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afb4e24b94f50b6e/Desktop/DA/PROJECTS/Comprehensive Data Analysis ^0 Reporting in Excel/"/>
    </mc:Choice>
  </mc:AlternateContent>
  <xr:revisionPtr revIDLastSave="55" documentId="8_{61F1BFD3-F414-4DDA-A629-30C0F1F6977F}" xr6:coauthVersionLast="47" xr6:coauthVersionMax="47" xr10:uidLastSave="{1A940A88-C464-4B72-AF0C-216A29693F92}"/>
  <bookViews>
    <workbookView xWindow="-108" yWindow="-108" windowWidth="23256" windowHeight="13176" xr2:uid="{9A1DEE65-56FE-4472-BFE1-7935E6C05636}"/>
  </bookViews>
  <sheets>
    <sheet name="Pivot" sheetId="7" r:id="rId1"/>
    <sheet name="Main Data(Cleaned)" sheetId="2" r:id="rId2"/>
    <sheet name="Formulas" sheetId="3" r:id="rId3"/>
    <sheet name="Formula Key" sheetId="9" r:id="rId4"/>
    <sheet name="Dashboard" sheetId="8" r:id="rId5"/>
  </sheets>
  <definedNames>
    <definedName name="_xlnm._FilterDatabase" localSheetId="2" hidden="1">Formulas!$A$1:$G$1002</definedName>
    <definedName name="_xlnm._FilterDatabase" localSheetId="1" hidden="1">'Main Data(Cleaned)'!#REF!</definedName>
    <definedName name="_xlchart.v2.10" hidden="1">Pivot!$D$256:$D$260</definedName>
    <definedName name="_xlchart.v2.11" hidden="1">Pivot!$E$256:$E$260</definedName>
    <definedName name="_xlchart.v2.4" hidden="1">Pivot!$D$256:$D$260</definedName>
    <definedName name="_xlchart.v2.5" hidden="1">Pivot!$E$256:$E$260</definedName>
    <definedName name="_xlchart.v5.0" hidden="1">Pivot!$D$72</definedName>
    <definedName name="_xlchart.v5.1" hidden="1">Pivot!$D$73:$D$82</definedName>
    <definedName name="_xlchart.v5.12" hidden="1">Pivot!$D$110</definedName>
    <definedName name="_xlchart.v5.13" hidden="1">Pivot!$D$111:$D$120</definedName>
    <definedName name="_xlchart.v5.14" hidden="1">Pivot!$E$110</definedName>
    <definedName name="_xlchart.v5.15" hidden="1">Pivot!$E$111:$E$120</definedName>
    <definedName name="_xlchart.v5.2" hidden="1">Pivot!$E$72</definedName>
    <definedName name="_xlchart.v5.3" hidden="1">Pivot!$E$73:$E$82</definedName>
    <definedName name="_xlchart.v5.6" hidden="1">Pivot!$D$110</definedName>
    <definedName name="_xlchart.v5.7" hidden="1">Pivot!$D$111:$D$120</definedName>
    <definedName name="_xlchart.v5.8" hidden="1">Pivot!$E$110</definedName>
    <definedName name="_xlchart.v5.9" hidden="1">Pivot!$E$111:$E$120</definedName>
    <definedName name="Slicer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 l="1"/>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2" i="3"/>
  <c r="E2" i="3" a="1"/>
  <c r="E2" i="3" s="1"/>
  <c r="S3" i="3" a="1"/>
  <c r="S3" i="3" s="1"/>
  <c r="AA34" i="3"/>
  <c r="AH32" i="3"/>
  <c r="AA36" i="3"/>
  <c r="AH30" i="3"/>
  <c r="T32" i="3"/>
  <c r="T30" i="3"/>
  <c r="O3" i="3"/>
  <c r="Q3" i="3" s="1"/>
  <c r="O4" i="3"/>
  <c r="Q4" i="3" s="1"/>
  <c r="O5" i="3"/>
  <c r="Q5" i="3" s="1"/>
  <c r="O6" i="3"/>
  <c r="Q6" i="3" s="1"/>
  <c r="O7" i="3"/>
  <c r="Q7" i="3" s="1"/>
  <c r="O8" i="3"/>
  <c r="Q8" i="3" s="1"/>
  <c r="O9" i="3"/>
  <c r="Q9" i="3" s="1"/>
  <c r="O10" i="3"/>
  <c r="Q10" i="3" s="1"/>
  <c r="O11" i="3"/>
  <c r="Q11" i="3" s="1"/>
  <c r="O12" i="3"/>
  <c r="Q12" i="3" s="1"/>
  <c r="O13" i="3"/>
  <c r="Q13" i="3" s="1"/>
  <c r="O14" i="3"/>
  <c r="Q14" i="3" s="1"/>
  <c r="O15" i="3"/>
  <c r="Q15" i="3" s="1"/>
  <c r="O16" i="3"/>
  <c r="Q16" i="3" s="1"/>
  <c r="O17" i="3"/>
  <c r="Q17" i="3" s="1"/>
  <c r="O18" i="3"/>
  <c r="Q18" i="3" s="1"/>
  <c r="O19" i="3"/>
  <c r="Q19" i="3" s="1"/>
  <c r="O20" i="3"/>
  <c r="Q20" i="3" s="1"/>
  <c r="O21" i="3"/>
  <c r="Q21" i="3" s="1"/>
  <c r="O22" i="3"/>
  <c r="Q22" i="3" s="1"/>
  <c r="O23" i="3"/>
  <c r="Q23" i="3" s="1"/>
  <c r="O24" i="3"/>
  <c r="Q24" i="3" s="1"/>
  <c r="O25" i="3"/>
  <c r="Q25" i="3" s="1"/>
  <c r="O26" i="3"/>
  <c r="Q26" i="3" s="1"/>
  <c r="O27" i="3"/>
  <c r="Q27" i="3" s="1"/>
  <c r="O28" i="3"/>
  <c r="Q28" i="3" s="1"/>
  <c r="O29" i="3"/>
  <c r="Q29" i="3" s="1"/>
  <c r="O30" i="3"/>
  <c r="Q30" i="3" s="1"/>
  <c r="O31" i="3"/>
  <c r="Q31" i="3" s="1"/>
  <c r="O32" i="3"/>
  <c r="Q32" i="3" s="1"/>
  <c r="O33" i="3"/>
  <c r="Q33" i="3" s="1"/>
  <c r="O34" i="3"/>
  <c r="Q34" i="3" s="1"/>
  <c r="O35" i="3"/>
  <c r="Q35" i="3" s="1"/>
  <c r="O36" i="3"/>
  <c r="Q36" i="3" s="1"/>
  <c r="O37" i="3"/>
  <c r="Q37" i="3" s="1"/>
  <c r="O38" i="3"/>
  <c r="Q38" i="3" s="1"/>
  <c r="O39" i="3"/>
  <c r="Q39" i="3" s="1"/>
  <c r="O40" i="3"/>
  <c r="Q40" i="3" s="1"/>
  <c r="O41" i="3"/>
  <c r="Q41" i="3" s="1"/>
  <c r="O42" i="3"/>
  <c r="Q42" i="3" s="1"/>
  <c r="O43" i="3"/>
  <c r="Q43" i="3" s="1"/>
  <c r="O44" i="3"/>
  <c r="Q44" i="3" s="1"/>
  <c r="O45" i="3"/>
  <c r="Q45" i="3" s="1"/>
  <c r="O46" i="3"/>
  <c r="Q46" i="3" s="1"/>
  <c r="O47" i="3"/>
  <c r="Q47" i="3" s="1"/>
  <c r="O48" i="3"/>
  <c r="Q48" i="3" s="1"/>
  <c r="O49" i="3"/>
  <c r="Q49" i="3" s="1"/>
  <c r="O50" i="3"/>
  <c r="Q50" i="3" s="1"/>
  <c r="O51" i="3"/>
  <c r="Q51" i="3" s="1"/>
  <c r="O52" i="3"/>
  <c r="Q52" i="3" s="1"/>
  <c r="O53" i="3"/>
  <c r="Q53" i="3" s="1"/>
  <c r="O54" i="3"/>
  <c r="Q54" i="3" s="1"/>
  <c r="O55" i="3"/>
  <c r="Q55" i="3" s="1"/>
  <c r="O56" i="3"/>
  <c r="Q56" i="3" s="1"/>
  <c r="O57" i="3"/>
  <c r="Q57" i="3" s="1"/>
  <c r="O58" i="3"/>
  <c r="Q58" i="3" s="1"/>
  <c r="O59" i="3"/>
  <c r="Q59" i="3" s="1"/>
  <c r="O60" i="3"/>
  <c r="Q60" i="3" s="1"/>
  <c r="O61" i="3"/>
  <c r="Q61" i="3" s="1"/>
  <c r="O62" i="3"/>
  <c r="Q62" i="3" s="1"/>
  <c r="O63" i="3"/>
  <c r="Q63" i="3" s="1"/>
  <c r="O64" i="3"/>
  <c r="Q64" i="3" s="1"/>
  <c r="O65" i="3"/>
  <c r="Q65" i="3" s="1"/>
  <c r="O66" i="3"/>
  <c r="Q66" i="3" s="1"/>
  <c r="O67" i="3"/>
  <c r="Q67" i="3" s="1"/>
  <c r="O68" i="3"/>
  <c r="Q68" i="3" s="1"/>
  <c r="O69" i="3"/>
  <c r="Q69" i="3" s="1"/>
  <c r="O70" i="3"/>
  <c r="Q70" i="3" s="1"/>
  <c r="O71" i="3"/>
  <c r="Q71" i="3" s="1"/>
  <c r="O72" i="3"/>
  <c r="Q72" i="3" s="1"/>
  <c r="O73" i="3"/>
  <c r="Q73" i="3" s="1"/>
  <c r="O74" i="3"/>
  <c r="Q74" i="3" s="1"/>
  <c r="O75" i="3"/>
  <c r="Q75" i="3" s="1"/>
  <c r="O76" i="3"/>
  <c r="Q76" i="3" s="1"/>
  <c r="O77" i="3"/>
  <c r="Q77" i="3" s="1"/>
  <c r="O78" i="3"/>
  <c r="Q78" i="3" s="1"/>
  <c r="O79" i="3"/>
  <c r="Q79" i="3" s="1"/>
  <c r="O80" i="3"/>
  <c r="Q80" i="3" s="1"/>
  <c r="O81" i="3"/>
  <c r="Q81" i="3" s="1"/>
  <c r="O82" i="3"/>
  <c r="Q82" i="3" s="1"/>
  <c r="O83" i="3"/>
  <c r="Q83" i="3" s="1"/>
  <c r="O84" i="3"/>
  <c r="Q84" i="3" s="1"/>
  <c r="O85" i="3"/>
  <c r="Q85" i="3" s="1"/>
  <c r="O86" i="3"/>
  <c r="Q86" i="3" s="1"/>
  <c r="O87" i="3"/>
  <c r="Q87" i="3" s="1"/>
  <c r="O88" i="3"/>
  <c r="Q88" i="3" s="1"/>
  <c r="O89" i="3"/>
  <c r="Q89" i="3" s="1"/>
  <c r="O90" i="3"/>
  <c r="Q90" i="3" s="1"/>
  <c r="O91" i="3"/>
  <c r="Q91" i="3" s="1"/>
  <c r="O92" i="3"/>
  <c r="Q92" i="3" s="1"/>
  <c r="O93" i="3"/>
  <c r="Q93" i="3" s="1"/>
  <c r="O94" i="3"/>
  <c r="Q94" i="3" s="1"/>
  <c r="O95" i="3"/>
  <c r="Q95" i="3" s="1"/>
  <c r="O96" i="3"/>
  <c r="Q96" i="3" s="1"/>
  <c r="O97" i="3"/>
  <c r="Q97" i="3" s="1"/>
  <c r="O98" i="3"/>
  <c r="Q98" i="3" s="1"/>
  <c r="O99" i="3"/>
  <c r="Q99" i="3" s="1"/>
  <c r="O100" i="3"/>
  <c r="Q100" i="3" s="1"/>
  <c r="O101" i="3"/>
  <c r="Q101" i="3" s="1"/>
  <c r="O102" i="3"/>
  <c r="Q102" i="3" s="1"/>
  <c r="O103" i="3"/>
  <c r="Q103" i="3" s="1"/>
  <c r="O104" i="3"/>
  <c r="Q104" i="3" s="1"/>
  <c r="O105" i="3"/>
  <c r="Q105" i="3" s="1"/>
  <c r="O106" i="3"/>
  <c r="Q106" i="3" s="1"/>
  <c r="O107" i="3"/>
  <c r="Q107" i="3" s="1"/>
  <c r="O108" i="3"/>
  <c r="Q108" i="3" s="1"/>
  <c r="O109" i="3"/>
  <c r="Q109" i="3" s="1"/>
  <c r="O110" i="3"/>
  <c r="Q110" i="3" s="1"/>
  <c r="O111" i="3"/>
  <c r="Q111" i="3" s="1"/>
  <c r="O112" i="3"/>
  <c r="Q112" i="3" s="1"/>
  <c r="O113" i="3"/>
  <c r="Q113" i="3" s="1"/>
  <c r="O114" i="3"/>
  <c r="Q114" i="3" s="1"/>
  <c r="O115" i="3"/>
  <c r="Q115" i="3" s="1"/>
  <c r="O116" i="3"/>
  <c r="Q116" i="3" s="1"/>
  <c r="O117" i="3"/>
  <c r="Q117" i="3" s="1"/>
  <c r="O118" i="3"/>
  <c r="Q118" i="3" s="1"/>
  <c r="O119" i="3"/>
  <c r="Q119" i="3" s="1"/>
  <c r="O120" i="3"/>
  <c r="Q120" i="3" s="1"/>
  <c r="O121" i="3"/>
  <c r="Q121" i="3" s="1"/>
  <c r="O122" i="3"/>
  <c r="Q122" i="3" s="1"/>
  <c r="O123" i="3"/>
  <c r="Q123" i="3" s="1"/>
  <c r="O124" i="3"/>
  <c r="Q124" i="3" s="1"/>
  <c r="O125" i="3"/>
  <c r="Q125" i="3" s="1"/>
  <c r="O126" i="3"/>
  <c r="Q126" i="3" s="1"/>
  <c r="O127" i="3"/>
  <c r="Q127" i="3" s="1"/>
  <c r="O128" i="3"/>
  <c r="Q128" i="3" s="1"/>
  <c r="O129" i="3"/>
  <c r="Q129" i="3" s="1"/>
  <c r="O130" i="3"/>
  <c r="Q130" i="3" s="1"/>
  <c r="O131" i="3"/>
  <c r="Q131" i="3" s="1"/>
  <c r="O132" i="3"/>
  <c r="Q132" i="3" s="1"/>
  <c r="O133" i="3"/>
  <c r="Q133" i="3" s="1"/>
  <c r="O134" i="3"/>
  <c r="Q134" i="3" s="1"/>
  <c r="O135" i="3"/>
  <c r="Q135" i="3" s="1"/>
  <c r="O136" i="3"/>
  <c r="Q136" i="3" s="1"/>
  <c r="O137" i="3"/>
  <c r="Q137" i="3" s="1"/>
  <c r="O138" i="3"/>
  <c r="Q138" i="3" s="1"/>
  <c r="O139" i="3"/>
  <c r="Q139" i="3" s="1"/>
  <c r="O140" i="3"/>
  <c r="Q140" i="3" s="1"/>
  <c r="O141" i="3"/>
  <c r="Q141" i="3" s="1"/>
  <c r="O142" i="3"/>
  <c r="Q142" i="3" s="1"/>
  <c r="O143" i="3"/>
  <c r="Q143" i="3" s="1"/>
  <c r="O144" i="3"/>
  <c r="Q144" i="3" s="1"/>
  <c r="O145" i="3"/>
  <c r="Q145" i="3" s="1"/>
  <c r="O146" i="3"/>
  <c r="Q146" i="3" s="1"/>
  <c r="O147" i="3"/>
  <c r="Q147" i="3" s="1"/>
  <c r="O148" i="3"/>
  <c r="Q148" i="3" s="1"/>
  <c r="O149" i="3"/>
  <c r="Q149" i="3" s="1"/>
  <c r="O150" i="3"/>
  <c r="Q150" i="3" s="1"/>
  <c r="O151" i="3"/>
  <c r="Q151" i="3" s="1"/>
  <c r="O152" i="3"/>
  <c r="Q152" i="3" s="1"/>
  <c r="O153" i="3"/>
  <c r="Q153" i="3" s="1"/>
  <c r="O154" i="3"/>
  <c r="Q154" i="3" s="1"/>
  <c r="O155" i="3"/>
  <c r="Q155" i="3" s="1"/>
  <c r="O156" i="3"/>
  <c r="Q156" i="3" s="1"/>
  <c r="O157" i="3"/>
  <c r="Q157" i="3" s="1"/>
  <c r="O158" i="3"/>
  <c r="Q158" i="3" s="1"/>
  <c r="O159" i="3"/>
  <c r="Q159" i="3" s="1"/>
  <c r="O160" i="3"/>
  <c r="Q160" i="3" s="1"/>
  <c r="O161" i="3"/>
  <c r="Q161" i="3" s="1"/>
  <c r="O162" i="3"/>
  <c r="Q162" i="3" s="1"/>
  <c r="O163" i="3"/>
  <c r="Q163" i="3" s="1"/>
  <c r="O164" i="3"/>
  <c r="Q164" i="3" s="1"/>
  <c r="O165" i="3"/>
  <c r="Q165" i="3" s="1"/>
  <c r="O166" i="3"/>
  <c r="Q166" i="3" s="1"/>
  <c r="O167" i="3"/>
  <c r="Q167" i="3" s="1"/>
  <c r="O168" i="3"/>
  <c r="Q168" i="3" s="1"/>
  <c r="O169" i="3"/>
  <c r="Q169" i="3" s="1"/>
  <c r="O170" i="3"/>
  <c r="Q170" i="3" s="1"/>
  <c r="O171" i="3"/>
  <c r="Q171" i="3" s="1"/>
  <c r="O172" i="3"/>
  <c r="Q172" i="3" s="1"/>
  <c r="O173" i="3"/>
  <c r="Q173" i="3" s="1"/>
  <c r="O174" i="3"/>
  <c r="Q174" i="3" s="1"/>
  <c r="O175" i="3"/>
  <c r="Q175" i="3" s="1"/>
  <c r="O176" i="3"/>
  <c r="Q176" i="3" s="1"/>
  <c r="O177" i="3"/>
  <c r="Q177" i="3" s="1"/>
  <c r="O178" i="3"/>
  <c r="Q178" i="3" s="1"/>
  <c r="O179" i="3"/>
  <c r="Q179" i="3" s="1"/>
  <c r="O180" i="3"/>
  <c r="Q180" i="3" s="1"/>
  <c r="O181" i="3"/>
  <c r="Q181" i="3" s="1"/>
  <c r="O182" i="3"/>
  <c r="Q182" i="3" s="1"/>
  <c r="O183" i="3"/>
  <c r="Q183" i="3" s="1"/>
  <c r="O184" i="3"/>
  <c r="Q184" i="3" s="1"/>
  <c r="O185" i="3"/>
  <c r="Q185" i="3" s="1"/>
  <c r="O186" i="3"/>
  <c r="Q186" i="3" s="1"/>
  <c r="O187" i="3"/>
  <c r="Q187" i="3" s="1"/>
  <c r="O188" i="3"/>
  <c r="Q188" i="3" s="1"/>
  <c r="O189" i="3"/>
  <c r="Q189" i="3" s="1"/>
  <c r="O190" i="3"/>
  <c r="Q190" i="3" s="1"/>
  <c r="O191" i="3"/>
  <c r="Q191" i="3" s="1"/>
  <c r="O192" i="3"/>
  <c r="Q192" i="3" s="1"/>
  <c r="O193" i="3"/>
  <c r="Q193" i="3" s="1"/>
  <c r="O194" i="3"/>
  <c r="Q194" i="3" s="1"/>
  <c r="O195" i="3"/>
  <c r="Q195" i="3" s="1"/>
  <c r="O196" i="3"/>
  <c r="Q196" i="3" s="1"/>
  <c r="O197" i="3"/>
  <c r="Q197" i="3" s="1"/>
  <c r="O198" i="3"/>
  <c r="Q198" i="3" s="1"/>
  <c r="O199" i="3"/>
  <c r="Q199" i="3" s="1"/>
  <c r="O200" i="3"/>
  <c r="Q200" i="3" s="1"/>
  <c r="O201" i="3"/>
  <c r="Q201" i="3" s="1"/>
  <c r="O202" i="3"/>
  <c r="Q202" i="3" s="1"/>
  <c r="O203" i="3"/>
  <c r="Q203" i="3" s="1"/>
  <c r="O204" i="3"/>
  <c r="Q204" i="3" s="1"/>
  <c r="O205" i="3"/>
  <c r="Q205" i="3" s="1"/>
  <c r="O206" i="3"/>
  <c r="Q206" i="3" s="1"/>
  <c r="O207" i="3"/>
  <c r="Q207" i="3" s="1"/>
  <c r="O208" i="3"/>
  <c r="Q208" i="3" s="1"/>
  <c r="O209" i="3"/>
  <c r="Q209" i="3" s="1"/>
  <c r="O210" i="3"/>
  <c r="Q210" i="3" s="1"/>
  <c r="O211" i="3"/>
  <c r="Q211" i="3" s="1"/>
  <c r="O212" i="3"/>
  <c r="Q212" i="3" s="1"/>
  <c r="O213" i="3"/>
  <c r="Q213" i="3" s="1"/>
  <c r="O214" i="3"/>
  <c r="Q214" i="3" s="1"/>
  <c r="O215" i="3"/>
  <c r="Q215" i="3" s="1"/>
  <c r="O216" i="3"/>
  <c r="Q216" i="3" s="1"/>
  <c r="O217" i="3"/>
  <c r="Q217" i="3" s="1"/>
  <c r="O218" i="3"/>
  <c r="Q218" i="3" s="1"/>
  <c r="O219" i="3"/>
  <c r="Q219" i="3" s="1"/>
  <c r="O220" i="3"/>
  <c r="Q220" i="3" s="1"/>
  <c r="O221" i="3"/>
  <c r="Q221" i="3" s="1"/>
  <c r="O222" i="3"/>
  <c r="Q222" i="3" s="1"/>
  <c r="O223" i="3"/>
  <c r="Q223" i="3" s="1"/>
  <c r="O224" i="3"/>
  <c r="Q224" i="3" s="1"/>
  <c r="O225" i="3"/>
  <c r="Q225" i="3" s="1"/>
  <c r="O226" i="3"/>
  <c r="Q226" i="3" s="1"/>
  <c r="O227" i="3"/>
  <c r="Q227" i="3" s="1"/>
  <c r="O228" i="3"/>
  <c r="Q228" i="3" s="1"/>
  <c r="O229" i="3"/>
  <c r="Q229" i="3" s="1"/>
  <c r="O230" i="3"/>
  <c r="Q230" i="3" s="1"/>
  <c r="O231" i="3"/>
  <c r="Q231" i="3" s="1"/>
  <c r="O232" i="3"/>
  <c r="Q232" i="3" s="1"/>
  <c r="O233" i="3"/>
  <c r="Q233" i="3" s="1"/>
  <c r="O234" i="3"/>
  <c r="Q234" i="3" s="1"/>
  <c r="O235" i="3"/>
  <c r="Q235" i="3" s="1"/>
  <c r="O236" i="3"/>
  <c r="Q236" i="3" s="1"/>
  <c r="O237" i="3"/>
  <c r="Q237" i="3" s="1"/>
  <c r="O238" i="3"/>
  <c r="Q238" i="3" s="1"/>
  <c r="O239" i="3"/>
  <c r="Q239" i="3" s="1"/>
  <c r="O240" i="3"/>
  <c r="Q240" i="3" s="1"/>
  <c r="O241" i="3"/>
  <c r="Q241" i="3" s="1"/>
  <c r="O242" i="3"/>
  <c r="Q242" i="3" s="1"/>
  <c r="O243" i="3"/>
  <c r="Q243" i="3" s="1"/>
  <c r="O244" i="3"/>
  <c r="Q244" i="3" s="1"/>
  <c r="O245" i="3"/>
  <c r="Q245" i="3" s="1"/>
  <c r="O246" i="3"/>
  <c r="Q246" i="3" s="1"/>
  <c r="O247" i="3"/>
  <c r="Q247" i="3" s="1"/>
  <c r="O248" i="3"/>
  <c r="Q248" i="3" s="1"/>
  <c r="O249" i="3"/>
  <c r="Q249" i="3" s="1"/>
  <c r="O250" i="3"/>
  <c r="Q250" i="3" s="1"/>
  <c r="O251" i="3"/>
  <c r="Q251" i="3" s="1"/>
  <c r="O252" i="3"/>
  <c r="Q252" i="3" s="1"/>
  <c r="O253" i="3"/>
  <c r="Q253" i="3" s="1"/>
  <c r="O254" i="3"/>
  <c r="Q254" i="3" s="1"/>
  <c r="O255" i="3"/>
  <c r="Q255" i="3" s="1"/>
  <c r="O256" i="3"/>
  <c r="Q256" i="3" s="1"/>
  <c r="O257" i="3"/>
  <c r="Q257" i="3" s="1"/>
  <c r="O258" i="3"/>
  <c r="Q258" i="3" s="1"/>
  <c r="O259" i="3"/>
  <c r="Q259" i="3" s="1"/>
  <c r="O260" i="3"/>
  <c r="Q260" i="3" s="1"/>
  <c r="O261" i="3"/>
  <c r="Q261" i="3" s="1"/>
  <c r="O262" i="3"/>
  <c r="Q262" i="3" s="1"/>
  <c r="O263" i="3"/>
  <c r="Q263" i="3" s="1"/>
  <c r="O264" i="3"/>
  <c r="Q264" i="3" s="1"/>
  <c r="O265" i="3"/>
  <c r="Q265" i="3" s="1"/>
  <c r="O266" i="3"/>
  <c r="Q266" i="3" s="1"/>
  <c r="O267" i="3"/>
  <c r="Q267" i="3" s="1"/>
  <c r="O268" i="3"/>
  <c r="Q268" i="3" s="1"/>
  <c r="O269" i="3"/>
  <c r="Q269" i="3" s="1"/>
  <c r="O270" i="3"/>
  <c r="Q270" i="3" s="1"/>
  <c r="O271" i="3"/>
  <c r="Q271" i="3" s="1"/>
  <c r="O272" i="3"/>
  <c r="Q272" i="3" s="1"/>
  <c r="O273" i="3"/>
  <c r="Q273" i="3" s="1"/>
  <c r="O274" i="3"/>
  <c r="Q274" i="3" s="1"/>
  <c r="O275" i="3"/>
  <c r="Q275" i="3" s="1"/>
  <c r="O276" i="3"/>
  <c r="Q276" i="3" s="1"/>
  <c r="O277" i="3"/>
  <c r="Q277" i="3" s="1"/>
  <c r="O278" i="3"/>
  <c r="Q278" i="3" s="1"/>
  <c r="O279" i="3"/>
  <c r="Q279" i="3" s="1"/>
  <c r="O280" i="3"/>
  <c r="Q280" i="3" s="1"/>
  <c r="O281" i="3"/>
  <c r="Q281" i="3" s="1"/>
  <c r="O282" i="3"/>
  <c r="Q282" i="3" s="1"/>
  <c r="O283" i="3"/>
  <c r="Q283" i="3" s="1"/>
  <c r="O284" i="3"/>
  <c r="Q284" i="3" s="1"/>
  <c r="O285" i="3"/>
  <c r="Q285" i="3" s="1"/>
  <c r="O286" i="3"/>
  <c r="Q286" i="3" s="1"/>
  <c r="O287" i="3"/>
  <c r="Q287" i="3" s="1"/>
  <c r="O288" i="3"/>
  <c r="Q288" i="3" s="1"/>
  <c r="O289" i="3"/>
  <c r="Q289" i="3" s="1"/>
  <c r="O290" i="3"/>
  <c r="Q290" i="3" s="1"/>
  <c r="O291" i="3"/>
  <c r="Q291" i="3" s="1"/>
  <c r="O292" i="3"/>
  <c r="Q292" i="3" s="1"/>
  <c r="O293" i="3"/>
  <c r="Q293" i="3" s="1"/>
  <c r="O294" i="3"/>
  <c r="Q294" i="3" s="1"/>
  <c r="O295" i="3"/>
  <c r="Q295" i="3" s="1"/>
  <c r="O296" i="3"/>
  <c r="Q296" i="3" s="1"/>
  <c r="O297" i="3"/>
  <c r="Q297" i="3" s="1"/>
  <c r="O298" i="3"/>
  <c r="Q298" i="3" s="1"/>
  <c r="O299" i="3"/>
  <c r="Q299" i="3" s="1"/>
  <c r="O300" i="3"/>
  <c r="Q300" i="3" s="1"/>
  <c r="O301" i="3"/>
  <c r="Q301" i="3" s="1"/>
  <c r="O302" i="3"/>
  <c r="Q302" i="3" s="1"/>
  <c r="O303" i="3"/>
  <c r="Q303" i="3" s="1"/>
  <c r="O304" i="3"/>
  <c r="Q304" i="3" s="1"/>
  <c r="O305" i="3"/>
  <c r="Q305" i="3" s="1"/>
  <c r="O306" i="3"/>
  <c r="Q306" i="3" s="1"/>
  <c r="O307" i="3"/>
  <c r="Q307" i="3" s="1"/>
  <c r="O308" i="3"/>
  <c r="Q308" i="3" s="1"/>
  <c r="O309" i="3"/>
  <c r="Q309" i="3" s="1"/>
  <c r="O310" i="3"/>
  <c r="Q310" i="3" s="1"/>
  <c r="O311" i="3"/>
  <c r="Q311" i="3" s="1"/>
  <c r="O312" i="3"/>
  <c r="Q312" i="3" s="1"/>
  <c r="O313" i="3"/>
  <c r="Q313" i="3" s="1"/>
  <c r="O314" i="3"/>
  <c r="Q314" i="3" s="1"/>
  <c r="O315" i="3"/>
  <c r="Q315" i="3" s="1"/>
  <c r="O316" i="3"/>
  <c r="Q316" i="3" s="1"/>
  <c r="O317" i="3"/>
  <c r="Q317" i="3" s="1"/>
  <c r="O318" i="3"/>
  <c r="Q318" i="3" s="1"/>
  <c r="O319" i="3"/>
  <c r="Q319" i="3" s="1"/>
  <c r="O320" i="3"/>
  <c r="Q320" i="3" s="1"/>
  <c r="O321" i="3"/>
  <c r="Q321" i="3" s="1"/>
  <c r="O322" i="3"/>
  <c r="Q322" i="3" s="1"/>
  <c r="O323" i="3"/>
  <c r="Q323" i="3" s="1"/>
  <c r="O324" i="3"/>
  <c r="Q324" i="3" s="1"/>
  <c r="O325" i="3"/>
  <c r="Q325" i="3" s="1"/>
  <c r="O326" i="3"/>
  <c r="Q326" i="3" s="1"/>
  <c r="O327" i="3"/>
  <c r="Q327" i="3" s="1"/>
  <c r="O328" i="3"/>
  <c r="Q328" i="3" s="1"/>
  <c r="O329" i="3"/>
  <c r="Q329" i="3" s="1"/>
  <c r="O330" i="3"/>
  <c r="Q330" i="3" s="1"/>
  <c r="O331" i="3"/>
  <c r="Q331" i="3" s="1"/>
  <c r="O332" i="3"/>
  <c r="Q332" i="3" s="1"/>
  <c r="O333" i="3"/>
  <c r="Q333" i="3" s="1"/>
  <c r="O334" i="3"/>
  <c r="Q334" i="3" s="1"/>
  <c r="O335" i="3"/>
  <c r="Q335" i="3" s="1"/>
  <c r="O336" i="3"/>
  <c r="Q336" i="3" s="1"/>
  <c r="O337" i="3"/>
  <c r="Q337" i="3" s="1"/>
  <c r="O338" i="3"/>
  <c r="Q338" i="3" s="1"/>
  <c r="O339" i="3"/>
  <c r="Q339" i="3" s="1"/>
  <c r="O340" i="3"/>
  <c r="Q340" i="3" s="1"/>
  <c r="O341" i="3"/>
  <c r="Q341" i="3" s="1"/>
  <c r="O342" i="3"/>
  <c r="Q342" i="3" s="1"/>
  <c r="O343" i="3"/>
  <c r="Q343" i="3" s="1"/>
  <c r="O344" i="3"/>
  <c r="Q344" i="3" s="1"/>
  <c r="O345" i="3"/>
  <c r="Q345" i="3" s="1"/>
  <c r="O346" i="3"/>
  <c r="Q346" i="3" s="1"/>
  <c r="O347" i="3"/>
  <c r="Q347" i="3" s="1"/>
  <c r="O348" i="3"/>
  <c r="Q348" i="3" s="1"/>
  <c r="O349" i="3"/>
  <c r="Q349" i="3" s="1"/>
  <c r="O350" i="3"/>
  <c r="Q350" i="3" s="1"/>
  <c r="O351" i="3"/>
  <c r="Q351" i="3" s="1"/>
  <c r="O352" i="3"/>
  <c r="Q352" i="3" s="1"/>
  <c r="O353" i="3"/>
  <c r="Q353" i="3" s="1"/>
  <c r="O354" i="3"/>
  <c r="Q354" i="3" s="1"/>
  <c r="O355" i="3"/>
  <c r="Q355" i="3" s="1"/>
  <c r="O356" i="3"/>
  <c r="Q356" i="3" s="1"/>
  <c r="O357" i="3"/>
  <c r="Q357" i="3" s="1"/>
  <c r="O358" i="3"/>
  <c r="Q358" i="3" s="1"/>
  <c r="O359" i="3"/>
  <c r="Q359" i="3" s="1"/>
  <c r="O360" i="3"/>
  <c r="Q360" i="3" s="1"/>
  <c r="O361" i="3"/>
  <c r="Q361" i="3" s="1"/>
  <c r="O362" i="3"/>
  <c r="Q362" i="3" s="1"/>
  <c r="O363" i="3"/>
  <c r="Q363" i="3" s="1"/>
  <c r="O364" i="3"/>
  <c r="Q364" i="3" s="1"/>
  <c r="O365" i="3"/>
  <c r="Q365" i="3" s="1"/>
  <c r="O366" i="3"/>
  <c r="Q366" i="3" s="1"/>
  <c r="O367" i="3"/>
  <c r="Q367" i="3" s="1"/>
  <c r="O368" i="3"/>
  <c r="Q368" i="3" s="1"/>
  <c r="O369" i="3"/>
  <c r="Q369" i="3" s="1"/>
  <c r="O370" i="3"/>
  <c r="Q370" i="3" s="1"/>
  <c r="O371" i="3"/>
  <c r="Q371" i="3" s="1"/>
  <c r="O372" i="3"/>
  <c r="Q372" i="3" s="1"/>
  <c r="O373" i="3"/>
  <c r="Q373" i="3" s="1"/>
  <c r="O374" i="3"/>
  <c r="Q374" i="3" s="1"/>
  <c r="O375" i="3"/>
  <c r="Q375" i="3" s="1"/>
  <c r="O376" i="3"/>
  <c r="Q376" i="3" s="1"/>
  <c r="O377" i="3"/>
  <c r="Q377" i="3" s="1"/>
  <c r="O378" i="3"/>
  <c r="Q378" i="3" s="1"/>
  <c r="O379" i="3"/>
  <c r="Q379" i="3" s="1"/>
  <c r="O380" i="3"/>
  <c r="Q380" i="3" s="1"/>
  <c r="O381" i="3"/>
  <c r="Q381" i="3" s="1"/>
  <c r="O382" i="3"/>
  <c r="Q382" i="3" s="1"/>
  <c r="O383" i="3"/>
  <c r="Q383" i="3" s="1"/>
  <c r="O384" i="3"/>
  <c r="Q384" i="3" s="1"/>
  <c r="O385" i="3"/>
  <c r="Q385" i="3" s="1"/>
  <c r="O386" i="3"/>
  <c r="Q386" i="3" s="1"/>
  <c r="O387" i="3"/>
  <c r="Q387" i="3" s="1"/>
  <c r="O388" i="3"/>
  <c r="Q388" i="3" s="1"/>
  <c r="O389" i="3"/>
  <c r="Q389" i="3" s="1"/>
  <c r="O390" i="3"/>
  <c r="Q390" i="3" s="1"/>
  <c r="O391" i="3"/>
  <c r="Q391" i="3" s="1"/>
  <c r="O392" i="3"/>
  <c r="Q392" i="3" s="1"/>
  <c r="O393" i="3"/>
  <c r="Q393" i="3" s="1"/>
  <c r="O394" i="3"/>
  <c r="Q394" i="3" s="1"/>
  <c r="O395" i="3"/>
  <c r="Q395" i="3" s="1"/>
  <c r="O396" i="3"/>
  <c r="Q396" i="3" s="1"/>
  <c r="O397" i="3"/>
  <c r="Q397" i="3" s="1"/>
  <c r="O398" i="3"/>
  <c r="Q398" i="3" s="1"/>
  <c r="O399" i="3"/>
  <c r="Q399" i="3" s="1"/>
  <c r="O400" i="3"/>
  <c r="Q400" i="3" s="1"/>
  <c r="O401" i="3"/>
  <c r="Q401" i="3" s="1"/>
  <c r="O402" i="3"/>
  <c r="Q402" i="3" s="1"/>
  <c r="O403" i="3"/>
  <c r="Q403" i="3" s="1"/>
  <c r="O404" i="3"/>
  <c r="Q404" i="3" s="1"/>
  <c r="O405" i="3"/>
  <c r="Q405" i="3" s="1"/>
  <c r="O406" i="3"/>
  <c r="Q406" i="3" s="1"/>
  <c r="O407" i="3"/>
  <c r="Q407" i="3" s="1"/>
  <c r="O408" i="3"/>
  <c r="Q408" i="3" s="1"/>
  <c r="O409" i="3"/>
  <c r="Q409" i="3" s="1"/>
  <c r="O410" i="3"/>
  <c r="Q410" i="3" s="1"/>
  <c r="O411" i="3"/>
  <c r="Q411" i="3" s="1"/>
  <c r="O412" i="3"/>
  <c r="Q412" i="3" s="1"/>
  <c r="O413" i="3"/>
  <c r="Q413" i="3" s="1"/>
  <c r="O414" i="3"/>
  <c r="Q414" i="3" s="1"/>
  <c r="O415" i="3"/>
  <c r="Q415" i="3" s="1"/>
  <c r="O416" i="3"/>
  <c r="Q416" i="3" s="1"/>
  <c r="O417" i="3"/>
  <c r="Q417" i="3" s="1"/>
  <c r="O418" i="3"/>
  <c r="Q418" i="3" s="1"/>
  <c r="O419" i="3"/>
  <c r="Q419" i="3" s="1"/>
  <c r="O420" i="3"/>
  <c r="Q420" i="3" s="1"/>
  <c r="O421" i="3"/>
  <c r="Q421" i="3" s="1"/>
  <c r="O422" i="3"/>
  <c r="Q422" i="3" s="1"/>
  <c r="O423" i="3"/>
  <c r="Q423" i="3" s="1"/>
  <c r="O424" i="3"/>
  <c r="Q424" i="3" s="1"/>
  <c r="O425" i="3"/>
  <c r="Q425" i="3" s="1"/>
  <c r="O426" i="3"/>
  <c r="Q426" i="3" s="1"/>
  <c r="O427" i="3"/>
  <c r="Q427" i="3" s="1"/>
  <c r="O428" i="3"/>
  <c r="Q428" i="3" s="1"/>
  <c r="O429" i="3"/>
  <c r="Q429" i="3" s="1"/>
  <c r="O430" i="3"/>
  <c r="Q430" i="3" s="1"/>
  <c r="O431" i="3"/>
  <c r="Q431" i="3" s="1"/>
  <c r="O432" i="3"/>
  <c r="Q432" i="3" s="1"/>
  <c r="O433" i="3"/>
  <c r="Q433" i="3" s="1"/>
  <c r="O434" i="3"/>
  <c r="Q434" i="3" s="1"/>
  <c r="O435" i="3"/>
  <c r="Q435" i="3" s="1"/>
  <c r="O436" i="3"/>
  <c r="Q436" i="3" s="1"/>
  <c r="O437" i="3"/>
  <c r="Q437" i="3" s="1"/>
  <c r="O438" i="3"/>
  <c r="Q438" i="3" s="1"/>
  <c r="O439" i="3"/>
  <c r="Q439" i="3" s="1"/>
  <c r="O440" i="3"/>
  <c r="Q440" i="3" s="1"/>
  <c r="O441" i="3"/>
  <c r="Q441" i="3" s="1"/>
  <c r="O442" i="3"/>
  <c r="Q442" i="3" s="1"/>
  <c r="O443" i="3"/>
  <c r="Q443" i="3" s="1"/>
  <c r="O444" i="3"/>
  <c r="Q444" i="3" s="1"/>
  <c r="O445" i="3"/>
  <c r="Q445" i="3" s="1"/>
  <c r="O446" i="3"/>
  <c r="Q446" i="3" s="1"/>
  <c r="O447" i="3"/>
  <c r="Q447" i="3" s="1"/>
  <c r="O448" i="3"/>
  <c r="Q448" i="3" s="1"/>
  <c r="O449" i="3"/>
  <c r="Q449" i="3" s="1"/>
  <c r="O450" i="3"/>
  <c r="Q450" i="3" s="1"/>
  <c r="O451" i="3"/>
  <c r="Q451" i="3" s="1"/>
  <c r="O452" i="3"/>
  <c r="Q452" i="3" s="1"/>
  <c r="O453" i="3"/>
  <c r="Q453" i="3" s="1"/>
  <c r="O454" i="3"/>
  <c r="Q454" i="3" s="1"/>
  <c r="O455" i="3"/>
  <c r="Q455" i="3" s="1"/>
  <c r="O456" i="3"/>
  <c r="Q456" i="3" s="1"/>
  <c r="O457" i="3"/>
  <c r="Q457" i="3" s="1"/>
  <c r="O458" i="3"/>
  <c r="Q458" i="3" s="1"/>
  <c r="O459" i="3"/>
  <c r="Q459" i="3" s="1"/>
  <c r="O460" i="3"/>
  <c r="Q460" i="3" s="1"/>
  <c r="O461" i="3"/>
  <c r="Q461" i="3" s="1"/>
  <c r="O462" i="3"/>
  <c r="Q462" i="3" s="1"/>
  <c r="O463" i="3"/>
  <c r="Q463" i="3" s="1"/>
  <c r="O464" i="3"/>
  <c r="Q464" i="3" s="1"/>
  <c r="O465" i="3"/>
  <c r="Q465" i="3" s="1"/>
  <c r="O466" i="3"/>
  <c r="Q466" i="3" s="1"/>
  <c r="O467" i="3"/>
  <c r="Q467" i="3" s="1"/>
  <c r="O468" i="3"/>
  <c r="Q468" i="3" s="1"/>
  <c r="O469" i="3"/>
  <c r="Q469" i="3" s="1"/>
  <c r="O470" i="3"/>
  <c r="Q470" i="3" s="1"/>
  <c r="O471" i="3"/>
  <c r="Q471" i="3" s="1"/>
  <c r="O472" i="3"/>
  <c r="Q472" i="3" s="1"/>
  <c r="O473" i="3"/>
  <c r="Q473" i="3" s="1"/>
  <c r="O474" i="3"/>
  <c r="Q474" i="3" s="1"/>
  <c r="O475" i="3"/>
  <c r="Q475" i="3" s="1"/>
  <c r="O476" i="3"/>
  <c r="Q476" i="3" s="1"/>
  <c r="O477" i="3"/>
  <c r="Q477" i="3" s="1"/>
  <c r="O478" i="3"/>
  <c r="Q478" i="3" s="1"/>
  <c r="O479" i="3"/>
  <c r="Q479" i="3" s="1"/>
  <c r="O480" i="3"/>
  <c r="Q480" i="3" s="1"/>
  <c r="O481" i="3"/>
  <c r="Q481" i="3" s="1"/>
  <c r="O482" i="3"/>
  <c r="Q482" i="3" s="1"/>
  <c r="O483" i="3"/>
  <c r="Q483" i="3" s="1"/>
  <c r="O484" i="3"/>
  <c r="Q484" i="3" s="1"/>
  <c r="O485" i="3"/>
  <c r="Q485" i="3" s="1"/>
  <c r="O486" i="3"/>
  <c r="Q486" i="3" s="1"/>
  <c r="O487" i="3"/>
  <c r="Q487" i="3" s="1"/>
  <c r="O488" i="3"/>
  <c r="Q488" i="3" s="1"/>
  <c r="O489" i="3"/>
  <c r="Q489" i="3" s="1"/>
  <c r="O490" i="3"/>
  <c r="Q490" i="3" s="1"/>
  <c r="O491" i="3"/>
  <c r="Q491" i="3" s="1"/>
  <c r="O492" i="3"/>
  <c r="Q492" i="3" s="1"/>
  <c r="O493" i="3"/>
  <c r="Q493" i="3" s="1"/>
  <c r="O494" i="3"/>
  <c r="Q494" i="3" s="1"/>
  <c r="O495" i="3"/>
  <c r="Q495" i="3" s="1"/>
  <c r="O496" i="3"/>
  <c r="Q496" i="3" s="1"/>
  <c r="O497" i="3"/>
  <c r="Q497" i="3" s="1"/>
  <c r="O498" i="3"/>
  <c r="Q498" i="3" s="1"/>
  <c r="O499" i="3"/>
  <c r="Q499" i="3" s="1"/>
  <c r="O500" i="3"/>
  <c r="Q500" i="3" s="1"/>
  <c r="O501" i="3"/>
  <c r="Q501" i="3" s="1"/>
  <c r="O502" i="3"/>
  <c r="Q502" i="3" s="1"/>
  <c r="O503" i="3"/>
  <c r="Q503" i="3" s="1"/>
  <c r="O504" i="3"/>
  <c r="Q504" i="3" s="1"/>
  <c r="O505" i="3"/>
  <c r="Q505" i="3" s="1"/>
  <c r="O506" i="3"/>
  <c r="Q506" i="3" s="1"/>
  <c r="O507" i="3"/>
  <c r="Q507" i="3" s="1"/>
  <c r="O508" i="3"/>
  <c r="Q508" i="3" s="1"/>
  <c r="O509" i="3"/>
  <c r="Q509" i="3" s="1"/>
  <c r="O510" i="3"/>
  <c r="Q510" i="3" s="1"/>
  <c r="O511" i="3"/>
  <c r="Q511" i="3" s="1"/>
  <c r="O512" i="3"/>
  <c r="Q512" i="3" s="1"/>
  <c r="O513" i="3"/>
  <c r="Q513" i="3" s="1"/>
  <c r="O514" i="3"/>
  <c r="Q514" i="3" s="1"/>
  <c r="O515" i="3"/>
  <c r="Q515" i="3" s="1"/>
  <c r="O516" i="3"/>
  <c r="Q516" i="3" s="1"/>
  <c r="O517" i="3"/>
  <c r="Q517" i="3" s="1"/>
  <c r="O518" i="3"/>
  <c r="Q518" i="3" s="1"/>
  <c r="O519" i="3"/>
  <c r="Q519" i="3" s="1"/>
  <c r="O520" i="3"/>
  <c r="Q520" i="3" s="1"/>
  <c r="O521" i="3"/>
  <c r="Q521" i="3" s="1"/>
  <c r="O522" i="3"/>
  <c r="Q522" i="3" s="1"/>
  <c r="O523" i="3"/>
  <c r="Q523" i="3" s="1"/>
  <c r="O524" i="3"/>
  <c r="Q524" i="3" s="1"/>
  <c r="O525" i="3"/>
  <c r="Q525" i="3" s="1"/>
  <c r="O526" i="3"/>
  <c r="Q526" i="3" s="1"/>
  <c r="O527" i="3"/>
  <c r="Q527" i="3" s="1"/>
  <c r="O528" i="3"/>
  <c r="Q528" i="3" s="1"/>
  <c r="O529" i="3"/>
  <c r="Q529" i="3" s="1"/>
  <c r="O530" i="3"/>
  <c r="Q530" i="3" s="1"/>
  <c r="O531" i="3"/>
  <c r="Q531" i="3" s="1"/>
  <c r="O532" i="3"/>
  <c r="Q532" i="3" s="1"/>
  <c r="O533" i="3"/>
  <c r="Q533" i="3" s="1"/>
  <c r="O534" i="3"/>
  <c r="Q534" i="3" s="1"/>
  <c r="O535" i="3"/>
  <c r="Q535" i="3" s="1"/>
  <c r="O536" i="3"/>
  <c r="Q536" i="3" s="1"/>
  <c r="O537" i="3"/>
  <c r="Q537" i="3" s="1"/>
  <c r="O538" i="3"/>
  <c r="Q538" i="3" s="1"/>
  <c r="O539" i="3"/>
  <c r="Q539" i="3" s="1"/>
  <c r="O540" i="3"/>
  <c r="Q540" i="3" s="1"/>
  <c r="O541" i="3"/>
  <c r="Q541" i="3" s="1"/>
  <c r="O542" i="3"/>
  <c r="Q542" i="3" s="1"/>
  <c r="O543" i="3"/>
  <c r="Q543" i="3" s="1"/>
  <c r="O544" i="3"/>
  <c r="Q544" i="3" s="1"/>
  <c r="O545" i="3"/>
  <c r="Q545" i="3" s="1"/>
  <c r="O546" i="3"/>
  <c r="Q546" i="3" s="1"/>
  <c r="O547" i="3"/>
  <c r="Q547" i="3" s="1"/>
  <c r="O548" i="3"/>
  <c r="Q548" i="3" s="1"/>
  <c r="O549" i="3"/>
  <c r="Q549" i="3" s="1"/>
  <c r="O550" i="3"/>
  <c r="Q550" i="3" s="1"/>
  <c r="O551" i="3"/>
  <c r="Q551" i="3" s="1"/>
  <c r="O552" i="3"/>
  <c r="Q552" i="3" s="1"/>
  <c r="O553" i="3"/>
  <c r="Q553" i="3" s="1"/>
  <c r="O554" i="3"/>
  <c r="Q554" i="3" s="1"/>
  <c r="O555" i="3"/>
  <c r="Q555" i="3" s="1"/>
  <c r="O556" i="3"/>
  <c r="Q556" i="3" s="1"/>
  <c r="O557" i="3"/>
  <c r="Q557" i="3" s="1"/>
  <c r="O558" i="3"/>
  <c r="Q558" i="3" s="1"/>
  <c r="O559" i="3"/>
  <c r="Q559" i="3" s="1"/>
  <c r="O560" i="3"/>
  <c r="Q560" i="3" s="1"/>
  <c r="O561" i="3"/>
  <c r="Q561" i="3" s="1"/>
  <c r="O562" i="3"/>
  <c r="Q562" i="3" s="1"/>
  <c r="O563" i="3"/>
  <c r="Q563" i="3" s="1"/>
  <c r="O564" i="3"/>
  <c r="Q564" i="3" s="1"/>
  <c r="O565" i="3"/>
  <c r="Q565" i="3" s="1"/>
  <c r="O566" i="3"/>
  <c r="Q566" i="3" s="1"/>
  <c r="O567" i="3"/>
  <c r="Q567" i="3" s="1"/>
  <c r="O568" i="3"/>
  <c r="Q568" i="3" s="1"/>
  <c r="O569" i="3"/>
  <c r="Q569" i="3" s="1"/>
  <c r="O570" i="3"/>
  <c r="Q570" i="3" s="1"/>
  <c r="O571" i="3"/>
  <c r="Q571" i="3" s="1"/>
  <c r="O572" i="3"/>
  <c r="Q572" i="3" s="1"/>
  <c r="O573" i="3"/>
  <c r="Q573" i="3" s="1"/>
  <c r="O574" i="3"/>
  <c r="Q574" i="3" s="1"/>
  <c r="O575" i="3"/>
  <c r="Q575" i="3" s="1"/>
  <c r="O576" i="3"/>
  <c r="Q576" i="3" s="1"/>
  <c r="O577" i="3"/>
  <c r="Q577" i="3" s="1"/>
  <c r="O578" i="3"/>
  <c r="Q578" i="3" s="1"/>
  <c r="O579" i="3"/>
  <c r="Q579" i="3" s="1"/>
  <c r="O580" i="3"/>
  <c r="Q580" i="3" s="1"/>
  <c r="O581" i="3"/>
  <c r="Q581" i="3" s="1"/>
  <c r="O582" i="3"/>
  <c r="Q582" i="3" s="1"/>
  <c r="O583" i="3"/>
  <c r="Q583" i="3" s="1"/>
  <c r="O584" i="3"/>
  <c r="Q584" i="3" s="1"/>
  <c r="O585" i="3"/>
  <c r="Q585" i="3" s="1"/>
  <c r="O586" i="3"/>
  <c r="Q586" i="3" s="1"/>
  <c r="O587" i="3"/>
  <c r="Q587" i="3" s="1"/>
  <c r="O588" i="3"/>
  <c r="Q588" i="3" s="1"/>
  <c r="O589" i="3"/>
  <c r="Q589" i="3" s="1"/>
  <c r="O590" i="3"/>
  <c r="Q590" i="3" s="1"/>
  <c r="O591" i="3"/>
  <c r="Q591" i="3" s="1"/>
  <c r="O592" i="3"/>
  <c r="Q592" i="3" s="1"/>
  <c r="O593" i="3"/>
  <c r="Q593" i="3" s="1"/>
  <c r="O594" i="3"/>
  <c r="Q594" i="3" s="1"/>
  <c r="O595" i="3"/>
  <c r="Q595" i="3" s="1"/>
  <c r="O596" i="3"/>
  <c r="Q596" i="3" s="1"/>
  <c r="O597" i="3"/>
  <c r="Q597" i="3" s="1"/>
  <c r="O598" i="3"/>
  <c r="Q598" i="3" s="1"/>
  <c r="O599" i="3"/>
  <c r="Q599" i="3" s="1"/>
  <c r="O600" i="3"/>
  <c r="Q600" i="3" s="1"/>
  <c r="O601" i="3"/>
  <c r="Q601" i="3" s="1"/>
  <c r="O602" i="3"/>
  <c r="Q602" i="3" s="1"/>
  <c r="O603" i="3"/>
  <c r="Q603" i="3" s="1"/>
  <c r="O604" i="3"/>
  <c r="Q604" i="3" s="1"/>
  <c r="O605" i="3"/>
  <c r="Q605" i="3" s="1"/>
  <c r="O606" i="3"/>
  <c r="Q606" i="3" s="1"/>
  <c r="O607" i="3"/>
  <c r="Q607" i="3" s="1"/>
  <c r="O608" i="3"/>
  <c r="Q608" i="3" s="1"/>
  <c r="O609" i="3"/>
  <c r="Q609" i="3" s="1"/>
  <c r="O610" i="3"/>
  <c r="Q610" i="3" s="1"/>
  <c r="O611" i="3"/>
  <c r="Q611" i="3" s="1"/>
  <c r="O612" i="3"/>
  <c r="Q612" i="3" s="1"/>
  <c r="O613" i="3"/>
  <c r="Q613" i="3" s="1"/>
  <c r="O614" i="3"/>
  <c r="Q614" i="3" s="1"/>
  <c r="O615" i="3"/>
  <c r="Q615" i="3" s="1"/>
  <c r="O616" i="3"/>
  <c r="Q616" i="3" s="1"/>
  <c r="O617" i="3"/>
  <c r="Q617" i="3" s="1"/>
  <c r="O618" i="3"/>
  <c r="Q618" i="3" s="1"/>
  <c r="O619" i="3"/>
  <c r="Q619" i="3" s="1"/>
  <c r="O620" i="3"/>
  <c r="Q620" i="3" s="1"/>
  <c r="O621" i="3"/>
  <c r="Q621" i="3" s="1"/>
  <c r="O622" i="3"/>
  <c r="Q622" i="3" s="1"/>
  <c r="O623" i="3"/>
  <c r="Q623" i="3" s="1"/>
  <c r="O624" i="3"/>
  <c r="Q624" i="3" s="1"/>
  <c r="O625" i="3"/>
  <c r="Q625" i="3" s="1"/>
  <c r="O626" i="3"/>
  <c r="Q626" i="3" s="1"/>
  <c r="O627" i="3"/>
  <c r="Q627" i="3" s="1"/>
  <c r="O628" i="3"/>
  <c r="Q628" i="3" s="1"/>
  <c r="O629" i="3"/>
  <c r="Q629" i="3" s="1"/>
  <c r="O630" i="3"/>
  <c r="Q630" i="3" s="1"/>
  <c r="O631" i="3"/>
  <c r="Q631" i="3" s="1"/>
  <c r="O632" i="3"/>
  <c r="Q632" i="3" s="1"/>
  <c r="O633" i="3"/>
  <c r="Q633" i="3" s="1"/>
  <c r="O634" i="3"/>
  <c r="Q634" i="3" s="1"/>
  <c r="O635" i="3"/>
  <c r="Q635" i="3" s="1"/>
  <c r="O636" i="3"/>
  <c r="Q636" i="3" s="1"/>
  <c r="O637" i="3"/>
  <c r="Q637" i="3" s="1"/>
  <c r="O638" i="3"/>
  <c r="Q638" i="3" s="1"/>
  <c r="O639" i="3"/>
  <c r="Q639" i="3" s="1"/>
  <c r="O640" i="3"/>
  <c r="Q640" i="3" s="1"/>
  <c r="O641" i="3"/>
  <c r="Q641" i="3" s="1"/>
  <c r="O642" i="3"/>
  <c r="Q642" i="3" s="1"/>
  <c r="O643" i="3"/>
  <c r="Q643" i="3" s="1"/>
  <c r="O644" i="3"/>
  <c r="Q644" i="3" s="1"/>
  <c r="O645" i="3"/>
  <c r="Q645" i="3" s="1"/>
  <c r="O646" i="3"/>
  <c r="Q646" i="3" s="1"/>
  <c r="O647" i="3"/>
  <c r="Q647" i="3" s="1"/>
  <c r="O648" i="3"/>
  <c r="Q648" i="3" s="1"/>
  <c r="O649" i="3"/>
  <c r="Q649" i="3" s="1"/>
  <c r="O650" i="3"/>
  <c r="Q650" i="3" s="1"/>
  <c r="O651" i="3"/>
  <c r="Q651" i="3" s="1"/>
  <c r="O652" i="3"/>
  <c r="Q652" i="3" s="1"/>
  <c r="O653" i="3"/>
  <c r="Q653" i="3" s="1"/>
  <c r="O654" i="3"/>
  <c r="Q654" i="3" s="1"/>
  <c r="O655" i="3"/>
  <c r="Q655" i="3" s="1"/>
  <c r="O656" i="3"/>
  <c r="Q656" i="3" s="1"/>
  <c r="O657" i="3"/>
  <c r="Q657" i="3" s="1"/>
  <c r="O658" i="3"/>
  <c r="Q658" i="3" s="1"/>
  <c r="O659" i="3"/>
  <c r="Q659" i="3" s="1"/>
  <c r="O660" i="3"/>
  <c r="Q660" i="3" s="1"/>
  <c r="O661" i="3"/>
  <c r="Q661" i="3" s="1"/>
  <c r="O662" i="3"/>
  <c r="Q662" i="3" s="1"/>
  <c r="O663" i="3"/>
  <c r="Q663" i="3" s="1"/>
  <c r="O664" i="3"/>
  <c r="Q664" i="3" s="1"/>
  <c r="O665" i="3"/>
  <c r="Q665" i="3" s="1"/>
  <c r="O666" i="3"/>
  <c r="Q666" i="3" s="1"/>
  <c r="O667" i="3"/>
  <c r="Q667" i="3" s="1"/>
  <c r="O668" i="3"/>
  <c r="Q668" i="3" s="1"/>
  <c r="O669" i="3"/>
  <c r="Q669" i="3" s="1"/>
  <c r="O670" i="3"/>
  <c r="Q670" i="3" s="1"/>
  <c r="O671" i="3"/>
  <c r="Q671" i="3" s="1"/>
  <c r="O672" i="3"/>
  <c r="Q672" i="3" s="1"/>
  <c r="O673" i="3"/>
  <c r="Q673" i="3" s="1"/>
  <c r="O674" i="3"/>
  <c r="Q674" i="3" s="1"/>
  <c r="O675" i="3"/>
  <c r="Q675" i="3" s="1"/>
  <c r="O676" i="3"/>
  <c r="Q676" i="3" s="1"/>
  <c r="O677" i="3"/>
  <c r="Q677" i="3" s="1"/>
  <c r="O678" i="3"/>
  <c r="Q678" i="3" s="1"/>
  <c r="O679" i="3"/>
  <c r="Q679" i="3" s="1"/>
  <c r="O680" i="3"/>
  <c r="Q680" i="3" s="1"/>
  <c r="O681" i="3"/>
  <c r="Q681" i="3" s="1"/>
  <c r="O682" i="3"/>
  <c r="Q682" i="3" s="1"/>
  <c r="O683" i="3"/>
  <c r="Q683" i="3" s="1"/>
  <c r="O684" i="3"/>
  <c r="Q684" i="3" s="1"/>
  <c r="O685" i="3"/>
  <c r="Q685" i="3" s="1"/>
  <c r="O686" i="3"/>
  <c r="Q686" i="3" s="1"/>
  <c r="O687" i="3"/>
  <c r="Q687" i="3" s="1"/>
  <c r="O688" i="3"/>
  <c r="Q688" i="3" s="1"/>
  <c r="O689" i="3"/>
  <c r="Q689" i="3" s="1"/>
  <c r="O690" i="3"/>
  <c r="Q690" i="3" s="1"/>
  <c r="O691" i="3"/>
  <c r="Q691" i="3" s="1"/>
  <c r="O692" i="3"/>
  <c r="Q692" i="3" s="1"/>
  <c r="O693" i="3"/>
  <c r="Q693" i="3" s="1"/>
  <c r="O694" i="3"/>
  <c r="Q694" i="3" s="1"/>
  <c r="O695" i="3"/>
  <c r="Q695" i="3" s="1"/>
  <c r="O696" i="3"/>
  <c r="Q696" i="3" s="1"/>
  <c r="O697" i="3"/>
  <c r="Q697" i="3" s="1"/>
  <c r="O698" i="3"/>
  <c r="Q698" i="3" s="1"/>
  <c r="O699" i="3"/>
  <c r="Q699" i="3" s="1"/>
  <c r="O700" i="3"/>
  <c r="Q700" i="3" s="1"/>
  <c r="O701" i="3"/>
  <c r="Q701" i="3" s="1"/>
  <c r="O702" i="3"/>
  <c r="Q702" i="3" s="1"/>
  <c r="O703" i="3"/>
  <c r="Q703" i="3" s="1"/>
  <c r="O704" i="3"/>
  <c r="Q704" i="3" s="1"/>
  <c r="O705" i="3"/>
  <c r="Q705" i="3" s="1"/>
  <c r="O706" i="3"/>
  <c r="Q706" i="3" s="1"/>
  <c r="O707" i="3"/>
  <c r="Q707" i="3" s="1"/>
  <c r="O708" i="3"/>
  <c r="Q708" i="3" s="1"/>
  <c r="O709" i="3"/>
  <c r="Q709" i="3" s="1"/>
  <c r="O710" i="3"/>
  <c r="Q710" i="3" s="1"/>
  <c r="O711" i="3"/>
  <c r="Q711" i="3" s="1"/>
  <c r="O712" i="3"/>
  <c r="Q712" i="3" s="1"/>
  <c r="O713" i="3"/>
  <c r="Q713" i="3" s="1"/>
  <c r="O714" i="3"/>
  <c r="Q714" i="3" s="1"/>
  <c r="O715" i="3"/>
  <c r="Q715" i="3" s="1"/>
  <c r="O716" i="3"/>
  <c r="Q716" i="3" s="1"/>
  <c r="O717" i="3"/>
  <c r="Q717" i="3" s="1"/>
  <c r="O718" i="3"/>
  <c r="Q718" i="3" s="1"/>
  <c r="O719" i="3"/>
  <c r="Q719" i="3" s="1"/>
  <c r="O720" i="3"/>
  <c r="Q720" i="3" s="1"/>
  <c r="O721" i="3"/>
  <c r="Q721" i="3" s="1"/>
  <c r="O722" i="3"/>
  <c r="Q722" i="3" s="1"/>
  <c r="O723" i="3"/>
  <c r="Q723" i="3" s="1"/>
  <c r="O724" i="3"/>
  <c r="Q724" i="3" s="1"/>
  <c r="O725" i="3"/>
  <c r="Q725" i="3" s="1"/>
  <c r="O726" i="3"/>
  <c r="Q726" i="3" s="1"/>
  <c r="O727" i="3"/>
  <c r="Q727" i="3" s="1"/>
  <c r="O728" i="3"/>
  <c r="Q728" i="3" s="1"/>
  <c r="O729" i="3"/>
  <c r="Q729" i="3" s="1"/>
  <c r="O730" i="3"/>
  <c r="Q730" i="3" s="1"/>
  <c r="O731" i="3"/>
  <c r="Q731" i="3" s="1"/>
  <c r="O732" i="3"/>
  <c r="Q732" i="3" s="1"/>
  <c r="O733" i="3"/>
  <c r="Q733" i="3" s="1"/>
  <c r="O734" i="3"/>
  <c r="Q734" i="3" s="1"/>
  <c r="O735" i="3"/>
  <c r="Q735" i="3" s="1"/>
  <c r="O736" i="3"/>
  <c r="Q736" i="3" s="1"/>
  <c r="O737" i="3"/>
  <c r="Q737" i="3" s="1"/>
  <c r="O738" i="3"/>
  <c r="Q738" i="3" s="1"/>
  <c r="O739" i="3"/>
  <c r="Q739" i="3" s="1"/>
  <c r="O740" i="3"/>
  <c r="Q740" i="3" s="1"/>
  <c r="O741" i="3"/>
  <c r="Q741" i="3" s="1"/>
  <c r="O742" i="3"/>
  <c r="Q742" i="3" s="1"/>
  <c r="O743" i="3"/>
  <c r="Q743" i="3" s="1"/>
  <c r="O744" i="3"/>
  <c r="Q744" i="3" s="1"/>
  <c r="O745" i="3"/>
  <c r="Q745" i="3" s="1"/>
  <c r="O746" i="3"/>
  <c r="Q746" i="3" s="1"/>
  <c r="O747" i="3"/>
  <c r="Q747" i="3" s="1"/>
  <c r="O748" i="3"/>
  <c r="Q748" i="3" s="1"/>
  <c r="O749" i="3"/>
  <c r="Q749" i="3" s="1"/>
  <c r="O750" i="3"/>
  <c r="Q750" i="3" s="1"/>
  <c r="O751" i="3"/>
  <c r="Q751" i="3" s="1"/>
  <c r="O752" i="3"/>
  <c r="Q752" i="3" s="1"/>
  <c r="O753" i="3"/>
  <c r="Q753" i="3" s="1"/>
  <c r="O754" i="3"/>
  <c r="Q754" i="3" s="1"/>
  <c r="O755" i="3"/>
  <c r="Q755" i="3" s="1"/>
  <c r="O756" i="3"/>
  <c r="Q756" i="3" s="1"/>
  <c r="O757" i="3"/>
  <c r="Q757" i="3" s="1"/>
  <c r="O758" i="3"/>
  <c r="Q758" i="3" s="1"/>
  <c r="O759" i="3"/>
  <c r="Q759" i="3" s="1"/>
  <c r="O760" i="3"/>
  <c r="Q760" i="3" s="1"/>
  <c r="O761" i="3"/>
  <c r="Q761" i="3" s="1"/>
  <c r="O762" i="3"/>
  <c r="Q762" i="3" s="1"/>
  <c r="O763" i="3"/>
  <c r="Q763" i="3" s="1"/>
  <c r="O764" i="3"/>
  <c r="Q764" i="3" s="1"/>
  <c r="O765" i="3"/>
  <c r="Q765" i="3" s="1"/>
  <c r="O766" i="3"/>
  <c r="Q766" i="3" s="1"/>
  <c r="O767" i="3"/>
  <c r="Q767" i="3" s="1"/>
  <c r="O768" i="3"/>
  <c r="Q768" i="3" s="1"/>
  <c r="O769" i="3"/>
  <c r="Q769" i="3" s="1"/>
  <c r="O770" i="3"/>
  <c r="Q770" i="3" s="1"/>
  <c r="O771" i="3"/>
  <c r="Q771" i="3" s="1"/>
  <c r="O772" i="3"/>
  <c r="Q772" i="3" s="1"/>
  <c r="O773" i="3"/>
  <c r="Q773" i="3" s="1"/>
  <c r="O774" i="3"/>
  <c r="Q774" i="3" s="1"/>
  <c r="O775" i="3"/>
  <c r="Q775" i="3" s="1"/>
  <c r="O776" i="3"/>
  <c r="Q776" i="3" s="1"/>
  <c r="O777" i="3"/>
  <c r="Q777" i="3" s="1"/>
  <c r="O778" i="3"/>
  <c r="Q778" i="3" s="1"/>
  <c r="O779" i="3"/>
  <c r="Q779" i="3" s="1"/>
  <c r="O780" i="3"/>
  <c r="Q780" i="3" s="1"/>
  <c r="O781" i="3"/>
  <c r="Q781" i="3" s="1"/>
  <c r="O782" i="3"/>
  <c r="Q782" i="3" s="1"/>
  <c r="O783" i="3"/>
  <c r="Q783" i="3" s="1"/>
  <c r="O784" i="3"/>
  <c r="Q784" i="3" s="1"/>
  <c r="O785" i="3"/>
  <c r="Q785" i="3" s="1"/>
  <c r="O786" i="3"/>
  <c r="Q786" i="3" s="1"/>
  <c r="O787" i="3"/>
  <c r="Q787" i="3" s="1"/>
  <c r="O788" i="3"/>
  <c r="Q788" i="3" s="1"/>
  <c r="O789" i="3"/>
  <c r="Q789" i="3" s="1"/>
  <c r="O790" i="3"/>
  <c r="Q790" i="3" s="1"/>
  <c r="O791" i="3"/>
  <c r="Q791" i="3" s="1"/>
  <c r="O792" i="3"/>
  <c r="Q792" i="3" s="1"/>
  <c r="O793" i="3"/>
  <c r="Q793" i="3" s="1"/>
  <c r="O794" i="3"/>
  <c r="Q794" i="3" s="1"/>
  <c r="O795" i="3"/>
  <c r="Q795" i="3" s="1"/>
  <c r="O796" i="3"/>
  <c r="Q796" i="3" s="1"/>
  <c r="O797" i="3"/>
  <c r="Q797" i="3" s="1"/>
  <c r="O798" i="3"/>
  <c r="Q798" i="3" s="1"/>
  <c r="O799" i="3"/>
  <c r="Q799" i="3" s="1"/>
  <c r="O800" i="3"/>
  <c r="Q800" i="3" s="1"/>
  <c r="O801" i="3"/>
  <c r="Q801" i="3" s="1"/>
  <c r="O802" i="3"/>
  <c r="Q802" i="3" s="1"/>
  <c r="O803" i="3"/>
  <c r="Q803" i="3" s="1"/>
  <c r="O804" i="3"/>
  <c r="Q804" i="3" s="1"/>
  <c r="O805" i="3"/>
  <c r="Q805" i="3" s="1"/>
  <c r="O806" i="3"/>
  <c r="Q806" i="3" s="1"/>
  <c r="O807" i="3"/>
  <c r="Q807" i="3" s="1"/>
  <c r="O808" i="3"/>
  <c r="Q808" i="3" s="1"/>
  <c r="O809" i="3"/>
  <c r="Q809" i="3" s="1"/>
  <c r="O810" i="3"/>
  <c r="Q810" i="3" s="1"/>
  <c r="O811" i="3"/>
  <c r="Q811" i="3" s="1"/>
  <c r="O812" i="3"/>
  <c r="Q812" i="3" s="1"/>
  <c r="O813" i="3"/>
  <c r="Q813" i="3" s="1"/>
  <c r="O814" i="3"/>
  <c r="Q814" i="3" s="1"/>
  <c r="O815" i="3"/>
  <c r="Q815" i="3" s="1"/>
  <c r="O816" i="3"/>
  <c r="Q816" i="3" s="1"/>
  <c r="O817" i="3"/>
  <c r="Q817" i="3" s="1"/>
  <c r="O818" i="3"/>
  <c r="Q818" i="3" s="1"/>
  <c r="O819" i="3"/>
  <c r="Q819" i="3" s="1"/>
  <c r="O820" i="3"/>
  <c r="Q820" i="3" s="1"/>
  <c r="O821" i="3"/>
  <c r="Q821" i="3" s="1"/>
  <c r="O822" i="3"/>
  <c r="Q822" i="3" s="1"/>
  <c r="O823" i="3"/>
  <c r="Q823" i="3" s="1"/>
  <c r="O824" i="3"/>
  <c r="Q824" i="3" s="1"/>
  <c r="O825" i="3"/>
  <c r="Q825" i="3" s="1"/>
  <c r="O826" i="3"/>
  <c r="Q826" i="3" s="1"/>
  <c r="O827" i="3"/>
  <c r="Q827" i="3" s="1"/>
  <c r="O828" i="3"/>
  <c r="Q828" i="3" s="1"/>
  <c r="O829" i="3"/>
  <c r="Q829" i="3" s="1"/>
  <c r="O830" i="3"/>
  <c r="Q830" i="3" s="1"/>
  <c r="O831" i="3"/>
  <c r="Q831" i="3" s="1"/>
  <c r="O832" i="3"/>
  <c r="Q832" i="3" s="1"/>
  <c r="O833" i="3"/>
  <c r="Q833" i="3" s="1"/>
  <c r="O834" i="3"/>
  <c r="Q834" i="3" s="1"/>
  <c r="O835" i="3"/>
  <c r="Q835" i="3" s="1"/>
  <c r="O836" i="3"/>
  <c r="Q836" i="3" s="1"/>
  <c r="O837" i="3"/>
  <c r="Q837" i="3" s="1"/>
  <c r="O838" i="3"/>
  <c r="Q838" i="3" s="1"/>
  <c r="O839" i="3"/>
  <c r="Q839" i="3" s="1"/>
  <c r="O840" i="3"/>
  <c r="Q840" i="3" s="1"/>
  <c r="O841" i="3"/>
  <c r="Q841" i="3" s="1"/>
  <c r="O842" i="3"/>
  <c r="Q842" i="3" s="1"/>
  <c r="O843" i="3"/>
  <c r="Q843" i="3" s="1"/>
  <c r="O844" i="3"/>
  <c r="Q844" i="3" s="1"/>
  <c r="O845" i="3"/>
  <c r="Q845" i="3" s="1"/>
  <c r="O846" i="3"/>
  <c r="Q846" i="3" s="1"/>
  <c r="O847" i="3"/>
  <c r="Q847" i="3" s="1"/>
  <c r="O848" i="3"/>
  <c r="Q848" i="3" s="1"/>
  <c r="O849" i="3"/>
  <c r="Q849" i="3" s="1"/>
  <c r="O850" i="3"/>
  <c r="Q850" i="3" s="1"/>
  <c r="O851" i="3"/>
  <c r="Q851" i="3" s="1"/>
  <c r="O852" i="3"/>
  <c r="Q852" i="3" s="1"/>
  <c r="O853" i="3"/>
  <c r="Q853" i="3" s="1"/>
  <c r="O854" i="3"/>
  <c r="Q854" i="3" s="1"/>
  <c r="O855" i="3"/>
  <c r="Q855" i="3" s="1"/>
  <c r="O856" i="3"/>
  <c r="Q856" i="3" s="1"/>
  <c r="O857" i="3"/>
  <c r="Q857" i="3" s="1"/>
  <c r="O858" i="3"/>
  <c r="Q858" i="3" s="1"/>
  <c r="O859" i="3"/>
  <c r="Q859" i="3" s="1"/>
  <c r="O860" i="3"/>
  <c r="Q860" i="3" s="1"/>
  <c r="O861" i="3"/>
  <c r="Q861" i="3" s="1"/>
  <c r="O862" i="3"/>
  <c r="Q862" i="3" s="1"/>
  <c r="O863" i="3"/>
  <c r="Q863" i="3" s="1"/>
  <c r="O864" i="3"/>
  <c r="Q864" i="3" s="1"/>
  <c r="O865" i="3"/>
  <c r="Q865" i="3" s="1"/>
  <c r="O866" i="3"/>
  <c r="Q866" i="3" s="1"/>
  <c r="O867" i="3"/>
  <c r="Q867" i="3" s="1"/>
  <c r="O868" i="3"/>
  <c r="Q868" i="3" s="1"/>
  <c r="O869" i="3"/>
  <c r="Q869" i="3" s="1"/>
  <c r="O870" i="3"/>
  <c r="Q870" i="3" s="1"/>
  <c r="O871" i="3"/>
  <c r="Q871" i="3" s="1"/>
  <c r="O872" i="3"/>
  <c r="Q872" i="3" s="1"/>
  <c r="O873" i="3"/>
  <c r="Q873" i="3" s="1"/>
  <c r="O874" i="3"/>
  <c r="Q874" i="3" s="1"/>
  <c r="O875" i="3"/>
  <c r="Q875" i="3" s="1"/>
  <c r="O876" i="3"/>
  <c r="Q876" i="3" s="1"/>
  <c r="O877" i="3"/>
  <c r="Q877" i="3" s="1"/>
  <c r="O878" i="3"/>
  <c r="Q878" i="3" s="1"/>
  <c r="O879" i="3"/>
  <c r="Q879" i="3" s="1"/>
  <c r="O880" i="3"/>
  <c r="Q880" i="3" s="1"/>
  <c r="O881" i="3"/>
  <c r="Q881" i="3" s="1"/>
  <c r="O882" i="3"/>
  <c r="Q882" i="3" s="1"/>
  <c r="O883" i="3"/>
  <c r="Q883" i="3" s="1"/>
  <c r="O884" i="3"/>
  <c r="Q884" i="3" s="1"/>
  <c r="O885" i="3"/>
  <c r="Q885" i="3" s="1"/>
  <c r="O886" i="3"/>
  <c r="Q886" i="3" s="1"/>
  <c r="O887" i="3"/>
  <c r="Q887" i="3" s="1"/>
  <c r="O888" i="3"/>
  <c r="Q888" i="3" s="1"/>
  <c r="O889" i="3"/>
  <c r="Q889" i="3" s="1"/>
  <c r="O890" i="3"/>
  <c r="Q890" i="3" s="1"/>
  <c r="O891" i="3"/>
  <c r="Q891" i="3" s="1"/>
  <c r="O892" i="3"/>
  <c r="Q892" i="3" s="1"/>
  <c r="O893" i="3"/>
  <c r="Q893" i="3" s="1"/>
  <c r="O894" i="3"/>
  <c r="Q894" i="3" s="1"/>
  <c r="O895" i="3"/>
  <c r="Q895" i="3" s="1"/>
  <c r="O896" i="3"/>
  <c r="Q896" i="3" s="1"/>
  <c r="O897" i="3"/>
  <c r="Q897" i="3" s="1"/>
  <c r="O898" i="3"/>
  <c r="Q898" i="3" s="1"/>
  <c r="O899" i="3"/>
  <c r="Q899" i="3" s="1"/>
  <c r="O900" i="3"/>
  <c r="Q900" i="3" s="1"/>
  <c r="O901" i="3"/>
  <c r="Q901" i="3" s="1"/>
  <c r="O902" i="3"/>
  <c r="Q902" i="3" s="1"/>
  <c r="O903" i="3"/>
  <c r="Q903" i="3" s="1"/>
  <c r="O904" i="3"/>
  <c r="Q904" i="3" s="1"/>
  <c r="O905" i="3"/>
  <c r="Q905" i="3" s="1"/>
  <c r="O906" i="3"/>
  <c r="Q906" i="3" s="1"/>
  <c r="O907" i="3"/>
  <c r="Q907" i="3" s="1"/>
  <c r="O908" i="3"/>
  <c r="Q908" i="3" s="1"/>
  <c r="O909" i="3"/>
  <c r="Q909" i="3" s="1"/>
  <c r="O910" i="3"/>
  <c r="Q910" i="3" s="1"/>
  <c r="O911" i="3"/>
  <c r="Q911" i="3" s="1"/>
  <c r="O912" i="3"/>
  <c r="Q912" i="3" s="1"/>
  <c r="O913" i="3"/>
  <c r="Q913" i="3" s="1"/>
  <c r="O914" i="3"/>
  <c r="Q914" i="3" s="1"/>
  <c r="O915" i="3"/>
  <c r="Q915" i="3" s="1"/>
  <c r="O916" i="3"/>
  <c r="Q916" i="3" s="1"/>
  <c r="O917" i="3"/>
  <c r="Q917" i="3" s="1"/>
  <c r="O918" i="3"/>
  <c r="Q918" i="3" s="1"/>
  <c r="O919" i="3"/>
  <c r="Q919" i="3" s="1"/>
  <c r="O920" i="3"/>
  <c r="Q920" i="3" s="1"/>
  <c r="O921" i="3"/>
  <c r="Q921" i="3" s="1"/>
  <c r="O922" i="3"/>
  <c r="Q922" i="3" s="1"/>
  <c r="O923" i="3"/>
  <c r="Q923" i="3" s="1"/>
  <c r="O924" i="3"/>
  <c r="Q924" i="3" s="1"/>
  <c r="O925" i="3"/>
  <c r="Q925" i="3" s="1"/>
  <c r="O926" i="3"/>
  <c r="Q926" i="3" s="1"/>
  <c r="O927" i="3"/>
  <c r="Q927" i="3" s="1"/>
  <c r="O928" i="3"/>
  <c r="Q928" i="3" s="1"/>
  <c r="O929" i="3"/>
  <c r="Q929" i="3" s="1"/>
  <c r="O930" i="3"/>
  <c r="Q930" i="3" s="1"/>
  <c r="O931" i="3"/>
  <c r="Q931" i="3" s="1"/>
  <c r="O932" i="3"/>
  <c r="Q932" i="3" s="1"/>
  <c r="O933" i="3"/>
  <c r="Q933" i="3" s="1"/>
  <c r="O934" i="3"/>
  <c r="Q934" i="3" s="1"/>
  <c r="O935" i="3"/>
  <c r="Q935" i="3" s="1"/>
  <c r="O936" i="3"/>
  <c r="Q936" i="3" s="1"/>
  <c r="O937" i="3"/>
  <c r="Q937" i="3" s="1"/>
  <c r="O938" i="3"/>
  <c r="Q938" i="3" s="1"/>
  <c r="O939" i="3"/>
  <c r="Q939" i="3" s="1"/>
  <c r="O940" i="3"/>
  <c r="Q940" i="3" s="1"/>
  <c r="O941" i="3"/>
  <c r="Q941" i="3" s="1"/>
  <c r="O942" i="3"/>
  <c r="Q942" i="3" s="1"/>
  <c r="O943" i="3"/>
  <c r="Q943" i="3" s="1"/>
  <c r="O944" i="3"/>
  <c r="Q944" i="3" s="1"/>
  <c r="O945" i="3"/>
  <c r="Q945" i="3" s="1"/>
  <c r="O946" i="3"/>
  <c r="Q946" i="3" s="1"/>
  <c r="O947" i="3"/>
  <c r="Q947" i="3" s="1"/>
  <c r="O948" i="3"/>
  <c r="Q948" i="3" s="1"/>
  <c r="O949" i="3"/>
  <c r="Q949" i="3" s="1"/>
  <c r="O950" i="3"/>
  <c r="Q950" i="3" s="1"/>
  <c r="O951" i="3"/>
  <c r="Q951" i="3" s="1"/>
  <c r="O952" i="3"/>
  <c r="Q952" i="3" s="1"/>
  <c r="O953" i="3"/>
  <c r="Q953" i="3" s="1"/>
  <c r="O954" i="3"/>
  <c r="Q954" i="3" s="1"/>
  <c r="O955" i="3"/>
  <c r="Q955" i="3" s="1"/>
  <c r="O956" i="3"/>
  <c r="Q956" i="3" s="1"/>
  <c r="O957" i="3"/>
  <c r="Q957" i="3" s="1"/>
  <c r="O958" i="3"/>
  <c r="Q958" i="3" s="1"/>
  <c r="O959" i="3"/>
  <c r="Q959" i="3" s="1"/>
  <c r="O960" i="3"/>
  <c r="Q960" i="3" s="1"/>
  <c r="O961" i="3"/>
  <c r="Q961" i="3" s="1"/>
  <c r="O962" i="3"/>
  <c r="Q962" i="3" s="1"/>
  <c r="O963" i="3"/>
  <c r="Q963" i="3" s="1"/>
  <c r="O964" i="3"/>
  <c r="Q964" i="3" s="1"/>
  <c r="O965" i="3"/>
  <c r="Q965" i="3" s="1"/>
  <c r="O966" i="3"/>
  <c r="Q966" i="3" s="1"/>
  <c r="O967" i="3"/>
  <c r="Q967" i="3" s="1"/>
  <c r="O968" i="3"/>
  <c r="Q968" i="3" s="1"/>
  <c r="O969" i="3"/>
  <c r="Q969" i="3" s="1"/>
  <c r="O970" i="3"/>
  <c r="Q970" i="3" s="1"/>
  <c r="O971" i="3"/>
  <c r="Q971" i="3" s="1"/>
  <c r="O972" i="3"/>
  <c r="Q972" i="3" s="1"/>
  <c r="O973" i="3"/>
  <c r="Q973" i="3" s="1"/>
  <c r="O974" i="3"/>
  <c r="Q974" i="3" s="1"/>
  <c r="O975" i="3"/>
  <c r="Q975" i="3" s="1"/>
  <c r="O976" i="3"/>
  <c r="Q976" i="3" s="1"/>
  <c r="O977" i="3"/>
  <c r="Q977" i="3" s="1"/>
  <c r="O978" i="3"/>
  <c r="Q978" i="3" s="1"/>
  <c r="O979" i="3"/>
  <c r="Q979" i="3" s="1"/>
  <c r="O980" i="3"/>
  <c r="Q980" i="3" s="1"/>
  <c r="O981" i="3"/>
  <c r="Q981" i="3" s="1"/>
  <c r="O982" i="3"/>
  <c r="Q982" i="3" s="1"/>
  <c r="O983" i="3"/>
  <c r="Q983" i="3" s="1"/>
  <c r="O984" i="3"/>
  <c r="Q984" i="3" s="1"/>
  <c r="O985" i="3"/>
  <c r="Q985" i="3" s="1"/>
  <c r="O986" i="3"/>
  <c r="Q986" i="3" s="1"/>
  <c r="O987" i="3"/>
  <c r="Q987" i="3" s="1"/>
  <c r="O988" i="3"/>
  <c r="Q988" i="3" s="1"/>
  <c r="O989" i="3"/>
  <c r="Q989" i="3" s="1"/>
  <c r="O990" i="3"/>
  <c r="Q990" i="3" s="1"/>
  <c r="O991" i="3"/>
  <c r="Q991" i="3" s="1"/>
  <c r="O992" i="3"/>
  <c r="Q992" i="3" s="1"/>
  <c r="O993" i="3"/>
  <c r="Q993" i="3" s="1"/>
  <c r="O994" i="3"/>
  <c r="Q994" i="3" s="1"/>
  <c r="O995" i="3"/>
  <c r="Q995" i="3" s="1"/>
  <c r="O996" i="3"/>
  <c r="Q996" i="3" s="1"/>
  <c r="O997" i="3"/>
  <c r="Q997" i="3" s="1"/>
  <c r="O998" i="3"/>
  <c r="Q998" i="3" s="1"/>
  <c r="O999" i="3"/>
  <c r="Q999" i="3" s="1"/>
  <c r="O1000" i="3"/>
  <c r="Q1000" i="3" s="1"/>
  <c r="O1001" i="3"/>
  <c r="Q1001" i="3" s="1"/>
  <c r="O2" i="3"/>
  <c r="Q2" i="3" s="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2" i="2"/>
  <c r="AA32" i="3"/>
  <c r="AA30" i="3"/>
  <c r="C2" i="3" a="1"/>
  <c r="C2" i="3" s="1"/>
  <c r="A2" i="3" a="1"/>
  <c r="A2" i="3" s="1"/>
  <c r="T36" i="3"/>
  <c r="T34" i="3"/>
  <c r="K18" i="3"/>
  <c r="K19" i="3"/>
  <c r="K20" i="3"/>
  <c r="K21" i="3"/>
  <c r="K22" i="3"/>
  <c r="K23" i="3"/>
  <c r="K24" i="3"/>
  <c r="K25" i="3"/>
  <c r="K26" i="3"/>
  <c r="K27" i="3"/>
  <c r="K28" i="3"/>
  <c r="K29" i="3"/>
  <c r="K17" i="3"/>
  <c r="J34" i="3"/>
  <c r="S14" i="3" l="1" a="1"/>
  <c r="S1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<sst xmlns="http://schemas.openxmlformats.org/spreadsheetml/2006/main" count="8240" uniqueCount="1242">
  <si>
    <t>Order_ID</t>
  </si>
  <si>
    <t>Region</t>
  </si>
  <si>
    <t>Product</t>
  </si>
  <si>
    <t>Quantity</t>
  </si>
  <si>
    <t>Order_Date</t>
  </si>
  <si>
    <t>Delivery_Date</t>
  </si>
  <si>
    <t>Returned</t>
  </si>
  <si>
    <t>Category</t>
  </si>
  <si>
    <t>Country</t>
  </si>
  <si>
    <t>State</t>
  </si>
  <si>
    <t>North</t>
  </si>
  <si>
    <t>Printer</t>
  </si>
  <si>
    <t>No</t>
  </si>
  <si>
    <t>Japan</t>
  </si>
  <si>
    <t>Aichi</t>
  </si>
  <si>
    <t>South</t>
  </si>
  <si>
    <t>Chair</t>
  </si>
  <si>
    <t>France</t>
  </si>
  <si>
    <t>ÃŽle-de-France</t>
  </si>
  <si>
    <t>West</t>
  </si>
  <si>
    <t>Yes</t>
  </si>
  <si>
    <t>Aquitaine</t>
  </si>
  <si>
    <t>South Africa</t>
  </si>
  <si>
    <t>Free State</t>
  </si>
  <si>
    <t>East</t>
  </si>
  <si>
    <t>Pen</t>
  </si>
  <si>
    <t>Nagano</t>
  </si>
  <si>
    <t>Table</t>
  </si>
  <si>
    <t>USA</t>
  </si>
  <si>
    <t>Illinois</t>
  </si>
  <si>
    <t>Germany</t>
  </si>
  <si>
    <t>Hesse</t>
  </si>
  <si>
    <t>Keyboard</t>
  </si>
  <si>
    <t>Nara</t>
  </si>
  <si>
    <t>Monitor</t>
  </si>
  <si>
    <t>UK</t>
  </si>
  <si>
    <t>Hampshire</t>
  </si>
  <si>
    <t>Western Cape</t>
  </si>
  <si>
    <t>Notebook</t>
  </si>
  <si>
    <t>Ohio</t>
  </si>
  <si>
    <t>India</t>
  </si>
  <si>
    <t>Gujarat</t>
  </si>
  <si>
    <t>Burgundy</t>
  </si>
  <si>
    <t>Bremen</t>
  </si>
  <si>
    <t>Router</t>
  </si>
  <si>
    <t>Hokkaido</t>
  </si>
  <si>
    <t>Florida</t>
  </si>
  <si>
    <t>North West</t>
  </si>
  <si>
    <t>Brazil</t>
  </si>
  <si>
    <t>GoiÃ¡s</t>
  </si>
  <si>
    <t>Surrey</t>
  </si>
  <si>
    <t>Desk Lamp</t>
  </si>
  <si>
    <t>Australia</t>
  </si>
  <si>
    <t>NT</t>
  </si>
  <si>
    <t>CearÃ¡</t>
  </si>
  <si>
    <t>Yorkshire</t>
  </si>
  <si>
    <t>WA</t>
  </si>
  <si>
    <t>Picardy</t>
  </si>
  <si>
    <t>Lorraine</t>
  </si>
  <si>
    <t>Minas Gerais</t>
  </si>
  <si>
    <t>SÃ£o Paulo</t>
  </si>
  <si>
    <t>Bihar</t>
  </si>
  <si>
    <t>Saarland</t>
  </si>
  <si>
    <t>Kerala</t>
  </si>
  <si>
    <t>ACT</t>
  </si>
  <si>
    <t>Mouse</t>
  </si>
  <si>
    <t>Thuringia</t>
  </si>
  <si>
    <t>Berlin</t>
  </si>
  <si>
    <t>ParanÃ¡</t>
  </si>
  <si>
    <t>Okinawa</t>
  </si>
  <si>
    <t>Tamil Nadu</t>
  </si>
  <si>
    <t>Karnataka</t>
  </si>
  <si>
    <t>Tokyo</t>
  </si>
  <si>
    <t>Perth</t>
  </si>
  <si>
    <t>Arizona</t>
  </si>
  <si>
    <t>Bavaria</t>
  </si>
  <si>
    <t>Victoria</t>
  </si>
  <si>
    <t>Hamburg</t>
  </si>
  <si>
    <t>KwaZulu-Natal</t>
  </si>
  <si>
    <t>Provence</t>
  </si>
  <si>
    <t>Canada</t>
  </si>
  <si>
    <t>Manitoba</t>
  </si>
  <si>
    <t>Lancashire</t>
  </si>
  <si>
    <t>England</t>
  </si>
  <si>
    <t>Kyoto</t>
  </si>
  <si>
    <t>Miyagi</t>
  </si>
  <si>
    <t>Alsace</t>
  </si>
  <si>
    <t>New Brunswick</t>
  </si>
  <si>
    <t>Saxony</t>
  </si>
  <si>
    <t>Ontario</t>
  </si>
  <si>
    <t>Tasmania</t>
  </si>
  <si>
    <t>Rio de Janeiro</t>
  </si>
  <si>
    <t>Georgia</t>
  </si>
  <si>
    <t>Cape Town</t>
  </si>
  <si>
    <t>Newfoundland</t>
  </si>
  <si>
    <t>Essex</t>
  </si>
  <si>
    <t>Amazonas</t>
  </si>
  <si>
    <t>Lower Saxony</t>
  </si>
  <si>
    <t>Pernambuco</t>
  </si>
  <si>
    <t>New York</t>
  </si>
  <si>
    <t>Wales</t>
  </si>
  <si>
    <t>Eastern Cape</t>
  </si>
  <si>
    <t>Brittany</t>
  </si>
  <si>
    <t>NSW</t>
  </si>
  <si>
    <t>Gold Coast</t>
  </si>
  <si>
    <t>Quebec</t>
  </si>
  <si>
    <t>British Columbia</t>
  </si>
  <si>
    <t>Michigan</t>
  </si>
  <si>
    <t>Uttar Pradesh</t>
  </si>
  <si>
    <t>Rajasthan</t>
  </si>
  <si>
    <t>Nova Scotia</t>
  </si>
  <si>
    <t>Texas</t>
  </si>
  <si>
    <t>Limpopo</t>
  </si>
  <si>
    <t>Fukuoka</t>
  </si>
  <si>
    <t>Saskatchewan</t>
  </si>
  <si>
    <t>Corsica</t>
  </si>
  <si>
    <t>Scotland</t>
  </si>
  <si>
    <t>Northern Cape</t>
  </si>
  <si>
    <t>Alberta</t>
  </si>
  <si>
    <t>Punjab</t>
  </si>
  <si>
    <t>PEI</t>
  </si>
  <si>
    <t>Santa Catarina</t>
  </si>
  <si>
    <t>Brandenburg</t>
  </si>
  <si>
    <t>Gauteng</t>
  </si>
  <si>
    <t>Maharashtra</t>
  </si>
  <si>
    <t>Virginia</t>
  </si>
  <si>
    <t>Bahia</t>
  </si>
  <si>
    <t>Kent</t>
  </si>
  <si>
    <t>California</t>
  </si>
  <si>
    <t>Delhi</t>
  </si>
  <si>
    <t>Queensland</t>
  </si>
  <si>
    <t>Normandy</t>
  </si>
  <si>
    <t>Northern Ireland</t>
  </si>
  <si>
    <t>SA</t>
  </si>
  <si>
    <t>Mpumalanga</t>
  </si>
  <si>
    <t>Osaka</t>
  </si>
  <si>
    <t>Technology</t>
  </si>
  <si>
    <t>ORD1000</t>
  </si>
  <si>
    <t>ORD1</t>
  </si>
  <si>
    <t>ORD3</t>
  </si>
  <si>
    <t>ORD2</t>
  </si>
  <si>
    <t>ORD8</t>
  </si>
  <si>
    <t>ORD9</t>
  </si>
  <si>
    <t>ORD6</t>
  </si>
  <si>
    <t>ORD5</t>
  </si>
  <si>
    <t>ORD4</t>
  </si>
  <si>
    <t>ORD7</t>
  </si>
  <si>
    <t>ORD10</t>
  </si>
  <si>
    <t>ORD11</t>
  </si>
  <si>
    <t>ORD12</t>
  </si>
  <si>
    <t>ORD13</t>
  </si>
  <si>
    <t>ORD14</t>
  </si>
  <si>
    <t>ORD15</t>
  </si>
  <si>
    <t>ORD16</t>
  </si>
  <si>
    <t>ORD17</t>
  </si>
  <si>
    <t>ORD18</t>
  </si>
  <si>
    <t>ORD19</t>
  </si>
  <si>
    <t>ORD20</t>
  </si>
  <si>
    <t>ORD21</t>
  </si>
  <si>
    <t>ORD22</t>
  </si>
  <si>
    <t>ORD23</t>
  </si>
  <si>
    <t>ORD24</t>
  </si>
  <si>
    <t>ORD25</t>
  </si>
  <si>
    <t>ORD26</t>
  </si>
  <si>
    <t>ORD27</t>
  </si>
  <si>
    <t>ORD28</t>
  </si>
  <si>
    <t>ORD29</t>
  </si>
  <si>
    <t>ORD30</t>
  </si>
  <si>
    <t>ORD31</t>
  </si>
  <si>
    <t>ORD32</t>
  </si>
  <si>
    <t>ORD33</t>
  </si>
  <si>
    <t>ORD34</t>
  </si>
  <si>
    <t>ORD35</t>
  </si>
  <si>
    <t>ORD36</t>
  </si>
  <si>
    <t>ORD37</t>
  </si>
  <si>
    <t>ORD38</t>
  </si>
  <si>
    <t>ORD39</t>
  </si>
  <si>
    <t>ORD40</t>
  </si>
  <si>
    <t>ORD41</t>
  </si>
  <si>
    <t>ORD42</t>
  </si>
  <si>
    <t>ORD43</t>
  </si>
  <si>
    <t>ORD44</t>
  </si>
  <si>
    <t>ORD45</t>
  </si>
  <si>
    <t>ORD46</t>
  </si>
  <si>
    <t>ORD47</t>
  </si>
  <si>
    <t>ORD48</t>
  </si>
  <si>
    <t>ORD49</t>
  </si>
  <si>
    <t>ORD50</t>
  </si>
  <si>
    <t>ORD51</t>
  </si>
  <si>
    <t>ORD52</t>
  </si>
  <si>
    <t>ORD53</t>
  </si>
  <si>
    <t>ORD54</t>
  </si>
  <si>
    <t>ORD55</t>
  </si>
  <si>
    <t>ORD56</t>
  </si>
  <si>
    <t>ORD57</t>
  </si>
  <si>
    <t>ORD58</t>
  </si>
  <si>
    <t>ORD59</t>
  </si>
  <si>
    <t>ORD60</t>
  </si>
  <si>
    <t>ORD61</t>
  </si>
  <si>
    <t>ORD62</t>
  </si>
  <si>
    <t>ORD63</t>
  </si>
  <si>
    <t>ORD64</t>
  </si>
  <si>
    <t>ORD65</t>
  </si>
  <si>
    <t>ORD66</t>
  </si>
  <si>
    <t>ORD67</t>
  </si>
  <si>
    <t>ORD68</t>
  </si>
  <si>
    <t>ORD69</t>
  </si>
  <si>
    <t>ORD70</t>
  </si>
  <si>
    <t>ORD71</t>
  </si>
  <si>
    <t>ORD72</t>
  </si>
  <si>
    <t>ORD73</t>
  </si>
  <si>
    <t>ORD74</t>
  </si>
  <si>
    <t>ORD75</t>
  </si>
  <si>
    <t>ORD76</t>
  </si>
  <si>
    <t>ORD77</t>
  </si>
  <si>
    <t>ORD78</t>
  </si>
  <si>
    <t>ORD79</t>
  </si>
  <si>
    <t>ORD80</t>
  </si>
  <si>
    <t>ORD81</t>
  </si>
  <si>
    <t>ORD82</t>
  </si>
  <si>
    <t>ORD83</t>
  </si>
  <si>
    <t>ORD84</t>
  </si>
  <si>
    <t>ORD85</t>
  </si>
  <si>
    <t>ORD86</t>
  </si>
  <si>
    <t>ORD87</t>
  </si>
  <si>
    <t>ORD88</t>
  </si>
  <si>
    <t>ORD89</t>
  </si>
  <si>
    <t>ORD90</t>
  </si>
  <si>
    <t>ORD91</t>
  </si>
  <si>
    <t>ORD92</t>
  </si>
  <si>
    <t>ORD93</t>
  </si>
  <si>
    <t>ORD94</t>
  </si>
  <si>
    <t>ORD95</t>
  </si>
  <si>
    <t>ORD96</t>
  </si>
  <si>
    <t>ORD97</t>
  </si>
  <si>
    <t>ORD98</t>
  </si>
  <si>
    <t>ORD99</t>
  </si>
  <si>
    <t>ORD100</t>
  </si>
  <si>
    <t>ORD101</t>
  </si>
  <si>
    <t>ORD102</t>
  </si>
  <si>
    <t>ORD103</t>
  </si>
  <si>
    <t>ORD104</t>
  </si>
  <si>
    <t>ORD105</t>
  </si>
  <si>
    <t>ORD106</t>
  </si>
  <si>
    <t>ORD107</t>
  </si>
  <si>
    <t>ORD108</t>
  </si>
  <si>
    <t>ORD109</t>
  </si>
  <si>
    <t>ORD110</t>
  </si>
  <si>
    <t>ORD111</t>
  </si>
  <si>
    <t>ORD112</t>
  </si>
  <si>
    <t>ORD113</t>
  </si>
  <si>
    <t>ORD114</t>
  </si>
  <si>
    <t>ORD115</t>
  </si>
  <si>
    <t>ORD116</t>
  </si>
  <si>
    <t>ORD117</t>
  </si>
  <si>
    <t>ORD118</t>
  </si>
  <si>
    <t>ORD119</t>
  </si>
  <si>
    <t>ORD120</t>
  </si>
  <si>
    <t>ORD121</t>
  </si>
  <si>
    <t>ORD122</t>
  </si>
  <si>
    <t>ORD123</t>
  </si>
  <si>
    <t>ORD124</t>
  </si>
  <si>
    <t>ORD125</t>
  </si>
  <si>
    <t>ORD126</t>
  </si>
  <si>
    <t>ORD127</t>
  </si>
  <si>
    <t>ORD128</t>
  </si>
  <si>
    <t>ORD129</t>
  </si>
  <si>
    <t>ORD130</t>
  </si>
  <si>
    <t>ORD131</t>
  </si>
  <si>
    <t>ORD132</t>
  </si>
  <si>
    <t>ORD133</t>
  </si>
  <si>
    <t>ORD134</t>
  </si>
  <si>
    <t>ORD135</t>
  </si>
  <si>
    <t>ORD136</t>
  </si>
  <si>
    <t>ORD137</t>
  </si>
  <si>
    <t>ORD138</t>
  </si>
  <si>
    <t>ORD139</t>
  </si>
  <si>
    <t>ORD140</t>
  </si>
  <si>
    <t>ORD141</t>
  </si>
  <si>
    <t>ORD142</t>
  </si>
  <si>
    <t>ORD143</t>
  </si>
  <si>
    <t>ORD144</t>
  </si>
  <si>
    <t>ORD145</t>
  </si>
  <si>
    <t>ORD146</t>
  </si>
  <si>
    <t>ORD147</t>
  </si>
  <si>
    <t>ORD148</t>
  </si>
  <si>
    <t>ORD149</t>
  </si>
  <si>
    <t>ORD150</t>
  </si>
  <si>
    <t>ORD151</t>
  </si>
  <si>
    <t>ORD152</t>
  </si>
  <si>
    <t>ORD153</t>
  </si>
  <si>
    <t>ORD154</t>
  </si>
  <si>
    <t>ORD155</t>
  </si>
  <si>
    <t>ORD156</t>
  </si>
  <si>
    <t>ORD157</t>
  </si>
  <si>
    <t>ORD158</t>
  </si>
  <si>
    <t>ORD159</t>
  </si>
  <si>
    <t>ORD160</t>
  </si>
  <si>
    <t>ORD161</t>
  </si>
  <si>
    <t>ORD162</t>
  </si>
  <si>
    <t>ORD163</t>
  </si>
  <si>
    <t>ORD164</t>
  </si>
  <si>
    <t>ORD165</t>
  </si>
  <si>
    <t>ORD166</t>
  </si>
  <si>
    <t>ORD167</t>
  </si>
  <si>
    <t>ORD168</t>
  </si>
  <si>
    <t>ORD169</t>
  </si>
  <si>
    <t>ORD170</t>
  </si>
  <si>
    <t>ORD171</t>
  </si>
  <si>
    <t>ORD172</t>
  </si>
  <si>
    <t>ORD173</t>
  </si>
  <si>
    <t>ORD174</t>
  </si>
  <si>
    <t>ORD175</t>
  </si>
  <si>
    <t>ORD176</t>
  </si>
  <si>
    <t>ORD177</t>
  </si>
  <si>
    <t>ORD178</t>
  </si>
  <si>
    <t>ORD179</t>
  </si>
  <si>
    <t>ORD180</t>
  </si>
  <si>
    <t>ORD181</t>
  </si>
  <si>
    <t>ORD182</t>
  </si>
  <si>
    <t>ORD183</t>
  </si>
  <si>
    <t>ORD184</t>
  </si>
  <si>
    <t>ORD185</t>
  </si>
  <si>
    <t>ORD186</t>
  </si>
  <si>
    <t>ORD187</t>
  </si>
  <si>
    <t>ORD188</t>
  </si>
  <si>
    <t>ORD189</t>
  </si>
  <si>
    <t>ORD190</t>
  </si>
  <si>
    <t>ORD191</t>
  </si>
  <si>
    <t>ORD192</t>
  </si>
  <si>
    <t>ORD193</t>
  </si>
  <si>
    <t>ORD194</t>
  </si>
  <si>
    <t>ORD195</t>
  </si>
  <si>
    <t>ORD196</t>
  </si>
  <si>
    <t>ORD197</t>
  </si>
  <si>
    <t>ORD198</t>
  </si>
  <si>
    <t>ORD199</t>
  </si>
  <si>
    <t>ORD200</t>
  </si>
  <si>
    <t>ORD201</t>
  </si>
  <si>
    <t>ORD202</t>
  </si>
  <si>
    <t>ORD203</t>
  </si>
  <si>
    <t>ORD204</t>
  </si>
  <si>
    <t>ORD205</t>
  </si>
  <si>
    <t>ORD206</t>
  </si>
  <si>
    <t>ORD207</t>
  </si>
  <si>
    <t>ORD208</t>
  </si>
  <si>
    <t>ORD209</t>
  </si>
  <si>
    <t>ORD210</t>
  </si>
  <si>
    <t>ORD211</t>
  </si>
  <si>
    <t>ORD212</t>
  </si>
  <si>
    <t>ORD213</t>
  </si>
  <si>
    <t>ORD214</t>
  </si>
  <si>
    <t>ORD215</t>
  </si>
  <si>
    <t>ORD216</t>
  </si>
  <si>
    <t>ORD217</t>
  </si>
  <si>
    <t>ORD218</t>
  </si>
  <si>
    <t>ORD219</t>
  </si>
  <si>
    <t>ORD220</t>
  </si>
  <si>
    <t>ORD221</t>
  </si>
  <si>
    <t>ORD222</t>
  </si>
  <si>
    <t>ORD223</t>
  </si>
  <si>
    <t>ORD224</t>
  </si>
  <si>
    <t>ORD225</t>
  </si>
  <si>
    <t>ORD226</t>
  </si>
  <si>
    <t>ORD227</t>
  </si>
  <si>
    <t>ORD228</t>
  </si>
  <si>
    <t>ORD229</t>
  </si>
  <si>
    <t>ORD230</t>
  </si>
  <si>
    <t>ORD231</t>
  </si>
  <si>
    <t>ORD232</t>
  </si>
  <si>
    <t>ORD233</t>
  </si>
  <si>
    <t>ORD234</t>
  </si>
  <si>
    <t>ORD235</t>
  </si>
  <si>
    <t>ORD236</t>
  </si>
  <si>
    <t>ORD237</t>
  </si>
  <si>
    <t>ORD238</t>
  </si>
  <si>
    <t>ORD239</t>
  </si>
  <si>
    <t>ORD240</t>
  </si>
  <si>
    <t>ORD241</t>
  </si>
  <si>
    <t>ORD242</t>
  </si>
  <si>
    <t>ORD243</t>
  </si>
  <si>
    <t>ORD244</t>
  </si>
  <si>
    <t>ORD245</t>
  </si>
  <si>
    <t>ORD246</t>
  </si>
  <si>
    <t>ORD247</t>
  </si>
  <si>
    <t>ORD248</t>
  </si>
  <si>
    <t>ORD249</t>
  </si>
  <si>
    <t>ORD250</t>
  </si>
  <si>
    <t>ORD251</t>
  </si>
  <si>
    <t>ORD252</t>
  </si>
  <si>
    <t>ORD253</t>
  </si>
  <si>
    <t>ORD254</t>
  </si>
  <si>
    <t>ORD255</t>
  </si>
  <si>
    <t>ORD256</t>
  </si>
  <si>
    <t>ORD257</t>
  </si>
  <si>
    <t>ORD258</t>
  </si>
  <si>
    <t>ORD259</t>
  </si>
  <si>
    <t>ORD260</t>
  </si>
  <si>
    <t>ORD261</t>
  </si>
  <si>
    <t>ORD262</t>
  </si>
  <si>
    <t>ORD263</t>
  </si>
  <si>
    <t>ORD264</t>
  </si>
  <si>
    <t>ORD265</t>
  </si>
  <si>
    <t>ORD266</t>
  </si>
  <si>
    <t>ORD267</t>
  </si>
  <si>
    <t>ORD268</t>
  </si>
  <si>
    <t>ORD269</t>
  </si>
  <si>
    <t>ORD270</t>
  </si>
  <si>
    <t>ORD271</t>
  </si>
  <si>
    <t>ORD272</t>
  </si>
  <si>
    <t>ORD273</t>
  </si>
  <si>
    <t>ORD274</t>
  </si>
  <si>
    <t>ORD275</t>
  </si>
  <si>
    <t>ORD276</t>
  </si>
  <si>
    <t>ORD277</t>
  </si>
  <si>
    <t>ORD278</t>
  </si>
  <si>
    <t>ORD279</t>
  </si>
  <si>
    <t>ORD280</t>
  </si>
  <si>
    <t>ORD281</t>
  </si>
  <si>
    <t>ORD282</t>
  </si>
  <si>
    <t>ORD283</t>
  </si>
  <si>
    <t>ORD284</t>
  </si>
  <si>
    <t>ORD285</t>
  </si>
  <si>
    <t>ORD286</t>
  </si>
  <si>
    <t>ORD287</t>
  </si>
  <si>
    <t>ORD288</t>
  </si>
  <si>
    <t>ORD289</t>
  </si>
  <si>
    <t>ORD290</t>
  </si>
  <si>
    <t>ORD291</t>
  </si>
  <si>
    <t>ORD292</t>
  </si>
  <si>
    <t>ORD293</t>
  </si>
  <si>
    <t>ORD294</t>
  </si>
  <si>
    <t>ORD295</t>
  </si>
  <si>
    <t>ORD296</t>
  </si>
  <si>
    <t>ORD297</t>
  </si>
  <si>
    <t>ORD298</t>
  </si>
  <si>
    <t>ORD299</t>
  </si>
  <si>
    <t>ORD300</t>
  </si>
  <si>
    <t>ORD301</t>
  </si>
  <si>
    <t>ORD302</t>
  </si>
  <si>
    <t>ORD303</t>
  </si>
  <si>
    <t>ORD304</t>
  </si>
  <si>
    <t>ORD305</t>
  </si>
  <si>
    <t>ORD306</t>
  </si>
  <si>
    <t>ORD307</t>
  </si>
  <si>
    <t>ORD308</t>
  </si>
  <si>
    <t>ORD309</t>
  </si>
  <si>
    <t>ORD310</t>
  </si>
  <si>
    <t>ORD311</t>
  </si>
  <si>
    <t>ORD312</t>
  </si>
  <si>
    <t>ORD313</t>
  </si>
  <si>
    <t>ORD314</t>
  </si>
  <si>
    <t>ORD315</t>
  </si>
  <si>
    <t>ORD316</t>
  </si>
  <si>
    <t>ORD317</t>
  </si>
  <si>
    <t>ORD318</t>
  </si>
  <si>
    <t>ORD319</t>
  </si>
  <si>
    <t>ORD320</t>
  </si>
  <si>
    <t>ORD321</t>
  </si>
  <si>
    <t>ORD322</t>
  </si>
  <si>
    <t>ORD323</t>
  </si>
  <si>
    <t>ORD324</t>
  </si>
  <si>
    <t>ORD325</t>
  </si>
  <si>
    <t>ORD326</t>
  </si>
  <si>
    <t>ORD327</t>
  </si>
  <si>
    <t>ORD328</t>
  </si>
  <si>
    <t>ORD329</t>
  </si>
  <si>
    <t>ORD330</t>
  </si>
  <si>
    <t>ORD331</t>
  </si>
  <si>
    <t>ORD332</t>
  </si>
  <si>
    <t>ORD333</t>
  </si>
  <si>
    <t>ORD334</t>
  </si>
  <si>
    <t>ORD335</t>
  </si>
  <si>
    <t>ORD336</t>
  </si>
  <si>
    <t>ORD337</t>
  </si>
  <si>
    <t>ORD338</t>
  </si>
  <si>
    <t>ORD339</t>
  </si>
  <si>
    <t>ORD340</t>
  </si>
  <si>
    <t>ORD341</t>
  </si>
  <si>
    <t>ORD342</t>
  </si>
  <si>
    <t>ORD343</t>
  </si>
  <si>
    <t>ORD344</t>
  </si>
  <si>
    <t>ORD345</t>
  </si>
  <si>
    <t>ORD346</t>
  </si>
  <si>
    <t>ORD347</t>
  </si>
  <si>
    <t>ORD348</t>
  </si>
  <si>
    <t>ORD349</t>
  </si>
  <si>
    <t>ORD350</t>
  </si>
  <si>
    <t>ORD351</t>
  </si>
  <si>
    <t>ORD352</t>
  </si>
  <si>
    <t>ORD353</t>
  </si>
  <si>
    <t>ORD354</t>
  </si>
  <si>
    <t>ORD355</t>
  </si>
  <si>
    <t>ORD356</t>
  </si>
  <si>
    <t>ORD357</t>
  </si>
  <si>
    <t>ORD358</t>
  </si>
  <si>
    <t>ORD359</t>
  </si>
  <si>
    <t>ORD360</t>
  </si>
  <si>
    <t>ORD361</t>
  </si>
  <si>
    <t>ORD362</t>
  </si>
  <si>
    <t>ORD363</t>
  </si>
  <si>
    <t>ORD364</t>
  </si>
  <si>
    <t>ORD365</t>
  </si>
  <si>
    <t>ORD366</t>
  </si>
  <si>
    <t>ORD367</t>
  </si>
  <si>
    <t>ORD368</t>
  </si>
  <si>
    <t>ORD369</t>
  </si>
  <si>
    <t>ORD370</t>
  </si>
  <si>
    <t>ORD371</t>
  </si>
  <si>
    <t>ORD372</t>
  </si>
  <si>
    <t>ORD373</t>
  </si>
  <si>
    <t>ORD374</t>
  </si>
  <si>
    <t>ORD375</t>
  </si>
  <si>
    <t>ORD376</t>
  </si>
  <si>
    <t>ORD377</t>
  </si>
  <si>
    <t>ORD378</t>
  </si>
  <si>
    <t>ORD379</t>
  </si>
  <si>
    <t>ORD380</t>
  </si>
  <si>
    <t>ORD381</t>
  </si>
  <si>
    <t>ORD382</t>
  </si>
  <si>
    <t>ORD383</t>
  </si>
  <si>
    <t>ORD384</t>
  </si>
  <si>
    <t>ORD385</t>
  </si>
  <si>
    <t>ORD386</t>
  </si>
  <si>
    <t>ORD387</t>
  </si>
  <si>
    <t>ORD388</t>
  </si>
  <si>
    <t>ORD389</t>
  </si>
  <si>
    <t>ORD390</t>
  </si>
  <si>
    <t>ORD391</t>
  </si>
  <si>
    <t>ORD392</t>
  </si>
  <si>
    <t>ORD393</t>
  </si>
  <si>
    <t>ORD394</t>
  </si>
  <si>
    <t>ORD395</t>
  </si>
  <si>
    <t>ORD396</t>
  </si>
  <si>
    <t>ORD397</t>
  </si>
  <si>
    <t>ORD398</t>
  </si>
  <si>
    <t>ORD399</t>
  </si>
  <si>
    <t>ORD400</t>
  </si>
  <si>
    <t>ORD401</t>
  </si>
  <si>
    <t>ORD402</t>
  </si>
  <si>
    <t>ORD403</t>
  </si>
  <si>
    <t>ORD404</t>
  </si>
  <si>
    <t>ORD405</t>
  </si>
  <si>
    <t>ORD406</t>
  </si>
  <si>
    <t>ORD407</t>
  </si>
  <si>
    <t>ORD408</t>
  </si>
  <si>
    <t>ORD409</t>
  </si>
  <si>
    <t>ORD410</t>
  </si>
  <si>
    <t>ORD411</t>
  </si>
  <si>
    <t>ORD412</t>
  </si>
  <si>
    <t>ORD413</t>
  </si>
  <si>
    <t>ORD414</t>
  </si>
  <si>
    <t>ORD415</t>
  </si>
  <si>
    <t>ORD416</t>
  </si>
  <si>
    <t>ORD417</t>
  </si>
  <si>
    <t>ORD418</t>
  </si>
  <si>
    <t>ORD419</t>
  </si>
  <si>
    <t>ORD420</t>
  </si>
  <si>
    <t>ORD421</t>
  </si>
  <si>
    <t>ORD422</t>
  </si>
  <si>
    <t>ORD423</t>
  </si>
  <si>
    <t>ORD424</t>
  </si>
  <si>
    <t>ORD425</t>
  </si>
  <si>
    <t>ORD426</t>
  </si>
  <si>
    <t>ORD427</t>
  </si>
  <si>
    <t>ORD428</t>
  </si>
  <si>
    <t>ORD429</t>
  </si>
  <si>
    <t>ORD430</t>
  </si>
  <si>
    <t>ORD431</t>
  </si>
  <si>
    <t>ORD432</t>
  </si>
  <si>
    <t>ORD433</t>
  </si>
  <si>
    <t>ORD434</t>
  </si>
  <si>
    <t>ORD435</t>
  </si>
  <si>
    <t>ORD436</t>
  </si>
  <si>
    <t>ORD437</t>
  </si>
  <si>
    <t>ORD438</t>
  </si>
  <si>
    <t>ORD439</t>
  </si>
  <si>
    <t>ORD440</t>
  </si>
  <si>
    <t>ORD441</t>
  </si>
  <si>
    <t>ORD442</t>
  </si>
  <si>
    <t>ORD443</t>
  </si>
  <si>
    <t>ORD444</t>
  </si>
  <si>
    <t>ORD445</t>
  </si>
  <si>
    <t>ORD446</t>
  </si>
  <si>
    <t>ORD447</t>
  </si>
  <si>
    <t>ORD448</t>
  </si>
  <si>
    <t>ORD449</t>
  </si>
  <si>
    <t>ORD450</t>
  </si>
  <si>
    <t>ORD451</t>
  </si>
  <si>
    <t>ORD452</t>
  </si>
  <si>
    <t>ORD453</t>
  </si>
  <si>
    <t>ORD454</t>
  </si>
  <si>
    <t>ORD455</t>
  </si>
  <si>
    <t>ORD456</t>
  </si>
  <si>
    <t>ORD457</t>
  </si>
  <si>
    <t>ORD458</t>
  </si>
  <si>
    <t>ORD459</t>
  </si>
  <si>
    <t>ORD460</t>
  </si>
  <si>
    <t>ORD461</t>
  </si>
  <si>
    <t>ORD462</t>
  </si>
  <si>
    <t>ORD463</t>
  </si>
  <si>
    <t>ORD464</t>
  </si>
  <si>
    <t>ORD465</t>
  </si>
  <si>
    <t>ORD466</t>
  </si>
  <si>
    <t>ORD467</t>
  </si>
  <si>
    <t>ORD468</t>
  </si>
  <si>
    <t>ORD469</t>
  </si>
  <si>
    <t>ORD470</t>
  </si>
  <si>
    <t>ORD471</t>
  </si>
  <si>
    <t>ORD472</t>
  </si>
  <si>
    <t>ORD473</t>
  </si>
  <si>
    <t>ORD474</t>
  </si>
  <si>
    <t>ORD475</t>
  </si>
  <si>
    <t>ORD476</t>
  </si>
  <si>
    <t>ORD477</t>
  </si>
  <si>
    <t>ORD478</t>
  </si>
  <si>
    <t>ORD479</t>
  </si>
  <si>
    <t>ORD480</t>
  </si>
  <si>
    <t>ORD481</t>
  </si>
  <si>
    <t>ORD482</t>
  </si>
  <si>
    <t>ORD483</t>
  </si>
  <si>
    <t>ORD484</t>
  </si>
  <si>
    <t>ORD485</t>
  </si>
  <si>
    <t>ORD486</t>
  </si>
  <si>
    <t>ORD487</t>
  </si>
  <si>
    <t>ORD488</t>
  </si>
  <si>
    <t>ORD489</t>
  </si>
  <si>
    <t>ORD490</t>
  </si>
  <si>
    <t>ORD491</t>
  </si>
  <si>
    <t>ORD492</t>
  </si>
  <si>
    <t>ORD493</t>
  </si>
  <si>
    <t>ORD494</t>
  </si>
  <si>
    <t>ORD495</t>
  </si>
  <si>
    <t>ORD496</t>
  </si>
  <si>
    <t>ORD497</t>
  </si>
  <si>
    <t>ORD498</t>
  </si>
  <si>
    <t>ORD499</t>
  </si>
  <si>
    <t>ORD500</t>
  </si>
  <si>
    <t>ORD501</t>
  </si>
  <si>
    <t>ORD502</t>
  </si>
  <si>
    <t>ORD503</t>
  </si>
  <si>
    <t>ORD504</t>
  </si>
  <si>
    <t>ORD505</t>
  </si>
  <si>
    <t>ORD506</t>
  </si>
  <si>
    <t>ORD507</t>
  </si>
  <si>
    <t>ORD508</t>
  </si>
  <si>
    <t>ORD509</t>
  </si>
  <si>
    <t>ORD510</t>
  </si>
  <si>
    <t>ORD511</t>
  </si>
  <si>
    <t>ORD512</t>
  </si>
  <si>
    <t>ORD513</t>
  </si>
  <si>
    <t>ORD514</t>
  </si>
  <si>
    <t>ORD515</t>
  </si>
  <si>
    <t>ORD516</t>
  </si>
  <si>
    <t>ORD517</t>
  </si>
  <si>
    <t>ORD518</t>
  </si>
  <si>
    <t>ORD519</t>
  </si>
  <si>
    <t>ORD520</t>
  </si>
  <si>
    <t>ORD521</t>
  </si>
  <si>
    <t>ORD522</t>
  </si>
  <si>
    <t>ORD523</t>
  </si>
  <si>
    <t>ORD524</t>
  </si>
  <si>
    <t>ORD525</t>
  </si>
  <si>
    <t>ORD526</t>
  </si>
  <si>
    <t>ORD527</t>
  </si>
  <si>
    <t>ORD528</t>
  </si>
  <si>
    <t>ORD529</t>
  </si>
  <si>
    <t>ORD530</t>
  </si>
  <si>
    <t>ORD531</t>
  </si>
  <si>
    <t>ORD532</t>
  </si>
  <si>
    <t>ORD533</t>
  </si>
  <si>
    <t>ORD534</t>
  </si>
  <si>
    <t>ORD535</t>
  </si>
  <si>
    <t>ORD536</t>
  </si>
  <si>
    <t>ORD537</t>
  </si>
  <si>
    <t>ORD538</t>
  </si>
  <si>
    <t>ORD539</t>
  </si>
  <si>
    <t>ORD540</t>
  </si>
  <si>
    <t>ORD541</t>
  </si>
  <si>
    <t>ORD542</t>
  </si>
  <si>
    <t>ORD543</t>
  </si>
  <si>
    <t>ORD544</t>
  </si>
  <si>
    <t>ORD545</t>
  </si>
  <si>
    <t>ORD546</t>
  </si>
  <si>
    <t>ORD547</t>
  </si>
  <si>
    <t>ORD548</t>
  </si>
  <si>
    <t>ORD549</t>
  </si>
  <si>
    <t>ORD550</t>
  </si>
  <si>
    <t>ORD551</t>
  </si>
  <si>
    <t>ORD552</t>
  </si>
  <si>
    <t>ORD553</t>
  </si>
  <si>
    <t>ORD554</t>
  </si>
  <si>
    <t>ORD555</t>
  </si>
  <si>
    <t>ORD556</t>
  </si>
  <si>
    <t>ORD557</t>
  </si>
  <si>
    <t>ORD558</t>
  </si>
  <si>
    <t>ORD559</t>
  </si>
  <si>
    <t>ORD560</t>
  </si>
  <si>
    <t>ORD561</t>
  </si>
  <si>
    <t>ORD562</t>
  </si>
  <si>
    <t>ORD563</t>
  </si>
  <si>
    <t>ORD564</t>
  </si>
  <si>
    <t>ORD565</t>
  </si>
  <si>
    <t>ORD566</t>
  </si>
  <si>
    <t>ORD567</t>
  </si>
  <si>
    <t>ORD568</t>
  </si>
  <si>
    <t>ORD569</t>
  </si>
  <si>
    <t>ORD570</t>
  </si>
  <si>
    <t>ORD571</t>
  </si>
  <si>
    <t>ORD572</t>
  </si>
  <si>
    <t>ORD573</t>
  </si>
  <si>
    <t>ORD574</t>
  </si>
  <si>
    <t>ORD575</t>
  </si>
  <si>
    <t>ORD576</t>
  </si>
  <si>
    <t>ORD577</t>
  </si>
  <si>
    <t>ORD578</t>
  </si>
  <si>
    <t>ORD579</t>
  </si>
  <si>
    <t>ORD580</t>
  </si>
  <si>
    <t>ORD581</t>
  </si>
  <si>
    <t>ORD582</t>
  </si>
  <si>
    <t>ORD583</t>
  </si>
  <si>
    <t>ORD584</t>
  </si>
  <si>
    <t>ORD585</t>
  </si>
  <si>
    <t>ORD586</t>
  </si>
  <si>
    <t>ORD587</t>
  </si>
  <si>
    <t>ORD588</t>
  </si>
  <si>
    <t>ORD589</t>
  </si>
  <si>
    <t>ORD590</t>
  </si>
  <si>
    <t>ORD591</t>
  </si>
  <si>
    <t>ORD592</t>
  </si>
  <si>
    <t>ORD593</t>
  </si>
  <si>
    <t>ORD594</t>
  </si>
  <si>
    <t>ORD595</t>
  </si>
  <si>
    <t>ORD596</t>
  </si>
  <si>
    <t>ORD597</t>
  </si>
  <si>
    <t>ORD598</t>
  </si>
  <si>
    <t>ORD599</t>
  </si>
  <si>
    <t>ORD600</t>
  </si>
  <si>
    <t>ORD601</t>
  </si>
  <si>
    <t>ORD602</t>
  </si>
  <si>
    <t>ORD603</t>
  </si>
  <si>
    <t>ORD604</t>
  </si>
  <si>
    <t>ORD605</t>
  </si>
  <si>
    <t>ORD606</t>
  </si>
  <si>
    <t>ORD607</t>
  </si>
  <si>
    <t>ORD608</t>
  </si>
  <si>
    <t>ORD609</t>
  </si>
  <si>
    <t>ORD610</t>
  </si>
  <si>
    <t>ORD611</t>
  </si>
  <si>
    <t>ORD612</t>
  </si>
  <si>
    <t>ORD613</t>
  </si>
  <si>
    <t>ORD614</t>
  </si>
  <si>
    <t>ORD615</t>
  </si>
  <si>
    <t>ORD616</t>
  </si>
  <si>
    <t>ORD617</t>
  </si>
  <si>
    <t>ORD618</t>
  </si>
  <si>
    <t>ORD619</t>
  </si>
  <si>
    <t>ORD620</t>
  </si>
  <si>
    <t>ORD621</t>
  </si>
  <si>
    <t>ORD622</t>
  </si>
  <si>
    <t>ORD623</t>
  </si>
  <si>
    <t>ORD624</t>
  </si>
  <si>
    <t>ORD625</t>
  </si>
  <si>
    <t>ORD626</t>
  </si>
  <si>
    <t>ORD627</t>
  </si>
  <si>
    <t>ORD628</t>
  </si>
  <si>
    <t>ORD629</t>
  </si>
  <si>
    <t>ORD630</t>
  </si>
  <si>
    <t>ORD631</t>
  </si>
  <si>
    <t>ORD632</t>
  </si>
  <si>
    <t>ORD633</t>
  </si>
  <si>
    <t>ORD634</t>
  </si>
  <si>
    <t>ORD635</t>
  </si>
  <si>
    <t>ORD636</t>
  </si>
  <si>
    <t>ORD637</t>
  </si>
  <si>
    <t>ORD638</t>
  </si>
  <si>
    <t>ORD639</t>
  </si>
  <si>
    <t>ORD640</t>
  </si>
  <si>
    <t>ORD641</t>
  </si>
  <si>
    <t>ORD642</t>
  </si>
  <si>
    <t>ORD643</t>
  </si>
  <si>
    <t>ORD644</t>
  </si>
  <si>
    <t>ORD645</t>
  </si>
  <si>
    <t>ORD646</t>
  </si>
  <si>
    <t>ORD647</t>
  </si>
  <si>
    <t>ORD648</t>
  </si>
  <si>
    <t>ORD649</t>
  </si>
  <si>
    <t>ORD650</t>
  </si>
  <si>
    <t>ORD651</t>
  </si>
  <si>
    <t>ORD652</t>
  </si>
  <si>
    <t>ORD653</t>
  </si>
  <si>
    <t>ORD654</t>
  </si>
  <si>
    <t>ORD655</t>
  </si>
  <si>
    <t>ORD656</t>
  </si>
  <si>
    <t>ORD657</t>
  </si>
  <si>
    <t>ORD658</t>
  </si>
  <si>
    <t>ORD659</t>
  </si>
  <si>
    <t>ORD660</t>
  </si>
  <si>
    <t>ORD661</t>
  </si>
  <si>
    <t>ORD662</t>
  </si>
  <si>
    <t>ORD663</t>
  </si>
  <si>
    <t>ORD664</t>
  </si>
  <si>
    <t>ORD665</t>
  </si>
  <si>
    <t>ORD666</t>
  </si>
  <si>
    <t>ORD667</t>
  </si>
  <si>
    <t>ORD668</t>
  </si>
  <si>
    <t>ORD669</t>
  </si>
  <si>
    <t>ORD670</t>
  </si>
  <si>
    <t>ORD671</t>
  </si>
  <si>
    <t>ORD672</t>
  </si>
  <si>
    <t>ORD673</t>
  </si>
  <si>
    <t>ORD674</t>
  </si>
  <si>
    <t>ORD675</t>
  </si>
  <si>
    <t>ORD676</t>
  </si>
  <si>
    <t>ORD677</t>
  </si>
  <si>
    <t>ORD678</t>
  </si>
  <si>
    <t>ORD679</t>
  </si>
  <si>
    <t>ORD680</t>
  </si>
  <si>
    <t>ORD681</t>
  </si>
  <si>
    <t>ORD682</t>
  </si>
  <si>
    <t>ORD683</t>
  </si>
  <si>
    <t>ORD684</t>
  </si>
  <si>
    <t>ORD685</t>
  </si>
  <si>
    <t>ORD686</t>
  </si>
  <si>
    <t>ORD687</t>
  </si>
  <si>
    <t>ORD688</t>
  </si>
  <si>
    <t>ORD689</t>
  </si>
  <si>
    <t>ORD690</t>
  </si>
  <si>
    <t>ORD691</t>
  </si>
  <si>
    <t>ORD692</t>
  </si>
  <si>
    <t>ORD693</t>
  </si>
  <si>
    <t>ORD694</t>
  </si>
  <si>
    <t>ORD695</t>
  </si>
  <si>
    <t>ORD696</t>
  </si>
  <si>
    <t>ORD697</t>
  </si>
  <si>
    <t>ORD698</t>
  </si>
  <si>
    <t>ORD699</t>
  </si>
  <si>
    <t>ORD700</t>
  </si>
  <si>
    <t>ORD701</t>
  </si>
  <si>
    <t>ORD702</t>
  </si>
  <si>
    <t>ORD703</t>
  </si>
  <si>
    <t>ORD704</t>
  </si>
  <si>
    <t>ORD705</t>
  </si>
  <si>
    <t>ORD706</t>
  </si>
  <si>
    <t>ORD707</t>
  </si>
  <si>
    <t>ORD708</t>
  </si>
  <si>
    <t>ORD709</t>
  </si>
  <si>
    <t>ORD710</t>
  </si>
  <si>
    <t>ORD711</t>
  </si>
  <si>
    <t>ORD712</t>
  </si>
  <si>
    <t>ORD713</t>
  </si>
  <si>
    <t>ORD714</t>
  </si>
  <si>
    <t>ORD715</t>
  </si>
  <si>
    <t>ORD716</t>
  </si>
  <si>
    <t>ORD717</t>
  </si>
  <si>
    <t>ORD718</t>
  </si>
  <si>
    <t>ORD719</t>
  </si>
  <si>
    <t>ORD720</t>
  </si>
  <si>
    <t>ORD721</t>
  </si>
  <si>
    <t>ORD722</t>
  </si>
  <si>
    <t>ORD723</t>
  </si>
  <si>
    <t>ORD724</t>
  </si>
  <si>
    <t>ORD725</t>
  </si>
  <si>
    <t>ORD726</t>
  </si>
  <si>
    <t>ORD727</t>
  </si>
  <si>
    <t>ORD728</t>
  </si>
  <si>
    <t>ORD729</t>
  </si>
  <si>
    <t>ORD730</t>
  </si>
  <si>
    <t>ORD731</t>
  </si>
  <si>
    <t>ORD732</t>
  </si>
  <si>
    <t>ORD733</t>
  </si>
  <si>
    <t>ORD734</t>
  </si>
  <si>
    <t>ORD735</t>
  </si>
  <si>
    <t>ORD736</t>
  </si>
  <si>
    <t>ORD737</t>
  </si>
  <si>
    <t>ORD738</t>
  </si>
  <si>
    <t>ORD739</t>
  </si>
  <si>
    <t>ORD740</t>
  </si>
  <si>
    <t>ORD741</t>
  </si>
  <si>
    <t>ORD742</t>
  </si>
  <si>
    <t>ORD743</t>
  </si>
  <si>
    <t>ORD744</t>
  </si>
  <si>
    <t>ORD745</t>
  </si>
  <si>
    <t>ORD746</t>
  </si>
  <si>
    <t>ORD747</t>
  </si>
  <si>
    <t>ORD748</t>
  </si>
  <si>
    <t>ORD749</t>
  </si>
  <si>
    <t>ORD750</t>
  </si>
  <si>
    <t>ORD751</t>
  </si>
  <si>
    <t>ORD752</t>
  </si>
  <si>
    <t>ORD753</t>
  </si>
  <si>
    <t>ORD754</t>
  </si>
  <si>
    <t>ORD755</t>
  </si>
  <si>
    <t>ORD756</t>
  </si>
  <si>
    <t>ORD757</t>
  </si>
  <si>
    <t>ORD758</t>
  </si>
  <si>
    <t>ORD759</t>
  </si>
  <si>
    <t>ORD760</t>
  </si>
  <si>
    <t>ORD761</t>
  </si>
  <si>
    <t>ORD762</t>
  </si>
  <si>
    <t>ORD763</t>
  </si>
  <si>
    <t>ORD764</t>
  </si>
  <si>
    <t>ORD765</t>
  </si>
  <si>
    <t>ORD766</t>
  </si>
  <si>
    <t>ORD767</t>
  </si>
  <si>
    <t>ORD768</t>
  </si>
  <si>
    <t>ORD769</t>
  </si>
  <si>
    <t>ORD770</t>
  </si>
  <si>
    <t>ORD771</t>
  </si>
  <si>
    <t>ORD772</t>
  </si>
  <si>
    <t>ORD773</t>
  </si>
  <si>
    <t>ORD774</t>
  </si>
  <si>
    <t>ORD775</t>
  </si>
  <si>
    <t>ORD776</t>
  </si>
  <si>
    <t>ORD777</t>
  </si>
  <si>
    <t>ORD778</t>
  </si>
  <si>
    <t>ORD779</t>
  </si>
  <si>
    <t>ORD780</t>
  </si>
  <si>
    <t>ORD781</t>
  </si>
  <si>
    <t>ORD782</t>
  </si>
  <si>
    <t>ORD783</t>
  </si>
  <si>
    <t>ORD784</t>
  </si>
  <si>
    <t>ORD785</t>
  </si>
  <si>
    <t>ORD786</t>
  </si>
  <si>
    <t>ORD787</t>
  </si>
  <si>
    <t>ORD788</t>
  </si>
  <si>
    <t>ORD789</t>
  </si>
  <si>
    <t>ORD790</t>
  </si>
  <si>
    <t>ORD791</t>
  </si>
  <si>
    <t>ORD792</t>
  </si>
  <si>
    <t>ORD793</t>
  </si>
  <si>
    <t>ORD794</t>
  </si>
  <si>
    <t>ORD795</t>
  </si>
  <si>
    <t>ORD796</t>
  </si>
  <si>
    <t>ORD797</t>
  </si>
  <si>
    <t>ORD798</t>
  </si>
  <si>
    <t>ORD799</t>
  </si>
  <si>
    <t>ORD800</t>
  </si>
  <si>
    <t>ORD801</t>
  </si>
  <si>
    <t>ORD802</t>
  </si>
  <si>
    <t>ORD803</t>
  </si>
  <si>
    <t>ORD804</t>
  </si>
  <si>
    <t>ORD805</t>
  </si>
  <si>
    <t>ORD806</t>
  </si>
  <si>
    <t>ORD807</t>
  </si>
  <si>
    <t>ORD808</t>
  </si>
  <si>
    <t>ORD809</t>
  </si>
  <si>
    <t>ORD810</t>
  </si>
  <si>
    <t>ORD811</t>
  </si>
  <si>
    <t>ORD812</t>
  </si>
  <si>
    <t>ORD813</t>
  </si>
  <si>
    <t>ORD814</t>
  </si>
  <si>
    <t>ORD815</t>
  </si>
  <si>
    <t>ORD816</t>
  </si>
  <si>
    <t>ORD817</t>
  </si>
  <si>
    <t>ORD818</t>
  </si>
  <si>
    <t>ORD819</t>
  </si>
  <si>
    <t>ORD820</t>
  </si>
  <si>
    <t>ORD821</t>
  </si>
  <si>
    <t>ORD822</t>
  </si>
  <si>
    <t>ORD823</t>
  </si>
  <si>
    <t>ORD824</t>
  </si>
  <si>
    <t>ORD825</t>
  </si>
  <si>
    <t>ORD826</t>
  </si>
  <si>
    <t>ORD827</t>
  </si>
  <si>
    <t>ORD828</t>
  </si>
  <si>
    <t>ORD829</t>
  </si>
  <si>
    <t>ORD830</t>
  </si>
  <si>
    <t>ORD831</t>
  </si>
  <si>
    <t>ORD832</t>
  </si>
  <si>
    <t>ORD833</t>
  </si>
  <si>
    <t>ORD834</t>
  </si>
  <si>
    <t>ORD835</t>
  </si>
  <si>
    <t>ORD836</t>
  </si>
  <si>
    <t>ORD837</t>
  </si>
  <si>
    <t>ORD838</t>
  </si>
  <si>
    <t>ORD839</t>
  </si>
  <si>
    <t>ORD840</t>
  </si>
  <si>
    <t>ORD841</t>
  </si>
  <si>
    <t>ORD842</t>
  </si>
  <si>
    <t>ORD843</t>
  </si>
  <si>
    <t>ORD844</t>
  </si>
  <si>
    <t>ORD845</t>
  </si>
  <si>
    <t>ORD846</t>
  </si>
  <si>
    <t>ORD847</t>
  </si>
  <si>
    <t>ORD848</t>
  </si>
  <si>
    <t>ORD849</t>
  </si>
  <si>
    <t>ORD850</t>
  </si>
  <si>
    <t>ORD851</t>
  </si>
  <si>
    <t>ORD852</t>
  </si>
  <si>
    <t>ORD853</t>
  </si>
  <si>
    <t>ORD854</t>
  </si>
  <si>
    <t>ORD855</t>
  </si>
  <si>
    <t>ORD856</t>
  </si>
  <si>
    <t>ORD857</t>
  </si>
  <si>
    <t>ORD858</t>
  </si>
  <si>
    <t>ORD859</t>
  </si>
  <si>
    <t>ORD860</t>
  </si>
  <si>
    <t>ORD861</t>
  </si>
  <si>
    <t>ORD862</t>
  </si>
  <si>
    <t>ORD863</t>
  </si>
  <si>
    <t>ORD864</t>
  </si>
  <si>
    <t>ORD865</t>
  </si>
  <si>
    <t>ORD866</t>
  </si>
  <si>
    <t>ORD867</t>
  </si>
  <si>
    <t>ORD868</t>
  </si>
  <si>
    <t>ORD869</t>
  </si>
  <si>
    <t>ORD870</t>
  </si>
  <si>
    <t>ORD871</t>
  </si>
  <si>
    <t>ORD872</t>
  </si>
  <si>
    <t>ORD873</t>
  </si>
  <si>
    <t>ORD874</t>
  </si>
  <si>
    <t>ORD875</t>
  </si>
  <si>
    <t>ORD876</t>
  </si>
  <si>
    <t>ORD877</t>
  </si>
  <si>
    <t>ORD878</t>
  </si>
  <si>
    <t>ORD879</t>
  </si>
  <si>
    <t>ORD880</t>
  </si>
  <si>
    <t>ORD881</t>
  </si>
  <si>
    <t>ORD882</t>
  </si>
  <si>
    <t>ORD883</t>
  </si>
  <si>
    <t>ORD884</t>
  </si>
  <si>
    <t>ORD885</t>
  </si>
  <si>
    <t>ORD886</t>
  </si>
  <si>
    <t>ORD887</t>
  </si>
  <si>
    <t>ORD888</t>
  </si>
  <si>
    <t>ORD889</t>
  </si>
  <si>
    <t>ORD890</t>
  </si>
  <si>
    <t>ORD891</t>
  </si>
  <si>
    <t>ORD892</t>
  </si>
  <si>
    <t>ORD893</t>
  </si>
  <si>
    <t>ORD894</t>
  </si>
  <si>
    <t>ORD895</t>
  </si>
  <si>
    <t>ORD896</t>
  </si>
  <si>
    <t>ORD897</t>
  </si>
  <si>
    <t>ORD898</t>
  </si>
  <si>
    <t>ORD899</t>
  </si>
  <si>
    <t>ORD900</t>
  </si>
  <si>
    <t>ORD901</t>
  </si>
  <si>
    <t>ORD902</t>
  </si>
  <si>
    <t>ORD903</t>
  </si>
  <si>
    <t>ORD904</t>
  </si>
  <si>
    <t>ORD905</t>
  </si>
  <si>
    <t>ORD906</t>
  </si>
  <si>
    <t>ORD907</t>
  </si>
  <si>
    <t>ORD908</t>
  </si>
  <si>
    <t>ORD909</t>
  </si>
  <si>
    <t>ORD910</t>
  </si>
  <si>
    <t>ORD911</t>
  </si>
  <si>
    <t>ORD912</t>
  </si>
  <si>
    <t>ORD913</t>
  </si>
  <si>
    <t>ORD914</t>
  </si>
  <si>
    <t>ORD915</t>
  </si>
  <si>
    <t>ORD916</t>
  </si>
  <si>
    <t>ORD917</t>
  </si>
  <si>
    <t>ORD918</t>
  </si>
  <si>
    <t>ORD919</t>
  </si>
  <si>
    <t>ORD920</t>
  </si>
  <si>
    <t>ORD921</t>
  </si>
  <si>
    <t>ORD922</t>
  </si>
  <si>
    <t>ORD923</t>
  </si>
  <si>
    <t>ORD924</t>
  </si>
  <si>
    <t>ORD925</t>
  </si>
  <si>
    <t>ORD926</t>
  </si>
  <si>
    <t>ORD927</t>
  </si>
  <si>
    <t>ORD928</t>
  </si>
  <si>
    <t>ORD929</t>
  </si>
  <si>
    <t>ORD930</t>
  </si>
  <si>
    <t>ORD931</t>
  </si>
  <si>
    <t>ORD932</t>
  </si>
  <si>
    <t>ORD933</t>
  </si>
  <si>
    <t>ORD934</t>
  </si>
  <si>
    <t>ORD935</t>
  </si>
  <si>
    <t>ORD936</t>
  </si>
  <si>
    <t>ORD937</t>
  </si>
  <si>
    <t>ORD938</t>
  </si>
  <si>
    <t>ORD939</t>
  </si>
  <si>
    <t>ORD940</t>
  </si>
  <si>
    <t>ORD941</t>
  </si>
  <si>
    <t>ORD942</t>
  </si>
  <si>
    <t>ORD943</t>
  </si>
  <si>
    <t>ORD944</t>
  </si>
  <si>
    <t>ORD945</t>
  </si>
  <si>
    <t>ORD946</t>
  </si>
  <si>
    <t>ORD947</t>
  </si>
  <si>
    <t>ORD948</t>
  </si>
  <si>
    <t>ORD949</t>
  </si>
  <si>
    <t>ORD950</t>
  </si>
  <si>
    <t>ORD951</t>
  </si>
  <si>
    <t>ORD952</t>
  </si>
  <si>
    <t>ORD953</t>
  </si>
  <si>
    <t>ORD954</t>
  </si>
  <si>
    <t>ORD955</t>
  </si>
  <si>
    <t>ORD956</t>
  </si>
  <si>
    <t>ORD957</t>
  </si>
  <si>
    <t>ORD958</t>
  </si>
  <si>
    <t>ORD959</t>
  </si>
  <si>
    <t>ORD960</t>
  </si>
  <si>
    <t>ORD961</t>
  </si>
  <si>
    <t>ORD962</t>
  </si>
  <si>
    <t>ORD963</t>
  </si>
  <si>
    <t>ORD964</t>
  </si>
  <si>
    <t>ORD965</t>
  </si>
  <si>
    <t>ORD966</t>
  </si>
  <si>
    <t>ORD967</t>
  </si>
  <si>
    <t>ORD968</t>
  </si>
  <si>
    <t>ORD969</t>
  </si>
  <si>
    <t>ORD970</t>
  </si>
  <si>
    <t>ORD971</t>
  </si>
  <si>
    <t>ORD972</t>
  </si>
  <si>
    <t>ORD973</t>
  </si>
  <si>
    <t>ORD974</t>
  </si>
  <si>
    <t>ORD975</t>
  </si>
  <si>
    <t>ORD976</t>
  </si>
  <si>
    <t>ORD977</t>
  </si>
  <si>
    <t>ORD978</t>
  </si>
  <si>
    <t>ORD979</t>
  </si>
  <si>
    <t>ORD980</t>
  </si>
  <si>
    <t>ORD981</t>
  </si>
  <si>
    <t>ORD982</t>
  </si>
  <si>
    <t>ORD983</t>
  </si>
  <si>
    <t>ORD984</t>
  </si>
  <si>
    <t>ORD985</t>
  </si>
  <si>
    <t>ORD986</t>
  </si>
  <si>
    <t>ORD987</t>
  </si>
  <si>
    <t>ORD988</t>
  </si>
  <si>
    <t>ORD989</t>
  </si>
  <si>
    <t>ORD990</t>
  </si>
  <si>
    <t>ORD991</t>
  </si>
  <si>
    <t>ORD992</t>
  </si>
  <si>
    <t>ORD993</t>
  </si>
  <si>
    <t>ORD994</t>
  </si>
  <si>
    <t>ORD995</t>
  </si>
  <si>
    <t>ORD996</t>
  </si>
  <si>
    <t>ORD997</t>
  </si>
  <si>
    <t>ORD998</t>
  </si>
  <si>
    <t>ORD999</t>
  </si>
  <si>
    <t>Customer Name</t>
  </si>
  <si>
    <t>Unit Price</t>
  </si>
  <si>
    <t>Order Date</t>
  </si>
  <si>
    <t>Delivery Date</t>
  </si>
  <si>
    <t>Total Price</t>
  </si>
  <si>
    <t>Stock Change</t>
  </si>
  <si>
    <t>Furniture</t>
  </si>
  <si>
    <t>Office Supplies</t>
  </si>
  <si>
    <t>High Value Order</t>
  </si>
  <si>
    <t>Stock Change Level</t>
  </si>
  <si>
    <t>Unit Price ranges</t>
  </si>
  <si>
    <t>High Qty &amp; Returned</t>
  </si>
  <si>
    <t>James</t>
  </si>
  <si>
    <t>Ava</t>
  </si>
  <si>
    <t>Elijah</t>
  </si>
  <si>
    <t>Noah</t>
  </si>
  <si>
    <t>William</t>
  </si>
  <si>
    <t>Liam</t>
  </si>
  <si>
    <t>Olivia</t>
  </si>
  <si>
    <t>Mia</t>
  </si>
  <si>
    <t>Sophia</t>
  </si>
  <si>
    <t>Emma</t>
  </si>
  <si>
    <t>Ishita</t>
  </si>
  <si>
    <t>Product Price</t>
  </si>
  <si>
    <t>Order Details</t>
  </si>
  <si>
    <t>Sales Across Countries</t>
  </si>
  <si>
    <t>DROP IT DOWN</t>
  </si>
  <si>
    <t>^</t>
  </si>
  <si>
    <t>North Returns Count</t>
  </si>
  <si>
    <t>Avg Price – Tech (No Returns)</t>
  </si>
  <si>
    <t>Max Total Price – Office Supplies</t>
  </si>
  <si>
    <t>Lowest Quantity (Furniture)</t>
  </si>
  <si>
    <t>Days for delivery</t>
  </si>
  <si>
    <t>Formatted Delivery Date</t>
  </si>
  <si>
    <t>Month</t>
  </si>
  <si>
    <t>Top 5 by Sales (USA)</t>
  </si>
  <si>
    <t>Year</t>
  </si>
  <si>
    <t>Row Labels</t>
  </si>
  <si>
    <t>Grand Total</t>
  </si>
  <si>
    <t>Sum of Total Price</t>
  </si>
  <si>
    <t>Count of Order_ID</t>
  </si>
  <si>
    <t>Sum of Quantity</t>
  </si>
  <si>
    <t>Count of Product</t>
  </si>
  <si>
    <t>Jan</t>
  </si>
  <si>
    <t>Feb</t>
  </si>
  <si>
    <t>Mar</t>
  </si>
  <si>
    <t>Apr</t>
  </si>
  <si>
    <t>May</t>
  </si>
  <si>
    <t>Jun</t>
  </si>
  <si>
    <t>Jul</t>
  </si>
  <si>
    <t>Aug</t>
  </si>
  <si>
    <t>Sep</t>
  </si>
  <si>
    <t>Oct</t>
  </si>
  <si>
    <t>Nov</t>
  </si>
  <si>
    <t>Dec</t>
  </si>
  <si>
    <t>Formula</t>
  </si>
  <si>
    <t>What It Does in the Project</t>
  </si>
  <si>
    <t>Classifies each transaction as 'High Value' or 'Low Value' based on whether Sales is greater than 1000.</t>
  </si>
  <si>
    <t>Classifies discount levels into 'Low', 'Medium', and 'High' based on the discount percentage.</t>
  </si>
  <si>
    <t>Labels products as 'Cheap', 'Moderate', or 'Expensive' based on their unit price.</t>
  </si>
  <si>
    <t>Checks if the quantity is more than 7 and the product was returned; if both true, flags as 'High Qty &amp; Returned'.</t>
  </si>
  <si>
    <t>Creates a dropdown list for user selection (usually using Data Validation).</t>
  </si>
  <si>
    <t>Looks up a value dynamically using a combination of VLOOKUP and MATCH, allowing flexible column selection.</t>
  </si>
  <si>
    <t>Calculates the total profit based on selected country (from dropdown).</t>
  </si>
  <si>
    <t>Counts how many orders were returned from the North region.</t>
  </si>
  <si>
    <t>Calculates the average price of products in the 'Technology' category that were not returned.</t>
  </si>
  <si>
    <t>Finds the maximum profit from the 'Office Supplies' category.</t>
  </si>
  <si>
    <t>Finds the minimum quantity ordered in the 'Furniture' category.</t>
  </si>
  <si>
    <t>Counts how many orders were returned in total.</t>
  </si>
  <si>
    <t>Reconstructs the date using DAY, MONTH, and YEAR functions — useful for formatting.</t>
  </si>
  <si>
    <t>Filters for records from the USA, sorts them by column 10 descending, and returns the top 5.</t>
  </si>
  <si>
    <t>Extracts or displays the year part from a date column.</t>
  </si>
  <si>
    <t>IF('Main Data(Cleaned)'!J2:J1001&gt;1000,"High Value","Low Value")</t>
  </si>
  <si>
    <t>IFS('Main Data(Cleaned)'!L1:L1001&lt;5,"Low",'Main Data(Cleaned)'!L1:L1001&lt;=15,"Medium",'Main Data(Cleaned)'!L1:L1001&gt;15,"High")</t>
  </si>
  <si>
    <t>TAKE(SORT(FILTER('Main Data(Cleaned)'!A2:N1001,'Main Data(Cleaned)'!M2:M1001="USA"),10,-1),5)</t>
  </si>
  <si>
    <t>Year()</t>
  </si>
  <si>
    <t>DATE(YEAR('Main Data(Cleaned)'!H2),MONTH('Main Data(Cleaned)'!H2),DAY('Main Data(Cleaned)'!H2))</t>
  </si>
  <si>
    <t>COUNTIF('Main Data(Cleaned)'!I2:I1001,"Yes")</t>
  </si>
  <si>
    <t>MINIFS('Main Data(Cleaned)'!E1:E1001,'Main Data(Cleaned)'!K1:K1001,"Furniture")</t>
  </si>
  <si>
    <t>MAXIFS('Main Data(Cleaned)'!J1:J1001,'Main Data(Cleaned)'!K1:K1001,"Office Supplies")</t>
  </si>
  <si>
    <t>AVERAGEIFS('Main Data(Cleaned)'!F1:F1001,'Main Data(Cleaned)'!K1:K1001,"Technology",'Main Data(Cleaned)'!I1:I1001,"No")</t>
  </si>
  <si>
    <t>COUNTIFS('Main Data(Cleaned)'!I1:I1001,"Yes",'Main Data(Cleaned)'!C1:C1001,"North")</t>
  </si>
  <si>
    <t>SUMIF('Main Data(Cleaned)'!M1:M1001,Formulas!I34,'Main Data(Cleaned)'!J1:J1001)</t>
  </si>
  <si>
    <t>VLOOKUP(I2,'Main Data(Cleaned)'!D2:N1001,MATCH(Formulas!J2,'Main Data(Cleaned)'!D1:N1,0),0)</t>
  </si>
  <si>
    <t>IF(AND('Main Data(Cleaned)'!E1&gt;7,'Main Data(Cleaned)'!I1="Yes"),"High Qty &amp; Returned","No")</t>
  </si>
  <si>
    <t>IFS('Main Data(Cleaned)'!F2:F1001&lt;50,"Cheap",'Main Data(Cleaned)'!F2:F1001&lt;=300,"Moderate",'Main Data(Cleaned)'!F2:F1001&gt;301,"Expensive")</t>
  </si>
  <si>
    <t>dropdown list(Data Validation)</t>
  </si>
  <si>
    <t>Total Sales</t>
  </si>
  <si>
    <t>Total Orders</t>
  </si>
  <si>
    <t xml:space="preserve"> Total Quantity Sold</t>
  </si>
  <si>
    <t>Return%</t>
  </si>
  <si>
    <t>SUM('Main Data(Cleaned)'!J2:J1048576)</t>
  </si>
  <si>
    <t>COUNTA('Main Data(Cleaned)'!A2:A1001)</t>
  </si>
  <si>
    <t>COUNTIF('Main Data(Cleaned)'!I2:I1001,"Yes")/COUNTA('Main Data(Cleaned)'!I2:I1001)</t>
  </si>
  <si>
    <t>This calculates the total sum of all values in column J</t>
  </si>
  <si>
    <t>This counts the number of non-empty cells in the range A2:A1001.</t>
  </si>
  <si>
    <t>This calculates the percentage of "Yes" values in column I.</t>
  </si>
  <si>
    <t>Top 10 Records with Highest Quantity</t>
  </si>
  <si>
    <t>TAKE(FILTER('Main Data(Cleaned)'!A2:P1001,'Main Data(Cleaned)'!E2:E1001=MAX('Main Data(Cleaned)'!E2:E1001),),10)</t>
  </si>
  <si>
    <t>Calculates top 10 Records with Highest Quantity</t>
  </si>
  <si>
    <t>This reformats the original date in column H from the default system format (e.g., YYYY-MM-DD) to a custom format (e.g., DD-MM-YYYY) for better readability in the dashboard.</t>
  </si>
  <si>
    <t>Order ID</t>
  </si>
  <si>
    <t>WRITE ORDER_ID HERE</t>
  </si>
  <si>
    <t>Number of Returned Products</t>
  </si>
  <si>
    <t>Number of Non-Returned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</si>
</sst>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409]* #,##0.00_ ;_-[$$-409]* \-#,##0.00\ ;_-[$$-409]* &quot;-&quot;??_ ;_-@_ "/>
    <numFmt numFmtId="165" formatCode="mmmm"/>
    <numFmt numFmtId="166" formatCode="[$-14009]yyyy/mm/dd;@"/>
  </numFmts>
  <fonts count="4" x14ac:knownFonts="1">
    <font>
      <sz val="11"/>
      <color theme="1"/>
      <name val="Aptos Narrow"/>
      <family val="2"/>
      <scheme val="minor"/>
    </font>
    <font>
      <sz val="11"/>
      <color theme="1"/>
      <name val="Aptos Narrow"/>
      <family val="2"/>
      <scheme val="minor"/>
    </font>
    <font>
      <sz val="11"/>
      <color theme="0"/>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theme="5"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14" fontId="0" fillId="0" borderId="0" xfId="0" applyNumberFormat="1"/>
    <xf numFmtId="164" fontId="0" fillId="0" borderId="0" xfId="0" applyNumberFormat="1"/>
    <xf numFmtId="0" fontId="0" fillId="0" borderId="1" xfId="0" applyBorder="1" applyAlignment="1">
      <alignment horizontal="center" vertical="top"/>
    </xf>
    <xf numFmtId="0" fontId="0" fillId="0" borderId="1" xfId="0" applyBorder="1" applyAlignment="1">
      <alignment horizontal="left" vertical="top"/>
    </xf>
    <xf numFmtId="164" fontId="0" fillId="0" borderId="1" xfId="0" applyNumberFormat="1" applyBorder="1" applyAlignment="1">
      <alignment horizontal="center" vertical="top"/>
    </xf>
    <xf numFmtId="0" fontId="0" fillId="0" borderId="1" xfId="0" applyBorder="1"/>
    <xf numFmtId="164" fontId="0" fillId="0" borderId="1" xfId="0" applyNumberFormat="1" applyBorder="1"/>
    <xf numFmtId="0" fontId="0" fillId="0" borderId="1" xfId="0" applyBorder="1" applyAlignment="1">
      <alignment vertical="top"/>
    </xf>
    <xf numFmtId="164" fontId="0" fillId="0" borderId="1" xfId="0" applyNumberFormat="1" applyBorder="1" applyAlignment="1">
      <alignment vertical="top"/>
    </xf>
    <xf numFmtId="0" fontId="0" fillId="0" borderId="0" xfId="0" applyAlignment="1">
      <alignment horizontal="center"/>
    </xf>
    <xf numFmtId="0" fontId="0" fillId="2" borderId="0" xfId="0" applyFill="1"/>
    <xf numFmtId="0" fontId="2" fillId="2" borderId="0" xfId="0" applyFont="1" applyFill="1"/>
    <xf numFmtId="0" fontId="2" fillId="3" borderId="0" xfId="0" applyFont="1" applyFill="1"/>
    <xf numFmtId="0" fontId="0" fillId="3" borderId="0" xfId="0" applyFill="1"/>
    <xf numFmtId="0" fontId="2" fillId="2" borderId="0" xfId="0" applyFont="1" applyFill="1" applyAlignment="1">
      <alignment horizontal="center"/>
    </xf>
    <xf numFmtId="0" fontId="2" fillId="0" borderId="0" xfId="0" applyFont="1"/>
    <xf numFmtId="43" fontId="0" fillId="0" borderId="0" xfId="1" applyFont="1"/>
    <xf numFmtId="0" fontId="0" fillId="0" borderId="2" xfId="0" applyBorder="1" applyAlignment="1">
      <alignment horizontal="center" vertical="top"/>
    </xf>
    <xf numFmtId="0" fontId="0" fillId="0" borderId="3" xfId="0" applyBorder="1" applyAlignment="1">
      <alignment horizontal="left" vertical="top"/>
    </xf>
    <xf numFmtId="165" fontId="0" fillId="0" borderId="0" xfId="0" applyNumberFormat="1"/>
    <xf numFmtId="0" fontId="0" fillId="0" borderId="0" xfId="0" applyAlignment="1">
      <alignment horizontal="center" vertical="top"/>
    </xf>
    <xf numFmtId="14" fontId="0" fillId="0" borderId="1" xfId="0" applyNumberFormat="1" applyBorder="1" applyAlignment="1">
      <alignment horizontal="center" vertical="top"/>
    </xf>
    <xf numFmtId="166" fontId="0" fillId="0" borderId="1" xfId="0" applyNumberFormat="1" applyBorder="1" applyAlignment="1">
      <alignment horizontal="center" vertical="top"/>
    </xf>
    <xf numFmtId="166" fontId="0" fillId="0" borderId="0" xfId="0" applyNumberFormat="1"/>
    <xf numFmtId="165" fontId="0" fillId="0" borderId="1" xfId="0" applyNumberFormat="1" applyBorder="1" applyAlignment="1">
      <alignment horizontal="center" vertical="top"/>
    </xf>
    <xf numFmtId="0" fontId="3" fillId="0" borderId="1" xfId="0" applyFont="1" applyBorder="1" applyAlignment="1">
      <alignment horizontal="center" vertical="top"/>
    </xf>
    <xf numFmtId="10" fontId="0" fillId="0" borderId="0" xfId="2" applyNumberFormat="1" applyFont="1"/>
    <xf numFmtId="0" fontId="3" fillId="2" borderId="1" xfId="0" applyFont="1" applyFill="1" applyBorder="1"/>
    <xf numFmtId="0" fontId="0" fillId="2" borderId="1" xfId="0" applyFill="1" applyBorder="1"/>
    <xf numFmtId="0" fontId="2" fillId="2" borderId="0" xfId="0" applyFont="1" applyFill="1" applyAlignment="1">
      <alignment horizontal="left"/>
    </xf>
    <xf numFmtId="0" fontId="2" fillId="2" borderId="0" xfId="0" applyFont="1" applyFill="1" applyAlignment="1">
      <alignment horizontal="left" indent="10"/>
    </xf>
    <xf numFmtId="0" fontId="0" fillId="0" borderId="0" xfId="0" applyAlignment="1">
      <alignment horizontal="left" vertical="center"/>
    </xf>
    <xf numFmtId="0" fontId="0" fillId="0" borderId="0" xfId="0" pivotButton="1" applyAlignment="1">
      <alignment horizontal="left" vertical="center"/>
    </xf>
    <xf numFmtId="164" fontId="0" fillId="0" borderId="0" xfId="0" applyNumberFormat="1" applyAlignment="1">
      <alignment horizontal="left" vertical="center"/>
    </xf>
  </cellXfs>
  <cellStyles count="3">
    <cellStyle name="Comma" xfId="1" builtinId="3"/>
    <cellStyle name="Normal" xfId="0" builtinId="0"/>
    <cellStyle name="Percent" xfId="2" builtinId="5"/>
  </cellStyles>
  <dxfs count="364">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center"/>
    </dxf>
    <dxf>
      <alignment horizontal="right"/>
    </dxf>
    <dxf>
      <alignment horizontal="right"/>
    </dxf>
    <dxf>
      <alignment horizontal="right"/>
    </dxf>
    <dxf>
      <alignment horizontal="right"/>
    </dxf>
    <dxf>
      <alignment horizontal="right"/>
    </dxf>
    <dxf>
      <alignment horizontal="right"/>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right"/>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s>
  <tableStyles count="0" defaultTableStyle="TableStyleMedium2" defaultPivotStyle="PivotStyleLight16"/>
  <colors>
    <mruColors>
      <color rgb="FF57CFE7"/>
      <color rgb="FF7B78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5F77-4DA3-A3C8-4D59EBB25817}"/>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Pivot!$A$50:$A$60</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Pivot!$B$50:$B$60</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AD77-4355-88A7-1C18A07D3B68}"/>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Pivot!$A$81:$A$85</c:f>
              <c:strCache>
                <c:ptCount val="4"/>
                <c:pt idx="0">
                  <c:v>East</c:v>
                </c:pt>
                <c:pt idx="1">
                  <c:v>North</c:v>
                </c:pt>
                <c:pt idx="2">
                  <c:v>South</c:v>
                </c:pt>
                <c:pt idx="3">
                  <c:v>West</c:v>
                </c:pt>
              </c:strCache>
            </c:strRef>
          </c:cat>
          <c:val>
            <c:numRef>
              <c:f>Pivot!$B$81:$B$85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EB77-47A2-AE95-E198429A6BEF}"/>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Pivot!$A$144:$A$149</c:f>
              <c:strCache>
                <c:ptCount val="5"/>
                <c:pt idx="0">
                  <c:v>India</c:v>
                </c:pt>
                <c:pt idx="1">
                  <c:v>Canada</c:v>
                </c:pt>
                <c:pt idx="2">
                  <c:v>South Africa</c:v>
                </c:pt>
                <c:pt idx="3">
                  <c:v>Australia</c:v>
                </c:pt>
                <c:pt idx="4">
                  <c:v>Brazil</c:v>
                </c:pt>
              </c:strCache>
            </c:strRef>
          </c:cat>
          <c:val>
            <c:numRef>
              <c:f>Pivot!$B$144:$B$149</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EC33-4445-A785-19CCB9398FCF}"/>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Pivot!$B$169</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Pivot!$A$170:$A$173</c:f>
              <c:strCache>
                <c:ptCount val="3"/>
                <c:pt idx="0">
                  <c:v>Furniture</c:v>
                </c:pt>
                <c:pt idx="1">
                  <c:v>Office Supplies</c:v>
                </c:pt>
                <c:pt idx="2">
                  <c:v>Technology</c:v>
                </c:pt>
              </c:strCache>
            </c:strRef>
          </c:cat>
          <c:val>
            <c:numRef>
              <c:f>Pivot!$B$170:$B$173</c:f>
              <c:numCache>
                <c:formatCode>General</c:formatCode>
                <c:ptCount val="3"/>
                <c:pt idx="0">
                  <c:v>219</c:v>
                </c:pt>
                <c:pt idx="1">
                  <c:v>296</c:v>
                </c:pt>
                <c:pt idx="2">
                  <c:v>485</c:v>
                </c:pt>
              </c:numCache>
            </c:numRef>
          </c:val>
          <c:extLst>
            <c:ext xmlns:c16="http://schemas.microsoft.com/office/drawing/2014/chart" uri="{C3380CC4-5D6E-409C-BE32-E72D297353CC}">
              <c16:uniqueId val="{00000000-671F-4FF7-8A2A-5B0923A02354}"/>
            </c:ext>
          </c:extLst>
        </c:ser>
        <c:ser>
          <c:idx val="1"/>
          <c:order val="1"/>
          <c:tx>
            <c:strRef>
              <c:f>Pivot!$C$169</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Pivot!$A$170:$A$173</c:f>
              <c:strCache>
                <c:ptCount val="3"/>
                <c:pt idx="0">
                  <c:v>Furniture</c:v>
                </c:pt>
                <c:pt idx="1">
                  <c:v>Office Supplies</c:v>
                </c:pt>
                <c:pt idx="2">
                  <c:v>Technology</c:v>
                </c:pt>
              </c:strCache>
            </c:strRef>
          </c:cat>
          <c:val>
            <c:numRef>
              <c:f>Pivot!$C$170:$C$173</c:f>
              <c:numCache>
                <c:formatCode>General</c:formatCode>
                <c:ptCount val="3"/>
                <c:pt idx="0">
                  <c:v>1276</c:v>
                </c:pt>
                <c:pt idx="1">
                  <c:v>1629</c:v>
                </c:pt>
                <c:pt idx="2">
                  <c:v>2709</c:v>
                </c:pt>
              </c:numCache>
            </c:numRef>
          </c:val>
          <c:extLst>
            <c:ext xmlns:c16="http://schemas.microsoft.com/office/drawing/2014/chart" uri="{C3380CC4-5D6E-409C-BE32-E72D297353CC}">
              <c16:uniqueId val="{00000000-00C2-4AD4-BA81-1E9A27304523}"/>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Pivot!$B$196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Pivot!$A$197:$A$209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Pivot!$B$197:$B$209</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E074-4525-9BA3-5861491EBAE5}"/>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Pivot!$B$226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20-4848-9357-D818D69ADD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20-4848-9357-D818D69ADD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20-4848-9357-D818D69ADD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20-4848-9357-D818D69ADD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Pivot!$A$227:$A$231</c:f>
              <c:strCache>
                <c:ptCount val="4"/>
                <c:pt idx="0">
                  <c:v>East</c:v>
                </c:pt>
                <c:pt idx="1">
                  <c:v>North</c:v>
                </c:pt>
                <c:pt idx="2">
                  <c:v>South</c:v>
                </c:pt>
                <c:pt idx="3">
                  <c:v>West</c:v>
                </c:pt>
              </c:strCache>
            </c:strRef>
          </c:cat>
          <c:val>
            <c:numRef>
              <c:f>Pivot!$B$227:$B$231</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0-222D-4287-840E-46F0ED3CF3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C56B-49EA-9085-0B2CBF4F2ED1}"/>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Pivot!$A$50:$A$60</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Pivot!$B$50:$B$60</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E2A9-4AD7-9333-1C4CDCE2E910}"/>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Pivot!$A$81:$A$85</c:f>
              <c:strCache>
                <c:ptCount val="4"/>
                <c:pt idx="0">
                  <c:v>East</c:v>
                </c:pt>
                <c:pt idx="1">
                  <c:v>North</c:v>
                </c:pt>
                <c:pt idx="2">
                  <c:v>South</c:v>
                </c:pt>
                <c:pt idx="3">
                  <c:v>West</c:v>
                </c:pt>
              </c:strCache>
            </c:strRef>
          </c:cat>
          <c:val>
            <c:numRef>
              <c:f>Pivot!$B$81:$B$85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57C7-4155-85CA-C6350B5A5896}"/>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Pivot!$A$144:$A$149</c:f>
              <c:strCache>
                <c:ptCount val="5"/>
                <c:pt idx="0">
                  <c:v>India</c:v>
                </c:pt>
                <c:pt idx="1">
                  <c:v>Canada</c:v>
                </c:pt>
                <c:pt idx="2">
                  <c:v>South Africa</c:v>
                </c:pt>
                <c:pt idx="3">
                  <c:v>Australia</c:v>
                </c:pt>
                <c:pt idx="4">
                  <c:v>Brazil</c:v>
                </c:pt>
              </c:strCache>
            </c:strRef>
          </c:cat>
          <c:val>
            <c:numRef>
              <c:f>Pivot!$B$144:$B$149</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3A73-4E78-AB06-1E333E43B6D2}"/>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Pivot!$B$169</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Pivot!$A$170:$A$173</c:f>
              <c:strCache>
                <c:ptCount val="3"/>
                <c:pt idx="0">
                  <c:v>Furniture</c:v>
                </c:pt>
                <c:pt idx="1">
                  <c:v>Office Supplies</c:v>
                </c:pt>
                <c:pt idx="2">
                  <c:v>Technology</c:v>
                </c:pt>
              </c:strCache>
            </c:strRef>
          </c:cat>
          <c:val>
            <c:numRef>
              <c:f>Pivot!$B$170:$B$173</c:f>
              <c:numCache>
                <c:formatCode>General</c:formatCode>
                <c:ptCount val="3"/>
                <c:pt idx="0">
                  <c:v>219</c:v>
                </c:pt>
                <c:pt idx="1">
                  <c:v>296</c:v>
                </c:pt>
                <c:pt idx="2">
                  <c:v>485</c:v>
                </c:pt>
              </c:numCache>
            </c:numRef>
          </c:val>
          <c:extLst>
            <c:ext xmlns:c16="http://schemas.microsoft.com/office/drawing/2014/chart" uri="{C3380CC4-5D6E-409C-BE32-E72D297353CC}">
              <c16:uniqueId val="{00000000-857A-4C9B-A49B-D36DD5BC6A5E}"/>
            </c:ext>
          </c:extLst>
        </c:ser>
        <c:ser>
          <c:idx val="1"/>
          <c:order val="1"/>
          <c:tx>
            <c:strRef>
              <c:f>Pivot!$C$169</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Pivot!$A$170:$A$173</c:f>
              <c:strCache>
                <c:ptCount val="3"/>
                <c:pt idx="0">
                  <c:v>Furniture</c:v>
                </c:pt>
                <c:pt idx="1">
                  <c:v>Office Supplies</c:v>
                </c:pt>
                <c:pt idx="2">
                  <c:v>Technology</c:v>
                </c:pt>
              </c:strCache>
            </c:strRef>
          </c:cat>
          <c:val>
            <c:numRef>
              <c:f>Pivot!$C$170:$C$173</c:f>
              <c:numCache>
                <c:formatCode>General</c:formatCode>
                <c:ptCount val="3"/>
                <c:pt idx="0">
                  <c:v>1276</c:v>
                </c:pt>
                <c:pt idx="1">
                  <c:v>1629</c:v>
                </c:pt>
                <c:pt idx="2">
                  <c:v>2709</c:v>
                </c:pt>
              </c:numCache>
            </c:numRef>
          </c:val>
          <c:extLst>
            <c:ext xmlns:c16="http://schemas.microsoft.com/office/drawing/2014/chart" uri="{C3380CC4-5D6E-409C-BE32-E72D297353CC}">
              <c16:uniqueId val="{00000001-857A-4C9B-A49B-D36DD5BC6A5E}"/>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Pivot!$B$226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4-4144-8A5B-4AF91197D5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4-4144-8A5B-4AF91197D5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4-4144-8A5B-4AF91197D5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84-4144-8A5B-4AF91197D5C2}"/>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Pivot!$A$227:$A$231</c:f>
              <c:strCache>
                <c:ptCount val="4"/>
                <c:pt idx="0">
                  <c:v>East</c:v>
                </c:pt>
                <c:pt idx="1">
                  <c:v>North</c:v>
                </c:pt>
                <c:pt idx="2">
                  <c:v>South</c:v>
                </c:pt>
                <c:pt idx="3">
                  <c:v>West</c:v>
                </c:pt>
              </c:strCache>
            </c:strRef>
          </c:cat>
          <c:val>
            <c:numRef>
              <c:f>Pivot!$B$227:$B$231</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8-B684-4144-8A5B-4AF91197D5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Pivot!$B$196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Pivot!$A$197:$A$209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Pivot!$B$197:$B$209</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08D8-4FED-A92B-2AFD90C6486D}"/>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8704CF3-58E8-466B-8288-4F4185C52C5E}">
          <cx:dataLabels>
            <cx:visibility seriesName="0" categoryName="0" value="1"/>
          </cx:dataLabels>
          <cx:dataId val="0"/>
          <cx:layoutPr>
            <cx:geography cultureLanguage="en-US" cultureRegion="IN" attribution="Powered by Bing">
              <cx:geoCache provider="{E9337A44-BEBE-4D9F-B70C-5C5E7DAFC167}">
                <cx:binary>7HtZc9w4lvVfqajnjy5iBzqmOqJBZqZ2ybJsy35hyJJMgBsIAlx//XflrW2Np6o7piO6H0YPljOZ
SIL3Xpx7zgH0X/fLX+6bx7vhl6VtuvCX++X3X02M/V9++y3cm8f2Lrxo7f3ggvsYX9y79jf38aO9
f/ztYbibbVf+hlNEf7s3d0N8XH7963/Bt5WP7szd30Xrupfj47BeP4axieEPrv300i/3buzi0/AS
vun3X1+5MZpf/vZxsPd3v/7y2EUb15u1f/z91x8++Osvvz3/uv92618amF0cH2BsguULpTjBqcC/
/tK4rvxyAbMXqRSIYkW/3u3iroUR/+g8Ps3i7uFheAzhly+/n4/+YebPL9rgss8hyNzTVN//7dOz
/fZjiP/6X8/egKd99s53WXgemj+79DwJfxtDHO4a+y/NAHshsEypJEh9/vkhEYjQF1SlSBBC06cf
9GM+/qEp/TwZ3w19lonvrjxPw99e//vToIe7zTZf4/AvWAUofUE+/aQ/roKEkRf4U9QF//Tr6frn
tfd5Nfz5TH4e+q/jnsX969vPg66v//1BPzwO7V23fn3+/33UGXqRKqQkhPZz3YsfCx9yIlOZCik/
h/5Z4f8D8/l57L8NfBb8b+8/j36++/dHP7vr7h7+hbDD8QsmiJI8Zd8K+zv4TxR/wVOJUsk+1//z
wv/z+fw8+F/HPYv917efhz77278/9Pvhrrt//NfVPYXQYipThX8sePyCMkkEl+JLH1Bf7/kZa/58
Hj8P+ddxz0L+9e3nId//B2DNcffwr+yxGL8gDLMUy78X83fFLtQLwgkXKfmyFiAv34P8n87m53H/
MuxZ2L+8+zzqxxf//kI/uevvuq+P/r/HdwJ1zihiTOCfExvxQgnOOGZf7/m5zv90Gj8P95dhz8L9
5d3n4T65+veH+/Xp1+f+38caeIqiRBJMvoRa/tBLE0B7ljJOv6L9czh/3dn4+PDLKUiaB9f+0bx+
Hvzn459l4fnl5+k46P+AdLyCXvOv0lVEvWAAJ4IS8bm9kh/zodSLFElAHUU/J+yZyvoSsFfxLj6G
P5rWH6bj6/CfZ+Pr1efJeP3qPyAZn+vx6xT/Ly2///oflJZ/ACb+ORvi/+Ar/pFt8c3Bye/i3e6T
9fOdc/HHVz8BBHhSz4b+EdJ9Xm3HD7//inn6CQs+ey5PX/EDMdqFGZykzn4FqG9DHu9C/P1Xgl+A
e6GwgiavJKYYxPP8+OlK+kIohIkUkgqVpgSobueGaJ4cKfBDkATKIDkwBwxjf/0lPJlfT9fEC4IE
SBJEEU8RcIdvntuVa9bSdd+C8eX1L93YXjnbxfD7r4gAses/f+5pqowD3wMKQmAOCGGVKnja/v7u
Grrg08f/HykngvulSHSZlgff9zd0SaY166YuWQ8D2zYtmRQ7VXZUj2PVXfahs6dz5evbJq3V+wXL
9T4xQ6i1V7jKhaw9Pna9vZzGhOvV2ZDVXUyyuTJvJbd5P9kPkmOyZxU96WJqNSnkrp2GvIrsBu7F
Dq6rjvE67EdejPnYqdMKj7fj4K/GkvBslcbkdMHLDk/tDRmLNCPLQN+0Cfc7k1Zrk5cxtumuSNZp
PJBGRnNTtbh4GCxaQmZpbNyrxXQNzgziE9a0buQr1zZmx5qt0mnCyjVr59RflJ1os8UO8Sph7VRr
vC4tPshinoJeJubLN9iRbrxBSZibzPphtbs4GzQ9UO/HoJMwTTEfbGm6jCQqSfS0FIjVukfIhHyN
Mzp3BvmzyIsEnrXh9fR2pGRVO14JfrA1nhrd92Xa7fCwYKvLfixfGsrmcxNq02gundBDT+Yix2SV
7a5PivJmQ8qPF2TpxgMuxJBkLpXlOXXz8gYXk9o5xdvzuUEHuPfLkblNC0eMLteU6DlNwhGeXXkG
pbOb6wKy2FdeJ25Qx0k6FkTjUBx5abN5LnRX2bwczRG1K90b0df57AU9Vczs+rrRPq1O41DfeOHL
XhfDK5XEfm+nbXspUF1naWLfbkyZc2xMdRisUklWtRx3eVxp2md+NQN6K4dEta9N2mI56NgaV+ai
VHHNk44SX2fft/Mflsm969en8H9xp7+9/Otl/9i9isPjYzy/6z/5qX+/9uRx//3V+Vdz/PmnnkzY
bx/7uyn7hCHfoO4ZJn12yv8HwPrDi/8YmlFAmW/u+H8Dswzs7cG5bwLoCSGeRnzGMsRfIAmGOIhz
JgAyOEDJZyyTYM9KzhVoeoIlRwSo3hcsQwRMdEKwAtkpKOUYvu4LlCHQRlKBs4WQevJ1Mf1nkAwU
03c4JkhKMGaECMSeQAw014845uqACtI3+ZSO3REvwnbqyTztqmRb99/F5CeYCeD7kzvBjSAaWCH6
hKjfIWZEcyWLrsmbTmKTGc+qVtPU1vtWpB+4SnH9mep/7ig/uSEIl/92Q04JB3kuMBPp0/XvbriN
xWyoqnJjansY4oJiVsVl/bjK2eom2AFQYMLU5Mugkjd//LA/CytnRAkg6WAPi2dhLWZknQHU7lKb
Nnno6bAeKAqxy1NXl82fhPZndwM/DgqIYsKQgm75/ZMupogd7V3eI9nht0kxdIAts+ylnvvRT58V
7T8VV3BW4dEwB5meQtV+fzeLVjO7xuWDqNoDxVuSx1rc0rpix4UD3Jd9Ra5qDP/8cUx/bLmfSpVC
MiljnCMOr3+878RZ3dfS5RNHZbZ5n7E68qzi5L4YmpCtyVb+8xVEwWMGKqEYAz7xLK64k2GQQ5sj
0slNWyTUUe2L/rwWW8gbVqMzlG5bjst5PP/jZwV9DU/zd4IBT0dh1wb2bjCBf0GeP6sgQZijS433
U0xCp9dlgA4L6Z8bPQKcPMwCF+fGJYU6EgVmfo+i4cemGNObZEnLOZtF8IP2jK/Xa4KbNO9AVT6i
uE2vWUVimvV2mLYsrnWKddON7oyEUNZZjcbuwzwIrrRymF6B3zsshwUH1L6mTU2clt0cjA5hKd2O
Sc+6jC/FJPJ17NZLOlfTtYkuLrmUFexzQlmkehwaVuyasu9PEuwsyeuqKZBOrSCzbujG1t0yhALn
Wy1GnCXW9SGbPHLuVJa23qr9Mqyx3ePImLG5aFW9osytVTUd1p7yLjekTadsWSpgG9XY8UmLaW4f
YjMst9WQWOAEyNbXbKOBv5xUz/YzHXyX94bXNDfzhrPGd8rnhPjO7sZC4KDNaqfhqMdNhJUsu+aN
THxd7ZNGbO8nx6zJBAVY13PVk3duCpXbmyJpmJaDq9+XnAPQDBQKLFe+Q6/nHtHuoELgUtcJ75p9
JRtPdgFPDCo6LeMFWxdMsyZIepxuPD6aMMV1F6WqHohDq9e+CNW2w0ByTzirpuKocnSib4gpu0qP
S1l3x60KvdFbMof1XeXs6vS8TgzdKmICRjq6INoLVpdh1cOcoNXtqiV05k3dBpeWGvpFUeRL7Mv+
5dbWaXK6+qphS2bGULWFrida+9ukLmexj4YZczE5nBS9TrrR1/NFt0TqL4GAmUG31NFqb2JrWd5Y
uaUZcgufAQu7MVX5mkZZX6fMWnPSpvNKz42ZgFQFIpVrtWV1IugTFWrLM9T2LLk1LcSj0+mSRN9p
0wKNs7lcEVvf4dI265kUA27OZk/CfIjVNPkH76yfbWaWOi03PfA4kQ4SBHm5QLSw5X06Jg69onIp
yF421tJV9z4RLGetWebbLcWO616lg88xG2jxDtbXMOh6THGZrwJYmm6jEx/HhmKvq1jXKlvRNsNy
VHIsszSKespKPk83rfBx02lJgtfEltHomtP11kxqvlmXhVVZ6NtizkS/Galt0SWvSjnPtz2x/nqk
0KkztAWD9KCmPmjZ1MV5Iwb+jpShOLQbUOQsHd3a6zWpaKmXVtGLtA9jqhu3mErTbUiibrnj5qyU
i4PVV63oleFoe92SBiQJWtCdGurmHQEUufdYLaP2MKe4c1XaXJWdST8MQaqHei36uxkXbMrSZhjj
fpF+EroZ1yLVXcuTl9wbIL1OMHJfCtBmGhcdfdWNpvc6NQriuVXV/KZYnnBH4tA1ugh1/ZFgw/qs
oZLdidhsZVayxIWMTunavveWsJVkghU87Y4n2lXv0Dhv8I1C0Id1IUCXPa82s6tdYXNlaF2CkmrZ
u015ZzI/1kbpllVFkm1L2r/pU4bWjEf4pU0wRZfPtm/f1CVIMD2jJvH55HFfatPxTuqy3OKgE1ps
qU5IX0QtcQ2JUy1GYbcWxJ3MCkSllgjZm4R1m8wLarYxG+zEbntZo1QrI0qeD0VSQLF7Ja6jLZcu
M9IXUO+Utu/DVAW1S2tk2z2tXDlqLkwSd4xsttVt6Fp3WlSrb8+l2opWz4kZCz2gcj0vQstXnWJR
Xod6rDfdwmMdS9H35tKClJx3bVDG1TmMa5S2uFvXq34YB3tM0NgPJ0s74k1vdBHzCXUt4oeAZ8X3
C6y2IndTr2o9JJhQjX1jz0msi+JGzSrZ9jSlTQvo3pHpVWtpY3Xn+ZDCx9cG6m4OpMxpNQ9rlni+
NDtrGI27uUlkiDqk1JSPqp9K9brsRVmemXSt5/1mNtUchHBsPI1Vs/UapHdjHhAN03A2eLm2WlhJ
12Pkfa/yhayzv6r72NNTwFxhYSG6XkKfHlV7VNdJ6O/V2tdnCeBasiuAD86DVkmadqcr7Vt6Ds+1
bbdhlEuqY1mUK7QTymy8rqtixJeTYGXYSRvQcACmMkynPOB0PTHpVjV7nyg7hqyciS8/8A5PaAdA
QEOvw7iy+XiaJ+LycQotqHo721dOphs56gH6as0m/LocbfhoemOu59na0ygGO+vRJclDAHF8hGS7
THpFDoRftRgqMrTyp5VHbWj0NJRizTCHW+1rxpJZK1kOp06yNtUItY7qsNVszqbCL+EQC+eGHFkq
7ifpe58tpQoHZGPCdkvL4jsQ6PSN5V1hsmQe5H1YOwf4Y4P/MBto5btaBU80LVHZHpWpjHQ/L13x
hjdrAWrflYUc93NVLLfgaS9RI57Up6Qa5VO+56057lPTh8t1a7YT6P6273TBC7nkvBrGMzW6sJ3P
VYfQK7IY+SaUizJa9kJuu2CEDFm3zRPe0a3iMZ+Znd2ricGZmeMNTiiJvLRLPWlfI9GeTIJO7bnr
UGB69Cy2b+1QbvwWwHusoSO70WrUF3LI5kWJhxJJduu3qO5Y5MlFOaMOMhk5uiAdbW4LX/P1iKW2
d9k2kI7vDOOO7GPp5qgXvkSvt7qVQ94VibWZg8a0gZsRTatrcKj6Iwoo3+gSls+st2Z9CmsilykL
3OMqK91UvqdMrOcW1BgkdgLyowkzyXvcc3weGlRFIHiGLtDTa9eBIcS3B7q14czVpsXnvhvtnNXU
iGTPWVzaLGlLObydkzEm+2AD4R8WuaruIJK1aI4KD8k5xHHblE548PEkyHqpT5ZEAnACwfDF3tRr
KPdJpMbqUKyenfohcHdjmZHj2VAvkzlN7QIwoykverJrx7IDSmaASmQlLWFhRJeANNJ4rmqoPG/p
LQWsKnS7xEplpKahAWYgurCbQ1MYIGqhPAEjTpAsKtN/EGhbRVYKvAIhVev5tk5y2A0FtCJgOm2t
9mheV5O3sQYYrhZr0aCXkaxJ3sdi5A8zt8g7XTs64EwIUhYfK+Km4YD5AmsytcZWb1tF+tpoBeGT
98ryqtk1UGJvwHp0HxLFKngcvE6DhgNyrs4IKPk7V6brdtKFKGxeGYM/TktjL8CsWt4F37XXm2GK
zNe2tYPLMVgzKgNXEPRTnCPbL51ZD5uQPDkSVTAXna2r95yT7i1DYhBgwJGR56OdoGvLqbTv12nB
ZVbQxlCwIUl/sUgpP/LNNS9Vgvp6r9wwvPN4rWjmavCnNKeRtmcbrtZLM0xAAAF/y0Sva13Wed0v
sNwDbQBf0eTXnR3XOh6mAbxTDdSYJkAiAoYDVtX2tuESd1myCvsgfTXRHeo8hhymTw6b90HAHb28
G43yrxT1CdOQ+vQoIle5XWyK7cq2Xcqh4Q/p0ZY6MAOsKueYhQIlH8zM/PHUd2rJljnlJEtA35cZ
zLO5G8OoruiMWUIz0q6TTw7Qy80xCbUMOUYgUYBy+YpoZIf29dbZ2e8UMEax4yAuWh25D2WmKG6v
inRRna6KQG5dbOe3/eq7t7Qp6gtgZKjbAxEtz4uhGt6tYlTVnlhUnzESmxuu/NZqRGe2ZtUyNBX0
JPCztZ2T8j3AFel3ikzmdi5QGzVWgzixicWgm3DB36JqDC/DvG03sayhSQqRRpupcplmvY4rPmVt
x8y+H1CstakMuekLZcD+pCC3TiuzUJFzX9QyC1aNSnssKT0U0MhfNn1hXUYpdMYWU4qzkeCodFc2
g80oUKebOI8gAxQQ6otUrW23R46DiOtIE88wl52DhV0ta/5J0X45MfnFjvnsoX9v3n3v5f31f7T8
fvjUH1qI/4HmIFIcgbf0P/uDF0/7E7+c390/Prju76dTnmzCL2M/O4UYTD8Q/WAZSSGeNj/A9Pvs
FOIUTvgQjp42PLB6sv++OYUUTqgI0EMCHAo47Qms65tTSNMXcAiLCglcj8B+MvtnjEKhnnyd7xwJ
2IVRikoswY9Mwfl5OoP0ve+TrtCWTFyaLBFukkfpatBZteJH21+Ycr2tygpKNazZxuR7FPpbY5Jj
kMD8bktgT6QzwwMr215PcryiYLi0OnDmjkgr9MqGQo8KVEyC922NYKcAvURryAnzV4yK25719BLa
qvnIOg/kc/DHNchLy/p9uoQL13wkZNFt3wRwGVJlX8Uo3OVmTtL6OKx1+6o2YB7ptmK62qANulIr
utbXzg87EMV5LduD49VlucRcoSeWsji8X2WynYMHoM4Bq1SjYU1lJgUwjN3rxg1vfLudg9o7R7Mp
D9vKte2SfcW7rLViBcLWkd0qQp0vzvFLMC7wuSjXQ9rVINGnrI3FMfgir2NJ1CHAQgXleU8iBLAY
BqTLtqwug/OPSpUCCP8GhG3IEhT7s+jHs1a4B2PRg5fJUQ/bL7pK27diSnettOjG+43sx1L2egbF
RVDSwSYU4Hw7JPtmmd8OnmRrud34un8kJpnOkqa7qZ14t7XihLVLuScVfuiAMVSIgEG6Ji87W5y6
Tk16GcpVd31TZU/y4aK0hOax6Kr92Nt87h+LIQXD86NLh72NIjy2KElzX5hFb8GfbzAYNa25IZxy
TWhId2IEaRhBDbIFdw+iBT3N50pcG9zcmOG6wfBG0RROR+uXV8AtRNaocCMwuYvNBLQX3CEHPLca
YKotOFx7Vdk2Iw6EApOghRM7XIQBx0tBN5pPa5wOtgVWXiDew1RLnuGxPDJDAxSuqnfERZFJn3jd
g9GUgYGLDsucrHqBQ++aK+F3OE0k+B3AuVI/Er3M5v1qoaJJ8rTtNIsrlpS7pZzkaSITuXvyKmAL
Dpok3kAFkzTCKmhp3rqqzFzffrDGHc+g7I/qfjgqrLwQ63Y5yoRqhMHh8qyA9lkczVVpNV9EVlke
sgH2c/TY1yD13AcnOpnTOPV62DqZTe1QwGNNBX+HZXgH0tFBl1FlBX2qHMZDsbw0TrysQng7N6TV
BaKahPEU9OsByjwfUo8zKqobMNhXWB+N/1DNlsN218ZzkOP0XWKSCl7S3eKTV6giUwQFNS4YGFOc
8h5DBpKkvWLusjHFO9cEXaj+RHZ7IA9jDY6YMTtVtMfQCnEeEmEumNlehoauR4VExWU1HNEU1pIa
t+MVHLlUDa0eWveYDBQcNsjHToQ+I0S9L0WapbByEUuARdh3bLIAUqVbNSRlyHha051iYDpG7LOK
LusRF2t/BMfP5ivSMnFwS1/mbfDNgUzoVQNUflSpXow56hae7tJBfKQbOVfYlRd1td2xtRAXpmcq
K9yFrEuq2wa+mpdDTudyv1TqpJjObInJUVrBFmTVtuh63HyilyrpdedofRZq2AQcGCwxtai8Lsnx
k5Gnp3m89w2YvDSpof+zAxANl3UY8gNKXML/+vsVG5JL+IMD3aSP02BPRmOuDEzjqF6dy/Byp6Lp
drZtgKJO6SW4yzlFyWlh5iyCe6DUqJkbYMmUXYSaRYdELe+RRw14GdtiNJHxCLQg1AroSF01pM5o
mN/KajurZt/qcUvBkt7EyVL4W5Blh3RLwMCs1uupXiGtdXLEuwqBB1na087Bzi9fgNg0gWVNnZxJ
sAIC83OeKDBS0zo5iUS8X9v2FJw1ezG0XbUTrJ138Ics75AVOWiXs7JJpmyly70qU11Tty8V0pJu
54kxbc6aXmSDY0dlDFd2BN+VBAD6fpxu0mLSs9+ynr8vewSmYe/ZOewRiy25XQyICrNsRz5ZtEnD
nfTyEP10s6Bay3V5mzg17VK/vFvH6byyHrzGRjtbgnVlEnVeinm8aGiXnCQy5kCMF9je7mAPFhzH
Heu67t5NKNGw713Ccp3v7FaaDAyblyKENRdo2kHUP6KJxNPCdzh3At+HZSGal2/mcq3OSVov762v
2z2v+NuOg0flluKKT+AslfRkxI3XhV/tSdFzASLSxys5m1e0NXyfAqHOVziBcLwoAVk0oMaTUu06
Cq2Qc39JhxG+7UPD4phXZftOqMUDFX3Xdf10oHbkexDZMaaTynAQeZLaC4v6K9i0P7WOfyx7v2Yp
nxCIA3piK6hn5ZUF92ei4GBO971dmba9ilmSmteliOjgOb9f4S9l9oqt9FWaLv5lSaGjjmgFaoCi
LI/r6GlOij55DbZ72I0dSnau71leMWF3w1OlKWr6NwjReB6KerxiaTJpsMX8BS/q4Rp8TlDrYDkf
gyWfvoSNMPOxwLGBwwJrd+WbojOnJinDQakobg1aQJDzcaNnKIRt35rVvO1hP/FY+X7L/LaRDyoU
xVkDbQQoRZ1kYV2gWmHfHw2wHSNEN74tZenuBp/QE09UsQMhPZ4Es6S7hdX1tZxczMsujUuWdk17
FHDVXNdbgS9lktiTZpJ5BS5cxpqBHY0WNvqVTYdeE+PCRyWdAlO36jIqi/qO02rJPQ7shLZtuIzt
gE83st4lqogPtarB9K1af6NAJuUAFAC7y3BS8XXOfVfNL8EDN7s5bYv7cZmf3EdJ0bFfo4BjJB7c
fwY27Hk6m/6U1EPYUebTy3RrzEkJqxpwfYAzHay1/jwNfMm6ptmz8Y7JJStKBc2pa2OzA5v1ssVm
vFwqyerd4Lm3ORuG4SX4KslJ6MEDX0bMDmgz86QrTucLVYEpnNRFyNRmy5MErAKlK6sG7cA7crqw
zO3GxoJbs5TLpan9XVRqyhs4C/JhZhgO4sDO0iGWK5uAh5G5yhve8Wte9dsJFoW/tiNQujjX7B2c
tGlhG4tgsMtssh1K8LFOhUl51rmLQtSnhQx7UuQcepgKdxNa0sMY2/tmTUHx8nyu+alYh0x1uDnu
4hRf22a5aCDETM7vq7Y5TVYCjbqZj/EwV5fj2LJcxJICJesBlNinwEZdtOmhwA3O45CeOSMWABV8
0se50/NQn8kAx4KW6F4K58bTvtl2tAnXI4kZge2cnQxQtw10ic2M82Gumge+IJB7i2heg/X2JhTg
OZOalDpupt2NrTkiXVfunVOnrgRx63vsLhPlzl0rjySnr31djwq4lX+1zPOunvhLZU5nDItwK5Iu
Ywysw65LL2gwXLeq37dyufI+ZulwjlwNPBRO03gLC9kmjcsCSdxrlqTgZKGM4vV4tKPuU7Hvm94e
wBO7nstA9czLZV/O6UlrizfbFl0u+pjoauXtiVhGrqfRqZdLObY7josDrdOdZOYN4YM/EzNgZW8Q
yG/YfLwFUXELTfq04v3/Z+7KtuvGkeQXsQ+Jna93oyTL+14vPGW3zQVcwAVc8PUTt7qnW0Jb1jSe
5rF0XLhgAgkkMiMjtpOd+Q1RPwfB09eS6OJ26ydsffzbP6NOicPW4Zao1uk04q2LstD3YkjcnU0/
bLq479fo0lIxndNtWm/mKEa5hp9Lu8U9vrw9OFof9PQZ2YPyWCEWbKb0hHfdG7I5lPjxpGn74TUS
y3dyluuBD3n1I11ZihiofjnM18tl/pSUQ3RPlX7Z8cqd7YoSWl285NNHOqn+kFbLy3jW9ztzd9TZ
7oi0DpJmjX6f8qg8pvPdPuCVIfsOld30rkl23I/xvCfLj8auh2Tdtj/0OFQZi90LVDEOiMbMcVXY
RnZOu/M4lvqi26U8bLy7Y0gldbi7okIckKmaz0ZMh2oaN1wMGCLaGsT9Ijl2nXg1Nfh55l5PTiHv
3mGa6XwpOKs+66qm9yPKheYfhfj/Knnw27TAowTCk2mG/4/JgwTP7KdTB48aSP5KGFz//T/SBan8
G0uAEOCcXnERD9IFQv0tSTka5GKgetC5QtEA909gEZV/QyEMe17EAsgUfm3S/SewSPwNWAeGzi5J
JOrHKWAk/4uoepTeAST0n//9ECKJcR5kCyIEpJIhJ6Guf3+AupnyLe91lYqbMjml/PW03D34/v9i
XA91kpJqEVOzyfPMywblbbfvn0skbP/RHfMkuOWpaXtQj1pGekfdQp7LcRjHd6tAOf5Dsbn+5++n
/xgF9W+zYEUemiVtnVYWmMBzSvjk3pqkxQujpDUCupgBn3cAHm/On8EFPfUxHlJmwtrXa4FnzIYE
Jj2omBa4R3eh/vj9xzxG5PzrYyTyVA8/RqZDbOp0xzMpMexlkqysfb/ipSPudzV3WxZJJ1D83wfz
7vc/+MQHSQ/KZVRsFnn9waVJ5XbXo9Zp8SSxZXX+/Q9cZ/7vHNe/v8jLbanKrfFsKQduc0LVU+w0
J0ejJ1Lec13W5GViUUo9Dkjj7/IQNywZLnFXAh3y+99PHsN+/j2B67554DbINEyaTzs/26JYBlTD
VSZp8tNoOqyACBfrgmfXLiPcTEWiz5b0veoOUaFIe//7KTxlYw9w1BR7uzR8hQkU4Uc69j8lX6tn
vu+pwa9/f/B5PTx1VfvMz/s+yS9xD1BKvtj6ddjUvbOhUdd8CB35WdOq+hGDkuG+iyptj2HDe2cD
ckvcDCXn52aWy6dkHdhhy50MO3mkdzKMDdBDhgz8jLqYc2cUKpB/EabvZeD0vdOAbChk7qhdnbee
2fq4C7EBZDDAlU5B9rmmrR8uLqpJSIVNJsq6fpfiDQqL5fypnefombPzic0jPO+fVGzjdeMqc33S
nveCRajnVXoanzHQYxjlv3zvCtB9OP+016yxZM+zPlKuvaxjYpZzs+5JhWgWENLAn/FcnLIeAaGJ
ZDbPlsw3nei7+Oy6pNnOpprXLczVhOfHQ78MOd1alRmi3Qc97uXrDmi+D79f66ds5TnyqjeVrAg7
MhJt1bmZRknvC7b3w2fNUSx+xlRPrTh9vCKlKoD0lEZlI/KBt1Hr4tdpkQCw+/uPeGp436Hzagfc
2InMyoFsh7je2FeUTc05bHjPo+0ie9RkhMiWBiswN0V7ZjaS/wyK/9tQ5dpo83C72op2e7PXKgP8
RWMNdrVFwFLslQszD/f8WacRH9IN1keNcOhuTcK79TzW0q1vggzEPYdG5Z5OSbQJYCHL6hNAHNOb
DTm1/Zn5Xx3qF5c59/wZxZWV17aQWdtMQ/5Otu1gP9HBpfHdHJWpfIt2ICpuw77F82rkASiqdkgi
G8rm6mZ2dEsPpUYbTJg/c8+ft2ofxExGmempMOx2asmiAHFl43N389XqvzKX59J7URdxC3B+NuS7
QTtRQaV800ZuEXfFnLcahQyyd1+aVtE/bFes3TOWeyrm4Z6XN1uRo56w4txtVGPuymjKJSJ7nSKs
U/Nas/nQzbVbjlUpTHvRmytQ9mYrBcQnnoUNNLB3Guy5iNB9FQE/KdFLRKtVZko29JnNmFy9/lfm
9U4DvsxbNZAhzWjsxv7sknwBjC93rrkxKZX762Jq+58mYmt7w5zq+KsNjSHdSwJ6k/qL0gSon7Ct
6h0cqqu56deKZUYC8XAULv1htm0dwg7tawfMw3OpGVHA3rdaZmNk1qyYEwZwEwAUfw+aPfMODZuM
QtV1wbLCbOorMm3m1RRHbdiZ7XenDBTwpiiSacYbvGSOFiA7d7DVuE/P7LInvIx558RUDTsn24jy
wr7m5FaxcYy/bSaBx5WkRFqpq6xpD8QJU3w3rZtI4LJ45wdduwabaBSZUHmLBBxyxy1AJiwKvC6Y
d3445vRgxSjPwNQlZ7EvxcmJPjqFLbt3SIg8jQE821w22WLOXCfrgxhN/cwZdJ3jL5yTeb4vkriM
NlwNWX0tWJI5qU/53pPATeW5Pl49vUIjkMsI3o2APCefu4I9F7U+NXXPm1G77tjWFEhfy31+aXe0
Gp2boUzqsH1zbbR96M5lbWdDx91lUd6mt2TZ9CmnimVBy0o9b6Zm4WbWGH3O0fCwUjkdpjapAufu
RQDognJqkVjWaEavmaZ2OQiNVoKwuXuuXMfRGK9olcuGpGouU9oVx4Uzd/n96Fe//MWWpJ6/djnq
4C6JkNKP+A88O/VyYbM2XTavUgR+geeydJFLVwN2mgFROL5L574+J6zXYc/xa1vjw50zdwiFVifW
rGdc3KqUo7y4d4HHDfVcNpnbJleutlkBsMCLqmnlS6DBA6fueSwu6lzrhM7ZgLJTchxRDjtKtI6U
YaeZ38PG82LSaK3kZ9NV252ei/ne5nkT5lTXptGHhkd+NFoSW8+X0Rbr9J6usWpe81GJMmzfEM9r
0Y2wDMWCFnKUY9xRG/51T/fumY3/xIHm48t4HWmmVL6chwYdLkCjELTGA6rwe7d6anTPaampGclr
tcDy0VdAsSmq1lsetqx+s542aKuJJvHPqaMNiADID+hE2NSvn/QgeUa5yq1Cc/wZPRYxMBkYfQo3
jOetOl5M3kwYHbCV8miVRquJIHXg3MnjuaPjXvUxiTE6Iz+A9W4uRVUEZraI560axKyqKjB46myb
NRLV4lKLLSw2IN4FuwGUkje7Xs58BkB/S8B4gO6AOeyKSjxfbUtDup7G9twtDvXesvpha5eEWf0K
T324YyY3zqYvV3tuNbDhgvGv0TKRwMG9yzXO+Uj3ay+SHOLuNG3Vn5N1U+DgnpsOU7rViITtuRbo
8xB1BSjUSGTg6N7dKmkNRFKUYuqpTV5OKI+8yWXRhJWoEs9PN8tIhz4Fm7kEtMAH4PAEP0UzepsC
94znqmTY0taaYsl21nZoQqOGZ2Yl8/egcyYhj3dNUuVk7NH8lRX51Nyl9ZScJl3vYcHwX+/jB6eY
HdENAnSGzeaU/pHU5O3E6NuwifueOu11u+/RnFVl9ArH49edyMBcYez5aVpVrUw6OWf1WqqTLfmH
Xud92IL6FAWdnqIRPaI2iyrg/5ta3ksyxGGbPfb8FGXh1Uybis5ds/292pPPhLcglvtXMfrNP6LR
/0ORN/a8VFVrEeG+3jMMCxiiI1dEyI7mvrCjN/b8dCm4LTUbZ0C00vgLm3EOHKbKJWGRRuw5qh0a
EgNQbLO2H92p3+S3sjJ5oNk9J81VNcilAsaW72hzbFuDqevnKq/XGf7icXAl43t4sKedYJWJ2jlD
y0H6Uk1F8rJB7/XnsGX17lMyk3mcxwrbscyBAm3XL1JVgUvq+ahjfVrnpbYgR1rQmqO2r82g3oTM
Gzibx1ZhK9vWimLsqJ4+MLu/5Gx6hpDh1wYHX8vjofs1z4uZFvM5zqPoGNX5fYWG8KAjkaWehyaJ
MUChkugMnuPX7S6/qnFvgo4WlnouGpWI08FCYLOm7N72RX/J2zJw2p53MrPudEMC/9y75WZcyQvG
g25QdgWnPNzeZkenZW/wthPo+Ff9lnVjHlRmZannllUzb6W1mLRBT9hij7X8FLb5PJds0no0TmMR
Wam/jVv6VjkRdE6x1PNHULfobV/FnO1TnXxw+0yy2tLpFDZxzyNpl28goUrnbIoAJSCdvknz9EvQ
2MrzSPS0TVwmcXQGtA0whVj8iRUJu9jwJny8S7Cxh6GJcSWXldgOfGLRKU3lEuY4ynNKNS1yZnyJ
zoN4jzZNhSx2mE08jyyLcmBDuc+ZVQBzrHQC4HkQH8IG93xyRb1r37t8OieluVkb1PYHWs9hO8XH
dI3WAqTfYHDV8DfUmu/gyBgDreL5ZYqWxHhQ6XQeW/qGY+zNoqk2zCieayYr+GUoeJ8yh56be6uK
+m5gmwi0iued5cSWBvEsNgp34uDi+mMjyqAAC5Tfj7f4llq26hSeDy6DuT7GLBfoGEYEVIUdLT6E
y6wty1GrmbOCmT+jdfmM4sPHIKv7YK2F0ngUFHaxtuAn8G2gGUMRGRRHMOm551guEvnoDRPftje2
j++2ZQj0UOl5aA0mMiZLOmVK05cNAIdnNGqSQIt7HmqLEZhLu8xZbJq3LGqO9ViGBSmSPd4tI4+6
vaDtlIG7hxzXNhmPCat/hi2n56Do8qwn1c4T0AziazFtd5Xk78OG9vxzG2e0MJNozPakARNNL4dL
19ZhMAzmA6t6vqJdEVihDCUkd+pc/0pStLyHTd1zUGsIaCSTdcx6YG2aw2TH6EUEgpp3QcP7kKo1
ojgVmcWKLvvfJ0Rw26S+hQ3t3Z4zLp7SiH7KtCjebcbcxm0btg99INWSKw2eBDZmbhnK87IW5ITG
0u9h8/acs3IMXAGbRttOaUBqsb9q1XNh59UF//NVxXzI1BohH7wYOWagl+L2MEoBlD56CEDsRex+
DJu/56Rcd1unez5mTUX/AGXD58joD2FDey6KpoSpETIHgQVZpptlQvtwsrCwUh24KB+fLgXYmKqR
EkycJZ/bBb3ELDKfwmbu36HbYPQYl1PGScXWs6N2Z4dONaUOu6R9sBQIhQplVYMtuUVvq5Z8qIaw
tzjzYVJNxQc8mDF0vqdvQcj7OqciqAyFHPljkzdqz9th2ceM5uDNjRSZ3ybFWgUhfUEh83h0gjZx
tMhiJ+axQ4/sOGTgOQ5Dp6HA93jwFpzI8zaVY9YtJj7Ei7wMaPMJO3V9LNQ8MmtZCpPjeHyxgCcD
vHRhPsQ990zXorH1UIyZzIvuIN3+Ih2rsLoZqBweGyXFLok3osEW1S9vKHiLx3gOnLfnnWOF6oRY
oyEDq+BnMN28bcDOF+Sc3HPOfGOtLkw9ZgKWQW9nsR6GvVVh5yH3btCZ1kNU9+mAuk05HEei39oo
DQtBfShSHOOd1fF4yMBO0NaHFYmKs40jEWYYH4pU1ylQaSBfyyj4U47KCvGuqWIXtqI+FGmpuciB
tRsyl4KfKJnYK9ykYdVzMAs/3okWrW8933pslx7swhpn7a7B5qnSRYflcJgX5wILHIPIpoPti3KV
oJUBbCfPGfiEgnalDzfatbXgZM1NpqJJD8dlNe1Pm8o18NHIPF9NWhIzcNmZbCzBQNIW4trpV/JL
2Ow9d5Vy21S8xCYDZzlB9zRA7CB3CTwfmeexcwME3kQ7Az4RWYDFxBH9p9637jli3Oth+ItA6S/S
2gc1nK0axbhusA245/pDNbcftyYJu/N8vFFD+rWNpIXdO2Vu9imeLmvTlzdBdvfxRgtd6G6a1YAr
irvPcZ8XNyDOAXlG2PDelUpxTnKyY1nTLh+mi7QK7Ig878UQ+AOe36IYB4Y3s8DyYDa9HUf1sQT3
Ytib2occSd0SYIxHk0k2v6+K6e2q5/dhhvGu1SLfV9o0xZDJLv2j61dwbDL2HLb2ie3oA40GpMxV
ZFuT0bFWf4CCfbuxaGkN3DKeq85xtO0ONMwZPDU9CEBfDtEOFrEww3iuOu4RavQNRufLDjqOxNzp
7jkUk7zeob/wUx9mNFQQWTAK/fCL0GDWQ7W4xmEjwYV4LNq00Det2df3tp0a0KbRSGRzWQ78A1rc
5PCGpXyC3oBsxY1GXbK/qXUHrh7ZVEjGF9ugYtAVsnoYP64DiewxBmma/rMH3RMoUBBYEhCxINd+
lsZu9tQkyJIdBarU260dIlVnRIK0ElTh9bofE1BA8y8RkL37JaE1WCao3DDm2lTg8SmGFAQGcUOc
vbQEvdWnaWlp98cGiqr8zcxEVH+bEj4MmXIkXbJxw/eC5M/xcx0vHGwpEnxwR7HLwt4USV+k9+A3
Q19YPDjynqh0PSxEjLcGnc4ui/tU7Ze1bRaQBI2s4OdFrgwp7KYEoUXRGJAGgAsj3Y9qrOi1xbsa
kxdrl9fpbUOTmWUO1l6PnOrl1rmofTV2S8xOLF4W8DPlY+7eg7Oxl2FRiI/2ajdmhba0zwQve2R9
IlD70DTsvPGRXpTlOwLJxmSlaH/kTL/PZRU4b++sXFCJ2RqCeXObZ1Pa3OU8CTvIiHdK8gXIlAQZ
pAxUZtshj0BUmzZJH2gTL7IZwdssNIp2WUHAo7Tp4Sc4SsOCPog6PKp81WhvXToZ95ndrQFl5Fbd
9HRuw44y4sU0oNuEvAMRU1aMmt0zxK9A/tv5a9BRRryDcmyLZVnM0mdaFfbTqAaHZH4Hgtew4b2T
EnTsIHNzaZ+lSCqDoKS+L10R1mnGfJBXDBfmTJk+23uTt6c+XutsG+Iq8JXjw7ySrkpcRLEjRdFy
SO9MnYVoTMT1cAqyjg/1mtthBfvl3GcoVP1cDbvj0RTW0cESz1ONXUfwgMo+K2PwaB/mSYL9j6Y1
+Rk2d89dIQTk6GKJyZohdQpcFgNFjV0REImG/YDnsavpmiTeCgQI0IU6WLnW56qqAgMEH+9l5JrX
rsAVjhoN2GBsIo4mWuMsbO6ez64xWqV51fXoqm2aOwHOl/kghlGE4fuZj/aa6q4AkKnHMdxZeVd2
NP4Db9o9LBXso73k1oIfdUK8ilTWdpuz3GbgOJWBm97LHRDa2LS63k4g+iuO0zoUBxD0tGG7xod8
JWOy2Q3v5CzaO/qjBNr8h2ttG4b8ZD7oixPa1eAZNBkXcoluddolxzhfV/5M7fCJvjrmA7/Q25rn
olFd5pqEjh+MBmXwMZegjjutUx99QMPZqyhKmxpU7APECooUj9FLGXHeh62+jw9DU7AAYxXiz3Uf
SgXa6RoEFG0J1shLkHP4ADERU4c3y/Vkyuckf9FWBfrOdvBYxcewH/DuYxfbEe21pMsohW4IGB7r
lR1qzZbAAMtX0RGgpxs7gh/YLQFs2dnPQO9/D5u8dyE3c7vP4E3sMjN2Exjd6U8389CJe9dxMTjw
pGnZZohtLw3Rd4RMYSmA2HPrNoqgOQEGkWxmC+TvIoZSw+rehRgFarePI6y5bMYiWZcuy+2ozrYk
BVQgqrCrEiQ6j0dfZdV3HVY0q8Yt+tbWK/0OgsU66LEIWanHo081A2dkl7QZYq1XcnEvmqF4hsvl
uqH/86lIfZxYsaHOKEDxnU0bKe+SZoTERdWvQZcYTf0LWItKLZq2GYVyU3GolRruSmnBmhW2qJ6b
snTrqejiNpO8q49Dqm40S/age4D6kLHRdEWRpxUke1i53k9jC1pDaMq8/f3Uryb4leE9J01XvS/g
GEd6wbEBIX88gZuxiaF5dBZ41XVBMRb1MWRqh5iCoEWfxWCOM4eSz/XVteK0D7qL0ez+eG+2UTUN
S1phb3Ly3s7xuyLJw7a9jyIDk8Ws4hFzR3aNn8DmXh+cBYXn7xfgiZ3vw8g6bMZIAxV4Brt+/m7Z
I/O+K3lYNxP0Sh+bpam6BAJBU3M9g9Vb01KezRVXYUZXXuRskF2I87ZrUAxHVqIf1NuIgX4xzDCe
09p97kBCXzVACIDC6Yjmw+Gra9J+CRzfc1oQ0uS5mccmc6P8htzRy1aWn8Om7gXNkAhCtRodgmha
7fP6MEx2+QEdlrDiJlBLjxe1wvOtg0IQzG5UjoTjpG5bwW3gdvdu1p7UdnMjJp8XJdJOCTEHUKoE
3lA+pCwVTu58Qv4tWedkP3UV8AjHuuvqJSj5Qn1ImVrAYIjItsmSUuwnVcTxmx79fO+CVtZHle3Q
LWqjdYhOEJrZ+rs6TuJXhBhun5n9X8nuX5zHPrAMRNdkE8Ji6wjL29dDknT2ptLLMF7wELPkAi49
MZ0G3mz9PfRSlLs3sh7arwRSxhcriLuVLALjLfSYLNgV9kjr15Bx2MixHUDRewT3b+6+9fle2Utn
cOceLa+377Rl7MViahA6VuUC3lGwN6YOHBjlIYaEkvtQJuhveQu5LRF96CplphMebAwyYu24go8e
yM9XtSkjd8K/niDHRPJ+CQokqQ+IA65xINeG5HORJzU0MXR6TyoCCvewNfUOmj7SEDmMF52RLf4h
yPA2TYo3YUN7ZwzemjuEjVedUQecbUPYLekh+/P7wa+n7K+2infKgEq/Ldy0aQg/g6vjdpxcs57S
HaiH04oXQnELzdemDMquUemdOcmQcsEWrrPIROLM9NpcnGmKj7//lCcuQR8kV+65xRuR6mzpoYQK
PbLPc02es9N1HX9lJy80SMDmbfVodSYaC00GxtlrVRbbn1udRM9kNp/4CR8oF+epLIgZ9HnaqBan
ch7AeQoRLCTbb6GtlZNnHtVPLLnPQQZ4QmEX0RTnooLkw8XyLQE6LIKCWesUOQLRHZZV+ksu+GEP
RAEe4BaCpjBaRyIA3aAW09nAC0x4cUMEwhEkAjqdJSjHzXS9zDR55oB+aiWuf39QG5YUWE6HHlxw
2Q9yvk3B9n7pVYq6vyiWJg5CF0Az4fGvcIwtqkpGoOkAkSB63Ysv6SDDWlup8Bx72tOhqvaxhtgc
ny/AXKtDXiaBjxUfSLdUSEVSm5RZxRS7mGVvTyqtwt5xwgseYmGSppFNfkqW6i6G7iLrRaDNPTfe
adxMPTSbTs6xc54Ol7YiYe9DH0O3g3WtmlKdn3RFXkgevRhEWBYPTfKPdwpghVci3Co/GWgW3EHp
Ys4iTt8HHZs+hC7nslx2KNOfdAIlQGNGdtjThl3CRve8NE71mIPUvspkNZkXQL1+Hoo9jBwW7MGP
7VIIWUQLsVXW7KS52HTubuKhCYOiUh9GF+0b6intWGVVXQ9Q11X3kQTdeZhdPPfcaqitTLRPT3PL
qu1CyPrRjFqHJRWpL/dc9uk8QMwhPXXL8Eo3fVaPfdgl7kPp9nLbIOiDQKqZITLY2S4+uoY/c/I+
cYf7SDpIycwOHX5womnpD0CNQesCjMJBNvehdA4kPdMyg7DdqnY/doXpoTgxdmkYII36WLq03dFz
oXmKRqse4jiqySFWuWkouITN33uHWyhXdhKiDKd2heqAfgsUwDOW+avO84vwxsfSMeEg2NUVZQbu
dbpA9hCqsndASe7JBzAl9VnFU0cPclhafhbIrq3HYdZ8AR2nEftlgMbMcHYmKcifreTQ+ckVrWRQ
Bp76KLwtgnh2TObrc2mci9uKxspC6kpP3SnMrt5F3FXVLFRSytM2lgIH1F6Dox4KmAn9HvYDnrOP
s7ZuyY092740kLVi68mkLCjTTH3eL4RsnBra2nNy5f2C2iA6tZkMwldTH4Vn5MKmfMbgiwV3czOx
4dA3kBMPs4t3G7PSohvedvZM6gT6RzqpD8hIfAsa3Afh9VopSNDl83khUJeAOgkauDYWh91rPgiv
ANY0ZhGFlDSQNYdej8WrRtL5U9jcPU9nqzE0EcN8jlJUPZh2xRkCNIGG8a7kalyTHoXY+QyOSvKm
azf9TcROhoVBPgDP8XIdZigCn6Gv0BzBXA1GGJaHsZ7Qq0Lgw8i8SWfqqOLTuZLbeOH5DH5xSK2E
7UcfhEdXQl0DpdUzXdsSiKv5A9qrt8DByeOp2xXSZ+C3g7A2VF8hm6vHo9SBscpVJeGhXbi2IqID
rO5a0LWs8/4zHiHIG7YbPTeNnGmHvKH2XKB75pSuZXnEeRxWvIcm5OOpO7RB5NWCwEoa8m1q6fu2
JGHt1dSHfpUtUsq9YfYMDSKooBmSn/McMLrf2+WJZ6LP8tUkUN/RPVUXkTd8eVPaFgrnuyDNeGGj
wS34+595IibykWD5QnOW1PgITlR0Wggvjt1mw5Bg1Of7MmUu51lg9KLoqpMCDOyY9vvfw6buuSsE
5qCl7Mh4NpvZj5C1qk9Tm4ddfD4SLDUsnlvOx/Oi7QKxK0UOIDB2YTefjwSDKJYQblzH81y65pJM
+qNLah64pJ67QsSIuR65nrNRpTy2zVYfAUkNg/1THwjWyR1SPSo356iNxmPtoENOzR7G3ER9GFjO
WDMmkCWCpN1QQiEV0nyQjw9jFaQ+BgziaUg5j4W61HXnPrjYbJ8gO/gcb/0TruSjwHK6rokFWPnM
R+hLJdeAw5DkuRzhU6N7FysUbpCu3tP0wqARnS7R9x5SpEGOlHgvXZ2QJId+hryA5yuHgLoDOnEu
t+lL2PCenyZND4nReEwv3LQdALj1Jsp7kTSdCvPVq/LPw/vJTMoiijfpJZ2SQ52SuyYOjMR88BeI
uIZ5h2L1pWW4/q54iC4MkEh95BfEIKq8lEN6cVfqI70m7AgJ9TXsWv0L8/Qgy1jHTTm7vWcnsHDd
dKN5E4swNkHqw75iDlARbSHLKgB/qLvonnXV26Ct8h+QL9AIlSPt2Al6mm2SMSigmdtybe3HsPG9
0LczyVA3tpcX1kPOEOj8CUKEaNV7jk/wOs4vXro+nquKtGFqzcWlNdF0M+fL0r6aoMhenNGnKvPb
onVr+XJ2+f/hcf1Xx+ivftRzX7mTvFvqocGzdVu77Zg0VUPMWWt4XXMp8003h6FvIVdz6OiAu32r
97GTt31jRNle8LCuNRTynF722zLfo/xPSlfA7roYkFZ9oPXu1vVwFVoc7jUkvs3LZcrXRNxuEZNX
lWnXFFF1iGlaQURvnKVBINQLLN2BQ5S1+NOMZWuTA9Oyam+p06B7Pu140EvIbg7LOh71TuvtPSjk
1qU6cA2JH9B879U2dYcktZFgh3QHNby+SYwWoL5vkbOcW+iLjo3FBCeIu300pMVDppa1+tmaFn8e
7cCWkwDclx4sLKSPywKRPghQ2w2qSzqmU/dnj6SttNBsS+IE+nNKFOXXrmI6/d4WFkI/aOR0PQR1
wfZV71+uIL0b49p9O3QgjZqO61pNiT5JNE7mZ4eSDTlHJN+mI6R5hzo9LmLdeXsii+Pxi0QtIr1U
3DqIaJdDv99AJaA7SmEW8bKObaVOcUVXCK1KMSAKU606qRYEuIdtKMTQAb9Z92VxmlO89+URGZKt
gNjzOHSjhCCtkOgbWSAYyCTCRpwlorV3WK2+rA6jQmQHKfuoaU+27cgfw9xCn3F3m/xuK7dTSOj2
XL9yI1HiUzkQKV/ROaf03uWlssWpcehRYZd0tQkYEZyQtnmJDg2F9TJVZTC5InZpYS8xWI0RjbVx
7/TNLui2fhtUW/XQb16QDL6V6EBKPySb3CDg3XQMSmKFiq40kI1tujVCFwvUWQsw6Ei72DPUThFk
3xKORBq5FbpT5UELnV6ELrtjD7ncFlrjfI+m5RpZLtOL2E76vI44o16JvrD1h20jRaewHXpiLzXl
03bsi5IRsMSWe3PCu6ZUX9VMu/5Fujk8/Eoe2208rGZGMv+QKi4JIqh5ppQeIY9M67eJVqO4gGBF
by86sibIasczuNUcyszzUqB3K94nMQPJKUCyFjf2G2ki9MyMi2TmPSR7E3Uq84nX3/D2UQ2cpmX9
cppq3k+vtI0L8QHwrKG91LtEm1Daxz2/czwi+j4pV+3+XnVNb9ExM0Y9ezXAactzZ8qd3Jo2qYfP
ZdRC6x7Hmy4EP8iWpeZVPM86+cbqPFf7ASKkbZGt67Lwu3isWP+lXsXOj+C8j9GNXqyIzEDtzEXz
PZ/XAmKpetDqG6diMJ/RXe7KI6pLuLvQ59HvL4HqmxT+5z5i3/t6XNxtS8y+f9AuTpKjKeFJ32uG
bX5TaOJezWlcXGIyqPq1Gq0U51hVpnw3aCgMv1nR4AGV0oaAN0CdrkzE4nb6H86+rDluHN3yr9yo
58seEiS2idsdMSQzlZlKrbZkWy8MLyruJAiABMlfPyddPd1WWm1NVVS92LISSQAEvuUsznbd7zU6
NwU8K4dwuej7qskuBiIDfTkOkhP4VaN69UkwEslvgauza1DIvQPaSOtXUFvauHI0T3MIBHnpXK5w
nISHxLTuIB4UfmxkGclUNWA63vGlaLrrIM/KYO/6clw23lBU804u2ocZMptr/4MP/9zsvhhkrhK1
WA+aiJUvDUg0LYOR37Qaqq+Mv1p/HyqmmgcYd2T9zUglL7Z+AQP51M7VhLPTUaGLLfDTgb4a5MS+
NtAE6JIMJUN3A19cjaOk6Ge3YbS3Ok99dKumy7qCwPE2y0cFeo3Hp/x9IYyM9q1SisU28zT7UhSw
ik3yztS2ikUXZD6MjqJw3pumNTa1Dt7sqTVwzI67ZnXqU2jhSjyl1M8DyBnO+BYlzH91XM2e6Tbd
SZInhqDdWl8PDsS0DVXaPRF/cQz2ajDILhNYQbArhEv5c4ZXGO7rTUHahLWO9h+WAR0WCBy1LSTP
4rBe13LvLFiy7xf40+ksLgbLZ5z3q3J9H1cW17SLUfGezFc3TiF9hAWHxoVQQ61G3jf4lNNCKjvq
DUwc0encdI60NAb3s6MXjQxkvZmmPGyWOA+sWC/dbHJULWbYWMmdny2IEcFkK4q9gcuaF6+6LL13
jNaapEXERi81/hTIFA7za/WofTiZ7ia7Onkxtr0H/1ZHsuUYwizn1g9MVb5D5YgsdVw2jZVbqMbn
9iBrZDDXC0piYhvVJe47m2V0AM47KuZjm/tVnfSrDmwSKc098Ba0yUoH9txqgnvr1y3IGF1k7W05
+5zserSMq+seSnflEE8LfFIL6IrHg9My2AehNPaGmsHrPpNyFs2RNaHBHuuKtim+hY1YsRNaSLaZ
TZ+LctriyeZqQ9s6Mg+snorsYHI4k+5BomXN1agJDL42OI4alsKXKcyeYUM8QtPcFBXdGbh758A2
g4GFPSKgo3QoKgu7eFW1ITDDBBhif2MUXA/jyS4deYcxxeMUFHZ+aiAaD066JEUfJQPkF/PEw/mU
JXOm5ncVYTbcCanAdYE5OMCq7aSFlyxqtLCU072bQSCZeJCgoSCKW3xdSm9mt+TlzutIhM5RmdXe
+L5t1747ALpbrIiKunX+ilvDdDU0Un0/uDt1akI/CYuBr1erL6PW4CRel2wvKiw9hGZhTbwcHQ7k
4QbuF0bvfVtIu5stk/R0c88FNAFyTKMxsZV4y33o1eXrmCdD6ZblLpRzI2O4pgm25TAbn1GbC12l
b3wbiOHzqo2Kqrix00z3SxT683WE3V98rMwMCxo8ZNhnNzXKYe5e1JjEw0oqeM124UjtDve/p3JM
LmmnjVs5d7Clrm2/YjF1Pm0nV3vtAw8W295OmLPpMFSAhd5UU1mUSVTBNPvjrDihn1rCF3jUQiHM
7xRmKmzybx00U/1bqNZH8nMfMVk/Dc1QE+RXEEQMk7YiFd+13BoYPNeFL1gfD9644CpsZlwfiPYg
Gcs8OvHUQKShX4DR494XqMovUeLjUq/26zjU7/mI/b2pfdewpJxX1Fxb3kUfKAEuIgkXkVUJctGI
wxGx5+MFaThlUxzOPmzMVTEUoBzDU3ncKlk1/VXYKuc1MQMD63PVD3be0qCMppug8zX0d9Fnle8j
0bliOzVwyrkdSBF+FAYuL6mJMpQCROlZdr10KuNbX1eO3KD/FHb3Tc0N/IGrbuhxYEZ4NwCLB1BN
XNQQUdVXWdtINSciivLbBcgXL5lhiz3dm9UNIESD90pcAhnDrE64DEp1UxvUmOKizZthEy7g1TZb
UNRgV53BfTrVfkawEmXRBFfRqE5Orsycgh8BaGUBZ3cxUZK24+AHY1yv8/KhEg1Uk+K1BWvxvQK5
LXzMDeuPuhsRcSVFXnlJUEEVbklwuk8xdyy0H8gI2YNdzpzCfc9nH2F6CAKvsvESRp7dl/gK/t3Y
d5YnhLIhrZdi7C7qGa/6J+prN20Jr5sAziQakmdBVIYiDRvAg2MTButW4jJyNtY0q8z1COiU7JKW
tbw51iZbbsRyMkBd9RpeGiFOjtVwsJlxjSLkSPUa4dh3DcyW9zXrqH0/Nlkw3Xd6DBL0SAbytDSZ
m5LMFdEO4RpcM2uwaHpU2mM9V8WusArCGhF41bhswwSm2VLFPcyQ2MlKnOxyxAMfXMvDyxxSSnC3
l9VgkiIgLIdmqyJx30cVOwiXL9/gsz5WVwSvTnuxVmaVV4NH9K3vIPGKFCi0x5wJsiJ2CiJ9O3kK
sF0784SBRn6Ffg7I2jAvDaFGDhry1aIFeYB5dr6pScXquG1neznVjbzJHRT00xrbOKHz6BJSZOUu
iiJ5HFm+HPJgbp6WfKreybDRSemzu4bq9oFWspNx7isD2MnY1PUQz34pnYlzRLvLdoFV3bJjE8kf
WTCrg60WIVNsZ5a067jO205X9LAAvhg9OE/wd3njQsiyE9txb5e1fHINXLmDUoAmvxT+t9Jmi32g
lLElnsp2FoByBpNb0vKkB7BvlnmFbIrQwaLgrDsMhiCPKcO+SnM2Bd5hCiKwsUErhaO5LoJMXhtv
NnY7gefvP66sISyRSzTZyzFSNH9C5NoOG2qJR3aqVGV0rOapgdlr3k1N7AKlxWM4Nsq/GcIxVBvI
NCwdJAkMK/a9N8nmk1fAS7hK6FLSMvVNVdh4pCVCUWlHXia6QYzi4iz0wrCJF7qM5ddZ0HA4TnM/
rV9gSuUQDhVWUOzuBu8WhRE5CEPVBio6GbnQoimruzlA7r/puyhst5bj3EmR0eR8P5zgd5uBtyS8
AammopfAz4ZBGsiZyn0A2tT8ewkwdnszGiuUnywyn4qDGUzosxiCIgLt0bUizXKH1JgTZMGAbK6X
xjQG50LRcRdcqRav5Lsayar7VNNa7qMeLbLQtI5/CkxYe08tGqxIk+eewnERRegiwe5AsBRn44TT
3ehxTqc21+IDA6ffPgqHs/2jMYMkVUr54OG+yjrqTe+YW6s5jz1CeBhbm+k2kVnYkGv4nc/L7xHo
/s03XYLNthEVbAvvl6aYJQQHaK9v4fFM63nTTVB3vZClR/pbhrcMJ6If6kHgeCpmjmJh0YHWvKtC
v3C7sC5qv02jVSMEiBvGWA4Z+B75ByK+akiWSZ1iEdi4WHdXWa1zdyHrvNaPjfH6adtXnpV7Y+RI
sWKrdDodSDNPT7Wk4CKxopbmybp6mLYq91svkfUYXJZDnrFkQCPcHpeqinIsCS9BBjSosidaTQOC
0oFBTuZxXKGLDYL0kB37nAwXLpvF/RCSxSI6oOuqbpamaWINb9AYpLB8DOEvJqp+uzhBlySHneq4
X+Fqv8SFHHlsrOs9FdvROnPHA8eL3ydYm4jNWvt+kTJ3ulfj3MBjYpchzD6WkObCrguDNjxkFfxZ
L1W+9B+kwCSkobVR0MR+CcjDo2nWykOUuvjexbxiX18gDgj4weIKqD47F5YXSAEC+amHxDkvEipz
v7xXEy0KSEIHLSvHGJuMhonAqbogm/NAnFt5EZTXonL+mmi88A91QNtNk5Wsw6uWjYfeRwXjCvWK
kN6Kbmb1wU1afkEl5iNCD0sYLFUYIOA9PGLIfUfy7Al6FlWZ5i0OxbLS9ZW1PiKzFQIjbt9wUSRq
XWA4AlqHvyu5DpurwYamudLZaC5HpfrqMwyi7bM31Mak8+hhGaOZP9ZjdGru1AJ3+xy5R4ZYwqb5
OiBWB67JznHjeLsFWVmyuFIuR2yAVuUEszsxo16Lk9CgvmOraweWCRwYxanSA+K3fqwRjMWEAoG+
RyldmmM4iMG7DTlAfAAF8S6f9hPLc9tgUcbFN2B0Z1W5mf1QVHxTCVbe5QO84TcB2CvD7/NE6inx
ClSunqDVADdcTYWJNl1BFoKtWZJ3ukQ+crF0lYlJhQNUxdOo4WKXk7H4KmhryGPoxmJKltYEyHZ4
1ExzXE2i8T6VZZB9EafQZCdmsMwfFqaebd3YCOGuHAIEs21UjzsJTxCRSKbb557ilY0FLDsS2IL4
0aaRkfhe/KvDFZOwiA30LbMIqQxM1bcz4Y5/VLknwT8uZYbKoCdbKCMZBYmCFEFJ6w6U9f3Xppkh
+4bKRVF1j1Bqk1VCdOHCXWWj5RtS53y91A3JntuiWSWF//cykWNbuGh48DKf0ecAlhn0G1LLApWR
KqdH2esaZ4dfLAnJg8HdaplxBV4HektRznL/tvQYQzUboYd/SR0ERbdy0oyks139cDOxyUxx047z
O2giB9EHpeV053mR+SAyHjwA+2HXiz4DCWjn9UiM56adpw2LBAR912pSHzDn9WUX1IC1sQoG3NA4
ifp9X0g5JFR1rYuVl9UfwdSd44GCvKVU5NilnpV3y5mbr5hcC7HtM0gvbBq6zBcDbCUuAtX4+wie
zDjzutA8FjKny43Ke7CHpwl6PzEdxsy+cyMkXp8gIILkzCwuKj6iNAxdFjYtmAfiqgrHggyDsEfE
wcE/Fr59KGaGIDFEKSHPEWVU1IM8LF+9VAMGTzdU5KibONirw6eE67W8IMpXj5Bfr+p7InqQwGc4
MNyX+CJxWE6BGhMc24t1sUZtLLxRdcGjJFT4Og99n7l+Ww1ZVSQk4sp9OWFd933XtO3lzPnaYIza
M/d1ELnmJsy5Q8C2lOFWCOX1O0AoubtDKbrb4Jjouq2mtDIpKaYmAFwOxrCb3vk4RKCPccBaoByR
KdorpNsOoOVpWey98YpqSjo6Bs3B86Z2vYD82PrNo7BNihtYQ17maz/j9ckEpqN2/qaW0ZgMg3WH
sA8QcBZld7mogt4DvTyAIQB9R9Q5INQQRjz76K2Ak28FGDLLA+pM84SLyPjBNyt0Tjg8cOoV5QHT
jKrbd+hQlE/FOpg2wUqB8C7qApE5TsxmapNiyBT0yyFeJK8gkSZ4Ih1T437uo0FccHiAwxo1m5go
Y49C9nDrZHh6Cb1qynO4Kw7ImHD41Gm1Gun2FqQMGZN+tg1eY/S7nkfcndleaevn6QRFbR9IzJZE
wWMfIUJLJyd1kfBoYuD6WLbUjyWDTE3qQ2++/NigoBHFbTcWxYM/rzg9cs9jwYHxoKVJK0lD0h7V
sCnpuwmlrRgkqDlPK5AL/ZtIDVrcwRCknOIFKtBqMy4Z7eOFrBEiGKkC+9XTcFWIKage8g5eNhO/
KBbl+FeGh3IfDAJUdqQmaHgSNbwmt03ufIgmKyQFRWna9n4Bgb/eksr47RJTkO0nFDCLbs2RqFuU
HLCpZwSF8GjPBhhrS5NdFb1frvsg8ufuSirUaWOmQge9dFXoZ5+GZXFN1qwDLinz6243iskjt+BN
coZ3SoerQ/+nW9QW/o1Ob4F0U22Crgodv3SuNR4MElcr9l6DcspHv2lPK8SQ+KSBlqoCGRUJWHs9
on5YJ+BXWDPG0GIJyKXPCEVySa3X7UrgLKYvjizSpBljmb1wOK9dqqlS9aYJQzGkBI40to4H3S7F
FtlgIy+zCPJrAF82J3swuKX1aVWUcj5k1uciAU8klzSFEoOPF6rMWvSz0Qrt8wOb5nBFzGJVtEOR
oEe3fkBsF6MOG9QxCKNrlQ7YBs02msdgeOYlrRsPuUMQ2RB+txAx+V3VbQM+V40OmcVl2iJOjBKv
0fKCEUWWeV8HIhSP0Ixu7dEhtZ8VHryMqggxyBz2N5SXzfzBw9NILy4CG/bj9qRmjYR0EusUXY+n
DPoy8/p6RvAFvCwEppYsz2+WNjBIVvQYMrzgUY2aFU/Qa6HIVn3Tyu5ruSC7BrZv4a3/rO3kDQgG
OEXC1FtwGye41fT6YGQ/ihuKwyNHqCiq9VtdoBvxVFWur7dRHnWew+yqsIMXM9PlXYRwH+8ykTyi
W4XQaHguVESdiG0godbseDSK9wHqcyXsX1D/t1+kjsb6UXlj7932ORo+d9MpUYViwSIakvBpgK4x
aHNKN/uiRd8LmyRS4VZzJD5sAx/FcbgEAzCnLlnRQ+qR6Zaalzz1KbPi0il0ko6IrgU7IiyKzLuu
qWp94Hno+r03wpj9KfT9zE/YKWbbjn3rjXHDifOOvQ91qjtvNGOJMw4eFIlEZNxtlrEV+ro0FkSX
lvp8er82gDQmwjdo8pRh00FiRuee/SqYUdn70Bkc/h38DappPXgr7LsRskLXsNk7lYcL4ilYXCcB
n+24W/pOhjuNKru7aGq2+o+oKlJ6KGt0AhPltwAAbMAn9rVIsTdX1LZOFTVvO2hCxiRkbeXFeOeu
mDJLhF4jhTzG1g8ArR62pReg38M6tHiWuIHFmoiXYVY01QWn0c7Oo1x3Kpo9v4OkG3GjRE0vh1da
P8qgOtJAG/NIDVTVn3keje0RgW3Jtw0tRvnOObRm0iYXVQ52IgBpt2XXNewyy5uufucEJuZyIaI2
B3+Epc7VhO9K4Gi+rPS2GnmbH+ZKy/oBiV6ZTYk/Iloe0qoXLcrWETTaSj8Z8TIrL4H2B1tUij4g
F3JbAw54kjDmn6Bg6JsgkRICmO2mRSvIjHsEYBoTa3ml9C3u6Q6FZ4Bx0EpD7CaXdyGmHeQqSYt6
fUD3JJu3E97krVxXfkQSzbxL4mUSgR3zoV5HTm08QS78ijF1UVd8oMe16cG8DsjS20+uHCVEK+oR
0iFbm6t5KeLAMcrR4yQAXfmDEVPCUNgwT+0UCXLbQ3bBkO1J6jVATWOmMHcXepVTlcjWuTpdWn1y
lLOGXVOdRd0eVj+r2w2dGsM0nxbVHYmBTg1KpD76rf2i+bgtUcQPYs8EgbdFj9KWaSNyibRTDUYh
QgrbMvw8c7jIX2ZrXs33kGSILGrvRabXb2FHw/yLqnu/2fshqI57H1Xf4QqqAdq+byBJjdimo9F8
DCLPLL8vA63UcVlyz6DANxORrBLhSIz68ojeSmkMwH6Dja5GvzUusQuMQ/caX6FKx5WQOgE2nqFn
HkUneO0kthLI5utmgjPwg+/q3FxpuwbdgcP2bj2tNs/AdZB2gTO84VH1BWU+L0wrKjxlINaKfCYx
HXZ7u0FkXeOCxEF6SvOdVu5GenoKk8XzAo2XRQwadAlFTzMoFcpViCQ0lTeGT40HuYGSl9/G0/34
jY+QTwCXnOb7oZdLEPs475p3odbE4t3LaTvYWAkDVjVKTDCK4oVf+inAgx7gNWE+ZNek4NZtcYxC
C3FqunJ6ttWs5mO/8pZ+0PPIIiQvQzUeloWv8wfBWzXdnDQcw51pxyxuIXYzxIhG81OxXM0T7lw0
MG/Fskh+MAWYBtdolLQgvCM2XlHaGmpUrSiMKyNqP4O4OogYxCLiNjNTNap2eijuAZMIEBFNMGW+
r4BsxL0Ijw1oN8pJZPKRK18Cad756GdNF12mh97GJfh+UdwL4AjCBL1vPT6jkJSjeIuCjW8/o1qx
ll7MLMLXKqY4ZS1qiE0PtkcMkXrkndsZ9FCYA3VzxIpPYFgvo45HBxOb4aKdLC2rxA3QD0cc6rOZ
BqkOC0A50v822kKe16PiAp2q0CY+EEEm9oQdsgRCyeFDiN/2LidX5Govi1PtN0f6PavTmRllNz0x
eoNqwToCZO1l3v6/s3H258VEzQ5C3fOc+qzqx3hdCnqDhlU3piwD+fuvIZjOzefYEnVt35lm48uP
VfSeTX8NXH8uKESbcEK7Bp8blvcCRYuS/kUKzbnpXA+1RpmVnG9xTfooIsnJvzI4rc0bHN7/IFgF
LbaXQDeUwogFIg2dCQ/v31D0pb1snddDA9FohYITmSrYAnA5kNvZoHSLBKvy/KT3ZqzTryFUJ7zh
a2ijM7x2jhbNXHqab3u4mTZpCVLLFcCDQ4J4De1H9OLEG0oDr4OpoET58mn1YLDVwpBtIQgw8Hd2
6bMxVTni3NThZoI6KeQfGkSl89K9McOvgyzJuTpRBXwYbhNCt0zAk8NCdmYzoNb8xgP9p08/Q58p
OPoZXkgK5Ej7pdbBoxMqewMu/p8++wweijB9aFWe0e0C24+40Mu+HJvwL374GcLMBoHt+pHRLWrQ
GzRSyzgLUHn89Yb6T9/89Pc/IBWzeSotlSXb5r5ncKdPWRwUuP3/2qefYUNJrUKggzAvZG2hzWsl
XCbX/t2vP/w/7VDy8qszHbROzRW2S8El+WZQU3KJzxYCXyFBWhWrEWjsHUhOVP0lez7gW14OWYjc
cWi20C3sUOmHaNDmugpQXv31A32H/P78dpNzkSJeLSHKQnm0bYUsUIGW3eLQXMF/z0tg2WOEyBt/
00VBxy5KVb2v1vJ9gJ1Gd5kpxwK5Sl5s4M74bZ5CWDfHliMk++Pb/a+v8//On/vbP76H+cf/4M9f
e4VkPy/s2R//8b5v8f//nH7nX//m5W/84+K5v/7cPpvzf/Tid/C5/xw3/Ww/v/jDBnG5Xe7GZ73c
P5uxsd8/H9/w9C//f3/4X8/fP+X9op7//ttXdFvs6dOgDNb99s8f7b/9/bcTrvhffrKnj//nz07f
/++//R90fPTnpvx8/ivPn43FL1P5twChBSiDHLgDdJJ/+y/3/P0nAfmbJAEgT9DGR8Hx5AHQwfG0
+PtvHn4nAvocWiyB5NSXJx0X04/ffxaFf+ORD59NKmQQBCdqy/979her8+/V+tH89nRO/3svCQ7+
OMYWoQ8EFtL1n0hbOWSROUWZtgbOtvShDHFgTbwmfXCth0svegsh//Jm+mM8GiFflxJZND3fwyqK
UK0cluAILdO0ap5I+xWcgouif0tO/XTsnT8Ylej8UIpZYj9ZuHCNq2fKybGDvhHuiUSgHVGr9Ie1
/ud0/jh9r4wCGcgIDm4M/3H/7NZATQja6m0fHfN5cu/tkqmkgRp4Wjcm/FPX3veZw1DAH6Cz62Pt
z4YC6w1ip42OjmgmoLLPmzWdoyJ7g2r7yvpwyKhSEYSBH6G0/vIIm8BNCQIaRsfODWUKvdb3Y+4K
MHyBLAaC8634kbw2gRRagAEBAjCKyNlTTSJHNE9EdGSRPxKAr3iL1nsPesZczjlQPmi7NAgDNcCs
AqClQ13n+jPaJ3Odwv3D0E3uKJztPXQem2Tiin8eKxQltgHqbgCRF1X1HtXTNSlDv/q9GLQr07Ij
06ccbdrxdlqc3FWqrukGIlX6LYB/cDrxz3YhZ35AsRN5AO/Ts5t/NA6txHWMjmHpFxsbDNeAmqGp
4oloB+YlIFXeTRuNTwqZxQGdUIPynwjfIDKdhaTft45kAgcQgFOMYXVfLipTGeoKEyaZhF6QQqco
jqS9qlClj6HKtPVA4aZAlXTS3xd6rd66r16ZBCkCvCIIExn5KVaMeo7EKVzpMaqBmwpzhS55cG+0
WTeRtc2xrKIUraghlaza154OUTqc39L9eGUpwPoVkuDoJBKb7SxitQKptC1HeoSa/vCRjV22QxH1
0zRV9a6ECsNmafz6alxWODAPIAoFAJnuzNx4fyrAxGLgEsCZz/0Qmx4SLLgQfgypFJCAoRO9d8nq
hV0g5Z3frdRlbxxMP685hkHpDkcT8/Eyn2dSIHSb0JDRuwQwlWfrYebqm6y9NUZNNSkqxKEuEBCX
0+VV/kbEdTojXmz609CBj1sFx4jk5/zruQ9qp/PVuxTBQaN95dgb8jCnQ+FsAEC5AeUQUcgCHIkv
p7BveIDOrZSXdgqBMyzpOzgkbkuN8khVoVN6Agxtfn3Q/3Qu0vDFkGerZoRGuavm8pLfNMOngDyI
+sGED78e5KfD8GyQs3jY1fC7nnomL3P/yXWf4SjgmrtfD/HKcyAOIcT3aYDJ+2628UNAj7KjgSRt
WRw9b02qHBVh1Fzn/A7eMttfj/TKLngx0tkiOWhzB2QtiuMYZNsehY6xnD/8eohX9sEpqGK4gYUg
/jk/FlAUAonuqjg6NRYX0zrsBQptmy5nl3WmlitTlH+OT/z97eW4hgUw3hwX1rnUGGxARjsoiyHh
sjYs7pNm/PbXT/XaxP04xNlWmzSqCEBHFke9aBjYc4AZFX0rDvsp7qMh5/j6OB0kRSh5Nkhw4lqq
bCyOhNxl+XQQ3gX6FbHFNujkpRjeWRG+cSS9tvU45Yh0/YCDqnJ2AI+wWCHgkhfHnFz5OTntOs/d
leYtKZNX5+/f45xv8QBgUz5RBxojvOoiF0wAYrdvcfnFz0fQKebD2YPwXQC78PII8qHwUlJU547B
Des2PSryS3MD6fkLtDO84a0w6dXV+mG009T+8Na2dc3Xsl8KwNLbCzK2h0D739piiXsZgoYRxMAq
J9S9Zevz/U48O2hfPOVZdBYsbILGAsbVxb0/wGRdjmk+HMBsKAj5CFsF6KShLhvoGK2YpK0vi+Y5
L3atycBPeHL6qi2/uimK19xe5W6Ch90GgMptK+sLAy3ZubdpJ3IAhHa5Xv7CSffjCp1W8Ic5Q4cU
3KbGL44KgOIAtz2mMJ099Bjaz79+YV87hn4c6WxjO/TZR7pgLxTjnfbV9bAW33L9IS8LEqP5lvx6
tO/8858WhQtfSsF8AvPmlw82gXTn+BoWxwmcjVUA7P87sHHBCqzuMn4KJ/E+RxY3Dx+9Ct29OGvu
KvDAUXVKUaJPx+5QTXesWhLUx2PBtzl9Sy3ilWuM8x++4NnMZ9VYoLkncfL3jQTpDGwv1KaLJEIx
evPryXjtXRc+AgGOpAjZ3tmLATE6BvRKUBybvtHpSGHxhB5pu//1KK+dXD+Ocjbjy8TQgoQd1FGX
n9E/uHLek12iQ0v+nMzbH7eLACaTISxEqH5eVa0Aq6+RthbH2n9fqB6SD28pVL22Nv8eAen/y80D
sNAKPxQ8igUSv5YaNb27vxLHcKwF8cMI/oskPFuVsbcLGDtrccyCu3wJd70PWk2o3kiIX30Uegqi
ka4iODt7lL5U6B7ZDEcwtr43Par1yak31AJfHYNBZx95AyPBufQ7Yb3PygqU+Kq7ytAkqs1FRd8i
mf+cmuAyhn75v0Y5m68wXPGEQ1EeZ9L56I9FJDUgu+7XLIfYQkWuWKg+qtIlJqefqLHtJg/BNPn1
Jn/tFPvxS5xt8pnmaIYRPCoIM+gpNiDdLcCEx+Uy01gADO/37q3yyatjcqCgTjUFCb7hy92YlcDz
1SOWcN8uUzwBcCRWMO3JzVsW5K++wT8MdBbu0Jmh7cdPR9I0xl74maJig0tqXdwbs/jWQGchfHXK
WqZZFMdevrOTimcxwkvtINRbhvCv7kwO2tH3LBJJ28upw90mAXLyimPnPcA3BGXdB698KwB49WlE
gBTL51igc9WMkQB0r72qPMIticO+ta6upWjSyL6lJnomP/fPk0+g3klP+TnKoi8fZx67k8RiWR4B
qgCv24JcfTG4q+5LDSZA1+3mxEcjW6Z+tzVoE3hvLNsrsylQ7wKKOkRUjCrFy+GhR1xBV+r0oPLB
hg8F8q+3jpLXMvIXY5xtDQK75G6mGINF3gWiYH4APmSjtnZpdstgLrzmG2yjNr9+q1+5IEVAcRYH
KH6gHnB2tIzAASFQzcujyIC7H2ga+OwtQ+hXJw9hMIaR8Mo+v1MygArAQm3LYzbSLVJjL6w3Ovtz
ku/fdwiqCf8e5eysgMxVZeewK48FZFAAo4G++J8TzfhjCNSHgv9L2nn1xq0kUfgXEWAOr8MJ0mhk
W7YlhxfCQWbOmb9+P2qx1zMtYoirfdiLBQS4ppvV1dVVp84xZZP/cXddekFedkz1Ok14muz7Nqv2
fmeuJG8LB4qHKnVvkwouZX/BB5wuSPwmq0O0s59C9b4f8o+Beg837UrJb+mTEBpUNFwgL+EEX64k
1Lw6SEoDfzaf9fSj1D82DDdcd62FRwl9g782hDOT17QMAJKHJx3hn6NPn9lliKw4UGw/poX1JWLo
+kG2y4c+iteeX2vrE/YR7DfzjB22a/uD0z1FxrfG+XN9eS/MNEKefbE+wRsmO1SGoTbDk3RXK+bB
uAFyNnWM50cb7Tkdy40FCQo89zy9rHRtc5cc5Xxz5w04f72o80QAkx5g/ph3otNtfAlTeePEv66v
ctEO3RFD0bj8bUuwY2aKFGiMhpyy0el3Rh1+NCt13NRVrDHxqa8pCC6bc7jxubFUEJmXy7JiHVyP
SjiymPau/WJrNsekzLahuraBC6kFFW8HtR71pVQj3I+DrpdtZRFtKyWgI/6gRj20CO1Whz0ibVcI
1ZeurwtrwnlTRs8r2whrU7W1vkC+tamSB8j+aJgE9V0baZtieOxhnXWg1ICxYWTO9vqHXDyNdIVk
WL80VRMLOtlQxJ5iEVkGn1e2SjPAbRldAtGPEmylON4mKRn/qMa4Zx6iqD9eN794IM/MCwcSUIvS
KPN2S8y8t6GFbunjavHyJQsQj6Qum3O/0lJ1VSQJnqB6kxA1m8Nas5Gk92UX4qX3Ufo15FJwqi/W
o5Lfkkts6Q+tPAUWKj62rsiQa9AXUx2RcrqVTUpJQRuenkYIUYKQKbcucPP4zhq0vWa94XVzYW4+
SWcBII8iP00qzMlDsjGsh6R6hurg33+08yUJKb+vS4OlDtgoumOe/wjbh9FY2bXFrEdXLHbN4TCq
Ir8wpIudxmQFkZrhNBK8Te5/9At5G7XS7zYoAOBOnpt1t4xlr6Awlk2r+IvqzHe6aLroGezO5wsK
8I12a05puIEjZ9iGSsEohpx0G98rqwPVKuXEhHR/MFMwvNe3ePEWIUun42TTfLJEgSbUFULmwGXW
rz7k5pjv47bcTp32Ow2re42916Tpdi6CaYW8S6RD19+GmbzS1V06nec/QqhQycyM+KE+hKdSuXeq
ChD9w2pTZvF86DqAZWvO48WyK9SsMarIOelABc9m5jnmrWH62a5NJuM2Llp9U43jnWwU+soVthTp
dZ0cR6eOTf4p3NOMwqZ5l2AYKXL5qHT6IVKUybUzs9taPjw1YcnM81s+q0FjV7aItrJIEtkWYwdZ
WUm4NaT7tnyMuxtV2+VNs1ekrUN1rbWfvFjfhUqyo0ay675d/wFLeT1SI5QArTlZFflN+8b2WrOb
c+7Iu7cafUuzZeVGWXSaMxOC09hRaDKDRcIt509TUbqTfA/F0EoSueg1f42IRZwqCGSV+R7ujbT4
Sq4VxZ8GOL/SOnzoQiYOV3xlKf/AOW3IwgzNVlQhK5g8T69Gp2BN6XEaGSFIjtROg3TlNlx0SZMk
R6b5j9S8ELw7ZbJLhDfwDsaFG4eBLON7YmRbJVw/d4tLQgLeBIE/V8GENFxJIhBdA7aigem3UHWb
/A/zOTujXwtliw4Bg4es8sEI6cJBc/qkaIqaUJ4n9WbwfsNcAGuXbdxNiefeOjbwaucubNC7NF2P
zMfMun2/Rii79iPmv5/di3BdcJkwX3eKoh9BFbpNeJzCn9cP16JTUvOYH5sgo0TOzdQuoAoLic0O
aZNh3yD1w2DfBz/YW8Ue+avr1pZX9Nea4Cy+BxFRWfHqNALa8dWWIeBNETxcN7IYL86WJF71EG0g
R8C3a9TSNb3vfvGmk3xmYd7Usw9joQ8eAzsOT1nrNuZHP/V2QTDtGWV2nadq8leik4CC/O9jnVLN
Px9JCE8tkx8Vk5RUjCLPVYf3M6tGVL/Pw9u5sdGGx2KAINGQP0ZGejC0dhuA+Id5p4/XoCUreysG
FWgXeyScWXmQRG5kPXhevLn+9RZdxKbdrDMYQ+dUOHnTJAH4TEaiZNj+qVtrup1M42vGlN1KzrQY
TM4MCaerhKp8SEw2dYh/KGkMCSCpLprUXrfG/L9mSfB6xat0sFhYyibjBna6I40ImvbbLP9xfe8W
v87ZkgTPtzOEp7SmJ2BMPkyZ5nMcVmu+v/Z9BN9npKfPqxYbk/WYBtouq38qcbq7vpA1I4LDA960
NAZBKOXxUWLvD/3z1SRu+asYDrVQ8grbFr6/HOl1qg84Wqokhz6bNlL6Z5SHUxOuONryYv4aEj6/
5meBo/vsmFWad6n2bMNKICHbe33LFu9hm9wbiKZuqK/Ih5veykeV5HvwDetO5VW8AZILg51i7Kok
VO5sX1ljs19e2V+bwlnNkxKYooHNtvshK+MOj4MDfSX6Ld5QoOmA0pqkGGJAKJiu4MU98arI/8Rw
qJrdjR4+d7IL9eWQybfXt3FpSYbKhQ8m2TQh1bwM7VkTtZEzOFSug0yGelLStwUUJgeGbJMVUy8t
BfGJTztMZ5qKHiLI6Utb9ay1p4O9A2Az3dQOg/VcWnGyq4P8kENH0+znR2Qf17t5jsqaHgyr/dS0
+rGWm1kSON5AeXK4vv6lU2HooJbBGAFZFlW4VLgoISbkN4XhsCWVU7I/WSNthn+nmfrfK80AS2yA
jp5xc8Kh6KOxaOAGjE4JhDz+H1o619ex5DXn/74QCiO4SHsbHfsTStk2ExfzMHjsfylG+B+4ILN4
e93e4gscDDEwQEWRqXsLBgPo18qpmRfk9OW+KmN9P8UmHBtDbt34hQrZX+JAYQJp7Kbwh/Tr6IAF
vf4jlpx3RmsBdKIcCCvJpUNpFqx7BkPFJ8V/Un3ZpbEjmU/XbSzdMaZtKM4M8SfMCGc+zqa2mdQ8
OsGK8Vjz2t8AdlqTO1wKZoRkE6EM1ZLBsF4upAxLWPZgkTlBaqS7rQxhjAy2ZdsVxa+6gEI5cczh
DXGGBiP8VbQaKe8JHkm9thrlfIxOo3zv148d43hx/k3xUjdN70dnbcxo/hbi4bdmhLDKa0aXxemA
MHGouAdtdIJq5wlqMrX9Fqk3A/wJg/dBKT7w/lzxjkWLpq6q0NUpZFdCaMs1OUykxIxOEG+S8+Q2
w9Xm2Li57lPKtDZ+OXwtDXt/3V9exAwuF6rLGgh7kO105l7xy9cGNH7B4INd+AXfOUTH6Z2SuO1P
75kKzcAA+HAqx4PeuyDeu/g4mTDfAdbwV8vkCyVVfgljEiakwzyLdcGrYIsrNZDwQE56ngQMWU83
UuV9MMfyVjYe++EZukW3r0pXk7x3Y2uu3NCvQxLm6YMpikOzijliwakLyxyDqQ5O3AUbmLAYTjY3
nVK5za7Rv9HFWrH3+hAxO8M9T3xVKOMawnITq8ggXUyDU2nVbth9r+GF7PpfibkP0uhw/Ssv2TIY
PbHm3itXp1BsYM4/DXIf0IHWFTs1/TR9lqwJ4C0kHf+6vqfT5AOHCAgKuI0IuHHawIK4mAta0v8w
0L9xkqMShyux4PVR0em/AoJRVZVQIMafVGmkcEop1TQhbYX0sUS7xPkxmj+k7Fn94vQrL9YFz8Cc
QWmLW3fuYl56RgXhkgF/KdWGmdxQkraa90X39mp8a+cOCc/v6x9r6SBc2FMv7SGr6YRZzTNcMRO4
PyApYcA/CayDrXRPGihVf/gzNd+l2yRkcvznivXZ74SAcGFd8MsqsIce1ky+YCDdwAG6gbR+DxXW
sQ6PUezdz7x4dWHfeH2zV+V8C9ubS46+cjoWLmy+8dxYYWZF1vnKl5vAoIYNfRhvDNMZbtVGdXX5
+xg9jUl4gMrQ1bRvYwurrbZ2t72+pDmUDjxk1I/nvE+w66WyArVDEpwc+DZtB1anqqWruubCC0UD
QNtA62b4O/U/0Ycpp4bGmICtniAsOwQy4p4j8sSBG+jKZkw3j8ateZi6m0za5PVKk3AhHBBmKY5b
IIZx6Nnhzwokc4AoYUGmqmT9UuAlTaLPVfXsRB+i6NeKN82RRfCmC1NCzmPD22tLPabK/kc0wgj3
Lkzzjel/tKaDbh49+MryLys25/NxxaZYBdEnSylodnBe43pTvwuMmzC/i7zD8LOpPgaGDisUY0dU
uA4rhpcWS4uHqghFSR7Bwr76XsV2DxydIDnp3bNc/oifa1lzfabQ7QZGYX+fSmuP8TnxEVdrMjPJ
p2RSjmT98mN6uVK148D7dagg7LTRlHCYmZxgyVkJgwutZVB3Z5aE3BK6mQmqRQolUMG6TLNJ9Zes
Unc8iTSH2Un4AxJ3lO+CIvigqukhcD564/Cv4ST8hhkVw9wD5/QlbJy57lB7UyTPq+1gHHErqS9g
SgSOYGpR7q58zqVQwJtBBqtL8Ge443JnR69mLFsZQ0Yqc1fXmpukeO9Dl2fdlLoeQzH1pOhMWVre
FtLu3dzFU5P4FETTrlK9x+s/ZuHKY91/f4uw9yaUDVqb0zfLKOkVcPh6zo8YFj7ThBUODj/YuNzV
6vPaBsx/P9tshyGg+blNDFbiR6ewt31m7e3++Q1Lc2gx6xqgLV4Vl1bqwoSsBG0FeFuUm8o+aC2K
xI25tfXqObK30Du7USvfXDc675d4aiyomlAh4klBWebSKKRyrSlDQ3pqk5nlu9AlN9W0f8d+MT+j
mSM9syJcJihd+HbZUxxRJcgJA/WmLR8QzYHv8en6cpaCAK8jhfEZm+62qCiUQnTUeq2Ee1Do2gEe
Kw65YcGuOw7oxvn2Spa3uHskyzoTfTS1xdmjZjLsvoSm+6SOIEumhzFvt29Y0DznRnpsMF8guF7c
1uD2JGI4LHeuZtwrcr6T/ONq9W8pz1DnbtX/DAmO0I4ShP+zISUwTlYawPmLSgjEi1Txt0rdQaoM
7bXsRL8oC3z7/xYpuMegGT5qwtg2p5to2pfJB3hoYV0cV5Kpxc/Fu4qSEX1a3RDs2AWTaZ7BnAb5
lMtoiJZOu+srWUiRmRVg7m1+PJk8ai6PExzjfcJgAjh7NdvSxPTIlE3la9KECEfBPTesXLXz5391
fOGC5LvxH2Cyl/ZmgeiIib7wBCdn1A3b2k826rg2L7x4qs6sCPumGRmExTmg8P5PDh+iZT2A7J+K
H9f3bv5Xrq1FyBoKMlHGwlnLoKI3Bc9/OdzFw7shggo+WvlOaysSvhOEhXRTQRif2qK+t6PxmAfP
Q/kFuYiP1xe1aAh2CEqUAG7klzfO2dXRxlKnNDKuXcrjVi+flFFD6mY7+NXKLb3oCWeGhNsDbFJl
+PNbsFYKEmdlfp45xncvK42VK2PxOzGqCIbImYcG51N2tqQqLRQni/lODG+7o3aMabF9biJ6UtBa
/rm+fYvn6czWvOozW1C1KMMUAaqw9Hp638MXekhH+z1M8c9VbYWHLB1nweR85VgtfjW4PGyCBYVK
8VgptYrkTEsH35KbfGf5jA3kmfcp0w3ms5E3ektccqgVWCYD2roIZKsnedRLA3OJRaHSyGNuYqa5
Vnx+yUMo+9o8JCE94f9c7uVUeYVVFMl/8Wuc4UZ7WA+xa0aEgxXGdtrZM0QlVo6NUTEOeY/u4Rv2
a8bQazCx8CgWi7teUQLTdihE1JZWflK6stwYUpSvvA4XGh86SNW/ZgTni/xWR0SGtE9xnPwmi0oN
oFryPalgjU8SJwIqq4xbv5ra3eC05s5TY3nbeVKwzSCG23UTOoHotGg3ChSxZKaTf4TfY3WKYS67
iHHz/GfOznx2RgYfHssXBE2lIvHW03JvdoM/kwoaN7Z+bL07DSJcnmLNagFqKRRQ5TItSJltpoUE
05oBGUg4UaEhWbgDPmfvKshMLaNLKY0E73WIrq/Hg8U0Zc7tUEhCMZ6b/HKx/Ug7yh/JJKHpdXZF
K+XbtJfzjZT1MeIgFWy9SFy4mc2DCEW64ltlwHF6/Ucs+jgHlWxJfzm0l78hiXqzDTyVy0P5zpSb
EyFzEf+8bmMp8FGJZpAOYKtlG0KQzVB+g2wzpsEF7ax6LLV6K/Fqzr7Tjffrldbvwrgbnn5mTdhV
xclNOdMIDaEq7y0PolZ03PzxgQbHrmuKvVR9T7WRhKbdoahze32pS1kZe0n1Hfi5+qrD7XVIq8gS
IWPw0q2i5rBjriV+c9R5dUTOTAh+Kg2TNKI6CRKy7PexGu5V5a4e25tI/pxrT8awWU3MFk/GmcX5
72eHsjH6SNImFhXpiNRJ9sYJ4i2sNtt6DJ4jZX99Cxc98syaENpTWVLtfsJbEAo7TWX1fo65rV+9
oejAlYh8lULFAde/XJSHJKccvSDa4x9l9DOKjutTAou+SHoOSniuPXIhXhpp6a0ngUx1JYnauybP
3Sj9PJmgOBsTEmV9Y6P5CQ857+KwPSBGu1aRXNpLqke09GCMpOUl7KVilnqI1BARRv2TAH+hct9i
+voHWzje/OvsIbcxzRwxjGkw5cpZjpGqo4+j1VDfHZJI2/JS3uZBvumzlUO2cAIwaDm8IRFd4Cl+
uatgCeBnV2hVgotyIy96r8PyHqnQi43OE1KDx1Y+Qqq6vb7M+VwJ5w74I4PHoKwh3xMv6koyq7I1
y+hUORSMTFP6XIdokkilt81ka41IdOHLEUXAOYMShJrBEPoTuR4PiT7EL836hL5Yodz39krxb+Fc
X9hQhX2MMpDhXhSdGrpio+7Bxo78zHDft08VirTXt2/RS+biOFRNVODF1pjXk5toiFed9OmluZs2
m9LQg73qoVScy/0PqfRzHpXm83W7SxuJTSivZwqXV+kvchSh7CR9dHJ6+973mjtqqN2wAl5dCPuk
obAhgdmm+CQS1tZm18qOjxFLBVfxnCObc30VS84HHJyBO2dG/IrRalBqgwEtKzpBB2IzIh7ukSbZ
ZN7H62aWPOLcjHC3QAvu8VqgXx0m0Gcke9W+VW/CCuWl6Ot1S0vucG5JuFMoxJRaNbIga9xLXYWq
lix/HYyS9g8ie/YuQcf4usW1LRSiRqZTV5ZlPTppzg/DujfDXVciqrfGD7O2sDl4nV2WjoXkEzlQ
dPKVW72HuUXKT3OFIX6KywotimolGC7691/PEIvnEfqojeVp+PdE387yaree2d/a9M/17Vu6yyDe
orXEqAkFGhE6NcVIUGSSB5YhA1Njpd9UTb2V++pdlDe/EM7qkEp4NgKKRFMurxFLLO4qvW5Qg9Ax
0Ya+3NXK6yqv1iSwRTawrLrItiYEvZUXJZvCUnflBIfMr+sLXjOpXZqE6Meb+hSTvaK8T9pgO2TQ
tkUwCdT1rZ4Uu8DP3xCQ547+/1Y5h5kz34HJD0USNY7RWo/QTjb9fZVq+SbvFQmRmeQm7bt4xeSi
+5ADza9DuDTETlMxQSVZzbBPNdmhnYf6Lqgpc6W0vGjEohHAOAvEViI3EyrCBaMFFOb19gcou6B9
XG1kLX4tHlPzxAqELeb897OtS4oggi6Tdwy8/ojKMw4k//QK3lIA0dQbdY1refk0nNkTjnmM3FOW
ldgrEP7zy34zFUd7ulfCfafWOyQ80ei7jZNvxdqrcXEv/xoWB6EcqZQZJNeokiq3mc5UmWnvaAd/
uO78y1YAg81XJudN2E67SeH0HUzQGBRhkU6qUJpq9cN1I0u3JlRx8jxbwtVpCe4OfRgSJ+jJnSJD
OcVVcofi0I/rJpbWMUOgqPBBuwAZ7aVbmGrQz099Sjigmsfsh+48wgr2BhsQuIAC5xe/al9mRpoj
JhmSjjZHidmsdEQVmZLvdStL1xcI0X+sKJcrsf0OrgzTJ85XD5k27YYGZqv0aEjGyoXyMtwlJrrn
loRYaw6J56d5w0UZ+BXKRAbywECLbpo2GHZVWFRbX2usB1mC0a3UU/MDypQPdd9/Q+ktQBB8Gg65
gt5Hodv5NkCkZCMjM7oZ0HpwE9QlbdNnYDlnRrlGPOW2jBAUTMMkOMwCL6cGsDXUgbxSOr9eY3lY
dAeSzxnYTAdYRBF4hQYVBkXP0xRFrpU0O9Lq0Fq7rF7wJK92kKlMxkcYSgUNdvmtNG/iseQDTDWS
PQDVo6ONyAOnM3Lf3I1q9Kgmn1R9xqmC+6keAjN6UlCx7MwPWvazjYLthPhO3b+DMTW1H4BB72X1
0ZdU18h2TfJOgmcJlahwf93DlmqE2pzEQl9K85Sc4vJnpxGz+nJQkGQWd1GfPoQdeMwpv0XiaCuP
ExqYwX2TgurNysBBCAWCVTTgUCPaIFq2RQv0OIbqzitHeSV1W/xsZz9MOMWxZkZFjTreyWwHd0AV
Kzwi2XxzffmL0YhBT8CvM5eJOH9WlmjAOmpF4jZ8jBAflOWVWLR4gs8MzKs8u6IC9FxHKcRAj3IB
47oIpaufYv/p+jKWLkL1zIqQWFeK7fAFOL2q8c6StgMgU1j8Ksmhwvubz3bd2lINE1gl88+gN/Aa
cdfaCWlvo+TTkD9o6uT2KIeFQwpu5COamxE6pDxbkXFesTufoFcn7MyssJe5Jyn51FMCqIKdDfec
Tha4KabBVWbqes1xzUHZtOtKBUsPpPPlzt/47BuGfWgn8fws17z3MgASFqYw92M4u4o09PreLtpi
kHSeVZg524SIP9YA6kekr06ddUya2EN4lOHjpENUIKS2uMbZuXjIzswJYT+yjLDTK+objv+DDgDz
1I95unJVLqZN4L3hIwMiB3W6EBmdKtWNfACCrXqD6SpFcJxsV5l+eAyWppBI+M2hSKUnmC4RpX58
y37+Y1sM/tlUpt3QY7tPPnhjfdPotQugAkGiZyd8S/3mbKGq8PGCTqrywgLaLvF0IJdP8kML+vAB
sUfEIa4vbPHLMTn7MthBT0yI27oS5FXeU1q5KwzEWApoQuVhpay+6IxnNoQQPLVQgqU9Ime13CL5
bCOH+cOsom0PyzONmf9vQfOCz04ZxwEl5ZFySmoVXxQp3HmG9Vt2zO11M8vBiyFPqCMYppZt4TSb
bek3QcXkTaFVyH4n7wvPuCvSY5ejfRdP74rsWDhu+nPF7PztXwUv9IVMY+b9o/F8ubyhlTMrnTBb
evU2jyw3LR718nPTfR6KZKN1+UajG3SYyjXo0uIVZ5PPcwnARvZyOs/2VeLWjyZI6yEpTy3XCofh
tvfk+nB9fWtWhOV5CuOclTpbgWTSlaxi3Hox4eu6lcXblJ79zG0IFbjYZ9ZLANzpQNatRYE6V4IN
d0oQn+7HAP1ZVXmTOQhw6NbN8nnz+TjburgdjEAbuedkaPW1PwYEQ83nKEvfsHdzTRY8D31ByxbC
xmjqVtj3BGHkSOnG3o6ICl/ft6VgcW5B+DqqH2mxqtbkptavvKap670vER29bmQJVsqLHhoyKq8a
TKNCnJfCQUqknnuyqo9MKqLyakfx1lHCrU7uP7pDcq+kN4jl7TP/Y5q9QzJt5ScsBSxGYOgTQLoH
kYYQsMZ46lAb4IPpcAfD1wxvUKvvUDJC/tncTkb8eH3Ji/t6Zm/++5mD6InTOE2KPVQeb5ltdbW2
uJfycSVLXWB8QfiK7gNTjHCS0P64tFP6SYjINMNgbVdsK+ve6cdNUaIZGboKcqAbK7A3Ka8FLdtK
A2S8n9FAfMtK//4CwUfDSC66bOQX2Bn6rMZ+StFHj9YYKJeiiKYAWWEk3eA5Kny/Tu0kI254jNie
9jPwTQRpC2V601L+GhE+WsTEc+bNQ2883cNSPdrGr8ZbUxRb9oy/RoRbJjbqTOtRyD05YXHj+fa2
GJSbVbToopUXEAmUZMwaixWbrkQKVCbhyM2SifoW2qi6S4bNJEnp/roDLB4tBlZninegp7bggoWC
cpMfYSpQzJ31VRrjzZDfGL2/09+0d+AxcPhZk0gkf0yC3KAAMc2tPtnN/O8zZLROV8qTS1fJDPr4
nxHBoTUdETJLJt1w1NDcKOjkHoJ+tPaanmbw7mhrgL3F/TNmbSYe2jO69/IIh5aNSrkj49qmpFAq
aiIX9Huwl5S42maoo27NsE9X3tBLQ4EaU4j/WBVCsh6kxdRUNAqmujqq9eSainwYFWhj8mw3dc6t
NXZb9YfeOfshdH6D7H5nGf7JjD5McXTUpIcZLTGzNVx3pkW/ZX6NyjDwNEWsNNJRLdXJscn1qJPE
1qHSfdde5YNYsyIs3kjqejRKh9tA5oFBT8t5RGVy5fJe9CPatS+CXIywCUZ6P5NT0qv4lKv2FsYz
T4bWyBndqVtx2OXV/M8QwjOXDuTlTBWgzhq9VDXjTj/KVrNBKOot0fGf9dDdvzTDy0WO6o71FM6w
VX3nxtTjbbJKRrlUsZi73P/dNgZFL83oNTqV4AeYPPbUPa2zD4ykOlHots39POwDXnvlLbO0fVC2
MUvNJDBjaMLVUvR9UE4yQSXoPwXT89jdt+FaDXDRBt1aqs4A3WmbXS5KzYvYhrSUNCuLboJcv2GC
MTKClS+0tHUgt5hjJCWdx5ovrUiSVfttHMWnsB438InuYjqpVIUVKXNRb91E0crWLYUuY9YJm6fc
0Lyel32W5WjM0WmT18Qg69twk7Wj99tHANi1y852CweKaFSV3xIvAa/AXD8D3eGcvTTqDYljd30a
n3T9a5Ht7a48SE9G4IZVsXKCF/fzzJLgGQh3V0PmV/HJ6/r9PN0VePvK7hjcJiI5Ze/fIPa8EgCX
bfKwYMaD0VeR/qErezXXpj4+tSWARxpc+aFotOR2cmK0ReJB3vGe24VxZK4goBafvxA2/GNZiFeI
qg5FBrHeaaxGhucUdGXb8b5FDLhXXCAwAVL17baKfgLLXLmNlo4HqcNc1oIShZHQy0+aJQydqbkR
w1YdfxmycbzVx/hrOJr+SqhcXCQTLQ4UA6gkmrq4yDKw8wS5ypPWF7scNdAwcLs43xs/a82864qn
tHe2tf37+q22dE7OrIrD2ero2V2qk1jmyn3Q3GWIssvjp8E/Iri4spVLt865KSFKo1kLDRyK2KeU
1nsNbqes7uvQp7nyeH1NLwhYsW5xbkkI1BJrkuMZ5VLlmyxM0McFqDGkz6B4Yo+ihdXtYznZ6CP9
HK//2qaHaDjm/Y8p7971a0d1Poqvfgx4BAaKYXLgsXnpQa3lp1aQU80zq2KLTsmQFvvr613yURjj
/7EgbGxIiwEaBSzAtrdtY2vHxq6m7cv+yYQN7RYywVcTCLJnkfGFAxluYBwSZj1zmUkAMkIE3Pup
2+TagJRq295Jydow5KKTnpkWDqFdKWHuTeTxVbJXiN/+sHHSCjrjxu3NVVKK+YO8/mB/FyrcVTb6
7STaZL2B8whIzzX9cN/UMRpUqnyo9UM/QOXmyO+bSFqJsIuuwhgTHSgNfbxXKEgvslTfmCEy/g/b
++P7Kwdj8QSe/ftCiClC1AXiCmQROgZFVb23soMR5Dt4UVcWsmxoliSbFVVJYC59PhpjZ0hGirC6
mu+GZEJ4SDlM2R4Z8JW7YdE1yI/gSpl5ksS+uaFH5H0ziqlJZbdOwlnfdBfW9q7UjG21BhBfPGln
1gRHDLQ6pmfFBkrOvWfTQYfd2fx+/TQv7h2pC10H9B9eyUROqpPVHax+Jz361MhbTfsewX2w4gnz
l37l4/8YoaR8+YFsFBKCQuIxg6dJEPDCAaqaTHA/0yS6kbRokwxrxf/FUhvQ4hniC+pdEQcBIy8L
ql4Dl9UOn3vjg6RV25mEFxTrXkNtEzaGAXkmq9gZuWa5QeOmWbkrYHk7Fum/V/TALaFYAPMMj7Ui
whQ9KVLipua3hLAhN1N4n79EMqiz7LfUss9NCeGkGPs2bmNedJEcHGq52tSKspINLh4C3qSwIfEw
fQU6Yw4l6M2B949W36uBvYXAeVOak5uE0WaV5GnRGDgscNSMYpATXboOmt6d1BQYq+rgCX3SRq/2
ko9aKIwkBToA10/D4ol7IcTAJxmDF65yjbu6iYHxU6188KzYrbJjggDRdSOLcRfZLOC+gMtArl4u
qeqLOjasMGa4TvpuRNb4QWYY9/11I0vnGsgX6HbmLaBoFvyAedHSiLUiPslTtonSe4pIDdARcOdZ
u2Jq6RMxkA2MGDlm6l/Cm6430kKK+jI+WcpWnrRDlgRbOxmPBUUpJF721xe29IksaiKwhgAs4r11
uXtOmXRG1hJLBtncpDnSqpHjdtna82MxATm3I7hCJo++RGeZlkNygmJ1E8B0Z9VfShA8MHHtFbva
DMVzHa8FrsUPxwucLgG02lALXa6vS5IUpUtiRdYd6x4GqvJLkP5Opmj7hn1kPBT+LcZ+wQxc2kGz
E1BsyBsZ7qsirnbMQATOmsLPomucGZn/fvYu7oI8DtUSV48zml3gLJJPSmzWoH+PfbPGt/7yOhKv
GQj8/lmS4IhemvV9O86xYtxnEup7BpSdvqt8K+qDmauncbLfJ/InM5lcv38IGpBWdXnLjNkUqNvQ
/55WD2l7C1LDUbjcPzJy1s4VpKE0Pl7f+6X7EKg/+mIaZBvoclxuS5gpnlnr7H2WuI70XTWlndH8
RmAQeYVbHij+W+Cs5waFnbH7Wg/NFgStXHnbxim2M541G1f604tf+2xZguvSYrGGUMZK0z5nkNBL
8Y3sfDaibVKsKX4txVDa7rwLNGbwKTZf7qAGfk4aRsJbZ3m/nPimq4df17/RYpw5syBcPJE3KI1d
UgXoi3xXVGkEFVbhRo0R7q4bWjzwzECZkG5RYxGHoYK0tsNapXbkRN896ntxf+w9SGfWXvyLX+fM
jnDg5TzsfUOiiENFeeh65B/uhvAOcotDUXXocLte8jNQH9s2c8fhzumLeyvyH+Aev8nGgU5GvbLB
a79HOARVCXVsgzDyCXbPILrpDetTPkuxl+3Bb8I1ZNTi5yQxolxGD5m08NJhYoDyptTlHDkHbHx5
rLpp06/N6S7VrGakK1U5yircUZdGUEZ0+mmYYprI/dcy0B+0sN7TETTzLVWsfQSudyWXWCJQ02x4
g6mrszg4ZS5NTrHNhB1jyCff1txeuunSo4cIqUVzt7wz83yr6xAyMRPTuqb17d97LmmMTQuKF/qr
t0PeO2MqJRm2pQ/S1N06OVPJSetm8prUz9IZ+Wvp1QMC7bZaqmS+njKVxyCT9vBW947xgcx/8/+s
CfT95X5SMmos08SSkzQMVY/vwV7dS2nrymG8xvO55JPnqxJ80onjNAwkeJTCCb126XtlfxiyH29Y
z0sBlVkv0DyiDYVqUIqI+qnpD7oe3Pn1fZyXbjLVK/nEIrrXPrMkhGSjkiRfVjvO82i7lG4c4K87
x9tKzEkptfnb78f7ZKgOTpp+GCPVTa3swUryDzOJlDLJNzUqr8ljHHV731co21uHuP8W9NPNKNfO
hqm/20Bqpg14S55Q8lratXyQYNkyLBQrUR8QwmOf+Qls8vz8rJ8eI0ODzP5Qjb8UO3Btw62l+A6h
23dGat8FfrNh5HMlPi+6uEUnEkz+XP4VwmGbt0UPFz2HKfXigxLZ5m2Xp9qTNinlu0p6g5Qlmfos
5M6rSmZkdHbOs9QMZYshQnIC56MJuNXl1tw3GdOHEJKqN9d9cDGXZkKKUX4YqFTLEpywM0e6xRK2
cu9DJxWHybJzN0+KTxTCj7I9Ptp+tTO9bq+l9YfrtpcShXPTglc2QTMUY6nEp4QJeBRBOnBKnbpW
dV08ybZFsWt+o7Kvl5upAh4j16Nub0DnykmmR7feEVnyEF7coFyovjpcMJdGJg9Zvzr3SG+z5nay
stsgrm7itq03wI1WCl1L2waEAXYUpCkpowjZTx5rdWllEg9hNf5kUX5V8zpaCbVLm3ZuQ/BAtZEy
M+jn9fiwwg73zZRtV3PSxU2bUysb4hzmRAUjdoletJE4RKVm2Cf+94KWQxC2+wjC1n/vac6ZJeHz
jA6fwvBsLGl/0D/YyN2f6wYW9+vMgOBkRal7cYBwySmUD5SzNjHYj9UUZm2/hHwCTtvIY1KZ+0K6
1xKKLNX92EF+mu3fsBjADSDkGZAHZXLpzEaPapNcsBjmdnJ658CqV5sIi058ZkNIx8AUxWMS4MSo
9XY1qjWo2l5fxeJuoYLOdwfoz9vzchVd3TC5k8bJqYzzXVU3h0Z7KONm5zNGe93SEokqbx3Yml8G
z17xsDC145f/Ie28duTGlij7RQTozSvTJ8uovKQXQpbee379LNYA91ayOEnoTkMN9EMrg8fFiROx
Y+/UanAxVdDZsk9AJwhRt5W0Fr7+RvYip/VcERKYUtiqbv1VGdzbBp0iR2ujYJuJsHEaWmeXpqD/
+8a8+LTZxjSEvg/RB+J12Zabrj/XsW6vduUvT8CEzp2yZtDKz1yS4LVJ0zfgIWCt3XpAB0LvpUMz
W/HszH2lVKv3Z8FobdXLN4FOfoFmHdH2/wcxdy5oUuUakQZAPHUWIQaG1IpGRpbBKIV9LeysSN4o
2cv15V446xdGZjfmkHrme63hZpI9DBQELczIro01asiF/UtHE63LdFNwLauzlYv9PiBGAEIghMYW
BUdoDrYCWxnWvH8/KRB+kO+YwJm8w2ar5yZaVeoClviOXQF/kt/ke8lwNEh8rk/d9M2zLJBq0U8L
dh2iGXiNL88kmiNKLdS8p8ko035Vq2cjBTs+CtU3MkfZpg1yb+VwLq3WR5MzN2DlelJrEtkI4J92
7g6PsRpuvVDaXh/Z0mpN7ZoQe01EMPMwKiolLx2lgdXq5M5u0cU8Fu3Rb+41LV5TNl3wnTR7ER9O
xE88o6Zv+Rgepm3caHS53sS+ntqpJmub3irXnq8LE3dhZbb/xDhHppGaOSHNvm96O5pkrPo1lq9F
K0yaAkEpRCXzXDg6XwXahGF8gyKtX4+PFKzNulgJNKdtNdt2GuK6/zEyG4oc+0Fioh56U2RGtwO4
8gQJgLb1w9q0AzWLd7XQmNtwDFceeMuDI1U8sQSjIDQLcEO/aUApkqQWpT7YikWFHmLXbY3m398n
jO+/dmYHOBYsL9CRX7xJ8/Bopa++0dlW1m+M9nh9ly+cXwyB3pt6LQFvzQ5TVxZwipVlfIN+wdGF
p2Qrq3dyLB9bQYL1MPJP1+0tTiCtBe+SpRCFz+wpVlP6RpnCnZbIe96tWwG1r9hY2R5LXaRwoKi4
0wmUxn9cHig68Uc5rhhWB+qfyoJnIw6+MyLx1qd1dGjcu8782YXGV692N/V49nVgI/A4RM+w3MIU
8GKmayNf8CcXnzQbuWb5mkt6I57otFteLBGSH1wzLbQH16d4cUn/O/Y57EfKWnMY2iq+ad2X3lWP
UoUstJFt0n6fNNnK/ll6ycMEg1oiTbtTuDxzXb5c1UxtHt9kg1C/NkkcnopOAt4E4GojJEn6YOZm
85hCu7MbwyjcIln5A06S8KFoU+vr9aEv7i4dotiJ8ZmyzuzY6MgFZOHI7oIF7lkQC+4HQ0T0x1u5
G5ZQSLzVIEbiNY+yijxbTHOU69ESmGN3jDubXFWD49HS0lbzBzi692BWD67aHFo4pl3xoEZ/E2qc
0VMUP/T+ymZfGvSHb5mDkJSxjeJeZmOFFY8uqu5+n+1WuyaXdtVHK7NAbML7o8zDOovRm5DZqmqj
Qqto39aKwkvH5KOdmYdVlSqpFJOTK+bKLiFfnoTVpkheKNWthC6LW5fCOrnjyQNCv3rpJOpQtzxB
ZOLa4sGotlT/8A2jdpbCk1xtfeFJMHaRtAnbp+u7dClDQ2j9X8OzeDNXOq62oKPU2bsQD527Zjcq
dtbv9fq9dAZ+yG6LeGXTLu6TD1ZnM5s3Zez5ZsNJDXVbAEs6iTiuvhwWrUDlaJDTAk+vzCbVq5Kh
aseCUAYqIK+Cp69bZ7tY3IyUbAF6iEDv5qzQtPYJpR5x/CCM9JXyEPEmqGA/QbAsXgNuLbULczXC
qTWhnSTqX5fbBPR2IrRqmtyYarOrZekEHuPojftaf4Ibwe3anVfstOJ7WP8PCwbUkVcPTe2I4E2z
8CEqDIh0PSOokhs3v+s8ilRo3cdrRpamcrIwtdVO0IWZEa2UEr0yrOSmNPTfTSc+o7O17xP5OQcp
1KNvcX3vTxfvReCGzwQnBNMPlRvYKWbXxdCTkxVCr3cgq6O4J4jS3icUrSTHU9SDV/Urc7hkj6Hh
7ydxNigQL+fQTJBm67u+c+TGyn6lRlBucOzeFjWhcN+m2g8KPeYxC2lFuT7Qz9uGkcIpzNOB9lD4
0WcjFQvd7Uux65y6oX0l0fzosY/0t0AdrWMaRfeiUvxualG+UdKwvfFRijhZSiqvOLlPy8tX4Nvo
TZ2Oyye0XpfCylkLfu8kjULm8nuaanZsFQcrd0RK4tfH/Ml389IEYqPx6ISdEEn6y8kuWy3Kvchg
cfs7eNR3kardAu04Bqm+so0WLJG7J8tIXoCs5qc7Txj7pERDyBnAeA1dtrHMaCcLkZ34a6iKJVMs
H/z2lIuZyNk6DmNlNhD4DU4PFN4qzkjrTESIafR6ffKmyZmdDDooQIdPul0T1Oty8owk06UhbAZH
Dt+84isU6td/f2lDwuoF5G6irBA/+TGLclCiRObgZGWwF4zXUEo3YJY2YZbemDHs+imhb25sRvkr
yNvDdetLowPIOUVlZCV46V6OThGbEf16q3d4AUOz4CVAAONijfd7Ya3gPSRpRYKO9sN5/Ff3UlBG
NQX1StR2ei0+lIF4m1VlaJekW66PaMGzwB9BLoetISFZMdsXsjxC5lB5TKeet9u6RbevzTt65zI5
+RkYgXgDrwOFtqT6Z95xuNlI5BJtA8kCyzx92Yd7wR+NYBgSrXdylGF8qZ62Y/HPdGmTEfq/8R+k
JOhMvDQiKkImxbI/OCJd81WhbTAiyyvP6cX1gj+VJyjXAvy0l0YGmPyVqAkGp4n/RFFtS0TsVrcx
d9eXasEJTloiiqm+V87n6ZVM9tSyQS/AifVfhrDXqOTE8Vm1QBS3a9CHaSPPjjFHa3p7qAacAPNK
n6YItRvUweiQDD8kuffcjsl5UP6GoryR5Y1UvjR6/3B9fJ9iLtZK0YAeUg4DxzHnou27VCj4lN6p
9dB21YfUjLckEFY2/NIs4m5puJ2ayT4R6FngZPwsMAYnB9QRCbu8Uv7EQ37X5IbTxenKmi04jKkU
BgvSO53enGIuE9WyjMpxdNKgKf+YSdy0Nlgy8/H61C3tQIht4JvCu7Nqs3C16mM9C1VtcAK/QvJX
t/AZiqbctxHePpNqeQUBvuQ1Jupe/iWrTVr7cscrtdpZrqGMjpQmRzF3FF/41ZZ2aUT7qhj3MKyu
xCEL+5FbeUpVwS3CKGduqgobC4lTX3RGrd750rhLaWcslFe9OiTyrle3VFRWTC7MKSaB5kASq+Oi
ZibrJqwEeLwQ7Cr8fW0lO6GHreuPUqzM5cKGhJ5PokUYoiwutelYfPCDw2iQ2dEb0XErCbWuIVS/
Z7De7nPdNw9CrMb34ugWh+sbZmEBp9Q9UNhJLZbc+syorgVVasijE/QPZtXs3diJJM22XI0HnG/T
rH3d3tIgP9qTZ/aG2CzdTB2dVjsZ8UNXdztLPujxbV7HK0NbcCNU1ad6AYhfg1zOpalU04w0G5LB
AZdzECpQqkm7Kzt3pX1zYXvw0MBTTTAqrM2OQN0XdTqo+eAMvRTagVs+0F4YNq1T52u1siVT78IG
cG+YhKWzHZJEURmkScr9km+iOnoRVBTdtEremjSVX1+npcn7aGq26TNjkJVGwlSsPUqRZOP13XHF
WS3sBfBflHU0VmkipbhcII1HjliH/eDoTWZL6r36q2mpr8MetZbgWvC+uF0y3BMpK1fZbNfBr4dq
VYRbhK3QFkAsyuOf6/P1OQnCw4rAid5nLpQJT3c5GAHVMqlXJQbj5Q9Z8MX1jjS75uKp7P4vK3Jg
nCPx+brVpVWiSQW/NKkvifMwlD0J8bcv4+41YbARez0qShTYntf8+5VMuyd5ddYLsp75WQqVUPE6
g9GxHTy3gISO96611pS8PIkaJqYnHnZmR9bUu3LQBdYJfa/tIPyN3B/dPrhPN82pFe6GNdTFgvOj
RjDxf5Kim4joL9es9khbGUI8OlTMt54I+DGxBfgSQvlcDsPZV4Td9fVaOMBTe/wkskMPDLiSS4Ou
mI1+XOWjo6KUi6Jn9hL4FOBdujH3+Sj/um7tM68NfcggpkzUxogJsHlpzpI932j6anSKQu3OioGi
Xk+Za2NEXXfMaWGBoT4s7AAtWycKeuWItnZ6rxuxXtrBYNVOlIxr4igLR5FSLgEKMFoIA+ZdMrKE
1IZc1wRCjS8SP8IK2Rb5WlffQphA5/fEyoVeErH45Ho+3KW1aHqqmHXEJS70Fy6NHo9m/Cs2Isi5
YhFgfx2dlD5bOY4LDg3944kfiQQUDX6zV6HQcNZ1Y2Bsem+7VbptB4iY8NXVuG3GnyuruzhG6u/8
4VzifC7H6PYFy14xxtKonVwWjzRBHQtXfx6aX3F8r7kvNH7cIgxjjNsidwpxJ9NnXCTEMN4m0R4T
0RePgRLZ179raY+TEzOAs+FqcRiXn+WP+khTYDM6ivKoyrdhF9rqeBf+O+MbIt1QNdFHRrMyjI4z
n+6Z8K7IGodX715U68mgLlvEt1n5V5Pq1zBQN6Z17+pnwf33JxGG3/VdYXImGzXbWx6qrhM/J4e4
+lkgfOwRrZntRtf+lN99zfYhALs+o58XmnY5ilJcLFDNfAL5DyL0wRDdj44mpne4FYpsDSuY3zQy
iPfuFOZSt421YSXu/Xy5TGahcmZz6fRnzW60zoIM1KjxHnr8JiiH2noagxUP9dkBYwLgowXvxZT+
nk1l2cS0+PiYgC5nGILt0CmQJrxaqGWKbbZ3/xlqyZ6Zymn0f5GzUeexWmPElaCpHFAxluVjplLd
IyD3v0t5sFLx/lyyfTcF/wRZSqRwPr0ahlHt8b6jk/9Ki/SQCM22Uaubsu7tuvC3sM7vKy+lx8V3
+uquq4uHZIS5Id5kjddS0u02aiytrOjSRmLDmpwXcFD8c3k0I3Ij0kRZ5EjJN2D/9rBvqHvJx8q7
qcmbrYSQnz09zzSOKEDgCdow908k3Us3UiVmoHtrx5/Kv8f3NEvQtUDhiU6oT+xcsJzrKYKdogNC
dw+jC+fCb14FI1jJNH726thhAED1yDoQmVzO2miimqMUgejIvmyHUrO3rGBLx4QzeP7WtVbWaOnU
AYihOZEnp0yd5NJaOWiJVpvTrKXh1o3zbU6NpB9WyfYn93iZ2GFUUKPwpAUPxE15aafPtZIbkoef
wPbXA7tTGiTohhRO8WLb+b9Tq3yS+vy+i7yDIkCCscpnOM3btS+Y7Ub2YepyWeLW6nAv+NXN5AEs
zzoP0Z4gNhbrV0hG9oG7hQc5qje9uIZgW5xrtMCZZ6Ai0vwB4jaV2rU1cyDmdyYF2Uy7EeqVBtdF
G1BPciWSIKFWdDnPmtDGed3y4NW7H+n4SAvFam5z6VgTkjOOqaUN1NqlCXFSbqpzlwtJl28Ff7yP
3egP7amvinx03fYZ+jIDwYGVdMXSwHi5sVU5HFN6+tJqKMRt1ImR6ORRtQnLW0G+R35z5TQsDu2D
kVkwAbUFBXQtFJ2+tV5zr9llfbunu3aTm/LGjGQooo19kkWH6zfu0r1EaEqdVAX3xeguxxagIuhn
XUHKp3zWjS86rLGKes/MhghtD+XbdWtLM0lnA9lcKgnUm2YHQY7zgVIK1qy6/1oJniP01Q0qKaf/
wcwUDlO2AEg5L/wOharDi4Qf02QSO76H8MqbhYO5buVz+De1pSMDQIWO0si8AGs1aVGBtRUdMzgO
wP5b5d4gDd5GK2mXpUmDPwBWBN6LFn03l0tUuooXllWL9w/LjepD0eX5thT+/PfRfLQyW5oyVZKi
8TvR6R6a6o80ETMe5DUg+NIFgwMmnUl7BrWDaagfHisC65IPgyLSJHSX8utqU216b2O1w249ob9w
K0+ikUiDcHLJa87ehGkv8/bshdYZoWtzanjX7RCGrqfr8/a5nZpUJjLaMLXhligpzQ4u3y6W4eC2
TpE4hfG1S/duBmXTjSl/E6TXsti64Xn4o36BFzJJnYCu7ni4MZ8C4ewf0bhTI9vdqD+VZlvF++uf
tvAqvvy02Q0bRlbqmj6fVtMsOt52Xmgr2dawdqly8qEk+9ZFD6py9F/YUNdNvzv72ZV3MSszTx2x
JErXYrrMToF4UtyDlpKtsWXprFXHJHxTYZz9KsC3P7h7N9kEz5nwJd/TzV8KsW09jjoJCu8mOo7q
Trb+1PKh1G/K8dbjL2e2vPdfwsfcs9O6OFbCOTXpnxttN1054u9dxdeGMdtDptG1pdJarVPRehic
YZU3XcmWu5da0u2I5KRh2CHvzcbfj93GR7zttkqyvSc8BuEhAiUYZiez/6rl/kl1NO+rVHxJ062m
pnadqzQlbOMx2mgNmmUvofC36jw7oLE3XLlb3hPq14Yxu5p1vzesovc6R02/kOvu4bxCtE/3jlP/
/2i3m+zF/5XY5clwtyMepknt6F7LNjqrUDgxJV//GBh3wiby3gZzC91n3frbKHzNxE2hO/V98NCf
vLO8UyGpsZodk2azLOVZSp6yffZF6DfycK8+mNZDEr5Ewl0PkabdPfWvhWQH0X17p0d2Jts9nRfy
jejeW8kWwgHLX5mIhVI6J4JCPfTH6HTQa3fpgPLBFKqeJ4cD6QdYkiGpdnpZjKekyCAO7VPZCbM4
sT1Fv4+HpHtOqgYyrX5Y6/V777y/XBFZIpiWiGMon0K+f/khUtwWTdsFnTOyXQD3bCStfW5JEZWN
vBnL2jH/FEh8ltQFs0LaxZa+U8STNXxHSM0OO2XXa/bAG6u2BfiVYiR/oUk5TumX2Ef5V4SMT9jU
h0Yvj+aUDKNVyUycutKP4ho30upYZpMqN5lc5JYPYEY4w59ufNWOAsciu1ccL0KA2QTctev7I3SA
AYJaiQ/3I9n87BRJ9+G9YtiqcAx2QXvIoo0rb9vsd7b3zyQYDOUha2zcuL0mU7TgGpl/0BTEByQo
eR5czn+g+MTKcdI5Ls2yBUziiXyoTTCL2WbK0QnSndWOu3pIvjXKTZV7t6Pur6VX3tsDP20CQM6Q
jBPTEoJdfoQZlqGYNGFHDXO4F0ThC6wm6LX5X7JIO6ewiuZyCXANT5ORZRvkrVhsXDc+ZLL12Jjj
k98Ov3hi3/qliQRiW922hXskF/mIBBPzvgkkZevR4SHsLUij07Hb1cpeMR2jeexSoHCGvvGElSP2
OSpiYsEe0FwiW5SBZ3dOLiptEptp56ANDuom3GZJS4Zw55IovH7HvMemn6bvg6nZGcpLSS1Kr+y4
dvXH0ktpbaJKmukP9E6/KFqwjVMBzB+y0cpw23bx1zbKt+lj7f+Jq9qmJ//YmqLdKD+68qwk6kbW
+oOcHFe+8nMYwoRMdTPiA9L9c/1q12vNrPLHzoF73dgPQrtPU6naJp6ub1MBgZZMcO/AC+KWIyjm
BfQ5a7UNt0I1WHYRp9JmrASVs9E0+4IS5l6lWffG91JadPs03QWFaePIEp6Po86rodb3lazWj9eH
8ZkAmn4aaLmQnZg8KJ21l3sV0Ct9y1bVORnUUoYMtVQDG5mQaSd1bA+VdjLNQz/8UIWN5d/Clbw3
LTuV4EGVhlNOsNFFP+RijYH986MJbnfafGh1oxUdhMPlR8kAsqap7ZzOdB9T61BnD5Kn7psqOQKE
KlrHH+uVoGphOTFJO44OP+/EwX1psi/oyrIiEZNRuRnDMyRVK0HH4qBQAJ+o65HKnAuy5LXRCXUM
8jHljvb9Qy3fGXK8qdpDTCWlOWfDCiZv4VZkGkn4TD2m5LPnoLzSEvou7hmTZBzDLDwSndxqd554
V/0qX9vY3XtrghiTe50dXaibJoJAoFRUSWaz2HhqBFWt1Dlm7trJ8N1yhX2QPCp+e2qS7+1aAm3B
KV2YmznaQVaHIhoYYIt6Wob+svfbEG7g5FjZHJ+fapP03X+GNYcCpkVvZaoxdCR6jm1zV/UYXKs6
LNqg24yMFkglWjcuN6DQBylCqmwP4HLnuGJjIFaVrmHOl/fEhIIVpw4RmhEvzdR0Vkb0DjIUwvBW
Ho/NV0vLdkbqmBGK6iLozfwbfAmbTnVXDsA7dme+O6bmVTDbE0pvHhzFY13ltatxLxb+gxofKv3N
iNuDmt6M4r2Gpmnj/SxVWw3phJdRzUQXxHOa6tCVz8P0cdY30dp76vHfCaIQKKcBiowSOEwKUTMn
6AZZCz1UDIAveMy7v8L4feherzvapeUF9UPrIrjVz7KWopAaXi5hYuh/VPJdnx1U4+G6iSUH89HE
bGk12q65eKIe8N6TYUW2HgqHMaYeoR9K8VTVx39vl5/mjTzvVP+AiHsO76yUpDPCOgFEmnT0ShT3
Uv/TF9o7er0O18e2OH1kyOHagckFkOfltpVDV63lCEsaRGZ3saDZUp6uBB7T/My3J6gs6iqI1rET
ZrsgSsc40K20dzo49bodBbtNUjxHzZfrQ1kx8w4h+JAsScQ+bTIdM615FMqndrwf1bth9W14fTDv
vTYfrAxeRnNzUzAY/avYH3xfsqOyh0hm5VBPLvbzpE0kKkBGqEvNrurEgJ/G5fHl9FZI5fBO0ouV
ZZl+4bMFfhvRHjBecy2IxBN0tdTy3jEBNeivifdUfIG+xV7NYi36J7qO6MEGxw5Xy2wsMMfLRUsK
k7ooL2nLuxGVrVKdwvteETcmYrfm8JBaJy9+8/Wflu/bVrR3u1NQ/4q89M1LX8K+vasH5Tis4TwW
j/aHL5s9awoa+jI1b9gz5ZsqC7YS70bDln+lwYM3yXEOK3P+uRVrOtn/NTi/8SRXRRMMvRgnLE7x
l3LwAB296eXea59L6XcRf2+lFlr6h3o1xbS4oT5YnoUQNTr3gduJveOZmbQthB40lSsoK7HR4iH8
YEVh0304HoEsxUiudj1NF8dStqV2Wsyzuub1F6/bj/M4jfaDHW3Ioshr2FKE/+1Jbr8l4n0jofLq
2kquT7mRTLhXkA+/7mOW3CUATBgCiWd1yu6XZhO39EPEwnonG+DU7g8tinXd8Pg/GKGYDxqIxjIs
XRrpUdtMw0rhSpPPVi5tivpBRhb4/8/I7Ez6Gb0Tmiv3Tqy8eo1pi/qpTlcGsrTltA8DmZ2uMFdR
FZaxYbpPbvhTgMn3+iA+0zFznCZ8ABgmMgI8qC6nqjNNs6sNCWLB4IW2EhLW7rk2ik2TaFuzovWn
+kMfWzo85UVJ6lykg71s7MH7tvIdC76USvP0FcQ6FvDEy+8oXU+tQ0NlyeIAsb9WU/Ifphn451Ae
YpSaYk0f7KATSepKsZg8uX6uAoYOJak/RaVhHVugdfFWUAsxot8uMc+alvY3SCU1HmnafK32uPS9
PCOmkJjd/AmDYIZmLNQdK6NWINvSJhF+ZUURH9CdGTapq/mOMSrC4fosLRqd9jPEmoAM5s+mXu7F
ANKb3inaF7n7YVWnIle5237n6tN1SwvHdII+EvTTCzcp410uRws9XdzFWIp6Rd2qha8fQ7lEQbZu
rJWoY2FQ0AxBHAOpALDY+cp7Si40qkgdCPo7sYjAU4038JK6wu2gJ8/Xh7XwCqQIRKYIjVpQP3NQ
52CVqotOAoXVVnwj6CXVad1NkBgluxPDcQsueyX0XXDnoChgRZ6A0uh2yrOJ5PUGIlMSnbS0vH0y
RtbWhN/31NDbV0HxtrJDFs1NE0ksD2xtHlz5qZlmXSpS76QXWuH9KdTqIRLNP55RrjnAhYWb9Lmo
vyugLj91tgdmAq1sF0uOmrkQNJQbvx83yMftdXV8Luu1B+LS2tGYA4MMWxLfOnPqRe4bek0Jltac
cR8Mx7oqrW0QCjvTM86VkX4tdOnP9e2yNJtTvwAzSSWUzu/Z4hmeKLqJKTrRXyVR/iZ1AePWL7SM
//4PdlgyMkoS8M15TbwOSgNS/EZy0uglVaPN6HS1ZFf/ridPIm3qTGR/0ApBNeJyPJJcaGlUt3TQ
Zv5Xw8r33aht6Wtf2YQLWOMJvQe8DZixQsQ6W6qsiiqdbKPkyEI+PmhaUm8TotK91Ev9zrRaYzf0
dfXHtEIBKoLWO7WaudbOu7A7J5WBqbdKmzoUZldnI0e9Fwiy5JiUh+qo3cdmvjc977a25J0f/b6+
gkvh1IW52T0qqYhmweAlOUYoop+sHXKj2Kr9T1yoFUcHnQtIRyquT/W9D1f6yjU+/frsJYJ1qI6o
MFCAnvMT9IPkFimN9k4mZbbhcuWN7qGzTMqVt3l+iEX1dyzkKyC0hQPJfU17xoSrgJNwVsA3IWCo
mH3JSVL/GVL+9C1tlZMgPmdavFf0fAUUs7SgGkULMNcY1Obn35RS37VaCmb0CW3TkOKum98ERbRP
Kg/Od81dwaYtDY/YC5TdxLMozukJ5GiUxUxPZMfzN6NIQohcv1fcth7sHOVNSFLv+hZaHB9McsRj
kN18euTXw9DoWd3KTjY29sRoYd1ocXBMqIom8lqv14JnA0PyH2Pzp74+dr1ZGJXsNC1olVYqnDDl
PZMEgf+lbtcopRfCWHrKgWkBKtTprJ9dgr4ey5GBBDIoBbrXiJopWEP4tL0+gctWAIezK7nk515H
jCq3QdhGdqqupq4S6H/1NFhTPP5MdzcVI+CxmSzAJ/FOt/vh3QSoY2xqtWGZUFrL7bIOxy+pWA5f
eJpXO14FvLwTbeflCBHkLgS/QgbvS9jDpuv3XMq+VyjnXBx1m6tljbn4M9vM+9fBRjjxNNDuPvN6
ZtCPZSF3suP7I62CMoSE1iHSrVOHcmYSO66W/GiCxqnKB9E8pIVhe+NrmRwg76UhbgWou7Sj6dhF
A5FQEmLAmU8UBDFMBA0HQam7qX5YCc3V2cFFZUaPVkwtrT2VbTRR4S+QYVO4vNl8b9SqTBYkBxBy
c4zYa5s4AmJ5fYct1U918nwc0Pf30rxLLE7LPGkbjy2WQHyVjbJ67Fy/PWo90xuYqfg48ozZZqb3
lrmsswa+6QD88wRF6LOu6s2pMbt+Xw6GtJPqotj38uhtyq5VNiq/bIelC0omhSnSrGN5P3Rutq1c
Kd6ZJsgdtAz1Y6vlmp2mhbStO2QFlSg5+a3kMq3i16rp1X3UJP7u+riXXKEJrdc7VTXap7PzWxhZ
1HajKjuFG/rHxhRdR83z6JfqV9+6hGyhLpXmto9LZSUwWjRM2nPCX1Kbmr9O/chSstqzZGcU9H0J
uUnqp/u8QrMKrgjFG85ZLK28fJZ2EnU24G+ELuT2ZjGSQA9x76ux4vhEvLYXnPsKiMH1+Vx6dUPM
PqlDEpuA354ZqVK174Ffs49Q+wYoFUIE2u008c0Md6hg25nFi+Q1FAU7Dv8CiVkxv+T9LRwk7Cqk
Eyl8XJ6WPnO53TpXdgTBHIEgqOWbGxfGuFFhyjslWd7tW1Efd6MpUZDzhGJfeEZ2zjzV3GpW8ZQK
0KTpUh3tuiAtb6pVjNvC8xMGbPAJYHuhnJm7scASRF0WQsWRcnN8zADF7GSl1g6Z0q3l75e22H9N
fWrFiIYhtZTYU5xR2emILerqyZJdMHPZiXvrRl5TqV1KYH4YG1Hw5eR30aCXcsTYGjU/D0V7OyTi
vhOKO94V+5A3di47khLvBX3Y+F2B1tGP68u/OOJ3UPPErocY4eUHAE5pUfcLFFIXZkbHRPU1F8Wt
bIzfcx1mhXD0DmmwVkRcupmmJzdC0VRJAMXPMgq66PaCF/KWCpRz1JsHV/M26iDfWePv+s17KGoy
2v2tZ+QO8kzbkQ8pjO4wwLpQrhEZLd3hSOtwT3BN0lU2T6e7noUK2cjL1ZhQDNqzWwlOEeibYBe3
d0Mj2nIunsX83tOPZfKop+4Xz/wuut6Kd1u4H7mu6WhjDWj0N2ZT4hteFStqJzludsdKf2l9dzeM
LjDEPxF9ENdXfXEBJpJN+o6mC3mOyE/7ruhyd3oQES5rEhR/6XAw8+it0zUAhiAm821Qx7tYboim
HcPwtmniPfRl9SVI652wmgpeejMZECno0FHQIAoa/HIjtoPuJ5nAq6UUi9dRfvFV13bj5Mlqk502
wD3dm55tef2pVt7kdA0RsDT7UGFMWS5KROyES+tNpOuNRarYaQVhnwxnqYp2KZqkFFgl63Fl8hdu
FbI/BGTIbE/VotkNGrIcZpxHsqMqLTn9YUMDqe3/fghLYKiJ3SEkq9fDZqj9DS3Uhfsw0K50/RuW
PmHi8yEnTkkUJqTL8Vp6E0ZqY7HpPbPewvHubiwj9vbXrbz3JsyeokCPCBYovILsmOcowc4FdIgG
xPqte5C8n5KhPSukjvWSWr7in7O+dFp3i57bSSxS2yWZ2Yz7PM//+oN0sPAKcRdsAu93lrabfkxO
Uu4f2kI8hd5ahfCzIyRxNdH28mqGpGT+ao7VHKbiiEdQXTYdwfqu8F6CelcpJ9FFd8r4c31qFswR
wtAWRLsh6uTzrkqFqrdU9sTmuddORQ+rsEvtWPK+C1qkLOqplqV3a6p2C8BDPBx1cHJYZLLI/lyu
u2T5Ke5Hkp3YA4et/0yQS0qsraWFaCefddidxl9x8VulaSFBLTqq1zIx/48v0HiR0H1FDXt24wEI
t4SO1mR0jbpwU40ZbZXuTSO6fwfzZyL99YXwyesgrRCqP24gc/emm7ZvD9en/3OOZJoH+i1BClpQ
xczOe+/HqUcyX3b0l0Qzdj7wuyHZNyieNJZ2LKKHYS1sXnBwlyZnDj4tMy9BV1kG0tIARY2UYm+M
o/Io12G3Mwcj2aqhmv6u1CbZl7ESb+okMG2hyf+9G+vyQ6aA8MOjNUO1JMDRyo4lhMK+j/3iy2CN
8V4tW/Hh+jQvOABsUVWiN4Hjz4pf2tIFMnqZzqBLX92Hqgr4SQ1eQ2ubttpGqO4D6wHSygz199wF
8J2BmbDH11rf6O590u/N/pdBgQkyTZC4E0gburbrX7hwE15+4Ww2PM+P6rKWyexk7m8VcLBX7xUL
rS0wr25/zuMnWVL3gfjmmqcEusNs40l3gTXajbT2KYubEtQqiXSCAHGOHvHz2KqRkZcdUak6u+vu
0VQfu5syN+1Qk06y+bsI86OUHXoNhch6X0rPQ1Acat8gcNsPgJCijemtlKDfsciXPlwhTiMThYLb
JCE1W8JCzotMyHkDVU0bP8tDUO1Sr+234jDe0h0k3I9aiGAqwM3HsK0s3Ekq7rxaeoASILZhJPlm
NHW3tVzd3BSZH28Dy4QQ3ap+8D85kFWKKETJX6XaiCg2xulDFsnJXVPHzbanaLxRx2Q4tU21ppD6
f0g7sx65jSVK/yIC3JdXspbuLrbUkqz1hbBkifu+89fPlxoM3MXiFCFfP1wY8EVHZWYwMjLixDlb
uw0S3xDJlhifWb17xAVsDoP0+x07Di5FnvldqTiNZ+ul5JW2+aI5oVW4paw4rkVR+nDf87ZuAGaq
RDlaFI/WTGk6HJOqtmDfHPRDTcMEvKVdxS4DENJsuo2T7yG+N1C0sKVR8wc4xKXPea6+Rkuygjoq
tEtu9kx9DHLzYQIffOjjLPphFNbsa/owQ67TwjJtlHLqVYvmh6nSPKhZPB+aJnT+HqtO8cK4zn46
Jex4RVZHvlQH2s7XIL67ldtxEfP0hp5EDFCt7gkK9llSK4N2kcPlXOsqlHV1rx76Ke09FejFH9eM
oMfBuxGMZjiMPPR6a4ppUJKe+VF6ZF9UPaYX+Oc3Dt1YuntAtuDhWSOQhjhs9DAb9UtQtEwn1Ifa
tl3NfGfGgRdm/UOWuu3n+x52m9RCyIE0kBDLAiy8xmqWeTlYVZfoFwSkjYdck5PnrGc2RotsxZP7
JDlWvbmnPL/R7wGTZMM9JWbfyTBWO2kSxDo9i41Ls5RfzFB/rLXoryB2Hpa+fwsoOgync7vET8if
7ISqjS+KlxwNVl5RlATWhZTJKZzaGGz94jQqM0L6Eh2T0piOzjCZpziVwHwNUvyzKcJm53BFDFw5
q7jkEIKlKUlSt8roA8vs7YA33SUbHMYlcnz1UzPvXKa3OTtqErwZBMaX72INY7QrhVINxehL2kjJ
MZxjy3WkWtupB21tIn0O6uag7OkOrsL9lEtlksyGcZG74TLCQ25Ff0/BYxRGx4phuapdPvyxl5Ia
0OcALgkf5ppqlwDd9lWZmwJ0UuQnOT3HQPrnMPeKdNqp2W58EXQgweVTEzcYERGLf5X6qFMd9hTl
TWZQ1HOMoqtSK3DASmcNbWIn+nJ/ZVufwu/Ex9QF5wbQwGtzvdLWtNwRUEGnSV+eYNIr4nNZapGr
pu+G3vYd/cBQtXff7O0JwlPDjoKlZ0AY2pZrq00NUsaYA+uSB+MxLJQBAA2JtGM2rjyNB1ND19xp
pj3xo1v3xKyBrBoZDENua8Kh1omWkoecfVGbdD5VCoi1NAkf769to1pzbWV1hc0SmJFSL+xLX0df
tBDidSV+z/dwCOzypLUBULz6ZfyshQytRRcwn5BV/DMk8bGadr75W1/ilxBeKZ9AfEcB93qbLalO
JLkP7UvFBGYeP1OfrWbmxRgbjMKdI729DK9tiVzmld8GTlsPJmH7UkTJy2JPvE+ZyMveVgif73z/
G04rbFELJDdheHnNDcboh14bTWND6cSWSkP8d5y2kyenVXrow4bWbtmoT2FuTpByWNazWafj5/un
vOVKGhkRpRjw2gB0rpc7pSUTzWNrw5kxgKXruhEYoq7vHODmSmEKZUYfd4XpdeVLzLvqCK/39iVM
PkxV5UY5JNfa27wuwLbl5ySo3SVEDmaPjWfrNKmGQNjCQ9wA5HG9PNWCtqkK2eGyzutHuq/TOyOU
n61okp81c5R3vpktc7pBfP3Nrn+jlppKrVMM6WL/vpwk6e3YfIsj3hHKXnVh69heG1rdgs6klXNd
z/ZlyCuPt2Ri74GstyxwVmIIAsYbekHXOxfbzZjPmWlf8jToPKBGjVcpkAzfd7/b2xwMFl09Rutp
+9xwdQ6d2U9N01oXJOnKSfZmhDCzPV7tPSOru6FKHQjS4s66JLBEtIMs2Jj/ZyPrE9H6wg6qnpVk
oadWb0DHHOK9zu7GSiia8qoQRDoqupfXh+IoPAfVGX6gOQ4fxixgbib1ar053D+VjWuNzJxvhhLd
76mgazONOo5GLOXyxWTixgnLtxUD+vqhyfTPYnzEbKcdSMvGd8OENPh6oLB8O2tVyrlY8oXQAz7Q
OpvGX5ZXao3rJDtJ69buMZ0CtxLpzy0PUSGHUz/ni3whHxse7Dg7pAzhnKLpz8HW6P8RBv4vApFM
8nr/LDRL5E5l/xKj/NaYtVdEzsvQjDtRdWs99OkEHyAR5KayBizJVMsAM1paupH1HCUfeuPjn7uC
GBQUNRJ8QRdh4tV1GFWpXOlOK1/yunPnBt6G4ThUP4fis925ez1BEY2vc3tozAXUUBOFU/Lra2MF
iTboGNwgfNMFz11dHmrThBXuaU8/eyO4QZku6FMJO7zRhT++WlWihoucWJ18kczvevBrLP/4ictC
Xv391bXTKiqEziN/f5nf2OXf/+3vkzDQphX55+/r9tXv16DlzcwappgeCVyCJrOHqdM83D/6LfcS
ODJBrcZbep0a1EYeNVUChDYtf2Za7U30zJXix30jm0f+ysgqNgdojdDnV1nJEKOOPbzFj0Mj+luT
v5WQZNw3thVmXq9oFaPVNgzToQOlC9TqrKl/F1PvpmZ6MPYA41sBlBBtcEX/Zphd+Zc2m6hVcnQX
SF9KhuI/Tct7HZPmKd97D2+6ssCwwsrHJ7Mm4wpgfHW01iFWt/R8Ftf8D+yXvxm48DP6tkzhr45I
N0ZlMXucucjzv9VOfy/P9RPSM1m4N1W7dT4UbES9TKhgrFv0kWQsVkRr62Jqp1x3jZp3lVuig3Tf
DbZOR0RnmqDQh9F6uP76bUA1UU7mczF6x+3fdIhqUHdUkMKW5cgd9Z2kcOs7ot8pgOi8XSibXJur
4jQqNd7CFyuQ3ib0Ivn/HMv06/1FbeAbfiP9uG142tPVXUXqPAG8YVix6KvWzwX6PTHs0MyV2KfO
eDKd3u3i0FWa/n1Xhv4kZwcoZO//hK19haffEaKS9DvX/FUBMxhxAy/1ZYatRO8/lfaLEJqWZyh9
DmX27n+ztnLLxaxM9JJzoGd55DZ6dWxDeXSp1NjhCULeI8iGcidb3QpW1BaQUBYlBgBE1ycpF2nW
KJ1BmhKcdWaC7HE4w1kkmKMHMMd/vj6IjnkZ4g8gN1YJONJ46cDwPDxdFcc4OZeeYoIdzgfojQFn
uUa8h2beXJ6gfqBVTWVvbdFMQk2ZShxVBTGo5igfFrWr5Q9UMkky9/riG1067npQL4zyCNGPNfo+
X+LSMVIaExNpORAYvg3d6+y/RkU5zLrq6sgvtsch/tH1O466tVBCJu9CxIJY7urRy3XXq+3YKKJY
tMANWYY/RlPypvlMLni6f4xbX7/guLVgzRDDqqurQIkGrZ9DbJl1cAxS41NRV17X5juuuW0GETQa
OJDcrDMaoQcypwqjDE75TuvdltMbs2rHyFZ85qAE+zaxk2f8tf9T7aolskTlMoa1N6bnEIb2xn5Z
ph0I+MadBlkSSEBB4nnLAV+YFUQoIlGHJHhxJ/ozD2rZqsf7J7OxGvENi5IEdQkGFq5Xs+jKPJXF
BK1fn0/HUNPbo7Yo7hBOUKFW0k642jggHh6UsACy/gaAX1srx9LQopFER08+JNbz0r6vlvP9BW2b
gCkCz4ZYYH19Brxm+qDn+sxA2LhyaD4XKP15Ud3unM+eodUFOtltWtUs9mJWv/r4UkXvZmMng940
QeldlKbQU1iXqjuanGos1jIvBVPWT1wubrG3YZt+xrwM9AEUqW/G0nIpluJojJSLpgTdcz47+iNt
ss/3T2XTzcRAjK4RBmR5tVkjqHQjVSrlkuljd6gCI/Uk3QgeuoUBwtgBbXjf3lZcFakgFC+MG92i
hpfWGY2yL5SLvNT94yhJy0E36sSjDiNTyJGioxXnxllJaxx9SABDK2p1GKRxD4CytXJR1YQyGQZX
6ovXLt85MQmJlJAPIAMeqs+tE3waioMp9e/vL1l8qat3I9RaAmNDY5Ge/ir1magZD9ZYKxewMK5R
PQQzFzIKH1ZVnXT9431jG1mO6OqC59KE4v1avLcKx3mSW7a3zJnAuUg2wEHz29JXB1v71Ns7YWNr
D4nmRCcQewIttdrDLiFK5ixtUFzJ+l7l30YDseDiP3xur8ysU7dsdJjoG7n6W/vzYDaeHP2dOztL
2Tol0hmIhwQlKGxs10tZHLse4DfjJtQq9F3apTjqqD0+kv70XoEQ19sFxZHj/dMS+3PlGiCsyGRA
3tH7p2myco02TmQmw2znoi6Lqwbh4xgOX7r+NDnO46BXbrz8M6bRp/tGb4IXJQwRVbgiAdwAu71e
qdzE+tAMqnSR8vKtVD9C/vbeMdodutjborowA5JOdLrFY2adjmZVLjl6IF2yvD4ozl/mP3rt1oDz
mfcIT31cP07FTqFuY2VEMrpdyCAClF+/BYt0Aaasy5GfAplAQbkbFuTgdhxlz8hqXfA7q1oOoy+S
m61rUp7B6audK2xr8+jggopmPIoKylpxbogzRy4sVjIWb6i3usZnx/qaTadweurKX2E+ozz3524h
aqrA4NDtY7JVrPtV1aY29ars8iXyhRxm7DQuY1neNOx8yjcRg7cf3Q6IL0XxgSv02soYRpTpOzPy
SbE8SU7dCjkxBYW74dd9L7/5nq8NrbNoubBNqVW1yB+SgIfJ5zz2A4iFgDnKe4iOW4/glc5UiIAR
sqabAA/dR2k2Ru7HuF29nLsM/tQ/joH84ddGVscztDqP1wUjUhQ8yQ4WpPaEKPj9XdtcCkObIqtB
smENhwxmIxmGRM/9xf5bn1qvyJ6KaOdkblu3YimvjKyWAmdrSilHy30rBCCRj8chtw5NlX6Z7eHZ
SXLFHYPGVXv9GM2gjrSmhz2p9sEleVNTAc/fe1purdoUz5/fInfUVq6dUl9Q5YmUKPYn51sjO574
vmrGZf98b19bUVZW0shBSjSO/cb8aLSVmysfenVPh2dvKausRuj1VrEw4oTvY7nylLk7GHG4E59+
0y9cX1wUD+mV0uTH8ampXK+lVeO4bHI599sBLUc7ephRfUl1l46p3afPcl8dSzTGGLX0lfJzbP7U
suY0tPlJAUuWZj852Ae51R/VuHKXZjzc3+nbIMPTiXYdv5C6I2O617/OkaOxAshR+pXeAuND5u/U
Kybszh1Eu7PWx+f79m4ydXqEr+2tTtZCtVhJraj0a/AH+tIegv5/tLA61jTroZAc09Kf0tAzzZ/x
Xt54m4lcL2F1qw1yMEeGwRLoAw294FDBjvRTMd81pXmgnHQ0p528eG/X1slPmpLtV1npa6UBB/Xz
YMk7u7bxMVydyyrQOGPZlH2AzkqvnKfFQcLyyUjjHSjRphGoc00UdSgLrMcgZyOOwmyqSn+mFu3R
8PoyVMSQoGh+/rmXibuZ1xMfHN3Ia69OY9RDrKUu/TxaBIt5HOtvmJvYQ0NsfDwWV7OGhAy1Bxg8
rs20HczZMbmAj0RrXsnv6lL+pbePIDv32usbDsCeMeoB9yZV2fXAVTEy0DaYRek7S1FeAjNST07c
frq/axvHIxo4cE5QExWcidfLkcFRV3qul34ih+3jpDThd2hGE7ej5rEXfLe27rWt1daN6GNQT8NW
vHyU6+bRML5O3GQ65Ln3F7WRH4pOEcUHYhwN0DU9TjfMcGYOJt8OesQZ96i3pP25ahpP07LDIOde
WYdvs8iER/Hlvu2NSHFlerWhvMQRQFQd/F3Ib+KV6iEjgYvKY5f94ySNi8CfjybzXv1+8yCRXmTg
kRSLmvP1QQaaykTzgPvLo30Iqo99EsFkYQ17ZfQtr+RFS5mS6S/qlav1ga5CkaifcZgu0p+0spwO
877S+G16ygHCICNwjmiar31ftRsj1YOwIuWgCSHll8nq31BG+BEzJeU6urrzHNvcPdDMuAqkHPAU
XO+eVvZ6oVmcmh0j/ZXOS3mUssY+lTIaS/cdZGsDEccURWVTkCKvc4O0N8xGSyvfqYNzq7ZMUQVG
T0P+vpmtFYFh4LsGuAXId/WSoJqc8wvKym/tlxnx9IjUvkVw9r6VjcXwmhQ4E0AZvMbEOb56FXVx
Zi9a3VW+Lp9VRcbCf0hWeCmTR8GzxmD5+v6IOoR9omao/TSuXuwyu5TR8lNXo59Gof3xfcjwNChw
Ul1IhWgVXS+mz/K0UJw495Pkb6n8jISzbr27v1+3p3JtYnX4Xd6P/VAmuU/zYhpiF5SwUny8b+M2
AmEDlDBVLjiObzhfligOBhQJch/1gsfAvNTRx3p8tsP3KJ7JaCPJf+xpQDv5TmFiojLE3l1vm5ry
D5XC3K9ayMRD85LFzzpzsfdXdbtz3O0Gg7gMgfw2dG3FTsrQlIop96dJP07z+0EvDruFhdutwwgC
wGjYUlng4r02UtcEtdrkFTnWi1dOaB6gyrAMv+Jo8pjiKc9tucfQdXspXptcxdNuVjurH3hSJobk
KeMnC6gOBzXu1SI3989BBQlKajCB6/sBdEFsTrKKnVE/5kDvHQZKd4F0G6uh/UgXmWSPfomx8u+5
4nJITSv31SrzkAHjiZHzOpU/7B7VbeQher6ytIpv85LLVWdgyek/x9OzM+4RPtwaAJahEXAYOkLV
c10tU21JoXIxBygGPSDqfprjPYzO7WYJcL1AgFFZBQG2unTSItKUqi2dC0Ktx1T6hJInM3zFU6FW
O5/o7fSeAGSAYGBsHng9b5lrx54XpWo0rQ5o1/5TdAdH/kS9+LRYgaui07yoD4P0xBSdZM/fK57F
VeeHzaPWxUfEFv70O/6tdUl1FToYOBJXi64Sp1+0YYEMZbZHv7IGuG9H6rmNI++JOtyiKngG4IhM
ElGBN1FDv1511CQA4NIuoGjdnSv7ZxclR60rHyZJfZry7MVE4KSeW3fIvsfV8rFUkz9+/AjYiCgm
o7vJfOfqRhkhYml5GEiXShsOqubH4ccCeaX7Oyr+yHWxgWUyeUjawl1Ma+N6lVPpaNrYUcqr9eDk
QKVMdAxn5zRH31DNuG/rNooAjxYVa9GnhAxrFSBto6m1aghjH0an75n1rVDepYXx6b6RjS+PAMIV
xt3FjNCaAgm9ti6tjTT046nuD8tgqYy263v98I1tc8gsAdyAV2LsdrUUNevrZaYKCuTmmeH7N1r7
JtHfKfnwpM/f7y9IRL3rE+KhSCcNST2odWlXXp+QmkdwFAQSVSd7OOQRDKTLOdDaE6o3Xlb92hVg
vD0l7DGtKU6JL2xN7NRHpLJL5MS+HswPerT4RiVdHOal7y9rvYOiDMpbm3FAIfbIv14vK9anxYrT
nopdnCOs1kr1QbPz4iSXEjktrGJewm784SfFIAlVBGDG4Av4398yR68yzjwJM52HW+K3xZOkfBTt
he7X/XWt/Q8TQtdA8PPR7rrpALVBbBVqGqd+ZPUh9Kbhh9DI9+b/bjcPbTVBKYGjo8O57ifEo504
6dylfgBUxqaHG1jqcR7GH2UcIB215+1rlxBrYtYJ5hZAGRbLWp3VoBWyAYWOb7XUGxOXSlxsfb2/
b+vs6bcNtHOEsBCuvm5eWL0dJ40zpX6BxvgMoT/oWXN6YUjWnfq/8sYdmm9/bpE5Ne4S0k4eVauy
3ALHX17ZaeZXjfKj6ePlJSn18a1NYD/UbZM8RoE5n6d6bM9p3e6Roaw/a7FebhWIO3jxM4q+8n+Y
/+WmkZPM1x0Go5POfqh640tnj4d+nM7a8rSb9GztMFgk+Cr5umHaWl1oU9PpsQrLi28vantgfk3z
grE76XJtuZmUJp6RaeUxb2TkWhgy3/neb7IIFsz7GIAiYYzy1xpCJ/VSb09GhsBHb5OsxnVzNtBI
Q+6SEqXVjtVZ7qr6mKpV/6BUTjK54ZQ4j8U09ZpbmMV8hFZ7eF92QXaJ86Z8n+Vy/HLfJTY+XgY/
LQHZ/I09WcXaITSCJNeUzJ8yKz1mkt58ywyp2akX3NBz/N4KoevCZDyYrfX0Lmwxha3UduYHH8vq
V/IWXFV5Nv+CAyt4TlWvmrzqpyY93F/bRswQ2FrAVaQzfGKrj9jRAltdFI6/Un41w8/ojSo95R+S
j/etbLj1lZVVhqb3VpnTvMj8tLiEJEdp5SrWX9Ce1EbmyntsDubqbvy/G/nvmlafsKF1KKkkWuZ3
uTF5o9qEkCIY8jHINKhD2y483F/dRiCkqc9cOZ8ubALr5GII0xQQipr5cwlRFvf9U67vNHG3joll
QeghBvL5a9ex1sjSvuULyvyyryIPzWDnmUdR9FQomfVSqhmKcc1eprl1aKAJCIak1RSMVzap7MRd
muOPffAyHx13cZXlR1T/Sn7e376NCAS7OfUYXiw6daWVndmOatlqeIa3g8RkWRjq79EtaJ+roKiP
8ygZj1QoozdzKX0HnbfX59m0Lkj4xJuZ0fWVs0gps5bwLeR+PaUnyNZnt6q/WjU40OY4oL6ytNG3
It3xmC0PJbmmLuhQwiKhvz7OUR9r8HImlYcAiXoaefCdB80H+3h/Z7cckxsajWKSeRjOxH9/ldgU
sYGkWIOZrHtqYTnQwudqr7f8G0f+OhMVXxsS0mBpxHsB9OS1kXgI9dHJq8Kfq5c4RuExlD2IM5P2
nSa7cgHdUXnKe5rK35oA0crqbelAKu8cGzN0xwRJmEADZNlZXjHFb9vxixI9BEP0VC17L9at3Xj9
Q8U39mo3+oqfPyRt4WvwCtIVdRfttKT5zp7fHi2PDIg+LDG2AL/9ypvlvp7HOQVoow4f0/cab+FF
yR4gFN27Lm6XI4jluRUgTWOmfv15dnUPSKuSC39CF1eBpENSvtd94spL6YnJc2MEUNJFH5X0gy1L
vL9ToHBIvvbGKZL+ue9oG9e44IJGYh6vJW9aP+KKkUmN2QwAZDSnvjgGbzI0+ZZ/4vyJi/sUdeND
vqgpI74Xe/qnMuJ3tdZ4s/lrjE/3f8lt0OKHkPqy/SKVXwsm1FOT1FCfFX6dps0p1RZczrYaT8n6
/iwbiXZsIzM4FkW3lw5vHDyWxXNZiELDdXDtXtqSJaaaJIWfLhIiv+e695rMbbvH+wvcMgNDBDhO
MQdA7evaTC5xQ8hTXfiykWUkwdAL6+Vzk0VevPcy39pLk0TUAJ4H8loRofPVB+PMtAKcig9maiAE
MgB49YOvBRfYWsAZ1F+NPcHzjRQIGD4XqWDHAx67RjcudjYDDYkKP6sfDbk+SeNPi4Ul35CK0NBf
zs4ZvHChbygP484w6A1Mljj82vb68c5wTNCBZCsQm/7hROdWoZYZfs3q7hDEbl2+66cf5XAK98S+
du2uAkawVEmalNh1bPNkjc4hb1/K6FF5cvCjUvOWHo6p+VsJifR9T9oKIChn0jUSzRYqhtfHm6jl
Ugxzw6ciNYkXpUVCG5PygdKWe22QLU+igwY+EKputnnlSZE+jwzQIOMXGxD7IUEgnXvG/6HIH5dT
6XTJMTGtHsqjot75XG4ku8SxvjK91qka83rJwJ4WfmganpbqHx3zWzeeFIRKB717VDrTBfa0wOX1
wZkPPDXG6SlWP09N9hyYzXnuXqjZPqgvZs2D4/4B3BQT179tdfSWHmsWc+gcvfOkWodWeQgjkNGC
pOQUzi8O2skeSpmT4903LLb7+spmT3iwU8IUkEdjFUO6pjMdKR0JVcW5j0uvnN8u+anMinPk1onj
Nku7Y/HW14QKBUcBDo06y7p1CL32pPYQwPhJtiDv3ISXwJGRDIvqh/tLuw2Prw1RJ105daO1qp52
AIMG+xKk1ucQRpBGt71GPt63dPsqFJYECBFlHtGauLYEa/zI05WutdNH33nS996Q5dFOorjhItdW
Vi7S9mYfdeYABMVyuOE7qAR+OnXtkUZ7c7m4kdEclR4yX+kIjXDrVoa+UxDZPDpKjYI3Fdj+71/4
6hYw9HGRJrGjlvOR6lijPMvqx/tbefu6YZHQcYp+gsG7TWz1KxNzqul10suY6Ayc77OSfHDa3oub
JxsWuPu2Nh3klS2x3Fe2oqCr7SrEVgeNgXaclcgL6+N/eLBdL2mVbNqh3eT5rJS+Gf+yo4R6xvuM
soFk7g7J337M15ZWYXzu07yoMhWURl+ee6t4TqypcRErc1UQf0NxCmbl7ayFO8jvvTNbhfR2hIQ/
M1lgs+jPWaA/WMlwMMYHnjbIt++gH7fXSNiwUKcCRC8O9dWhtcoUgiE0MDb9CuJ/DJQd0ZHDP5Q8
9qyXSRl3vGR7df8aXB1fsdCWnms2VTG+o8TX2rXXPgb6W/P9fW/c/r6h+/p/K1udnjlwDUewt/hJ
7PefDMn+a+6OY/JtbobzMj445HhO2j/yjBiQWNkxvhnCXhlfnSF8cZnCE6HygW8Wbly1qSsZKQXA
BoCTG5rzF0uZqXGCdrKOSerA6KTV8efANJODmSfFk91J8FxJMEvu/DIRPK9vKJxajHkJYn56i6uI
YGh568QzQSeyz7H+BeVfLZg880M7ep38VUX13q7O/8kmytRQAutiJOXayZwMydfWmIgMp1k2joHz
Zag/qPbZ1N5L48dw+TnVO3Fva/9hbUHylyoAIwer4F4pShsMObFoqYqXyHGeO2U+3l/V1pdDKZs2
rSgf3YybjnI29WNh41/WQ8enOeaXqB+9UX7Jg8yNum+1vtNN2XTp1yZX3462QBmZ5AH72H+Ru8lT
moBMT4FQ3oF2OpfhkGwPugOPavzebt9Hc/CnfDVQVCAL8++iVx+VE9ZxF+sSKFT9ZHVPaWpE8Dq0
bmrlF8oVh2WP30FcGmt3VUFw8uCHM8tYpze6THnRDFiynj30Q+BF+QN11Z0cauvmYvgVfjAA1lQC
V1nbtBSFPQ1gayfjHzQ1A9RcUK8Jjb3vQHjdejG/F8IzmjHY9QtTHsJooY1EYhNmB1v94niZUnoK
gsqwpZ/V70P5oYOs976fblQQeIXwdOVqpu/CINP11yfPetVIi1764SdJeqIXl7vJXzIEGUVx0M6z
Mrn1P0F8qutzPXuTfmj7nWgonGK9bF2UcBnmF2XW1R2j9ZM2IrdY+Rn5d5e9jXvdRVTXy+Ozqj1X
4Z6C7pY9qEF5xFOr4FhXx5mPrTFIoVb59tR9LJuPehk/F9mXoorAczoPU9u9u7/FW05K1k+m9bvQ
v8aGKJVRlU4Z1b6KYtKbUZ37x2y0nrJmVh7uW7oBy4oPEN0W8cSgZcJA1fVhKs2SFjYksgDNv5ZS
4gX2lyR4TgILRXfpVNXGU1J03Gg78XTTiV7bXV0brW4vYqCmBtE1nfT8MOS2JzmQ239kVxUommvU
e8IvYXZS3kP+b5Zvm7Dz+j1XEhFu5Up0e6G3Y5rcEcxF18sfzASl05GfkTrjgeHuBF1tBW4ZTWht
lDu50Va8hY0J8QrQn7+H5K+tpfOQz+2ENZ1iEHkzlfr462LQJbWWRzmBG3F5lmwmf9P5OBvZQ1db
Oz9hY72CHxUoELc1jdrVt5vqWZHbY976/fheuC9aIfNjpLxNoPa871kbHw1NKr4Z4E2CFUq9Xmus
R/KC0lHrj/abTpoOWvbcyp1XLE/N9NBFj/et3fqx4NEC+Q/GjR4pdalrc2hZRWmbV5Gfhd/UbDik
D7btOdBjZ6rlxgg2V9WbQNnx4psrWxhVVHIQgBY8l1e7GUtp4RjdGPlyKqfHZVALX5oBe1tDkz4X
uVp6TNmlXq+1b9t0iXfqYDdnSeVNFEygXxMciWtgSZQF5lJOYigxyxN/ZKrQS/U8ODq11TyFY2i6
6dznO/neTSJEDoTAHyMQJHxAq1YfTDJVup0V4I1KVfbqQPk6tcPeqMDGwgBhCwQ/8G96zeK/v3pD
aKltL3bFHCTn9yHWatecX+gcS7X+ouzpRW85DtApON8UEi8eLasAOPTybBuFwi4mn5ve5Pn3xqrP
2SVMD9kl75aHqfq546viT14FHbGHr0yuYl+oDhJTsmIPq+k907o0XjovnoyDOXeMY/KcjrtTH0zv
5Al9C8tb9J95mp7v/wpxUDc/gotcTA0garWeZhzaZKlmlU1uo9nN8sWLrXcLnB33rdyGPLHWV2ZW
/jKnXVFQuOYs27NaNtAWl66DzLMSv4sPz0p/KMr3zeJCBHTf8E0KtrK7igelmo8SbPpMIqs/Ixth
rkn3xtjNmz0+7f/PChniBgoFh7ixWqGzyGFXLEwVpjaKIHEFLzo5UOw5S/lBSZTYA1j+VanmH2UX
555WOsBjouIveKXMlz9fM8UZC2JaKCZvRvvSJpqKuWbNYDCejPho28PRGRdX2rGzFQMgKIQZS7PE
5bna295B+akt7cg30qo996X62Rr1eifQ3NwfHOBrI6sgkOSlkmizwWKa9Kc5euWPCp3fUIENI64O
ZtUn3n/YPUqEvPEEk6G2urD6NtXiSWVVjvySzl8dq/Is0+vUD/fN3HYRWNhvJh6GuriJ18Ah2whN
0F9j7JfDIbLOlLW9JHkaZCQ8Piy1O6ue9KIyHXDf7NZ28oAVmEemHBhQvY6poR4XhQGftZ/KD9F0
opRsfW8CTy7dsfxTAlp6nfRV/7W18o+xj4I0zrGllJU3QnO7C4Xa8sDXFlbOEQaTOk8zFhzGrCTm
qrJ+B8axFR5Fb1hwTII1WE+eZCg82LM4JWbVvMn8ZhiVV7R/WrD9vVH/GlldBLLaGJIssYwo/Kj3
vJfk2mUe5nj/6Lc3618rq6PPAicrZn2O/SU13Lh/t1tB3TOwOu9AN0smNBZIBNQQwtR3LTLx/9sS
VuetNV3HGlhCb/GFOEwoxjtNevEb19ehSjJH8OQ2JLG6/j4kRYlS1eYoasXyanU+Fol9dNpvdbVz
Gpsfong5o7oL3GM9ZzQYsBXUuZj9tvVHRGE+OdrbVntPVOd1ozwP6fxwf+82PfmVwdXKRnm2EpMn
q69YH0NAFHXzPJp7g4E3vAXimycnlNEgAWMKVe/1/sHhn09qa8Z+Np/Gd8uP/GDWFyd4Wqp3Rqb7
s/aJ/nr6VvoRRhVV58P9NYrzX5/ea+srF2+jDG4fOnS+3P6tDTbD7DJUFs/2+DOf/0t0o+hC4g0c
CH6alS0nKiOjCHTh7abjlumYH5iPM3dWtPVNcYULvhYTTzBXJU4DqI1iVFrsIwX14DjJ04wI8P1N
23J5RlyYEASmJopV10dWdG1vICwR+7EsuzoC01/M+RM06/etbLyRgJtogBZ1KJ5A3F9bGW0tVrsw
wAoalYVLjnJCDNqjfYTOi7vMg6dFuwSFYnfW/vDa6GppyIYZlW5iNJ+/Ub4cA9kFrfrZVH6a4Xyi
UfcY7FHEbD4kRAXBBOED9d0awpUaKAGUbZT41jSR5p6RZLPmGFbXiObpOzoHbgKN57hXwbjRKxJf
HiOezLxTxeA1uoqNZdvWqKDj+xpxMdbpDPS56lmoX1HDqMM382dJeVsH9ZMqNBI99Xv+ONSn5mdi
/kW3dMentk5bsPJAGsZE4A0QRW3bNpZrNl4dP9ZCOkSzaRN6DTSA0HUDKIV6dsfkVkAVw6d8K+Af
b9A8VZikMWiexEfm4clEm87qn+EqqyPnFL7k3+9782b2xuiSmEkVy1yH71jpe6nss8QfNIg8c9Mz
zO5XGAzurCNSntYv4jrXnPQ5DL7G7d60z+Zjg7qnIqpIYDDX6NKorVJpCtvEb7rpQR7fMdr5I0ZP
o0QEb/zYNZ5x+LhHub25wewrFDAUXWm6XH/BTGQW1ZCMiW8Yn5wleEC4unB8Xf9behyaXT32retK
ILjhWSBLpUp1bQ02eQc6xCHxyzzzpuhUQ/Dk1dFDbB/Nx+HTpJ2BR5afWutZpSIKg8D9A9504Ffm
xWa8qj2klhMsBqKLvvqsz8jBMCpZPFvWX6QClWm49Z4/bUWq18td3c7JZI//h7Qz640a+f7+K7Lk
fbm1e0vokAQIDNxYMBO877tf/fMx0v9Hd8VqC57R3CHldJVrOXXOd1ESegXnvNFe49g65mV219pP
fmF6vnHnj+8DzVXTrSxkY5Zt9XqYat+Xc98wzCCJXFn61vePdbWR3a6uG24XylSLqJVoYinrxWJr
OsXnpDhm+vMMjtNpPmjDgzE9AoTeeL6tXZgL2/3/ogkfbh4qM09tRuTrWbdPDKvmHOy2qpprURbs
86I+tqxP4XM1ZUjrAffNM2Zw3sKq/2PBrOU4p6uBHAGuz4vM7fWXMTA50fXI4TjTX7v0SSt/ZlvZ
0uqVcRlDvDK0GjHYxufr25gQdaWHJ/mh8NNjG0yn0p/vpa45RUP7jI/co+2E7/sBU6t03EnzdNSU
ah8o9svcPUpbef7asoS8oVFcQKDxjQJakzTyJGVBAt+/3tXKMbMKL94iob4xa/w1xb+j/LrJL/a4
3vuNgbxOclbquyj+qYzhybJPDvt9nPqnEdml0HQ8tS+9OAcrpA2nUPEyf8JstHTTOfs0SJabd+1R
84vDXLa82/RTUkn7IK73raU9OnL94FfpRyfx3b6p9rePqJW8De4J7D7yQh4Ror5JqQy0hrIWmbhy
BiyMhooWeirk0i01v7WUBuYwPT7uc1qlYqqbtaM+jog3neW2OhV2+tjUWMTtHeQekpdO2zU9himp
tbs9vpVFwPqHiQ/XCMbamz02pbVqZk10Dqho13140EwQHcW8UcXaCCNm2FOgJ02XtbxY2vuwj3cL
vqhFXP3PB0Nfgnce4jcY5SwHysVa40N2SgzM+dywfvad/Lr5+l5ZDrQ9fkdYxnkRoZKcotUb3sbp
nL9Dq/g+s8dDXU+f504+3B7MyomOaSGarNR0SXVFRWy/nmHNqjz01XSf9NHOnhRtn47zrov3o9mk
xx73rdshV152hORpuXAKSbeEd1A0oLinOMzfMO5zkFJ1MuzjDmyWk58o/mxcIlvRhGuR7gk+e5Ia
nVtrHo9+YDk7KXNA6Gfja2dgIYs779bTeSXjWHjI4PVIYBcx4+vv15R6qQYFL+eqVj/kQ3hQAt+T
Wuk0zsq+KqVoKQ9K45Zwx+qygRHKTbNw+kTtp1TNat9oDKpC8fDvaMxHRw13Q5IWXkIv//ZHXNtq
MIRhjbN4qK4Ib0CZyqNuJ7w0jVg+xsV9Oyf7rNpoba7lxhA6fkcRttpQ9UBlZyYy1LsjTMlD8T3s
j6Z9VrRvaXbMLVyDzNANmslr/tTLgysFkYVFcQVfVK4WYZliGiKZRkUbTptf5+D5z/FHwt8XcnBL
85u2H/j7QfTTkL9tHiLL3AgPZnY1gE5g5ty+opRPbzeWM+GlfW7K6nsWQl8dVWdLUH9tyV0GEVK0
1sjSwiiBz0XKHSXVJNTZT0929/P2alvbxHRDUfJB4A4avBBmwiszTzvGMsZns56OciC5KoAq2H5S
vJWx/MK3vZm5i2hCRhgmVufbCeW1OBzQi1H8ot1NYaDAYWyxOe3Ufp/JSfupgGY1W3W/IBuG912X
G7tByZrdkA8vdoKz+O1JWP2gv3+WCJGz57qwgApS9YsCyRsgQx6SWq43oqydXSBj0Gjm5GKyhWXZ
d/nYtl3FFy31j0WaHKTRdyN1cM0OjWbdLVX9vt1SlFz5vhg/wF4iT0QaT2SzK22oLCUITi6cH9o+
edc05VPXQYdoF0hDGJxuT+XK6XUVT7gULDsbq6oiHl/ZDel2W8HDVP3FeXwVRTgjQwiNRagQpXQe
9BEP4p8oKXXmxptsdSwcUaCZlpkT9cd0VF4TuaJ4ieXdKTXiO9WV7Y1F8ZYbpCBujRkQytYyOnGO
MGEdKuJmonMQN3EXH/IgumukMHhq2mI/xZHiRkleHAqr+Jn0SXKOzYpKsRZ8mWptvmvGbgtj+Asv
IGxRfg/akEiJQQIQCxhmYER6lnL9BE76Ljerezn4Xib+lyhKDk5oumapHRMtv4NzB73H5VHk2ukB
h/WjlSSL+P9XOTZ/3F5Uq4uYGi6e6sbCxRSODWwzy1aeHC6rsrjvU/Ukz71bhcadgpR7HRfH2+HM
t+c7t9KinQVMZek9XCcZSmy0Pm4cZG7Y0MObGXap9o/Wb9R6Vw4dopCngSoDVSDad1eNrsfdTAkU
2+4O5xvD8iBYbtUYV7LQqyjC+Q4wxc51FUGV2rm37MHTG+3oz0+NHLsGOpxttJFYrH+q36MSPpVm
NTE5dkSJxmjfxWb5kqTfyvRJNpGADuuNDPTm4KDqColEptQ6D3OqmbGmwrxP3AhcufxPVzwmauht
PvF+qQa82RuAX7j6sZ6iEnW9MHrdHou6Ip7TBtE+zqwKC5Ww8KYqkdypz+NPHdoheEIl6b6KAbYH
dvXPqDUDttqRjrpX46O5y9TrbfVzGql4BiHCFHPUZx6LzvHmcfhupA0mVkr+OQynZGdlsf+OcpHt
NqGGIFIy+VTa5mj67HSl7/VKED7OQ6DsMIFOvLJKkbKsesgzzlh4+miOZyUE86ojAr9XgkFyc702
wZpq2sZBtrppQHVQ9AQmg27A9dywmeyOMkEMgfNZCc7adErlHvemv9mbF2GE9Wz2bW0WE2GC2N/X
2ks9WF6gPo3x59tnwOrZ/zuOaDqgBtqk+SpxLHxExgjP54eCmtztIKubhZqEwcEGwFA8a/Vm6FoI
vZTh6g9OKmOw0cFUsF3r1dyCU66GsuDML+9q1I6Ez5MCA5Qi7FHOaK5oIA3yxnIzCxu48r4y/+Zk
46nEOxTOOKi066Wgzn3m6wNl/64ja20S3cLm2X+5PXerH+giiLAQsKnPaksmyc/H963xahT3ZRRu
nC+rk4Y/02JxaUMoFSYt4KVNYkBmDEEtnGt3ThUXSrJbyOdhy+dtrX6E6RSwYkxQSAgM4dYJSjRj
Zk4XGPaxjr7R/N4aKvkY4MGyC6Yu8miEP+j2pO+mbizd0VbKv1jzSy0RWA/FVOpJ19/NtMMyT2r6
JVXQ7vLEdK38R6VtfLe15jdcJ2YTSyoaf2LzW6tA1YYI5p3L4V0qw/njtXtu26exS91MrVDihftU
6J7GhCfZc9zZh8Fo3dF4svCi+/NFxIFL7xlg6rI3rkfcFbHpjyG/RUEKckdaXHlFmj72zZYyxtpq
hUQPnsiBd86z8ToQ0oW+Cgs8Ovez+jr7ubPXIqnbReyL/e0hrbwyuJwWQQgHvba3MNuiHcPSQmrM
L5KXvuzO5fSYy3fhrHpN808RPknzlinb2jXMDP4yNV4EQYVZNMYuGetm5GGTBIfsVDu5CzVwClTP
nwLX3wIRrt00l+GEZRpmbaHWisITI7LuFCf7hEEM1Wmlcms5uvuL2fw9NNEAoFcLcHU9Q7OLz4De
3HBAfcLBrA0JjGctnHfyVgNxrWkKuJYcgwIQQGVxTeZtFcVzJPPqGA+GkmDpTuvug62Me9vJ3DTe
hfhVP1bRFjdwLR+FOI2MIA2FBWt3vURzRTV7XElIsqso+EnBoPUWq6S/OGMuowiPYBR+5qEfGB2a
JadS25VhfJjbLcm4tSVyGUV4VGUpIg8dZuhnS52+qY2rqfM9FA0v0rf6I2sbm84/FAUuVV5Nwl3X
sDhCXSbf9cmJT02W/QC0JHvI4P5FkQImAvkVABdua1FEYqzsrPeXzMec7XafzUm4S5tqi7y/ugp+
RxFLyOoUWJKm8yqRtFfEyjzLkDbO3NUXJi0L4L80Suw3CuJt7ieK1lLZMqq9Yx+D9lC8yNL7KkAW
4p3Tvnbj3fQfyDhj+icOci+dvay4U5un2zt77W5HmJ1DkmYDq31ZQhedAG2WutaqSlBQyV00BIew
uKui9705HbRwC5+0thxBeHBCQh0CAiycWJJV121Z0wro/ezYN97XLA28qDc3ZnZ1SChMwziHYaqI
mk911ZopTtMAeaj1z/LZMv5JaiowxtfaP92evbVlj50kyhcoPy7Z6/XsZTh+hcmCuMrH+oNZGR/C
oj0Z0utfRKEOAYQDWBTktesoU8hfbUGFn7MW/QgeVsNHa9pysV+twMBupOv0S7zYEa6vbkjkZkzp
Y4z1vqKkoSGlajifEtP2stxx0+nkZEczPAJ9dXPtXpKtw+1hri0PVFBQIAWaYyM8fD3MRK5jtZ+Y
TKuOO0BfzgG7mWkHAb52AykINyjub8MtqlakIgsmj768MKtzJ/lZ6ZA5t2Pl9S0crmrAgvZBNsqN
23M1EucwjQYbyylrWUUXe2zuHCuoavAa/UAlJe3AHstRvR8Bwvh/6jZCdUjG0gQqDKgy6IDikW9L
Zd4Y5OrJQE86VrT4lBcZonxm5Li2ldjHP/1o1/GEjG5eNL2bvqOJIQEic35q+U/W/ybU9u1GW8Ig
5AZ/gLeBKKnW1lVQ9Dq4EMb3nQ77U96k76Ug3YK8rzSEEKujSsw9xhGiizwiP7czOw8Yj5LmrhqE
npXJrkkiXAUxOSPSSE58ShtAHM33rrxrS2t/e0JXEh9+waLKhPqzqb1R05HzRsdojdWSRvu2LrFD
Jd2Kd0GVsSVD19dDr8euRq/2xmbzfm2asWXgpbdM8huTZsNitOXYUknqpL1Rn+yvJeA4qjrAV3fh
9O847Sqj9yBZa8xEl8Cr8O/jTP2yMQdLknVdYaIKzEMTXOTCOxT9YGUnKwY/5ysEeQskTvcaRKrH
ZL80AU3/vutxqu7O4bzx0F39+lQ6EWxAyBdUpvDSxbwdtKTE7tElw5XrfxF/2YfheFSd8dCFxUPc
5k9pdFCVnuDpNyOftlw43l5ejJwn0oIVpH8tIkLrsverOJR5fE7De9RiD6rT/OBG+4Ja8kPT6183
Zno55d7MNOUJeqAItWqqcOh2MwpKDj6P51ouduAr7iNpCNyptD8YL3bsNfKXerwzoAe6ifzjduzV
oS4dUBB77GuRFmhxpPu+pbDVwp2NgzWKIxiDu1LUedVWG/FtPre0FX7HWo7oiyM4M2ctmCwd4nln
/9s6uhsp0ofbw1lm6s1MgnRcZBKZTLG0NOV1zzOWLzdzQWqttLfHY9HDnlBeI+nBljq3KP44/WBU
TB9WWfBOWLDXo9LMeZLD2eRiMdgf5jfg64ra7W6Pa/UzXQRZ/v1i6uK6KGe9tEiFM6fYx44Z7HtH
ducmid3SakO3rjaFkdZuTHri8i/IqgoC/DpmHWN6J2VGfB7Vz7kcunby2Rq/FfQ//3xsEHGp82io
7pExXseJoIeUas3qHxnJjgZxf558o8dzro88dUj+A1qqbMRcqXBR3qI2DL9iuWnepAN+2E+ZA+pw
wGrlyzg9mSEYlSjwtNzxxvTerp4za4OatDahOg1O/IpYJqzO64Gi/tb3mq3GZ6QdJMnzY4pL0pNe
bBlprS2WyzjCYpkTE7lnhBLP/Vj/kIuPTRIenS+Quw6T5Dsbif6yCsQdBwmVVvJS6DFt4evhK6yO
+ZAl52r+NgQ+IrmjW0ofO+lebUNvGl9vL5a1y/EynDCHJXcijfEcCOBguMXwbEMT2WSprZ0il0GE
CWwc/GTSemlx9g5g/Cd/SHfK+GyMO8feJ/h7ypsYmLXL9jKksNlyqR3HOidkUBzz+hQHn2GFuj3l
Han+0jZHxfgnnvXn25O5uiAvvp1w75QwzMasTRMeaZAOlA8WN7yiPM7dVnPhrWrEYpns0MVdlBDJ
9IWCTteoid/ORQJl5VibkCva1A0Gp3K53B8nKTpGhrkf8eitkztsGw9KNu+LjwZ8iFku3sl+t5Fk
rC0jmFn4tS+guDdeC6OStoZk1Ml5kh8s/YWEeRP5sza5v17zVLGxXROHrOMTHY2pkZx5P7lK/3Oh
ageN6arK1uyuLVeq2NSwLdxL4etcnyuImjtSNZvJuUhdPbwLeuVdmwdYVKdund9rc/JpU8J/+ZPi
rl+IxMt/i7WD8OLoLW2SG01PzrU2ujEZ+maDcwWfs/A3l7uchyHnpXCw1LXjD1FFPd4OHk18TmPp
YUH2DjvMI+Z3Stl6skZV8AXI474ZDp250T1eHSIX+y+ZhgWoeT2rVSiNZRZwQySdnR/CUnrJHX8L
/L62Dnlf/C+IsAP1MJoCSEDk+n5+0OrEra3R26ZhboT5dRtepA9BUzmtrZHKp416F4zP1FFO2+tw
NQpN/IVRDxhNTL7K0hlsJdMYzAyIK1dsBIVy5bvkdFtkj7VLh4c1AGdYvgv+8vrblE5Hz8EmNSml
1BsQQg4d2lC6EfIkc5Rj1wSyG5ThhuzW6o5GKgAKIcsRocbrqEFkUB2Wl/u7vpskC++U57njc1V/
NbxFRQMqnAwxQqgfaHyuOl+GB+TnFGvWCUaNEfM0iLRDVkxIXWzlQ6uf7iKisJ9loM64QZDEVsl0
p1XHbkLXxtjIf1a/msULAILAIt0tXAKLC5Hf9qyPxPwHXF1zMPw7ZfhclVw+9dPtq2119y5FXY1q
ms2xeP2t2jCtMyqutGStoX0KMlV6LLKq29+OsroiQH9hJMJSfKPf3xvorVahTflKrTwK+x7Ae6Sl
nootC3Nt7YyHoovJHaIfC4nlejwyC35WScjPdjPYX1spMXaTj2otHdnw3l9QxvEc8F4N5nNcxaoH
GSV0db0z35W9tKfEZu7kNNNP1ai8hJJiwY5S0wNuH+mdMmlQA/xy3uG9gs9MOxoH+CSya0eUWoo5
/dBn9eBaSRfu9FAtH/uY3xGMnYK+SxmdxnSIvMIEmCAX5rSnp5wc+yIL3wX8ZVeLabk7kGU3bvBl
s4k30KL+xOMLrhkpxfWEQIyu7MKYF5/R5OPU6h95Q5vPaYJTbFUG4ddQqresfddDLoYCvBuAaArr
N8qURNZinHLKXeE096P1NahfJS24G4yX2+tqbfWiF+CA6KXiBpHjenCJAZS9KRicXtkRrcTkU+1X
GxO4+gSi6/CLggAhRSznUeWolU6aMP6x1dPYfkmc+kmmu+2Mx8o5ZfngymnldtGn22NbqXFzNl/E
Fe68iL8q9Q65Q1hIpTvIycuMKc1jaaBAno1B/hzkQYyK4jDtBtuQ7nxV+ScPFG03Tll5R8fpzyVn
+EEorwBwp9qGtuD1bEtNo7S4b7GmY2Co9V2agQbP9h2jvz30teOCdBsLahkTap5M14GiUJ8Sp7GS
M9pAMmVEpW1d63v4ejvKaua0oERg/iw+YqI0XGpYSdwPfXLurX/rPYWQVO++Snl7wvcBFR/KO5P9
YPQIfqKUYKVun2+pB62d9DzUqedzxoK2EjZnr/XwXlSf0wpHzhjyVY0uSll9njCxbEySxWJjZtfu
L25lHtYQ40mEheOe0kKkKxmmTkqEVoYjR/+BXn2fJVtP65U4Cjcy7gu0tfCcFeI0em/lptOn56z8
CcwHxkA5bNySK4uEFhMoeAKA9xW1IYMoSWzJXOyCUusw9Q8L0LWRX7dBPsuVIZygSwMQDziMzGjj
CquR6kivhQ0drTh+sYZ7bZi8ma6+gxKsHO5yc5dGXl3shxQL2n//IvG9Cr5M9EVGii7IHJfs+3M6
+Mfa2A+yerTnw+2dsHJgXwURvtbYIa9plgQxyk8c25n0QR6/IOrtbLyj19oFNB9Z5zw2DJwJhakM
fbmzUgn2fAlAWXNRevcT8K3t5ybdB5Vbpq5lZo+ZtQEKX1sql2GFpEA1pSY1IhrkVmwd2hE0WDKq
Z8Xsvpt9uCUgt7KnGSNimssbfiF5X38xkw8WaAZjTFTzLm6O5NpKHhzSk2McGuv451+Oe5bUnk2N
OoDQF9Qj3zfKBcHZ4P4eY3HDC3ffFM+RPEJJ3thxqyO7CCZ8vSxFDsDvwU1o4fTesJqHoPtqWv0u
qiucs5LDoG8p+6x+OGQrge0v/QWxaGYHZP5lDioxbmhGTmXVHjsTQF9e64obA8463Z7O9Xg8y3DF
BUcuoiCdWEp1pwfPFyh33+7imCNy3DJnWbvXqfLQ7VzKqeTEwm6TozFQG6vgUaZ8lssS7wdMFqKP
avVPqN8N3V2ghm6a+iSSr5V+yuovt8e4djRfhhdypimPpjn1S9QOMJVwQe1hfTF/pOf74XaclUyc
YS7+Nzw+SVyFTVdiQR6ABQAbqX3VZeOdFrenOkPF+nulPKVxtu/bP7Z2UBCpvAgpbL0AfAN9GsCQ
AJaaHTS/V72l75mZ1cbY1g7My0DCqRxomTQrGZ9wiusjDha7ErO11sYPTTMrV0LX4PZcLj9cvIIu
4wlLZo4kH1Tmsi7hOkX6h87+73aA9UXx+2MJi0IeOkfxlwDlJ6MLvbL4qBsbh/DWelhOl4ubrIrB
SPUV6y7vEEhKo2e9a3ay/AT5U0tSJGR+auFWxW91WDxCeHGaiA4YwoLwKznxZ2UpGzXWj8nvE89X
/Idx3CJBr34fjSxkYUcu4PDrsRlVath5u7RixxezO0nGx7/4PNAX8HxELwl10uu/H4VdQbJPu26A
hpYZNH5otMt9cbgdZq38DGTwdxwhw/flKZHMgcqDpBDKP2QJ9GCw+j95YBwHS6XrVOleWttfgR22
bt48GQn4EHU8Zwt1E1j37R+0dh5TdF7KBgvzVOy6SohJSsbM74mdl6b80ZLi6cOTnmzkJavL5CKM
sL2ywBxaiFUUXPI9mFgPzzQvTbe65VtRhD1mjfqUhwWD0RDf20WS+dxFee9u0kNXNxqifqwV3jQU
n68XCyvUn2f2EgIzvvMunhzb0zLEV6sEh4qiG+pj7TT2XaFWO0mpt0a5liRwt1HVBPaIFLOQJMQh
HQwto0uZptO+ttq7yGi9oekPWflJbY7FnxP+lgrZ73jCNeOM8HUsiXgWekW6lHgFZTKz/HJ7IS5z
Jh7Al1GEg6QoGyVHQo/LzByZQ+dhbpxHs23ve6c8xcmfF+XozMNhQLZ2AfcKxwnYPWeK+f9c67Ps
FVkwetqozLvbY1orbFAXgg+ByrGD8ZQQpiwKmloyp0plFLjsnqRiV6tebQ/H2cx3U5ru4NXvIIdt
HDNru/oyrrDdSjRmJOAAoGKz905/bLPm4EBwpbB2e4BrG+4yjnBqSs6Qt/0yPrVJ3Vj6Lgfy3k4U
9y+iIKi66NkjlC2+aYYSkffRkOgiO+VxALhsZvp2q3V1AV5EEZe5gziDPCMcYyifTWR5WiwMh1Te
F9Nro73cHtFqLHRUEVyDeARA+voAkYBW6hPFtDNtQQOleERetCSSd7jXxkfSHoNMPGmOt4OufSxY
osuhxQ2kiFD2IPcVFgK25Ir+SpXJS3u4cH9z0Ouk9oseIOL8IlTLZ7g4atMVH3XlfW/I74PWeD9O
zkZ6uDoWIHGLvBHVK/FVFgza2JVtSa9fzhZkDQqVaP1v9N1Wg6A9D/EIOXiGdP2VtF6nYykPjIXa
VfU+znK8PiLv9lf5pbUjHnzooXP5Ip2AQI6wFuSp0RtLi9KzXGN5nvbz4NWz8lWZCrlxZ9/0SRAy
SslmE+5Hv7M9ENqlV+ggiOTWv6cLU3qaNeXHWB8kIIKm4wY8gHa9NqM6MvawpiZt/nT7V6/dQfCA
wYnJXIPA066npu3jOOhr0r7AfNd1L9DBH9Wmd51+UTV6HbR6fzve2qeA5AyLcpGr5yS9jlfJQVF0
Ci3QDP/AXY8DyzsNkILr1PGWJcp6KOjBC51VBjZ7HWpOh04Bmc71imddk1leiEaSs4WtXDuh0Yv/
X5TlhLjI1WuN/kiqE6VR852dILY9pZ7TfZ/N7uNfTB1fymTyCCiCpxpVQTl8UcNro+8GAu3B82YB
b3UwUAao3aFiQq/8ejBm2lVT2nKbGvHLhCSnhUqn6TxvZiJreRcagv+LI2xI3WkSSZ251rJO2xtl
5OlS5VUSYiyj7YWT7DkIMI3hxgSu3uLwWIBQwMxYPDSvhzdFgdFMA7fchIJzmD4OyIoFpTf2w8nM
IzTc/lUDy0P2Z0tedfnDb44GUjzgp6TneGNdBy4LNcanhhM7jWOcEn5i6PIXV+viEPN/EZbNcLEM
QT3rddiQyY7+C5x+H+edoft8ewGuXXYgXGhXA+wEYiCMoqH+P0USiMGktA9zMbij/ugHR0sHzYoj
/O1gq1MGjobaBxwMQKzXAwpNSODBxP1jBzKO1Fn+VBTpBlXgl7KC+F3406R0tFo5lYQg1mjWQ1vH
tGmMZwcfRiQkm+j+MNrfJXXfFp/1j7HuyekXv97Hk2s09B5ZLuOuRN0lUfPD7SGvzS8kTRYocvC4
agi7r5PaeRpTcG+9nO/z7Fnti93kJK6dPQ+bbqJrpyN6bhroQAwv6Ahez2/hI6qCPCtL8g4fdbdy
HqDVbHzDtW2+bLbFKgn1NjE5nxSn9Efo7OeuxRwqBuiepfuylt2kV2qGle60jHawIY0bgdcWD/Cl
xZ+NeaTqez241kxapaKxepaH/GPONxvG5O4vPtZFCOEISzrU3CSfh7BsewjSflSMh1irDzkG0qOl
ef9/wYSdl9mQvCQD9IaWHpKhPNeBq9XRIdDHM6oNG8HWUoLLyROOEqkblSb2F6gI3FojnXcm4g7p
kO0t/32T5vtUVfe3h/drIbzZhxTlqSX/4tQLWUhWODUogIZ+SsMzzs2nrOi8RsrIj+RQlb7kZl7H
bmpjK+bKnQLIL1aadldMhfpDz1qE4CNkEEsIHWH3L8T55imbkiiGSTFFh3KGY1f49fAaOHUWuVbj
y5/C0Yr8hergP3WpYvts7r6OHqQkHTdeqKsbDa93UM+guU0xDQGylCQdbtHnAEN5nlRBexqUrVLC
ahAdsS6a+6CrRWVtP5gDeZo4OiQ/cdUZgHrlyvr3259pdVcBbl6qd+TSv5rEF3dMJqW5aSQAStXB
j95F1jzti9H4c4E44HGWTBgbMijGQtd7N7adJMK5k+eb85LE762wdttw4yZbHclFDOHwk3EZ1POI
V0czZAjrFrnkVpHd7G7P19p5vqjcYSICEOCNvsI4TeFkpoAo0yibMEDvGi+18vlO6ufinTTIZ9WA
KX875tpCuIy5/PvFN1I6OY+bFiRElQ+HWS4fMmpLTT3+1dCgcMP2p5EgNq2VqGnqYQB2EOrazrfj
XRXrO1XOn5xOxlhnQ/hxbVBUXrCWB42KmogwKGvMgyBteVlVxRModAoUxl6Ki/3tqVv7XCjN0IYH
EcUFLEQpIy03sl5i6gzYiZBlMDPMnXe9nJ3LYsvQeHVIINZonS3g5TfX7xzxXpgBiPgY8Cr4mA+W
25l/M6KLIMI1KJmmz5NU5f4tRi/usUaJDrMGO9G3d1r3fHv61kdE+wqM4cK5WN4WFyuvmOAiVCFL
opfrBUY/RrXbj3/xkofF9r8gyze8CBIXTjKg9YMoMHIa8ewfo97YGXK0sby3xiLcR302T01QA7Qe
jNgrIfvYWXOMtsgba6fQxWDeqs4aGCRXDMY2Gq/vGtTxNxpJq+NYNGrYPLLKVr2eLmPwjcK3liUd
I3fi/IjjBOWTrTRvNYoJNwqC8YKYEd70Sl612HgxDkP+mdcPAUQv8vWNlG4riPBJyihFWzG1gfsv
2HfjYTHz2GRpLGtUzEPAGcPUA+OkvvWhx8rDbjJARln4Ret+5toRQ79qy5t9K4pw+yiTHYXhEHKc
KQ/5ro4VMpunvt/Yj+tRIFsBw6ECIvKg657HBF4I6bkx8pMa3ietc9DSo1N8v73vl4l/O2e/4whr
LLAjhMLKJD0vbm6q48klzg4DsnkWFhTajxS5iM37e43QuagacPEoy90qC0lCmyGyijFqes7np3nB
GqKQJjV3aev9IrDKbqO/lvOnCpGdStP3t0e8WkfgoQ2cCYAuoM1lrV6cQmYiK40TU/UtdR+5bTk9
6tH03uqbfQayaXrsjMAFikFOmW8cTCsflZYpzkRcUcBmxAr6HCrhNI5Veo4H48Q7X++qQ5qc8vh4
e4jrcWwawUh/oFctjLCapTKulDo927r0MurN936w7vIpuC/Iczd29sq9y5h+xxLOdLVKjKmwiNVX
nINZ1PauqsVPdZo8JyNYoGpL0Gfl3AUhsPDBl6ozDbHrz5dpWtUUOp9PDr/MVufa8eH27K1siasA
wohSO220seVynxGH7/ZYSB2D7M5+AnVxMOvmqG+5oK+PiCIP9CMqd6Jkb1m3hpKqy30VmK+SajxB
wPx0e0yrIeBPAyTEvId+5fWkjY3sV5LMNs/H7NTbxiEcNzBTWxGWf7/YVXgnOn6FxOHZpndNgbP1
y42VtnKHcBT+HoOwqsPI1DIQPenZVJ8r2oVp/R8V+40gax+f2inANqqoC7z+ehhyLfc6pXzwnHK/
EEjw+56c02I9u1gA6cOzMskfDTU83f4+azv2Mqyw5sapTYccANg59B/k5lXSqecg6RZslTLXDj/S
1t/jE277kXJPbKqML15kVP1cRXi3hc3YG9FTajymk/I4Rc63fNBNGh5+tvEWWKlOXIUX8oBA6Ttd
LQlf+49z+qkfBnd2u6nEJBmLXX8j2vqsUiDj/bZIwQirPuqbMC01oumIY82Nq+o7Kb3PjS0Y99rK
5EDHugmwMQ8qYVRpaDVWsJzr8Cs4kBLri0Xxxc63DorVOAurb+HWMh5xcZY0sZEsSc+t/WIH9q5z
7oZyiwawtpEXC3rMl2GVQE2+3gHKJNW+1DIYTZLyXVZRrZJiY8u2Zu3aQFeWfBP7Eor5wmae2lwt
FBRBz41i7vzh2ZefKuW+zvqduoWtXBsQBwdFNkvGjEUU6M2kIbeyVknPTlnUO/Dt6EsXybRRd1v7
NgA08B4GVsQOE9aaNKtGH/mgtOMoHV3N/zqr0S51oMnfPinWJg4kv/arkoPHoZA7TVpqhq3KaDLl
vqzjE4BwMzgqsuU5ydabem3mIFsCfuA7kaeJ61qLkmo2+uzcVMGB9u5Sjbg9mtUIvNeZM1WFFyCM
JlUlMtCQM30RqpHKyc23usdrZwDGyP+LIKTrWdmPhpZk9HWb702S3efdTzl9Cax04wRf+/6XcYTv
H3eaM9TL7bSMZOnh1OgFbDwI18YCghSUGJ7aLDRhtuykm7oEpvRZ9bWjVGML3oSHuf3mF1uEw9VI
CH0CYKfmqf8y3rm4zausqK1O4aTR5M9F9eSQl0da5DqZtbGc16YNkDwQ+V9a5mJHOXRaHw/PMT1b
7X0TaXd8m2Tz3FxbZZdBhHVc1G1Sxi17MzANUvv7pt1SN1sdhoZ+Gv9hHi2qR8R65/ddT4QBVacW
/mdjvG7SJbeCCMe/FiiSqWbMlR7hVNn9XPaLMwy721tyK4qQigx6HyQNRPVzmQfFLu1tyxvtqkGd
InY2zsy1swz2k7H4Hi46MMtPuVhlqew7Uj7H2dmpZxNPyXr4rwlK2w1DWXqe8vx7b3bqxoJbXdng
F1BsW6ROxTohMtNQ39Ik45zGNBm2bp0gwZj3O3N4vT2Ra5EQu1NZFbg7vXHiiKRQqooc7phiYMaR
oyb5jKAL8g0bLORl9QpPeLCPCwERRO7i5yPMYj+NeWlk2fIgGod3yfdieAcqxOu0xTPV2yyzrO0m
sO70/xGmQxBJOFFRYphyza4yluHkzqbudlut6rUskc4j5w5NJe464ZxTGwRbg5oRJZXvdkm1z81/
oq/ILtm4iG1zuFaTYnpmS/cKkUw28fUMZjM5QZkVxPObpyYLnwtKOoGMRnxsSu6Y/gjyn0N0UNCm
//MlchlYmMq6h8qYNQRuwvqIJZs7Rf3Bz57TLZzL2qZGnmFBFiOdwJwKI5TLeWyAQQJdZiT/j7Tz
WpJbV7r0EzGC3tySZdpKatmtvmFob0n03vPp54P+mXOqKExxtiZ0p4roJIBEAshcuVYSLMPDGP28
PRi5DVHzIcVhYOfahmGlsQvMtqAPIlpPQkYwaA3np7Vo0fG2JZnHC84cPIRECjwi15Yg3qy1csSS
O/cTmDBt5OZogfvw2lmFQifqn4fQbu7Wptde11Hfy8xLRyoYDXAZLpRbf+kjJXfJqLJsbh24cJRU
a2DuAaBk4YM25v8Y2fiG4k7ETCRLnpJoOkfRfJjGl8TV3+32F8qisI1qFa0r8HtrW9hQnkG411gh
Pa4x4rrtc+dCI6wq/nHnYJHZIWaIdCZUevYWv2P1dle6o0mc0qNDXH4Km59mPp76Do6gcec2JiHy
1nX4t0QpwwEgsQVAjkUyJmhliMbd4ckZbZgn2ipwSzRC+vi4gCECwjCfJ+9H1mWneNIf+sH6y9Pn
oMn2iEOkA4edwuXQodHZ2mwMNRynQU/j8mlQH6bYOA0oLTjlY299CCfz/vbWkNjiGkJeFZZk6lLb
Km9izYvbqPDXKrVnv20WFdazqCjQlAXV6HRFBYtWle/sR01qFQyOCJ40p1ubN6NVOH1iRG3yBMIt
CD9X1qmw/dnzG/0tvWxHz0jeaelzrox0kL/OE09+7YtWDceeXphyT0dZsnEMMoMoB8H2QDvdZuPY
k6cM1gh5ru71p/JkdbFvK+ek2WsxltsRyVwiELF1c2qUlhWrpQ6Z+RymzQnoXeej9zkfwU1Od2BF
m539Izl34a6gxwdWYl6Y21NRUbpp9Zjop2UA+b9mYXkYZkvfsSKJbVdWNrNHd2Li0MGG9PHyYUJM
NE5OpZ3veKnUCIzUon4GqHebZZtqp4vNdkKdry3Pjv6uqOnq32MNla7PhRHhtBe3y7oouee7I1ku
QMnpx9D4gTiC8e+fZOR8BL8rMDdYjTeeDx/eWmsOIxl14yFTjz/WJXDbbCeR9etOtbnjXZnZhJBk
sVBrDKF6j7I4yLSHzH6bmMq5tpZg6s0PcOJAi/qilZ8W9d6jod7r5kPYdAdTfwM7p98evZme4G8o
z6OP2hp37OUnJevuqykFjPPWugfscBxq5Rh2z+6evIdstaGCE7I0wKvhl7heiKLSo7E3oRBWhjOH
epBl3Bl7898/JgzRGwxxA6i43xIjc6GR3xZWSiMI8wdvhV3rXdh/MZ2P/z7EEsjBgZJVoWAi/O7C
r7TZgZ17IHtqWSuIBjf63vaJfljDQjlb0KQcXCGlc9umdAovbG58eY2VKe8GBkcwD+zi26w9JH/A
XUMDK5SfgnXcAvV3PS6rnyddz+l6Js3o98UznYSVc45Ot0cii2IgFwnNvJRJZYi7/8XsjQu0g4lD
i3pShn7e/R0b59sGZNVF49LC5naozGOX66Ho3razM9nUkz33/qh+zPXmOBcGBaOH1noxx4PjVH45
/vs6CNbdX20EAMa2mZPIbEc1zemYdZqIPoK8rA8xhC47/iARfhZ/nDcf0RNomrcJ03ZYNpwRLQ2D
yslKX2FGO9LXd1cPfuabXYLglOOTUy2XAzQA783pjjSunY0nkMXIOh2W3fyX7Apw+UEb7/GKOeyi
CCS9Aw9ACzJq1oJZdwITSah13jk/5MMXvS34EMyu9mYPWnFcqPFQssZogNZhdljpJc/Cv2IXocZn
47n8e9ahMxlPUDaf5mftvbqcIk3QMOXIWd12OOnIL75lszebdFFQfWXFbfvgrP9MCg381V1l+3W2
V52SMbmA7IXHhaQ5lCPb5qHcIMVtTTRghOpLmbpg63o/056V5iFcnFMYJSiaHBzvY50c5/puEQ33
07iTb5DFostv2Kx0TFXKLAR33BIVB8Fva9nBrgyr2KTbA4/XHchu8s8ekI7rMOEl7dLMK+0SsO9w
29H1h658mIq/VeNpHL/Z4V6RQPy93+xxZybGikfdlqDGWuvSKy0mljxkk5AmzpG7RGGCzobb3iJL
NkCFh3CAyG9wFzSuRxaldahQ8qU9PBuRnXvfaE4gcrlhUgfeCLKLYMXL4P2OWREQfhsg5AS8/XkV
cI+8NlsYWeogbSRIdb1Ts+YBQqVh+31qfe0pS71nb/2kletDunM/kpFAwFEG+YMtrgBk3a7tampc
G/kER56n/5Mi+5wY1dGykC6sHss4OrSxSYV18fsIVqJ19e2ku+NivfMclK7uxUdsvGkOyyTtLFpH
VOcLZeRgokEFYPF9uscTLzvdyIgBcRPUKHBvbkY72xAmCOXiMLF+VHU7BbGSOjsuJEmPkT0h06zx
0hIccNdGnLRyUzdKCQKOer+YIqXtzy/RrNHxM/phtzN5sv0Owb8jgIE40Pb65rhJKspnbMXJSIKy
CZ+9PP8ZtuFeUJcFUpjlIb8kJ8yu35xpix1FXqbSv9Qb7Z2ljYeieFwhQmkCLX7Ml6eoKf3EfqN7
n+EraadTrtp33Yj42cdI2yvnyRYS/RWy0nwRkXbjtnM1qS2kNzS7GnV27zp9ekyiTtu518uiHG6C
fBvM9mChNn5ZVqux1LMJO/kYnuNcOZYJiKC4O6CT7vflQ9eML6lT/0EABx2HlBptoNzCNv5Dax2Q
LNJ1T/HoBnSqOHUG09/5dsCRTeClEfH7xT1P0ypTm0ACPa3tS71+NuM9SrFfHDXbiHZpYbNE4crb
z6qYvNh7W9nDIaTJwCqqB5WGmNJZ/SIS74AC4um4eJtmzwo3EbjAkL4810U/gdc0fZ4l8FklD1bl
vEmnY5SvJ9M4dxDvaO1dr5+cZA/rL3Pyy6/eLHm2tArgdbHkcA1Xx2h2/TB/TfKgz/6gtsbzBMok
mCVA/WxhCTS4WFnlEXrpYjiIu4FCdiLXTn+w0OCKyFVytgDLul7old6PMQt/kaC6YHKSQMl2suSy
AASn5n8sbBZa6bR1nnumrNJAV0x24MZPFfIzt8chtwK1ME9HcYHfjGOIzLwYOnaFMzuHka5z8Rye
l51tIYvd0F7/x8pmLEUSNrFnsS2K9VkPrYM3/SA9PSKyoOuHUo3+Pa8IQntg7ymuQ7/nbLytmpbZ
LDz6nJLyDamBYs6eBwgQKMZHfzJ9lGrJhMGGSY3h2g2SNszKLoQZRnAQLJx53vRpn1FYfO9ve/7C
ymY8DHWtHEG6EQ/1MR+WF3cU+f6HtduDRctCs8hWkDoWtLum2McX8cuxs7Z3QhYqh528pO7UWIGV
/wWqrTazozYeSbbcdkBpZLiwKFznwmJSOpESJ2ykrhoPoa6fFg/ZMXeM7qo+/tKGe1lbqSsiDofw
qtD2/G3FqqxoMsE5k5Wt589xa93NdndfllntN3mUHCb86ZzP6d4VWLrTLgxvFjGGAmFOSs55W3Qz
DM+6+QO46J/4I6TM8CUKuZ4t1jahEB+uIUQmoWecAX1kvI47++UPloxOZIomRL/flGmiMO5AvBIz
qG34g5Hez1+8ceVUqc5etkdRL6tpwJNM5hd+W1OA9a8dxCzDsesV4qBbI1+vrXdwLnjc30fKQ7mP
Hl78rD4UPjyl+dmxj84eGZhk84E+Ad3ESHmX/aJQuHDQODIUzcpRB0iVnMd1VP/VxA0UWqgch1G1
c0mRGgOyBViVLBviP9eDdYZ2zjOFdrVJXcrD3OZjUPWFcXBpxEbdGmWw20sptQdjI9hasZ7bC1+S
udZkTT3dNrMB7HzUHoqlC9S1POpJ/M9tW5INAJgKyb1fQu7ur3LKxUQWjavXKpuPShjAuiifSRfQ
6XEw6zDdeSvsmdoElW6p0lih7e9JC3lXJoOvzanfatnx9oiE623iMqIp4rZBd7nghLxeLSVfxmJw
AGW307iQbHNPTTx9vW1DEpGJ/DREmR7PEXQArm3EU1Q6tQVM2myQZqEv61GNsuNaHY1OO1ZJ8ZXu
0F75eduobP6oWEJiD7E8PSWbPbegFI14uct1Dahq1r7m5BIV5f62EUkkFtIz4l1OSg/Y1fXICrt1
0p53xlMfdUHm6Sc1em89xHACK5/WvQSl5JgBVyH2FA2asONuprFYBltRV4xV5ecCqs7k1UhDf0qL
AODB7XFJJw8cKWA1wVDyWyN3XbcqDV+MK60MPwoV9UxVvwjqdlkOt01JR3VhavOmUdacp0CNnyeU
4dT+dZreL+7bdnD8pt47v2TODgRTCJJBp0Au+3q5hrEe8mJiWF70frRBpEAteXs0siQREV6QbLio
eNMDf20izabYmQxCLS0DfuQ1XA0XKthLkOWKn3TrOSm+W+T+PHUPZS+Lg4hNQyGCa/yug0QtK0ZN
irbXbsk/5sOMPlb1kKTeMfmDshBV2v9aEl9yEQVHpC6G1KbZNerbOtASG2XEcNYD18rVHe+QOeKl
qU14MlY3nauKHrcm/lkXP1E/cc2H20smnzdOZzYWecstGUVrF15eOYxGNdOggkzQqR7KKjolw06w
kHkfzdWCCgmmWMQMrqetNbIhzUrYi0dYseC7UNLifHsov3Dx22gOuQ+vRo+UD9enaxNePSlwdYuG
lNzvjO6oH6sqAOMS3Tnrhyn5uZb3KfUUJHkmBFjqLz08M2vQ5K8oaPnpQxrdQ4gfAxvf+TDZMkKe
A4obsCBV6s0yLovSt53LdzkuDB7Kj/n/gW1bNr3kZUkF0ztF4Np45dQYszM6HoGkXMjgawB79lKi
snB/aWIzjDDS0WxDJvOpL9K7SH9e0imwkZIqi7dhGj2ERqj6GpiNufnYt67ffMiqg7U450rLDkb8
3koe23qv+Cf9JsINq05FiQve9ZIvRj1mKOUBkXWqZ93+EC/ftbR51EvjTWuY9/D37YG4xCh/czKK
gOKuJTCzm4nO1VUfaeKnnad6p2nNqXa+DyILVjzaxafbDi0rm5gCKoYzk4zmGL8e3awUmh1ltJ+G
Ov5qpndcFwIkB+4S1T1nS3foaxI/w/O8mIGbJC9lN79ze/cLmKDT7U+RhQmGC6Ka7gpoVTa71wyz
Wp8VwutgvFjx5Ovzl7GG8+f9bTMyAnKT/B7ZH56uhD6xlS6Cq9aa6Ko4JKKHxvzgWe13L+ofzRw1
hzX56JqHLDuWkZ+ErXPQWvvutnXZPuV2yyVDtK8TQ66Nd4NS6A0UHU+ZcQ5XJ2j6+DRXxc4hKXOg
X4zZ3DstXun6tZXIWAwLsl2gF9no22mjgG0owagDmatH85+4U3aytdJhwQgB7w7rR5C/NqjpUwQF
ikkRnkyi6PhuvFfd3XGQ20asbXnIU7KQyGMlVBMf1eJhsu80dyefJgtxIIX/9ziYuutxKPY6TLkA
EyjjA+IT/r68lHRpLixsvG+Nw5h0Bt5nIyZh0PENDdL3bHiAd3fHCfbGsomlqRqiLkNd4ml1nyso
zJd4J1rLXh0Xk/ULbXCxkcwxBu0ZMpR18MnVVsmps/zxUC4/DfdDPOxY21n9bTJ1jhVzTnSxNMqh
iesT6jXHxt6BKEgTCeBnBVyJRMJv9BVtXMZ2lLI/VYXs86z73qqj5OucR48UebtA6vQXAoBxXrwk
g0NROz+j83h27WL0+2yvmC9dwouv2exjd9bjfnHxeCcZkYafnfdmbexVzveMbDyymjLNm1WGXJXa
cWk+LYVyvB309ixszrPBtPqm8LDgla/F9FipexlJeUy/mKiNrwMriq1pwIJifE4H8xim90s6wF19
JNeaTA9aPB6qIg1ceMdvj+3/4jG/anOisLndBW2CLLonBLgnPevVoBwsWw+SIRuSoJ6LUju4arVY
ROFsmXwYn6eXVHPhKG5WZ4XeqTLqu0HXyuQclpDUH70+IRHtlcZed5zseAU2QAKa5wstP5uD3tZW
3TYE9qfNwgAgjh8up3BqDqPyY2dGhFdury+XljYHuTomhhstESXlLg9SG3SN95wqH+f3PRi7T6bn
azabBd45Q/tw27R0jBBeI2gMEpRkyHX4tjovV0pD0JDrhZ+khuaProcAt/HA9Ec7+SPZvdC+MCZ+
vwh/Bmqb4zADbomT9XWZIuPeKWfxDI3VoBlh8Vig+ju5S7t315fGXXh34cgl3WNaG8OoLbRWXFB1
7sO/PS6+yfR20Z+i6dRGb1OS0+Q4b0+rdKQXBjdP7tzSFDSAMbh00xkKANLfb2a6W2KN95xlHeJ1
58UojfUuWBByx8Cxtuu4NnAWkSlmT/1MjfJh0brPtgZs6PawpKkECI7FTALOhmf7egUn6kKLU2Gm
BASPEE2s/1Ml50XJfa19B2LSrxpKpnu1R5mT0grNugHIJLO12Yhhq4dF5uGkdGW0/UtdP2hV5A/T
553RiXfJdhte2tm8W9IVWfY2xc5Sfm7JDj+bQR37SQ4FVJC8KQ+q8zfc8Dbn2m3D0vEB4hGPF4tn
xWZWvTVRU2dlVr32BQyUN7/CTu0MOye12Mq/jQ6MtAk3KCC3LSppAYIQhUVPSchCOXMIbIgYvcMa
IXG5k6qTRnjgJAAKAYEypk1UqehQKwuD+p3xwYGDwD1N1KTd5POsaafR1QNeT/5AVdQZTJoJgjB7
topvBTDj2/Mqfao5dMuRLwSboLki7l4EnFQt7DkNGbIGm379PbJPTX0ch6D8K1FfW/ol7HX2PVRV
CutpNR72UrEy9Cj0eFRXoOZGauS3t0uR5K41i7pRbQZD9o+5zL5JG1053U0/i/Q0QXA43Wvzw+x9
3xm6dLVpwxGQHtLb23Zr1Y0RAYqp7+ju6OPMc/U1QRQOlIBi3lWDeuqLM8AZAadkowe9+aL2jb8u
tS/YV/Yom2QBGIyaYP+keRq47vVClJ6RW3UuUCJZ6fp5i4R35X1IekjVvCybjmmOON5EXYY+muzr
zlSI0/M3x78wvjlds75uW6WmFgrf1SFutY+m8XWMnqg+36+p+aYbGj8uomP1M97jcpBubDoSkCQF
Tk7/4fWwuV9FVT9QMYdapnefExd9kLfzXq+cbHJFaRlJPtK7PCevrZRV0trI6RAe2/ExSsoHvR4Y
WfOxiXUOnv7b2mp/KUbxz+15lXnYpdlNtAy7lcr/iln93FMyjOriqISlHzrNc78MO1tZdr5RTsOT
Ye8W6I3rMS62odT9ykxm9U8Y5Sq4LZ1kJ/7LDm2aG+hCFXtW394SOjOPY4WrNp4RBZXxlaPGrMpD
lh4XKNqzak8DQSYcQ1M8mGNguKKTbRMmVb2p/qdoXltNkHTfogbGiqZDqOvFuxty5VTHPHmbI7Tm
frckd43O86pfj27tfqtjdeclL51iatzA3aHqIK10PcWDouamErOehtn6ivYpM8DKOXvIGOnDg8YA
NH9A/xEdN1ejaUlrHQ1C9kRClft+6DNfzRwQS+NhTI/A3M06SEq0t3cOWenwQLiLRmNKY1v+FtRd
rCLuIV8tRleQhFizfZjCHTeVjg6EMQrO9K9hZTM6Xev13KgHCmJJUj26JSrimQHLvxeq6X2/6v2J
l5fxuNT8V+V+NaYGsn3exB9u701ZEx05SsoHIsFNaU5EpouTr2/H1FN4Uz2Ny7soO7TJhJ5egyzF
neMcq/VoKcYzRFTN2h2iMv6qm3eh+axA51sJhtw+urv9PbLJv/ycjafDuGu1lMKhwXLSuwGY/Tp/
KpU935IFQlpCAZcCEQbNugn0a6+U09RwyhSdc3S812VuHysH2J5Np2YXvXH0xm+qP2gwF42o/7G6
Cb95budLBjvkU+38LPQxcEEXrJ+d2fCLYg2IkMHtuZQdKmCTSLlBBcCxsjlLl252+0iHe93LPtGd
fUIKzG3iYHB3bnHSNYOpBczqLwjbZs2ipAsjdyEeKObPWIEgCBa/Xt/LdEitkFYGuAoFG9ffa0eN
SLj1Y0/9s+ryZ2v4QSrpFK0/bk+Z7KhC7PQ/RsRHXOyGpSmaZhBlatPpgqX5qcIPZb5bi0M5tTsR
QOqDF6Y2s1Z2WTKoaYUK72R80WiCLuzhOLfmvZMjNKCa9244H5N0N65KveLC7uaAhFwdUSfgVk9R
F37vScRayfx9tZXHVSWO355O6cH1P3qPDoxLAACu57OlIcuJhCLM2B/N+EWdA9V+VxYnd3xbRt9c
2OPd9dlxYtSAnyP1r4hUX8U9f873HvZS7+FZCM7y14dsdrxVe/pkiup5naSBpn/S7cyv1/Pt4QoX
3N4f2QI0svGmsXheX4/Wy0AlRSPeo0XRgb4Hcpn2jtdIV+/CxGb1lnVcbGXEa6IuftPa1sFpu1Ps
mN+FoPHt0Uin7MLU5oQKm8qcRjGapPup1iAQ4x/1XueC3Aat/vCY0dm47S62auDaqsA/tWoZuMqP
1q18zvQ/Gch/jWzWPvf6oh7Yb0/u+iK4ztXxeVz22iOkkcP+r5FNcJ+KZTETNEqeKLMiknaulY8a
9esVnaUq+vonA4Ifi0cbGZYtgF9XxwX0Ak7QaoDG2k+1Y/pttuNp0qVx4UIRdCgg1ISzX4TCMSmm
MRYXFLjvJ58upfHOnavwhPCS9/9pSnzKhampyjUtrJi7sPxcDsVhal4WMPO3J01872+bk+o6GBob
INe2JWhpk3IIjQmISet8mlb3h7LbLytNZ3ii0vuLb5VGjuuBFE5sm0WHeEXhRPRExuMbzSweS0Qr
on44JUX/rmeb0h34rNSkqcejjT44cIr4kBnR02SHO5kc6RpefM9mDUFCj2Fsg9roRHlleoEfqs4+
355XSUSinm7wXkc/jWTfJui15cg4B/ykHIa7WXXTM0yP1SHOncWf1D0qR1ln15W5TQCsda8ao5ll
LOrpVLaEi+lvbVU/uer0RQg+xPl95twrHbIrRXGE3fKQaDvxRJjYeBIdB7Sw0JZkg4jZrLIyh6Zd
LgjbVynqnDC+W8oQtOp6RJzxXTq/xPO/P1euDG6WMbNjdYGsCkQbfN0ANJzlaIalu2NFEsGurGx2
YYfQilmaDGupfsLOX580REkpMdR7sE1ZtuvKknCpi/3OPWNIe4pjcEq8j+2XOpkOg/G83mXWOzjz
DmaFqM5zD/52GHeCwP/FNPgl8XKFiHmzdpBwuWrWQbOb2B8yTueoptuGd+U505KjC7EB5OfP7vJ+
tvU3RbMH95XsRwZu02sGBNL7ramtnFNgxRnk+utYHLL+IQPppuTvb29IycWSAj7AcCC+EEsZm3Pb
rXPA1C5Vs+QnfCjtS2g+5haa1+uTzm2vsH/cNvcLJ/rbdvivPXNzx4MXOWrVkabZuDhN5X38lN3F
L0N+GKa3apv5yME75Kn1jwsNgxq9R+Duu++a9TbMg9I6RJNfz0ftrXLW9vrcJBEfmAEbVZTkRCLh
2s1m4K1o0i28t8yfZMsrd2fk0g1DnwaVBh0dld/kc9OBtY5FGmjWHuPpcwIJdXyIrJ9AlXdw6bLW
c8bC1RX4Dm1V3sZvaz0iYZDwdtQ0MGhfpuKgmZ/1fvWXFiK54iPcLYfcdJ7cKgpG+1TOb2Pr1LTD
QeG2bduvewo18g+y6JMW/E1UXDYflPCh8ezxQdALoTJq14fsDa2np0h/Hcr3ef7YOB4lwgO0ion5
ST/Uw+tq3sUwnHvFH+h+UTtAh4OV8OjkFAt1EU8cNc7WJaE/ZwYXa1lfvb2En3RLXRjYHDpra2il
N+NJYfd5cJfz1Mz3hvtgNf+0pvt1Nj7ndETc3lbSUHFhcrOLtRQ/qEdMlvknM3mI0pH6knG4bURW
pmNrIHblUHagyC++4mLmCFGVlhYAzcsabZScxOkx8zznpKtI6Khe35/ABa1+pM7UQk0lPI9aMu6c
O9LJhRcRqipq/PDZXH9DYU/NRD6VeFV/M77gRUeeiaUKQshYA9d5uT1k6eHNPqLUgqLsb7xjo2qE
UYH6zBMtzG8zazggueN30501lg/Zu1nth52FlEahC4ObjRKqVdwaM9mRsX+OhLaAtuf+0gkUCX26
ZMjgbROlWVJrVuaiFChIYNP8WzEEWheUf9vZMSzrABGwnSHJDVqg0EktgaHcRPy0TnmXiFZex0JJ
tjaf0nk9mml+jAolSK2DqR5jcw8TIMuYojSvk5Ol5ZNOoM0ub/o0HtIoRj9IUIc3hZYEzlzbh0HP
w3MxQPzVr8YK17Zzbi0vvdOdpX2/eFGy46/STQNIHf5YsLqcL5vri6PmHVUo5ptT1T5rlXrUjJ+j
NZ2K9qUdXrXwKc53LtkyJ4KjX7zESC1A+X29R6bQ680ZAtEnaL79uPmp219vbwtZBRSKhv9jAXaX
awv9og6t29HKUI9+apbf9Ok4P6rD+LWsxvu5f6tTuJk/R+WniFaHVQUEbu/sTOndjJZRsuIgwMme
bD7BbDpikdD1tfv6RzaWte8s2olWmEDp57e5kyO8ebBien2juy7SH/RSv9uZBRFrtncZsKt0p6O6
Rj5842NLms911JEyVbT4c4n6IOCWY7gqQWHrd3qrBipkElYJzSkMODMkCLftyzbWpfnNMqN7wgS4
xAq4WOCwqWn/bHz9uwZdBfUBtT0YTrpzBMjOmUuT4pMuTgAtTa1mrkX0Hb6ViXMQBbNoFzApHRg7
FwwXylWAdK+tJGVfqYsWgh5ac79X6WONj+30lxG9qtVTYTUnSkk7b1/pNjVoMBX9CrDwb1GNWeZl
VtypbFOn4yz5q589SnR/JUUI6e8a8MQIp/WlGKfg9iLK9qpopxJIaHrTtnadeNSbxaHtI8pswfaY
mHvPCNmTGy4wwWXF7UvdZs3GSVsQwyUa1N6zoaR+kXwe5sbfrRcLb9/uhks725M51vtYiUialuZ8
yPswCYzc4IalD+txIRRz8cz2qm+y8/nSpn7tKf1K95Zbk9tas5PbfJ6/u9XrgDb65Odj9wcrxTmC
egL9TjznNwEHsl9DnVKKTUP1Uwkb395rupBtLi7I/EPVgzbFzWC8eW4VZyW9uX5Iu2cFYe6k73Zi
hkxDHFAeCA6QCxrKTZugkaoo3Xk5j8o+6fW7JHSXw5JU/aH0RgVBTEO7A0EHqUCZeIEx5sPBmXpI
cq3G8nW3rV/zEdEczz1UURgGNICJY3Vpj3PVukGIoGbg5dGeOKlsYjg8uTzw1VTqNxOTDUacJioi
Y7TUBjACuq5vj3sgNNlG5DRhg9BnTlvbxn2TIQTkFCf5U06aVBt/ltVeu7fMWXmLsc3p2cF/NsfF
3HW1GavoSfDADhRukEUXBZ39TCwVqKVd0lzptF3Y2yy1WfIKcXlHA8J8aQvzNFZTsJvQkw2K+xv0
kmTloYjZ7IrYGq1Sdzo0JXTbXzL2u0YZWJ2Pntqehiq9M7vq7t+HzEuTm5WyRqWr0BqE/T36RnLv
oEJvfNuC9HJxaWLjcZ5KF0obTjmtKaNzttsJJLEaT49e00Tnkvs5fMr9eq5VOuiUpOYJbeAuRZxr
L0jVqXsd0jLfvPyczasgX3NlcCxGHHNnFyi36Q+qsqIEBQmBR+fkb2R1kJCGeTEiQ2ONj7r+og2w
simfbs+q7CCCiADkHEVTVEjEKC8uD1lstW2oiUmtvGAsJz8Fp6F5aF3vHOay+wNYG9hOafTmabFZ
vaE16mUsTfQ0kBxZ5/Vsqq+p9RqX1kMYV4d2cY5xtveukvoMgZV+eE5a+Ew2wwMirCjwrKJ8AbuI
OlkvVTkFSW6iaPZxGtejsXwpnCxwkCio4ukQeuDmbk+w7AT2ALN65AyhW9zyERC4x1BbQzFuqIxE
4puexzIN+tl9WJzyqOyqxUl2vw1Pm1BrcpEGdjchZjWnqtJnVIFbRTRXPjr1YTTfLmsW2BAG7R2Q
kvHBlkEDIJBdyNq2HfxhOdCxn7Ousf6kZ1/K+Z/2W129WfeKFDI7jkBeaCSrbKAKG0ctM4eClo1S
Rvlohk+Zbb1duu6TNcD9pmvfbi+a7KXKUQx2SGj9/U7jlXmJ64zCWucUur+OWn2oO+Smsjb1KNR5
H3OvGB+m3OmDChQuetXmdM4AO55vf4hke8KzAowXCJW4GGxG3dRaq2oDigZK2wRj/c86HFzub8Ne
T5xkd4LWJ8kqOJ9IrW/eED3CRuU818VTa5I/mnq/c++be8MLtBVy6h9l9gcXYCCiiJQS4EQNZhMO
6jQp5kSIT6Q2l1D1g1InB80TnQ97fF+y7eCSqBfKbA4hbjOFqJ9MTjla+VMVHhU1PWWpXvqWHZ+m
ykNCsSnIkul7/iOC/+be/YvXiuQCSBRA2NfeqpdKHLkhSgOONqVvkNH7qoU0b4ZeGHv+lFfQ/9dZ
cQrBDL8ZorU+6+5cfpqzMoZyelqPtaHxirvtS5KrBz0Rgv8F/KjQmrr+JnNCtc0NUTApo7E4rUU+
BEnMPnVGfa9eL9usXKh+xQRqtVsYRZuhMAUdAOo86w+7XR5GCOwPvArOo7JXeZYBVAitQnHIAhji
mZth1ZqRaGNSIpfSttObMXbCYwhAHOxPHB0tXUvuqrJyjwklv2DRJoq6BM/jPAkiqKntjtqEiEuc
q9PjvJbzSe12Cd+lswFKkM5PTxCQiN8vztjeKAtk2tuC8kpVnbOqNs5WGXunrLLz42qZyTszDMv7
26stixwArQRgBnDib2/nDmL9tQcNBQxveBM5xrtl+au11cpXwz1Ce8lNyOaIgzUPQLKgn7gen5Yn
SE2UOHvdPlj2S17tbWHJWJCuA2n5S4aSO8S1gdKI3H6NWOLaej8m7xVoRzQtaMy721MmWSeH7JVt
QnFI1W0LdeoTOjYzbWGdYo4Z903urr41K/6i9/fN/M9tY5JJg2GPyw5lJxgJ1I3bamXhRXassRvL
t2n/XJR7AqsyA8gZ8ELj/CPSbiZt7sos11JG01W1e8wMTfH7rnfOt4chCSqOAUngL8kdqOY3vr2w
8gt8asXT0GW+Ma+BNn8iebQTuqRjoRxKjQjyGcqB1w5AvxhtbSUN2p5J+amlXHgkNazvWJG5GQrm
5JooQdEGuDkEu2IeKmpQFa154TcvfBfGzmnK3Lso/wNBRkq7ZH64oEHJuu0Cgqc0MZoVSROlbpzH
1uw634nN4i4xI+N4e4Ekg6KshgkB7CSZtnmmNK07x6XioXmj5AcaWKExMSC9g8rkth3ZVZsKBkhc
sq6CqHjjb1ZR1g4kBcWTyJG8V8zPg/13uz6VlupPyqMbrNDn9u+U/rBjVzxmN0ctvUdC6Fzg67m8
XPtGPIfiADOQh6n6uyXOjub43iunx0mjt3KOniur5UH/6NjKjmXZzAoBLer0CPpAzHFtOBq8kHQ7
TineFr0JUVH1dYZgSv90e4SSLcbNDxZdAMAIlG/DUtSBu6uHpHzK9Z/N9EzLmBb/+5ZCTFBR8+CS
tX5T1RxW7iqqU5RPs/JaOq8xRf/dTjHJHgaSLyikYYn9veYSF7Mbp3b1axgWtYhuj61Duh4XBjah
qKrVuYXOoXxqvWfgeyv6FU37vJtSlZnhwYMyLCpmNqCE62WHUGlsbS0tn7TxsXbR9s3+HqO/kuqv
26suNUOiiBQbeSkwA9dmlEVX22YYSrS4jXNx7CJGo/eBt9e3JGsfoJvoP4Z+JeEvbieLk2WtUo2s
/eD5htsfMYi6ePLCUd6Nj+I2mkyNn1sf0/yQnNbIfnI772GF0Gz8oXof//WwKev+urRQz+Z4vB62
tWr10sckxsvy1Ry/hvZ7xX6X7GlkSbbUlZXNmyCqh6nSSupUuTc9eEcrQ2ug3iOPkpUvaMoDUMph
IpREN6EXvL2eOCbJaaqM1eL405m5bFRV0Atb1nlNbF83yqfbEygdGjlZi2wp1fFtV0pa1FqTwqz7
lKjnuG78VHmn9TuxXuKbUGNCys5JDsvilneOaozjlAMgSdNcDv+LtCvrjRtXur9IgPblVVKvbjvx
lkn8ImSxKVEStVPLr/8OfXEn3TS/FpKLGcw8BEh1UWSxWHXqHD6SaK6qbQ6ce5KnK0FWbHMpul+Y
kk5b0AIV2PgwNeu3LuU3WdHj/j/ggR5p7DXt2J6sUfqLLXbNpPD+7EAkFtO7qQfk0p+eQaBW3Xie
G3bOEhuYmLz+sda8k3Z72i66qXkwVTub5MvcVJ+pe8OGl9b93OTfkqBeWU1VXQPkc4C3ItENAqBG
Ln3DoUja2QAOcenuqW6GrYY5UShtLbYVz2ka2oJgPzI9gpZU46+QCqu25rlx6Tzg5VAaZo1vaUJM
0DRCw7p3h1/XV9RWfLxzG9J+wQuCzCODDYNXMQj3YuI2K26oTeA2Rm5tAZwnJRwUbM/1aOM1L1jF
7jqSdJvE0LzDdUdUW0NgaSAIA1IxzN9ffikU2yzWDg641IQgSTBGJPVBuYQqifm16w/58MDmtYfc
mk3x52c7X9Pntu0a2KzQJgBRPpr5YUu33TzsMb076K/B2ti06qwBbo1XI3i28PCSDoCZIaPU7ACA
AfObUd1Cu2APFi/kHgX9/BfreWZJ8g2ZB8eWSLDzsykaxzqanJuluyH5s8kMoFVFo+TPny144KFf
7iDxQZImT5kyk2S+5qB91aFjsTWM8X5s9ezPz7SwggcrSD1Eo0zaj+5cNJNVQEG6bSaIYWhbyqPG
cnYmN8KO/JwHYP+n7IZ/SZzD9TX9eA/AMmoL7y9MFJulPpPb1RluGjQobPN2LAqRbnXWM6YLr5tR
gPIv7UgeFlOmF4uJplnR6PuKfKUgqrHBRJYDT9H2/5jNs4EUHFJl8xNIDTnz0MYwIGOj1StMXh+P
Pn4InocorUMvB9P2lwfE11rLbUs47JZ3Vp9GzvJ83dUVAzIS1yqDFuL2FdoxXhMm7IWuAdEVSQlc
EMOEAtsgqtuXLuS+NZSth7U0U3ufd8627j4z/Zazz3QeIMB0LCYwh85rJEQiXF1eqjArkE9o4yKe
yeFsdqAuxw2oQ5vFBslJ+8vUPpdZuel1P15t2itXEboxovMjToa0XyZqQCNnEsZSL/S0z0gzVy7u
j1cZ3BHFIkB5kWzJE8Y0ccx0SWEhTyGUCbDNAGB2Va0l52tmhKNnARmPPuAbhJkS7UsxwdWx29kZ
/soZAdkQlLt4z15aoa1hOkOy/EeEHDMmwHeDGv/6xlZMfYBcCVvOEU9ldHCky58WKNPaOmgbyzu7
DGcc1w4J1R0ddrb54nRWRJI+SuccA5MEGK2Vc6UMIefmpZXMgbjJkhIHy58jZK93pftoQs/Y12+1
wghLHms15jeHF586m95s9h54SEsNjPbu6ozhxztP0Eyh/IO3HWhSZf4ev6v8pLRxAu1d0/4kWYv5
lleKUZf1Rf9YG7k0JSUREykcjTbwmkIvM2m2Kbmbs3wLeYeozOLKL0NjjNjP659adfrO/ZMiTJ24
PZ/nshDFBM9+rvjatSr+AjmWoI8DeB9SBlyvkldNq1e6vqDzruv4gt6myR4IeSb23t1Nz5q2cjpU
kQvT/Yj30DLCYKjkTrHoNbNnWMsIT7dGjXHAZNag1ul1+cEdPNA2DJgY8rwivr6OK4ZlMKXXWszx
CQyXoni2J2NcGD8nZ+fkjykQFteNqa7yMy9lnBMtAKLoSuBgeOWHjv1MHBLOjIFJYHvdkDoQmOiH
i0cq2ASllM/DuKunT7w4zXj/jv1bSfq7Or3tflba0bR+aha0PpONDlUzDmayNZyKKqKiS4GXK8qv
YMmW4oDZeLS2auAdpvIFEyVZd8vSt+seKk2g1IqLB40E7NPLcKovYLixZrM4Wc6B9nf6uNWbx+sm
lFsDPQMxKYGCuJxYulQnJmksXD9gPEhvrfGtxVQZ21vNL7Sto+vGlP6cGZMOwDK1/pII5IYzkbBP
oAaQRuOaHq7aCCYIwEriQAdeWjQ7ATmdP8CIlz4LUhJX+9K1fG3viefth8gBWtv/WpH2HsiRjYya
gIN4UJLLhnhI9pZ9Gp1v3HuxvLjp/QgT9HnxILQur6+icOCDachOgmgJCAaMSVzuCquClpyW4JNl
xjDtyGLZ4ey3RmyULSiYGt9a67Ar8OAI/ijoIk99P2nSVgfzcj9mzEfWbC8xiI8MHoLebIgd63aE
3ifuhQjyQYFznxMUHHIUy9ekdZXb9OwXiI9+lr4YmKcm2oBfoEej80+bk5CyXXFEjd6ja2Favb6/
vZU2UOCmI+74BK+gBfNV6euUP2oJ5pfol+vfUXX5YEgJHKgAmCOXkU+D56BL2NPy5HxNm0PlxZ33
D8vmzw75ZPb9xmy07XWD7406eeeAAgQfEyBIMaB7uYqT6WCkskjRZwha+9iNVhn2ltCV43zE5HFe
YpTUXbZIvrPDMFfpBnhSbR/03fBpzGsrMipeH8c+0Z6qIPnOvHJAiRfFBKeBUAkD1DlkGErZCCGO
ncsG/5inLRiu7Sm49Y0suEFDnByu+6T6WKB4FsUTD29yuaVRkErr0IwuTprfbT0LOMs+i3o937T+
n09hgVcfrI/vIDrknyIknO1B7mRj7oK35eR0U2i2YB1qQk1f+UbKVxUGCAUPOtho0BW4tKLbEJUj
As6yEDOJlnEmce3zbzZbsiioxu80H4qt0RaRbZcgeuDz5vqCqn8AGv0YUwKIGPoSlz8gs926a0YN
27+NMVe83PTltrBvU+ve/ydnIf923Z4qhxW4gv+akwIpnYoMoAOcNtQsf7XFs5FATMisN25J475f
GZ0Ui/fhAICRwwBMUQfFn2Rs6sHqFngArlhatLCt9rPopjvqHxyffprL5J+pWmNbV7oH3DGqbGj1
4C6/XM0ZxGa8S3l5yss+Js2NUAkMgFNisZbmf3G9gqhKkDViKkh/f7mcbdB2yM3ZyAHUqJp222j1
Rq+CY1WvXQdql36bkTaIt+ApUtJBmAG6q0p3HKNOaLTEZrIcs8Vf0ytUlJrRbRb4BjQUPVHcu1xD
PU3AOOEBUmZWX6Z+T0Gj0LJ2bxOAKvSoZdUOZb60+dp3ayooqmvn3LJ07ZhFisKpW5UnTuLOKWK9
jB0y7fpOO2LbQWDu/vphUOUuGO01UajFXWvKuqpGoVGzsYHvMbp75kLqNLvNqjUiHtX3OzciLac7
oS7lJdgmhbdPwU9HaRWPQxTku6H8c3gCPh0isw2cJeAwMqTKcNvKHlIHmAG3tCNuzCxaNJAwgOxx
zS3l2rmg+XsnY/gwFe0tneENfMS2tLh7Q41ljivdP5jMWUv+VHcOsDYCPYr0DzSdl/uxssA4PNcJ
cAJ+HWrDFA/pFx2TuXm9EotV2w+bHr5gLyBqSduP5jrHYD+QPZmz1ZY8HvmDbofNs5+wjT/wp+ub
T+nWmTXpXKdgwgKpHKAkyM6nzZJZAIcOXjTVXrq1PeS4180pnMP6GagyA9AMkSHJnEtHh1EbsbiD
lta8QGfgBygKzP7ImrsyXzlYCt9QIUEbGC1AvPPlmcmgGqp6HMRBbvZzdwIGPnVBz+2vfDDFHkTZ
C7cm2rTvp/hyZ+QAHhGG5tRJBwLc8aNmODqr+t2K8wsEKqIhUhB4JKshW7OzzEGO7YfqZ0rsjTa9
uOBSHtwXYAlWPpICEynqIwCfQgIKBuUKyaA1GA5qc3YqTRRzrSffr7blYCPwe9Up6OyT1b1pwPTq
qGET23/LdXuX7hKUMlLjxmLz2u9RvLswPIUWCKbphOKhlIT1bO6ZDaAl6lCbdEpD30djVWtvBbdz
Sj7bRWQF8cC/kgCkooXxen3Pvs9PSQkEzKNTjXY84NSOffmBba2fJ9IB4sDybFcnx3E8NNpNm2oo
9fF7BJ4t6Wa8/rqonQY9ctjzqDegMbudXMxE3Djaa+Jth3w3DncMXe7ROHLrleHJpJk3mbkr+4O/
NtimmAnDNIZoMgDBCRJUWYeyLXVtSJeOnRovLjLUZFyyLwI7AkosjbxfpRPWZN5oxgIdUx7iV3Ed
IhN3+XgrlPq6xdshGf40dmv5tFirD2sJAQhA/m2Is8lwan1yOTJqwBY0syKbCXnSrrabfq1crIgz
qM+IfB1BBr0tcZzOsqLBSDrbaTHEEDym45GnPz32DdrKYWXRCDJf7bjcTB35FHyn7WtfvqYZfxzM
NkR4hZrgnrfJSpamCEWiXgRIM/pswOxJv2fEJ/IAehCEXXnUF8PbsJi7hXoPY712JapMge8ReFqU
yASr56XrPMmWpBFkZ2WWx356MB0aVhONArbWxXiXg5M+Jub/kXQC9YVIIbcOUe7U2DhAUDIz/bhI
gkgrfmg+ixzi3HnTr25HHTxZZr71rf4xTbo4Tfa9xbcEFRosNRqaGjT6Pl8/rir/3xGrqM4J8JO0
1FTz3bZeQPCztF+NZAuBCrf+Nq3hBhVBHwcLuGhkpsCtyvWYGUNyqCJjxheFQH+pQ3QNw+ThuidK
GwjAoKG1fIw5WJdf0m2BtgBVI2o+5pOznEpSgjp5JbaqVkuAYv9rQ4pts16USdPCBooVoY10jeZb
7OIwm9eQ9oqT7wOAiKsfvUN08KTvgiPAazdFrz6r7uwMjL5ggr6+XqpDf25B/PnZoU8CgDfKEhbm
Za9PaN0FW8zyWXoIcAqUFP7CGJp3qEKgsgIGlUtjHkOS6A2iEfqioU8eupBodvQn3Xvo1oK54gGL
UA6iTNEWQbdc+kaVyYi/MOAqWNF98uzuMSD6XeGiCOdT98mAvCWg4EDelNPbdR8Vm+PCsNigZwsK
ud26yGocJZNMcWebKPJ0EBhxQltvVwKkykdkGyAghvauwJJemiL2AhlqDt6FBVf7YhyC8Vf9CSRk
xrOld1HhmtvrrinoizBK8dugnFDh1TPkRY8bIqka47Pj9WQLOYz8jkw9SP7bgW7bwuzDITe0aIa0
S2Sh6RAFE8QwM4xbhiPP+HZOuvSpHIvMBbLSYdXWxPD6Fhyy0wpyQPUcvvi50vPDAikEhF9ADOGX
1ikNntMm+0yTYGMlNxkov1HAoyWJh2kOfefP02iQCCPtAl4Ve1pGLeSAVOZmipVycrbpDWiQGT98
HTV2V1sJeKaIaNKFItgmcUP6YIkAoPhyFySMNV5t4u4CEfZ2ajY+7cPJ8WOQOOyt7sYqbwiohVEY
jjqf7SAEYHhb1vxk2b5Pglivd4EbVRMKPWDZmfuQBvVXa1iDOSmg6tg6//7KD6wB/dyRIqlAeNiV
G959w9s2nOdP3Bq2Gsg7AKH5Jx2Xr6w9dPzOGvKV+00R5YAGggAP0HbgoJH7euZSa02aAxZaiPnM
ezcBAzp0TKF/TBIrBurgf7Qn7byiHnNtGfFN+uyUFGZoQQyDBIe6L0OOCrD2V+bQLAXFD4oI72+T
s5iTaSl0HTwsLqgTQs1/1qwudIHI0UASp5lPA+lWAvm7gPOHTfc+RyOg+LgMLzddjWDGnBlkhM6I
0j/PgaWkEDq3+mOruXGNoWaL7Wf23NJ2X4z6Nku8yG+W53JODonxUC4n6IaBrIV+6qttFWyJ5X+5
HqxUcVjISuH2FARAcr/OdxvitZmNOMw5mnQa1HFNr9/W5rxxF2teASiqQjGWXiw/sjt0CC/XI629
wazA93XKq2pjFxaoX3HYy9fSIp8bKMJ0nfm6MHd/3UdFsiO+OfAjgiEG3+HSat8zDPcBwIE5vCfN
Y1Ab2XvL1+s2lOsIvLEARQK6JL9rK70BxL9B0ubR733vCsCZYGnI1ijGVHaQe2LwVjQLQRJ66UtS
kvY/5BYmPdbQANItAu2yrUvWXuqqWHBuSIqXmtlZjLjI3roUgmwNeZr8e1DwcbvfTW2ysTqyu76C
IkmTzwpmUiHGhroA8FHS3kCHs+L9OzgjeZ6IfcvsW51Hte8dS6iC/YUtEFBgpE5oHck0OpU+ctIb
QMv5mQ3uqXHYVGBqqIO7Ps/2YHpd41FR3rHo7f9rUNqCbdIXc+kC7gKV60XbFqn9bOg/QDkWV0ME
0V9IwMQJjjlYUq57qgI1QFQNPX/oZaFYJT+kwN7idNQGUKv1ArLnmgAUdc0CCcTBRo3W13bMTYob
ljfkxnWbaUN9fp8aBMI4jencGpi3WImKquMIbQRbTNuAHkcuuXQeT4OmGIEy6oBOC9586E2RtaRP
ueKoeYtyAP4HJO/lQWl6z+WDZaDDa493I7ilq8mLHV4eDeLi//3OzIK40+yjM9zn/bL9m2UXbQYg
1xDobOlJwhaLedPoIYcnBUh8E5PHzZwVGx2SKaE9NjxCVOojO2dJTIfJB1p0YlHv4iHGh1o7CS3h
la2gXHfAwlENcMG9Lb+S9HKqiswRff6hCHPqQWfpJR/WiHFUxxhfFmLr2O3gbZZeFH7AuqEaBetC
18QL+o0bndZBmGQD3TVDedeVKzmkyiDKEdhHgscCl+zlhw5cUKhwDpBxR93bcvxm6EfUx+ylPbpZ
frj+WcWPl2PUuS1pUy2Bm0yLgKh2qeD4NxNtQ2bbW7mvlHvX09GBBrUKiITlgcXK9ouRBDizNGjq
LcbT6CZN/WSL6V+Q8s/jtHf0Yd5Yk8E2brEERshY0p5mv3R31x1W3QICTArKMZSg8T0vF9eq2tnl
BZBe9lKDiERochHQ9Ww5yaeosNIerGfB05j1fCVIqO45ZGiYQwX03sMD4dIwIw1kwxKsNLfeWpQ8
A/u2G2js/7kCMu4akMsIgnFDKDxf2oEKUDfZCRzk/YL8w7fzPSqtTdzPZO2trXQJ86eQWQIvKh5V
l6ZmDpbUrsal41hZ6LT9bQ6x0DR/w8t8JfqoTjpKZxiDEtSniPqXluzaTsZuwP4p2weMgoQZGGTN
cv6LeAJSUAvUJ9gZqApeWsE0RscajoZLhQT6Fpn8c2+l3n4JSLJyXatWDukbqo7mO2RCOuJmlQbE
8dFtoSKcN6FX3U3FTyddeQkrl+3MjHS654VxSOVhmB/tHDN7I6MTBmtoY6Urol6L8rlQEZM+zVRZ
ef+OL4HKYprUse0fPHAWp+X36wdX6ctvO/JTDu0O1voM11/WtUKTJAVfYJ2vRAdVOMRrGs0jwQPl
yMPiCEx1josE4dCwMH5Zxgk223U/1Ov124T487M32zhrTOsZQDJ1smOJH9vmZ0Cw9b8A+SFn/21G
2ss+UrPWbOFJkRyY8TwEhzZ5ve7J2mJJoXRq26EiwOKejNQPtaaJiO6tBE31R//thbS5kiIdNLsR
3ECGV0VZm8Y+YLogzvqbABMgucGVC8UkNM4uvwrQgQHxEhga7Hxrmd+tvD4Y/tv1BVN9enQ9MboP
YgVUJMSCnn36yk0ZyUfgCnAcA++lc7Qwnep4ov3KNhbLIt/qYpIZ79IASDY5XGZuPSdLgDl9F5lh
cZ/x70aAHlsZpdo/7UQ2xvTHKQtweoAVAH2Cf5G6XHrW5Gj5eiMOZz65B2/+vPhdqEN0rjHzw9h+
+9NlxEwNaM3emSNQ15G+VT41mNVj6Lh2DCTqb3N1qscXgvnb62Y+LiLIe5BpA0EKRsoPgmB65ZVB
0KKFPNrbzNUhn11uW17j7pkjj7gRgju0LOb9dauKVElwBoHrAEQfUM2Vh4oda5zHMkUBG/whNNs5
1ps1JjQEeCPSMAOZ23k4ZVWUL/NJX9PZ+3jcYBvlOhw48OdgFOXyM2aFjtpJgaYA7r1DbYGrZ5yA
h1/bnh/PwaUZKQTaVdbbfo35QJAYh7SEZirKVsaD62+vr6WIcZfH4NKOFANdpzHYgsmSkz+Wm7wB
vGy8Ha0+muanUV9jh1evHfp6gL1AvEtWszGahVJtTJEMsU9F8cnoeox2/fHAuXAIStuAWYpnoBQO
Z71dat8guDuo/mA1Qej3za05rlX51K78a8aVspOGa0mp6zDj4l1VdLe1ce96v65/G9UeQLgFoakN
3Amyx8utNriePqYgxjrpdK9/716CgWBw//V/MyKtV9+NNi8sGCktHrrjg1GCmM/Oo9V+nSpWuJjR
R8UfLRlQN19608CdmotZwlFs5fwwAUTAX0fDOXoaxv5KMyrKcuVuVK0g8H54kJuAenwgHTJa15sW
QVnpUT3ELV/7ZJtxGoNR9foqqrbDuSHpGFnuaI5m2aG21BVRjsdo9gtNiRVvlEbQHvZAk4+sWNaU
DpwFw3LCiJmCJb987c3daqqqsAHFJRRQfPxXwO4uv1JnQedF73QwxdkUrZAjQEJhiUfS9eVSfBcD
PXXBIqjjCpZ5MFuIcmMEEygxNmr37lTFfucDzvdtdb5UpAtSeIMhIV0DfAhmuqVNl3B/YJoHLFU/
TMIdtINW8ghFABWwJgyx4j0JEgPp/ICppqVjDXgd0JY55riRe0VFdtsEZNutkVuqPs6/tsTSXX6c
aXZzTnV8HFYEm5FuetteZ0ZVGxEiNKJBCFaZSyOkSA2e1EiMOtfrTyCtLbZay3UU7jhZuXyUphCp
AVZBCQew+EtTlGEywOQFE+QgfV/GyMCzdu0xoTICyDRm+kUTCBO4l0YyjCtZPQNBDsnu+wa8zX0f
ggrtj9/F6KeAdkwQ8UC/Ri5k9x6151yw/YBTxUazrjj6w9v1Q6N0BNUKkFlBxgUv8EtHcqrpem3B
RFYvkQY5k1IwfTorkUx1NB1RgsL1DFCl3NOgzCiTAiUfPCegUpxZAJXdQwHHo9nKiqkODri5ACjC
+RGUVZfueLxr7CI32SkgD5jw60ARIChodEwvgyR3c33tVF4Jl5Dx4wMFcsApPLxevDYAq1DGDtSm
EbaaAYXtdFnD9SrcMsV0DOqtcAso6Eu3MOsNivAakw9LARXg4WCw/aJn+7JwQAKwUrtQeHVhS9oR
+uz6WqrB1ni05yzu9agDNfnah1JZQYBDlRUBG3SKkket2WkVqMiBR+0ZCRuNZGHf/FyQl8eeXiYr
X0qBNAR32Zk5yallpmnuCbi8/tKl0FnoHrqy3dqoL/Xtzm6enOkX+ofWHJZ06xNMLYNJrRtPAXpi
OCGxPu+1tRVQnLyLnyQlYiWpaEkDrEDKb0CBtYyf0rV2peKiggkQwqLDh8tE7lwsRWsFiy/GE+Yy
zMmD0T5fPwFqH34bkG7CqoCeTCoMeBCvAKs2az+PwfZ/syGcPHu8N5gRnjsNkweD/8jJ8+gnYVeu
xCfFHKHYH78dEY6eGTEGm1PMK2KlHHeIQKjaP4IATNA2TCSaME7yyaoJ+J9cKIIsRV6BpFw3tpnd
54d+CoqQpqYTDRCZfLju/NoXlI4JKYnv5WKBff+Rzb80/uN/+/ulc5Hp/WwnUJg4ofi/CZzuZoBy
0V+YQLUA6RKSTF2uv3MAJYiWCy459KvM9Dh1aydJuUhnFqRF4lbGvGQGeWA1tJj516EMsbvug3Kf
Iw0DWFLkr3L6Yi1kIK62gMuSfs+mo85eQMp13YT4kVJSCcWk3yYkJ2ZrglpnCxNDDV6qOhrMrf44
o5xz3YxqrVDDwVwnCh3BB3YXW+84bQYxuDF81/uXbnUkV7VUZwZkdpc5GUZDz5CFB3a908bhtnT1
W0ryt+t+rJmRnxRuTugIGduTzb2w926NVIvWiqAra2Wbl0FhHm1LmxYTrkAm1/CfTP/XdSdU3xwM
dmICyRQiPNLpY3xwdC7Wio3mHkRmr652V3sYHuuXNQit0hf0jwF8xIDhB7kMg9lemurwpau/TNAw
qZw16m1xX8kbWEzv/teC9EW02gkmQfB6SpbmjYFxMcQIQtV0T579dcpvFy9ds7jmk/R92pIvg2cK
nwrIZRfPxbB2LYjf/NEnS9D52KjqB9KhHEpqNNboiSm7gsetkb4GZhsvudDtdSOoCoGOJaaL8xW6
UQc9+Ys6GqYQAKoGJhlycjK4hM31Mk8YaUTaV49hkqbHhttHj31ZRnvX6mjzX9+P6gX9bU+6BcHR
jtTdxS3InWdav3J+f/3vVx5awfGPRzPU8WQogzOAQRbFANDnalsHtKKzflOsqt2IQ/Phm4mHH/if
hKCOtCssgoS/8gjmgmb6oymWcMHMmNvtC9OO14ppCoCuDc5u4E4xL4bSoFw0NvKBjH2Gx+ZYcAwX
2TMB3pAs+8WfeWQ4WhLpGL169HvMN6RWRbe0a+5rSr9xX+sjjABg9JAQAlkAGuxzYHswmVWDsycY
prU3hHLx8SL2xS/GRSPlm1NR2V5bMtzDJIHkgejBO+G0Rh1wzQoQB/JIDwinbY2ksNIMP+b6mbd3
Q/sXlzFmfEHAjOIb4LdSoLFZVVE/bdkp8ZM7zJxloL/SU3A9rAHXlOE5QOYM9CxmYuTHJJCqzaIx
5Oaj3W6NKQtZagBQnGyA3r1+MBRlTFO8g8RgO57H8kWg0x4TCT22kdcDKEu2/hj7yS9t/jn6dI+O
7uytdRxUR/3corQbCn8el7oDG7Kva2EefElWFQHWfJJrWLwe21KDBQ0ok5Z/bkA+1bvHxjfDrj3Z
/San366voson0bvBSBWaKfhHuq/LEryVi81OtfdqUUyL0c11A6rNjQc4uNAQlN1AblZ2g+FSr0Zo
Ad14+c0rmjZyvTI9UQ6FluumFGQHgPgBbgf5pf+wvF0641l90msLDpKzYCq/uu+YviU02+jmqdaN
+0VwxDqvpb+WTKt8hHPox6LmBNpD8ednL6GGVl7dpRhj9Jp5U9M0CrJXuqyMvimMYAwVsyLgnEIy
Iot3eSkdJzMFetdzCvexrcm0tSZrOtY9T9bucEVeggsc+B9REoKoo/RGrbN2GIlg162yZNuk2Scr
BerI7OOl2U3eMakmBGp9BN/Is4lZSC/g98D7hezWBw91nxtlaAYZeiTJsEL5oAgvFz9MbOezlXZH
DjaQAH1Owwi+pdCFydBKdTO6p95KeFFANwHTOFsD6aP2M/NSZwBePR/mLVQYmhR0CM+DDzJs65Nh
7ZP65E5F7GabKafHZVkDaqpdBYoIHN84QDIfVuVwvUjwEjzlrAtn8mbmGOR0Dmbx9fqpUe4r1Pj/
a0eKaihkz+BgRA+3HOfkUz+W5cHJ5ieMxa5RPygtgcwCU+JCIE2Gs/nOojljDZJhC3hpBxpfUKKu
Jnd73R/FkDM+3JkZKaTxBoja2oRqortEGPDLoPCqhwtLtovBf+TcRgxoNsAB3XJi3+nVuPWCfmeb
Ux2W+rLxyRDp4xprryLBAtIN4HcxagMon3SgoAlXzeiP4EDpfrYH30VcONOz2zb3pT58mfxpjWRc
aRBIf1z2okIt67dNydikroYJL4KhlcqJ9SWsvg35GOdrs2TKWHFmSTonEItG9bqBpXl+Mo0njeah
AeVS10clcN5q49PK51XcWAAUg8EKoBSUFmTPaB7QtKFolI9UXyK9KenGqcc0LiydRP1UJOHU5H1s
pMkUgl2HHxgnzd6uwea7pPmPpO6nOG1rf+XyUW5ujGqJ8RYMQMsEcv5oTtwRupcdOwKbGzZLG5rD
43XnFTEBsG0cHSgagR5J5kcCaRevqYE5Bzq3QWzP94N4ZZP6PkW1fnPdlmKd3wUZUAkVAjsyYJkl
MD/ViAsOs17att+nQ7cyEqTQGMCTA71SDBSjjgMzl+GcVpzrHgO4ol+aA3RcwoQj3XfBAZpHzEQD
t/lS5V+WsgqBq/pmjjQi0xR7KB6ORhWxGSXnfu03KT7kxW+S3kKA3aPI7vuYMM+tr0u27At0wuwy
A3dyOE6PpemEzOAx7+/atsNe079Ts3qxEWdyO1u5iBWn+OK3SGGjT6g56wTgBpIW9gFYYC/U87k+
ekOdhMWildupXMaVt4Lyw0OATWA2EDx86aOwLK3HfsRHaRzaRXXaIdk19OVwfXupkjUIKv02I/k2
Zl1Q+DV8K8dnCEWFJpIKvX3zyVui+1GLCbTUs/ZaszqTofbPB/4TyZSOCd/LTVdXabMsNmhttcwx
0VWb+k1RZEAe170BJQtuLBCFCdp/KASED/UwaXd4j+YbTWtIZGgJjXzaDWFFk2Ql5VDuPPP3D5NW
xB26OcH5BsxEZxAWaOJ5ev2LESYcuTMjYnXOMqjRzq2u9bHsAyEbQrxwmN+6FFhbP/3ziHhhSQSz
M0t9l48YsQHL+TQcG8y3u8nBL9ZYspQnBCk3NAoBZcIT99JIPjSovgj4T0+TyBm2OKS0+xEUR1Z9
v75hldvmtyWZfsEs+wXfBQHe8MbjMjzQzF05EuK3SlUYFGD+9UVuPZGSU9pT+GIA+5wbxxKio6X3
mepP4jIR3AoYfb3ulHr5MA+E2WzgP+TCj1tBuT2dgWRZMAG+W7qE3HdlsiNBEpbDmCEtGujzdZPK
Xe7gWYGaWYBbTDp+ldkyfC+kZ439LQeLoEuBTFzDGigGjrHNz6xIUXxx/XkqJxevpTE92VNU0Xhk
RTjZOgZHJkwh2l2oLd3jgKRh9Ns0HPMuhNYlCB+m+hiU3QZkUeHokMhup9hCh7p3YjYkeLwOj57B
1maPFVkUfq/o9wDTj2lsaVX4xEV7F783q9PQBevMmP60rGOhf+1vXW/tbaH8Bi4SCIjBCOyPFASy
nsKVQeRQfnurs2Hc9YMJ4bwxWGmMrxkSf34WA7g36X1Z4TJFrylyvHuvR3ZI5pVdrMKh2sCg4rqC
qIIBxy7NQCvXD2gLMw07Gg2LDHbI2RCBAAaHh2VuTPrNo8fWkmxlSMCj/318F7gjcbrOvKuKsu6Q
LWB817y3PXLr8WDlSlBuizML0uOs8DDGZmMu4jQEVThZXmhm+ktGbqAPV4R+eprstfRHbLQPQejM
ohRQZ5Zk9Sxgm0Wq7cHrgYk4vgEfBvIxEnZpsHfHAzX0eEmLf7omeboeHK6vKMjfLleU2mah5x78
bV12MPtyXzUrZRRlCv2vf5BDvrSA6VKkBIJ7pRmtcFjIZwyhfuptN7TpGkxQvS2BDwSbNeqUHxQ4
eKZV45LDVtUMUUv5jldunM7LAUQYUAazxgjl68c2GB7TNj2lwxpMTbma4GNDLQZ0Np7MveGPmqcZ
AunZzUUXmsBfPrCmnX5c/2YqoAjqXugagZBJMMBJpy8Ah4RVUEyLoWISLehRTKURLw4yZmJGVX2D
1n8P4Qj7aI9PWb9scq5D4Tbd97kVotG9nY3m0FIDvBDZaUzd79d/nmoRzn+dlIbUPStpNuHX6dAC
IZ2PQZwv1y2o7m0DIgUChu4j3ZDCgDWAqbZuAG4tiwOBcizNmi0fMR2+xyWItwzfM5vG122qLu5z
m1JgyF2fVZimx5qT75TbEcmHqKyfEixn3r1dt6Xcx5iDA3gPLQTMiEuJKbeLlnqQUjl51pcSwIey
CQ4Vmb7l3AHxqntr843RgvQrdV6yvFrLURRsVICKnZkXX/gszPoVTUufzCBO5yGIe/IdmjLAXzc7
3ui3ff9AtDSeXACO2psGlWU2pjxs8XACk2OcDu0W4JNtgBRjSZbIZtpKiFY+ZMDXgflyId0AYOPl
z8tz12qrAO+JqimiIkkj3j0YThWVRH/ofCNqk2QDHrgEdGwr30Wsuxyrzy1LscwoOkw2mzrGzMYl
zDDPnY53rH+d6tdmerWsJdQZ+uLNjYbcxkjsTbd29P8f3wEmB58raOlksh3dJOANwBjGadDryGvu
K58JmE/E5yVaTCDhgvJI+ps24/vrviv3P96mgokB3Xm5oNaXzsg5GYV69/+Rdma9cSNJtP5FBLgv
r2QtWijbkm31tF8Iu9vmvu/89fdLX9wZFYsoQr5Az7z0jKIyGRkZGXHOCdXPjeKsMyqkLxvXsttz
Dbn8trmtPEY8hf+fuZULZgoMtVgMXMnCF1hRZyl6dv4EiEl76X9GVnF0iRtTQWCVh6mGzE3tPDXK
dyV/yB3oXah5317R5gYC+f0t+ACYYnWm7XKsAWXjO2rjePF4bIzES+RvFSWGJd65IfZsrXYP4rJd
NOLFHRfHpOVR0f6YJbcnBTf1em923tYFz1zj/y5stYtVOhHxhbEoH06S9WAr6gmQkpdxFm5v4XZc
fGNqdbVo8SCHsqTy+ETttCkfU/UxMCClJ6U3Wz9Iz4YEBF7tV9Wwk8Vs+iO0aR69YizrWm51kdCQ
cwpComJHXseYh7j2xmrHyOa9xhMBUDD5A12Iy8BmZ06pdD07CWfybIcPbZIf0oFQG5y64UuvNm6n
yN7tPd38em9sCld6E+sts2LkwIhNp7nP1W+Ml3AhxZzhoL38gSG2jk6hxe3yO7K9MQRK3EYCouYC
zab5XM7DQJJSLShShY7b9eVOXr35wZily5xb0VRaS/5FXdjU3cgVmqExASN4iJHe2ZOn+Z1pXV0I
QG7IOHUyzrV2nSknQ9mJKSajkx06u+3vA4smi1EpXt7bqIlliB0x6335J2kzFFcid1BOKIDdLUih
zPZeTXzzYzpcjcyCI234Xf59s8dNJ2d97+ClTf+hbvPFtcve1fXlqCVc0be/59YGI7FNUUHoVdKL
vXSc0EC4K1DFoBD1l46pYfg67J54EajW+/vWyMo7kdzo2ngyIJtF1YGZaDnghtvL2AqVby2s8jpl
TEa1i+D2jmXmqf2/ynA2I83taBCpAPJvG9v6PgjAiXk3NCyAF13u2ezwmgxJrmgpl15doGk0zfdt
hLYZp+G2qc3PA+teQ/ASXJaqXpqqaAyTBNiQbs3Ea9RD0doHBLj+/4ys7rTcQsEoMtk8w/laDK0b
x8cMev//n5HVZaYHymjFmgWvcXiwJcUziyep2Ts54jNfORr4OTFHjsRqrUy89EliOAuEgsGsv1CE
85ol/dr3+sOkyue2rP4JI2dnXZueB8Dst2YOg0xWzjCog5RqPOX8OK59w6Sjrd3HFU0H4FmUwm5v
4uZBgg2N5BQ9M+L9yh00PajbDvUKRe64LGVrPNuJVu1cJptOh4Kt0NwBRr12uiHXikiacugCqVN4
Qozf081e4cIci/PtBW0eJbi0QnhH8I9WZZNJShyjkWEmODCwK/21icLT1KeuleyIuG2v6b+G1i3A
DmyVFZSg2yvGcjfDdHTGr+mujtDOctbsQySvedQssP8NK0B/1P7R2J+irD7mZni8vXFbnoCYMcgW
ymgocqxfT3OZtTrCS37YLQAdTL1P/ylNac/htrxb5+79rWgD4nZlJhs0ve9NrodxHh5niTuwCquf
Ua+86IzIgj3z+faytjaQkIqkAeQt8HArB4fEHYa1DHmmbhqvsH8mTLYPpfZUjM+3DW3RMFjU/yyt
4lFugZ0c5RZ5Fru0PXVGMNZyWuO51W30y2U79aq56e71MB0Ajzo/ezMIvV6TJQ+VIz+RatNrUQD8
g/Pw9letookUJzGTNjkPlfZq2f8q8nd6MlHe/8EJZ1qckKmGusjk9Ms4oo5FznynjjjCuAazexDh
fuzCnWi1FY2hLIphvSajX9aJsJnZjOFS4RmoJYLANsOj+/Kb1dUPrSodk57CaLw3bHzLfzgTwEGR
CsOLVk/7xgi7wp7BaZf9ornR8EnVbE/pM9md+r0wuWdLvdxEoCKdbQgUOo36/xTxsc+SQ8iLPQiW
w21n3TqFVMkg49HrV1F8urREalPK0swAEU2d/MRQ/CCRjqgPnLPMPFVZutM+33rAgBJBLB7soa6u
02FdafQq78AezrmTu2ZvfmgndGOdx8gQ0wzO/L8enMncidAbMrJgtcVYA0DbiFKun9Z6lJmTFMHe
MSLKPlH3HMTtx4JXfG5rZ82g4LkUXl4mT3I9PppL4MZj+wfhx2EuJdNnoPAhQXi50eqcxLNqQe9x
5vphrK2/8kTzqnS4s+q9FsWm91D4BSvIpwUtcmkKn0xLxQCHW6DyMTnjBwvYzzAbT/ZucrxhSszv
0dGMRIeB8R+XpgqkiByH6ZO+XbzazeI1TGupC4um79fbfrppiKcaSEskH4DeXxpSlcpAsJgvWCtP
zGH4VOS/ivlBMq33vwrRlQCrSNUcTdY1Wtpo7ZS6FXhfXZLvQwBLudye/4SJdWFldepqfYpaeyjB
+FJXSqznmBmeSbmn6rkRJC+srKKItnRRFQnw7TBIHwfQVqb0WZU60aUquvgQWN1O7N86Z1iEB8T8
DnEHrL5SNY+jEVcCa26ZvcssNxQ1n03jdUbsRq6OZVO6ZTi4tfxXOIYuUPL7216ykYoZOAcVcQjG
nPeV55dOIQ1jKXPO9cmt8l+8BPRypwazZ2P1HmxNGgtqj41cR4beetZs3TXeL1cmtINoJ/BM585Z
owDiLKMhVsEAT9RfVkGtoHlOEK27vVtbZ0pFUZ+AzOhJYPuXZ6pfanmoy6z0l1gvz/1sVm6Qaz8r
uf6IwkKzc9NsWmMcO+RJGnCYW1lDdNVAXxVIdrjcN+i9h3X9udeiQ1H0Owvb+kQq1wtVDkovzhqY
XctqVZmBVPhmXR6LoHugrvqUDtrL7f0T3rx6EsJo+p+Z1flS7XYqDC0p/XHImNn5q6/3RKS2F4IC
hNAV5NUk9vRNuaZvI3Sk+rRkIa8YMJ2v8vDr9iI2bmRBy/qviZUTWFNnLzG0Gl+BacQsiqFxnW6h
r3xM4+nRmvSDVFePUm6+3ra7lSVTyATOzlgHcF9rnFBVkFB1lgHftWy0s1MxG62Ktd6Ng64g6tqE
K5KT8zSpxuuoWXCNKstLi0RDqt7S7+m2iUHrM8I/t3/Ylp/CuUIXlh8lyD+Xe141YzQ6lCJ9tZ7P
iPSTwC+nWXsql71izxbYEj1KdEREKsS1Jj7/m887KUNLEo2fKolxP9v1aUnvtdo+WqPj2Z0n070b
Y+cOUrwXfnI64xRY42Eu40+jPXlq89nU92AoWy4NR5BRnyyf8uDqYmpmiJxhXJZ+URu1azd66EV6
8H7lXd6Wb6ysDk4zjmo5aPjcNLUNMacxPJVxJa4dzNXp9tfcvJK4k+C7aExwp7pxucdaWaqxshQl
BZRfVq14IwCeKhadt1GG7P9YKXeT+jgX4Cod6x7B552wt3WEeaeg3QpNmRRptaPzWNR519fsaCsd
4uy8NMEhmnbS6j0jqw01phyGpdWUfgmoh3zCnmsXserbW7lphMcz84eQJaJ6fLmTjhy0WmZNGIme
eeN6dfNUDO+fbs51J/gIXN9iaPwqoXTGfCm5wiu/CtvStbKnakh+qgbEluxPrj9gJ8jP8lhEHlYE
gjenr03C3uy6umLUGeOTCunHrP6j5PEjB+v2xgkXW90TRG8d1iDxBIVD7dLQnMix1KYd89x0hnI7
lXSSuvDBtkiVk/Fg5H/dNrfxnS7MiTP+Zl1WF+TUddrSt/vZDcrvSkpjY3fK5ZYVhuOJzoZNorIG
DQZTXjM4VMavQUIWXXsO72Ij3SEXbVF+GJrOG4bvo0OIEb/izVoCOcKjp6ryW8k+j47+KQq/Vn38
ZMKCWtrqUJbfARB6RdK4bZCfwRIwE7zbcfyNoMgqf09Rg3MKouDyR4BaLrK4byvfLqv7smkeij0V
3A0PgYoiizHxVGBpfl1aoEzeZ32SVX7D0Ic6+BDp5xD9Sy2P3IA5M7f9Y2M5FF+58mnMaIwFXi3H
YjaCbWVzxVNf0ZYD3l9/M6KIJ8htO1uLoo3LQC2oCmCQVkFp1PtgWWaVeOF0GSMT1OLeHIvkNDBg
0A0qGCn2Eu0NMt9YHLklLQ1WhzCgvTrUOY2mcUBrxDey6pgKTf82Uf+AQcnWMelbF0QeuO2Xn6tT
bENyJqcCse3Y566S0oc4cqQHvZzanROwsYniK6EBRc5sGWsdsKKRe4qU1P9j/genyRi0B73uY9dc
TO1UFAwksspO23kEb20iBqkKIeWJPvdqE6fO6aU8KGrUf5vvUiSAuU5wvu0dG/EDqDG8SSpPcHTW
0Oo4MORmivQaXfwnG9Jz41Rwhv9AMAKeK4qyjAhRHaYBrr7UMKutPcYN10lyZy/Nzzz5ExId0gYw
F2y+lGj+X9rQOsVoeq1q/Hgwz6ElHZQ6PPZ9cHd7w8SmX94iLALNbxpC5MsIqV2aKcqmRZQ35LVm
hn6jfzOZsdjknTvEe4JLe5bWm5ZUGddiVILU/mwlf+cBVBDzYyr9fXtB117GgjhAfBpeIJzXywVV
yAaEPXe9L6VMorAORWoeblu49jFyWMQkuduJeCiOXVqgPTt3lYmFJjhbDCztulc72jmgmzYofIkh
wnycNXpVrguqbKHF5d482/Er4mnocd9extZGARj9r4mVgxlq04b1ZPLl7dktBjEL+baB6w+OogKn
XbgW0XrtWnohR3OmK6WftkyCiky5Z3hmRYuzqhJvksZlp060Z2/15cOi0CeZXoxvloHm2Xod3E+5
9Hchg4rTmrzZqdhcP3HF8iCWQkBghIQq9vdNEpEHUlT02oIbSNp4KBgs4urcCcrYHNXh31rrDpNS
Sm4wjztH9jp4C8NCpJ+rlhkHwnfeGB6CJba0gIwZzEDO4IoiZEDsE4PsvDh9vv0Jt9YoaqNCAREK
wVqbEPJE0hcql61jNX6OHAnjGAN0Su38pKL/XNqWa+5d8Nd+KcTOxaQIEmjQzKt9LdNS48KTW1/T
fnb6U7s3f2Bj+y7+/mr7CjWxmF/L3x+nmAfih8BNwo9l7Kb2zuZt+COxm23jNgKosiawClUjR1vU
lgTv3zH7gC8w0QVt173Ma3NBwgx6gdx5a53fPG8Na5mC1o9M466yoFp/6aXSW+rhITN2eh5icy6v
Cz4OlUO0PZmbcoWBLZEBX1Q57rguYreEKa9HZJY7IXzTCJq7oj4l6OOrVLIppSW0dYyE7FeZvA79
KWtf3+3ZTCL4n41VbiwpyFQwwLSDoy57dpY81CDrmBx5mGP5GFU/tRFJ806Nd7LXTedmMiLym7/z
lJXzNYMemPOcd3CmX4rieRz3anubTsfLRuPPUwtZT5rL7BK2Stl2vlx/yqaA9/p0ICJNqnq8vYEb
K6H3ZdFyEhUdhN8uo1BT1LLGjJzej2G2HjVmLd23XezsxPSNpxqtHoG3p6sHumN9iXRSFwVOr/f+
XCxe5mSvZWQ/DYpyGtOOmXbjy9znL/pSPBjx2UwfFPvVHL7dXul1EARSAnRBCHjxBlgHeq4rujam
NsD4DopjRNf0lEgq1Tt1DNxGTbNjFNJ2RMb33pjm/P629esPinUQNAwNVKgrrE93V5HpdLU9+DBa
vMFZ3Ew+c9u6lbmTnm9gvGnucZ/Q4EB1jXTw8ou2cdDYrTmMfjcmdYocYVY/yFphHwskwLx46ZyT
4+SBByK1caspVE6S3Jbn28sVRi4DDD8ChD1vEvJeWhWXPyJWcjPpcCw/X4LDFMLbTSZXavSdc7ix
q5TOaCbhv/Qp1vW7KQiK2RjRKrLHY/KpDQVFyI+qYsfMteuI5xW6UujTkmYb4me8uapbSs+ZlTay
rxi1/Fhp/fIUSbATtCH73lnoC5qz3N7p2fwZcKq2kydszMW08Rz6qKLkrFnrRVbLsNhTaSm+gQrC
rKPHvnypsqfs3zE5pI/O8jKricv0v6A/GelD98IfOs/Bl+FXoX9Og3vZjL09tZXrfbcFfc/hw3It
crAvNyRXCwMmXaT68dRWx7mRG+vZKZKh9ozIKKHSVBTEdyLVhmMjo4PsgABR86nXHamhV7OhyxYU
ta3B1SCL5E4PIcl2keNy9do5lJl1nJfk2Jjvj5LAIFEnhixErQJezeV6QyXJyjZTFF/LJSYjpKbh
t3FXf7l9aDZ2FfwB4BGSbDFqcXVy66wZwMSG7GoRK/fyYDaSW0KgcXuNJ90IR3YnVlyfUq6W35kA
jT5WKFKSN35dJ8tkW9Ws+vChVMR5TIQ5fmSN0eRPyVTG9o4n/65UXUYFmgfOb/ERmopX3ZOyofSc
lK3iy+Yhrz3dYqCAW2kHhECZMeB8yIHmT+8OvJc2VxmCnARGM9ql8pulXY2f+kNp1B5qire/3UaI
QEINrwT+A7vdVi+3Mq3J9SnGKL6V60PjLUan5F5WNgXPiSytSw+IIArFdtUthzBaoKXkEiJNt3/E
dQpJSqz8LrtCTqaVevkj0M63pUka+BGSop6pZtiHCQGVk5I01r2xxKex1+OdY7llU6TGKLzwUofC
fWkTyc9l0mgK+NNs+7MZPc00UNxScxpEhWWfUdk7i9zaaRrEDokEiJ2r0acZg4j1DtUivyjGf6II
AhO6UmoOqguBqbsiST2pbN06bXa8d+OwcAtw/Lld6byvIYJKE6lNPBHzACZJR3sau++lmjtel7TD
vJMvbUQCmOVi8J0ikN5rFUknz8n/0GX1dTl86QaIp2l97E3kJUgZbvvMdQLIraaDWaaGLq7Slc+k
o1Q1A/I1aJrq0ffabIaTKjXyzuZtW6GWB46Mc7+GAoVGXC4KEcgHyhm7+Vz1d2k17oFTtz4Rj2r+
EG5B70Zs65t4No5dOWZWovl2xjRoWet/6VHYeTXgrZ2osm1J0AdB+1G9Xu1axUlLkzTTmMRt/JhG
4/NsdB+kYW8M2qYZbn2SDzJnFF4uF0THkA5XxqT5dlFRlphC5yyKGHdVLS87pSpxha1iM2sRU0HJ
jrnYV+WwJZINqQ1N1TeG7AEshqfVf9WN7OXDJ02Szvxz2+82lkbThKihwGRgKOJqabVlqVEPS9nv
p7+LJXMdCC/qnp7BtdvRKMTjAH1R4bPslRFZZ4Yr6pkmconMXnOq+e/EnNKdgLRpBDQJtXAh+Wqv
bpgybvDnKcSI3vbyoa5LOjOjXdnxnxhCOZNDblDwX6PwnT6tysKoTaHUVXtqkZP3hEvR/fveL8Pn
p6WFaDNhHS7QpdPJS6MnzJkxmcnT5vKxdayhvhtmUiC3L2oleXm/OfxOpl1CDZ737qW5vguatowi
y8+spncHa/isR/ad+X5yPbCF/5t8CAaZtjKz9PWI3GRs+ZFU+8IKujrvrqo4wMsoeKE7LkbxrbzN
ycTQaim0GI8af+XREtCIsf6tM3uPnXN9PQhDSEv+rh0StC+3TGeK5BzYqUXf51ubSl9KxNpzJskp
e+/2LUMGLUduBubG2eshPc3Yy0EVIdZolo4XjmjxhVBdZTQc9z7PbUtX02ZGUGFyL/N50HM5qt03
za4OY492l713t14nLCQq/13T1YzvqKsdHqRY0oInpWw+oEFSSe0HJax5pO7oqWyviqDAUA+EOddv
8bHmGC81+6cmceQVoRqdmir+VOZl8VjY7c7B3QhEYHPEPCCAe5SUVwe3R6K1z+WRrCGieepKSvhq
Aa785/Z53bQiejLkmWRgayZmnKpGUKi1iiJHUtVuoanNWSH5+3nbjDgsl/cRY+1/I0XZPnLLlY/X
ldKFVY4UbGdl2SFxYApkkqx5talMx9umNlcE6hyxBKDnwHsvj1MZq0oxth2ZnR4PHoKDA5oAlr3T
aNi2IuaPER4I4OLfv0lOEAlcbDsaoL8nufOC/EhyMovIPtxey5V3ozNI0EbJmTGz/GdVdJVGFKJC
ZEr8Pg/dJtBfWhpnrcZ1bumftbLd2borB8ccD1ZEfMFEk6WIr/hmUUa5dNMcdL2forGcEX+cwvFy
ps7sndqr3QOzK5QUHeBwv3mJl4aCCTBcoqg9A8mGV7Ruc4pY0t4wqt/x7MLphBWRo6IOQVK8drpe
nasy7NvFb4SqoGdqcxbCRB/0Hxkipd3BSKRC+zBJ9pA9JknSvzhaZDvndDAz66kMSt0AFqfZi0u+
E/WHVp/Mf7WuMqpjYFjxNxvxzS9lICuM6J4EkHJqe/2DNo5pf6glpX7JmyJFkbcqnddyirRf5VzW
/xidunzMEjv9UqRq85x1s3TMwiBPeEBr1ecBJUvqXswbKw/V0o8vCbXUj2OeLB3ocUfqjwNl3X/U
okx/5HMQf0mCKCtco6jK5yBd9MyrFsN80kD2RkcQnhFnDPGE/0SpSqAPhlGmFxGN80ld2sE5g6PL
jFM+lGn8RS+LqHS1zJmfGr2R9FMUqxKcR0P7YQaJ3LkR8AP5Sanj7HnIkXr+UMQS7+JFnlF4iuqA
xkCWj9KXUI7T/yzWUH4brda6T+R6/g9enmauTOeq9DTmM38vkgxKW5uXg3KQgjKDLTr0/eeQ0oV8
mmwtUQ65odSJ13UFj4ws6trcrXvV/Nou2tQf2yIpA5fj73yPYoZD3PXTnDiUzRbpeZCTOnf7uO7K
g9NGCtLddYKq2sL0n7/jIiyX+569Mxm9OGrd/TyFubLz5vv9qFs5H41oCowm71pBL7h08VhNolYd
p9FnllmBYvM88I7VS3OMTvLijNkhSCz5pW/QV3HzzIk/d2VnxWyIVuju0Jd8CqV2htbTZiX/HlTZ
BP4jTVSwqgmbbihFk7ArlNcOKlMQhmMm2wZ0MzPOLVdJre6JlELOgfnCgfACjbTPQzFQfqI8mR8R
8q//AbTT1AdHWbqfEiLh6aEYbLQg7REgzFFJ1ehxrJzgsxXnuXQH1STvT1Y7NNO5c5p+Pmgg1wsX
PIv1MrWjLB8gF4XZcZiWuQxdo2U6g9vXmhV7RUOtaCc924hVPKUoUQhUscg1L/c3mYcqKkxq0qNZ
wSk9m1p0GuqfUrYnqn/d7QBQCtMBkgi9G5p5q9ehLRXDhFIdZekkVF5Qf5hcB9Hm05xU8rHI0dCI
+6lL3LqwmeQjESn6wJJOpQUykydneBz1OtnT5dmIoLboP3A58BgCL3C5fLTHU7PT88nn8TBzHUio
35jmr/deP5D62F5mUtCUu6qUT33fln2sLz5P2hMkFkRBu4e+NXMxgNVBbOf95qgj8migMixU8S/X
tCzmoJdLKPslQMGPvehpWxXOm4NVJstaLE+LJ/nddx5XEEwtqIV0V6z1JZHZrTW2k7Sg/Zc4RzTH
87u2KfsHo9VLiovGnsaAuEMv44KwxycjC+flskaIDu1U8lEj2Y+S2PLCUK+enEEaDsY8SDs5ylUR
AMYCbQ5mWlCq4UZf5yijRt1OTWRfNoL53jCL72pnj+cpdrhsAOx9KEyl8zJFqk+3P+TGkREIWIqn
3PCAfNfUKlkq4rBUtQXUd+05tXqU7eFu7J3nXqizoMelTl+GLmVi9H1ctpMbi5EBVZA83/4dvz/e
arMBHpHIIFAIK3DtUeBgWmfoCsXXSbO8oaRw7lqjObjJVNTHiB7qsa8a0yNUTt68xJXnJEN7yuOe
kdNMUnPzcfhZx5bu9UpXPOa9LD3J8rJ8RU1kPMHXbw50fDPGyE3OXVFH1edirjt3LubghPJZ/cEO
y+7z7UVdn3wNBg/JLcRUKn2m+OpvkjS5itWqhZXka9P8oVLrv7pK2+vEbTgpfF7AuDLfDtjH6iRW
MzMIyGgmf4G48aSqU3DAn+Mflto7O7XEa1Ni7o3Bq5SRnjQXV4GMectxGWmV6pdprbuO0c13iJXk
nj510855EH/q0htYD5cxABbuPDSvL3eOslXEmh3Nb+S4flS7dj7Kg2G+FLnWPnJdm4Kl2nnGZIae
s8zDnibvNUGBW4TQxShm/gEhvrpJGodujBZomq9MNPcQqQsclFHTHxITbJ352NrVWV9at5LH0xAK
ie37266z/QMcqlocT5a7JhnZcGCdnFoRoELmzE7hMe0nL5NrRNOXV0X+WiMGWFgaxHT7ozy2AA73
nhgbn1t0snFe+sliEtHlN6h77M+DQkwq8+Fro8DZo/5h614UBKAcb69344OLq5uXuvBl+jiXxqAS
Iemrd7Kfy6jEkT8vqOAMun6y0nZ8HaU4OLbqkJ4KK8k9bXHK42371zkKhSMxf48ZwjjdmpxmR5MU
4E2yP7SK82jM8XA0y6Ql4TSzb0UhlTuh4TrgY88QYj8MD+HNucqJAkWSl5reAC3HxLxDKLd4CAM7
Y0CoOnzK0iD/IAWj/tEuEYu7vdLrdq7K/rLPdDzhN12lCmoW2KM9sNRMjbygdJ7nZH4t0f1L+tEz
Euc5KqMvbYJkob6HrtlYNaaF0rQtbpv1NReHejTZEquu5ULc2F4w/F0mvm6mbmVVXtye/2it/zMo
fPxNBNbigPJQj0GnHl2p/ju10xNE4o92JSFk2gIQjx+Kui7c0VJ2bG8cHzAD4AdYJ/f6elrVQpOC
yRKUa8zczg9qGipemg90Igcj3TF1rSwK9RpQFIUh0YXBoy6XCbnXnHgyq/5UoiFauQVS4jaCk0uQ
/SvH7QeGtByktL6v6vhlXKKj+mMch78Spz2iy3YMmJgSMfhiSX7BrjuG4x40ZuNwgUihNAKSQowY
XkUSm1pYlYAG8w0N1Uez9OL6W1LQXGv2wsieJfHv33xvelymXBtU4lIE2OThqTO7U2DQ4t6b37hp
iAYU8VHoBqzvQujGTjsFjQqBzPkwNt+SrmKyluEa7x6ZzKfl+kErB0Ims5NWgdFIpkngI1Q/S7JD
YX4vK/NO08Yj8OydnP46W8ESnSGCvugqa6uQ5ASWNRh6qPlG0hV3oZV/5Rbe06PcuNdoVrMei31j
Oeuug5JKJqrJKYgORNSRFO/HewAezKUEPMK0gNhYjqY5tXcNAIl72pX9cSbDehptp/tKv3bYKRRf
Lxq6q4iDYh6J0Hi8dJgukvQhalLZb1sVMbR2ac9qPaSH23HoOhYwzAaIiSC/UIZc324pYBlN40P6
SNffL2aAGmt/H5o7SdN1dCU3I9BocF94cK9RCIh6SakcLYqfqu0ROfFTXRkCmPU4y9P3oFaftb3Z
tdengKYljSrBJSKrXBPBct0ZnQHilK+Dt39WqnY4pEVgPtgmcDBpNKd3uygPBBIfgW0T0ytXaaFE
LcMul4akqFOLx6g0W4S/ItRMb3+ua6eAEQiAjnoP/dirtwigjVKP5Un3y1w3Dp2etuexDN9/3uju
k+Qa4sw5+MWl62VSkw5RixUkZQzmDVGsKPvc3tmya9fDioMNAbYnl10VtxYrL4Kp03TfnoIa+VlJ
+cHZd57rttWOt7dN5MSXSTtujDWqV+jWXBE72lxZ4iRLDF+quuRsVDl3iVzIjJJXtfOcDPNrJPV7
d9/W+jQesIRJCsjoRl7u4hRYQV6UneHHjT7k6BgnCTA4iqe6q7dluKePde0a4N8AwxHzCZI8DS7N
lcXcV8tYG/6S14ZnMyX21LeddLq9k1uLonIn9LB4CgNGvrTioECz1IhyospQuOXy0UnDOyVRd6LS
1vfiYQpKnKME62vVtkIpozPQjjf92I7Bxg56dm9m2nhnB2V053TUucHNvhsqwqll38h8aQZCwV4t
rdTNaQCQbCBwWA0HO4qmR95XlTsrTrfjjxuZrrAF0IHVCUbb6mNps5E2euAYfg218lzms/SYwWe6
g6TV+73VhPdFFvV3s2Rqnj6qyWM+zcqe7MXGjUdzEO1IhRY17MQ1Qi2ehlAeggL0gFyQU08PnR4e
9eJv9BdN5F/QjnVDk6I8xNLP1m7KveFKFB4ohVKBFUgJ8e/fZERV48hhsMgG2n5WzMyXaDro0Ry5
ZK7Vzn5vmuKlSmsKLBwZ/qWpcEJGv+9t8AtmZMuPhgab/1Myx5nqOtIwaTuC4tdH0SaVBD3FEDvE
adfAmTzLohpVINOXyiD40mRW+7OaAnknt75elLBCdiA0xgRJ5HJR7WJKRFfZRP/Zbr6rg6OdMo1O
jhunbb9zIDdXRJ4H1wXxWwqWl7ZKSzKyTMos3+misXEpiY3laSwh5O9cCpuGaCILEUbeKNbqECq1
bRTtwJfisi5es8DK72RJrnYY2tcAaoHFECVvQRbnCK7W0yb0MkpI4b4ROuV/EBMBwpu00sdmbIaH
fjTkx3BalIdikuZjAjn6lCZyfm7zvH+plexeT5KMGcdBdrSSOjjb0qB/k7u0+yup5uqjFY3mYWi6
9F+LrtlOBrDx1VEIQi+QTyEI4CJ0vjk11tjwcI7bAFQpE43LkEqhmRufjWze+eQbMYrDiXcJwr7B
q3yVdffWRHPRUAO/4/pSXEWOov+Y3NXZkapD/E9dCmHTqK+Hg2YOUXGy07F8HVJD2VvytSiyapOg
kg7jEXR7132KMkM9UE4im9nHSXKoEnn60kiR0x3sMD2BpQjuBsZ6HdKctK4ZpebYzcGHOHeaj2iz
pE9Zar/qDdodGYH/03vvQ8bVUIWj7igUkteq0LLSD07XhzbiCeb8xQzpuJV5WD0vlCp2jsb1pchr
DhAWWBUxyGHNG+56USMqqvRpdHLPzP/RUElsECgtKwd6/LuDCyhTXuyorpK389+XbjZrYdsbpZU/
lfYHwQpRFsSuv71370Q1ndoaBWLi1LqUylJoHKVq+rQUNB3zSflXV4bFM8PdYVJXrwH0p2i9oRDC
ubmWltYQj9WisMyeAi7Tj1kai8JlZDHrwUgeODp7U8evaoa8UmkGiee3kMddMx0j2crLnsbxU5HL
+ueZAshh0Ht0+aPx5xJ0hjfqgL6VSHNeVAba7+RoIkZeZLtYJ3GnTEx8oPC+uhj6Oui0phvKpyEN
9aekWJYjE7Omcxt1P1OJWcBlJDceAjrK59sf9MpDhWEhkE42wV2xbktpPSqkS+6UT1Mt+EyaFlbI
QQVBqLizSivklC9d8zOppnezFjBMgKJOy1tPKLZeemssAbgulKh66hcUw6HEyUfcKXbtbOx2DsZ1
WBS2QFKBtyQCQ569tJUYBUqwWl49GfUYHIqmcmAokKYppaJ8AjMb/bKHRH8IuinJXCuM1U+KMxV3
t3f697t8/Y253CmIoMwBt2B1Pkc7jOjSV9XTojTmZ2hsCOYZk2jMWxobAB0pGefiJMtl/zk3egRx
4iydn+eyy9zFSc2HTjKsUxc4P1TwoqfFmU8T5BIvSLvq++3fenVjiQ0TDD/aFhTb1tG7igfDYR51
9ZQGiX7MVPtDQZZ9rgpb+3Hb0lXygCVBaOZi1MRAvFWxkaZJqiA8XD4tjhIfaqZtopc75Ttx+DqY
iNMleO+2oYoO16UDxHYb1LFZazT3gi491EOhUjttzPy5a+VkRE68M/YoK9d7CPRWA+FJAivKGqu3
Mm/xOeNUm4zcW8Llc1GnU+Qi5yHVH6upTPaIVdfmIHGB4CJ11W3bWVNAjV4bFyRmbJ8BkGCILBqS
9pPsAEJ2YzkK23cDEQSyihPFX3C4xda1rkpv2lqabcsP1VSLXcaHJsMJqdAo3MnMtxZG20pw9qj3
XgE+cJmlSYv/w9l57batbWv4iQiwl1uSkixbiuPEsRPfEHEKe+98+v3RBzixKEGE1wbWXiUXQ3Ny
ljHH+EtoHgbQaw7CvWgtg4KKv/ZegN3VR5cj+M53webl+i5Vo4IXaFgXm4cW6IrNiyq39SEyP3za
83QDn0ZJCGAJKmynUUyQ0lPaCSB/y07eKVOFSDSrCO6WGkR23xskC1qj5nal6PEKfub8wCcNpeJF
G2MGCSzhzbWHi3GvBRZKE4NbdN5dOIQ0vuvHqZN2pfD44fnE6FAHLwn0GB2QxdvAb8a8j8gQD22Z
jIY9amIiOI2px9ZHc2zcdHjjIDUOvnAuGZ1OqWqWEm+QIoeUFt+EBve13ErCxpLXuk5ny3ERaHFT
66WpeJmGfF6id66c/c37B6MIV+6Ks1ORILwQYXPPkoEsk9PReN5YB+GsKpHrDQTnPH/MxDZdqfBe
DPKGJKJwjiHAYq1XgZAInomsSduFYPQ0vw0/iQh3ZB/dU/NgEHrj28w6PWcnk5VQMrJMpAD90Nv3
KabNdGXrlSjLdc2tzpomjQGvJNK0Why3QZOaVcvT6E4fnUKKnbaNbA8WqTHuBn9/fVUv1wCxQKDB
RXnz3oNKdvp5en00tELztLtE/Gw2g1O6RtO412OcpQtvQeB+06+nAAJC4jTICHeDSoWl34mRLgDP
DKKnSTWyp44n0W05Wv73hrfq7QT8bOcrU+iYUOqexVb3H/ShSnatgC0Y6o71bVYk0PhS9VeeWwpq
/5Hqr/n9vR0b75Mbfi31ZzIGRM6YmeXrvFCmsTLTxLwDUpY6nprlewm9LId2TLVDaGpws7EqN81Q
mm5khvEnva6HndDomU+1rvVuc9ksN56RB5+MuvaOhhDmj5WYN1+SdCYRjL2wm6bAi1yUckS3aSBq
QthutXqjGqCK7UACR7pyqCzTBgYFz3Vmg4I0pKS52OtAetNpmHTzDlI4b7adJNd7oX2JKT1c/9hr
gRapYSGOABYAq9910x09e0fpFTsN7+Pu6T/E4Yabcf/zpb1YuJOcNU2Io96doY048eobKwtfCrXc
DJOxvR7qwn7k5fYv1OJAHvU2F9PANO9QGvvsoS1rlNtmPDaaaMtyv3KUXZo/i2sEWif5NcWd070i
J22owG2y7pIOlfcece99DU/5xhzbT6oxSivTOE/TYrHDYJ8N+JhFcpJFOLFTAk/KCddX1mDHeta6
lRyu6RW8cQlOwlCxn5HEEpxu1uASMxNTKYosowwOvRwWpYOCuFdsuqDpnmu/M/BWMXr5Zw3ngRNo
TILBGeqxbR1xkJvRiXOrfWxNMQvcCiVu36YarSCtMOaxqtiKP06vnZ4mD3omSsomi1UZm2XNV6Rf
YlEpQLbHtupNl1YJj8BQ9su1XtKZOjD3GlL5PO5nQ+pZ+ur0o0ljG3qGNPgHKwIy0ZkPoKFv1EoL
cFAUcDl76UoMshQ8TOv0eeI/RSxate02o7CGeztbrKc/xVi8QlLqAVIe9v6hEW5TMSJ3KHeJvDN6
00a7d/fBnfEWDMEeDYCtdQZ3hd46akEz+ocweQ4VYdONf7vgEcfYu274fj3U2UU1h5o7I3AzUSFe
9scFzF6B8k4+6sOlK3u3AxjxcU0e7WzzIYjCs5pDkgfWnLOcfkdLyzsZDevwUKXmsfWePCne9VgY
q+1K6nqGTGHFEGnmmVKpAF8//5J32XlnWZ4XpAMYH0m404y83ygksk2p5F/7Uhl38ZAPm0TC7EH3
pfjzEJj1dgyQXugDs9vBZZAfxB7Iby6Ru5VcjZ898sb7NlO+5J1lfAHciWb99U9w1rHhR8+cxTn7
nTXCllyeMQQUWypRdCij34FfYu80uvKk7iBMbQ2kasrxDjVLN3tmMybGtFLsvBienhzYYpowNOgW
S7uEUFCNohYh/o2Rawl3CMuD20brbMgPsAAHzhXts6b98KvntlbdIAJWdH0KLuwuaKj/fsJigeRS
HGuxpmPLOP70I9hsje0JbteIjrIGcJnfE4sjk0x2RnvSXplfV6crJBgMFXVvRuuNN335d/Am2+9e
UmxKZf+bhl3v9ZGdL33Im8zsXHjl6lky/PtMQbNYboODFB7ogDiVGbqZpW209PV6oPONTAWBFi51
SRri1JJPxwW9XzRzVQl43cszsNpOhW9pvQJfuTSa+byYn6XUK8T5O77bXlGSQctK/PBQ5n8EwfEf
MuuuqX5+fCSgBU0QF1xuWAeeBonLUZOjtg7ZhLWTFG6CVaI0rlVDLlwugExJSdlz8OGhUJ2GEQxf
MTxdC0FLPxtK+ln0811uBF/MKt4WE+arqIFX6nfLLwbbbKr7aRT+zpRYoV15yl2aVD6byZOB5iI/
6vSHTMNYWDOQAcGq20J+8yitytbuhzXtkktLhNXB0UhSQq46b413Xy8JywCSch8ddCFysj60W22w
/WhFYODScMADwX8E8wnNcrnB1FwIJlWNDr7Y2gKnJWQ1m2dIp64c9mc5Fh1mwE2g92llUQJdHBqi
1MmB74HnrKPmcy6lvT2fsO71xXhpNO+DyKdzBghe0qehig6zNLJeNPeFktux9eBX5n8ZzmxTbpHz
zKrnp5FktRwsK26jQ2SkkV0J0b0o9Gs1ubNCN5QLGB/AmiTElSi6LKIMZV5UVcIaGOVu2FWB1G8G
a9LcCjgXxSTz1ygoIhVuLdk02WBtvN6KPnzYc9kByJh1k2e5wMV9Qxo5oFgoRgcj1AJXsMy7Cj7c
JhCVv2NdaO6gclFf/4qXVj5umtT36aBwNi62GJIn1eDF85qMrB2PhOmGTDJ2ItzQVgZ3Yb1w/tKU
An0BKWzZtNALsS37zI+REPubM38ckEpcOTOj58NDOgm0+JB+0LaFGgnRQZOTDYjCW6/XDjBzN9fD
LJterJc5cQPpi9rKzMU4XZU+dMEuDeMYL3Or3BRe5vf2OFmvepTWDqXjwI5MT7JxRet96Ib9asP6
wqc7+QGLTzcJIZ6NZR4fakn8jof5rhW1+2QUbjxR7+3BVD9FuvJc+uXN2OICR0EatEuE5XsaIR02
JKloo6ajuNen5dKv4m3HsUNTAhLR4ldlOcgJaKbxIag02xiiTTJ9MQrto49WJp/iKD0CygyytgQU
lZEStCAO5rHXx7L8GSj3khzeWLx6Pj6cN/sXiPi8tZZ0hLCo9VC0EoajVBtJhadkvNblhwtw83B4
1bCc3qIsD+xWMXqvTuNDu9HpWAXZN6n+k0P2+nZ9NPOaPE3xcJ/ieAMEBdQWzsHpmu2Vzor6CrNq
QcZftOqKnEy231wPcmkFYHlGijKLJp853ad+pdS1VnBc19/l5CmSb6ro7/UQl86SWf8KlhU4Cep8
p+OQytSDeVoSwv+Uel+GeN96rr6mWHlptoAUcRnQooHlv/gqZYtw2qBxYin5VPwBpF87eB3o+crB
eMb8m0+S93EWN2lVFzmqBUF8KL4ncWYLuBpIGbxzzxbRbqpKceelyW1SlDaGdYkRfMokdWU/nT8z
+AnkJrMQFr2VZQJUh3lYa30UH3LhMIbp/ZA0jl7f9HGAhuwa9PzCAuH9TvY/C+9RB15kW22FiY4R
SfEhHSa70f/6dWYnhrayDC+sESDKoIPoacyPx8Ua6YQy6L1qZFbNVzFpbMHfQiFnWtfwOheHQy0C
9DsdeX2p7BX5ZlvWg8zF1la2nPvONN2O2Ueh0CwSjjn2rcpyZPIWw+nLLKwjw+AgMnXWh++IdfUf
ZoxPT02e3iQudYt1mPR4vuCjG2MB+yucHrou5EIr7bj6+uHdOxMPIFWx1Eh1FsUrPfJUcE8WQyFz
VPoAir/vKMkOlY2VrXXp07B1Z2wKlVmML07PCUpy1QBcCX/tFOkm9dmCZG98VOJm/jJzd5X/nznK
Swxf3JWdl3Y1QZCS9s2N5d9LwbFM1rpnFxIO0ONzp3puEoAgWgwG1OxQp8SpYxw4w3hTVeE+1ku3
AXyf+7dBa94C9Nxd/1jnVYE3ZA+pMR+KnbTYrLE2iWnajclhkj7Hg43fV0Hjf/tbLZ6vB7q0XznP
eTyD9ztXF8zEohR4xTONnQ/e6xX3A7sTa2f1qX5pUczK1cC2Z9j/sjPRiVXQWmOSHuom+p0D6awn
MLJ6/fHMgfv8X5jFhhVqcQhGAS/votZusizYT8n4YqjR2vVxaThchW8QKLKh5fKjgeop2YQzeQ+3
xm4BbW7j3p/rKFq7UuS4cCGiwEfVHsQJa31pSkLDg7aaNHuGK5HuSB70D91Yq3hdWAcAucgcQSfw
gF2e24NfWVY/seDqOnQCzbCFWnaoh9JpXTkdLhU64JfMkGXUbma3jdMdZZilmbTmkByi9hYzQRsF
Qzl5LjF7LOhM/BK72zF8Tf2f1JtLSXPGZu1QvzjWmVjNo3PmNi8yjMircmXoleSQizcGyWWBQKkX
Ov5/uKIQ/4OuY5EvUZyaP+y7+oYk5ZrVoQWIWGO6y9EWoAQmBCvl0nlBL5JL6KTqLEQxD2VJlG71
AqBd4yWHWEH+dNpNieRUykPjPQlrtj8XDiXuWUiMWDNTp1oCMZqS1o4WsxAzuLp2l/oR8iJRuktH
ddgXLSlnCuj9GAJ5//iunsGvqDRQWSFbXxyHvLdkOeV/B0PFN/ZPe4i6jzdUwPcCEELkaZavWpY7
lM7Li8APgkPbvBbgnkQN7Hl7m8IVsFblqy6cHhRVaKTQ1ZzxvIstgB5CrQvTGB6moHAyDMJ9JO7G
hw8f7VxXb8qaoAvIdk+XH4JBqRxraojE/kM6ta6o/dXxm/kP3ZQZWPsvzjzYd8s8NIJx6lUKl4b2
RfcMtxV+RvkXUDQrB8eFlc7xR4V0PjVYg4sEBmHKoUICK0TxN9qYZDBuqEkU5aXYHtP4ZeqKj7qr
k2O8iwhI43Rkai0pBdirEBnPxFF5IcjRF5wTbV1MVsZ2cUH8/9jOJPSCpIgyKfMo/tYercVeZID6
z6E1Vu6StTjy6YisFsseZjY8pEhDj0qE0R957RoT88KNxR3PC06Fv8Ube7HyAAx7sWZmtE8qbdhZ
UnzTKbhIXF/el4PQ1AYdSUN7+XHivtZElACjuV4+6f5fIx5/X49w4bxjGP8iLO6JzvfjNpGIEIv1
JlF/ogbmVKJxI0hHiGIuuaZzPeClIZGa02d4e3MsGWmtFcG50AlIVf4+g4omjtXT9RDnC0DBc0gC
ojXjAJi80wUAydobpJQzXChMJw9iu2leh7Xy5vnEzUFQsuBxxnI6y/VqA5M7Sl2HvPC2iaV9ipRv
oa7eBcNwH6QN/Fjj5vqwzq90sFRcELRa2bKcqafDqjxBtUDmpAdYMXbHRTR89s3Hbs1jby3M4twO
C68JqqzgBtQ3SaKFdlhTHkjLxK6sP9dHdH7aMaK5aktp3IBoudipsiUkZiT2KV26ey8snhpovsVQ
f5oKgBHBminZpS8G64rqFNnfTCk7nT9PbAWqcKR/QUQrJuQdLQxPpYqGddX8Bfq5/n47W4jzvqIe
TQo247WXWrLI1TaDOBXtQU2iyq0BE7iIFuQ3Sjus0aYvhOJWh8RGo2m2iF28CQz6nfkYSN0hDj31
mA7J9yHy5e1kaO3u+kc728B0MuhjzWzHGdW5LEpUni4LZdl1B/oVrmAUbpDsr0c4e46eRnjrp7y7
bFMv0euqYCzsI8FuW7HdELHaTlnc3NBQjxxBrOStqtWWO8SD9O16+LNVOYfHfxHMBI0mCs6n66Qr
vQCQuNwhl7X1MWM25EffrZRPOKdfD3S20+ZA6Mbx8KbMj5b2aaC8iBD+MRlnrd8lKOJ4eJBGBspX
v67Hubg23sVZDGhqylgKJAbUiE+xclT9p0RZ4QGuhVjsrdwLxTGMVD6Z8rkbXnvzmCsv10dxad2h
WAFhYBZoZgmezhYCbZGCskx3EMPBFrFGHJRi5YOshZhPkHcLD53GrA4UQjTRi9zcR92X60O4NEvv
hrAUYksaf6xDw+8PSVa6uVQ6OQ3hTF9pap6dcywr6KwcO+AfDPh+p6OArtcndRP3h+w3fQcn0h7r
dNd1myrcqWs4mgsjgjFIbgKChsNzeYKbrdGDX2NERfWQRY8JFhXR4/VJuzCckxCL+yjPi8KIUQU5
yNKPPPnNdynz+xqg/GcpX/k+FzbkSah5fbz7/nJbAM9F5vOQJjUJ6k/F/DGgIimt5Q6X41A1pKb3
pnN4GgdSRdR3SsisKY7Vm05m8gBDHVS1Jvf65F04yxjRv0iLFT1TRaTRYC00eeTEaLZi1LyJFUfw
MFZamb0LuwdpIlwJkamdLR/l01H54iiPZpH0hxDwQaZOds+r5fpwLk4c+q1v6Q/E/8VJpmGb3CDU
j8yoeJuW/hZtAVvVb9Qhvbke6NK8UWiAIDHTk7gMTsdiloPWq0k7gI5v7XDYJ8Wzmf2Y30VSu3Lb
XZo2C/TQm4YgZdBFKDnK/V5U6+GA3B1ESiUKnLbKPpz8wDafCa/8RekQSZfTAfVmauTCwIACJb7T
fwuy74bjs+xvJGkHDOKD7CBqeSfRFnt25NVlDXE3UHGN3DTH0tF76Nao9BfSBIKQWVF9Z40vwUSV
RDm3bqrhMJZ3GLNh0IpabvmjQmXB+43OmtquFbsufCrKJpQ0oPIixLWsWCNE0AlCOAyHXjnmtOGr
NavhC0M6CTD/+bsDSMnNRFTbnrUQD5s+jhzKhR66gGj8JLJhR3axatR84QR/H3KZbA19OcWtQEip
5DDSjgG5Me/l69vpHAIzCyjgAEj5ndrGmQVBhB6NWZD1HuJo342+PSk6aXe96VrdjiNXZJcZeL6J
+tNK4Muf7F/gxboHKhVBpGV3mfUhqV2kP+Q+nLPwl7L9roT5Rhw0O7de1Vizx860Tdnu4zXVjHMe
xmL4iz3u5Vklmzq7z5dV8FnmUY1lFz+nhp8TQceA1TYZrpd+QSZcGR7hkdaFTVc2sRwxcct215Xb
vPP2alzQA9yZ07axPtXS8J8+E+wAqsZgIBDFPF1/puS3KoDc4RDSJh6Swq4oTCcUI1PNMQa78z5F
zbbF+/z6V7pwrIOo/xd2seypbIxaGoyctuJXy8/t5NlXPdqqK4f6mfwBx9K7OFC5TocXoGIhVipx
FOunmeySz0K3G7/hfTx/hOBH57/UbtEp9tTI/D10+pVxXtzes4QrFTfwSsv8Ty40P0p0ptcMEYwN
hU1f/MWqajsJtSOH3VYYvgne/vrcnmMA5kG/C7ooGyRtj9JIQlDYtQ8mrrcanIQov4VNoGl3fueY
8pNqJHuRJRdg3jnlK/W4c4D4/AvY4OgPG3Mda7H6pckse3mS2Pxamu2U5rFV4k3j1S9SuVXFbtMa
477sS9tX3CBu0Ccv7mDUd4GA93C+j/27anoxrGObeLepv3ZAzMM/6S0sftwipeirCGc5hR/n69pW
81K3sT577U4ZXK86IloUfJHGfeGtYdbmnXQWFhWOGRHB7Cy5DVmap97Uz2GRyJv8XaM4SeofK8H6
OQ3axjSFlVfB2/voWsTFV8BLIcYUm4hFpu2nqb3xS0fRZFs76NEuCI61KvFHT4qI1C2Jmy/YVbzv
JnFXVx9Gcs1zThOO0c9dP3WxJHHuEfLCl/kp7U7ujpr8WCgrwz3faoDnaNCj680/IJd3utWnsVbC
sZDGWV7rUaicmrd8OkHl3eAhRXb6Qy6639d32vkpRqQZgIssGiJCS5kXyyvrTE/08YDAm0e2A3NO
itx6FVJ8vnRO4yw+ZAylfKpUbTxEj6JuZ9VOAEX6XIkPLUDm60M6Tw5OQ81DfpePlLGVx1Jqjm9p
MKa+nl7jb/6fgoDC5ZDitaosgwxdovg9QXR1i7BpOU5M2ipxcz7bT5f/PJR/UeaM/91QrCkvC10g
iho9Z5BKdhlWKpy7ifKCV54FPVIZtJWRnb8iIHcgD0snh64zQuGnMbEKGjsZQ5WDEW8j61cf7Yzm
U4GRS6qs3CwXPhTUZLjj4DZnZcjFzdZI5mjFdTwd0PRhMO09YhpTWG6uL4czk1Es+egeoo7Hxp0R
G4uLui2aZuinaDoY+X3+pToUXmynBfVM1AzuB9NuMHZJ+LfrYc8XPFFxIKb5SykVmbPTadTTfOoL
jcHVKgTy/C6DfDY4mvLoU8htwpvr0S5cmKfhFoOEskX5qSHcFG+94KhWid1Xj11/632JIfAawkZV
NoI63ozBwKPj9Xr48zVzEn1J2W1K2qU5UpuHDP17Vfxe6s/jd3qsTt///S+RaJKoQNl44y72HYZ6
CSeJMIIu+xoJ30TvJaj+Kt4fnmvXA12eUUAxQAQ0vuCyV2ZaXQu/KphAQxhuGYUYwIQ2Z7PAq6Pu
trTpCg9hHwCCkvBQvHTAjq7/gvPbgEmd9YNABVLQXR4xcio2ouXzSUdU5XW7lXfStFVVGkOJUxq3
8pfr4S48d07jLQ4bOW2btDLZJ6N4FKav9U9sdr4roquHJtSM/QCZ+HrE+Vudnm4E5DGMrvrsibKk
pRsjOMRYZNU0E5RUFAbrqbJpsAWrovXnJ81pJPl0M8qW3khaTiRV3KlUEfR0crVpG4uPefI98x6L
QNtU3U4WfacopD0Fdmes9027sk3mS+7agJXTn1HVWLwNVj4dLO9HaL3Gw8onvLgN303o4pI1JyVq
gqCcwE2nxRfTo2R+L5durAa761/unArImUoXDLGFWXGHJ8jpSIo6S8aknvBU9ZMjxt+p0yi1eSOI
YoLa1CQc076tbQUxPyfXi01i5OU+rdqIl6uvbK//mEuzChJuJtgA1uWcP/0tjdhJYxnK2K+Uv4zg
Plvr7Jyf5PCG8JtDD0TlSaAv9oUZSJ5XyLp38NPYNQXu+s+a8DmKsUiy+48ai1PrYquTwqIHQWl6
mWJbwRQbeex7hyArbbXBZOrDa2RWXQOQhLwCwudLBUGzL6C9mhxbgwyvq/yUbpT4QUXlYk0qa7kY
Z1nKudqpI1UIenbZ+ZVSvRvKQhEOAnUSP/ydFZ2dYAUPHN7Jy5UFeSkYyCcyMXp7tKcWSYtHGVfP
p8g/NvU++8wKvEmR7jbpWATTCjZ8uRzmcb0PtThLmrGq5CKJ/aPieftwMOGulcK2rEnGfD+1I+S6
Rbgv19f42eH8f1FpBAPRpNS+XIQ6vnBR2woCWMPBbv1Hfdr1/Y1/DPdD8defJLByv6+HXF4/bxFR
NZw11Vgw2mKLj7nsGbXAlErNTtbcchBt8Tt1X9vwvox7I1x5cL8p078/HN/iseApMrD+2XGn2ziH
jppMMfM6hcnXZMhnaS1bqn1ypr3yLUi/yuE334PIc0crJZoJzoVTd7suC+xgtLvijzytISKXFxQ/
iT4/xXSFyjCn3HytvEu/c5UF3Paqf/SzXdre18HD4H2mN7HycZcH2FsYYJdzMR2+wdKHjJZumHHI
sHjN7ocXVnsf76DrH/Otlb6YXXJ5wFm8WGDX64tVm2Rm2epSy4u5eurMF56DiHq7zfir+mGW38ba
1QLEMzdC9bs+xCCNSztMv2mrqr8XNs/Jz1jcgKYVosYid8Ex8TzbglJtKQ+q4MbtrRLvojW8+1nq
z8yiTAJYQ+UkUtRl7arHFheziz48WsNXGe9Y5VPvV45BLza4ie9Ja47amkTRmdjOHJMWDBh7CHHg
kBdDlAYI7IM1hse0PhjbcshtY1sZtxF2vA8oASrWVi1d3XtMwt/+NrXRNRU9NzdX1tRZ+rr8GYtc
QEhSYM/6FB4V/2cPPxorDnr19ykCKt/74a4tHuXCLbKNrraOoD1fX24Xzg5YAHPHAeDKzKM53TgD
TLy4gNRyjPVnMzBsT8Nt0LPjl9yI7FDyNhnKBddDLlM87n4koXhJQm5Hv2tJCJkKKLEtNfNjVzyG
+GAXFTXDm+sxzjbqHGOWWKdzM8sGL4aVBEEHj7gbjq1R2D00nThaezaezRwhUKOYNYJmX40lGcSs
RLnrR388jrupftQEV/w1ZLVd44tp7K1s7W28Em4pYNsFehhZPeGaao9eHDag49/2j/BLbzd5ameB
I++nTX2n3ifhg1DYopt9X23Hn59Np2Ne9i1r0wwlGqPjMS8+i1S4t4YtxzZ+h1aALtNj8Fvw7nIw
XbVw51M74nkJLawtVu71840LRw5UwGx0Tspy5kjgdZ01IleZHFOZ6sq+rr/VeeaWL2H2LGFXWNMU
FA8+qgzjsffgG9HiqO2mtunQWIh9Xl9qF34N7ClkyMhoUd6GIH+6hcgpslrKAlDbWU6BOy/9I8s7
dr0CKXFL9pqNrPnlThqHZtNUU/NLzWRrn1l5+imeDZKTMQu2mSmHMIvHdNfXOb5zhu5vplAUV/bF
+d7jt6qwAucUGTeHxVkzyOpk5HJUH4v8R6vUbpd+jYY1Uii6+PPReXKJzek90jOIIPAi53OdzsmQ
y3mpVMLwqBhGoNoJBcXJbr1QflBbX/rpq130awqGRHTgOXRHTxCaP+No6smuSVWk0fsxzQ5VD/vf
DatUeqlwr/80jkL4N09iXbNp0lu3k4I37DYphhCp5dy7n/rGeKqyHnhf3GuxbHdVhzFTVwmdf6Pw
ptn1NKaHnYT67GPQKhhURXowKHbpJVRhNDFud+PEJ7ZR4ROkfaJ1kCq63szcBD4WvOhebX6XSEM+
VXkZKPsiE5TWkZouxOTQSKYnsazrOnaMMs3H4qAV9VD6dhZKYvQ3QJrCp4NsepbR2UNU99MW02Ek
00Js0sZtGJv4B9hwwKPXsRUQWo4V1IHdSOsmeofhKEBs9BsU1+wR7c2KPCpWa1vSA4hUSR1G2ic1
N/N0X1sZ/VypCIvY9pS27V1dSyYP3FdErTjuakXEVpiDzVHK2Ex38qS34Q0/hYKQgIPh78Ynd6dA
r+aJo3m1RGdEpKIIqSDT7C7Sm+fc9IbIjbUm1O9UtHWQT66lYB/gffulTOIKO95cKw5BojedC6a8
fhhS0X+eorR5BZMmiyCTKu0oR7HVUOKazK9YVVjlLkIGFy/qUW16Fw9dzdXyuIsdv6ijejcUZuw7
UdtXfwYJzquLFlCVuKYplhyHyhhF2zFUYuTFoZPviyaV/5Sa5Qm7DFDKrRZlQrwJc3OYcICbP/eg
tAaez0naBE7dCo2/Q7kpffQMkS6ojO6WbAOWqAS3CY0acyEl7lWnsTIx3cwNsWNSW6ZP6S4u7iFJ
JV+1BgCm7auhgrRmBcwV0mtSPYBdk6K7KVArxlQEzS7sC09yckGUxxujtJq7fhBHyRnojv6J9TwU
9krupTxYqkaut7h0syrGXNR+RzmuMnbT54m1kQUlUexqEJWHSum9yAk6UMk3bdUaKHOUtSjh4RgH
v/LUbH9ZStcjpCXUTTnrg9ABzTOzgdwidZE96BPfy/ebVnR8Xa5C8vapSzdJEbSTq6udxSNQjatv
cQxs2C5heo6ukNah4laW7nd23/HCQINZGp1x7EKcq2dtZY0uP1TPakRAOMJ701EEIyekSGnODPka
W+Q9cuS9Q8R7bWWS2vG2x4hSOBogL8xjLWgYN0lZmFfbRptUBHAMvfs5IL72iEWD/tAzjQ+t2Fi7
JKuInUXd8LsDARfZcsjr05Gw7iSFwcYaCcUw+paiqP3N1/TAs+UBF1a77XzGn3ssMdsYWv1ZTHuD
LyoZ5R9lDLLejipluvWjkK3fUOWMbaWhzUzjqqkTZ/LyvLF5d1jIRwO+pc079PGT1MbQ34fRr16H
bBj2kpCOsCtTLbjLjGAWXDA733JAl+s3fZRFBKSDigdl6IlOFWHdbbdmYXwXSrDyWLa0Scc7LvIm
d/LSYCOW1XzF5ZoAFA6bUjuO0/JbUWhpC8xZTpitOBQ40iw5/Z00fRkiitnyQ8NJT0yn0VIpdARs
RX1HzUVrpKZueo+IepSirXr0zQDEaiRlBo5Cv7XK62s36wOLQesIx9kQk6VvBsCG0SVl118rAysS
e6rzeHICnMAfszAdfhZ9GQMzKiKjuEmD+aOizSF+wnmxqHFZxad8XmQcCJbcVLeCV4HoijOdA6uR
Ey3bTMYkKjeRWMWv7VBYMOl8T9Q2ilSiU0Sbor4V49HzbgISv97uRSWWHFUd+RBdb/U6oKNo1Fwq
/j3Cl+rUFI7opcp3XWpyFWZXm3e2hT4WUh6DL1dQUmsTs9qMjCaK/Xaf6chuBmlpCDujzdJnROmF
am9adb6bxKEtdqlW5pLNNxHibZKnlnkMAvR+HsD8+rIr1OnsQzZF/d3Q+sjcjSPdd7tK9ORYT9gx
7KZBaL5i0SN8opwcJ197WaijgyC2uUTtWlV2NLt9kBGc+t/hLeIdquDb/Vq3Bg43FGrDnwM9i68j
9pKKLXem9tC2RlM6ZmZUj1OTxJGtFAPmiFahKrScjVTsdiZZ07RJrHZStqE/tOleVWdI8GD6RbYT
QqRt7Qia2CPKI4p4I+mtoO9qbfTuB4mbxtGBlku2oKbG61AjbH0/aWXXOMh/KspXUauodqiKVxbH
oS7MYwEHg75hibani7+9HGPUVjatK/eaP94JTR8EbiBKnW7Xo5Jlm8xvLAmdf369I7E+C0enQMo0
4uDhfW4xaXok0+glO+HAmO7SoByJV6nmCHSp8QtHknn+O4FS1T9oVxlfUPYLfkRp30dc0BJi1ZoV
DtWh7r2yvYlTYXiIaRtE2zIUqZonmpXrNmbmwkYU2wa5qDmYWwUmsOwhNrW97DdF7yg4LFtPE9Kr
gj0bbfqullVtZ5tCM734KHUPtsdEI/Iu9LBdukJQgF8ayjHoilTeBlmgypDgRW/Ya2VldQ6VtzAk
RW1H/2tR+FbsphA6e6cLECnhWMr15NYfY9946EKLVVSkotE4XSF2te3PPTSX81zzZlJNkAGwYHE7
nlUXT6aviwWYTNyut1LiY6elNoWabUS/8v8OWjwUmzTSjHt0heYnEjoesZv0AnoDtd6XbNCQYrTr
0ROsXKHP5TbBYFMQG8dXiLJr/RJFN1kgpRmqKmhu+RbivaBHo3dXS20a3Ggtf7obvP9RdCZLkuJA
EP0izNiXK5BbVddeXb1csJ5e2BESQgi+fl5dZg5lM5aZCEWEu4d7ZuKL8YR+T1r2mQpTzYt7lvHY
y/u6bZ17p6rnP1MXDa97ZHZb6mYAsY3reW3ZSNdbyhQuwuWW4UDFOgz242jv6inJOJEWqEAEvvHO
tfXMyxBqU7+JoJeKfM6lqd8jrf2voxZplhNR7y33sfZ3QzXfcUNDGCHd9mNii0LkW1gBU9F5cN1g
WLtvZUiwX8fu7KF17up5/SY2z/13mGGeih2efrvCB7V1Tj+deedKy4Fejx4UIJ2gY2zfSZcz57X3
Wpz33Ck7kcSazvjq6C261r4v69djyvymTGc8EsqpX73hrbJYJJTuXnVftYvZYVm71RB+SUxydOWx
rHN9ORolohuuYFN2Y85g5PIQQ06/nDpL6reKd2jMHQdRX7mt6ebSYfX0T3QLabLtb6LHufFx4lOJ
0iQ2+KY5HT/9Kvbmc3Xwj63R9fgiWmYsVMPa/R54jm2KAPr/dXHq43ek3bQ5eVU6vowgj3fCpIwQ
ph36t5qcDnlT6+i+IqYHX/0surSVhAn8YXxtfq5Nv++vY9WnNZnZtaR9YMGtObvNdMxFs3pNW0Sz
qDu82oxsckHH8JDVrv0dDiZN841toazsdVstJydWPENFEQtywmRC/urX4x9cWpGzkeuh/o2DqL7K
xHjLSXI1DkTKR6nOgxSpCjChqttTNSZBkxuc2b/4+2TGMxcZu/ttl9SPXesvNC6u9J+pIfGQ9+k+
/RA7bU5O1DhDxd5uvEe2P449H2t+5Tzd2iZj/hjM/tfTSffi9dWBzkWPvwlXmKuTXAwXY9vJBg04
mO43f4pimgAHQ1l452B/yNqlYXZxg2M8+R3VYNYNYeo2GT9m61WXfvKHh4xMqUt/uOm32mGF3jiT
eXGVW1XFEFZeeAqM8n5mjQtOQPRPx+PQaVi6XRT21zRoEh6oWOPmktSu1ESHrXa681d3Nqc22io3
Z7EIfSsQOmnVS6jV9shPRP/dpgoYasiUM9xlcnbu6oh59RTZXn5U/gpo1KS0+Tk71FmEI4zdbL5o
P7W4QPdZcuqVQFS9ydH4NCNV2JYRnsGiZJg5Jlr3AzwTAArNCX4xc1M4XZLJv/uW8JsHCxZZ9Ejt
2F0Mrjaaa4vy88D4JdRFddF4i2rV9ld2LEK/9F01Ly/JIo+RF5OaNbCg4KAYRqJnzksyBEOBw3r3
JEwIluDWn52GHwz0aK7FwL9IFIAZ6WqpbXNqZ/x9naboW6A7Bo453HCZd9JO9vmkzfborApfzy3G
9hLMDKYLBtpYVeyiTodc1PNxiripvcJXAPZ5TOSAW/SbxOAKJ6L1vo4QyY3RyLfKwk188Vc2Leis
vPROtqttiyxeBpUfqTMfee9mFgy6Tb7Xfot73UKooGW3bR+9Igqn7MkGIpzzQdYxMWNr1Meffrp9
X6RD6yPND9f9d1Ung5tjrDR0ZaNjI1DtzdMLIQvOH5fNCxCdzIw728FqmIo1TqeMQzlMgla1bd5s
pMKXhdyW9BQuKlly6dSWoKORqFUynwhp2EOAxRydHXii1C2d6LbU2z8F1In6NDThveRvR+GaaHhC
osPYPgb9+Nf4W//o9U09ndJZ8Up28ZS2xUDXVBdD2wdJWftJBKvfTXymKDT7s+s2nTq7PhcNN4pM
3jl5zZvBAlbk/K12Si8bRANs5qsna0WtsPdqpC0tHrCM/qHYnscaB7tTLfuWEcqk3V1w+D3xYfFM
0HC8rdPjGoMi1l5HSguN21EzxloT5Q1ZkXgwwMp/08HQvRKZFgP/4HTy7oreFRe2sGI/b2ZX7rnP
20ByRogHcj76c/+3G5Xnsm1Wcw02JiUaPouP5jfWZ8erbrdwL4MKiIP/pOvu+WUV1jNeLB5xyXA0
v3rivO0+q7WeCIR7clUXowrz+iAufXwV6twzNXHvVWrHsq87Vtwqts3jMmWy+5EOVeieti4en8b2
sFiDO0PzY2daTfN4jXSUS9zvdD40Q4pb5jIhIiXSAWNV5bTZ60YAibiEbd8MJeIMFum2NWpP2AF6
5joC+EPcKzF4Odag9Q8vDM10xzAhPFrCFeCuTR3G1YncXJ85bJDihG137Z3qgDyHeev25LRtQ/Nb
DmZ8FqCfzdWXfSCvclzk/DZn9UCxXt1FFJuZIKEGOY71u/Am1bK8ceiwTAWR2Tftjeq77UVKZVyi
7KMex/koPktokoeHOzMGuzMjS02ipXc9Biv7i6giHZy9hn43ba03kOFmVsKSgLWjYnE87ymuO25u
O7nLk/I9QXPdOz7v/UiNzSvh+M0XoTy13kdqZWAkyAJwOGyijF4/DOtrtZO1izrbWz9vSh9N39yE
E02sHoM5jzmCALu2q/i5/JCoS5IXw7RQLXNACTj6wf/OXpCdgDg1dbR+O1IhbKGlEgxjDtD+0+i4
BOoaknyp5bY55rsg8oj+CKVWaYn3LKrrlpPgFx6hAV6+9Mge8iTpFvzVGJ8lN9RCTm7c+ZVbCncb
HoNszOac4Yjb7nCnMMB5vQ67Ikhqf8/7pRbJqRIHWR96nCSSyGpfPa6+NjhtXteTibMJeslpDeyS
70HlSOICYhDrsN7hl1LGk7/uIZwfh4y0d47prjVF89O/vOKsI66MV509YTSRVUDLffI0Y3WeARNa
b6K7JCWdlrBBRC5U7afXIYjGn5knjw/f8XcEJcax/3ws/pllgtXryzC0aZFWe/WaSYcTv/k99S8J
asr4CvH1zelSw3yBbUeUZ0BWkjd52s9zyhWdZ8juufUO1HBn5um5LeIhXOKHlfWR6rLuQzLkjt9y
x649T/Q04O8Ip7Un61JsnXXToquQbBeNjfWPYJmsODVdrULi5JFi5M22Hr/SbQ3+THsQA99Mkf9m
5L5sebPQGxXJFPIyY3IrcHmPRU8NzYLxt+nxqcCMiA4fcFCNXOBL/Zn5rcQ6FQQpTPfbkA3cY1vL
8FRh0eQwd5nPkFO/F0/VtqfHKXXtXJdDNwa4FFpCgIue6+DvMPeZm5vQFQ9CTQHQYCuWb74XDcFl
cg/9kKZStOUuwGnytlnc6SHr+7i5xolZvLO/b4F/7hwD8dP048RLhiOPOcMsbMjHo0Aj5faVW5eO
8YLuarjbn7OoG5zSb2MAJqCkpC3kEYn2Kdqdrr3fgo5IicXzEL2rTcx+3u9pGxa7XPXvoNHeXEaz
O2Jx5Qu9FbM3tunJyND/Dz/IhGdz9NIULd2OfzqI1FOFUf72LTWJeRx3YagC/ixW/KSl+umsTkb3
Su7eWpppiGgAmm6gunlz/H2LPiFIi8jgJjJHbLdZuI0sZnz4xcmZ1uiagebs5Ygqx8sn7LivycoA
csqyYWwv0z6Oaf65EcldWjvpo9QOmReyoasSubFcDWWC4Afx4E7BdnbwmbVWw6sc+wHIeBNxcuk0
DuksZq5wlWZPLV7LPXY95wZllQDUDNOq8MbaBVwejdjOmVQgw5K5rCmHmjTGXkZOX6KTGMH0VBPe
L6FM1LUmBhbr8t7yirHEnFblAaDZgAyPSheetIks18m3PztOmSjMMPQ0vTP22N6cNeR5GL+7c9Z4
dBBKOwEgDD9if7f0VEDarHC+F6YHyrGApY+hG26qyJjarooomaXshXUxKu1H8UU3q8tHiFaYQwTa
bFQcov2dNil3YL27H4A6/V56Yg9omCZkiLQyUmC1gwBQFz7plBKkSKf/vDaL2dMXZnEv/kycb97t
jWtK9OvudKURGUWBvyHvE4+LrmAPm+SSsH7WfF8DVf2iI9uboulsi/X9LGd/uQry7FqAXXd07jpv
ktv5MPwrh+CBhEqDVbI2T5nIPlcUUmChfd2TMmBUU2ciVeO3Xnr93VYPZGRGpHREQ7Gi2vyoje3n
F2cwtefm2+G2PkmoGYZqtkcbJK3dd5iktbrvDlCVAnwliHJ3EOYoVV/ZuUyAiL/vraVDEqLbXut4
rL5HzRH9llV3TN+J21rt80IJid59ivZ+OyoWu5/5lLYpD3eJKG1VNvv3blT51c9NqIMHNsn5izdv
oymmbKhFwftlWHsKEtmXtQ3qH8r1Ug5DOKXvcktRYlWuGWlOXFtNb/vcb1xr47iAsfrLXqdbMWgx
9pc5XT4dRYkYC8XTFtpF3GpfCw+TUQJNpzf8Yj2exWxiIlO6rnNKUuVinrQS7eswiDakz/Mq8wdT
V50CkEMWMObD5xJXrYKJgIuqwSLuTLqAkxXUvQ3l/mpIRLrTnZP4XNhT45QO3ep2Z/ThfQUd1w8y
YYC79HQRzalWposesO5R/9VDqnbUwlOoH4PBRWQeNPsIgs20yOidiTQpFv5P423sjZFXHVs7lOuS
WHNnYKu4ph1vaOncvPVhXNQ+fyx7PLQgDyJuyk8EPiyTZQ6vg13d8UpsZOM4eZRaXV0QBvXeSXZV
6rHkm4zN3dwfPK7VOO4Pet24w9K3J0syTMcIPog918/PFPK4ttllfWEUGx9vHePkHsBuWU50phHZ
2tOKIj/0FGoIh0xWv+i1iedXxYw0nNqUe7QM6r6S56jz6uqC9C74GiZ0KfxsaeuUrcY6rmFtlB5y
navKnA40F/ribWbobjpbwuneekSykkCQEBkb93psv20HV+Ktq2hvKjC+HXeBnDKho78BLpb7vXt4
8U3XoY7xlfpcogYA+j46y7z/aXWdVL9B6mzyQnkNGEL26VNAo0aapMaTd0coRAJ31Q50sRNIDa19
41yXMBQAXaoRxGZUQFuwAmhqdgs4plicvnJTKbc4skns/5QRx3jvRM24nZs5mZ6W1pPISJwjoEtT
y7F+mRvlD0Ur5+l47elDPpyOBq/Y43h4R44BlVP0jtidu6zNTPptHvzjMsiDXuJgl2m4YcgMnDmn
7jiX9ULSxiUeNxE9ZZvXsso398t/XhuQEUVI0tDnsxe68TVdB/2U4IYZ5/uivROhT8dDRUiNj80z
Ld8pEONxb4Wr4ryuMlQ84aS6P37Tu8mDEXJ1waIAwmhSYxsXXDhLcxcERqnXSPgWnkOMbnNuu55m
t+7HEEjapiMIp04bRhF/pi2YxuPmy7R7b+DNEJQ6MSolIgb0q8RD5NXQXbc3OH3ghYnaGOfzLJiI
msr1P/gx02cmDPvQ6y3+aTIeVi7CxlyS9qjIZYnH5ccRZZqkpAjz+3Mj46DmFCTSRw/cagDSTcUv
HjjmCF4QJ3teSZnaHBBgF7m3xc57D+Tu5LWwmDx0U0Ut2ED9bZ7NezICSreh4tMQYFEk1GjeIunv
p4Tb+n3b5+mXAr577oymD8MnRBThcUS3dgB7Os07k17h9ZrP1IaDkuUYGvffNHqBzsNZet+HxhG/
CE901nw2dnwNabDCcmXotqfFV+plY3mjytkEPr6tA6lsek6n6HQ0u7SF+Gww4S/i/qOJD4byMW6g
emK/qT76YYkQIHwC9ZrB+2TRIrT0srLbysaaditNP8QZ70Oo3jI4aDAq3e5xsQCkTMXSzNn3vUGJ
dBto/h8PNLxvdWvg8CpPkvNbbWZ/GhwFBO3tjflVVwntftMOk809kLO7Zer6+Lx5U3erlm2HUoMT
YoEBKJPnyCDPGcVh6AoFFNHQdGP8vIMBfFAcgt+oSmCGiBQXcGxYu787HdWdiWmdPwJ+SJKJRmp6
7qjR2YHcW/9XvC7p4zLIGQbDk7IvnFQbLrHAVx86c6sXL2QjINVH9r6nVe9C7Zjdyb1WAfQP6wBi
Z1tPvaAYjvBC66nXQHh19G31t6a9yMQ2l4bcuTZX8FBf7IZVZe70e3sX2EzDzoiwM6qI6QBvNgux
aT1gZ/7UCRxIDvg5fiWOZgIIAzR8ZTlh2k4svSwZGU27yyai1yxBEQ000cwQpuJJN3twl7Cl1+XS
tuZ34046xEhoBaj1ok1uV3pIEwLSQ2UXiPFHSLM5tN15Xir3WVaSbNnNgnMVqbA83zV0SdVVswCi
0C1yW7v5xBDsZrBfe1N1/7Y5k1NRTzqBRep0/D45kwi+LGMgPmD7jynPNmbgYlqGVFz41v5j3YTt
kS9bm126gI4BDqLS52Vs21clD5LSZK85VGG7MwKPsh0+X/JdXGfZDVAbe9W/NXI5RjKVCds9RSsr
bYUb7OnvowvQUq9jtb0iEOifRz7m01pHGydi+WQ1GIr1d+Fo8QVgoP6zm2ZhdKRr+0UW0PEw9j4Q
TrrHd6P3qX01OovegqaJ3NyZhvjfZA8/O5lujac3G0C1cQb3+bZqjpVyQ/8bs8UnZG4SFE2mnsS9
XBt8Oo7UX+iHXP/WDHuVnJYg2tE9xX3zKxusfulncIVcMy3vZ/BJWxX4YtpfTkim4pk4rfk7Kgm6
nrSO2rikrXQi5AHrcrf5O1vQZA8ZCQzZSnnrx32bzx0t71vSBIf80TQoQdBhRwKLlcBBLFeMiSPP
Dl6j8n5dMpjmONg/T1knzXGNN78Jr/AVfgNdjv3tbZ0N6cI2tkFwabRz+NduyMZvHa9aCFKrouA/
sFjtfR2SLVA/6C1r1BUbu1bw30Fz9p1OeAUXt/cDAH6KL9ourXsaBIFWOWNDTJIVbk1oKsYEddW6
eiyGIBnU0bOLLoB2sK1meRcddLKlDyP8I56gxsuKO8o9TUMfIpmA3kd6yfTRXpnLqq1I7VZl5+PQ
LLaFPfDUJeu8QSLd3iUgRbKJv2kGAQXy1umPhKEs5bTH/JAGmVxf8ELo30OajiNiygM5dLZujkd+
YuOqczCugOD52Mnp61RD0vxO+XNyP7eu0xZqDjIKJwqCFTqiHoPyUO3sYCgN9ZGUCrstVin2Kszu
52rpvg4r+Dn3SZU8R3sc/lvl7lYnnXqzl9d7m/xMJ28Bi3BXFzYYJv4cR52zXbsG+TC6RwZSxEwu
vgX7EpoeylQLIIO06Z3lFG2WS9Y6wJNnghni5cSxAxWAqw51jhZowirSOLyoE4a9z4Ho2/ZpiQTY
aAx6ghIiRF1zR98arhCnAlcW04YoiCpK7lgMOFtORaD8nc5VptGb62WHgTTeGSWjRfbw9mMiN4a9
rAFKC9x+OCODGcJ8D5EcwXomE1Tdmnpfe9/75DkGtr5udt+qJBepiT3u7SzSxdBkDD8rHX2aOwkQ
6ZbB8RbA8el/vMcW0ci8ahhJqxcyJ9i82L/6vaLip+OmnRPSqbm7U63bcTCPBlrMIKOITyZmai24
UJP1DN23ByWuHC0/0N6NouxHP7BP9bZ4MLwKfu44Of7SHad1xpP02ao6rs96gYF6jgL0eA33qUnW
5w00bSvJez2aOzGbsX9Ssdu4FxMO/nbL1AZcPy6d6zwjqbLNtY2HLGHctNMDKb+1pgl3MtN9BcDr
iYt1ZyVeA7XjYQXjE87tu1dFfXZLRQLpsg5OFPELAzN/Iyvck5fJG8Hos8Pd3gPGs8+US7V/+iU0
y1DaPdv2S1aJBPyucwa+vTPbP2jFgMPcoEvMOWtk61xAKwNx7vuDOLRqh2wV4b79ZwJnXc+eU02i
nES628I5VNUUWygQ6O18LggWprvnsTFrjeekm1Gfpq2y9wjv9Fig0QMvajBeAVgHggK5HLcpK1ZS
InAa6kMsp4bRb/Fk0QeIbKrVPL/WYwNST6HdjpPXR+iMZZt9CovcLSbBTab6B1NO/ZLY+jPwI2lx
Tl7QMUiQD3YzT7qfzIOC5z/OoyPrmh0mGovvnUn0loftnFZnHjJCuGmA/c1HJM26nLdZZKgq/CMD
+pgqSeZg0/Z5iPFpd2qJ4075kIFFVKaksN8HpIrYsSl/MR8H31K8LBXKvNMajUHzalbY8+916vQh
IrQKa4/IEwM9NyaN5kmhEH6Qztjqb56PjWopkOXxthmKb0EMOfv+tbfgPjDXsuWnqPa5a9/GEYaG
3FRnG4CBIXcBtZqjetgnEUIXYZrf5PAY8XRDK2nDu2mJnOMEYN3a87xm7JKYObPemQ41jU+AOJPJ
Gx55ddvbWj05kFjiSsi0272tGWDWh5vOjX83UXqaP+uUpPre29kIwhbOjex13/r4iycS3VyIixuP
Ymp2jwX9GCHKQ2UH1o9QVbI9uR4H6FzjpAfzNqRC+5Vc+2D54iNQyx515qTrj3AOOk5XWG/+3UGf
E5ewfQr3T77sWB5666AjEYysbEgOHlWrr5L0C6ldSXZZLfzidRh01oOVxnRzhV54fy4wwcuaY8ob
emc8w8hTl7hxZpwynSDIiJawuSO2hlO5IbKyFyncePrrSZek3KMKELrpOctGOLFFWOdrGvZjdOpW
p+ouqDRsXzqR8eYnbuXheR49yqDwknl7Hvh62XVSdqg+ptWx5tXF+YWPTrmqHvqtor21o6l/ew4r
T18+nd6A6MGonXvYQ1x2BvDercQe2ev+bDb2sRRaBMEstRUh7Ck4fHUjuYgK1i+HhZHi4rbD6bDb
4J1d7mb97kDp6E/aBr6PfjNFkwhIXTW3tfbr3yARG2mZiG6CvZzUXuHhCYc33FaYANjkbMTS0Jky
ZztHboTxy+53aX0XO0L7l+jwjvcE79zj6uyd32DnBv+dLyqsfvcx6dCnlYWuAZaEsi1ysBiAXSQv
DBvMx6SPAszPawkzjvbbMTqmfGQUa8Rpyv+UkiyJvjpiddQ9rzlChvQYw/6/aWAeIwQdi/LTlhk/
LkNDmvO79Pw5ZpHXTt19LBJzT2AKI+CuHbY+dXhglW1s5wFej6HTnp29RzASRCIMC3+JUPxSJSmr
7rwzFqiKXloSq5peBNpjm480PSp3TaqdcpwmfErWitQxKH8ngcZAoBXmVCAkkN0k4+5HL7T7cwql
kWAOCh0euotM5WpLkh8wxGFyiVLhvTEfRTTXsgu5+rpFto+QJuN2sRNUz62bgs93WbuWd78bbQxt
FVvKtApjWcheqejeOVxXM7ixQXbn1I7PITgiwG0/6rsjJxmK+UqtfrCjW5m89DahgN+vziE6KNmx
piFzwij47CAWZtFPh4ysnCpkE4yBQzrf/PXAI5tgoOXfKPzjXx13XXwa4VZeDhGD1mTr5MoTrczx
wc0RP4WSOfQlyCBDL7Ja7NfNadidy8S0vALoz09ZKlsCZM2yv7VsZm6XVk7qOA8M9wdqQhn8nThN
UQ7MQ2fTesEeQpmSrcyWNLkxZZWl+l/kLHt4rePV48tHSdWDDmH2yDgVOb8gUXSL6m6OX5cdpq3A
4FcRNT1pFGWqds2DpdTut5AOxbt6e5aRO6P3nfAPq5tvbpv5P5jO5keD7afK1y1z+8KgNvauCtoN
o7KwmxGOx6Mq3D3q6xLelbicOenkg/D22hYp1pDEVUMcfE0QAoprsqMR+k8Bd69IAwnYKNGPj+0d
MEUo8ScYjZuvVqSoymrO/AnNGKFvTBAcuJ5QHNCFJbZ/EzMckuWXZXbOujaoKmyzeAfx2If7xfD2
9CWpkhst7Kf3a55FAc2rWlr/gk1DhjRgSkf/NAVga+WKZJc6EwZ7S4iWwOyzDXs9XSbR6qbkdWUl
LiFVHkgnbdzbEaQOdTMJBsMmJPHprvsZx6vmeqioBRQtFAa2IVF17bB4ND5NBy/YMs0n7frIEW0M
gcuI9akfjH18iotNoFuCVdi8Hbst4uDIq9kZeOiNXHtdxs48NijFJ6A4OojcHzqWTBXQ8naiNe6u
Dp668wMUevaewf8PpyRcHXTyyxhHxeoMR3DrkKPaO5gD3gbnQFZ9GknvreEf5YSOtQMWKuK2liNN
fGK/pjHzUQHK6dWXLR7g8PslU+1JxWPoFe5hXFi+cZWvqnNpNKIEB74tjmYktbup4qu/pnxmhV9w
oPv0byQ65w1JTvJsKoXWYMY7O7jjw4B/2c4fhmKON4PaXKasUjMG7L81Xv/Td6tmd86TafeXvI+7
OnqGrAgaUbajg7t8iXG9598GODqOHeSyhwofrfFJuUt0fG1S4NscBKolu1sHQVP04bwO5yU+okeP
p5MVIlKt/PKppfkFJD4Sk3bIdimCSdSvVafo6EdO1h1ECWc/iJgpz0TyLG8NHnNhHu2QiRetawe0
c3Gr79z3R3qmBT2qcqxmoDm18IYXCf647sOUBPs1OJYare2uJ1rtVgMv881753uSHIrJs2/ZZTFb
EFY/NUzQ9dP3K0KowRHeL5E7Lmj8VW/fHCcks9qkQB4/Jx0o5pVZst+P24jjYZjETQyU0e8vY7VP
aLxihWVYMrNXciaMRdm7kSvuHR4m/a0i1I23IV3WnxINRVPKKOTt8tEXb9dWJSMrhcmymxeBy579
4jf70nxLwq3Zzvy2WFHTCDofZpFJfOpq7uFCDjqyd5uoK5Wg7QiDLxvbHAYxlgrY72rJec5BEQ5z
Tvoqi8+m7cUnLNNnP5PZS/+bVt/OqICn4N0Z1fI9lI7LjhLEVHea4mrdi7U90pdl7jvqLTeNOg9x
5znsWdZzQ5cc4HUJa9QH1SOCzHYptUkNvgjdGsk32JR4KBNBI1okW4ybkjvPINpEPro/19A0z93S
BET9BjtQ4zAwrj362TGrcq5bixpmc6Qqs0mnfvm56SFBMKz68LfJlwX6kOp92ypYU9W0bU1J4CI7
MRmP92OiU4paWINC01exgAGcPHwjBEf/oX/u7YPoFZhNspk1PTnKF82t5Sn81dHc9z9Dl3UQMClu
ntKsG2hFoBQlNJudw5ZLVDf6FDdL3f/iARIS2zKhrqVlZRRrFKrxWMZB2P+aKY9P7uban2hw+6hI
jwj9kvRMtBTH4sa/VhvI6Ky5OVsGw1g6X73+c00M6pkqPYkq2/8L2GF46me0Zv8p1VnntqCKdkv0
eq287wzXzNtRQ2UWbdyBKsDyggefWKIZhxtocrX8oQ0K3bNOY+vf9dZO85PjKcW9Zo8tyDHshx+J
lAo8lA5e1Qf3eo+WqkQgyIonEWkmfI1mGzq3ruMSuB7UBfzS6q1Fizf7prmoY9n6cxMucrhGSz0m
d4YS7dzAiCFAPSHh4Umg1V5JdWzcc+1H8OM1wxiYR1rr13bJmNbdKJQfWzPHez7HKYyvh2bqLc50
S/gD7Tf2IT5roEgrGuhQPaaSy/2I58d5d9CSx3BP5owE2+NTVzuyeIzTLAK7I+DSgAw300UqR4Rf
OI5JfbKaOb6oPYDwHLtbJ7xwDx5rMXo1IY+Z66Hi06jC+Hn7eS1q4rl/smss3wal1fqSLUMQnsTm
Vv/FC4qTdoiGqtymqvlT/0/aeTRHjixJ+BfBDMgEkMC1dJEsRdFs8gJrCa01fv1+1Xshi1yWvbeX
sZ7psUogkSLCw91jMD058xsZhrtBjRqADJKs4E7gl/MTZMP92eWKFDgedMu5T8j2aTORwWiL1zHl
MijGVArbBw/9E1SMIK0JPy1rYC9OytNXddiMwba3oP9yTulBv9ArWY4rGow53p2ue4Kbq3dEccTR
LggXbUVHRYoItqqdV1MjV2CRJuNzTwdEY20YFYR3xytc466zJ6o/QzaNcueZEGBWhhITgYaBcbYq
lhkii7KF4ZNAcAMFy4YiWFvhaBUQGnKjAA/AjLmdEwmOjKRBMs5S19R2hgEs67N7DYsuPBSii8eU
kmO2SgEEpnlZe4KzwU3j3yHrDT4ltVNF+mM0Lb10sljjnjtbP0Z61MsfKpaY+Pqu7FGvWWArC9Da
YAJ/Jhbr+676WVAH++OOZmbHXOJQ1LRhzGj7U2hOAoxRjNVjHOGGQxCuCS2/bfQ45ohK/OK5QvRG
8ajT85epGLrHSh9bee8OPgaUedFm30WVtua8S5ten1lZZtjf8UErYI6GsHlnIhhSFuDUl0CJEcGU
mPeDNTor6SAcR6ujpnw1jPVwK0xc5GfQ1Kbg0INUGaTMIQhNix9P/sssJoDjxskbGp2h3pDpsu6d
6dsYuM4xRaxUES+LSO104Mr0xjO9xr+jL3HkLGFxhfHO1KvMPw30rpIV4ZMbpjAZCK9GCJT54JxG
KM7dE4Vx46XWqRAt0bxryTJo4LpwTAeKixZ8oZ/5WTuBjxtW8IjTSNxtOgOWNWWeYUgP0hNnvQ2a
u54EEB+6pZdo3BpeEkS/KKzrwHuQBlr3aFd6gQ+Dg1/LnJXI/QK92nlp6ih9jBU1HpQ0aQosS/5q
rOrYtVlNXtDQnApJ6h2lX7LXOjfTPfzns5B3oHcvXVdH66VS+pQeqX8SPQ1YDvkLZdTpK7iV5Baj
Fgn3p7VylBMGwHtnR3QWtqbQRjORnQnOemj0zh18BEptSavoi2WThCVzPw5jl3u5oPbvWfztX+Bf
39/aoEj5KrShKhF1QLTnFGuMcoHw00h3npEExjIk4oUE4yQdpMhEl2l/8IkYw22voqld63pWvUZU
r42FPcmxI+83aMCloqD8M1iD/RroZcExkRnRPOqc+Jh7vfPdQAryqrSogojoG4gLDeXU1iJrc+Sh
lZHHr1XfasYt7XLQSUBlD7ul8N16G/eN5cw8uHLWnWz6sP0eVVbrzdjCyphB3/SqhaITa75oTQ32
b+FKfNOiLJHUwsvBeSaspi2FjSghmCGFQJcG4x8+pOuNA19Itd5w1mzQQ4mpJ97q4sYq5+ifG50g
3arGRVGnRv/S1hJ4MEnzwd84ZmGiGXXPyjuKSQT0c40SUoD+cUwF+jinOllVJ3egFU0Lxpo0v7LB
UehtLJBQ4CZkNNMf4qXh20CxrV35RUE4uvIV/NkMu+WkXwg7SDBQIb8j+TbjoZ07oYd7X13mmVh4
QYXMIjOD9CF37aCAOpLa1bzpolJf5kan5fA1vOyEbpPF5opOvyFQ95yFTvvLB3zoTO12EqlRLaKh
9cZ9bQcpsW9VuObCBeT3CcFszio2BeSOqjKaZ9xPa3veKip+HtYOHRU6Z3j2wjbon6dhAoyuhB22
ULvOy7T3Y/MPcA3fIUJ/6W30ti2JvdnWfKVhkmJO8dDiS5odHogmzKyFKk3NmQ39GeDwpnOoVPoS
pW7tUtWEUB/qt2PoeulMpKH5SAPj0kMOJCDi2L5fg6f5mtYuxqltHyn8ZnByEjQI4P+h5y2UqPrb
BgoysCgzeSA7jw924yEpAonK07mVt327dKZI72ZtfVZJW5pOSTdE7knvq9wWt2Aj7WsXG10/G7po
3KUkfbQAiD1vWGfdmbJJFVo/DTqTsu8aKhZbympdgf9Onf2CPF+QptMqds8ERgMoHdxWyiChrFaG
G+fUGTrTQGAErRGNRD5Vx1pri2ThJzkZv+byEEvLrJwfUrbIDYBCYaGnpmgJxX28nzCentB8sx3S
EnbCmdrZa3QTmetOpiPfhSQ4B9Z0n23aV//M9Cjn30G1n5tE1+k1R8g8z6k6ffM9Qua52U850oHW
i081IjZj5sBaBOUFnJtBJwdf4VKC81sAM//i9MXSHSY9kkE+ySBXQ+gNxsySych+912cxoiWWrUL
J705+qE2HgNhZPqCEnVaru3UHf7S80mrZ5HVUD/ECL19oo5RPCFB4ppyZBJbG6OGhX9bUbn8lcYe
qoUplp21DOwgvsexqiPlL2W7twrK9Gc6ANfwUJfpgzlUiVhibwNz0p+G6MbDWhdFXqbH28QuLEXy
b0gvyziCw8LdcQZrkL88SzhwCQwtLF5N+EhYXaDyqaMfIYxICIusiPTGMLWyX1SW5SIc8XEAPOk6
efjRLDOnuuHs6v5iBoBNO4lWG6zL1Mqe6e+iWfC7orx+jAoz11Zhljj7EHySuzXU+bC8CKS6Tgca
mU25hIpQRCYFPdLUxrw10ESWyJ2SweyXaQaS+W1KLf/YDxT2aEFX6vex7iTVbeTSyG3ZyEKG+17V
VnXrZfJMzG5dI1gmA9E7QqR4+oWMmPoReQ6BDWkghWcKxf6LUxM78X941l+pwHX5ukGuZgbDUNpt
IB1uqql33HmWCO+AJ0zYLrvBrU+9Nhhya1EtNr57lScfzSaqf0ym0ZfwlNoC8/+kIGWFsOA2CgJF
GtPArI1drKOV8uxxW+mJPt2ihsmdE/rq8UFmMYSIISqR3Z8Ds+amLhQ+jhz4yPxQe1BNG5LI0RZR
UZUQKMNeekuhp1wWEKm8DaWC7qkRmXwGeomiGUwoHPthFDsO3RX96nWiFTIk704f9Rmij/BHNbnN
i0skxwYcTOQoA+TT34IIiTJiDY4zhx49dM+9FreU8lpOxRWVH2nSgnwgL0ZT1NAxRE+QyLk+xxFJ
fLxwx3wwaQqbQpnuACJy7oSJEmFLO09UE1kR2CtTJ84/uX3vukeFagiWn+r9ew3UsDsMdu9iziBJ
bTJQdw3CLYJOr5kPWgapJkWk2sz1Mq/kxpQBTLSYnEItRgp77rw0/foxi60O/VyLTIjKr/KWnSl1
c1vWeUHJJlDVS1Fpdb3u0gQta9C2ycKoQtvm9PayEnY+FtCEW/pLgc0w9eisyAFcI5luDPDes4yt
SpcgE1bN/hmmdN5FgjyuNUWw6Wmh4t+gh/fgt4ex1n8n2kklQECfhfsYAk3zhzQuc6dZ4qW4FIGR
Jop7PRj3BSqCb71oIM9mDbHETArRlw8j7kfw+SY4pTyuYyXfiEnbcFsWcfc7DhAozSAslZwPhZIv
VqaN+1gfWYR5mBfxqivb4mmIhvRBhckEJNGX42vLZf27g6Zin4VS7TELQq1Y0E5lFLD7dVi9yhms
B8sb4RBalSOfk6A4HwWj8tI5orss4XsQ6sEDhFs5C8sG35bGhBa2cHlONRs5i75ZeE3AuKpC/1vj
BXH4IOFzUf/nXE0eSjEET3HqDCNcxaY9gg5XBUtxQkzT+rrTbSgIAcRbfpNaK91ArjsrACD/qJE4
c1HLKdo3o4dCF8VZDeMFadxjgmeTB0dX4KiCO/yIyIaWmK/NVDgILnsNuipX4w+d7V0tIJFmrwr8
HesdtIjdAjEHPgZZr6s5Jer+GUel0USLGEWHNPNcfKcdXdPXDSHmDm5E8AwbCUa9VUwR9mxYdzwj
8eqqFe57frn2YD35EMXruPwxcY8Tg+mxfCDPdIJ5KjO4/XpYVye4J0N4A2/J5z/b/ZBtbTxf8rsp
SdtNOVUVq4SSUsjaNW2I0BQGnsca/tBc1U23j6fcfK0EpNOZomEB/nRVD9StuQh6IBTZsKaAhutH
kyT9F0qPtFmnXmX8xbeDvqgDDr1YxlKjx+i8889foxUhDHv8i6aWCp8+WYhFioICb1mIXM5VXIzB
ivwn0/aqmvJvAGSUfnyvz545dLP9QEygz8FpHaKlOmyrmTKD8BcnQGvMEIUN7t2IawUFYxG5N+DF
0tpAhU3jexNXgI7XzEEDq7ZxCBPduN8pE3YWR17RE2WUhFSzME44cLrEqu2nzhBm8APZih+sM7uL
7qBPSRd8EWsfFi3cjALActgArpTlpg5abBWsCBLl3BaRR+nF1JWYT4Xq0QZYmfv7zLDadVQR9PVU
O71FwF6O1e0ZS/4RYlgRQ1FQ8im2hAt2PvSBc8iNvi7vqVahMUuds7WBFsZGtU9k1sTLVmXW9yby
x2iG0Dk6eFSeiOUhPn0vjBFRSyeyiaK5Fo4ZjRVGUmS3izsqALmfZCBHZ+4GKDwLga1As5dE7yri
fVWOxj6rJ/+gI725aw0bHfaMA66KH1Jke+7eVn1mEKU1EcrvuW7qmqHvMWEhjVjlUWl5DtTe1qp/
Tinu4dUC9Ba67Cx1TNUPKyz6O609Qcc3SuPojC36qrURiDBF04MeMPXv3RGHhfLWkTCDyRTJt6S/
tFHUWwqBCurwcIv3uKPRLcIyEo04tQrKH3ZhTzoZIKynRRx2BcL0zFbeKvRwks0WeSVEHkI9JvqO
52WnZ3+L2i9hZlK17vudltNP7wGO+uQsRd73RF56iI2CzBvlzVppjH8k3i35zeQRcFBiMIvssQ+9
tLgJOAmtRZs42auLp5J+rKnnn9XaHPLOb61Le/8o1OhSuXFE7OLoNoRJu421VE1r2kI2GTbWdgfw
0vv0SZ5Gu0q3Y9EHctOAefo7txe6fZO4AWemqKcgXfR6pIaHhj1N74hM2TbaDBwRvpWtiKbb2okt
b4fCCL2VIEFFxUVNFDKEwe5vxAxCHrKsWcbusohbkZAsQT4q7R7wBOnOEFPAvdGwpKP5GB4w7J4J
jwJ8jBLIOX7jjvwspfRuRubdn4G+Eq/5Ps2gxNGq8tiOTgyzvh2MCSmxS5kA3kX0ZHWV/UMgouG+
KHr33iimjB4UAshzpMCIWChJIyIb7p2MRNz1rFmsvPFoepbZHShQcYexI82nWjrY2/vs8X2ndR2G
B3xu90azKvfXEJT+z5gJmJYBxHAdoAFkZ9lWdv0rDXrCx94MAUIVncNwJOr5zdCbepRzppheisnX
vI2IC63aUMQbvnWZ6leZbYt63dTe0O2zocJ6xYFV8NC5AH2QJ1ACbwavQHWK+0/PWlExboEdK3A/
5dywt4GCAAR5ktMBw6DIW1LurjZTOjXlMm/K/H4c/9130hieSkkpblGJgFomAprMngeMq+ZB7xoD
SLkVozUpW3PYeHkcPGM6EpI1tKl7h5wVxxM6OeX0NjXo+A3fAq5qaEFGnwHgtvmG473gzDI73H+m
IDgBdhnVjLQduK7WycDOwJUhlzVKzAcK+RSoZZlohzEIAG4rP0W67nVu+7fv7Yb0lA1ULCNYFaTq
4MU5ICG6tL2PRNTD+CGnf9QAhnLrTA3U6YHOMDQnwMNH3LaycCBb+zUMCp0CbcmGSodoGcii5tV8
r5nuhAIMRZxeed28r8GmcRcxJhKS2hTGMankEK6d2gnOMq2y1O9Eh7qAAoIGbldUQzcs9JSMa07+
q8OgGCMYWSqvEZT4HUYL1OWimV8LmS9E7Pd/INCT+3nQTt2ZEajWXOe18hGScF+vczwEpyXuYNZ9
UOKZsMC5ozvpvUOhu/U8EidYeqyzBNbbU+OVJiVjt64XygRxhkCnVycMYELwLIQL1Z3CaOzbmPeD
t8/p6PDs0Bh2EQvRdi+jpPANmj66EXEvVXv2N9Va5LJ4/8FyrDp3RnFHz+Y4AmLwYkRAkUuYJzBd
JRYD0C5IzQwUm5X1XJzTnoVnqdLnie0i3brm5D1VukL1TPnWelCFPi6QlneHsquS1QTd1YdNbze/
EfHD4EEfAgqPUR3JxgT4qy/J4vUDdjPuWa9MtXQGAhmjWEfCbSw1VE5Yd8BGhkkIcwJxaTFRbhdp
lTzHaZ94t06SaANM70RfpJGNXYBrOPzZLSxcznqrn3YlSfuvHLEBUnWtj+6DqbIEUjrEMTN4yK2k
WgnDeBXhoi9ZZ259m+uGJwpQpiq7L0wfHCXTs/pvZnTFzxxomCeoMockHcRg/NlZaaWWjlsOhxRo
q5+FmSfdP7auUUiSVOjXvhG76RzGUfOAiYRdoBx3UrKipshoF22X8mYwKyopdWYF/ja3a2dauBSi
iqXTCmytHbj3t8bZaGg55kF34GDt4iXlJrhoBseBtpZpruS+SNuxv0UPgGyix4HE2JYhCjGXpBo2
oF7XP22lXNp+ZbprH8GvXRN1LMIONbgYSnUaTWtjtIaBFm3stEUKFpoq+IFuIIIXXLt9cwj8wa53
sh3O7LTOCHcmGorgELdpau70zhsomyBoCeMVbAaHhdvHCAMNNMC/QjDgHzQ3K46wh+B8E1B0Cpsg
F8Ujfxb5TiFw0LZkLZ1AHdzkybKkFpXjCIGQBlAihKk284iltLmLhXm8qhISJ3ZWSG1wHlZSozdU
4jneDaccvpGW1M5UIsz1cKPppr49QsvH35aFXzhYmvgTvL9mboVmKw9+Tc0gmKEnDnsutQCFRjU3
OKzTezCgCYUmzubWqm/os7RxrRh5IiW3Vq4mnCDN27Gn9HZGggWLl+t3QWo6BfMwMZrffVvKY2ri
A5vM3RaUZzdiuY8VVWbrtF/DNqgpb6HapOZ3A0MJSsGWpvUnIKqg+gZnMkBQreASmIsI0gucGEGR
EGwQX5XsW6g6+1fCQQMHRFKjUFNnUvXpbTwZIbapZNFXkNHhhFN+XaVF3HjbpLc7tcarp6rXbk/A
woUIk4OeWVEVFzCebRdLyaGK2ps8S9EkB10ld8Pg674LSh0Y8ueUmdWdyED3vytoXcaxgYCIzdc0
Ns59VDSld+cilQS9KDQNO9+JYdYlslvtu2HWXU47FH7tIVHg/Ru3rCjpo4ERkPAQicdmuhCeX54a
rcnEtgVbcLBgEuIhEqHvLiZdEFyXcQ+/RzsLIjOKEfoNMa8fbQefHbsJ+Cr3TWWQZbpVg9VAqpzg
lQRzqNe4WbbHTqiyXoa93XaQlRvN36Is9vV50eUjmi6kCIZ26wDeY9rluYF38uJC/IoKzS+3hVPS
INuWLlkIAl/7lSOlwV+ooWSHm5PvdDFgg5IOJbQaYkz5PZ+4AAtUdGkQ3wRBpDevjk68DTaADn6Z
h2Mp9xbudMEmj+AjYIyGe9TMAsijv0oS+fEzRi29f2bqWvp9XtZFfqCFChbVlTTr+li7JaS3iU+m
b1EL+cTsQrNk+Wi2hU2huq0BPboex7dFWgdmegQ2H4YbaUP+0TppowdQZu4hZms7k0iRNo473GWn
36bTWSHk3Cb6ecVd9KOTrcDCEC6JpdMK3BIXfulxlxoO/KdmB3u4DR9Eki5TmHgMCMVJn02a/+hP
yarNja2zaeZzvtQ169mzgemlmacjBU73GH6jH7wwDdUYo0uU3+76pByXXYWdeQUrihJtX2xIyYEC
ieTlOh7KdqXZ6iVDRbbVu0AcfFQD3hXD1Q9e34agRS+CNqrYZxPTs8P8G69vq8XaJsjzdkctYtmN
myj94/rf8cy6MvMfnOr/jUO/G+hVGPE4FzNP+6xWIBdqd85paB7z+Ths1c7Sls1cGY9htqsW0l+n
eCPMczo3HNJrNuufjg+ud24mLniCy/FVqESuN+0O7fR8avcTRhLE/76+RpTvcndYBVT7v2RiILHL
4szFbbaj/Ct6bVXk8ZVV8NE5FkxK18+TTo+cDy1AqgblY4eZ146Cx8EvV1SVdlF5//WcfzqIgf83
q0zZxuWnpWwphwRm/84w0xMkt1vZ3kfmw38xCNkbyDjBijAvvGnjzJeNbXrdDn/Xb65t/EHOfXIC
ecWl+PJdWJzcyujklAvUZl16JduaW+uOVWAvFD5Xxr1QT055ZYjLncAQhg7rAoNdizDKuFghBHtW
4xA/HKLi1MT3sfdXuD+r9vCfzdflKOfj4c1+C7HRnpLKiA519VOEvx33MF3r1PDJXL17kYsTptAG
LxhCGR1U+ORZe8/8beZXnI+vzdX5Ed68BV5eg+l2vEXvHS1/z1zp0f1Y/4dr63Kuzk/xZpSgk2h1
dEbBim6eGLgtON9N+/T/+yAXB2AI3dyERxgdJAqGWPuDCx36vStf/fLe+d83ITKR506SunHxJhSY
C63Q7ehwNrOaUXm50Rv0nF+/yacfxaGaa3GQ25Cl3k8XmQC0WBzoD0FxcLAkjfCsNMLfVX+t9bpx
eZieX0dYbEepyMSlvFjEqssMPRjj5BA2d6THYX3ntPgBQ0ObipfRAvahUILN4moSB099j3GIljTa
G4D2Ayh8Lm5SX7/62YH+7aV6+UDy/asPzWSOmscDBZNYJrhohZagVugvKq1AmdXP4uevB/xsrt/O
wMUe07rcs2tQhUPnrsWPDIPC1KEwdnWmLzvhXb7YxUabVAnqVvrJIcYGM4X6imALegmuYe4aVzYX
BV88rBQU+q/f79+KvJxRRyruCGnAFr5csa0TGzryguTgZtoB/R3ErCMebRDK8X/THuJ79ZNUo7tL
b+y7FNcfcNRrLv2fzbFjOhR1zgGKaV/McSQDqx2hgB2KRdAuA82aIcXD5Pvaq54P9g+vahm2gKhu
0YzkYo5Hw/HgrjXJoWzuwQxnmG4lRPnGizdTJ3OFLxOMsGR+ZYIvWxAoQasMLn9bJxyxhX1xJMRw
hCoQivEo8IPQSYRqzAXMRRF193b/aOS3IEsRGX+r1o74OZTJ8fwtYFCMuEwVG9LmldWlV57qw8a+
eKiLw7AJw3HAOWw8tuj3xuExRE/v4lDVkv4a+errKfhwKJ4HIx6U+LO4gu4D7zdtgYmklXrMgPLv
gQ5mVfXnPx/A5vfPvTjw8TEvbnQwLzgqVjEee8pAUuL0rL18PcKH/kTnr/h2iIt30LrBcsjtxmMB
rGU7d4H5m3fem/Gyx/2ZuuoWJ4mudK98p/9jXLIHpSzCFfdibwAaYqGXdeMxzvZd8YKr3kI7q7/c
g+bgpvNzaHEtLK/slA8bkpdlGhW9gWgVQcD3/oPVKCJKisLTUcOTuElh2LMnoT7szGvN2z8bidZm
BhmSCXymX5znTul5Ve+X+tH0cfDGmciLtthPw7TZff0Brw10OY9uNsSmn+jHFpH6HrtYDbwLA1Y2
brJtRtdZ/BfjKQHA+y/0dy7u6JHslCxu0I+ijmdJ8+ASP2GyXqbbr8f5cCEK+ulatikE+JoS4uJT
WT7kFogTOjpqdWiseN2Uj35Z4cxjgu+LY5frD1+PKD6eHQypiG1wXiBEvzzQUiTStdmP+lHl2HMm
pvaz9mznKZ2oFaTYRt1apsxvauo+N2Y9Gb+Bi8qNCYy2wHK03qcRNZHJQGY68/wovR0ayNKYgFk3
GFLM2qZ4bRBOoPC1mk2Hv8GsATufa722Tx0r2mINGbygVA6u7LTPJlKeGx8bDiteWBcrETZGjo5B
6Eejf8heophzcD51i6baF1eW4id7mkwQq0GwAY5D47ITGHi+lteFy/bCfDoujFVh28twupHOMC8w
aRmQevQT9kDTuPz62338dOdjxMXgmkNSEdi939h5HQv6PgzTUdnaChE9JhLaqktvAghQtXz9erB/
idS7+1Ywmikdev5Z/EOc9+SbsD7GXwaSpZqOfo0LDiKV28C2NmaUfjdSymcY5mKy1fzMkZwivlk0
cvr+3zyBC1bFlxWSpPL9EwzCglCMgcOxrjWWV/UN6GvrDYs+srYofl/Rm0Jntp141hLZfT34Z3PN
nU9jQItWkgRX78duQ3+KagqnR5nVj85NreZulj2k01+nWP+/RrrsAhZQuEQBYP/7qvnMRHxMSfMm
nZKt1iMVcbJvX4/38Sw9wwxExcBTFhfExXfNJMwRN/b1I29409reCjddxPXFvdNdGenTrWID47Fq
6VhEtvN+EsHtgsnUU3blobRzuPO/ovqRRk4RqiHNoy91oi/LXF3boZ++4ZthL9YNJm0yjSuG1VS9
qrp12FRoAIpdEnmPnieg5S4Dv975RYXZ7gK7pFbrb0I3XhYAnNW15ojnuPRyH3HegmgpC5cr+2Il
DSLvcowu9WPWJ+Ha7Ya/dGzpN0OM0vrrL/vZmiUHsHTXoBeMdbmSUpFZEAJ5b5MSRjzhdLuBe1b0
TxYy0K+H+tf99vKt3o51EbRN1VCUZhLrx95qEc7QnGNOBW9jatkTdel9L6Q2j8zhbiqrE3WB23Qy
H9KEdsXYAs2x6o2WdQqf1MKnfKZcbI8yQ6KK0Q8+frvB1Jz80MAITqumRQ7ihEkA2LZn/A4cay1g
iM1L4S3trofXKuprR9/HkJdqF/YBjqsL0DL34uUU/ZRh8FVcy8LCGlY2+zZun3VriuZpkhVzKGg/
8ZTd5qX5SnllFzrBTVLlAimm3EBtna7cbp8+j7QsG3DNcnmq9/uI4AvE1Gv1Y8NtOustEc2hJ5pX
Rvm4bRxuSIv+IbQ7BoO9SLAq5MmalL44OhWk8ELcpWo/0TcKOqq++Xr5fDqURdtaoRNiufrFUPAu
p7AF5WP1kLVg3RZg00g9E8b/1wN93Hy8E4EOp50Lln8ZF+Bgkkz2yEBTW2MOIcpp3dBEZ+3n0r8S
y306lK1Tn3NxZ7DFOUR5c19qxpgWLWHysaLM9hdlSjj3wz77ZYf2r69f6uM+56XOQSOMIkG73Ivz
TeJ+a7k+I2XUfakMz5PuhqptimFPnlyBW41z5PR+ozMYXX8d2ijTMv4ym4gTM67pjiCozRY4j0Lu
UU/0sNmY6rFRrym1yjD8htgKX8dNjJxMBleag35c/FTnbGJVjjSH4sfFWskChEplTz8CZ4QxSxiQ
UtRL7f9ioRDrK5Pr3oAidjEKTkoGFbBeHAn9dArwJrQlkc3F/def7rOF/3aY89+/WSRmhe6XVpDi
mCccFDdaeMI8EsrJ16N8ErsxZ+drnjdi3V9Wr4p6KjQP56tjJP+MULC0+LHBtzFLN3HyB17EzEyf
mwwq6enrgT/bA2/HvZjFsQCllWoUR5/SlJmat6rfGEWz+noUQ3yyJt8OczGL0i5kP6WGOGY5AmrH
k4uclkfLugIjPpPPaBzQdFti5WqPZ3B4g89duotVHN6NKKGvPM15sIsN4nD8mibnM2fnZe9js8lQ
F/e+Oo4QBMhIyY8w85j5lZJLnE7b5dcvfw4XLoZzFRmcyxnNl70czgNst2MTr7EuepWYF4OozP3h
JApWbIOAwG9vg7K+sgc/Durq6Hot07EBgQjF3y9bGPsdaplYHcPS2GjZbHpI5LEfjbs4unfsG9e+
Mt4nXxhhvOkSLtHf2KFp4/sBpRcNULd69yiMdlliNFCHpzLe4heN81U1Kzuq2+2TKY25QlrI4XFl
lv/FSu+nGS6kg/LrfPIRu52X4JuN6sLUdyJzDE5p+8NyDyjjZma0NmDexMO8hUUwYPbGlGOmrqUn
aFLTuFOIM/CdKfEoau2U/ne/Xau8gkx8NjPKIXJ3Jf0Kz/2Y3z9YjkATxoDhHWOY/TA29JoY6wb+
awf/NqCBI/ABmsbv9iq82oP0POsXk8LXOBfdLKJ5R11ccd0kGwh+vn/qW/GtqLYFfdnbFTAUZts7
1Q5LFx/ISsPrxp3WebqzwqOhbfywvrLlPrmUKE0T6JLA0FKFRPX9JEDyR4thxP4JadZCWt/0idy7
esh/CarSO3iCeu7PsfRY9MWL8q9cv+e3vJyFt4NfzEKRWYjYQ+SwceasyhE3ZbTdrvmKt/S8gFxk
ePmVj/7ZvFPylJL7ScfY+GI3hPRMQLUi/RNOMeibQsgzuNa5G7wZrqH5n+z0c3DBtoPAZKpLNJ82
QdOoRuWf7B0edma4zYa96t1ZYsfLvHzRnGsb7UMwI6mvQ2wAYyBN1C8hMFg8wsYBITpN497fJOZ2
9Hdm9LdjTuPosTUpj+KIXaxG298nPdjf3Bh+RQtcWbS50Naudltjh+rhoFgW2rzs12iEAryMkyi8
Eh9/CETeP+m/lOjNkdDTwpEeYn10qvsXSb/b9s/XJ/uHi+Ti9y+OHCyeVG17/L7ZIf13yjlyvTL8
0bUv//k4jrCBymyuD3kZ0Tld1WTjNEanpn82q3rvFOzY1B5Pod9rV+bss6/rmCwn4iquLf0ic8lK
q2+02OOdVJqt9SFPMAIsSaOmIt/UY9ttUV9dCUKMjx+KChGRqkupyLVM62Iim5rrvqljY5emcEcD
Um37ZEUL//vUnyz/pk5PAtxMPtL5g+aO2kxp9pXX/uQJhKGfH8JWxOmXh3Qdxo1wh1Ig/2j3aVk9
0ahg/Z9+RX6X1tREAS47Rz8/wpvV2NK4oW2NSuwim4aP2I7oLyr9a6trdbfPXkXoHPucCBIy1MXZ
I1FXawjYBUbLcM7jVW1dWfb/fuHdeQo97+0IFzcaQmRfmTEjaFD8zjT7s9f3re6h+M2XWbevu3VV
/GwzbVtYz065oEmkuhJvfPqSnOlnJq/S5SVvRZiaCtPQEjsLX9tJp6twtPj6c33Ews5vCaZAr1jd
NmCovP9eMoFfmFuR3KWRt+qCO25st8toP5ej7f7thnuH3hSySK9clR/O8/Ow3JCUnwS95y9LNDXt
0ZxJpoiC0nkUZjC4/6D5bZxtGdxp0W2ZP3/9nh8uR1I1iEw2UJfOEWNdbPign2L6Sjrujt5r8yhG
nZYUS1HQoR3XlBJDjvLKC36MBaTtOqZpUp+V1DT+5UJvNkJcRoVjUOjfWUj5tYrGOR4+cQa+0GO7
yGiUobIblCYzDcM8o6KCpGGtYIazr9/7vA3eL+L3T3Fx5nCEtj4G+d5OiT8jjZSyw/9wdl47cutM
174iAcrhVJ1nPJrssX0iOCrnrKv/Hxn/u79utdDC3gceAx7AJZJFsli1aq3CWNnxayaUSw8SZIO+
qiF2H+jW3IfxyeruOhjU/sM4Jlos1o+8ybw8RPQ/kLJp3YfKq2DafKqLT421gvK79klDmjaDNj0p
JIA2lwNR0a+R4nH0HTO6075Ij7myE8NflfUYp0ijlv96b19am71dBiQ7pnSp73jIG22ahJZ5oQLB
fXvepGvHn0JjInJF0RnSPEfnd34S5kZAX+eYnpLsNUAB3t2gjj0UA43PnxOEVuiH39E9W46nTkFR
ycinZsBH+tt2od7u3MFc+ajriOLym2ZDL+RcqKPOC51Qte7QD1E66+TFzy0c5iujn3zv0v1NmioZ
t2pwTRA7Xi5pDL20qXZR6JhBvS2MjxzJPN92Hz1/az0TkDlQqvW/Le3ptl1lYYSSAb4bdAbPDJ4C
l3ZHK6xRqmpjJ4bv04dlzkZ+w9Yhwkib+1b6IUXpJv2laIcQLRJI6iDUtIX4CAmRLEBSbkff6NIy
m3tB2HXw4YUfMUUen24XenYe0TIIi0f6cONvSknFaWOKHxb8H7fHcH33gJ2ZcqAKjOtk2Ga7ISRD
IRelHjtFnP0ygW+otNzdNnF9clyamPkBInyWWqPK5XiAZLL21OvboVxJFK7ZmDzk7BhW2kAb5AEb
GoyP4n0V7GR5BZ53ndbiZgY7b9AFhQqlOj84RJgPNbdCqkEoi31lPEnlq8qDiGZ12je3sXaitcTu
qujgr+FBr+PYS8uzGXS7vlHGrEaB0Hz9pmQUjmIUXo8VDSG3l2ohTri0NPPoikJsmntN5tD/bkhb
z0Tjxg4oKZuH+gEybX/l/lwcGc9K0yRMnfbR5brlSpKEFn1zTqJ+FerSbiEVlvOvBe1pATy2t0e3
sF1V4oN/jM2OCbFXk0n2gsHRW0E3sdJ8N7ID4Pq1aGuapdl5hCFaB1SJzNUVbAsm07GMGtbL7xBM
kE66f0dHt1EDigsfYGHr9Sc0ECjgZ61ze4jLC0huBLwUESWNDJcTioREI2VCkTlww5c+fLvvSI6W
GY2d74b4VLqf+nDlFFy6e0iEAImmnks0ZE1rfLb3xCowwVQYuTM039XfCdKGvosEX7WrhE9jdtS7
nftTRgzbfOgeh8iCpH3T91+Ndqfr3u728BeuQT5Cp14vc7cb4mz0ISo4opGmuZPldA9o7SYavA3Y
x1A+yl5ue8qw4lKLBnXVAPhBvGJoM4PdUHs+CcvcqbQvIPg3YvcQut421J0q68Birphb8GCgu8Sa
PGrBRcxbUwpjFOCLkXMk8nwA1YjIk/KCqChs1sBjC/eChvfqkNxN9bh5ohcSb8rkRVI4NDXDjxZu
umolPFiyQPxFPglnJds6/f7MbeS8oaFcSQunChLpvqcNagehxtoBs2yFdCVHNjGlOtvzkyJgnsKG
5ORmVUKKk0tPtB2vYWMWrQDXmFyAlIYyGwsYzSSuoqGAUgIGz+R+YlG/7dlLG5u0J2lXS5sqfOJs
lwVwvle+FRQOkj22AqzuEYpGsT5Yh9R7kLhZTbRDb9u8ulTh/KIcq5GIY3PzrrpcIVTBm7xK8QE6
ZbJNCVnZUUeKZVeqRru9bUqeLuiLI3Nma7aRkBCHD9mLCifp35Lw129EzNpNvRXq+wFVUFN9rGjw
z5/ddIvUtVY/ht/4e/gBJW377p0qGCM9eWX416mB2TdNL4kzD+2glJIKk2/SlS+9B0HdyZdeBf8r
kgEku21ITaIDvfwelCHDYexoUtrfnpXrkOPiC3gUXX6BYik9QEu+oO7+uEfX/TMx3BSPowKLy7jX
jM/Z+FkqrJVT9OpSnqJZDW8jfpc52WbrruRijQ5V0zhml+xy/bmV7mQj3cT9pLrz6/YQr3yMQovB
OQMSiJoLCZDLEQaG0hSFrpdOkcRf8sjbpzlCFE3z+baZq4NzqudYf0FHdGuSGbg0k9I2qFGLLx0E
D3eZ8hpo+aHLHjokPW8bWhrPuaHZeRNVTG3SYAicxBvy3jRJWw+jmq1M28J4NDIOPDrolOPtP4sI
4XXJae8OGA+UsQg5mv67ke8zSED/9XBwBE5OLi+e5fMLNYdg20QZo3QMikxV+BTsRl7Jt21ce7mG
t9GTYk0ZeJ4g8uXi1CGcX5oEvFPSheEhawuFGp9U0igyIOsRQrUUVS4aQ20EDSOUMhPIkT5z2D33
t79kwfFBglPdon7NjzlYSkzotMxpTnVEo7XR6jmIwc9ITTeuEWxVa+3Zen3mMW46cNSpv4/k0fw2
D9NwkgnwKBPnX0fvZ1bQq+FvFZnU2Gb8pHTZUcif0FB/7/O99a2rvQNatBDX+OJRk9sN2RfdaGwg
5HH7aCEFu7Iu11XIv9/H43BC61JxmzlZVEZwH1MKcJrSOtZI4+k/fcQbFOWbdAdnYvSWGzb0LYJ4
F0eofyunvH+ofFoRIP9QH0rL9uPPtxdoukcvbonpiyCPkFQgNZQQZp7SoBpcw5rJbT4UH3S9bGjJ
XkkPLWxgoNc0XuoqCCEu20tnpNPF79OuqJ1cGlE/vuuh54r0le274GhTUwBIWkUnu311mTeVUYxR
VTtZdCeNfwrL2oahtZH9SWFkDUSzcFZcGJtdrTFke3qql7UDHdlGbuj8+tnmvwN9Bbd2FQprCmvC
haHQ7mVxd1xOHDmlHsqFrHH0+oeAJJBJv5EEMp+8tiy+aySfbvuCPC32zBlMmth4zinkYHCIS4NK
5+WKqneN45sHpQ53PFfhvKm+1JD/KJZTnVKIYYzd8DN7E++jU/Zmte9WdIenOvp9pR5vf86130yV
aSJMmmmB8GiT654FC3GCPG6sBhRc0qda/20mn0K4p/69Dd6UEi4DLe9VaclXs1iAPaxxSrSgAu8x
zeJN3a7kOa73mAo+lx1AXgiM199pPxuIr3RqTmKrcRoFbtBa6h9lRC1WRvIXv325eKrMK9XktIdO
lCrS5XQFhpWVjYJGRawmD92b3hHB1Sh9FRs/eE/857HJv4g9DFGVe4eK2OAih6SiwaACf9x5b36+
6+Cvix8y5NSKVwj7PqHPuUc6S3Bfbk/6wnzwpdTy6L/i5Jn7NeRdEsFp0TquWQmnOm5RWqiG37eN
/K3JXc/H/1mZnbV5WaJaAZWVk4wPDYQ8Kgpu3ALqd/9JTdClRlQNSWsre+rF9HP+R/f3qKp5crzi
xQuDpYsB75oSybSDzz6jzXQX+dNqcEIZqd8WyqOVgS5sE9SOCCWU6arX5ilTwYccQ6jkwamQj9ch
GKaJLa7q7e3pvD7y0AnVifkgXuR4/XvznvmwDsl4NvaQGEtpf4SA0tZQW07TDzlfMfT3jr5cN65u
yALIAdCNgXtc+vFojgaK45nsIMEXbVIjsF3hI0TDVP2tibsEoSbg34bb2fFLJn8uqz0Mffso7R4D
F+gxz0QI3Y4tlIXDTl5DZF+fyFSmJv4AcgYEifPaVOkngQ5YR3VGGPg22Sip2xEOafSscxQT1ESH
OkIErRJCTnd7/pctc48ahN1cC7MXhGFmvJErLJdk3juy4yjn2CJsiKes+hKg2Hvb3LXXkvZXQBVQ
ASE+sGaHiWmIoTCGoeoEJcARId/XQrByKi7cNgCegPzQa8rZyF13udASSsXkuCzVqf1d/hTS9lmf
RtQSD8nv2Ek+5Q6s/5Fsd59AiCrqvoYcTnqS9sFW2sAwfnu8C6fF5cfMvC50rRSqY1N1hmcRSmz9
XlI31N4B/Qb9qUL/ZZ8Ub+NnOmeG+ijvrea08gHXAcwE/wKeBuSYV8E84ZGZRTcAjlId+Lkp424U
6Tm4d430PQ9lW2/uYv9Bbu4i806TYLc1YYXeh9qPsHnpftz+EmUKK2YbkC/h4JTRrqP9ajpwzra6
oBVGocMF7xg/zZgStq3WyH8/CpvgSQseEZtrhENSPBT38p1/pzrhs/5Y3sUv42/6MGRb/pCMIwUp
i1aXTc4eWTkfJs+bfx1vG7KjFkcqtf3Lr4vKSs7ykK8b6p8N5Pq19Zwof/6o7baEYznLP1ZmQ16y
NzW9wGECLFSbnd8ePXQy6huaozx2ExmxXT/14957CXaRtofjLD7AWNT1L9Qikazy7ovPlrSXH9qv
I3SuD8J+VHdyvR+NZ00/pjCY5d64Q/32EKhrPRzXF8HUE/t/XzqN5Gzd6qhEPFpPNGoara1D0gzF
haau5aan8V7NPzk5VadgQ/1mll6Qfan3jKqD4AJKoxLOMZWI5iWQkbBGdYKWVFWtbZTV9vru9kpc
IyWnnl/iBhPUiko2embZQmRgSIRWc4Lip3YvuNtU2sIE2SKSPhzr4HGAY7YRX8ZgZciL83pmdzor
z+ZVG1yp0apa4zz6XAZvKSue/6e1M0EAMTwS6n/35JmNsu7gYc1GzUGKyhmN6Nia9QGC95Wn2NIh
Q5L7HzMzZyaJihJl32uOFmsHrYv1jTHkP0sSHfEkFgi9aL5ykSzcW9P1QR6KtZPBuV5OngTjXkxJ
R3Pi/GtU3gcIbUcacmUuFJ8BqFthxUuWRqjTrUEGgJcMiK1Le5keIZni6ZoDdzHg6Q9N7g6h+zqJ
svcwEd92yaVbcgIH8HgmJLruvQ3KPhDpKXJMskrouVnGLkvpYrxtZSGrQQGedAE5as49ovzLMfmN
MGmMy6qjw72dmt1Gi16S+LMKZYqo7nQcBaSuaPe7Dv5CAwncH1G6L6xTPclZ7C3lK1xvdi1qdpPs
zHLFpRav8b9AeYqNlnI14xp6Bo0c6aqThvEdEsy2C0wPWv8OHQZfl22o4zeaK2xcF3L18XsMnr6p
Dom0UZQ3zzqCAbNU231FzqJtPqFNs+IQ1zlnjg26nwwyewY367zfpBzGWoE5X3UkgOaagrym3ZXV
0d1CMfjd3QLjaLSX4KkTzO0gvsPjdnv1Fh3yzPzMIXuVpzbuTsjYJyiU+UO3C8KiQDIvSGxms+Bl
PSgrg15yTFAyBhhcizN6DuyGas3ojIFLy5Uhl6f4FW4Rlor3/35oIBW5jHkaTAigS78Ez9/WFYLh
QGSgxA/fjeG+M4p9Kz1KQbgyjdcgUJbx3Njs9HcTb6zMQVUdmPl3eXlHrVc23tV0L/1ATV5Vd8m7
cmd+CvN7FwrJ2wOdDqn5nXdue3YDkN9UKtRPsR1/VaFu7cpt81/iGjjJWDXqXbCHTd9wdgNEMFOi
vcFB6Q3fsv7YThcNmljjY1Ddi9q+hED09qCWfIR0HGBCjq8Jq31psKjNAlJ46qqFi1RVdOf5K+mr
6ycj+V5qxyTliFtJTFwaQJgbbuR2MqDdDw6kyUTT3yhJrRyPS4tjAU2kkxKI7lX/81j4ZhrAju+0
yKo1w12rHDPUrG5P1uJYzozMjmBBq0vLlyvd6fE7kyqxZMJkaBvZ99t2FhflzM4suq0MMiMIEOgO
Kr8pJDQVwKciGlbureUpMyZwFwLcPGkvV0YsTUQf2l53FA2RJvUTBISSsvakWrr56bQRLYu7SwfP
eWkEiYjWQ5xBdwYITLPPQHvyd6NHyI2nXPbj9rQtLs+ZrdnhINMmrZYIIDiedT/+FGknoGtGqtaC
maW3Bz2af5P4U0/hbI9KbQNvrV/oTp5DG6qcqkqkxbXY9v0zlxyC37Zlvdwe2cL1wTrx7OB8pWtz
Xm038zT0EMXUHQuR03tT8guk5KTDmOsPFW9q+qiDFYsLLkjbMKJLaA2wgecADHTxjMQT2LZKKX1I
Ie/htnq7PaiF5bowMcsuGEEmp2IT644UqTaMeQLsm+q4T5J/3WgDcw6wHYIziAxlUHGXPhiPCAZG
EoaK4he1Nr+gpbZfwaMubKYLGzOnGGvR8IwSG3X0jbE0xlHqVxgQFueL1I9K7xqLOoeOWPrQxqii
cvrEeoqq5fCm6zy9VKGK7Qg01O3VWXI5wIuAFDTdEAnpLidN9tIkq8ZOdwSET3ftRO0vjZByuJUv
HrQk8A/QVK1s4EWbgABpbQVuSzn50maCQkgKop6Fsuq3OujNTWQ2SM2SYVStwW412iFvj3Jp2Rji
PxblS4twVusSQErdMcHRli8h8sXBCnRs0QQ7l24ZXJDpvDTRpX0Cg6akO+r42HmvI8C/zlzZSku7
lbr1PzYm1zkLGyyvKoWgVjmSxu5nL9U/IbPZ3Z6ppbVBtHB6VKGuBQzv0kRbIbE4ZAYzpXnqXvZi
/eAl2Zcc4TW5kZNHHYjc9rbJJYcnkwFTG8V4uslmJgmTIqkzYsPRjPchPhH1ZWG4kbPo31+EtDbQ
NQUhDqiMeZozGaBRL6XA4LoFJyWmkPrHLRWRDq2VFX9bnMV/TJFCv5zFONXKQtMEnKEqX0O1/az2
8ocRSDW6eoOGQF3f7m9P4pL7cfXS8Equ5hq6lyJv0MdqaTiWcCfoz6L42+JmvG1jcVQUtqYGQ+75
Oa2OYETa0HqZ4RQ+ZBrkk5+qrOFBpZEJUp7G8HDb3OKQzKnEpUAiRJ7kchIps4xy4NYwvSWIdA7I
KJnf6/H9tpGFShr4PLKf8AQpwBb02WFkDL6K/E1jOKU72H53j/J9y6k+/OnrJ7R4W3NvmSBQxacC
dZwaZeBmg0BBOlZ2egyEl76N7KJDTxQuhcHtHjyUI914WzVP4hoI5xrDxgUHWIXQR6bAftXI3fV1
WZX1YDiunwCaUvZ+fQ+HCjKkaD8g1alXA3hZ2foP62CwCCqsWRCLzLMsZaeY9AUphiN1ky6pUT8L
QpocXFIEK1WCpRWnVZb+C/ByMryFlytOQinVYrp/nGDU37h83vTSKFA6ksUVT/4bSc0eeX8p2+C/
AwdxRX4nFejB5Z5lODES02qztb4M2S+hO2j1wU3v9cQJffQxdV66FijBH4IEqCqzy+o0ZDu1kzft
2O+DyrSlAkiPcG8pJzAv21y/H6qjEt6bIQ8H+qvR81NokvHvEqRfm+ixavaVAKkPcT5kA7boBDo5
1KTadrprQ2qi5cMGRe3bLr50a0z0dP8b6/T7s1tDCPu6H3sDD28lOwzoIlsrIC2d4JQQqGNM0Ssp
gksLVRTl+KtnOkb/VCMFGwdvppJusmblkFt4ZcDtI3HAkRrWFX32YGoLuTYUdI0dxfsuDt8nBTq0
kIr0O636O9VMdrcn7rpBhQ13bm8WuoZFXyh1jj3D/CF6Dy4tvfFRrzrH8EFp54UtFpsExYx4a90H
YYd8xd5NTz4SJDTk1jKiG2UPqfJOGVBtzO+J7zcujQHJa1VsY+nrAM2d620S5FiKl7j9bLavkYtK
TnSMoGm4PZbFw2Oatwn0RhVuTovUN13mFVpiOvHJ7L9C/2f7JBJP6rGN7kfV6Vfy6EspHOPc3izk
8o1It/wCe21db8Ys+dCsD7HxN/ojDLOe9ZybhZ3RpzAGOz16RozG1daac/5eSPNdfv4N8xvEp2dg
wojReP4o+uj2vBoyakHowklQrh7A5MnqM/fcRoFGGSmXrt8Z4ncxKF9K/5j7ri2twrYXXpXUNEDp
UVQB9W9MW+lsM9aQGpVBhEt1rL+jFLwis595vtHR7vKONFevLPu09a6mAHNUG4kKyJhc2kNQAj0y
LzedRAP2vNOetNGhV7//iqJ4UtlQHVbZypPiuqmTbTP1qP9/m/M3xaAjwV55melo/b6u9PsWjhw9
aTfAbvXq4A/Vpq6gAgdOfg+/cpWtAa+X4pRz+zPXa3ovrLUO+4WV3ynCFwSADPEkokus+WscVYvr
SXyC4gG5VzJfl/Mbqj6K7m7Jthokmy7CjVVtY+KG0LgX9CdZKTbRWvJweSuf2Zwd6LGSK6UC0MRR
lJ166IxkYzC5JNmpKiGp8JG/S+6f2360dDNT1yB0pssNtNhsmLB/FopgdsjpauK2Tr+IVDqz6O22
kcV1I98CZxvcMRSQLueSnnhJzUrTcMIw2QTy0e3iLSqqtVptBG+l421x3Yhjeepg7ipC9wXk2tKO
40nzU4QJ8Yshuo+aLRHYPhr6b1GJLGX65fYAl+4vEtsyJb8JwKNNE3C2+UUpa8jgY9SsFESuExtu
70Nj0diaoX0ovd+2trhmZ9Zmt2VRl1FYaLiJzkbP5R+q/GsgUr1tZDF+5pYE5IzGCd4x84zBSqJU
FnwONOFz0qAvpP9oq1PTvXnel7g+Ip/TABAQA87YhzB1EunYozuXiLADGD9C62GYWj6akW6EfFcq
+Uft1YcyOOTmIe+Ot791ceNMhX0aNSVeuHPmOk8aa3hGWtORvJ2v7bLskLxAfKzxvvBBG0kv1dr5
u7Ti5xZnx72RqF4YQoLmBAEhuzcKX70ULhYEeQLjZxl1XzrunNujXDM5c7LGzZowHjA5RNEOzn7o
tN76+DEDtu/F3U4VtJWttGZw+v2ZV6OYaI5V208G79y7pAo+Re6vwnsxAn2bBu3x9vCWNi5pWSJN
6iYTd8ClNa2RlQp2LoAPOm+g8l4yj51g60AQMluCl3uNBGVaodkFavI6tDAFlJs+qEt7ktcOliyR
EMF5dob3Q86rY22YaPpWK1tp4fi7sDSbx1jI0YIrsBS732qxtKcAE4W0bRzxMBVWpnFxWAB/LNDG
nOh/w7ezRfNaxNrC1jdQaqUg5Id7VUbUSoejT1xLhiyB/MzpbODFOtEGWNNBdWYrQs7aKwoSL1S7
gvAEnm00Tnr2c9y2wteo30V+vo3eG8Guf8BKFlToh8obub5rTkr/NugHOVpLFS+dBHwStWIem8TC
fz/57JOKCBFAIYEjM0HaVx3fS+lFNdG8/5YLycnInhQv+6woH7ddd3GBz4zO4pKIZJrepxhFYxe9
6d+U+rd19rsB7khiecWbpn1w5becx2TCuXBI2lxOuoioeRo0GBODRN7EMSV3IS7WGs8W3ejMymx3
NGOAJPCY82KX7qDQhPg8MFsaPrrIDtCBvT1/i8YYzCRQRClrLmYwSkUYp2FFjiv8atYcZeqPqvqQ
hbX639LU6VzR1BgnIP5VHAJpldIm5Fl68y0YHbP+dXscS34wgUQIdeB+VedtGKXRujWwO8OB+sTW
iq+9GttW+hkNeehhv9+2NR0aczcAwDlNFxjPq36MQunCMBRlEh3qbpRLO5Nf41Gw2+eKXE68cvX8
rVvfsDanQyA5GMtAgAzEoc2Tkj2ImbRRw6+lcJLS776yj9xNqXHW+PF9GPvbvJR2sTje9XG5gw8K
NZmPvuo2YnUy/c9Gn9iu9eh2z362a90NOghBjwZvcB8Vd5J4mlD1Y3VH09MJahwTvvjsBcQ9TWN2
KgBJTD/BGdMMtpC8GMgKysP29swuXEQgPf6Z2XniEKYVN6DzynAQIX/p6oOpCxtQXUB078GSdqda
Wsu/LvmlSQP+1LhGFWqeVe4s9GwjEvdOYoSbMBUfTCE/3R7U0hbDJUFiTzoUEF9fnhrwFDcDjfGG
E2UqwoKxbG1QX5RtMeHhnHuesXINXXe/k1KkB4XUK+k+sq+zY8qHekXpZJckb79TGhty+kS/j/yj
3pzE8dT20aZz6go2mzuRYvwIHxjwCOqIg12vNWwtbcuJeRt819QAP9d2ilRl9LuB6NyrBlvvv6ru
C01sKFo/lchR357nJQgyNQg6NyaUI73B8zvRMoaM9eTdSN6QZExx9P3DaBwHBofuOlB47oRoGzWo
69r9yD/CShq+ad3byodMhuZb9vxDZgtgmQinS2ZhOkJx1OvgKBQ7nYEPLxnMFdaBB2wa/nGVTUlo
/5ueuWGtLLOULriYitkdUkh9HyNxajp+/C0z9lXVnFoEqwVtb2h22z1PQMnxd476bZKd+rW63dID
ZsLaAfEnH4Prz1bCbOJWyNrahOWGxqdS3jfJ+KpSDK3j11B5lN0HGbXj8Ged/NEUpMFPw88ReiWN
JH/4VQyGTZ/bklLZpaxRCahsSf5Vf01ee2PlcF1yGRLj4HfI5YrAo2Z7s1FRtfSKynRc6wtPKC9x
ty1oeRMOc21ATliN0GC+R/nWf1KsdJO7x2HcAjbdSmtztnAQQa5O0MsP4KX67M3XelIS5J3Emw8N
Rxi64jUisoWe1r/07ZNu0XRH/l20s/jM95Qs1yvNdGrz0Bhb6yjUz5L2MLVNFs+5rtpFdR+soRsX
tsLEGf+P0Zkjdk1QFW6qmo6VvmnWjyknXyv7lf02zc1sv03MuLxQQOvR9zLN7dnI8JI2NzOBU0YM
i62eQCkF13Kx18vsPa1dY9P6fbjvwVpRaunDI7wL5YMYNuazDtWhLeXWf0iXcQKDqWJB0Zqbc59X
cpEmUs1q1sKDVBzcJ0G7j8mJJi+3h74QipDYAWcCtTUF8nnXZlUXoVpETG9EPkIk5peje3jHyQF7
o0fpbeVkW1rNc3PT55xN9ICIt1uVCsmW4KGWv+cBjLbRyjG+NqTZlrSEKG/GgSGFDenUzDbzPcrb
tlzsjE/hf4i16ZFimdA14uU7J4000SKOGjWznISOmEh6UxrdzoUvjbzmEEvg+wtLsyNRpYs7i9KU
JlA5/4gBzA6xnZbqoXL3RoeQumUbxfeq4Rm3rdeQZIvHHBTFkEcju0FJaVZMkjKlspqgsBz5oI6H
KHqKjZcU3S1Ffowki1LJSWteausuV94EqGLCd4VeoWYlLlmIg/6+6klEwm4Jov3SedRBVYJKqyyn
pS2tpqNwRBPPLL1NZa5kTxaiDipzIHCm1nkd3PelpTSTgzocBQv0brrVvE9D0th1eJKCZ7P7fHsD
Lu2I/zN1RYeRQrfWW63nOomIlDo9dnQ9UcO8bWQhouNck4loaG6gvWmOIMncIByEEOcJ4tdC26bx
Rmu+SBVPj+DB604xRdPg1CXfDIFKeQHr9NFtDoA9auG4xgx6vYqkNyRCS/7iIpknOWJQJXWrs2Pi
XPyaScUXIVSgmTS6faxUaw/uhZwCTUo0y5BchEMJQPblSoqFBDank1hJSdvQRJ2XU0Cn8Rgwg3wz
xHvRVvPd7dm+XlJsAuvlrYrwr6zLlza7iDRzX4euUxMOe/W+kf1Nt1KVXx7YmZHZdV/V8iCikuI6
VfwnDF+sfZraMLbop3L8KSjiNh3XXuDX5yo8cdBV0vxIvhzC/Mth0Qs2iC7Ze8dXAGu5X7NAd0pP
PbT+rzj9RAn938/itGr0bUNPhx7epblWzX36FkPLEWlqGMa7YpIfWGmdWJzFcyOzQ7VSaOQrFd9y
VK3ZSconRCQqw7LlWj6k4XNvfejur0HIV/b8QiTFVHJfgM5GO4634+XYUu7jKhrZA13qZHJ451rF
Fr4/uzw1E6LB2Hc+FL1eAGn1ygW80IxxaXo2rVaS1ZYplJZTUpfqo/fnHvmmY4/SqO2Gh3Rr/rLg
ezTbvZHtBG3N+nXlc7JO3xqVVsY9P4cMFV612J/mW0obO+1+h4AvHhT5mI7cZiOJzo3iee/VqhTP
kvOSVSU1PRFYX3HyhEWitF7K3aG/a5264/KQ9V1LnlGSv66qRC905KBQCXcW/H8UlAkrL9cXfv4m
080a3zVhigt4fwTaoRC/dK61L0t/Y5Z7V+VskMxN6fK0HOxeeTD6kdeUVm2GYCs2v8Ryb8QkhSBR
qQ7GWkvdtMyXEe/0hVBg0YoGv504ndJngZgpKZGn+6PlpLr+5Au+Z5eltxJbXt+i2IBiH3oHupiv
CJozKa4rJC0sx4Kvr6I3NOxfqqy1C56Sq8RWiwtMkmAqQdDDa8wiFJrRMhMyS/y6UjaRdOIB5gEb
M83MruTUDuk1UoRHMToEiLUIcr8x9QN6jcDGo11lIvNhvnnDGpXewl0H8l6xaKSnzwOw1uUsq3Hp
q0bgcvsoe127d8mYSfIpqOqVs3LNzuxobuSyGguReEVo1IcqSI+0StypvJTCFUDtotucDWgWGAVS
luRWxa2jt9F304/goIWF8fbBv+Q2EDZMOGTkj6+ammK1VydQjOsYmm+nxAW0eSjph1jJtt+u4LqX
rupzW7ODmOYpSWiTlKu6OxjqtyJ5LrQVE0uOOdFDGMQC5LHmKcmgcmPXqhmO34N02VohWib9vauc
JOVON/a3526a//m2BrWLJYDqaJvN1kcvUiDVY+U6yIt+4uLaAOHdCr7wWycdW5ryJ7n7WXYr0fKK
0TmbSB3UQa6jVOQ0Qwr4jjyhdV+KvAqg7qrHOLEHw9r4sr8WkCwuHmzXMLHDtQZp/+XuatQ0T0KR
wXrpnzx6M9VfhfBfAoSJUft/NmY7OHErT1DD0nU0RAGSO/lU7lQUSYdvYfQAW0nmaWuh+hQdXi3h
mcXZXlaUGh4ZGYu62z+2NdIdhi2aiIL1D172kpMDhPlHlz71XbIvZf9424EWEn+8EiDIk6Enm8rx
Mw/KEj0fhwTzJjUKW9J3Q/Ijl74jlWLlr1JytGrFFhU7ju6iQdmm/+HKOLP+N147u5bGcaqS57UL
cEGyC/AIWm8cjW6bPPCuWTk0F92WTi/A+5YOycYMDz6we7RGY+8H3Ncbo662faAZm6x1D22767/U
k+i6dFiZ36WjWpv+awC1fPP8Sqi6wjLzRGJ5g3qTJQfSZpFw7MdtDL2rWnypzT1ajIH3LQCXvg+z
TVF8NNIqufrSQX7+GTMvE8UMLGDHZ0SNAtsq8kqvY77zdsNeO/Rb2C9cKvfQfxTMirCyyEsnIlJq
QF/BPE539eW+rczA67OAE3EIj3X0FRZaUHB2jqRmJW0yba3NctGl/zKlGlO0QxLl0h5i5LDSiSw0
dfBNryfvrXpCmVx19U2WfqrrANlfYm8RuVKS26J6StfUthdHTCuXTPMG9FNzcoE0H0JRGDkhabnY
SOHeyg/Akt1iK8ufzDVRqaVjceob+5+xWSRkIijVadJkbHyfkOjlA4S+/+WUOjcynWJnG9WMx8FL
BM5e7mi3LLeR/C1WIPGSPgI32Uidd0zo7bGbbtwj0Z728do+mhZtfkziPMynaBAqzG86t1Gq2E8M
1wlJBsXqBjTDFpQuEBAyGMl93e6b+IeZP6SBdZSDvSF8vr2Rl06PM/vzSw9+ITo+Yt2FOX0XVzwn
+vil2AziPtfaV5HXVLCKFl7as1Sm2ToAX0A1zhZ2EMNQaGWLfdPphyRyNPnnWH6U7r2YxQdX7Ti6
jG0Ub6T6R+GFO+h6HnRrNRW49IQjCcB9SwMmqenZjSjXYp3DYiZwbIJVHl795mQWUB5AeeLV0M30
rW3QFVcooZNl0uvtWV96sJtcxqTkaJnmaTGbA7/pqjKSVWHyOz2Otn6wT9SXdhc9WpGN4oO8Bpme
boGZn2EQxieaH1Ctm79Ye9dI4iiWBacyxE1dCDvgAc2A+EuFTOLByP+IVrdRVt17YZYvzE4nytn+
khJJzZk+wcni1x5+Z3SCIgPZd/gHYziu+g3RVrUt/TUSu+UJBoZDtRXtnqv0nOQHvjLmjYv+A8qk
gQ2UPhl3tQkU067vGxUqpDUSj4UrEVbeSRIdej44Q2dnSYCv92aJyUGADk7ZhD6EnJ52T5Pj6bb7
LJzDJlENjYDw8+l0pl7Oap01nR4K3HptZp5MHoJmcJ8k5tHUg42kfBgQCd02uIB2h2OUDmxaYCFS
RO7p0mIe9lUxqDLnpEBil1Q57BNg2Hv9FJgJnQbPSMNsYFncSRk0GAa8aqB0VB7JxJ3bUP6Seq+y
966sXcEL1QS+C9kAmIqZjKvuEN/TAllJQ8FpY8ifhZ2W8udTqHBy8FKRUhspsYNXHeSkQ1D831f1
L63P1kGTPK+pGl9wDHdM7KoCmqE5OvLlrQa3wxqwbHHV6dAk3wG+B8rDyzUI4lKG8TXHGqz5fohb
J81xUFDia4D7xjlUw9JqZnHhsKbLAU5XcqVTTmL2OEnrRmhYT4EK9gDQRUY56dGq95n7mKLTDuYY
JitSEz4ESv+Ps/PajRvbuvUTEWAOt6yoUFWWbMvhhmi3beac+fT/t3wONlQsogi3gTaMFqDJlWca
Y+RPannJ0qd8WHmjFgduCm4c9LHI+s+mGVH0pJXCTDoP5sEum71VhluLIhinudJ+wn+9stsXPA/o
caC+h4kHdl19FjvUJqR8A0K5KG2Y8tYpSEmHkpJtOytfAw8v3lMKk4vGC+eYJMv1ojaD7PmxX2OL
CHvDXj5KgTw8dEFM9T3JT74D+C9OcuOxz4NxEyjm2ku4OLtkb4kdqJ2S8r/+AmkMkrENZOnssXOd
hFg3IAn/1IKWjppvQfJl5SpZeomwhkIdpPx0/c+uksnpx8FLWc06ffKieFv/1s2N0RgXSDQtI3YJ
UOW1+olwxeev33ubsxWNYSloNQWbaeWaU+EWu5bOl+SHt7k/uKW5RNhDsMpRAtPnY+urrmskw5HO
lel9y8p8XyQw5oCwT77T/q03/gplwJI9ynsUvQn+eOxmsV8eK2qbxqxda22iJjxIl/qgtOpGLj8N
6fH+2JZugve2ZvskDkPZy8U+6YfJDVv6h9eu06UH9L2F2TkvkSnOmmKUzm9Bo+5MpH2lnRBnuz+O
BY/XFuKwgg8Y52tOa29WZqOkDq6XWZqnwT76wyfbeyhKSCGVkgdkF7zcN7g4LPpqgCyRPCate33A
DDQDa1GGPWcTXNKSgzgv3LqafJDXFDWWLi5KhDSSw32gQV1+balslULNUpy8wnjrzefM+hqsgXUW
X9z3NmZHqUzYjRXpxrMHfZ23q98m+2ihgOU9ZK61DbVfzi/b3t+fwZVxWbNtPthN4k0dNh31d9L+
tp1L0X27b2LxIn43rvk1aGoSmQyT7a1xB8nJkwL/mXaWvSNZzuqX/2Wq1siglg4UqC6aLumQAfY0
yx84Zd+ErS37Fyvp5e2kGaM7Zdmabt/S7iPrB40/Abt6g7Aua6/wFI2SOcJNkKXtOudHVylQLTor
23ypJGcD46bZkswtPQez8dhF0Nh2aFKbctptDGoinP4pH4H0Zz3twAVai6fA2U9c+aNCFtd7NqNv
6fS6so5LV/37r5idASMPnEkKLFo80l8tuNrH5mvlfCYYoHt3cOEmlKHWRf31PIQbT33mS6T2eYrX
OuqWpl0w30CkbKo0QM2OSSJD8terg3eGHMAtYtrMolM5OW4XNyv32VJeiDTJ/0zNHwHTn+w0sSdK
6Aho2LqLLLL9mJnREYTWpXc6sjOvcQatn62cDP21WpNAW9rHcKgKCL8gpp6HlnVU1EaWEY3U8mmU
ArC/K2dzYUk5JqKLRfSw8NxdX2udaeWWPWX+pXbg7gh9jicvUPw9KAmw6jWXTKzMla+AloaghBVy
9jBRzDPH/phEWtlZAcqklDO3otypo/GOtE34XFj7sl95w1fs/bmY3oXI5ThlfZNjTwkzlBm+ByoK
XePFqd8g9N9W2WO1Jgt2M5+M0CLnxPgclIj12RFplcbPe0/3L12d7MpMP1b9IYlfSkf/7Enb++fx
5hwIW/QHCKWiP63P12uXlsX/t0W3BSXxQwmrR2NJh9Vi9ZqhWaBiD2nrR7HtX1rvQ9lrkAwhiZOq
brmGJF00RBCisjcEmevcEHmbCj/avwydto1AHdj6h2hyHnL1x/2puz3YYu4cFohrW6Z7XBy8dzsj
iWR4z/oguMAZUfWoKETjltB/q6f546CFT0lCDwvyloAD2CNy/n11rEt78/0XzMYqgKZ5O8TBhcLv
4MUPUvdYm+GDrafbuI43XZJuFf/X/WEvzS+kGZZC4EVSfV7PsLSiTjQnDS4yIRdwYB2hPtN7WK2J
LduxoJykMYezIH7+bna7GjCjMRTBRU+Osv9LINZBHQd/zbvGIhK0/s/M7PKKSuBwZoOZzh93RQht
f2y4fVxv6lJehznfujHCnGgrpOxMhnWOLypKxIeITTDXjBuFO+xbFPauh8it3e2Mz6P0NY6UlTMu
7ov5jWkLWXWgzlAsWbN9WhZNNwRKH0C/RoP4s8/mPHnhZ0k9BGubQ/yqG1NiucCLi244sWHfLVqs
TaHW5UNw8f2Il85sTZ51f+0JuJXXEbNIDzWtbzjuuNPXZuC5MasYJqeLYkSumf/TIQsdxDSXjP8i
qTPp4UZNhwPyvOREyv7YTNUG8qWNHH+qzNcM7uNeyoEXaFtaGg73j8fiDECRRDCBtjXtndefZkpD
EkbKFFxiuGTiBCTnige1ZABAlC7DtgI3+jzj0/ax3vW5w2omBke8ZMsGI4q394exNMV0aov8LJTE
OA3zcNILSUc0dnARgKMpSCHDVHZWcyHf6VrHX4X1yVa2ZvgmpQmEeO6gb4vRjYsHWfkdJAnX+39o
JqKK+v6TZlPbNa1R2iMj77pUv9iFoTxoXv/9/sCXTigpVBKpjA/ApjOzEnRZF5Kj506NA7q5IR0/
IicSaS8I88QubuoatPEWhSLG9c6iWPF3hwYIdRMHmhdctPhZtgdcKFCyJEBEnrpMTLrkTvoYbRMU
q6zWflK04DA0NB89SfbPBnlBY/xRqN8C/1M/AFk5dNG2NWChCMINO5zT8+H+DC1cJ1efO3t0orTv
O9+U2BkltDbyNqJxpgWz7CRf8qQEt5fv7htc8IeuDM5egjj1aznVmR9KAx8Cx9vW8pPjBVspX1n7
hecUQwgQkakGHzwnTNH6Wg2DNoZhXv5Wdo2rZ1tNGdnL21SDQd34Zkxf7w/tlipHrD0bTbABiybw
Weism1UWVXkSXrTqq2JzKykNAruBelClfCN5zgPMGztHGh7M8LMuSZu2+TCpVPT7NYKEhWuFhnfU
ICDOFt3bs01Yh5Vc5z5jHywlgKFohI0oLf4a5y6G+87KbO80mTxmDYzYly76rh8i49AGb022gynv
/rwurSTwXazR0Qt4f+ZChy1eW4O07qWZ6Hc/5/6j12VwMnU/sjRwHZA3GzzD+zaXzsV7m7O3zzO9
UEolbDrH/gX4z07f+e0pD4wNnKF/b4p+MmBY6AgACps5LWY5hvjQeXRRmk0n5J92DVUN/YPXnKTV
APYPtnr2qNNSBiQUrCLVnPmj3nWdAji0wVoq7ySUH7pI1BT6T1Jx8HzlFHYIqSCLY75Iwb6MD3ZF
j7gTfhoiprzvz2X3q5e0f9Mf+jP67dXwD3I9ZfilpUAx8HBH9UNgHi3Q/81DpH6P9DUSgqX7A4FM
5gsfCOdqdn+E5tROUlRGl3BqDiTQ6UAx0+dUgQZprfK3dIogFkCcDjpVEBCzhfGaME4kJ4kuaviT
xFS0lt5b2tcmpR56av4E9LPfX5fhaDgxS+HgVEnd9BBNpzJ5hhrbpZmob3p6yv9asoJTRMAN7JC6
Fp7A7EGMrBpeEfi9L5lJ87TWuVH0SApn5fQsztw7KzOXTsc/JZfcM3Nm5LhpY/8kw7emEbA4fe+M
zC45Ji0zFaeNLnL+e0hPhrNVsjfZPgYmonv5t2gNh7YQw8C8Jf8pAwtp09mglF4b8aOYOsXfBvFz
IiNlrsP/kK3RnS1t8feGZgNrBqNGnwJDqvVRNuqdYvH+X0Kr3mf69v7ds2iK9DUOi0j2zJuMwEsN
oTTVnKam2qrdq9NSIJI2TvUWSSuh5i2AgZwECXkmTgiEkai79ozk2LEQ+sDPV33jQzpmR7uSXUFV
7cXjLvamrWbAmbexpc9huNYhubB22BbkifgEgv3q2rae6H0iqdjutNeiOGYwnXKlr8l9LczmlZXZ
3WT6g+SQcwwura3kbkHLmBk9a6hPDZP5GusP99fuNgcsYLsMR5DFghtwZuZGNdQRWwzCSxup8pMX
J+VWTqxxg9J3u/PlJNkZfT8dBqUs3KqwvCerDqNTYFrenq73jPJInr+NPVFTY7Xhys5aOJ1weJOm
5I4WgcfsoqlNX/FwhXG/HP9QA/mFp+Nno6fukAKK07ytUjff0Ub75/6kiIWcPW/qH3oMHm/qMvNW
SVNCnEwfeEz7ofgUx+nHDFocTVvzYpcCC424TXRoU0rW5olEQ639JrLi5IL83ngYU6d02ylCqsQ/
o1qrq42Pw5e7kHK3eJ7FmmDOwjARm+AM/T96k/kr2KEkn5Zpl1wqCErjYWN+m9C5uj+VC7sZG2Bv
AKVAojCPyyM5Cz2PXuxLVdnxjqWTT7WtODS+ZMFXS6nLD76ervEpzI2STqGHSHAqUkLmqZpdEoEp
e2kIHPfSqx3tcAfLPxu0kpSmdYi0tUZtcWO/3yzCGG3asFUD8hMNYte3giYF5tRoGPPlb0U77GVF
ctUCsThQ9/bFsbad8q2ttn0qu56lbGJzBZA3X0Vh34AIGIldIeY7V0UbTM8ZsspLLpqXuGTfBoq9
sfFfjAhUOMsIa+i8BJuSrHViGi8vlVG7pvFlqBpXWlV6WRzKOyuzN8ufUl7qOEwvI/nmnvnLBaYY
hsj7e/ImxBJTxn90cIpQgOW7XrJB7+uob5TkEsfKvrZRpggQ24s/6d5RebSUg2xkD0pq73WpcQOn
hvMHPam/PBjiGwR5LW6bAKXOa0AURvzUTli2vAleYb0hecVO8fZKssvltQr6TWL6jzXxcNIdSp1v
XtyyYjWQtYr1Sydoh4tth9tBmkiUuRKC9ToeHkJncEt89QlW2yL4nULCd3/al04laSpxVjQYVeax
NFzOXllBVn2RuVs3ds9z4+M27EYLuJRX1J6b5EN4vG/0BkDOyNHsJCAi+QgYap5eBSs6eb2NVQO8
tuR9z6ejOuTfEnXj9KB/IVrtt/B9ac4P2Ui3SDxGQFe47I2VTMLN6EUhjGYCoeRhE3uIn79L6cht
7iUBvV8vtibJO9mTNyZCL5tpnHwSNwY0WXlaH+4PXpyXq6sJm+gbk8mmu5Fy48zZlIxAGmLNCV/y
Zgy2daAq9Kmq0+6+ldvNJczAA8Q7gsr3TVlcrwRlB5LuL0C7m/5XU5QbbVT2WRPuzcLZ9v2XsnkK
wg6mLgT8zk3SrNxON6lJOHOuvmB24Q90iBh9Y4cvZgKWPdlK41MXPxt68Y08etspLoWJZEihQ/93
2EnE+9ljW0CHYrqNepK8I/3i2to33bwLf8Jx3jz8FpRb533ixSR1Vtqy4H2q5A9hHvWHOFGUR80D
uFb6leZOUa3QJIYOQNwb5iku8mbb1KG6lxG0+aAHtkBsNU3/ODUKaouxl2ykAi0TmWd0W6TNW2Do
P6QWsTXU26NdEJAkur+0c49XQNj5fioTXBpQ9s02LRo+ZTKaSXNCtrndZbpsorloD4doiPxtivTP
mje6aJAGC2TI6a1n31yfEmMKAklqyuYU+Gc9S1/t5lUtEQGpXrtqcK3ue9UrD1LWH7wv9UMfPLXG
D66vKbBWnog/+ZL3R0eMHKSwQ8WW2gV3x/WH+E6H2l5eNyeYjR985bHpv8BhjvhXGWx8P9zpJaQ/
3pPTWW4pQWndffCDnfchaX/4Rrcv/FOmm8e8+gaYJuB/+DSmd/VlfDMl5dCvkY/9Ocg3X4tkCx+D
Bw/bwPXXDiG5rCYZmhOpjschd51Wh1jRcscEHcDmkx+3SCL9MmniJm36qGXTrm6MLXTLqfnQF49p
JWhPz0FtbDIY7gznozEOgl9tpXD+JxKcfye9v39aLHB457TjclU1sM8l7Smx0mJyq94oXjJFaCmp
U9DSBeHLob5NKjNx3Na3gid1TELPLQd03eSQGpkNSAtiIx0p5E9lQVuia7a6/RiV3pDt2rRSzlHc
AloqvSijr0Gy03+nyKcdtPDb6N+yNHofFs2qOA042t+DuJJJaqpVNGz1rLGnfabFGrXFKV2jaxE3
0M3IyQPx2tPjDijoeoV0PYSYwiAbV8OkVnjh1uh+Z8p3RAHBPz/bf9t5zFvDW0+rAPy2xBdzdhhT
GeCQDHLp5IfeKU08Nkb1aBnTUyyd9LjB3feUL395V2CS6pCCi2ZpkIjOHptg8rWKApp0MqNHSmsP
fXMaiGpC/fPf2iHNAEQBlQ7uJALD65lsBwdW1BGXXpqQ4LWrY1U+wmS/64pxxXeYu6PiTXlvaVbw
Sos+q+rE9M8Ik29UaZJdqW9+So29Uj4Rt+jV3pjZmZ3epC47nwIEdvT2GT9tW2T+k+GnQMOif5Pq
b7PSDEv4YIJNB+cIiovrCey0XGuDlgkMEu+xf9XKndee4vQ7Xgsv4squuNn3M2Oz6EhSckunRMXY
svDRht0Z9le3SA2Qb3RG1JMLddf9/bEwm++HN89GmX47QUGCRT39GMZkw21vOwEiBSEV+L/v27p5
rq5HNwdGdWYr6XHh+GeZAnLYb/TuOcN7Hs2VPMjCTrwa02yHDGFtdXqCnSn/RgkWZkl1rxT7+4O5
aRSdbYz5CcY/HPQsxkovfQlN+0vnpW+Zpz6pn5KXUt9KfviqZuAkjKlFomQFyz33VefGZ7HflBeO
Vikeu9L67PS/xvQv/e8/v1+0owE+wRv7Q1T0zv82c8/r00nyz4kDvnZQjPBja6r9xleqYt+VRX4u
22EtY7i0biA/KR3TfARb1+yu6lJpGvuwCc59IvduRL/lY2qNGc+MvGZqnioT4yM4Fw4L8TmVjetT
jSpciKNbB+dGLyNpB4AYDy2vU7rgCBA+JHXqV7AqlflwKKey3Xmy360x5ywcBxEBoNEFOEIHH3n9
DWnC1eKPYXz2+z78qoUOXaSt1++UoZE2Y1HVK0WvmwQag0YLCglQ1CVAys0r87mVONPgNPF56FDv
UD0Yj0hjIbPiV/0unmL0n71Na4ZnFe6TldMi1m52a8NsBR8RuQRE3uYkAGU96sZkKPEZVr/kLXJy
+TBqJSIWjhZvhqRQAPQq0q50pK+N0vfbssz9lQdq4XLFNSXXRYYU7u55HaaxikiVBi0+505Xpvth
moyPdVfRbGE7QV7uA1OXk42WlVm49cI4WOvyXrLP2wVrNp8B+ma23o3lZZKZTdFZHjWkJ6IyORht
3X2WVb/YxMScT3IgNQeU6dW1VuyFrUaHNPU74UXqbIDrrVZO8qjEbZtCB6v4lxwilYPTVAjD5/a+
q0r9cH+1l8wRyXG4AKBCuzk7XWPUqrVVldnZnzKYRwjR8rTdIKS7oQd9TUDpJj/FtgZng6QR6yMg
N2Le391VWSfbVR9M+Vlt7K3lt26fmA9eGB5j9YQY8gZyBjSr3VYxN6kiXXTqinWqPbWIud8f9sIC
Q01t8IcaAX7/bJbjOmgC3SyLc0nWpLAAngb5wYntx6Ia2k0Uta+qFO7u27wp8TD6P1BjIPqC2HSe
GYtEtFurbXmucvvY+f9I5UuZfrG8i4PuFtVhI2qO4fjRV9e4Zxdua7pDLbKpKit94xjZYw40UcnK
s6JnvxvL30VGD/ooWhPPXrJD1Vzkw+G7oLnienn72Is7z3aKcxxzQ+pJarrmm5cY5srqid8zu6GI
oAVwmyOiAd+6thNRXESyKi/PYx3u0gq0Ibkmow/3evJJMz7cX7aF99smagcPh+gXxWFxgt7tWT9s
PQnMHekdFCJfFCnLDj5EVCuO0NKQSGkhiiuqFrj/11Zyej49ywmrc6FtuJ2P9qgcysg/dfXnXl5r
w1o4h+xAoTzHcyqe8Zk1Nqrk9MiTnhH9Q8xEAjr5OLYET83FOKQ7s/juTc8ZClKp9T1y1rbj7VgJ
owDKUsAQR2HeTCzLfT6aWlSckw6cnf9d1nzyag88Blsn1Ny/Xb5rY2LPvlu+Ns6lMS7i4pw1MKtX
NLyusUOIybrejRqMZCS7dQAWxKWzKzS2zR4+ZTs+K3KyGyDciMEERLX3nFrFCrDl9oBdm5qFoi1y
PoJkOz4XsDKHqPi8xslaC8majZm/KlWRVEGxlYCVyQBAdkWYQCmb2lszb5q3+4uzsBOupm62ONQJ
+rSQnfic+qU75Q9lwk6wn2Qt30z2CmvUmq3ZnieXa2ShxTLJL7m5N4a35gfiXZskXcPbLIQb16sk
vuTdljOoZxdRiiWAL/m0GQDfOwnJq1ELPgZBtS2kj2n03CcI6NIX1Ctr3sviSHne6Oujw03TZivo
NF4bkFdmQ/bZJvOrL1Hd7+UxcBPfQz7g8/01vPXPScjwrLDvCL7BEF2PtrHGyRzkODknJcpHp7Y4
6PG2MY5SfPLqF13+ed/cwit6ZU+fPd3qVCdOFQM4aPydnD+lARKmqEuNG4gP/QpOurpxHRKCxbCm
MLk0r+Se6BASswoS4nqkcTXa2qTRBFwN0jZ0ff1s22S5sn/jNfTkTfMCiB+R5vqfqdlmDeLS0qsc
U8P0BRHaSfFcVe32Xo4A4zGPx4Nmbf2ph3YPlXGU5UJvb9aDWyPJdn+6F1f33YfMVhe29dJHyys5
6/5X5UmfvsIPA1dG+yn9V85WIuU1W+Ln786Nl+A29HaRnC3/kCEwSwpRl/Zl6aY/oXUzujUo9k0J
7c8si756CtzABebUJwIX7ilWm5wnaT/ta1Q3pB8pDUvpdFSmV6n9qT120yk0UfxKt1O1G9u9uZa0
Wgj1OKEcH4j5OUVsrOtRV5IUp1aTpLD3VpriEhUOvptFsOxu/KhTREbCKhtKBG3+OyXli0CBLNPa
VyIa+x+uY/rA8S9E7HWDQ6mjYWjkMk/Ohl7v5fSosr3H5CnNL0MyrGyspWfmva3ZJVnKkelbvLNn
MuV+/TmRPkjOSlb+1slnZmGQpyTLq0gceT2zsWYWbVtzMzlxv0Vrjzh1G9jwrkDzMnyzo7VMxZI9
qM+YP1jLIaWaOQJmI+tT1pXJ2ZtOvlAk+mWaD373NJrfe+d4/1wuPjKwIVtQYWr0q84jmDAI7XyU
JYzVb2PkpqjswYUSdQPMjoorS27mmxupNHbq9O+4ltNaGimUSRoFDwTGyZ9ez2yuVVkYdHF6ltAb
TdPgJPn71ELXp403kr1D4+7+aJfsiaiCei/PmjFPR1a+poWDMoA9C+VHQ3pSKmnjea++vrUyQOwt
FAD3DS5dRVAZiHPA1ELPfD1APenksk319By7hRm5jffyawz495tff/K1tQaCpeHZgreYvUOgMUct
DVY7Ab52Uu4hz/VB/5s+KOVsY4SExNnHPPBWYpqbujJrR6IMVUgYp8AWzWHsVuIrSlVL2XmaqC2T
yWpz7TyWn7X2qdE+dU7/ktjeCexiYWg7Gtk36rNPJZAmp2LqwIsZ2yn8Vwof2y/35/2G3efPh5ES
5gQBqQJ5dz3xjl+gFewl+dnOooewM56qpvyhOcVPg45IGKp6NpwBBFCv5UMpqZuKiCVw/QD3ClXN
vVeZG7maPkjRgWToyrctvP86wsJQk/B1QiD++ts0s+o1c5Dys2X+GrzxMqmRa8MnnE9bX3rNQJNX
L+YUb9sucAfvqNvtRiJNKXUPkze4E4nS+x8k7M0CD6CsJFQIoUTfyex7orTSPan307NnextDB+ul
W9kp7CN1W/gf79taHPs7W7Pruuoy2fQmXbzNW6k9UMbalEx8nWxTa41Gcm1cs8OX+mFik/fiadCC
nQayTf0oyc0+61eiqaWnl+0PCsbG2eIBnjkcEckFO3e4xqoedvJYL6gi58gBQQsQy5s2lrdBou0n
8DdWuobdXXj/sI0qFH1a5JXnKWVAp2OUdmF69pHmzEPrIR6rz84qxchND4s4UEK0lEQ9hMncL9eb
Vok7yaq9Oj1rdLdW9bCTw/659T+21o/Ed7aN6U6mvu298OjX/T+6/jlZVV4RZ3a+T6GhkUVDKCi+
uQhU2VbaNHkZ15upJxvVzhGEccxf9zfo0oOIGyUoGmlsMKnFXw+ULoE4MCoGGma/7cR/SIN0Zwzm
zzEbHg1a7qzQ2hh+9mz0xsmWt3U7bO9/wdK25UHkUaQXSr/htVOLztDLpEyB4GCtoVEB/nkfIEHt
jyv399LmYc9C5C+ge9QkrseqZhqL1Teis0FWXLt1JBgTHXWneIit3x/Voqk/rwRCfqQ3ZrXimpZ1
E6SYMJXtBl/DI6zr55Cg9j8ZEiuIthuUdbMxEdSVTWj1rJ+mw3v4OexpkYxXCitLo6GTn2418Krw
as2CRw1IT5o7OBISBGa7zlJ/9lUuu2ZjrrWuLG16UbkiH0orJk2010vkpXkhFx4eRCX1JDNe8nBY
mbAFH8UQpxrYqoxUhD7b8EbX2c5Q5tm5mrocRdqhIWHvkeU/FNLYeA+BpBE2St7oRFuJUtOBh0pO
d3+9PUhZktdGCEBUi2YfASflWAVNl9GegrSos6eh20G+7r6RpXwlrFLUN1F2tzlcs2VzCjvVo7TM
z3FdbSGahRF7gFp+zOtdFT00zmboYDXZefqxiN+q8FGCiPD+Jyy4aIYK2biu0uaoyvNxdnkC0kCL
szOdNebeCgNvV9FKD5kjSAlbK/aVicjEpBVrydKlCxx6KEBWomGfds/ZuUjDIVcD/jrziBT/lHLT
Iyo76BsIh/uHsLHF4irRoRhDhN/T0tz0DtXfUInSFxBA0ibRsnr/95NBbQzVCTQaaYiZOR4D+jJJ
Aaf2uZRi+6nKHWVX46I8qkUpP/ql4++qvhi3hh7Ir/ctL5xfmmyFTjGJeNZD/PxdikAOxg52yaw4
S8a094rumEWbsZQP960sODtk+kXzChNOIDfbbrITTEMz5fm59XZl+Y/aHb/0xu/VzNmSGTqWEbPg
ziP/MFtZKm1DncsV01jErGIS4cUN8kM/aZe8m4wt+YA1UOrCnUHeH4dDRBqc2pnHM6XBkGZxXsDO
rz0qGTBHqEkS65RrytZIjt1BhmH+/mQuHd73NucdYlmhNdAyUGtr+o+2fwrl75392ibyQ5oN7M6L
jtxdrX6YaJBLs0+Vnx+KtZTswmUsyh0CSQAvKrfx9bZxFE+qwPUVhDjTRhq+1/maKynuuZmPA/s2
gF+Kijz98+tepg0izsqegmJ8VKKdTHdwQfy267q3PnlTxtb1k09JvFtTLVpwOmhh5VkmgcQ1PEc5
daM5eJ5GINcmar1L9eYfDf7xTWyFspsWdrG9v5hL+wc+BgFCIf+JA3I9kbIU5206jjk+TjuVrhnK
hevDxfeidJQKOuehRLn1oeqiEuk2SV5xexYuYfxHXCz6cWEAnSNSctKtVhRKFI4cmlTrYINiQJzs
K+3YS5m4ildanRe2DUhDXBI621FGmtfiNW+MO62oqB21X5S2caM1nYeFAZF4VASKliZzmneupzNK
aCDo6BA6R5peHf0R4tTcGMYPtZbEZydX6XSRVB+mUd9aqYYsXKQiaYSGjE3R6qYfudeGvrarqThD
9kPqyGmeu3Y8RtN/KL9x1wjeMTwhoI2zuJGu3lbpx5hS7TRsAt90fW13f0suOf6Utun7o/ogKoqz
1wiwe5qrDmV1P5MeEcz+2E3NprS2tle5fpe/BlYNnQX6s31pu16T7Jt0TVJzaaOoBFpoFoLeBK58
vY6jqfuI+VFg9+KQisunuv11f5BrBmbT2NX2BBYkKc919jTIX4bcW7mlF94i1IvwjGmKJ/07h+9m
QZlG4eiX51QwQgbyyYISVd/lGvx0+78fC1gKgdxg1fDGrycrnQrZLvK6POcWwth5PckbPwlXaglL
48FRUKAe0gl75ytiyrGa14VenvWi2rSTupVhgzbryIVG5YVIccUXX7iGCW1pqtXR4uJanHkMUGIN
9tjlFdpxyGz4w6PV6geN69INVga2dHCZOwIKkX7lyZnNXhrIePtxdY4ju9zpTnnp4zY/ZuHKjlua
QKGpIdoeBF5APHjvPK0JJt6hbvUKTyvZ91JwVooDgCbKs8XrKlvowvaG2x/XnhYVIf05295mUQVx
ZCY1Ci352+QMiDGXK8WAJRO4PPQ8QEBCDnnm+cRpP/bUsmi+qTuw/ZYX7bo2WSsBLOwDGx+DUZBw
wQ2YXQSOx2WUKHSmqJX91FmRK03wmZjptgsP90/RgiU8R0R6wOD8KQJcr49k5kmiAaw5wx+w1cOf
Tf4mw0O1yk12O2808wi6bXptSN/Me21UKS0yvaOL1Jxk+zIYdv8ddeZke380t34FVijD0UdBsop7
4Xo0cqhGveLjV2RB96z3WQbc3lO2mt84D14EXHgY7AK1s1ra2c3o7O5bv51LXBocRDo8uTDoar22
DuazyHm+8nPdF/C0J5HxontWsvXygdzRYAUro12oYYv+N9KOVOjJ9M29tkGF8zTQi+Ks9T79lJPU
KM+1HNluokjW81Bn0WWqeZftKqXP06w986vZFegkZABL9vcHf3vQWVxufL6IjcQyXA8+NNM+MD1C
qlAZ36DhetbkbwgitHW5say1a3khmsUatB7wFQpiyz+P+btrpanjoIc8XrSIqXm6reui/MYNY/Su
3iXqy5Dn5HylrISvIpNC/SucMLr63AOqRPEzrqAy0zqpRBNjsoq/fgJxKQX9FxS1ImE6m4io8o2o
Sz1coro2j6OfewfDC5VdEkfGVvLCjxCrqCtu2NLOExk8DhddxfY8NupGOYv0CPeoqYK9LEmpUOt5
tMqo2JRm/c/9lb71NkW6kBozbgr+7Bz6paSNkWcqxup8dEUG34Hgaxo3o4eycOzsyNGuPItLxxqv
FhIAAhSuxNmzmONl8jpzHdbxR1X+Xii7wHrUfLd5rPWfkbl2+96+jQzwnbnZCvZt7cgQuJTnPmo+
oBRwHMxvtISsKXosnRi4UwTzn01D+Dz7qkd+UVoZYQE/PvSJv6+H8TR0uNFqQsdw9B/2pclLTBTC
DXyTemoHKWyLUS7OdqwcwoA22clpf02a/UMe/w0A5N/fJUuTSF1QZOqpC9LMeX0fxHEr1V2tF7Sz
AUys6cQFIu6Ma8SGSzsfYh+oWrjwmcuZfxH4XulY7YjLjNRQVsvFdjT8b8Okf5R08+3+kBYaPQDn
AfiknZoWfmAE12NSassLpFjFGPlDVBqOQZ/vB3UD8inUEL0mNCn26vhmOR/lWEc6Az+nv8jWaQz/
w23LMQfSKBSHbvKlWTPkWlLa5bkcd6p5rsOnuvpk+UdDXjG0UNxizKRKSZYBW4NI+HrMYTPFBU9e
eZ7Q6FLIGkLZ9ZBU/YPsGW7iKNS1hs9RkXyeirWwdqF9iVQwsiBEQqLBdJ4NqVLIh5JoKs8dfUs4
xLTpV+Wpqb6llu7m0SlRXg31HxmkZOM9xTksfqn0AemHv/aVOTGiwVtwOYlC9/UUwNU8JYEnledW
tc6NHLqh+oTE1af7u0tM5HXq59rK7MCMeTmpISCUc5Qkj6a5gavNJareNdnKki6czD8BJk81dUNe
z+vh9H4eGkZYVme7a3eynQD1Vh8abfh5fzyLZiwTqj4BV6an9dqM1Prl4E2MJ5E0B+CcSkdrmTSH
gNT4yl2z8D4Ip/J/pmZ+vyQj7QURX3UOut6145MR+Zsgkj6GDfSApRO5cQlXhrdWOVlcMVquyFxD
kkbt93qEhpfjYZWBiG0il27kXY6jo0fOLs5XduCSJUpZaHAQrHHoxVy/c3f+j7Pz2pEbWbr1ExGg
N7cky3S32N3y5obQjDT0Pmmf/nzs/+KoWIUitDcGe2YwgLIymSZixYq1+qbr5jlt2+eI4nKSm76W
PdIweGzE7/sf7dZxxxidUBISOayAbWXL6fAWnKKxfVYqpX+fVXN7VOp5+ac0VHFq6yp1a0V/GhJr
OS6y+iiSak9798azuLatYLqw+pkTaVzONUV7rqUfqH1G+Mc3C4zjpk+RdEwk/dj0x/vTvbWulAFw
GmEkWmU2r4dUIdgUZkv7XGafoxwJ7x+wx0Ll8/1RbgRMtGHB+VDp2EewchNPmE4nmSLjjUILp3iJ
+R3fC6l6lFP+rbET+5ALfJgxc/r7tkgqK6C6VChp2aDT4XIpo6GTJnOk5yDvD7Xz3Yjf290Olnrr
6P05xGZntkPel7EhN89ZDlhbIg0iU0Qq5w+6Iw6y/JrLB7U53V/PWztkBS2IrS2wx22a33cAhfy3
5pkNOBiDP+AP7LjL0Ht6G+10y948EMh7EsMQflJQ3mxHeYgSZbDN9rmt1Z9SIivHwbIjr9WNxoez
rxwx7F79QqPS7yIoM30+OjsB9635YsFGCZhUj3rZ5ic4xRChJwGGIrrHOnHeEVB+jJLkpETKizB3
AI71g22fIZp8QIYQaGfrbI5ECsbbDkki8BrLD1yliIHkobJzYd86d38Osrk5o66EeqfG4llgxjim
p8V5lUa3Xv6HaxMjSio2gOLUuDfDSDQRxWFfE685kxyoSuEVs/XYpY7ux5WW+ve35a1JOXDvzFUc
HePL9TP+cUmHooRCjavcM9ugoTUdOVyhtKOfG805NIXYGe7Gh6JYs5YT3irmW/xTTi1KcHnYPbdC
sPdMu/FAsDM4OPGe5cGtdJvaokO7HZsCI8Bt4KuFmRO3vXi24rqGSv1fiW2qm0S65s8TXvUC7v7R
XiT9nPeyduzUonwZcXc9xkVsw6Srh50ve2PyQLIIHMAYYKm3UoNNYs+dNaUdjwTElch2taH3TW3n
orl1+IGyaTRcM13i303i6ahT08dt3D+bJ6d5DO1D0jwJq6Me8FBV1VG1Ek7+w/1tdGNqwCMyKQaW
M0Tem9NehsXEHdANb8FMb3yoFc1Ne9m7P8qNzXoxymazdnnUaO3SDs/j4tbzl174lfI6Un27P8yt
yRAbrcwxMiaW8PJMqFMa5qJMxmez+jXGj7HiaeLf+0PcmAnoF9WGdSsQo28uLHriKxmIdHwuliBN
PtewJsNMPTjIM94f6G2Xb65GUD0q+iCMayqwCZy7WZ6QXO3G5z6FXTvH9bu2+Qq+h3aUNhY058Cp
B23TnHNVKB9ai1bn70Pk9SoC+v+M5o/FfKnK1G34oK1ODvmaly/m8NlMTC8ZYZ6I7Gymzfv7v/rW
8sDqAQ3HGgXB7M2PTgo6o5dQGZ+tJPVLx0cP3u2Mz4mZ7NxHtwdi06LWuMJemyhnnvM6N61+fO7q
4oQqwtBoH6Kkep0j3GDvz2ndNVcfgkQMSS3gLtQ5L3fVtMjTlGXa+DyfovRhNI0TkFNqjm672/d3
HbvhVMI5NOhSpy6zjTWSIZ8mOaUX1RyovXOZi6fUT+J/G+W/Wvrv/rT0q2nRSIzg8vqpKKBt+141
3BgXIGwyQGNyJy7Yaa8J9fo4YpoFZ8MGBwJz2m6GdmnMqCtW6A7rTR+Awx11zJUU/W8tgNhrNMRg
toBKFSXb7VuYdotJZJZSB8xN4coxnry9fZITNJ8y3FVz+Xl8GbJ8J1i7sYAABfgfw8LlvtnCoOFk
5d0yk5ApehOgkvRDccqdS+AG5k6JeDVv0tZVvOrpn+TONrOEeLBHTsDPFwVjeqt4MUWc+06DOh7O
GrhutwDuamxj0r4UXkjr9M4RuDXVN74c/d+8T87mWPd1XtuVTBKPY+Ihk8qDHv5zfzeuf8LlIaP8
RMsLiCF7H2bR5SEDZQ6HuLOa57qu3SLRsKLPhsJT2zCodUX4ka3/F6rwxORm5226Pt7E2eD768Qg
FWyF9aXBMIB+rBYj6/xskNKbcRCthJgseqfpH+9P8/rags9D7z56alRt6O+5nKaqQ3ikM23Au3vR
HmoN9WfVjlM/FmJ+sLRK3vlwNybHckKbgjdFXGFsQinkkSulGCrGq8QZHsrXOkT8QcJNwNXn4VHP
9OP9CV7fYEzwjwE3O6XN5iKq1WZ4Lh3rrNKSETe+BWNjYYdmoXqiWeR0f8TNkvLYw6sh2yTbxUTn
KoVQ9EgbJ0x0gyZV0Fgzp/LBGHPb05V0ecqFsVd329xqb+MBDkJ/V3j+oW1ffkKMemwjlKs6sGjg
0akBJYCvjfXj/qy2BJG3YVAmozULwV6Q5nXaf8T3lt7ZOVUWhkmhnmPpYzyi+oembFrX3mKN2r9i
zrMPw4i4lzLP1lOo6JOvluP4OCdhsZOnbfbR+mvgPMDUwmCAqGcLSjo1xZ1EVbtA0ufuqCzJ59JK
P5kGTfhOVOgPUojEy/0VuLHOPLcUNykfsM5bOKEsugizIq0LNHYwvYVSjOxfPBLmLPHOFto28LxN
jxcQfBKZYt6RzWLrVaGhQKnizhArmXVEwz+Ez9fTn+ZkiUQEnphZA3mrbb/GVTbYB0lBkNutNCn6
N8SQ6lvfDdL7rJ9b2y36pUUID8M9DVXXvGoPLRowk4vunRy7NBDWO6DItlDw9uvxy9BWjyze26uY
dOTdsBq7C1olr0c3i9LmHFlL4VeVhfVPN4wSkHVUHrverE6ZNMk/oVEJ1Y37RjpKTYoEkiz1j2mC
aZ4eIsU51GG78zm32c3br1yh9VUdBzhl+z2zbInnuLS6wKKtnL7rtH3fSREclylfvMjOm6PU9bln
mLED8o9Nc4Sj0c6Hfjs1fzwz/Ig1gwVseGuSo/378lRVc1hbEUhVsIQZ/kiFGhqRr07L2v8XWhPi
lVXSfeF8h/0xhsDUH1v4ZsIt5yn6ZxxCDZ7MKBoiM2VoXuxiNrzWMNJHNAHKCKTenmsSxAmJQzuO
zfKfZJ4G4ZWI7ZInDJH2yUCoSXJlLVyWQz71YYduzCR/+tujs9rMo8WkYQC3Uh4vZ9kmy2xm4yyC
SlWqQ9l2Cl2HpA6D4exCuGugvV1R3hXiY25gcPfNivaNZaWUGxkLhVU/jHJV80SX4v7jhLZfRWH4
ebKq0NeleD63Ws9BUJfvONSlOxtsHWj7Q7gt0A9YxVGRI7mcdFS1SS0Z7K/Kmhxk8pNPoZlnZ8xT
wWFSvM7S7u8e17fNBJpLK9tqGIdb3OWIVqcbbaYvIjCXGpVPi7BLLDqKxb0ZHdhn4wlGj3i4/203
gdL/DQpdi+TAXAXGN4FSMkRYbKWKCLDBat9DC0lQ1Sgr32r6+UA02J16JdZP8TzHXriY5f8yPOE2
53htP9uWkWUUPIq+53Obtdl6ulGM3xGSVhDm1n9lRVc8mLrUednQqh7A6V5pflujW2dPqYBYjRdx
Zbhu0j5DphRph9IQmHKXfMzNDhsEXUa30MbbPkFZ66BNyXyY+qr3IqL3YycaySPM+aDBkvBEozZ+
VY7RV2sQe3WhTejz9tvI1CHTwTxSr4yx5X6i3UMZ6yCKQB5sATN80PEV7xbFbUDV3tuDFb7WuaPt
RLDXLyVvJGgtXXO0tVwpGFEnqQeKUm0wYOgzuW3U0cvlSGYvn3Ap1a2dLXAdcNFjgMAYKBWIM5/i
ctsvVh+PKdz0oKI4/T7X6SPRzW72bKOGMZ7VRvL1/pZf/8DNyYa6zc34Jh2OsNzlgEmUxumSOG0g
qelylNaNBzC9Vwm6Oa0VPAJrAVTd9jZSURk7Z4i6oJ9Cs8DgedDazAO2qqXXJMwXIj0p1MZlJ4u8
MSzFXqRoV90TxBs2q2kmC1SmdXLq/EMx4OzAYS2kAX1HsZNi3difhFHGujthTYFnXi6jVStOSzbZ
BQ3GMCI3PMsUBxPjuh5yS21Vp67ca/a9EcUSlIAwUCGh8QXw5HLMemzLbOj7IeBmcr5GRv51MvPq
UOeF4ccGJjHOpOXeQNjqZniXeOBhFP0S3cB6agj3JLhubCS03ulBJJXmvt52ZE1pVYcdcqQB3Xr6
h3iKlmM+dHtQ+Y0bGmgQjTbsCSF6bXs6a9D/JknUIcj04qV3wmNmyf4sIQayPFQtijaW9mnU450I
/cY+AjWiERGiGqu9vZgnBe9za2yHoI36wY2rEae64ofcxedGP98/jzfCZWjrq2wO7hO8tVstrKIi
C+9CYwhkRSQftVDqzXMhpYPjpSJMX8y0Lz9koV07bqxxT/ty3UF/E21T/NIiPTuOcmW5Gc/YS1Qn
0ysVv+9N1ilnYtzuoc0k5XXQsGW7/6tvLRC+XECqGA+sLOvLrRjB3emnOhoDAdN+NJwBvsPwU5ua
2qvb/HR/sBtnDaRz1f4mJl/hvMvBanPUirZc36mpHby5XSw3z/NfIlJ/xIPwuxoGmy724r5bo67W
vzTy8lXI+C9HTXuzt/o6GYPWND52xbul+XfIT1lIHCIOq6nt/Une2OjcWSvk9tZFtE0K7TGtpUlU
Y9AN5nmKLCTmvpTo89XZwdHKU/krHOcdhH9bG1ofWQoVb+8dFVJgv8sp2jNdBJmcj4G12EhbFLP9
MOQmku6IJp6ELg8nRAmrc5TMmV8Y9jfiTHFQwDrdwolPxmzvtXne2FbrI8g1t/51RQJWIiuM0qIb
A2wt0id08sRpBpk+qVwMD1K+7DUi3BoPYT8IC5w/3sR1D/yBCyz9pEg9z3yg6ItfQfZ1OXk/I636
Riwq/v7MwDwjmgGSA4WQNxuqEI4wsUCaArzBvzdAOM7yX23MnyOz2eGUvunMbB55sDeawShCkfFv
9b9SHqFUdpI+mE11/oSc2+e+S7/LzVD7crosT5GaO37catYn6PaVl49d+4JhSXaw5CTBMjIx0sKd
6/I3nsZzA/XaqT92TOwYguC6cRqqblpl0wlxBPU4gjrsnPhtvYadyRsHr2MlSJOFbOOHrpIsu+2y
MUh1K6WhWOrzB1IH+2MUacdsGNJzVIj2fZ7Y0Tm2EOpUVCi6o1mS6SaFdaxjbUJtzdR8QdXk1Dap
c+wdQ5yroZzxhlEEDjhm6Mq5/SEuUsmPnZ48B4Flr+AW8rM6f0yGAWbgIPba3G98HXxHqbXYRF+Q
Ibb8yom2FKctxBg0GX41kGaSj+nQRZ8Sam6HcRzawo077TPtirMnFm08ltY8HdS5Tf2hH5dDP4e9
O3WDeERKNXy0uaC8lgLXyTEi81TORuiWcoLZjoard9pX+s5Gvn75+f2rgOvaQ8+dtYbQf5yaVlaz
PjSMMQiXOqQlTqoRYcFG7P6FeH02GYUAkkefaxE15MtRbPpU5azkLtCFJPwyU5Z3kVqNx9ySB9+a
enVnVtf3PXA87JMVIySc2bY5KGandcsST4FZDKqX2db4Dn2axdVjbThYWRX7QtgVctfGnurZrZER
kwFFQTQV7tQmrssGtDLDmluom+rwlKjR53RBMXAcDJRAZXV+J4R2qrtpD8++fnIouGhr0yHYDcYV
m+9oFr2J4W67BIM4EYH5CIBM7w2ze1Sk01x73Z7I0QoaXN5K63jID7wBkYa9/vc/9o1FUWku02QJ
xno8qUniagp2RNH7RtG9pTR39s/N2VEBUeiTYnJXRc1+XXCjXwI6xnu/dRpIFo6kcdINx1Vm61mC
HOjPzYo6meays5tu7F6AdBIgOjuRdtnS00St5VU5ox3XKuJHpxR+kv8Yzd8xpir3j8mNRWUgB/Ef
NIyhHGzecFpjLGWUuyWgbSFuX+T02eg/y9nsoc1zf6Qb+cdKL2QyLMxK2lQvv188hZIp584cRC1p
hQYJ9ZDEfpp5HfiA7omvQuRuq54G0/B3hl6PwGbrrC6cayMSCR7NEpdDh2E1CDValoAi6OCBoInR
43mwj3xI48mZ4saVjATczIgLf7aQJombIdnJCm4tNb1WMCxZAqLeTRwadX1sNzo/ok8WX8/dBQxE
eTTy2ONG3lnsG3cCSSWgCkgg+exW72xRJnWaKl0OQCneAZfbI1GQwd81FLDEN7Vud+LPa9wDFIKb
YKXiEoJueUIg1VOVNTMGx0b+IBFjf8KaMXHrUtrjHV4vIyMhzI9dG+QGlvPyW5p1XHfdGCpBh86i
+t5ufg3mI6IWLt2nO6t4a1JcbSBsxEAUPjbxndpqreXkiRrgeCSeytaOsQyQtGNfC+n7/S16/Sii
0f9/Dweg/JVXomiU1oqMWQvSoawP1EZ6b1rsvQldXytQpkCiCY/Wc7il1U9WWRbyKKtBP+gfVRTL
5dZxE1xh23xPF379DJdHjqE45Rr3ikoavHl/icNNc04sNUBS6FWTfUV+hzT9MZrlE63OpxaMgxbX
HQDn+oOt7DsSISA4CKL2Jq9EeWXMHDFo6A2H6PsB/UuIeg+Iwu3sjBu5DyOt0pDczQSOWyJK2S5R
nhZMrzaFEhiD+DEI+oT60qyPRRW9Kjr+bo2EfMpg4TeRKc3iguLG7rI0L00i/lItiIgXyB+yChVB
4gBws8tTATA2jFooa0GdlW5b/NbCL/c36A24962osEacLPGV+LxtRK29dIqGT5Ocpq7Sax26AiFq
svrM/SV3avslaZKx9InKyQI0o80hxcI3E16XSP10GHsxSV6sGlXs5XKM8orTi2LnIN2obaHzSPS/
un3QvLFlzDvNFNfpZGqBVXe6m2e5deqzdniqIqfxZyj9nrGw6zUtxPqrsf/ppX7e2YY3jhkyP2xB
ijFrAWRzRY1GZvVj2+tBav/U+lXQ5lw6xbEI1Z1b98YhQ5EEdzMONR3DW/BnDjEVSftORzR5hggy
4KWWW5KJHXFenQy5Tg91M+VHKRfxaZi0XenZ61uL2BoQEyUILNxpgL3cdZFUp60yTHpAY8mTXuFP
L6evs+jOk5w8RRldy9qDnvxMlATUHTlaQ8Gd73XAJef+5rxx7iFpESkRYVisxjY0DI2pJ0/XA65r
egWUwkUK/4nu0U/3x7n1YVf3ljXUNmA3bkIYR85Em6q1ETiowTrdcppRbB+HCAu2nZFuzuiPkTbX
p5q0dhXZlRFkbQv17GtSJI+d/PP+dK6fUrIvOoKoV1CxINi8/HxtXVNyxQ89MHSQQWOcRg9jss9I
XdBI3NOJNCv4894f89bE0G2AwYv38TUvVC/DjnfENoJpBAwdZwuihJ3rx1o0e24SN74WlQrqcqSB
dLFtC1R5rJkd/6cHUV2/mg7ss1h+Z7S/GoRm70/qOtzCLZo+OSgi1OFIwi4Xcq6T2Knw0AuwqniU
rMdaS/xYRmJZ+Udrf5fq8f5wNyAAxgOiQRCNqiJDX44HQW2oezEbQWEsMu64RA4qW16ZT0q/TK03
NbHzFKFM+c0uSlR9BSW8kyWVdAXPelN151GZjedGcRLZHcwhW7zc0FYbDNq20MExRPxLV4sYSrmV
j5UrRYv8bras2nS11Er+uT+bG4kBsyEqZkrExUC1m9mEiokbqGoE+FSoTeJa4ezmUnaqaee0ZS9V
ULyXX3r43vM4ucx85+ttmX3r48ldDbrG6PzDFlrTNaKvFQYJrAhz8Sr8MOZ0O3VftTh9Fl8t+bHo
R1eIYx6re4y3W88V+CHfkZiZG3xbKp+aDHoa2iyBOv1MFsODZfcj615RqaSwRv+slnqmOtU00p7u
L/uNt4NEB7gUejbx9JY7VWQrjd5ozCAcIKaEUzQc4kJI53JwUC9X5epgt7aSuVI9ISZMbehwf/wb
FwHe3NDEEEijX34LAzVIehJfDcSiyHv60VTlvgHd1msSbc/W+m0um2CUtwFBNrrX6YvaEiPCeDG0
OSZaS5f0gIajnzrfmyR8ySA4hpo3xx2de5gJRcPRbD9F+qq5e57Lc20819HvfD45ceIqaPB2QA55
TNOBcrQE7e/aw/1FubUdyNuoW6+kY2RaNi9ZaIG1aGauBbryPWwSv+mcX9TtfFt9t8IAfT0c20k7
d9meJN8N5tJaj3trDEUfm6W6PIXhUkl2SuBERBudVS06hbj/6sY3u548/NNN+52M/7WeGSdLE37Y
n+NEnMNyOrZGfM5j88P9lbh+m/g57HLAAoo21yihlS1GjFRigP1j5eEZnDxmaasfSCvJImCvAhvY
f/3orsKekAlXCx1u1036MGupXYdhgppdt2Ck24W1n6pq4RbDnJ7vT+/69K0yMkTRMipGJJeb972V
a9NshY63cet4da69b5POG4vqeZm0ox31ZGQm7754vT/s9ZPIsBrE9jUu5eyth/IPDK2OjRhGlmkG
Uvlpbl/j6d88Ajfcew9vzu6PYTY3uiqV+SxHthloaXUEr/6twLvQyv4lHWl/IEZEyMsfpZ3WoBtb
hskhiEykB5V+C7AMcd82lokYYdOucEdsRk/xVDcPeV4Wvi3V4mDXaL7dX9Hra2xd0f8/6GZFRbyY
VpwhrzbQjuZTigDyHapvUROKw/2RbtwNDEV7ANkmYNYVJFmKcDbGjD1TOj8T1Ost58x59tRcPpfq
U9Y+DvE5rve+5c0JEiGijAan/0pqxqx1CCUDLtzkFG6OZbLyxQz3JCr2Btlce2redqXUrxtmUvzW
Mt0wNd7V+l/HniwgdClKaLj/2lvoKHJSE9kjhzvFiaJDB1zl9UX5C7hp2InQ1svy8sFhJJ43Ihq+
GDnS5TmLhnpqVCm2gtSA92YqaePV1NL/h1FQ8FqLQWS7KLJcjmI3cputIhzBWGKkbo8K9TmbgOH+
vrsOblEvpJ5KqLmyzLTNDs/MBR5oKOyglAvkcotG9nInt/E6cbpHVCoWd6yaf/LY2vNQuDUwjD6K
XGgoglmtt8wflxW68PMsyZMdhOOCk4tZmEdavgp8/5LlMKVWflaE2p2MrKx2jtqbccvm+9H8g6wO
TyJv8VbvQ9NGCMLSaAdG/WmRv2D2dyyS8bwUKH8lPyYIk5ly1g3pMBiPwwokUL+iVdhN9dl1uupM
/8ejjbhLIiePVrdyznbLgOtjtP2JbLE1RgDMQ3/pcnWiIk9rK5HMwBR5+htth/pTL8khkULYvOiS
Xnl2o2U+ebt+qs0F9A2ZdiTfYg9hLMm3Y60/NspovFCmkr021e3PqTOaUPXMxu8V6Z+pWLIPiSyN
O7v2xuMAZR+VNqJt4u6tN2fd17qdz1xj1qJ46Wz4culXw9dYfliqf0Xzqhjf72/gG4eRh5aXHaYi
3PktTXNOZqeewxIxFkPqD0pu/QgFnKf7g9yoOZP8cdRXS0jOyVZF0mqGCk3C0AzyuQkq51BYTyDH
AhV5N1vcyImPy/yPGf4u09gt4peIPpBQPEXms0bpRSnHY2KPTx3xd+tm46G1P/X2uVHfVR29e4cs
pt41mO1OOPBmQ7LZRCwKRX6YYTRtbXVtJR0sPeRWDORFqdjbeGp/VMzW+ZQIUxTelGnySe2tocD+
RueA62rsRFA3y/m/Xk9ojGuo9SxHlH4Sqs5xU30PWyeJXEsNZdRdrbyEhDoi4BJbmSp8tUBLJTYK
8e+0GAsWM2OWaL6SLfq/KfX12Fe1pJS9Ls6x2BmScKCfqhJ9fpAM9Pf8Ok77AhpguhorlLPzw2g6
y3YNqWiC1TYyg28Z0oGt5ga6B6JWl5x63dw9EgqFHzCGUr7pcRaS83YqCXNlZErPXRZKltvnSpZ6
iO85p9we9a/RorWj60xG+1nEhZy67dCVX3NU+YUbdVVElGw4PXJrUZ35UOuot4eqFHmSk/A4dsXc
9f48ou30aA4WCU3bggoejL4ykxNSL2b90Imu/yEPkqIeJMQ09JNpzM2PCvD1uxkNRYlprRFGntWX
y3jGaM7S3HxRjfqAal/5Ue6pTezkwdv4CaI6mva0e/NErj1Rm6gNK21HLJ0ENJPI9alSkM5T6in1
nWoIn5JRFYcwlve4crcHhQhI+m8ohrUJhOVWSeRqSMxgzs79F7vS/aU6KN1RJH+bcK7TQ4mS15L4
l76HzfRaOaaDSKuJfR3NDWPzi9P0D2T2O1Ho+sf8eaQoMXLXEF/TK7j2j24e5SKp9VouZBJ6iRNg
+GqIos940rQ9yvsVbLGOxJnlfiZnofNRvXwB8rIOl2EQRjCnv6aue9HS5jQO75KycMVgvEy2dpLL
9yJzfmbjnoTZ9hJnbCg2kOrWvcJMN2MbjbNIS0goFc6rsE96pFbmlqXxaKWtq9DSpuAP2+9EItso
cR2UncmUEX3jHzZ7JXfMLoOYZAZ9k7qxSP0WfnuEiP7OVb59WhkHj1uobYjhkAduK9V9H4eK2ip2
oFSlfco7m6ZVmKweLTLKUe2F6ke5GXloBHQPaWwv3zqzq4/24HzLLLV/motRCeaQsCBvUVucDaEF
kokLlCSy9EEfUA8OjdI8hkq8Jwy59WWiIwxBG+ptyDHS882+uNwTyYIPk96lYZDkkatleDLHUvF5
iOSjHL4L7VOjPzmt5cmrlEEovRvn9lDWM4Sf3qsL35A+WmN0aCPFbSmCp/be77vC+gDXAGGQDeOn
wZ+4MsZus0gGrQwDRfkd8xHT5qh077OD3kR+KS/o/gM1aFzkSveuave+7DYSWEeHeITRwZp8G1s6
sCowNNC6PAwK2m/cKpFkNw7NnXDj5hwRZwOZXc8HZerLbyApsVWjBcmjOjb/aRbl3FQ9h7+l0NOk
IAm7T0Y0Ho1IOaIWiUXfHvP0+pRoyKtruKCALqDvuonX40oFWiduC2y9dCO5OMo0tXbw5++fkr1h
NtepZoZxZA+zFKjJ7ArjJNW/FBxy7g9ylfPyxd541AhLk7oRYV2uZZejjJ2FjhS0dnZSx8FFJdEc
Ke4a39sBrdW8Cz27Fl4+5zt0jStm9Tr06hRB1gNFmf7Py6GLVEiQ4dPoOVTQv7J8SbfOjG6Yr6Ei
0Lxs3UUz/sm14aPUi1fM3v4dEaYUOvHI9KiWJvDga5J79vzh/ppcRZpvPwweC/Aoi0MF7vKHxQCQ
mdkU0fPQHZBCQJ3c08zkuamOufFg0XdLy0JUfiiw9kR6WaCCplYfVpMEDF98pTgrMAT79HNaHRzn
Q98e1bQ81NM5TQdQvtZL6ke703d8c67fC2JjMipeLNbySk0B/k2qhWrNb5aOM9xSRqKw0CdIp6WW
Z8ssXW3T1EHT5v3Vun6O14FX6Q6efIqD28WKU92gmzR6dhL1ebRGd6axHf+nQ1bED3871FsVDbUm
zNC539bb5498NVesSMlxNXxuQtv2hZUeO11ZDlH5A9L58f5Yb/ITl2HGOhi0LYIAuA5bwjcUG02S
SALxkk0X4ZpZ1OZu2NH446lqqkxu1lNm1dDBm1xJIg7RYyd/tSR8pt14ceanqkE6Q15s9agNsMdd
ZVDGX06bR1+Koup2DtP1V0AUAk8mogXkpUATNksDqqAU+pLjVEKNmmLPOSrDRwo/a9vazvm43mqX
Y21QXEvN64Z+EExZ53xt/g1Hv5pn36GL+1jG9rdU0pdjLGfJQySn3fn+d7k5UYe4DyomWP02hm5C
dj+oQv4spe/k6GhW7/I28Z1+r6RxI/iDDLkCWQp897Vl6XJFAVDbwinS4pm8yesjVDHbz7X+H6DA
YaHslw/uGJ+aUvKNytqJcK9fUQPV8LdOgzXf3VoZafaUhw5m9s/8MvExb3TlqTAy7f39ldyiP4i7
OETPvKPo5iFtvDm4DSoFtjXhrWcMYfI4Ua7xoD/WsEsmNWFysva5AOPDc7dtw53TdWvsVX2U6wI7
BspTl4ubIyxUThJWcCEiaCNuLHqTebGExAdqP5mqva+1+tvfTxeyJ5ATe2f187gcslF6VXJ6DTs/
fCeThT2rnaz0G+t8zDpBF+eX++Nd510QGCi/0fvAdYWY8+V4tjpXpTYZxXM50DMMJDHGkeTX1TSW
r+1UperJyeylPUM9yexf98e+tYFWpSBM9ti9oHuXY4u5ypuuW/DzK2jBWmZBKU3TS//vR1kZiXRn
cCHANr8cRcVqBoKKjAWrKAuuYll5cWplPtwf5Ua0B5EBliVtXuif87RdDhMVo1xkIiyeKWa5lhF7
YqTrZDjL0K/jeDpKRnTAJDEu7I9S2Ae5vReI3Yj5aZuA6UlMvcqRbnerbEUFR2nG+A6GuyubqTg2
VvEsW8VP1ejDI3o1sZtVFtfRJEKv1JefViPOaSvPxxCp8lMp8k/oKhVeRl7nroQ1LxJqf7C0Qj8m
yv/yUEKVAB4n54eNu23/ahbcfzPUSZ6FIx3R1HmZCEi69rUN93zQb13HEDLWdkfkMig0X34cWkPU
XpaH4lntw+wLPoehjxHb9Drmjs5uMNSd3XDrVJEMc65QQlFxVr0cz+o1pzQLdrac/3aczIWcURAP
jI9ltOer+GaStokAHAd+JRkf6fBV+7eJyh50YonPjqPR+2xAj0ONFPlsYAT8Lqb92B8E3TlyIbUH
p5C4OVHs9CEEpafUbKujphXOO5KF1IMRqnnWmAx+HrXS+yKK6B1WOvs8O8Lyuy42niKjyU5U8V6i
ppYOelrWpzHVokdZG01XFc3wW7exW5dElXtYkjVIOmrtw6x25MqVZR9BwUI6wTKx897euqkJg2jW
5YwTDW8+8JBDOASCw75KWn6TP3yK5dBVlOzIvvb0LvJmGdLl/SN/c1NRZVzbAlAH3OLJhWSHaju1
5TONz0+tMmO/8E6Py8AS3+8PdL2buFW4I0lX6bVj/17upkyIRMKwAUNQAhkMbAsl9wUHOlusl2JY
Pt0f7Tpu4qFFVpKWBxAdREwuRwsX0lLHrMtnzfx3sM5rw0PRuu34nx7lT5CJP+Dten/ENxLw5RZm
SOSQqIFDYsTC4HLIaBLJKCsI4RsxnjRwSmdRuZmUOL8E2i6LW9EtSK6nOW3lAVtA8h7xx3nRcGv+
KmeV8VlFa2V2raFeeteqTK13aznTHhZRqt+rPqw/OrHR/IwgEwy+XBQRXV1GbfzoMD076jDsdiZ0
64PB3YYW8UZb2D45Q1Q2EJfG8lkStKTUsgt+DJFo/pTZo2f06Z7I4q1PRiJIbYwl5H+b62aKoy4j
e6uoqZsPM62mQVTOxxwLvjiUz46W0bW2Z8d3feK4NCHuoSxl0zaybU2ZBxPn0/9H2nktx40sW/uJ
EAFvboE2bJoGJVL2BiGNJHjv8fT/B56Lnw10NILnTOzYM1fMrkJWVZqVa41+dtZhQCqsQ6b/LM38
ng54HQR7i3z8tpNciXQxOA/RMlwwo+vm4/gurTJTOTSA0CIgKwoNtXvGnb+nIKjv/b7wvjCQYHZO
qsTmSwAcWCduSqh2Dl0O21WgDYBSb/+eq+uHm4ADwrgM+O/LnzNNiUWuVWY8KXHsqBFdtSDrkLnq
4oyWm5V/8lXIilAMtDYsz3fZ8rRQciWDQGhrjk0vLbd0FUQx5oCag7rrdMGJ46MSiB/O1Nlmgm8a
N2wd78qlFU8a0G3yxuzcS3cMh9tJ9LmjNdLnk2OIPcD9eE9lZAMxvY4IZ6MQAcDeAiJmWbOSrbhL
xHHi7umhXVBdEuyNaPDa5sG8No9zMahLefRyWWXmW55vzWK3zLznxGPxU7LZKr92/pUZTktDnr7s
Ms0NDE9SiKOys49MZAwIvhQ+D96LBwTTnzbS3PUrNA98Q8Eyo9xJqxdxZ+MPpTIOClumJPupUwk6
W0fJpr3c1VsEaPM3X3oesCBIhUjp5nO42LxwrJqgnOVzhfzB81/E4ouo2qqPIAKhza/R/FlbWyRV
11wCkBJOyDQvDPgLm0xR1sDV0FCl8+cdakObdhFcB4fbp/lKgZEZdrjdOFJMcRNHXy5t7IaaEY86
P0tBgUwBXdbnICsdb3zN7tDL3RWmZsdbEcQ1Z2QWjiPMdADP7eJK65QmNiZ0zM+q8VCkr4l2X4lb
FYJr99R7G4u3gdpK1gUdGrt1NMLDeZoKZnvhL4YNS2HibMMbr3n+e2vzr3l3ScP6WRlK5SNpoyX7
NpadzChspfga1c2dpmypIlzzDeAogGsg/+VtWBxmsW+jSOjIuTQNcEXUEOdBBb3VYLtywhhgggvV
IkgBubVYUzJIZTNlcXH29Szb15OhlGCTW/k4Dml4l8G2s7GJV5bFmshYmQBjuGA5MzVZUVJkSYs4
cV4EB58+sQ15yQcVNWkR0dIC3znnDSZd/8XBGkwzjEazq87qIHtu18I8YxaCsds4WFc8Yh4NZiYZ
og8sLcwIoI5jWNFnhQUKu/1rMQSPsfiqVj1JZ/Gc0FhulPE0/xtKob0CWUOA0gRs93aedge6ATsv
UDdKV2/Aq4ubjMofFRZqcPwoJnsX37SEaVOrWfO5M9rhRzLGYeQUEdOhu35U87umVELRaeksRDsl
jIVdF2n6UVWYcdpJbVpqNmq5xq8YLMGvZvRQIfDLRrbxwqp2xmhUP8GOVAEir6xg76EMYuzVJugH
p6xqkIGjVjYg2OFA/SO0suofBAZwdYe5+/5v1JrDcEh0r28/55ne9HdVUcWKXULHUttGb8nh3je6
uZqYeTH/6Y86+IMCDtGNLzdfeas9ouxFxRynX6neyLFV9FYR6ESxpXLS0+LkiSmF87oXTxkoQMeY
GmO0wyCoZbuuoFToLHEWlerDRzMvkw06inUAyKs9j4sAUQGIRinj8m5BaIVcFJTKmc/U2HminPK0
2SnWUUoU2Dj9e7h4DxPTOH4cfZp6byMgWl3Wb+YpQJFeAr5c8raGWSKZrZHo5772D1mpS+QpoRN4
ebgR6a5u7NkQVYNZy43m3XIWuyyjNuqmQj/nZgZ4BAqNpCKDSO2qYVC5eey9jTO6YXDJQmWVlgIs
KtfPQPHtFnpCC4rTuthJmmob8V/B+rrhWXNMsvAsHnSw7SCPeWyXnavQNIKmFzl94IO7PTdV/qCE
6r+pBXifBgk6YWE+qa91CaS8y5T8UPS9fhRmlZHbv+TaNwUgzEflLsTOwqXSNFA7JG4AX1XSrrWO
qrSngLbxPa8bAdnCRyWoXYYWBGipDkeefm4AAtY0SWmrc+9vHNctK4usILUo2fhehpX6vqHQaGRH
VdsIANeOgutTnKbXSL2D/7w8gfBVMg+fqwryxOmOYS1ZuvPiE1RNjoI2eWhu+OVbl+TSTzhp4P/p
bMynYVn4CETUQSotUs+EUKkDbnaCaHfUxH0afpLj51H9IcpfRcrGopo5DXWrqhsP6Is++SrzHcnW
i3lt+e9+zjIlanR/UPyan6Moj6oHa6H+2FhfG/kwRA99ttH3WEekoJAIOkAizOz97PblZuP7cWRo
goEwq6g/DnFm2H4BfNAjmjuAzqzOcurzFvCkfOq0YnRKtGgPt8/HKhLhN6D3Ai8EnTn4uRaFGVkJ
YpCUhnFOeB/pPu3i9PvHLVCV5w0Gagaj0bzn7wJGc2bmsabaPBeioDoxh30nJsWW2MWVL0eJAjgm
9RgoZ5ZXap3XbY7QIVdq2x8E5S+A2UchfFJPcpjsSNM/fK1QEaGrAfYDJJuypCjpQjQCOyFm20zx
XpMpa2dIA6q5viV+uD70dN5IXPh/kKZgTi93DxHOQpLhaEctsnvI6iakxR9+kjxr4ySuQmCw8u/t
LA++XNM8ELET95NtQlURh18B7+6L/uOP/GwJ1AoNAf7rrc3yzh9CXNzsZl6VjEvhYLa1You+n9gt
2N2dl3jCqWsm7w6OVYiavEE4tG2mcf1k5v62Y64G3UmnVSS7yC80ZQ7CF4GrCG+eYPge2oqjYPdI
PKXp10DeZ6n66jEPWB6NaVcWgxtp2UsxDK/07GaAaBKXG79kVd2bB4R4LOfQg0twOUSg+yUI0lq2
zuQo9HilrD6VidHfjUoW7wm8O6YDPelQNr5x8kZZOt3eiGvmmdSFyJQvolBmuPSxQC+LyMowL/QW
DJF+vSsMwsAsMlD4tU4T3Ml6hjqjtrHsVeJAakJ/mbYkKpcUGxb3X8RLA95fa8/q6Hrhd40qWzj9
NbOTp21kA+sVqhScINMADgYlyxKM5o1CDMNPNZwnC7pLoUXnYHAE7xs1w7JXKeYJDty2G+/1+khh
dEYzIRaFou1yqmHslaDXfHk4S9pnMFQ8p7BwP2f6uBF9XNlGkrvZFmN0M3P75eerWxHZmsAYziVT
ZfCL2K2ZMRgMNlt6kcJyI0KYL5zLF1tloIy5xRkQitfMD8q741v4Ylt7fTSemQV57GnQFwISLdkW
6fC1RVH2YnQCod51KjCYUSXQ1RrPdc1kav8cBMCkM7uBhfbjY8Fzqvje2OLya02w7kgYjGdjCnAE
R8yrnSX6T0qS/svUX1X92AnFY17chcLGt7u2m7xX83z8DD5bDiKKgqh2XtyM50A/hYZwymJbB1By
+3xf3ct3RhbnbMpyphDFcjxT+Dsaamgn/fjQPvrBfhK2vtsVp0ewgP9RSoE9ZMmONjBCZhlxNZ2V
CMhl+EOpZUcUfxvKxnt1JXhiJp4HBPZ9wDd0/S/9sDLw8Exvp7NQgW4yjuZ3sWF0aJcTHkK0u8+S
jSd/3f+HWva9xcU1GfdyzPw/Fo12Ophq/rl9niBacihloJA55I8Iz99lgy13/yvLtAOomZPHcPou
1xrF1aDrfj+dNdfL0n1VHFPy8wMFSz3+VX0C/1NPn9OPVurn/hYDYUCMmZFdPUowA/djKSHjE0UU
+kJhHxfxx69lRnUo+TIeToy5bPhIYxSHhpSLNNGVvSYUBG/IrIZVU3M5h/t6DM9KzXi6Km6ciCte
ygAETx3BG/jvJS5BoncnjUolno2ufe7yuyw91ebvWG1/3D5563fnTVmKCajZUyEnvvxwAJqqsYp8
6QwVYd08WkVnpwUaobtR7pxMUvZG/ee2xSvnggk+RYGnHndlBmKZJU5q0kixLp0hwVGn1I5qyZGj
f30CVUr2oLf3cdef4L583rA7L+XyXZgnBwHrU0uamcgWPqporUn0q0nn7FEw7yZVoqwGJ/z4H5S/
zH012UupZ3vJ+HAMMZvlKQL2QYl9WWCPkpZj05rSOaqZ8I8fYuFngypj6IbCRh6zzjAuLS2e2a6Q
GykaDL5lE9ntL9F/lcWvWRnvgnsPArSN7Zyvr/V20mCGgYnsUFxkTWJnNJCrsq563E+uxaXNaL6n
oX8WSZCteTCO/PG58W6bvbZG9os2Ew0gleD40l9DC4obTc3ks2kwyWQdgubZQM/Pc9rwlyBubOg1
V8VF6aDNNOVQEcyP47tQohLDeIrMXD6nYFn7fhfWNtrHUDXt09IOyyehi+0EbY/ba1yf/XnKdSaH
oLyhcJteWi2aQB+nKJHPpfgEgquN6302vvptv/G0X9lL7MzLm9H5REuXdkovUcJSr+TzUNSOmf8K
EEqKwgIMDepylnYPF/ztha10VshjLiwuvl6SDd2kGTVfL4/tOIGPPLez7jvtcUFxyqE8dsJOrS1E
ywybfN0WAgvQ+C7nP5vhv1orHzzr2KR2XyImgZvVoXHMfP2YyIajKaDdt0BbVz0ArBbXxczfhddd
7lEepXKrt6V8LoRD5MW2HFW77ADUUyohkCttz2C4dYsy8UqZGdoAogYyHa5KAA6XVoNRKuhNd/hd
oP1BPMUZrHAvKruCxED8Q8QOsXFltwa8ual1d/sjzX97ca55EvB2itxAh5dDY5JW9VNbtTLxkanB
B1Hnh8lL4sNtK1feHXRoiBWgmoEgwVq8O31VTmYaeHhClL14w3QuJ8XJw3Yn6BkDwSKfU6GmVW9c
xtd2dubeJLEGyMTnXHxPPaj6SqDedc67/2CA67EwCqjj2sqwG00bJWDlby3Iu9urvWp2Jg95O2b0
/RcBbtCVclFXAlVE0O7ImdfCuBv01DaHky59L+Liiy4c5PARVq8PB0lwRr6zvHhtc8DJsRH72jkf
yoqp157IpUEa5fYCr31OngHm45GeQbBvsa1KEipZ5AXaOfLoo8WMqzb/xvIkwNjsd92+/1RGxvG2
yWtHk6b1TNIE9pC5ikV8LU4avR6O7NmvbXHfjC8y9H5ldOzzL2JiHPoptqWNGGJ9NojjCebmotpM
67fYzJHZXwGC+emcyJGyb9tQP9WCUZ1ur+yaFTrKhEYzp9bqBI6BOil5UExneSKgHUP0aqDL/ajq
BfEIzyjZKyVCkNPLyK/y4KSOy3I668KUHswQ5hVzUMKN22T9ll1aWTh+nlo6LWsSgw4R00cD0ZY9
OnQNdKmmcLI8td/Yuyv2eDfJ/un1MjS1hL0N1iQnXhxLZy9S9J+5Zo0HqTMJDzQvqGywAVuC2+v8
mDj2jUDufyLaxUU265JV5CEEXTS7gS97TcDkFXRZQl423cYxm4/R5d0MVzEi0OChZI7ZsqgbZAN4
LwS1zlUq2sbo28Ew8iR91vy/k/mgRBtHbL2Zl+YWp3oohT61QHgCVIocLRkdDpyDbm/18YrrpaH5
enkXZ8nUj9XGFw1AKPl/SPg+BmE02a1sy0ZgC8aDIGgzQ2frqt6PHmWY2+dtjjpWuzpXNZk3J9Va
0lcYZqFbMXHuOWWQ9s/on/QfRfI3hpvrtp31uQb/P49VzHTBcKMuVpnUYVAKCMydp8r/nYI856Hz
0o0Xbu2PGGHmi44m+Splt8utlJA5G8w8Nc9WkoYO8DzWRMcI0H3T/2/W887UIprT08zUC+hXaAKZ
mW2oRbYPByg//xe79s7Kwgl7f4q6fGRBppcemmZCi2+LV+iaA7zfs8WHgU25zjqfD5Mau0woMiel
n9car6aewEYSfbm9oGun6p21ZVF/JsHIdY9tk7SkPlit1+78qXkZLf8xrsZpwx/e/tzSuylhkDTB
OjcX0C8dQp3qKuyU0jyPY7aTIbvymvqptqS9GJm7qbu3mvaIMNtJlVtHvI/HxA5b6Sjl7U8r8r4X
n+PO+GvFnq1MR0Ui+aHgH8SSmyq6PXo7A6IfvOA4AqnPVbuLO0LSz7c3bP15Zj+WKcAQWPAiLt6Q
qQqh9QUTAyHZMIGA422Xd82wU71Tpppbd+yVKpqJrjDHlAoyxf/l3Lo6JAXK1bFC8P0tsu4YRU1z
NEMEO6jgIAzb0fGG5p8iPAepbLep8OHJcOb1Zg5GghpCDTCOlx+sFmbgqFAo5w5Svx2dLsVWI3EL
4XElfAI3bWKL2GEmKV7EMn4pCEy/hPq5VAo7q1Fi3JPzGV8Rx6teezcLqo1rdu33FP/hUDKhM4C1
9m2I5N0lb+XMbfheBdChg4FbMMtvRUrRSYx/CKXVbYS966FUwLWkFoyf0z9jFxfXhtrG0MiEOsih
WN6X2UR/Ts6OwDfIby35NxCoCB1Wk3HVLjmlHueiaeKjVvwdvPCkyIUCY0JS3atSN96Plfb7tktf
gRWA/UUGgMgLDBzx5OVHNluJ0RgvMM6+KT30gv5YNd4Lo9R2bn2VSYMQit3pdXvn1ckBOshUfdSU
+1oy91LnylsY0Le49fKOmH/NPIIHjnXu9V/+ml4YesvzaBbLXwcCC5OZ6B8WHLUOQ1xa+zv8T+od
69lo727vwupgQxgGuIL95nWFK2Jx77Z6LNcw6Fjnqcv2Y/AdvV1HyJ+N6RWW0dum5s99scLZFOVi
OODp6NJNvVwh4GQ1zaLGAjeh7+v8BfpvW0CbNYEPKf+ufr5tbeXqC2uLR1iROr/gPrXOmf6vGWub
ySmmf3/MYoG3Da1eewyhg8b42jyjiiddLkuq9FFIrMA7J/polzyMcvDTarfYeK5ZoR5Fkx+UIo3Q
xXcSoxbFaSHyCKorWCJ2UvZbSTdOxCo4ogA1o5DhiCM0Ive5XIkMBlkXC184a3pa73otF2yll9PT
7f1a33oyM7xUNqQ3ZBsD4JdmAMpXQqaIwlmsHiNadqOm2XX8E2XHrsls1dvJBWAMaeMzrR2dTMTk
uJOmAapdUqki2SKEWqH4LlOIdjf9sZra7trfhvQdqY8NW2tPp4pP5RAnB1bLN7tcYRl1USxkU+D2
2d8hlF7N9kmM2x3IDKiw1F2/Jfu3YoDmqaKsRzMNwAnY2uV72VZBXU0obLgqZyqtf7VOLLpolgDI
Z/B9emy0/3oIvdr2M8h59NZAEgvNA9Q1x3BuNnxHI8EoYDa1EsevqMVv8T1c2XwgMJQJ5jedrGlx
GKdx0j0r7EPX9B7jwqfMoqEp/bfwvqPFtRESr9j62AzqhPgVU5648XIUAkRv33twbrtZ9xJlP7z+
yzQ+jlpne3q976XjpP0pBTskimU4Mfsvq1wZKjP1W1coMJdMoq3AGN/MWFt/C523PmHEFPj9TGPI
LacuHENEfnkcUyVypRDoXJ1Rf00Gz9p45VcEx+wALs5hpl4O3HBZMZ1Gj3IhQ+quJvs289S7RIxP
cy5SwMPkC89NXp7aQtwZ37wht8nH5YCWMpir1KcBlHxjNs4RiFLHYj9Gh+YN2DdAz6Ht0nDrXM4X
1+WrALZsJtx+E6+Xl7gSEDyeEYxi7LaBU2cval4dypl8Wf/dyv2dl6LNsHEBXXFGsFikM7Qv6Oot
ca5BJkvJZJixW1n3QfUqtc+hf9/UjwA0N+6BdRxL92D+hwlA9Nl4/C4vgsBPSwgyvcwN8u4AhM4O
49GuWGkva3bhVy6pKG7o7eLxq+RlT+XQfXix7C2DsDQyQPCBKL78BW0YG0XvldpZECwnHMc9xC8J
VQtJTo7mRgt6vbFQHs5dEzD1c3S5CKh8fYwr2Qx5PzKtOYSpENjjoMmPXi6B6ldr1VXbTTbv60Yh
WIO6nAb0SnUxCaY0NGPhHBYS3N1q0JtOZvnSfkpAgYpjXTsN0Pavtx+x9Q0PqoWKHS1pjvPqhEm5
3kmFPAjUEcxqcrIi1HRUeyHM4YbPa8+uR8+iBxeKtbgHwJFuCcxdca033mb6/DONHez/lx+WKkeq
Sv3EL/D8ILeHhAl9QGDBY0aB2ekyDmqXpNlOgArRztIYHhe9uiP8ko9aA7nO7f1Yhycm2CWkDpBW
oJm1DPXRSUbj1hQTNxAHaZ8J8uBgk8Zy0W51sK6YovTGqNSbiK+5xP9nPXXSKrBitx4UZRfPsKyh
YuyhHMYtvqk1lwJrgnUE0B1cx1yqs/O9y5dyAXxW2EapWyD21DBfYJY1ZIGV0z3oxCrcG/LwhXP8
yCXSjbusMu6aJD0W9cHQcruqhsOYlr9rJsjkjbO2zhdmAntiC0iUQAatdlxSuiQImjR1Rc9C55Gn
Xjp2Y7rzCjDRP6WqdQztoCAz1Bwb4yFJhQ9/cUiUzHk0CbkG7pfFYed2VRs5N1LXE+/VTOXMJbt0
q8GwOtyAjeHeg8/AnAU830LJd/vvqy30QShVENeo94EqO239yYKioNVc+piH2z68DkwX1hZL0lSh
bf3Rz93J7E5m2duidyqG3ZcI+jzIDLSzrGxFim9ELhfP32wTwg7SofnYGAubhGN1Zw1V7tYwF9iB
1OX7SM4+MXP0q1LH+sBjFT5EXQg7b5uOO2Wso3uGgSHfFK18V3iR8CvIhK3u57V9pxYLSwr8REB8
Fu+W3yljM3Zj7tJ/wYtCg4HBpjPAv0Y/gz4p95O6zbAmc5iWW0HXAE4+yi4E6QujlRnpdV/ruZv1
qClotSqffJW5wbJPfQoitX9n+j6vlyAIOz1OvQcEWn/kklGe+rIx/204w7zxq1/Dr0DLGHk5ICuX
R78QYbs1SjV3hym/KyXd9j9VY7Gruxp16tCO9fvWQgJkh8zLbctX935OVBjiF9GpWFzsVjgybT75
hSu2zZe6HaO9VzKaLGuTeowy0YDwbsp+37a5ulNnUD839/x6UxxaXt+aAARKmKbcDSn0gYyPEOYq
WsGpgOXvb5tahcCzKfqFoKoIwsgGLvdVn8aaoEcqXMP7qchfdOvL7b8/e8niuzFHMEOlycFoacxL
fXdl9BICFImlFK5muYZ5yrtdEztD/Xl8EbQdSr23rV35WBfW9EtroTzpfZIYhasmLxrCwdqn4Jef
vqLcctvOKt4gkZwzBtjq/+ffl3ZKlEpizRwL6Ll3I7SD/b+SV170X6A3c+Kh3N02d+UjXZhbOL9p
CSOBC+YmJMui13ariXvtI4FXAkDA2CWBw6LwaQmmmYUUPd1ErmyhftXH+9j755UnqXR0BAg7Zsk/
viJUC2DTYvwDrquFRZkiDYMLfCgzewgEf6+iWvJ/szDv6TvHqwMR4hkTC0wmCPs09uEuGSkj3rYy
O9TSvemQ6RC68iBSY7i0okfJaMVhXrq+fgigpE0+yWlmD8YG9vGaA7w3s9iuDkqbvK5nM8gYNtl9
IN/dXsc1A8DQwf5CkICK4Ozw73ZraPSxIIItXdOsHSl9yraDtyvvyUwrj8AlaQEghMXZTJC60ig8
VK7R3sML3qq2fup3MTGbYhzE8FmS79DEHvbDnVV/CQN1jw55bPdO1e406UC1Nd2apb3y8S5+0fJY
ZVGZ1oNRuYPQ3ImxODuInQX/OnGrKHnlXiIsm4MnBkfnoY3L7Y3StoHF0YAFuh8dsfunmw8h4YMU
+bCsf7r9Kee/tXBJ5kLIgugrQEu0VEcYRD0pi7Ro3BZ+SYfSDhK2dZTcJRGNz4+bwmWQjGTOnx7G
4vHo9Y5SflA37tRLjoqaaESeNx5vG7nylZgCnQMfWnUcsYVrYnc0J6Np3BSuyDhlED2Ofxn5eF/2
xcZbv87i5gKVNTPuUxygbLUI/6K+5laCQ9pFU+JBqo+jgWuqL4rxYsS6k6rRIYYV0xPUu1rQj0Gy
RW24XiujfRRDGaIAiQW91KWfqDA1QtNd1i4/BBDd30R+9YTdgJjn7T1d+whpCnC6NzY0HHLhj3Bo
hxFqeLUrCRBJZzn8lPJRyLcKLutnEjgNC6LYMqtQLrnvGniW5aybGjdTI7uXXvPohBj3qMDuPGZO
qZ5ur+qKOQoOKK0AguWfZfNkaBSl6WOlIWzSvwrtAWRNVzti+1o5Uylu9U+u5Cdw4vx/c8v6igRT
IlzcY+Pq2X9j1CFN/VCVPyTEhrxdGJqnyFPtJvpze41XvhzKW28UNhQaGKS49BAvTqq0QgPNDRHe
UruHOZn1ig33WF9XMwEFR42KCsXRZfwpJWlRjLnXuEnBLCaTyz0VFC8DZPrJM4qN++qKz8+k3wj+
0Aolf1yc76ajUGSGfeuOUfZnYng/AptRTRKSl1ux/JXNA0E2g7voY7O2+ae8e+WkXoyKRhFbt1G/
WH75e7Lin4P/8d4hORo9eSpRpJFURBZmWk1HHz4qW7ePnrzI1RT/pdL2gnCvV//0nmFpn8K+Jd1F
EzqlSv458+9uO8l6SnL+BcyWQQXGsCa8BZcLnUQP1sE2b13LTKBes3tRsQP/Qc4PnvY8TbspyRwU
KsYA2sHnhky3sB63MERXTuPFb5id7N1my3LujdPQtRx+CiLNY6skjybqszX8gwhx/ZjELVLwa5+X
nhwpKx1Uzv/i9s5bue5B1rWuPN4F49+sCOwiP2xs7XwFXz6vbO07I4uIr8tgETXjoXWT/qEzQMNI
zqAxfit+VoZj4p8q/Vv4ctvm/LVWJgFI4VM071eRUy4j153C/IXbho6CfhDyI9k3T9sqYl61A50b
zD3k/MCyLr/YpFtBmuhK64aR9atH5MUMhN9p9G1Ut2b2rzy07KKOBjlUN/joslw1dZE0iQWmrCh/
DOOnps32JZOdFC53fWLs+4nmT9vbUudBMzF8EbN6Q515HfFe/oLFdxTqodJDZJbcpKueI7n5ogVb
+3nVH98tcrGfbWRafUbT24X5dV9LgW11j6r+f1zH/CPeHTPFC8Lcb1WuTznbddLe6LeWsS67zrcJ
vDyg78EaMXd5aaLtQxFBL2u+TdTXpHwKfcZVnTBwiuaeks1JS/T7LHRU4M1Ans+xqT36um9rQ30S
CxoramerwmhriKyY/UZmtE5dL3/b4vVISt7D3mT55R6RYtKJT/onKf7CGIQ96M9jJW/EGFc9F9AO
KRLiXhCfzX71br+DOm5rRfA7t20+iyOdSSt88sK5RS4/TcPnjILNNBVPqVgfK028Q+98a4zy2jHl
aQGdAjyT92wRJOoQMYy6PPWu0Fc2UqC13NtK9Z+6RV18zX1n7nr4k8ENI9Z8udKsZnw5tqSeB4y0
qDgVv6dytG9fbdceCcRZmKVlynsm1bi0oUA0XMlGNLjlVO4j8dGQ90PzPAzerhj2Wypg13yF6R6m
R4jaqGkujnxqtYIn6+ngCnHn9EF01Biz4ZIpm+yhiwy7hLJRHHe3V3gtlnpvdHEJVAJ9kCSNB6LE
v0F8MAya2t/1/ETAeNvQus38huKBxX+Gc4BaWnyvvoPeMtexZOS+MyuWZmZ114rNK1NwOy/+rWY/
ssYuw9oNmWBBUu6oSz+K8FcudD/10DxOMCroVbYfpMQpFO9QojjQvjQlzNNierz9Y9doL34skHQq
nDOLDND+yw8vaUEA6TXfIhXv2nynf0fyxR/21pg4afK72af/hYyy/YVAYvD+C0q720j15r+/eFMv
7C+uTQjphpquP74QyafSEF7MId+KwmbnXdlgUFbkiqIGuqx4GFUoJVpZDu40BDsUh36aylnXmqc0
d4PJtGtg23n7D9Tb3pi0rQ2enXlpHIbGuWMAxov8/HKDk1ZrVcXrRzdprd6RzfFORBGJgTDFexXC
7reoQAfgN8IxLOVyH4iIubVGtBsmqd/YhytnXGNMng9OlYyeynyfvbsxO4GAuEkjfokq/ijzv6LV
PqMC5vQCAPaforWFc7xybwE3oU1CgZFEcJm9wEamqX3Tja5sFI7kD3dqse+M3hmCxJ4CWIr8e7AV
Y/ErVb9VpeVWv1rfu0+iLdaFqz7OrCJcoxS+Wfri3TSz2kz8ehrdJnMjeCzawJaVB6M7msZ+bA6d
YR0LpvqhAzzNozlieBAhipL+Zpq/4e3XXi1mQGjc0TuB2l1cXH0dOpp+K46jW+cPbeFEf4ud1dkT
yJez3O2Np8n8bvgbk+JXjTKPRLUPhBmozsUZ84RphKElndwCmaUBJbCghbga2vWJ0h7oFpOSg2zH
/mQXKBl6hrWZoq+fSnCU9OTB38AbQwh96Xp6mA+VoSmTW0bfIBl6rH+xRQ9lZJVO2ZfwMBeOIDpI
bIF6rYQ7v61tyf/TZdmfIP59+8ZbXzgwplBRgoKI78Dky+VPMZURyRdZnNx2AM+kl9OJAeEP05fQ
JATGx2Qmw9w8p4vHJuh6TamaSnS1yHdyQ7aZIP+XdK8fXwqzROwo8Cle0vnAvzvQZoRSjyaUoosE
7EMvG6GtpOZGVeBKdYW5MvJn8hGA0dbSY4UKdAlDB6IbtPfegErvfSg8NdE58Wp7IqZSkLoM1K25
m2tf6U3XnOuD9tuS5FMuIvisPayi4DLaMN3Ee7Sst4AM19wSLiWmSYFjzywwlxsYxIaWcGeIbs7f
r2LvCLLhBem8X0UQ7j/+rd6bWnjEZGWJ2CSa6ErqtO/GJ1g/nf+bhcUZM1EaU8pSxYI4grooc9tS
ko2oe32lk/i+YQipMuNzi5A3iELZqLRUnLuUMToUIiKu0vThhZDYqySksDDQFF22Qo2g7iSsyK4P
n2hTHRMEuW5v1XoZ/GmeZOpCdNmAzFx+d6sWhDqqE8UVkdGMkmrfg2lPaWHfNrN2L4IOcpO5l8Nl
v8zXhopCV95MqjsiuhqLp2YK7Um7D+OtNugVQxxOMMrzxCQR/OKBM4RU7vpYUt2sKQ+RHj4XnvlP
qcG9Num322taH0zYDWm5AmmbQbXLVgOpTpZC92u4PCp2IP4suNluW1hPJM+4LfBb1N5pnECCefl1
mlHVsqnJTddQnCF9bMrxU+1JXKO9ZddRmwFYFX5pYV8DEn2y4L3e+AHr3aQbypUANHc+scvydQjw
f5jU0HKD+qltRVhpn/QKjYdwA6u0YWc5bTWMnV8HXWC5QhA5XhjZHbgk2Tp1ye/bO7oO/OYFoSPD
btKLWgZiwyjK1djFlltYT6N8T05te/BqtdkvyZdOjGB9vm1vPeEyu8ecqwIoBc9uLL5grmtZzEi5
4GpBoyIFdVdL92LeP1emyFhS5zD6DUMGU1JP1vRpSgK7Fv4UvcKbz7w0cJ9wIwK6sgF01We5RwZi
aXYvHkoFnrq50xM8G7mwm4RfcavcVUK5Dz0IenugEJswsNW3xRBTCbPsHH0Qei6XPmxqPRrLfjmT
xr5YI0S8gl81u84Q/vWI+N3e7uu25juGqJ4PLF/aaqq2SgOz18+tqY33YV1/MWtUJ6qyMg6RpiSH
2+bmy+QioZmHimFzAmdHSEcge2muKtA7aioNVsVuV7RQU+rHrupeVN37qnfxlrVVrWCejZnxpHQl
QOCIi6vNLwq1qZmTPrfGd9341pX+A2ohDSrbGRq63CSO2m5t6HqF2FQh8idnQRl0OQ6GvHdOJYGh
y6qbIMUqm2eCr2PVeaWdJqPmaBYA9dubuj4y8zo5NTM4nYr58l7t40wq2rgxz2UFHxw273JDr4+5
L0p3NCoflNaLHoNYaI5xnv3IyZYdiFDQrgwm/SW3SuRF6mca357r6Qh6l90mQcXq0ZxlFHlb5u8O
s86y/2v0qHYz/22eIwF17xRSDL9NGZRLXza2Yg6FLh0MQ5D/EfpxfTDQeOlgqSB1iOn4MDo+sd6v
U3OEvK5Dman5ApzWDl+Uf+OJcpiKnupt06vHjSXOzB/kZkz7MBN4abmuLDXo2gIyxyjpD1LF0AMT
A+ZGELUGN2KGLJD4icCa7VyEH5rlF16VqNbZECv95+i33P1SoFrfDXmqf5dNyqU59r71fWJGsrRb
L4x9W+CuKQ7D2DMb24aBkdz9P86ubEdSXNt+kSXm4RVizqGCrMyaXlB1VReTAduAGb7+LqfuvSch
UKA6Uj+0OqXeYWNv72HttdKplsdSeP0WH+zaNoCIGVJt4JxFC0f9/WNekTRa2SmKcDEl0yM41Osg
NcZ+Y7PXtgGy2ArTCPAW6tmLbXBqTEI2Rhw/A1XAHiZEx36giwJNYmgSBc7k1MfCHb29VfT2s24C
slY5LAnbvuz2xMvdPesMCtGuYot96MbnAEOkWPFUYUoxhiw8XMMHVmh5UX4qDYNGVpbqxySmbRQn
ehOmGeYkgCoGi5THR2C6MZt5/xTeXLR381DNUXolgIEttz/tMq1jKSDMbunvKqll+2KKM9Tj+F8j
bxx4Gw+RnI2WlgGK4fmXHnlGQUbhpVeQDPe/aYmAW2a6OI0N1QC9Tbuf95d2m03CoNpchXRUed3i
JS6cyu5olmRXp/llDa89tLpA8XTI3pgB4v+UH2ISEmuLCePmhYR0FlwWDhkApPCwi5OWpBAE4IWX
XSvTglgjN5KDmFprXzgNC7Kx2lKdu4k3FvYWL3IPZQKGvBardB94/wJ9mwK4VRvlxbAEOf/9PVVO
aeYu8eyrQANxHUZpoOI3/4ZEh3pIh6mma2mjkFNBXymXmJC17H9Ao/VPAf3pjQBgZTcRS4FxUHFu
qmMzN2h0lkV4R+nVzB71CZpr0/VtbLZmzdeOyszM4hbqvLFAFV1S0JcmR0C53Sp50JPsWBf7OolD
iiZeZ3onpnsb+efN9ceGflyfWv8H9wdqdzq4BSmuGtQB7eEhp5/4ABKVK/oWAagxHajH/v0n/Ghx
8e70pGgt3Ap6FeMz8cUOajDJE2EHAbHA+5ZWvh2qoJACRBnYRRa32FSXQMbDyIzyakEIeZLZscy+
mGX/PBlbujAr3w/eHaxSaoYcwc1ystQTud9ORlFfx9oFbYUdYh+zIQRHe17moKgOq7oN7BxI9vtL
vC13Ag6sBPrep3YRsCy+Xy/qzOjdCdPaTfuDD+E4BQ1Kvf7BSPdtedYpD4R21DN6cjaJVG73d257
8SV92oIIQtNhe/icgiGGVqeyg77i14013qAf3tcICTCUY9BlWlIcVnndennB6yvRrw00VOsmOQ7x
Y+4/QP8C1TqMN15t8uu+1Vu3phb3/0bfv/iHi1GqjLXtmvqqt2RHCh+XwwpLcdY1kAtPIoQoy/f7
Fm+v4tziwnGLdMgTbcIyZRMlGt3p01PVHHi2y/pnyDkAvHq8b/Dm7UUwgs46jqwq3GJSdn7325JV
Eg9zfRWaE0qd7BLPOJXVBg/0bYlDxTz4dlC8QI0D6KC5mTgZKuSMKb+SGKpMKBXLXQ91mMA0G3Pf
cvy3Zii0XT1AR4aaQ/kV+OYybBKXne+vd+W8oiOEKUwMK71H9vMfUo1xhqfTZtfM6pE0KOmWC7Cz
YMrcmrhc2VmkqOi/gT8QfcYl5qtmaHShVsOudTcGlTZcoc0e5IDi3l+Q2rn5a4hXCRV31NwQHKPh
Nl+Qb5WFPcmSX72KygNPNfD1ddOWINrKucSgBppaoO9AoWhppUknXohs5Fe0/Q523F8waxnlDyQb
v+vE+znS6ciTjbuw5tdmRtWP+nD90j4Zu9pr+HUk9bnIv3CBUom4lEQGlRgC1+4ARDwPLKwIeUtE
dr2/s2sfEMMpSqQF7SuIRczNS8Md0lLq/Bq3NtSS21DKbt+SevdfmFGJPuqlaC0svXc8obDiM4tf
U4KGGLc45HK9w8ic3/ftrDgzgAL/Y2fhqb00s3v0i/nVds8GF5jmetUrMFc+1vQTBss24DHq/7Y8
lp7i91CTKsD3L75d0nVlkdpCXIemaiOrzp0vXV34IXo7IEivDbbP9fzvRUERoqHrjduGyYhb/gOX
ov7GrVJc7Tw9QRq3QtfP1n+h4FaYL6CXQJDfTdWR0C0Kn5XNBe0hml8AeKA/tey46mjxegxj/dfJ
riEK4b1KqJ/uhqqIbEy3ZK3nhj5Bv+r+J729+6pibMAohp6RyC+CmwJN3JKSprmOrkDHWafpl8Zx
8ui+lZXARmm+ILixkSKjnrh4IypeaiQrLSyuHItTk47OxeZ+tjMhYo5Zcq15qXk/fMlJ5+2405FD
gSTstPEj1Ms3P1D4EShSQLQAVKhol8xvo1N4bUF1v7maghsBhNxQ+BH+Tx2saudpBDLMlWoANrbL
sKZdvYdmtY+SYP7XAyuqjoESGVI6FOwBeZn/jroBYycy9+baIR3eo/nenqa85BvP8tqX/WhlEQdI
T6CTkaHCBSaufo/4HawhY9Pu72/q7SVVa8HDq1j4MeC4sBJjtKvJSuyp3vEHs41zcBE4v3IjPSZJ
Yoep021AJG5dKgziisIkQJi4L/PNM3hWmsSHQVsbIdSW6r8MPYYYeSK2hAZv33kkhw46RGqYVvWM
55ZQZnMxFCLaayN+y+GL2f3k5ZuIN3zqygbOrCxS0Qrlx8HkdXtF/QhEzeCuDlLoLoEuB3xklVUA
cV25WxPXy7OBcASdQtVwh7gG2BUWSxsFZij8zhZX4A76kDEuUKVNrY2k8CZkW5pZrM1oWTUN3ANG
1YPQoIFpfoh89f/GEjOoTeSm/45jcwaIvP7LM7K0u3h2p54NFPVKcfWdL31+bMe3If9y/9wrX/HR
l7ybUHuISBT17qVDSyy0C2mTNFe3+GE0UNIDHA/CcnsgxUFpCOC6ZQcQodrw1svDYgDfDL+BviUq
F6q4Pz+SIwQo4jhGcT2jgf2r6tNz7jk7DkVLx/I3Ypcb6OzS2MJdMpoaaZno7dWnqGgctMrSeNBU
o3YREqT/EKcvxsswwD2crGpwnT0xqiYN206A7cl27Tg7Qp9YqnE5ZtBTzBvXC2mRYTzCySD/tWOy
0aaT4VDAIUzmNDTkk5z+3P9Qy1uMVQDBphQKUMUC7lVt6YcIEGlX4rR0kldzlPmRoAlwLMb0AQD7
/BSPotp6ZFY+kbpZeOtQWUJfeXHmM1b3Zklpf8VoiPGUlS15a8bSPTtZD+FOIhvcbzYVwO40MjQL
RnaMmWAvc3IZoi1mhPVknHLG9NAmxDjnMIbYp2y2fucyG8a+KEofSMIqTAJ86XxfEjJaA8RF+mve
xX7gGPWD7YvmOxQvxSP0q81gQM1qz506OwMIr18EiJI3kF23d0iBZFTTEygZPHMLL1T1lcnq2uiv
WW/1F9QgnglmN79ZgrX7jAz1py6L39zEfNaZ3OKFfG9IzS+waiTA9aKmirRyid6lxkgp5E+Ga54Y
/JOg8XCwDXNEEyGdQgQJ2qEwMe7S6UQ++hOUjpxSQjuS+2xfJqz/mdO8ei5a0wjznoDgido98nso
T5jQfQ6KHrop0DaEo2PCvUCsgz/kTBbPINDpw9a34gAZCWjK6tgOHW18cbLJP0hNJicinc+i5jJs
R21PEKAFfdmCDb+q6o28b8U/oycHIjYQ1qkge4lTqpJC0FTLhmvq/9PVxi4Zoc+TfgGd/8krjOsQ
A7RiHBCJfcYvvH8tV67JzPTCRaNVCF7sEUJLlWE/20X8WTj6t8Evnht5KUifbzjOmwBUHXc0YNUo
H/qi4MicH/eGgT1l0Ohw1fMc6gjWLgctHCB+ITXMoCZtaLb1mTCACRLrcH+pN02bpe3FObcq2bnC
rYardEeoHHBMFkzGTtJjR36WsRsafrwbKwwMW01x7LODq3khMJ8m3UKIrW36e3oBPjNA45exk59r
k4RwMr533gWYsNLwEEtID4zNH/TdN17/2xgDTErwuBgtxyUHpdx8x93Rb8xGTrhgOUEHKrb1ky18
8ffnCERBqkhiIoEB2H9uxTPT0vdyb7g6pR3JFGJMFoZufls+Zs3fNr7jyvahFWMB+wZ/Bd+p/v7h
KandpAXZoTNes5afstQOhPeFj2cLkwVjTwLdny5243+qoGWSovuItY5+GtTuqXF/VUCuVoIe7/+k
ZTAM341MEVk/MJmojC33eBxEbDOeTdcktpAedkMD3jXaXrIRD/F9U7efE6ZgRC0ej/cyPfUhK2RW
UzldC6UKkyH63se1We3uW1kJOvAUwR1h2B5IX2Thiz2WdkWSTOjXIpHtntKsPTPNqgPmWf2xH4kR
jWjfglYwSQ4JN92d01vuDvxs3s6Wk4Ryc+w+Fn5dHZK05E9tTfWjq/VumIoOKjap3pmRDyq4jYjz
Xbd0/pygUgHXYqMSCpj4clxYMgrlcy83r2NS7lAysPYp5H//WF3gsIPtBmIM8wBaJ5jszXag6Km+
TereiYBtVfNWzoSaIUazCWIwoKlXf/9wSqeu1hJHr8xri1C0Yl8ggST8LbjHbVT1TjesIIH4UABT
zI2AjkqmTV6aV1G8gaLlkI/NnvaQgEm34hR1gZcbi6lo5F8KXwJk1NxSZoLsunVq80q/O+Tk7vlx
zI+VOKD8Qy5THfYnWw/KLWK/ldOOkh3oBAF1BNpgSSCU9xk+ZzbZV2E7l5GPVmjbhb+/f9hXvhQ8
ltLrUagG6PLOl2YafWYNhfCurS7Fzi1aGoxCPE5ttqXIt2oJzgJ9JfAdIOabW7IMSY0hMbxrbpNs
Z7tZu7M6q9z5NWba7y9qZecwXKYBAQxqFEyOLNy+ZjZtmeaudyXcgmY0qk/Q1xm2tAxWF6S8HliG
gDhaWnFJY7ZsIN61bExxlojXMvjbLv/agoQ4ur+iG1uIEBWbMtrEyPhRiZ9vnksSRllG/WtjaHVU
xEltHojhDbjUmMPZEjS8mX9Whw6If6Ao1BQI0AxzcxkmXTzmugRRMQ18EFz78Q/X7CHGdey7MjCL
6Tryg9VJDDzxIBHxEf9pLwnkbpINtOXNt8RPURKm73QSQEEuvqUOedaskTSJxhrDz1Mj/hRTskXo
+p5pzG44Gg8argGmvgDlAsH3fMFu29UlhoHSaMy+4k6ebesT+Qa91KoBcQqdDqZ1totXlj5XyRga
4ikxtIfBCYXnbwRqN04NPwSgY2w8omHgHhcfWtPLpsnh1qLWyk9pRoFvFy3DPJlbBUVmblyUFWso
vuAfJB/oRy7nHUisE4oJ2zzicgpwxAFnkjsNGpl0f//8rhoC0TMiP7hioGPm+wvvxYpOxHnkeeRh
mvqTX07/5F4RusnWuO0NJA+HFxhxBcYxQQSC7Gpuyy6p5WEyLY+yPL0O7Hs5HTX5uaNHOfxjIzjR
nCDXQXkOUPeEQglwaqgLBwKKiPm/DqHX+yu/YTZ8/zkgCkYRD5VWBC/zn1OVnT42miyiEQHHMWvy
ygx8v2cB69OLDxHil2GAwp7ho1SZ6zUG9uwiPffS7h+wlWmY2M3m9ODNgwYHrAMpqWZ6FFGacjcf
3mdMCkEQbLCKKO7pKyRtPhVetx81GRivtTBDsz5W6CUiYpGeloIhcgroVmh+mw0pMhoURTQ0GtDv
W6qmgkqVpi0Y8aPaeUDa9JwXES+OqXWu3XNj4BgSNPq1YiMJu3WkqA+rqgiG+gBWfG/WfVg56D8S
D5l8ESFmCzLFb8r+dOkWMGTFaSmRTdTWAZvC87CIIGWaaMIGSCvKdG8IeaUh1ZEe2W0cLeUMFl4L
4tjwjGgoKEH2hbNguWvFttfTKDZKKNwdhI2abdqeK/tokgrkDWNIJcbM6yHQ22wnvAdJfwPntRNA
xFjkqYyLjXt+0+zEaUd9C688qAnwb9Zi5U5qMztuAb+jKf3sx95Z1uKX3R/syv/FmQzHOA7ICJXv
fyFW0xbj4f6WrG08AkLF+qf6kMsZFEL6ypF1WkbVAASiPozjwU7Awnbfyoo3w1C3wsdA0QOFq8WV
znOr6vWyLaNS0tDk2XmcXqcy/0zK/2o9ABxg8hPQO1SL5hdVomElU8vBdlY1JN7ObTJsHKK1C4G6
F2bU0UHBWhZhWaZPvWlkWRkJYJbDpnd+xUMHkkZSbU3vrN14oM8w7YLNw0uwjAALCkRIx1kVjUcN
7Ae9cyjG0+BEcfbSGVcyvnLt7287OHiAXMDyABBZ0uS5pjeVJYC5USENG0IrkgQ+Mc+a8Xb/QNxU
EXHLIReHJxvkybqxPBDMr5OxtvIqsszX9gxSaA1FLP+t7R5z8SIMvrGslXs/M7cIz2KRuxMdqyrS
7Boj8aMpdx1r/83GAeKh0hcX00u2VLtXzjxsIvFG3R86UEvVbkc2eqxPsJnr/04dPdgWC+0pyv4a
hAkPAmZvC/cKwQKI75dOLY5LYtGmipIsbHP/oENR9w2DJxUyVw3p5P0v985Rv/ChMId/wLeNhre3
6DDElZeDZLuso5xOyaOZWdk+bgt5NZpq2GmT1xz7RBt2bYLWkWCGdeDCMEKXOOBHTorhYKFgGtY2
RB4EMZsDCPdNTKdafjjkzDnzYdAUt226M3rHDvI0rx+0stFPftyDQiiBSkHltN1BwF8dMn8Y94yN
xVnkLH9seGYHErjlN6pPbhhjUwCA6+HEk7R6KaBTfRQlNPZkhw4T4e0uIUZ6QTmVXQyUVD81kwCN
tNt1x/tbplz4csdMdFqVTD0S76WUqDDw2uCPdTRaZXk0Y706EOi9hLaLsuZQUv0ghSvefNptnfvb
YjHOBuSdEYmjc64cydwdppNvNqWFDKjDrLOlh1I3jt507rNosI+FyHdcU88dO8iyO99f9dr5xxAF
wmTYRbd5YZoRb/J4m9dR73kY3PgiMxa5yidvvC1rruSjncUDatidUUNZsI5ifjCLt+qTZpHAjb95
ihdT/tNuUWOq3738mh/tLc5/i9HTBIiLOhLZD0++9KAq9S8FRbULp+f+Fq48NSiiAEGnyGzxb+rx
/hB71RANBYTEryJuZNZZehmq/R5UxHra/nvf0uomgt4N1RrwRd5oZsSyrGlVYlGWfKwHO/TQHXXy
FDRJv1Ba/QqoULNVfXtn4l1uJErAmL1AzAcu0MWHI75E4CkJHGS60xnkxtPAEz8z67U3usCm+T4p
T55dHLw6rON01yPgzgP7hKw0KMgl6UJE2Ua2a/3HUaMXR0KhwgamwHv9+61BvQLRPz6Faj7NP4Lb
TV4W20UdVa0Xssk5NKzYTSj6E68/sJjvNZ5+wRTMxrFeO2aYSAFpHAInVOsWx8zjpZ6aOasjD+Ds
RpZhWv3J/F8Ofc39l/srXPNPH0wtY8CO1ZUQBjy6LUwB/wxmJZ32T54DiJ05GWKP6XGI1NHyb1lK
1cv10fDiWR7QbKhIU8MxDtXnyemCUX9knO2G7Bstft9f5NoJxxS0p7hJdMwPL/azMKtucqSoozTO
AsY/1RjILD5pXr43/Oy5p0+a+OvyMpYHVVy0shW0FLI385ODdMdgTlewaNLdBqQ//FTZZRnoJrdC
CtnQB1/aUHwtJnJMh2k4tWlaH7hfgQfAnEC55mS/p97vdg232pOnS3qqYiZPBt7ZWE/L3f0NWvPX
IA9B/R7daTxWy8jZ12LUx/BUxIMvMYNTlmePYiwwqUkSDKnYgpauZT649qrKD1ZQFFUWF2uiFFq3
ccki02sOev+5KL9T+xzH4JL4hIZ/V/+UXrJjHiDtG8XB98mNpeuBVgXEKgBLhtzaIh/pWOWPOOcs
aie2j4sH5PefW9MPrczbc6P73BW/wfjgDJdBvHDaBf51og+jTUOklIiK+4dUO5ICWg/9RVIKPsxL
kgcl2aJtWN8iVW5FHR3F9OU8b2oNje9rA36nTOQxFQNSVYqJAkgETGEuDHpJ4a2DwRj4qbXt8dnI
x/KYmZ2/Q+PE2JguXo0mXNwejDqo6uoSfmB1XO8KwlhksWTP9VMD8fXkXLmXioTTi+mOUBt5Ln7d
P5e33SVcI2iKaAZ6NRjIXzpg1HXGdvIqFmmZfgAGuMaQdfKbpizwEvtfwYYy5IP3o6gORQXNXy95
6vs+7NmEN4t8S8DAY/HkxMifxiwCb5P8YM2xYHgT3WnkaDrg5fNbzkCe72hDx6Ke9T8QX/khaTBu
bXllezYYRvnNwgOQRhJrT7q6OdzfnfdXcnmU8SVQuwfHi2IAnZtvva4iXsUZSOgmsMPxoUSlLPeS
7ruPKP2x506sgPcTlGBwuk9ScvDi+NJszm2eGywY3YQ9aFaTfGVVh4YoDpR8HAyL9ap7AhbR0iy+
b/xm5ddvfrPCy8LbAFm+nDt2ci3hzNJwjozxUtsQYOdxkFcI1vpkX342nYc0DidhheBD2XhWV88w
nlQIsoPtGP558Q60xVC4uW+wyCn/uPFT6il65RfKvk/CC9GB3ftOoHvNs78VN94Gczi9iqBUUS4o
zcn5h+K04ZVb4hhnAFSBy8FNf5ebQOgtI4sX1Ruoj2oofKoRJVMdyNcmfkp6L5CC7fL8VNI387tr
PxYoEwIKs6sZcqCNZ0+9avOPi1wDQAV0+AGhh3dfrNPmsdWOPYsGix7MUr5KbYudZaUwgrwC1L2o
KEGZApdubgOMopocRMkjfUzDAtB5CuFboNHPWfmYJuBYcseQa1/qeGNta9uL0o9CpwF/ieHtud2y
Nj0oVlY8amwfAXLaxSGxTY6pr2QTh6nOw3IfbbxR8B7I66FlMbclBtKBPFDwqIK+UNZaTwyKhS5G
ckkC787ZieXkwYhB7OdX140Lqt76G9tw9HiekXigFDS3zeNp5APGPiIfODwMruKVdLXUAagpD3zM
Qg18rHeNAwrDvGnovhoyEXpj35zrRoC3Efpywf1fdBui4oOraAo1cLTrl3lsDOdgj73GI7MyPgN2
9+LICvvv/qrtEQrE1ckdthyF+pbLPVBlGxgFwyHO9HwPbENiFLqveSSbfO+mYE522HnsI9RKDT5C
HjMJUG0PC3AdViNUauJpY81rhw3DIaoWp6ZRrMUPMDsgwdFiwGFzOoRF1AlS6uChhf7H1lpvYz9M
KX8wpX7Kh0Qzb8t6KnSwbct6+jEMOV7WP0lP/yRMv0yuCIXZP2aOH2rWGAxF+dBIK0xSF8+9dhzt
08C2ICVra0c3ACKaCNe1G1qsruA+L1zKI0zmBxrVoNgJZoRqY4fXlg22PFWiA+wJMe982YVFwauM
hD5yYnlsmBE0mv8vs9gJM7n7+wd4zWWhEANsjPqglrUk27G4ZmZD54vIi8meayzUpBfRVgRDiRLM
JMlrXRNQaPLiyUkP942vuGSAWpU2LSBQiN0WTw9Ky7ULYi4BEM1r7fwa3Y0HfWUfkchjRANKwhgV
W7oLZmjVoE2diDC5SAw0wKcngz4lW/iOlUMBpA5wOu8FETQt559LNKPZTd0kIgr8u0b3I1hVoVZw
f69WjSCUQk0VfT5AL+ZGGs3NKAPeLposEfIU7PBohPZb0ySrO/YfK8v6t5bJ1rE67FheyoNLSaiZ
f7jx00v/my/zwc4yHki0jNMedqb27MUg10hE4OdHVmw5q5WuLfwy2qMGmJvhMJdFTlJ1eZ/XBs43
RZ8YBAemRKW1hNAsYA+BDyJIkANWR0RW6ZuU3vH+V1vfz/9YXxwNmlVFzyEmFIEBPjRNEQDxh1gf
Y63gubxvSgWIi3dBsexj5BszBAruMT8g1WBlcd3QBgfE0Q4mJ/RIDAnSTzTmaa8z8GcZmtIlLJ8c
gGj2962vHU8TfBno1eNNgmbC3DowJrVeA7IfjeIFSPgDlXkwjfWGlZXEU00hAUbyTugPZPzcDNGr
pjMc1kQ80zEdxOWhNo0DZBUebKM7+Al5ZOUJNBZn3+l2+WQebJuc7q90BWKifgO6ku/08Og0zH+D
4YJyRPdEE4Ge9DvznmygbiGluR99GkDPpkPKzSoC1QYjMNymCrjOH8lknlKRHKT9qqdb6bgyePPl
Ebwj7gOZyw3/VFJDuhecPU1EyHQcIRTvjc+m+OklL7qGafuNb7D6pT9YUzHahzfZS3ODUEB4ItIy
DBZ1RTA6UWnUW+d57eqolOT/VrUMM6hGcsSaTdTGgVW9+t4UtMa3atND3BY08TnRxEQ92wTp3TKe
lRqz0g5DgxGCc1DtG/skPYO4I2h0az/aG5u3vqj/GFucnays7dJOYAzq777/PfHe0HozUXy7f0bX
fIHquGGyHNA5qFvPv9HAazyKw9hGHPG/Vv2S9jcJvFM/HLXi1UgeivrbfYO3F1PBrVTe7CPfhxTR
4inPTDkZdkJqRKU8zPpq19g84EAsA5nqa6fiMe/40S6ywAZc4G/H+ECEqLrqakwGEBhjOVznjUmS
FTVKHdR/Q8CSizZopPG3ewqIOyhrMZ+CcAk8YYtPl7SjrU2Ogzy5exnOyblzDm581MmDSSVUhDfQ
cje3bGFNfeEPt4wWpCtGzWYAG0V63IW9lQXc2MJX3uIDlRlE2ApsjK/nLw6KW/lxHvsei6BCr+YE
HB5Sl1+GRCMBcgzr2ps50MdIpE6lV9VHgxhk79HOPIixfcBDxgNUFvpdqlqG94/Uzb1UPw2QGJXV
AlS0LIyPNIcwRw7Z2CZDNsOqgwlvRu2gb7QnM9kwdlt+mVtbBj4dtxPRNbBGGSarwBVq5W0I3Yqw
qL0nrZaBQCmozdMAd5e7+un+Wm8C4YX1xWcgbT/RdnJZZJMYXF/OFIeZy7Y6kuqEzt4JWAE6BJVt
OAYbPCLzM+UhOvBkjDV65XFip9w+SYKBoHOJxoa7cVtWbaGQpggRdVDrLF4JbcqdOs0JylnuCAEx
Hg7xkycfG0078Tp/BeJ3K2la/YSY74cUhIMIATWt+fJMNuadPxQ8sjEQjhHK3674zHt9zwooKe2E
q++bsW9VD2OPMezo/he8zaPU5kJwAK8IiATRW55br0Ywt5QCnzC1wG5e/wEkeldb7Wtq19GQkyfp
Qim4T16caYst7eZNebesBgYwfIf61iL0muq61O0i4VHLtWMLehbyUzT+ETRD5/trXPNJQAro0NqA
AAoY9OZLzFMBXg2BxF+j0CJMuGeGqSfQ+0V3ZuM+3l4I3GZg5cFfpGjLl8Vr2Y3S8mqdR3SiUzi4
3EGU0W7ppK0cGZTL3omfkFeh6bO4EYRSB++Ry6P0tenyoB68oKdHMM+OqRk68WHgB698puTL/Y18
Z1mb30TYxUEBWh9vCqYC5js5tNCv1ZsMaYEw0KBPEUHaAwKcTGPkCFoBA903J8d8a9HvegzKY6gM
ugW+h6lqTdI3oAVBhJUI9mJa6bAXlfY6gY3zNELqKuy1vjyUhB94rCGKsbSX2krSp2J0TdB50B6c
BJY8ZMLTA+ISsfHhbiIPUGxgtEc17BCn3zTsp4lLz6QpUnpT7HOR7oFNP9RgXr2iHtVBlS4wOrm/
v51rhwWtQd8Bsxw6UsuA3AbmufBKhvx78oF01TAQ204a3+gyvVOeLz8a6GQB3UfnG8H/wr+QStQg
t6hFZNgPSUq/DmMTApypOHNRZji2LN85xAelTr/ToEmXJNNzOmFOB/IOXvbLdEp8RUyX1CFDXbCg
n1iPYVj06xj/dn8/bh2CCSQuJqxARY2odvmWFWbJ0MEsRVQWn6fhIXmLMfCib8x73j7PMIK3HXVu
aGrc8E6gbzpMvofajRFfeTs95pkMu9S6oDa589ON4d5bzwNjGJgAIBXT8WD0nt+XKvYx+18IFHJc
LTQKftLyGEHKFvH0qhn0XzABqKr3yzJ62uLqGI0mohZUF7up9jJU7E3thPHeLY7J1e1DsqYkCkDv
v0xkhQmykMHSRdQYl8zXQM1ygoB5QJOvSbuxeWtXEr0BDK5jfhIl+4WTyzLOkxyMLFGXkd+lInhO
gxQi8gIdbB01VY191fgWtmzVKNoEmEkAkBKTGPMvVk91AsQzCh9ud4xjcPjJLADBTx2aiDdK91h0
v+8f+rUNxZP0vwYB4ZwbjHunZeVEsKEkJp9tn/9M9XbHBC8Dt+wrzFmb3kY7YtUkOK1RjoA7QGg1
NylcnlS5KgTw4mztKRxcqwMmfUzKzTke9b9a+h4wsYFmEgwI6sDMTYEMXUeTByn+OPzIEJyGuXUw
Cmen2+fUsw9ce/HFFqn9mlsFtghpFWJGcJcvluelRmvqNW8idHfR1G93+t+yy6FzjvlMNdirSpro
u85XBf3OurL0oUHM9JJXP4bmRIEc9tM9Jg73aVKFVrpVvbiNS2ESVCzv48R4gtU3/ZBXeaTIrVGY
TZQl9sX9ltfdUX+hoHwENcAX5CIbz+GWOfX3D+aahHZuHFtNpDVjEINhXXKQXxTVT2E+6cYDQ4J8
/xqsGkRPCn0TQJhvkBk0qV3SMb1BOd+eDolXeAgvvOIIOd3y5PdDu69bNBRiiM1suJk154lQRlUA
0JRC1jZfqifMHGRPDna26VTklDaHxM3LXZ20dHd/kWsnU40kqEFw9MCWyYVM+TCKOGsjOtZ83/ZG
FbgJnOh9K2vP6Ecr6ld8+HamPumF5udt5NA4yHJ7b6UvSfJmgd/mvzCEN0dhSMDMt2xTOK20/Tbu
2khoPDRIujPlW6Z/bf0tQyv7BlU0X41TACkK8Mp8RRnzRdG6qYQ2ez7ttaKrnt04Kf62GY1RLTWU
Y0N7SsEEF75K0rhPEwm6ZrjcN2AaoimFoJOdHu/v2sp5Q7VHjYiAEgFzm4sMs6SVL0zmtpHMqgD9
yAC7Zupb1B4rPh7gPMyhQawEh2E5YCU1Kx79rOyi1IEsJumqPGR980cCVHUoMaLzyHqn2XAaqytD
RQbBDOoeYNSaf6YiLw2dkxQ2s3/a9JNZPpNsIwNZOdtIsNAUA9MW5su9hQmw+TWDB2BN1GhoftDe
NnaEATXWQZFn1wD6snHEV06eie448kZ0ycD6tzgTgEP4o5HaXVQ1Pj+MrTOBtwLMdPePxNrHwh0C
IyR4lNDwWxwJO57c2Cn6DgUO0K7E4rGe7NB80Tk7eLR6uW9sLXnECAVc2jsKDLMU88/UMKmlSWb3
kQ9N2ue0Le2dT4QRYVbJPhEkXmHKfZClcWIcqJYZF2k48iAKcKPc/yVrywaQHfN/iEMUG8f8h3Ar
R//RzftIb53qaBEAVoU+7Jy2ejWc4tOI471xQlfKvYAMoYyEQUhMXIBncG7Sb1jT+BaRkTNleDuB
hNsJPcsOPita9LdY/dy1lbZDbEGe8d6whzLxkVtrgFRrLtkS6FwJNme/ZvH0EFQlBtk7Mhpaje1M
CHbvpeOTEHQe1W4ozOzSMRNTLl3TXXSZbEEyVt5cwDEQTABlqTjQFuZ93mZ1WZZ9VOGhdYX3w22e
2tIJp/bPxKdTGmtbyqerC/5gceHIMabkQ7cRFmkKiQr5nb8VsTipOQNQLf0PZ+e1K7fRbOEnIsAc
bskJe3bmSFvphpBkiTlnPv35qAP8nuEmhpBhwzYgwDXdrK6urlq1lvE4Bp9ve9hKuKBiyGwi5SW6
e8sLNwcKnHl6PrgTDIeZ21uD7Y0UKbY0Qlcin0qxh6E/RlrfT6QoRqdp0FYPbgRjbFtCORFP95n0
5fZqVqzQvkNFGugqRablM88EsFQlcj+6iKg8ImE77Hw12QtNvcXJsBL1uG3RhQMTxrjcsjIn9o0/
wdczuVGnC/fQcNe7spDLjcTrvZW5uY0KLhFA4d+Ls1jq/VjCv9e5QpgDOKtsdQuH837DsECTjLcc
mHGe9tenvQx8wfc93K0ey71Vgoc2jMhB+G4rrMyPtOtnzmyIHIhWMrndUrk1Ji3tpKHpXXF8EpTg
scyhypqi89xBku1i+poFv7z+J0LMG/fT2gpnBL5OeZO91BYHSvG7QGIebHCrsUSPsWH6Lnca8/dt
x1v5UmBxKb1DDQDb5FLtoe4E1CcRwnRF/6UoIrudftw28D4S8ZWAjvN/h1yeF8D1h5K6Lqr0zBfd
ysj7fRGJKq99fXgFsbTL0lkvCO2M/dBr6cZluGbYpP7GwwokEXfCtWGj1qQknkIRtK8JPc1BH9AP
EZxBdMKOfnSyxRS68r3o+fGlGOSiJrdsDoWmF/dqF0xuObS22N/pcWcP4/H2bs4HZ+GNDABQ3eIM
z/MZi4MVU0zhuKaTm493af0jUFQEgF/msrCWb5h6H2CZjOdhTzUNzbN37HVjkQ29YlUTYG3zMCTd
eer1XY++jiFMp9urWnFCFe0oCqVsIMydi2yBymVlhmInul2aWI7RisGuqspi4yivfCB6MMz3QW3A
e3tJR+MZCSTv1iC6fto7WeJOfukYW8QtszsvPhBgW+gR8Xl4aJZqiHFYCY0nKKJbpvtxQs0aMXY/
QQ3zqChQ3qXeXha/3969lQ8F1gu2XXhpINpY0gyCb/XiWBNEtx00hBTqFPLFqJ/sWC9PTWyJGx9r
xQVp1EHpAz0N7O3LSWtPKlW11EvJTZ8rLXNKwzh40oMJvGTItkbU12zBIiFrhECe8UsgRN7KVlF7
uuRSMw7DYVcPoRPGwUshP/Qfbu/ie2oPJtWZ0oU6WUVolt7VdbxQRqmNqqSW3UJQj97wFAg+lE+V
rcNqVog/xtqG8RdmA+mgZvlT0nl7Mcj2U1+c2kB6LvzuIHrW59s/aiWGXf6mJf9ZqzFwlg+F7MZF
uJ/C3eAdBP2+UY+p+daqzcYBWWkYzpUvCl+gSPm6y7mmITAnWnex6Ar6XeKntqd8DKtkBx2PkT7H
whuNPKabDrfXuHL4uR6QA5nFzt5LO4Z5pfaNkUluk46B3RvdwJiZp2xEsxVPurIyH6KLyomRqp0x
1ZHkzuvKNYY3pAaK/Mnx5dFWog2oxJq1WSuSQMCjhKGca2sp1aggLjvJrdEThndc9p4YpRuaXVpv
eMjK4Z+fPLOGMgVmbVnZkLW4ED1fldywMvZa1MWwK0cdlLQgCrNkq+i74o9UNWSiDQq8Cpfd9bpK
rc96bfQk1+rrnaf7zwyaR9pHqfsmCajT9O5t11h505HaMb4AMxV9O+pD1/b6yoiTLKEzLlPrKruP
U/5byRonk8aTpu2HXDiYHsye8aMVW4+dN2w4zXvWO+Lb3KdAQ2lOZpdXRmQ0iW76Jecv/WeM/M8j
bF9QvZ+ERr8vDMUegZ7ElXIkczpEkvi9HkbH17tTmbswXL2Fh+CxODOleXtb3o95zT9LI95zbuYc
eBGq2gQxi9LgXZ831U5JsKm+VqYr9YfE/BpFwT6g2EpLJf7VWjYS3l0FajZ566D/rMVfsNE+Royz
eNbWD1sLIPwwMJfAySyYRRbfK8mguwcmxH7xrhjRooj8cReFhW0Y7d5vTXtUYSZIxmO9qdKyEkYM
UhVKsLOsO2Re164ilX2iNmYvu22LZlwndCVAYWFLsWTtuDFkApsJLAXzHNm1lb7XpAxQjOyq5aeh
j3ZaPVFlUA5etkXzsxJC5v8/OF0QR+9jcR2FSoDKtuxmk7KLU38HogGOCt8OYY0ozP1tl1q3RpZs
yqTMvEOv15X6g8KgPh8ujUzjUGqhtfeZhjsMcNDZA9WE30IfZH+fSSDABgMNbaQ/QOhro6Gux4Fh
jDKN+U9aZuxAq+5b4alv2qOebRVkVnBl3C68Fkmf5/fOcoZerYK2QfRVdiVh2ucIQLWQH+i+sp/E
ccfwsePpxZ0ePvvhd6uI7tv+n0K66xVm58d+4wCveRE1C6Z5eRoz57bY7UHvpXKSJ9k1x5NVf+67
j5HxYdyi6l61olJNMIA8ceMsooTUjZYxNDCKilHyKnXDk1Kl+VEzmx+epW8BHt5DkIlJ87QGXFG0
DN6NoYx6lOYxEctNa4rS1dGKD6CAD1od3w9i/cEPz1n3s7D2TavakyXu5aTZJanBfxs7o9ziQ15Z
OydUnV8TIq/2pRjPlPVDFmWJ6ubp0Rp62C1SWxs+QsBy+9y8x/KDBbo0tNhk39OULBliDKkPQg+W
wo93Y4saqjU8Kln8YTTPcAFU0imTkd6Ykk9pLWzoyKy8a5jSJNHgXuZ1s3x4RkY3FYDXVHfKPH8f
Nnl350WV6OQq6O7by10JspemljAOlDhDsYwG1U1z8VEYko8x9F+3Tax9uXlUAEwXoEDenYugANtw
kYaq6opZo51rme5r2ufCaUDm9KBuF+jX7PEJKfLwKmRmbmEvQx1G6zk9bjdm+0prdrrxVmjqzm82
elBre3dpaP4hFxmo1IpxRDxg70pYFbLQ7k339tatOQJHHTwcEQ7g+PwLLiyYbZV0g1xrLn2aEv1O
A6jsBsRm7ZhTm//XxmK7ELQoDDGtNAwM+7FwgvpkCfGD5NWHUTwVMgjVqXi2kl07vFpad99WL0X7
1ouHihmE28td+3KXP2WxoeLMYJuCMeCGTPa5XDvzpobw11tbt/7qxnJJkchDRQ2i63pjR60eeTOy
sUkCiU2GwtabHG2UTNdyXWrMZHU0kefx9IURSy9LZo0NzfXSJknsWKrJMwuNqqNRdbvcU/xHWerO
nZoaCQjn8KR4jCHkrVE8mmqwBS1f3VwuZqb9oNYEYX69ZNiQvLGEQsvNZdU2pgcveE28yPlvW3th
Z1GlC1uAWmJnaW4VF3YafVNh4eqEjURj7ejRVfzfYhYHI2/9zA8qjLCQWv3Zm1tA37XdYqfQl4Ic
lMnFxS3gWaBGRKvS3cD6WUkTgL+vk9Ly2vv91y5Pb+BPWIQpjZLq9VfxIGbpQjXDTgBNSo1kwh6V
p2qfx2H5xJjN1rrWiiJzlZH2ChNrYLUWn8co6qaKxFB3e/GrXMPgbzwb/UNWZ89J4Ds67IfxqL+G
+jHS7VQz7szm1L2pMcQf+2yL1XNlk5HO+//LFo29ZWmtVfMpyuAXcj1ePWl+FipvZ1TP1riFvF9x
lytDC99vq9YswCzgLrpv00yEv/Xvr2wchWLHPJtPJrgoeMb0pMXJm7+jPNhFRDm6djXvfNtZVqIW
TsIbkXoOEJhl5wKyysb0ilaHvuFIT9gOgzM0shtBeKXlrNFxJq8W6SHo77jLuqIJtJHXu1sm0fjY
a96bAInNritBFhlJJkJnbAVQoapacZI60zzGUwzvKwCg+PD366UMAjaC4DmD/K4PhwJScsy7xHAl
683QEM7UD+V/6coA7mCsB86GmZVjef+F/dCXRmNQRD5BYqLID169geFb8/NLE8t1tH4RSzkmLIWa
USB9b4svbQJiX9qAD28Zmh+FF/lCIAUDIwCl4SrV1zgwd1P35rdu1271HLfsLG82wdNFs22xU5+m
XvuQ+uNzEYa/OnEjxVrz+MudW4RhLTOTrvJyA49nQG+w68CEsf/3f3Czfz1gmQOHfZ94Ul4YbiTS
10SoqgvvU29328i8JddtBKp5dBtJ6WlK4M7Xn8ZoG09PRotCG/pmeyKS7OjxqOyrfLKcECx7EPrB
XWA2WxW+91s4z/iDgoT1hWR0WfGalCZpUZdQXNT1nCB6MWhyIlz496tjIA9mTNJuKNsW4U+JBsXw
1Epxzf67ARirp7YePsbeqen3Xb4Fmntf2+Dxw93FBDJ0/WRW13sp1lXZGfKguHQDGSGLwr3cJvVe
DY1dARH21HQb1d/3/o5B4i1/z6/DpWagNQwVDRhJcfthH7VuBcw+S+59a0tR8/09NduhPUILnGrU
kg9Z8SFXzOl0uRVoG4cnoGkrvrQFm15fzb9WFoeqCHsNIL2swObR2Vp9nAvngw+PzLgRjtZcj74m
XWjIqyhrLq7dpE7LKIIYyFUF0Unz1g5zzfb0DSvry/nXyiKj8Yey1NKG5dAOOvTxc6UgNCBVdqlv
JPRby1k4uRDwZs8ZGnfxPrvNzkH5yTS+3T5Iax6gz4TjPP658Zb54DROodYoHCSkodWHKA27l5mp
Y6MvtBaMeIkzYM4zmRRh8WFyq+0TeWpUt7U+mP6Lxuzh2YLOpJC7D76glHYoD8NGyr52aGEym98e
xCJxiVNRyqKNOlQFXPgW92b1C+KpKYU+tBt3CFoebm/jmk9cGltECNMb6iQqBHxCfirCr2pxClAu
1zYcYm1JcPXPL0iIcqjKXcchoWuaCbk51ZX76JM27CcL9bRHSQ/uGtoIt1e0ZutPAR5BGWaDlp9M
ScqwJQapTJGF3Tc9T21f+Sdtun1UbOzdigvieuAEyDNFyOLnY3CRRMiqP6rmEOmu703VqU+QDYmS
uPr79cxRjoERUEuEusWprRgNq1o/Ju3KWkBeneZ2UuXkOgSQghf90EL/y+0NXHEJgM8QtMzdYKr9
i4+lTWqsg3o13ILTB1NLqjlGqT0ktNodbRTv/oM1QGx/6F2p4y0csIl7qD1rrI2NBn1S59Op3CFi
MLTOIE/mDx1IxJY+x7yCRYoxU0kipARhEgdtEdfbNlRGdeKWEkqGlxVnSm0hO0WZ+Zx70Uvlb/V5
V+KhTBQB4suIFjyNizWWiLBbaa0prif1Oz3/ngaDMw1bQOXV73ZhZfHdMqWZyjInbsjTndJJdtb6
TI13EH9s3CNby1lsXyQOsRYxgeNK6tQeUin/rvcJjS6v3FImW3mEg+3gU0ElQIyXxOXOKX2Qt5Gv
Qqs7HNXJFcbwtfS7h4xaSdI8W4ojj7ldxtldZXZwb74oSDX6DlpVU5o4WlkqG4++eW3vXIdxFSb6
ZvbT5dhhJqeV6BWeAvbyqbG832MiO+FzoB8nzy1q6t1x7/+HEwI8YG4WQegCv9l1mIE+gtmitKAE
p8i2IWaHLv6Qjr8CyExuH8WV70oBB9KpmUGTYssc7y7iGfqvhtgIlHJG4dkUXDoGnb7x+l/x0SsT
80+4MBFNYxHVSsPrf5rCo5npJwp/3c6LoBIg2uQbK1qJ0DNydcbqQDDOLX5tzu96+FFMj3snD/0H
i/K6rWTeFg/O2r7JEmV7A7oX4sniPJhovoRNF2uu30Rk8xFNZ+ghNjn1Vy42Wh1k1TP6YFaYuV5M
rZPEj11GjVvdR8zPJxl8HkJOM+9NHKrjbV9Y8fMZts84NLAgmlqLnUsByiZqQoXZs7ojQ0NO3+2a
6kc2vtVJcBDRWI8//QeLfyjgZxkLSAWvl1dYvd+pORZHX35TgiC+b1Plra4aw2E6gjsoCYNTNwoC
o6BwyN42vuaXsJZQ32eD0ZdZGC9JXjxRaDhjCL6m8rehDezEq53Ycm8bWv2IzPyguMWzjKns61Xq
DH3p6kQlT2iSfSP+apTvRnVu2v7Q9xsbugJJ0DnHVO5xGZCZ+uKwNaYRJVJMqc3sxkPUl2++XiOl
9ivPUofalVMLw7H2vVf67Rvnbm076aTT5kWHnJHaxbBiC37Sz60JJiI9QywbLUe59xytsV5MKfx9
e0ffa7CiuHRpbPHtGjQlmbeH9kiH5zJEA0UXxX2qJcWj0UnWTwnw5l2ohPqrFXf3XToVT0Ldxt9G
dNUOgWROre2RuvpOHctbILbVfaAVK9MfBlK69Oko6KV+MBO0WMr859h8k/0WpoD0W+ptdmPnVS4u
JmoWIKGgXkZMcTm2Fnll+f+RNR8RNph2grTzMuOuaeCClOwgK21ohX81Q3qQpe+3v8Ba/CP6iaDd
dQD8SzmYxpzqEcyN4Zr5sx9AAy7f/5fnngKhEBA9WpWUwBeJQKIlDRVV6lte+pADRmy35rJXTwtR
hwk5RIFADszf8uJqGqUsNYcO3RxR8I9gjU+JhWaJKTgx5O+l71SDeAqr3olgu7y9f2tewuwXOTfU
aHy6RWCnqMYLcz4tubdn3mIn1YbdqPdQM2xEuTloL33kwtCfLbhYopV0QtzB2ObqASwJnSNpj4JE
5USACQ/NZEvZqAatOQZ4CIBa0IDP0NLrLW2VajSlwtLdotBs0cqZgPXsuPoPhTsow/5nZjn5LTWT
0kcTZoLKMF/SWurvhn74CVPRxqW4lk7Anc0MIOk82IdFpBFgjCmpEhpuY/h22kROXyWHv/cFZk7B
nvNUhsFGvt6ycVIYpp18zpIAdrKvHaAyqQxvRSb8fYzG3eheMKLGx1kC1sZiCATSPd01xE89idFU
PXiSPWVbUkArN96VnYUTeM0wtWnEipLqZJhnE9am1kh3huyORrtRrllxuH9tMU60uHesvkX/Z3Y4
sVFsebgTTBTB1bu//kQwecy4NB50TFgsFjSNQWfBePEnUMAqpGQwqQdT5UgVQOlKNrZYjVe8DiiT
hLvR/2T+YZGKWY1keqbMC7lsfuaSDgT0w+0Fre7ahYHFgiJ/mkSP3jqyel/j5LlWAi6p020bKzGO
RdDfp64Aw+yyqh/DfV0XY2a4WnOStN/F9IiuQh1bGxFu/qmLCHdlZhHE1U6RhKplKYkeenutyuOj
lVK8zXIpdOp6/N7mrXYq9dz6ECTFRrhbaQgCo2H2kIIhq3ynRK9YbeBN2WC6WlQ7cjfeZZ2tTm88
DWxTqe6C4IOcfm81gAxbGkArEIpr04vQJJdCOYUGphVsSkpzX1XTUQriHaNh/c9MTRzfG/a+ot5l
FjI9XrJR4VtfO3JfdAbhoIFK5Tpw9XEkymUXm2DZ80M7+PdjEtzzWt03tEZV70HWg4doHrOKzPyc
x19uu9faGeGSIfehZjpPNV9bLxM1RhFxNF25Qy44SeTYCUVxK8lauT/p2VizPAx032Bur60wIZDk
aQnceOYgGKqvUZ4cesgyIniewkPf/r69qLXMlgowZIrkVswILF98WqTHwuCJwJvBwA4fYnOX50gI
3oF7v4Ndddfo1W4yPwrd8FaUdoUcWmdtVcDXwje4DqA/PMosrvLrNccacrD+SJFT6PV9b3V3Ptl1
6+8LXT/5W7PTa1ECLCUPMCzSaF5EIqMt9bju6agnQ9EfzIyOTlIr2imVC/0gm+nW3bQW+XjvAfGg
CjjPVF4vbhwFX0D+l3eKBdZB1ArFpiqK8Fwkb7QrVleGOiyvoRn1oC1uJrNL0IPtWNnYNXdNbYAF
73PJLv3HINQ3LqgVkDzueWFscRa1BmBTTarpDlKoRXY/JvpdoeVmbAMcyXeTOHVQn6j1TvHDfC8N
6V6To9xWGnRqvVy0swn4aq9AsdB7hvRq1kW5H5JSuSfNz+6EMYpQ9Ks3suC1IzxvDb0hEfawJclc
QMtLrFIdNEU+vomKfGK3NgL0ugkyHgtej3nu5vpzx0GZjXRLdTdM9F+FVH4bxXGL1WPtvMx9ZGDW
M1XmcpBI9uN6aBqNvdd6h3b5kfb/w2B6ji9Vx0YONvr+a35FVXB+PdCCQOr4eklQYaVhDgmMO6W9
9KQpCe2O0eqPqhyMP5Jh6NzbMWnVHvRusxQ0d5y1CAdWO9Z6Z5E1Bopua+N0COvcrvOn2soOty2t
fSzOC1N9LIxca+HEqQDVE+hX8tPOCA/gbDpH18stRvLV9ZBtKzNYnNHwRQQoam3M9WLOfbL+GMv5
qelkZyp4HiXWRgq0uqALU4s8ztTCUBp0GjkQjHa7EMYc20z1LYqUtZBGlsiDSAMtpy3fePLcsPaD
EAiNB7OQoCMHEhhTdzAtb+utsmVq8YVAg3T0peZsO9ePfaqbdhsiJ5MM00aCuvY2Z26fYUi6AFAF
LNnUvaIZYl2NeBVlr1H3WzDAKifHZDiERmwj1rq3wld/C4iy6hpUQOlYkreiBb04WpJVRlaEUa3I
79N2njPKX9VAfdD0+vwffJ1rfubXneVwFq4RlF4/dglwJFFNnpWApoqYb1wKa6vh2UpWClaNYc/F
1dokvl5Z6WC4Xdmceqs6RJ7/qQjERzTpftxezVoIvDClLzYu6c24nExMxWp9r+m/QuWz3JYHi8GT
KN2wtbYsmLWgm+bhx/zq/OcXJQ2GdaVCSokScps+huG97DOaNpSOACLk9qpWLFEKn0dKSP/I/xaW
fIRKIbwnwy6KKXN4QXyRmEw1G+jCTavcesmu7CFZF5UoSlJ8tWXpBFitMipVYLlDHR6zyeLWhgPW
GYXcGeL2V6p4yYaDrIQnFJ1nMiqFKqK6vLgyMERlO+SWq+nJrzJMQycdBMu5vYkrIYORRu5G2ljc
j38y3ovPlUpcjmbYWq4EVt4WI9m3az38WKja8bahtf2jUAP/C9hnOA8XPuhZQTkFSmXNusp1dm9V
wkHHWJIjMqx8vm1rdVEWReiZ5J1/LjyDzLIYrWq0XL89g3bJpKe43chc1pyPd8D/TMzLvdi3OApC
Rvs79s1SHcq/B7SKIZPIdmG/xVm3tnPk9HMaTt2OTPHalDyEadmXrKYzfnSRcp+/VUllT8V3cp3/
cKRoWNNogqSe4ufiI/Woe0PCKlquET5W9YNcPg6fdfGf219npSQA9xlM8cQCcBTLihoDm0JtMsTg
9v23OvwkqW+ptetr1Eb8F1mNYSTa+FarG3hhcJEidVqvmb48WeAn0O3Uk70ofYmnV8aGurLeOLRr
rgdlGAkggLv3ZFN5J0qj5mmWq6tu3X/s8te+3JqNX/M90rDZs0Ug6Esp+0mHWjeFR87t5N6Bb0jL
URZVf8vy99sfam0tjFbPkE+LJ+CS3C0Lk7qRaslyvaCJd0CvCmg0xfQpk7PjbUurK2JEnbQSghbm
Iq9d3G+oQU+qh98pn0RVsvPwnFpktBuOsDJDDSqcjgg1L5nm87tolzZI5IqiB0exFh1Yen0ypaZ2
KhXiuqYMskcpiT5DqFftqTZMTm/0wn2WG9mxTSXhJRqlbqdOwXRMA0XcK10MzECBjEdG49NuNEnf
396XOc1YVM/+dD8ZzWQaVlsif0rVGIeGqQqXwZQnr/JfM+Ex8z4kXXfUKN6P1tfb9tbyukuDS5IH
UWAhkuZ5bqDJ/1ieZNgzR2XF25JGrR3GEsmdB69HbFfq1stpzd0AOcx9CQpH79zNnJJ4jBXTcsP+
O4xOttD8MIut1+Cap8FVOIOZSSPpAl57mtEnphI2keemo5HMBP/xUYqVrw1avTa192IjoK6EHlhG
Z+ZK2IVh7pp/zsU1IfXQRzQBR1XTznL4u2zRQQ3PegDfULThKythlXx1bmriJ7A+LmK3VUwgz4pE
cBl636l5dAzS0ZG6x7FjaCRy1Bhtznzrwlj5ZqSuLJEmHYPuyxBRVgLk/aMquFEvHzvAxV4mH6x4
Y2nvrcxQEUpe3Eh/RDivd9GXSm0YCj6abNXoz6i2YnW2rG5UhN7nW9dWFq+nQvUki7a05+pZ73hq
vgu2BpPfO99sgW4STOyU1JYZqyfOsJQ+8xCQY5r7C0SgO6F5SrvX26d4fbv+NTM75YXTtb2YekqY
4+OZUD2EljrdS152l2eMN9+29N69KS3Td+EdCPc4Hn5tKQ1rLrtOtmbwfOqZjigeDBr3UR3ZsbJx
s64UtA1oK7HFSA2DCEv2rkoZmlQqCr5Pc0jbF3HsHE19HPvUEZKDHr8m8ke/Fw6JlW8Uwlaujdny
zGT5h+piCRcklSzqQuO75fUPKXqrFDszJrtID4V+lJXzFBzqEiBHaL54r1l1EIW9YDB0/SIG8RfV
Mz9W6dYcwfvDzi9iM0SojNn+5Xht4HWaElI7BG7/LesGO9SdLr8nZA9vchs4/sZ3XjkadHH+COuB
5OUMXn9nihZVQzbnuX5CKKk6SHhh7djSTl3x2zklhEeEkRZIvOc/v/DbXhD9qe9rthlFZC/ek34g
jPzptsuu7BwAYSIyeYQGQmJe6oWR3AjjXhAIk1M5HKzaSbpPAfgp7pti3I3jz9T457bBlTsV0SXq
ZgatKFiqlrUSSenVJmsqwTXyeqj2pSDNarCAmJG1nprhB/L2kWyDxE0/ChS8W6cEWIVEU91Yf9+5
nB0Yvra5pI+q0WLxWt2VqE5rgiulGt24svw+oKe+8aRc4SHAyhyqeavQKHn3ihi7wRpzhQWbiS3L
6Uk1sh0Dq7Yymo7VHJJsXzdPphK/ACY9tAJI+n5/e9PXXAlWSTCvIPBhTFwstKjGWPMsQ3CF4ktt
vipjBj3iXyetPC+ZENEphaLBsnyXTX0r9ZOU+ufIhz9c38XFkzVFThtvJGVra7m0swiyBjqydaMn
/jmIgIaM5X05jyEUG+F1JZRfrWZxaYRTWfuaHrOaaKJKeT8zN2i6nSHH123t3KqHGDMLNmGc8tpy
HLQcGKlArds/T/nXRNkn6i6SzDtU+l419RQUyS6qXrWktAcX0oVTO5RbCJWVm1iDeZRkk5oH+hyL
gNYLmpx7k+qf5+e7oMCspjwbSXDcnLxZCzfIc4HDAi09pzDX4cZKM9MIwio4N69jeF+Hv4bqoSnQ
gPO/Q0fgieFW23dO866fDDDs/mtwmQZmk1apldgE50zXkd/9VQrRPpsX6CFXKz7mEvJL4blIonoj
1X3/VsEwxR1kbXj5kl9fr3Qu3BvthOG4Kg6xqXEffu7pQ4wqReEnE/2g20d87RNe2lu8GfMmJUAa
dXC2WsmuR3eKPRtZ2XETtbl2Mrj7eJoSvvmPxcJKTVaGOuuDsxzfaePnon4I9J+9mduV8QiYgJwn
95/kep6rkqZvQ/ahFiDm6o5huRFw1gLB5Q9ZrNgIAxG0qhycq+4h8b/V8qdg2HCfdRMoZs0SXYYs
z39+cTsmVjRMgawE5wI/aTzZEePcbrqt0u2ar1AghsKCdwqTJouVDK2sRJYOD08T7KT821CUn6T0
Ljo3RvM9Nj/+vaNcGlucdVShqrhvzIA8zSSfUB9i6ZUpcLneYl1d88hLQ4tLp0wlWte1EZzDMN4V
4y8Jzju1lnhXbjG5L/cPEDj3zoy75D1s8bmuP5PRcJoVD0rzMttbkXiopV1RHgCk7IJpb3kbV8O7
zHtpbnE3tJIagXSPe1clUlP0lrOdFPyYjJ++fpZ1aWeO/4zhQQs3WqnLg0fTmQF68sE/4wKo9l6v
Ui60UNM8RXSnqjwkghrZqtmfq0FInbyOT00o/r7tKWsGSat5Qs+tC6Da1wZTqao6PU4lMFGWXWYQ
T4qfjCa2PS10utDfCGBr1siqqUHMJLDc8NfW5D43ICYoJHeIw8zRauOHl4kHrzK/tN2IAIu6lf0t
7yKDYz3PkkAgzmMdGMu1QTTA8roA3OpOYuzAJf6YKdMnUcjvGdd1kGJ5VUpv35RbOkDzZ7q8kRZm
l92nMTR8fYwxSzXztxXEjiXWn25/uC0TixAdMXbKeyLw3D6W79OkOdBq2N82sYyMc/8MiCGFQY4R
43iLr1UVflC0RuifLT89TIYFh650F1afb1t5/4murcw+cxF/oZcPOy8hpxQH2N3RDcwUy0mlD0kS
nwIen431RAvgw22jW0ubo82F0SRMPblrMKq0jJX4QIlyaMyljdM8b9C1G7C0ma0THBHYCGNRnxpj
dSoGDStqVttKBd9x3Tt9e59EW3391fXAXg+fHyU+oLvX6+m1rB3qIvPPGnSFmcXQc7nbvCnfPetw
CKo4c+OWA0XJcmGlFArRVAfFP/eDAZTRF+zaYDInea0PWRz8GQiKJT3ZMVDp3v5e770dy7gXCSUF
CfivrtcHlapaZ63FTgZyStqBasQQqcbhtpWVXeShSD5HFsBo5rK0p2eqD92xR34lZycGDO1G8k+x
vkHiteIVV1YWx8oXAjkOaA6eJdNESPet0O+DpjgI5cac27snx/y5qIzy5OD1z8t/Xu6Fkw9KESlq
SsqheN/jNj2YkIxomVsMv8vqOa2/taJkj9qpH4DCdsc6/dup4T/2Kf8B0mFTGS24tg+AEYyTn4Xc
X9Iu0MJdNryNH0BFbuXFa99tRl3OeEgIH5YU3LKfmrUVkONH3nTMOuNJ7IQ7Q3297R1r343JDJPK
Ly1qKlDXyxmAhZhJMIRnSQsZezagFX6pRaBtxUbxbdWQKfKsYNSOCaZFcEKypTJacwzPmnmsE/00
iPtALBxj8DbKFmunCpFTCplwgcykPYsV+aUfZ50Ynj0l+Ob5aWxLIgSKt7ftXSo107Brf7ob7B5e
uLipmODLhCwr4nPavqWjC2PabpKaU6IezDg/mJXvTBBQ8rjYAmL/KXlcx98ZYsdfqPD+OdHX65Pb
UTR9RYnOs5C7BnPcZB5FnfGzl0GY7kojPBqF04YPqlEfxKbcVcmXKlK31v/+cwLUn9/dNOD+eM71
r8jUvhAiw0/OfgqS9GTlp9g7D237GHbxHVScMUiO8NmIi6MZHK1seLGCuxyOW4LCxvd+f05maR5I
FtHSwIuXHKyVGjIc3o3peUx+KsU/Vrcv+42gs8zw+NiMl8+AETA+CDstYk4QJFouV3l69jTNFsqH
wpaQudOeIqqNt/1qbTFwX9G1R2aeHurijTNGXpO2fZme+3Y49d6dnsOKpm5x1618vHklpKo0akF+
LS6eamoqyJKl9BwgIa1SpJWTH6JXvqbjP7eXs3K5Qv7Lhs2vbh6Iy2KCERaiP3pyeoYF3wlRumm/
NBlzvPF93taONEaOrpIgeVtYi3eckvMnuzS8eJlOvm6OQoRhvTgHfWl3+Vuo3heDekzSwok7YVfw
r9iBa1khdLfjb9IyvT421vn2FiyfeH9+CMXimXsJ7Iey+KJwHoBwm/T0XHat7Ue+7fcf8/6kc3hV
A369dMODVu39yW0BeILdWizcCBLT4MHPcZDGN7Vo1MpOiqxy0nLQT70iRUwtZskhytXu7vZK104J
Dy5rprjgkl5i7ZK8EwYGtWGlUdt7PSHLNXamuAtN9fMgDBvG1sIgVBMWV8lczoHM4DoAlYlWlRW6
Q5yUlOuejvOLGhXhri28XST0hZM2YXPQUhXJLisQjrlpJI9e2VcnKU+DO78Z4505ZMkGNGFt++kw
zYTFXKqo/Fz/rJ5xjWwsi+xcWdmj6mlvqZ6clMQ7jYX3XGYvVSRsdVVXfd1gMoTpap42tNWubWpS
HQxtqGdnQ3oevgT9sVOIvkN5pHtV+seuDOy8e9WNe/n/SPvS3jiZoNtfhMS+fGWZ1UvM2E6cL8iO
E+imgWZt4Nffg3XfmxmGd1CeqyiRpUguequurjp1jlK7U308fWUHvkZ4M92rs3sJtQggsycVD+Ac
Zhu9AFm6HUd5EVYx0P6jVtqB0tHhP3h7KMeYk+AUpBe/2nXOwj/NgJT4KMNKgiuWqJ/QxtFXlvBr
68xGgpTFJJ064fWA1Lqcz1o0qkBiIQ9H2XGRz9alH5BYEb/0rT1A4IH7erRTE9mF3G5lHhh7B0GG
OEbgNsv+DMWP/AEtn2MfiGYr8KIw1E0ru/9asIdbwQRAWAQgPHQF6bNj3kgtzXsFHT8mHbZDU39y
HYRTSbWW4bvqf/oy9EXehp9AFzLb0GNmtEqudzkelTo0hrntEyp7QAEGrXGQPzh55SjAccNLI19a
rY8u3FQot6FDB8Qgk/Xp/8+WG3rYo8gTZGRlkBXYD6N4kJRDSt5ve66FWxfoZ0TzDrJxkxDSpRVi
OukASBAObSQhkE/dpkx9mqxF9F/pvNnGQpJ0emSiCRXNTrOgUc6dSJISHNR43NU8caX4sUPWuXbA
WJ4Ggt5XfEtHgRda4Tl2mJNNHb+DAwNa4JlL7AN9IeQx7jdN7ym8dZnTb3P7DgqQB0mshOsLpxmR
P/KSaD1HeDUnliKNsFI43TxkBQgNDBvtHC1P+5Uwcml5AQRBaz3UdNFrMX3F2fJypx/7ztTzsBTv
McTlCej6ihFEnn9uL/B1OgaQlonjCQBtML7Me/hlqHbZacOKsLRODiBipP4DaS1vAArF+RDsSUTm
yjW8cBleWJz5ZNo3jCZIuoc2yETK3C9p7vP0j1pmfietybotHlIQFACsCBwhEEqzDawkWqaNuijC
YfBoIbBUr4X1zalraF41XkzM17TdV52ON7n+VJKVt//SYwj3/URQAO8PLOjcRzDAbZBmQKRVcBc0
+a5MkvvI7jalJX0TfPiZF1A5arvnrK/daKzHlUthabPiVCH/igogApCZw04GEnXJwHiYy5G0qZsy
/z7UkrzyVF6wMtGRgfoWjw1cdbPT65gJo6xMediXtRUIe+z3Ga2UlcBmYavi1Y/QBi9XGyHcbC5r
ySwdq9N52Oo/WPxAcmkbycpOIQpURy3PEqgdd/+ImIJvBRIHkCbghXHlmbNjWJWFWbVKUYZZ2thg
YC40r+v0Nc6phSMBA9gd6L5HMupLTOPssLMxyWNJqssQTdfPMgtI3O2sWHjE/J2VK+5rwaNf2Jrd
G1yndlng9RsaAwpfo35M6uFgOGJl518vFja9jJQQoPdA8MxxUwbEBkld5lUo65u27bWdrpb6purp
gVL+oJLqZ9PI6sayk7Wuk+s4E5bBeDYFQkDCzkELDAdhgHRDFQ7ZoaB4wDgPyHRINPU1J5SjtTbo
6/mczKH2PfUKIes73yGdCnCLZVZhZvp1d5SKB8AMVlzmwmTii4GPwWsedZR5x1gF24rD8iZURHkE
xubRrn+m5Ego8imm/bMggbYa3lyfaedL5AphM96LaM64vIBEJdTSqmmDKePGZhB0Er8GBuz29bMw
e2ggnNR90Ns3JRIurXRmlTOFmW1YWb8kaAsYBWjpf9y2sTR7QJKD6n8i38OdfWnDEWlJLG60IdUU
XyZQC0H2+tDVzDtAxOxPyqE8p9fb20YXsrFgroZUGIC+eN7j76XVQuRmnaZNExqZ9lg0DgBR2t7p
YhdlhzIx7kZC3DSlP9o08c2I+B19oKxeccwLWYbpKyZV4qnIiLfH5VdkIyM0aosmBC2ub/YBLkq3
ZUE9vOnagyLJblF0Xgmw7sroF9b1wu60JmceDUKMpRBQMgrbP8L2bd1NpZCDCGD0jYfk1QqGJOhR
F9FcJ/estWfKwq17Meo5d30WjwYuXViXifxedZ9CbONYd3ulDuDFh3oHgg701fs6Lt3bA7/25FOd
BBpDQMDiuTlnX+qBxbFoV8Fy/mkYe1XsU45aWuuOdR3cNvWVvruMmS9tqZdzDFqrNMULADts4nnY
8uix0V9zgQ5MMCCDFnAoJZd/vGniMa9j5BvuMucXyl+VCPqVbbY26tkDVx9QUa7jrgnVpNtDDwwa
PVtmvGeqfTfoZMXYwlthGjdSvXBLmM/5IxQMvBaIk7Im5CZTP21NyAdkc5zBHQu5+tOOrag8MkTN
GKToS21dO6Kysk+rKi82eifaYIxoxr+VDUowcWboH3VOOXNJz6xTkeUqR09pKoxgNFXypNNKrX3w
k6bSVpEZz7ZJYbTyvq9Nqh1tKU8eiSbyNbrQRfeBRAkydaDRRspk5rQIsMDQ+xybsPkBtTvdjZ/U
IEuPff9rlHe0bF1rX5V+qqzEi9fPDswtrE2wNZTs5zK+Nhc0bZMB55a0zONmFLmtmme73oq671YW
xeHKJpaxSa828ZnB+dZJ86JyQFAQ0r50M1LuVAAwLHWfWoXfICWX9a+ZPnrSWtvCwvWG9DxgxfgX
6cc57QOOCbO5ojYhyVTNS+NUuEY3rik4LblBYGLhf8GjiefV7BKQjKZqZIu1YZkdG/IWqb/Vf9YI
AsoQWYC/NmYu3opiS47BIx+axg+5C0t26KpABEV5J9C4WR+BgKhfTLc9qvV9Vb7HhG1X1nDai/M1
PP+CmbPPVTHGrUhbBMmHJG7vqxoaetXvJEWHXdAcba05VqJ9btK1jtWlRUQCBNt1alMEw8KlB+RJ
rTpSVbahNNryqaCIHoD9jV5uj2/RCl70SFNPgsnObHjobo+hAl21oWEU8p6pVbk30Je2gktTp50+
n0U0jaLxG0w+EGeeDSbRuqblRG1DQdC0ZZA+BTNb3/7UhZn4I6ftHa+k8RE9L5aXaEp+1MwIeRHF
hmYesSBYO8aNjze+/IDuPIqKZWbvWZ9DKDcZxaaW0Mmlq1H5WqYOeyjksd2JmKyh9q8DDkCFJ8Qr
ct2oBF8Rkw54Cug1sbswk3jyqZUs8XJRKd8KESt3Yw3xZNBXMXR3grgWvfR8bA4KGNt+3V6yq3OH
r8CzA2lKEASCuW/2yGk1q6sHykSop9qeoF26SuJ906wRH1ztjMkM9gVyVhpEm+alTikZAJlRW4Gj
Z7Afsd2YvccLAbT07eFceeUvO0i3gotwStbMnKQm5WkshkqEJVh0faZlf/IOrDs6G0DZTwr/trXF
yQM/zf9Ym0Z9Frup1DbyGAFEaDp55Dkmk4KRgb+zQuJg819MoSgytcMhZT275fK0rPqorEWIBLlb
qtGBZZ1vkXGlSrm8Tn/NzCKlEiAPqoECI0xs4xnNkdFB7Zxk5cW7OG3o7wRZnzr55JmbIHIrOEk6
TButtrnSB2ZZHYStBLenbHEv/DUzB+W0jp7aHXqswkb93XQH4QxeR0+l2q/YWRmONlsaKx25IRlY
GhstdRay+xT9y2azpnw2ebULr4e8Cs4Q0nNAc6DfZ3ZDcidVSRr1IpRpmbwVVgTWsKSKOlfIUM3U
gdb1I6IOPnQW1l7VCyME8wVqUeg0Blxl7nAZBz+tlbE+bKXasxkeRmYVQFl55UmwNEKQlMFTyFPb
+RxllCgEs6YUPZI7AddDtR5cwnrFqxIMrbUB2M3+FfsPID6ksOEnAAlEqXdeAVR5DTogdewBQdAy
t6zawrVk+pskBVDyfTPs/nlLXpib3Vx2pWkdNUUfCiE2jjXWboNGV5dHWe8bkb1yUS4cZnCWYMMg
W4A2uSu4TKNWuZbIfZizbKfL3RbFnn8F8k3zd2ZidpT1VhWgflH70GTf9Vr4tXSf6u9RtMYVvrgD
/9r5ukzPPG1etcDHqlofpuw7uKADJYXCmzP8u2OCf0VkAXEKAA3mjOROS22rbixsQHBqa82nUr9E
40ocvzSScxuzGeNt0ou8kPqwrwcvKVOvrZApjV5vb7TJGcydBTgpv2A1SKrPnUUucYBsq2QI8biT
T0kDYm6EZHRXciULpIqoD2Y0iJUU8NL5ReMv0rIogQFxNg39bJFKp2lbdIL1qKvqpvBRqMpwZpNy
GDYj0atfhkX070XR841IpKje3x7yUkAFrALAYYAoywhAp/vg3Lw0jlImYWYF8qb2uJO0O4Mhb9Pt
u250hUrD1tg5wrttdmmmUS5BMv8r1z7PG5kG2AqooEOot6EuQSgafbztT2EeRPJ829LCfYY2CaRQ
Jz5YE61sl+MjKaomiZP0oeUgVrSjahMVqelaRSZ7WqSvVYeXVtOa2qEchKlTYu7SnJWlg8glbQiH
WKtDpxY9cQ1amd3GSYYR8mKVrfXuEA9gr47MIl4ryCxNLG4ccIIAfo9VnV2rOhtTJe/UMRx5dSdK
4tuZs0Pb728m9W/wo2su5soeHvK6AeZgHRAIFMNn09vJOhp1ALAJE2gfDtAlBIOWV3UfUvIrz9//
cSknW0g1QvcAlQwExZdzq2gjsEySjZcoEZscMIqkh+hIF+9VdWV7Xp8KmEJhBvIHkP8EqGQ2rCIV
nVVrVReaZhuY4h7bdatH/aaNPpnF3bhFEichz625RmE8jeHCBelIw085A+BYkE++gm1luO1SgSYN
xmOvJx92ckDTksdwh791kbFt/zneQ68Zrgj0uwHcAX6NWezPQAg2FjmRw0q54yDQjhL+pPZ0U7C1
pvqrk/hlCZTnoMKExNV8aDaa+Kq0oDJoHL6Dx60ctjRWXb4aEC1MIXhqgVpX8WJHcXR2BGKF9D0U
b2W00VkPXG0CM6NIxLmlVbkNeB55Tz+KbCVqWBrcudHZE0CJAUhGQ6YcxjWg7Mlejj9x/gft45+P
AHouUWCbuDDwjJ+FQjRvkhZERnKYfMpy66r01VRLb9BWboUrLwYHBpAPFMIgNooAenYpcDAbCyWt
lZAnyZs66G5T+JmuPOhJd5eqXpus0bRcp9QBEEDXEET28BZFHDEbWNwpsaz1uh7iNG7GZvC0wtja
zPFylblUUsE32Xtyy0+ljCwl+XV7Wq+BXKAMn7QmMasTDeT8cQWdSakwzNEOm7rdNslDDpblvAI6
JAsK+eSQP7x/o+NTvi21HSVpYJo/pW/2v6qu4LpAXdGGf0PHD75ldhadIYeUCzOjkEkVCKvNXDoK
5CEwF8paWu/ab0+t15hvNF8j4vlKgp9d+8QeprqYmpwyGWQgd470iNrbEHMvSl9W5nb66kuXhlnF
TsKGxQV89QgX6FDIrKElJ61mxiGOyx9CEOUhHUB0YuRS9t1hquIPssa8msnjvlTMxxoaWoc0b5CE
ktZ4ayffffE9AMUiGwC8Bt6EgEvOfLvBNZTrFHxPZz/W3bPIRZBa2mZl1FeJ5wl6CzwmgIEA8oDj
4/Ky4qoSIfLuyKkHR207PlvZCULuYIoLUvVPwatAVTsXGqC3zV49XiarUAD76jrB7TXbQbIaW4XK
MLa0jANj0L3GyP3/PxMz36AbUlpIbUNOIK5xI+2TJGsqxFd78wu1jEseESLq0XNBKgK1XDNVYYHC
c094Kz+xQAJbNnYIAYSfmRqv5G+unPfM4GxHMJYAnhZj1qAs7mZOfKDqR2X+MHm3Ymhp6+FeBwQN
eTZc77PlqUnFUtXoyYmgIdTvzEhyGSIMT9jyP8M1v8b019S0U84OONDIqpQVMDWw0yDZ0KqIXESn
K8mHa789mUGoibT15LLml7qZxWk/qhEOk/w7LpStmTRPdabdE5RfGd9r7wL0AyALeUittVrodQ1r
Znt257JIq1Rwe5GTbnkj84jt843SelX0UUr3JYTF0n3cub3hIgy+fQYWNgw4/NBQNeGEUD6brWNc
GcRUOhxu2UL7RTmEjt47LsuVJzQAroEXFzYNgBmAxcKJABk4NwYYoJQKgpWsNBZ7eF2EksHybWdr
K6NaOHdIrk9IBqQyp1aXyy2TC5vhQ7CWyqPRnko9gIgSqYJsXLGzOCAABtAFgboV5u/SDjOsRMuJ
RE6I4HaS8wKBBmorK1mJqygQwSyo+xGTATUDlM5s/7dxWyVtxegJ+vUjvSNQmZeUkCqAo6duzxtf
W+vtWLY4McPgaYJXymxT1NQoQWqY0VPXHpzvnD0BqIy2ZL0MVGMrfd7egWvGZsPLq0FqKDryTjRx
Ah4hjo5tz+p9SzplDnrwbARpsXfb5tJhx5z+HeHMT3ZGRVtGMcI4AtJRfy5lt0efvgZWcK0P0uh3
LDYVXr3GWhvQNczyazX/Wp5dOsxkmtwPWE3lF8QT9x2w4dJLGQ8n2tx1fQxXanl2l3gOfWjrbiUa
nuZyFjBcDHs6N2euVGddKWcV5ho0bXnAeDcGpABvwMrsLkQMCH3hVtAQiKLSPGKoMg7Be5rTEzgU
ddNVrS0r9kSF7nlQQel6PIoV5724h84MzpaTJ42RpRIMVtH9BDo0TgKhvoJHNag6imdKyeb2EJfc
JnBmwGCDzxVtSTODktIVICHA/hH8oRcbJf/DflbFipHpl1yt1pmR2VYptZgOcVHTU1Sq2aYdzY9E
rRQgNgAAuD2cpQsIKzbJTyFdMEHlLzdGjo6TusShODUoiCrWYdhEe+2urV8M8xDTX2W1G56rFPog
vbxyFL8qV9ej/Gt6NkqrVo1c4w092f1jxH7X5lFrvLpEs1HsDvKxVv2q/GU+t++09fT6NdYTN/rF
+ODW5ZPhfNftDeVrYpvLy/v3m2bnJMtA1ArRCbgHKkW+UaYg/UZVzpcc/SSNawRVq1Mwu0aQo4FO
gFXABdbJptIF/DzrAM3/iI3uW9MQuEM0Q3mcH/o/CVX2wt71yoamOyi88gLQ/hHu+UnT9i1L/Ns7
Y9Fj/N0Y8/5yA9lwwyymTzMqNEUPFfFrHSXO21auEVqTVwT70pQvmnjkpwN+5pikpJWauEF5zswC
2XmIBrYtuudCq9xB3ZTOC9vT6gWCW0f+adfHoQUFyB5sKsrb7e9YXom/3zH3XGji6FtZx5ED4Ucx
esamzaFse8/MAafiMTMfTOo3vHZVw4eQhNsX0ADr4kC37tL6SYp2rfSObjw9XPmsqyzG5fTM4xna
jVxjJqan65I3KCPm9W5Idqx8RJBYs+JJb0tvNPmh4rvU+aXSN6gqESVEYmrQQPnU6m4S7fiwyUuf
GQTIjPs4A2l5ZR014TJ7CDKylv5bdF5nMzmLIZg2AMVtqyi4RvG4GWq7d/UyqrzGEmvyVVecjCg1
TE5rKk/CfUFi6HL3sKxC3dCCC8m12KVF5pEs3gPhozk+l3dNMiLf8qyNG7PxRrtzo+x5iKf2Wz3z
akQ2VuNm8cpOus67zr5p5kKATzEk3pSI2mxpW49vOphqCCV+IY0brfmVMtvl3U+kvja398qiKz+f
jJkzEZo66mWDLZzExyI/aQV1NfJolRCOeSzIBknt6CC4z607stY2vxR2n5uenWIuSs2iI0xzWfqO
pZBofJdxCFz+sNW17vklx3Rma14RNHnl0AZ/ThWUenSZuP3aDl66BM4tzB4Ruk7RFNliBTN12LFB
3WdgCB/BUS9byUqrwfJuAY8HqJ2nxsR5S+I4Wk1VdoKealBJM1Ch+J3FjzyI1MpN2500/hjMNcGs
6/bXaYueGZ0dUclEGaJGQfqkdpk7cEjA7irVq54hBDscipi4eGMAM1UWT5b0WmcrG3XJQZxbnxb4
zOXnfc0ste6n6MYutjFea77T6/Ds0DZau16m9/M8xji3NQtvEjQv50Uy3efF0Ry9TL5XZHQ6ZqCi
c6X+rhPEi6tH9AjIK4HVtONvGZ55JqW3+jEdYDixdr32p8QTyvF6N22iLbE+refbZ3/pmjgf5szn
pJJjVByR94nkDxXU3WgrvFj7GXXcS+IRcZV/297y6ICXx1senneuCtX1kiqhCRp+d2+Ue2DnOt3j
Yps1vn3SqrUsyeKJx0sbqVd0ByPndLlhgEpusyqy6Qmt2I6rCTK6o4Enxe0xfbUQXS3ZmZmZ/1RJ
DhgOwcVF2WOiucq4scrHtj3guLh67wrjtx5tNCkwc7cYEleDZsWaEPt1En86mWffMHOkPXfYaFB8
g4BY8lY7KoorQxna4/X36lP7xn0zfWDKs80PtZSjpLFGAPBF2fK/TwJ4ai7nOk46IrFWwe0lI3l9
iF+63DXslxb97tm25Bs93TVpmIo7+6n4DoIORzoQBq4SkDF0Kt1mFnFr9Rsp34Qd0mzY/n+tEeBC
l5+Xs7YtIwefl8lbRjdd+5A027b5GNMNmCEqezNGT1J618jdXpZGn46da5drCPDFJAJ4l9APik05
ETNcfgVTIZwjxyo5OceUImunDoFOPjPrLm9+0qpFB6XiV3ZgdG+3h790MWkAZIHtGaBsXBqXdnkz
JFmZ10iIGhR9249y9gK+Vg+kRivea+nEnRuaHQXCxgbgohLp6164nAjPsF9vD2XJY51bmG30qCsN
q6kxlNSAoi5gz6O4S9mjoB9lvjG6NRjqojkQaUB+D492dEhezlymEF0yxEBOjVJ6YFjwo5S5WT34
kWVQrwCfia/RauWiW1ou9J/LsAtiBWAZLo0qJMuFKZCMpCzyzO4IwfUmfjKdFee/GEPoU3MdYAyQ
QJ530KIypXeDhpyEmbYyQj2p94lKipeKVHcqqJOeQIQ8uFlZOneawppvemrQ/e3lnOZv7jbOP2Ga
irM73altTcpaSk+W4utV4ybtvssHN7ePkv4f9iYQBqjG6UjXg/v80lQrN30ul3iYxnZpHzJeGS6e
xtLKDbf4MLUQlmHhLAjVzFtorLorcCEgCLSGUxcfRPmKTamNf8rfOSAV+pPSpi75HI0N/YhkXzi7
iAfi0f64Pa9LB/H8K2bHpBgUIC9rBNZxLJtbs4D+Zi6zNfzlYm4SOBGUUgFsABvybE7H1uyimiIk
Y0mgWZLXd2pgSOjU/Bbh+WbYXmnfQyin+ezltUDpqy493zrntmdbpxl7YVXOlAHoH3NohUWNdGiL
bJ+BxV4+dLLp8ZSiS+NN5b9Ix7xB2aQQtJCQ19939cdgoC9wZyj7ugD/f+vH0bvE6T5V6E4nmRdn
0p6iT4B029sr87/MGaJooGuAyZrPmWmyvGoGxEAiC+Lmo5Dvx9HYSSDmidzxNUn3pAOvFt9Yr7cN
T2txPV9AduroIp/0py/3fzM6Ti3jrj3ViV67nDnosdKScjtImrm5bWpx902CB//XlHppymQC6Sgx
0lMPhF8A9q1xxxVlxX1NW/jWeGaPkQ4y2pbTyHiMcGWH7phq8Mw4dZM4OkXxeyTswIrttVhvmqRb
RqeRn/mrDnh3Vc6weDb4DOPI8AwQO1gaHiEt8WMNsh9AL5jjHbofZTr4t6d1aQVtHS3zCPRQ/5tH
z8wEvE0IxLN637eBWhj5RkoTyU+pmf8Hv4wIBWRCILLFzTcbpwS8deE0zpQTyEDh3B5I54OxMpA7
M4jzp/8wLrT/wDGjoxfp/8tJRWapNAeapCctSmoXZdTBI6IGq1I+rj0JFqfwzNTML+r5gAJilqWn
smHmNsUjJ0jTmGzkzB5W7ptFB4Xi2/8Ma05dK7epFKnUZCeZV+Cpb+yqYW7s1Fa7qUg3lvfRqIhs
OEgGkgaeLDSdu4IIUCFCGcAIUpQSSMDRKantNBqlyj4brbg9No7aq75KKH6OtVwrvVZYUvZkxQWp
/ihyUiJhY6r9dkCvUuEaeWUOR1uoIHyJzb4ud5XM6wpcCzIUMsYhKSZZBfDGWCvjX7oJEcQg1gZa
C/imecNuOaYMJ7Bhp8r+VMzqAIr8INLButan8kkqfteQD08kJN3YeNcO+b0ggZ4+5yKCWPHvXjpF
xqdD6s/be20hoNPw4kXLAIApxhWfRu4I1vQ8zk76xOKNLu1czjcmGwKHbyD84XLxdtvgwo5DRQvB
HHCbEJ6ai60UCfTr1Y5kpwZUuV5iW78TnrwbSrZ2ZBfn+9zS9CVnvskQUQSRRlgaDiLdtcUWqcpo
eNGKwofKeCHd54GEB4cRROD1ebXl74bY0c6n/OX2iP+XDwH6EM0SEBWe3zSZnXOLZ2V26qv7Xg3S
3mNyHzgQVX9Rf1RhWQb5E8QOKbpS5cFlJMxVN+khShbe/pCF4HIqJv6/75hdQ5VVjrSUiuyEjmbX
GXylPKLwMfZevEaMsVQGmGBeU2/epLQ4x+c2TEeTodlg7qNv1d60H3jr9b4MXZ/Wrd6qzlPEr+Y1
7g852vO0oGi/lZ2rbK1qM/7M12BKSxkJfM0Xze8kOzrX+MvysWNqia9pDz3j3hi9ddIxs5HGHfiu
kY4oBCXGm24+9i3UkLraZRI5GMkKpdlSYhmtbuALBxocLW/zIkQzpr2kaF12gkzj+5ijg9SuXKsL
mAEmCl+FRohy0qU39H8Ibc37TBfU7KKe+PlwU4KkDrDCWT5CTroq5/qYnbidohRVHzPQqt3eXkuR
HC5i9AHhzgL53JwnzGBDDUEgGYs+HkzugYa1RmbwLjE947V6caCBYAWVsZKavHZgwHXgap5wKsj9
zjMZal1aVNeH6sTAtqHJqeskG2TOW+yzjLgggA9WRnldmwe5EdLM2sSPAqayWdxoCN3OgPtsTjbZ
J6h/tOB0vhNCd62e+1K6R8P8YKwgWKbY/XL1YBPEStMLeOL7nsV2Ncg8yqIompNOjaNCgUN3ks+q
0zadyv/cHt/1RgGLFEik8AhGtKp+ObMzrxn1mU5sgzenuJbvwG2J+IOshPzXfujSxCzosKnIuTmU
zclCXy6rOfKdu7IER6WCitrKoVsZzpy+PB9SszUIbPWNHsYs3WjRGiJlzcRsQ8jcpIXSTsMBP5sR
Gy6Nv99ek+s9jsVHgIuePvyLBuDLmyypo6LsDIY14UPkqkrr1yDcHtGOa7AioKX448jVCop9zebs
skA5UEf3atacsoh6mlnuB/TN5tm3BkD9tkMpUN/dHuTSNKIFCO05kwQb5IAvB0k1auV6jmk0xsEM
BosabmXKP24bWdp6f42gzenSiCLwK+MGB8mo9UAaT4bT4To4ZZ3XrgmwLZ3Zc1OzRRMpR3F3xEGy
618c1PI127xIq8TLy1YslPwhRIEzO/MMil4mNSGwMvaSn/EtUbRNpdGPpl0joVyzNK3fmWNwnIT2
hdo0pyJ3cjdS45CAGQA1vlepLFa6Iq+DxKlBF7hA9BBCm2+OXTaapk+pMTSnoYz9PEHlW/kYcYHc
3gwLF9ZkBssAvoUJOjHbckIYI1dGmEmq+xgyi4paBZKT77lNXCsJVCt+SCLNK2Lth8HHoI/7fw6G
8QFTOxrw8OgynGshkjhDH1UuNyeWvhUOhsnu4mQNgbI4mWdGppN+tnBmC2K5LFEwSkfaJCI5Mkl8
y6RVsazJbV9eUmDmw92PVhHsQ6T7Lu1EsSO1lh5hg2S/I7xlABb2UIqVgaOuKPhuM5eNvyHUgvRf
BmhZQLssaAukpAr6aKSFp5LBK8kzH5MVz/Ll5G992WwGUPgqSVtZ8J8IOX2p8qOwAhbqTzQG2YO1
EwoAMb71Yj0Y3cb8tE92VLuGfmpXdvW188EEoeaAiBh0XchlX05Q2+i5HfUd8LSp4yXqt15Vjiw7
gPrbMFfzrpN/no8ZbGegEUFbCHLaszFLkmQMtc7bCYgzEnfI9lX6XjiB8TMu3xERu0BVSNlvNHyu
jPLaj6OcibbHL+lzMPvMb3feo4/LAmo4sX4a5rFKP1ZO7XUABgNTC4mOjC46A2Y3UwUm74LptDs1
tejAuc9TWbnvUlRC7rLWdsgWPzsfimS3mq9n9mi5ZlpaO1VCAda//S3XRwsdFhOLLAJPALLnDAly
OsapHSX9CXkKhfholAJj0mDK3AeR7lpL0LUDhjHoh4DPGr3VAHrNto+UKbFa5v1JYmyvZ0PtcQU+
o6f94Pb5Why4ODQItaKBBLUXuMlLa1E/Fq1d8/6Eqpx8GMzIfOh1WduDvIZ++w+ziMZRCCkBhYRA
d2aKmHIKdmMMbEB3MeDgbKcahXbUIqCYb5tanEM0O02KX1MkPTuClU1AxB2p/YkWpHZjdZek3AAq
rweR8jAGt40t4EOm1l88+FEqm7CQszlE8UUgNOTDSe4l55sTmzUUq40Yzcfo+XRGL7YGnn5D0pGB
FiquNlbWWNWBlBb74G0HvK9VRKyHPq7SPTciY9nr7Q+8Pqr4PjwH0e4JtkI82i4nvmrbYsyBNT5F
AOocM0vPJ/Dvmr7a9ZyjZWZSMcQLbepYnIUo1hhbUqlJw6kE5veIxpfhYIKBGSTDNXmWdbGqTnPt
Z2HQRN8iipRoXfiiPzq78IyMam2q6QNwDnesObJ6q3yn5s++2vbAFtp62IP/oHHlPaeJh2SkK/qn
Kvks9bXekIUX/+WXzI7syE0j5r0GbHocaO3RfDf5vYr3cflON5DhlHPDZVunfXy/va4LlcxLu7Nt
DhYvaUQCbji1zg8O9ZF0V4+bLNogJ/89/rXGyrW0wEBwT7ASKHyCB+lyG2kdBNSzOh9PJFVRZSjI
AGRQ9OiQMnI7tahWXvwLsAFEhLhZEGJARxlyDpf2SN2wAXfAeGo11TfJ75S45XO0fxuVXdvZHkht
7c3tCV04KCiRotcWoQ06JJ3ZZTo4Sk00IY+Ifc16Q2XKN4PVrKEFpt9yeWWjo/XMymweS+YkoKfp
xpNdFV6lRNuCb9v7VANe+2g7dOWBt3RKoNYC0lU8tnCJza5R1rCcKtwZT44dZw8ygmGXNVa5V6Ra
29Z6ceooLfb/YR7PbM5WrlMqIeCJYFPuKIqhvN9mZWHv/osVlBqQwgC65AqDjIAS2pcESXVVb+6Z
Pf4QqMmuGFna9BPJgYPXKoKcuVfrUygwtDIy92rTx/exYm3USAuZZef+QCC8e3tI17cxtgZa2UH2
NFXs5zcJEk5SEfFMPo3w466w2+YXpjl/gDpbuXZrXcdXky2weCNtCyaHOTFj3OmjXkf2eBrBAbbv
Ic+BCkVdeJDAHrw8lePXrkGe2hIcBMQVGw6WcMyVkGBxdlGS+D+kXVlv20iz/UUEuC+v3CTZ8kJb
jp28EJM44b51N9kkf/097Yv7fRJFiMhcDJCHyWBK3ayurq46dQ70o6ARiIz58ogLWKVicTzQZ1S6
7vLCZm6m9RO4/gykzrP9eXt7V8+3DSiOuAphbeGXc6FWoJ3EeLc1jDScK0V2bdJKG4FrzQpwd5aQ
xMR7XVtEEaOS1M7gKegDLR7VRdGBMLp/+fuVnNtYbFzn9JKVlfD9opIUNxtY4g3OJs5hLVIhAwdp
iwZqCqRul5/HKqza1qoRVgYwj2G+gd5b9uQc4lHwecoQZCts6gQksTAKqRPgaJLJdJU4mYJu5kVg
ZJITcsqJq3TT7PeSmZ2SVi+9tISw8+0dWTs6mC1EdRj4dmiSLe5CtF662qlUGTiXOPZB9okBVYZB
4j4vi9d/YwrUz2jcgnBlyd8DqaM6oYUjQ7S4nzy1TIe3hoKR2JjQYLttatWXIDcDqiUxdWsuUrfR
MLKspBp8Se6Txxk644GuMvnfeNOZlcUdwUilWRki9qtq93qY9m1zMMte391ey+oXEvrlaI2Kms/C
Z221HIfCTJRXpYKOSg5yyqCd1fwRdRdz4wiutIKAMvmvLUMEv7PcsNXR28wlW36t8GxGzd4m9XBU
xqnh+0Sb5f44TJk2uRKdBwIW966a9lrmoHGlgGwMXazS6FEHAvM75BUMmriMGBhtafRcZu6/2RUL
FDAyaMvBMH/5S3u56SWmxDLg3UV7pzDL+JhkTiNwbDsbRXKxwcvEAzSgACwgSQcSbHFE0Pq3WuYU
ClAc6ts4Gz9Jp76kxmuiAJSJ7Fn0ItlGSrX20THELO4YBxQmS9VqkupzN1LY5ESIsBhd77VSmobo
J25R465lOiAlEyK9Jug0llf1hHRgUJpWeU3z2s3umemPcTDQkPCNnGDtUJ4bEn9/5lxxHBegtGyE
I9fPVZp5ZVJtVFdWLkZcT+hloqgDWpslyRLXxXtSeEVCk7ua0V2OKUfX4JVnNW+3HXAtzwY5BkIm
5lA1C95xuZxpIKkzDliODM41T00G32QpBOhHMj7aOpE8ljX8yIiue7FhP5hQlnyvJK3d2NUVMDdq
AkAHI1eFr0Cn9fJ3tCWGcZIxV9C3NN2kKR9GHbNX6jdily7AnF53pzOMxyaqz1s8YyfzkZZ90JfD
U9U0B6lOxo2juXJeLn7Q4vprSeNIXBXnJYV0XhaqZXMfYxf6ibsFn8BndNS3wE4rviV6gFg9wgHe
WItQbI+tLqcZhc2k8vX8WQZh6u3vvb6q/1rQLrd5xJPLgSYhetAkjcMSPRhnfO159kYGghd7BnnX
+Ng5W2zEa1WSi5Ut3GxG7bItCVNep/rTLN6lx8RBmWSeTrms75o8cxsGAfjMc7QuwDzII7REMmeD
eW+lFYDNBc076N6RZjtLsrZ6rpFTS4gRACpoMRglJe4VlgFGYQUYmLpChS2+y00WxspounWuHbVx
i39LuM0iDF/8hoVbWRQ3ijPhHiRguP5HlmS8/Oph6N/HAZnSDNKxIy8G1Z+rmm5E49Wwcrb8xRVs
crtWMrF8C6hLyf6F7NXTrZ9z+fcVU7HPUGlH00ND9rJwYxJnIK6FYM+ryY669irRUJ82mFVWwv2F
iYUfD4NalhPvEC7MX2Xsgk5Crf5JuI375XD7xKzv2n8Xs/BcVnGDmyY8t5q9Ya72hl25jdk8QZPg
tqEVCNHlti1uaCSBU5vIOJs9qoJdcSBVaFLd0/TfKrpjUsp9RfGkXHueiyoc7V078CeUs4g+hdNg
vuuV9tvI5M/bv2o1YJx9S7E9Z9edgseSUhnYaFv5nmY+1Ftcfb7j2Q8qPdXKk5a+3ra3VtZCvwx1
PROETRgFWBis+zzLUTTART64JHYxrjG1/5ifleraqkvaF7qFY1oPC2cWF1dP1czyNIp9p2kctF3n
WrOza4som5KdLv3TFEfeq7u2kRuXDt8MtlGjWQ36Z+YXEaGvuik1417AghyyS20ld2nS5cHtfV09
MOhDoroAmhTctJffkUng4JJsuLEOms8JhOm9rQaS8r1qU5/NH7eNif/ZVZA7M7b4hknP2mx2sKNt
0/6gfVl7dq4oblWWxb+5z84sLb4dtyaLTyMszQYLKiMq7IBoe2oewWPdtrOHWs2GxdV4cGZx8bmc
ilc5t2DRGuqdHe+n4YNWwM4P4e09FP+fW3u4iNY6UZXS+PpgpHLTV57vZAbdDj1xi6zzleqvhadA
pY80/f8cZFlQi0c9L5iBdUG9loI6UY8heC1vZLYbjrHEVVVKk8VTBi9UuRMAjVE4sxvLb7d3buUL
oQerqaLSg7fmMn2uuKP1MXgOXxtCjKMDhOhL3Bjyz3QkuZ9wx/j7OpZoigPzjGzd0ZbIHT3XbJZ2
sDdYu8m4HzFqLal1OEnW/vbC1mLjhaXFxcoduSEomCmY0A2gdts5ilvXD7mvd99p+QQwDSqvf58G
o2ZmGSDTFS+45Rgd9CuUsYEC2mtbz/wgk7Z8AcqwDh28wwLWy/ML6G5LTEzp+rhPRn2LmnLFY4Q0
D6aXQIkF4tJFKJGGkpkNCiSvNGuBZyRBySAnObFgY2u37CwCSeVYTas1sIN2s2+kyVPf2X5iz3ed
dtcyxStAD2FUhuRilOWp5c7BLoo7OS12BZ4kyrQ1MbNy7V4sexFlKihyJCk3sOxkPiX6ndLMDxno
vCdFu89K3aO1HEj5lgbU6sk52+xFzMmLDK2PBlZ52YfMTMIY8+YFeBvZMG1s+MZ+f7n6WV4xSk3u
WFxRMGSYuVyfPyz6OOsgYNj4riIRXITR8438ev+e2RmGnENfAUuSqz+V9TGQ8g68re6sNCB1QppV
SvsUcRX9irDB+B0Ku55ZtBuL3fiaXxnI2Y8waDM0KLkrr1LVuhk37uyRPOq5eW+wAcQ5/QEKJgHT
tvZ47XGPxaM1LaR20SVdHJ4uH8wOHQdscmqD2QQvngw4bADhRmiy41B58wyBPMPyRk32qLPF/7RW
iANjHnQMdYF9usJkO05hsG6wlde65xB9yB84Rp9lbXicqYmSNd+hH48HtXlP56NOi9cp190525vS
7PZbDKir3+DstwhHOfsGZFTYqORwBK0MuZx7FNRXvjUFOai2wItR/JtLQaB50X4DT+LyKS8nUldS
U8KDd/zeaR6fQ0V3634jd1RFxL9y7zMzi1VRxaY1Bwfoa11S4OqrDKq3LWEpyD7yQcJwNUS5vJxj
DgaDkbFXGWPrUtbyQLMbx6f2XNyBXiLegVpoDAZ1+p5ZIzQhHRrfVX2lB7M6MxArNrOfUX14TCqM
C94+oSvpryinCfZPUEoqxiLmcBQCTF1P1Nci7p4YaV6T3t4iKVkLNqB0E3gQgSdaDmdkdt4PlpJj
l8xp2mdaYh1sCulntIO2EJRrcABUUAHgBdkD6pDLwa4GnGpUyVr11Sq0H5hSw6DNjquPqpa7hvNa
ZKpfyv+kHeqGBQ2MsUm8Goit23t6leyDqBJVUNTzcGMKJNGlrwOkPseZRelJNlpXxhyonsV+rP1p
zcRP1Jfbxq4SVRuQJVSvMe6AdiKELi6NSZk06Yo00NNQtK9Sp0bZ2IRJy3q3BbuvNLfwe5nLu9tW
r2OLMIsRdcG9KOh9F0X+pJP4XGkjPdF5Cm027NrySIoIBw11/ZBNH6Q8tvIpYcGgDDtOwbyx040t
co8vNs6LA4ifAaw+wFNCbwgTiperL2ie8sl26GnO3uYnCPdBAKAcdlbvxoarB9MukQKrPvZ/IMw8
tfeZGVZK0EdtG6TGHaRTZO52x1TZgXuzL46QBFEqvx/vldLtpSf6ukXguuIZmNRBKwm5FAq+y4ZD
1c9d4gCMegKSbTQbr1ffLcicKQ1iBaLGxje6unxFPw6CrGAjMRR8rsXmdHTiMWC+9JQP7d6qyaku
vmPMFzOIbMeS5NgUmAZQDEyP8j9M+t3b77xU/I0fcRUixY/QgVrBJJqNfxb+mcdMHaTWpKcCOHDA
ZA9al0dJZDR+rqvexEA2BbEoZwjijlsucIYfGz9g5YAI5AzmcdD9Aon7IrWMM9Dt23XGTnr+HnPm
8uY3mPAPWlW7vSW7VvvUFulh/EbJgbcPbZnsSQpyP803ko9MKbxW1TdGTa7LsdgT9Jw0TLvi3QLG
1EuvRWHb6LtKYycN/HBEOwK/IyW7EXkRSJ4bB7xt/Z9s3Jn5cyePrl21QaGpG29Bse+Lk6NBz1YG
oF2coaXKt8lBNwSimv6UNJ3i5s6kuZjYHL2N3RdLuTKDOURNMFBqUDu7XCr6G5MsK0N/AuMlTbyq
CAr7W6Y9Wh1IlE5x48uN3/efG1avnc754pXHZ4frQTJuYdXJ+0LO0V6DxMpchdPjNHr6OLiGcQ9l
UdyFrumO437ezKuvDrjQybbxVgIROU7ccvQSLAxMHbPBeU2bk60+dBLo9Mn3rH0oUWS/vcirDwjJ
HBR4xYgn1PkwCHi5xllJZ603OunVUlO3y39WW6LH12vBocXMF0jy8eUAO7s0YHRoVxAyZCeNta5m
UNduQ9txPEQ4T0m21B/XrKEFC9YkzJujErJIlnUJ0wF4K8CaDTAWGm7Nd/VdB4/iFm/QqiHhjYDS
wfOXMbjUp6GpmZadVLsTigPVqcVTs9t32cYxv0p5IeONiINGIip+eLovTnmPh7thSVl+sl5BO+6m
ehk0MXM7ySvRXpHVYOw2Ttva0kz0cgTTA/AvX5f2WZJt5oAvm3IJi+6E4rDl6Rh3bu8L8nrb9a5C
KlZmifgFeCBix9IzqD6ZZl2w/GTgQWXXqUs9tL1dS4n4ody6M1eNwdExUgmaZ9sSZ/1sUSNn8PNM
z09D77i5vWf97LNO2YPbSrAJVVuAjKtXOBaHLj3Q5shXQYe/sKfahVNJQ1ecGmoeajCdN/HBlKyj
tPV6uH4fLiyJ+/tsZaTvcF+OsASolxYmXdj1YWzdl91O9yUkLB/yFjhwa22LI50Sp9WkusXa+tnN
0+d+fByy0d2qqV+3k3Hboxwn46MhF8ZExuXKsqqolaaQ8pNq+aS/r8pTwn2ko6lWuNqQgc1adaf5
fpD2fFe8ouTe/qaOf9tJr9eK3yBmj3ACEZJN8So521155qmhSFlxMqc9sZ7i7D7uHlTl520r10cO
4ReOCdgTElH0TC6tlGXCITIwFqdUCuMH/ZEW+ykWsvB/ix8RhP/ozyPTB4U7npyXdtp2yAj4d+uT
hBnc2Y608sGYnvTec8ibYATPN3bv6s22sLfYvVYarNHQYU+OH9Wh9LXuPtuU7xI/+iI5wP0CKAwg
Kqh2IEldHLXMTCbNInJ6ouSnrLy3W9nHyiIwIo34BL0E3MVL/qWhdpoBYOr0ZFifI3uW6l0WbxXu
r5M5BFwgN2xADoHUQwP/8ssgmauluG3yk5K8NGPp2vmzUj7I064xPm01bE56cq8fjX+cofJQ87nt
fssdxOFCgo/3D+bOMaZzxYI/84xC16w5JWAZKgxgRrZ4KZd7+L8WQBuE5cHK8rosmrFrxylvTs1c
+iM7limu5+Hb7WWsGUHMBUUGitxiYOJyDzungC+YcnOyjAytj8/OPOTF7q9tgPsI8tIQTsPrfJnw
JrVUdI0kkRNGmfLScWV0jZIt0v6VhYjUAm0cVAAwZ7twhkIrK2WAkvUpUw45BiCKdAcMs3t7Jdcf
HTeTyPuQVmNAfrlbRumQDohL1BcsENfmpSmBFq4sg/+flcVS5F6qeSPDip4C5d24DWagblu4KiJg
m7AQgRZE0gyI/CJ4Go2d5TSGiV65m3XAMZzQVD3TnN3kGeTpU8i8ofGgECNpblcf6noDxrC6kWKO
EpQdiKvLbF0pzMLQkoqexoE5bmV1FZQuJ2Vrmetm0NxDAwdqV8taCbh24mlKUKIhii8bIKD0QNsN
8TeVuih7qx9y8WOYf/TUTwdf2SJvWF6DYo9RqRFgaAzsoBh9ebQgN4nycIwKSTuRvSG/x2YeTOo3
mm955bXrXxoSu3B23yoog06iNXtiNd55uuIO7bOxdYjXtlLM5wl4FgbMlnMp6dwYVaW07AQajPQF
Y4OOP88p3d92zKuy0temoUcJFgqwXiB5v1zLzKuRy9CYPkHmo2E/rfeR3sXWB0tD6z3XPSVFmKdh
0blU2dXSDHYFJ9B8uf6ctA4FhiMI90yrOWaF5EMbwcOsCaZPKwf/dn7pk10z/jYmiCJD263ZO1sy
3Gt7hMiD941g7cK3v/zxbQ/e4E6S+5Pc/zNAj0XhW0NXaz6FgoohMCJgdTPF3599alCE69aYF/0p
pXl5N7KmPpDaJmAwdxwMLSidv/E9RCJwniiI74FMUshQoqOM6tmlQZnQ2XD6qkcu5xb2fW6hUvQi
p6GDzFlyJRTKo+pt3pntCSyH/UdduA0eBy63/A4k9L5OA/am5ffKHwbyPfWn46tgPjjGk59u5U1f
z+5bP3WxN+o4yJIaN/2JV7up2KG50cg/UflIiCfkdyJq3DlVVPGnrp1djd9DtimTf7aQToBmNdJj
gBk06WO2veLBIr5j+pPzMqBnUgQ6kCP6HVfDinsS/9MeCHeV2lWkHSmemiKACo1TBAp4ZqH3ET/n
1OUt9WJMBeA/LKk7/C6qXX+022A2Q+2Q/cqT7N4GshUsXWO8FfSWhR98MgGiRFaC2A5SruXrl5AK
Ax8TYqt1KGX5V2b2D/p7/o8l7U0nrAk72f23/K+JTL/M6irqFrhPENNFlDpzTa3JyligkU/cANKG
zt0PPXc+5Dx5cLJZ3vDLK0SAsAbpUJCZgtlLvPQX1nKS1b2J4KpqJVCxJ2pQv5V130JGbn7k2hM0
Dug2qa8IPwsfA3ODSGlFsnEl2catrNWlAbU7sE5mrmOHap747A3jn2A6A2JLCZDfPOntRga1Eljw
0PnS94XEE2akL1cLDsJKJ3LSnyTjoVETsCdv1Wau2jdiQ89NLE6PlHa2Oo8xO3XKrsUmpjXGG9Pd
kISFdNd6DYRgXf5z2CX82+0Q89UEvtpTkXyiIosuynLeBkRsYEzT0/7UaoFVevGOlo/VvpDvK+ju
qW78JHeBzD83rIok6toqBIjEMC3URRYXjS3Jca1RBDbl13gwAX1IXP2HHOhamCWHwovlZ2U6ggC+
f9XLU09dyVc9Vmy8LVdubtHE+c+PWERXTiFBnZpwJ7vseZBiKszjmdZ4g9m+317vqgeJ+S/UCG1M
Di8sOcnoqE1roP8BmormQSbMu23gihUNDiRyHTE2Bfz+lcB2XqPlXYOk+cS6B9zHqUl2Rv5G9DfS
zXs2Bk1zajvXKVGGw0i/vAekHAL0bopeTHNHqhjTd/W+qUOIptz+ZWuuffHLRCXhLDL1nGgKNGNQ
Cc/3andvoOA/PKfq97rw9fkxlsLuO3uY78r8523DVy6moEmHsqpAHiIeL4uCxE456zuti9D8coqw
NT1VT1766RlKJ4HCY8B5tkrT14k9CoNiihJfAOBVfJHLtWYJ1UfdbGmUSk/JFMWO5I/6U80sF7Ns
0zvoyjTz2PShxqGU6GMiSe5/3171VWvexk/Ak1/HbCPo6FAEuvwJTWunaeYwGvUWMA6uxLxJ/lFC
nzht5FAxJM+0cCk/ZtOh7A5W6nfVsyr9mSdg4ofuyYEe7WciuRqU3aSND7IsaH79MjR9wDeF1qV2
lVwarCdoUtNIo6k/6MdO+sPoiU8fzHT2Wrw1SXF1usVGmDpUylE9RTV/cRGDeF8CWA9TTaCq9fT0
3hkzz6TPt7f72rsXVkQGd+bdDXDZ5QSuz4hXfyw2uIxZvjN0PrRCTAni0EWYq/s6rryu39fz25hl
G+dr/YOfrXMRSjFAYxgJsBYRmE3ztN5ZEgNvV+1Z0nSgc+MrmacXLdQJ3ar4/n3sjnrxg7E3gC6D
OPXj5k6HZqaTP6PdpyT1xoti9SMI6R/0IA0Qzi4ORAMGoszMZxrNKND0yX6MqVduKeetGUFWjj4b
prJB5b4w0tt2RpgV02iwpZ8grCf7wppLTPs5W7iu6wcSPjd02lH4EocLfYDLz021PmWQDmDRILMf
ZhYHyfgwZ9Rn+k5NoDelI5e9V7R9XflUexn6F228M/p99tzd5/G0ayt2nMvXFKLyaIz8yLw84Gi+
g9Fg6A7NsGsslwP0B/77bqueteon4rIVhWEoqS4pgpqxMO3ZsVhUSMp9wY1A4pAGTqeXLDFdvdG9
yn6W6J8YHyrF9GFl/USu6dLsmWfoOFSlW5Sh+tEnvsNav9RlX4JX3z5NKyFbDFBCdRwlZZAhLGIX
U/LEMAlnUeoN1UOPwqE0vmhTNJieUv/DN9ulwjEushB8TVGxRz8C9bErjp0MwQrPhKSP+j+MARUD
xp+XKn6ZnvlIXGQB+8z4y4lhxEDUsBXMQ4IQVxTMLv1n1FA2rw2QguD1MINUjaeBk6iFR7d1i0TK
uFiciLQWniKANyF9vTQlNw5JlWkeIwAk/FaFSJqTeE2375ONAaeV43dhSPz9WQhUBjUhLZPHaGA7
q2xdlt/10xYg+CqDEht3tppFgmxTivuOYjW8eE/yn228kQdf7xbQROJoyxiINWHpchG62peFBbql
qGmyZpcabXHPuDz59jw1aOWoiX/b1a8vQxQogD7Aaw04BFA+X9qbQRg9FCoZoySz9uypBMA+jmlQ
gS0MXK7ETfItRMr1DqIEDOkazI9DBgKH7NLioANOPcjqGJW2kwRgfQCkH/Q/G+v6omK7dDtVUfCa
QalZ6DIsI+SEKebUzgxs5NBZB1JWdohKsOpxuS38HvKj+1GSin1JTOrSqf4z2P0UZKM1uEk1JgGw
zYk7kGIIUdlPArsYy52WYCLn9vaLxV79SjHpKh6T4PFYuFM2GJnTaekUOS13HSfz5ArEcdz2bR7m
m2yAa1uPEPMfa4utp5ADMNQJCeHQNX5Cjb1O642m+9qCQP0GCmAL9LFgg778uhNexj3XiynS0EyI
3zIDbvRgat9k5eX2zn1RHC23DgRIoHYB0wQARosQVpQxOEiqforStgnT8odMQltq3Zx54xN5tpIx
dOz31OZ+NypeOv3I8pcq2eXQ4VF8yAeUwy/je51Zri2QceNGjnkdi4CG+6qRYiIbhZjFNnDLqpyp
41PUFckxM1BMdzoMzaZ1uXFVrX1SNCRtvLhAm4ojfLnfZtNbKpfYFM02e0x0sler9O32Tq+aAFQC
24xiEgxdmrAkvac6x1pSJUUuXysGFiPPGwu5LgAIACFaaLghBOZlOZ46NabSEdOYoiYGdV+MuLBL
LIX5BIP5XioGr42MDvtaSolXTRMNzNGo7hgh1KtYrm7Ej7UPiIeLpULWBQCcJUNMWfKmJbkyRQa1
ngw4TtlXTwAZ727v7Uq4x5MQ0HRg1IGTXjbFytKCb5jyFGUQIa6B0CvmOiDkn2kLg792LgWjFC4X
qEKZywQYImim2mnFHNEh/00Kx6/xh4sioa/OzglakFu1uescCo/dM4OLE8CYmmg2T2CwZzuu5J7S
/tLrUykfstZV7V/aENzeylUHAl0RvMhEqxlB/9JPZwwiVRVaPVGV3ykgRlSVuxi6JO7A3ATvzUT/
nMDwMc3JE/j9DrRO9rd/wNo5ASMKRn9QjQQDvdiRs/yD50qnYeZqjiyrnD2iJe1OUrUt7bkrpk/A
qxULHTvBaWXhqbE4jhNJparLLLzqrWKvtP4w+SRzVebHlenmr5q1wzQTsPC7VsIcZ9/52qzeA19L
UdzOih/c3OdVd0eY9np7+dfFWPHDAI3AyJkC3N/V4JlKGakN/LBRejLbF9QnvFQKVAjQvmltmBk/
+FY5a+2QYiPQJgJoTbCIXO64qoMEodC1GacnCaRYC9EVOdTlFi/B2iEVeCsMe4GaAbSmCzNq7Yyl
PM/ROA4lcGS5grpER0AbDhgzTz9v7+NKRoZMGIhqlG7gyEtiYJa2hTOyRI6Uhsm7Jive7FIywDGr
sWNV59WuIooVDBCE2YjAK7sJw5h004EABCnWIjuo5EpT2hyGHQhVdIYZQt0vTCfr+e/Xh2qrGBIQ
sKCvY3x2TCbQKulx00wRKULH/I2mpUfkqACSTbZPdGuOdCUMgcBJOIgGFrOrWYAkbWWeO2SKLLkM
rDRBIxD6bbY/YY5dll/qFvXs+PT3K0QCLxq/gux7CatRyYwxSwjCRgTquno0SRi3CIwaI07hkG/A
iNfCAYYPgKmA1p+A2SycE7QgVmV3+hRNjhVYffPU8No3xjyMc/NQlMdcCgg6UfzZyPiuntk3CY/Y
+NMxH2XDy1B9jSb7s59/3d6ClSNz8asWeS1EILgkZbjMxwRAN3s4qDn3ORD34LzeSKHXzsv5Bizc
NrbhtHKP13mi6qVL695V1eQTRXTXgU/lHJtPNkyuXKaC/RcjXRqGc65u7alOoOU4Z4g7TI7iZNfG
cuCkh6H8aZjB7Y1cO5RiaEdF6EEEWgpAxcpcDERr5ghN3n7PY3sKJR0Pmlybu8NtUytVY7T2sSZo
HmJdoKq9jHPNZNJUnts5KiDgo36rit+l9Ys92bmfzY+MfCul97q9Z5WPbju/Z/nutv21peL6RMcc
QDs0uBbRXLYlykGOhl3Vx2IHApBfdjYnwUyhv3jb0lpQQO0MMU48ulCXv1yomlqdMym4N/joVS/a
azM9afezmgHXGibploOuruvM2sJByTi3idSYc2R03GWYkp7tLOj6ZOPlpa6dObzgMaOJJj2KVov8
g01IMxOwokb64IOtA4ReThs5zveatNCvzNy5DXJjP0jE4/knoX6MN37xHGtuXtx19NCpuZsfE4jH
qPOjMZ6y1gbTj/VgbmnVrB1YVNeguwHUIZ7ni+8cj50+2kY8R0CTyK5GtOces/feUBDFc1KojlEM
OnuNzf5FrQNYI9QdUGoDperXBp7dPN1EW2phGiWyPgpM+KvUtxPAV6DZPfrV+20XW/noyBVAm4mM
CDiZJZy+kPpkwhNGjsBo4QRKWoFjhzVZQPpyizzq6029eAmji2HoiBJf8jdiw8/WlecO56bFlci2
kpNZypXfxMj/ylFRvXkiMvQZgSAdiZSH82xWwWzMStgTudonCGQvJBvrY2Fm4N/pzeLeRg4XWsPA
Qy3LEpeUTv+Qq3rt26VCjm3R2EFN+rZ0ZzNWPrQBunQoYGoBmpfVcznJ6cuYJrYrl0Pjl32SbkSp
FS8HpFk8y1CJQ19l4eVtz7o87WstavpjxchDNT3b0J3AE3njBbgWDs8tLeMRyM2aDqpKWlRZ4Uxq
AElm5CgkSOtmr2SPVonZkiHzihTceEmY/5ji+x5CptYofb/tSysPCzHRiJeNDCpWlPsvv2+P1g5x
HPwQWal9qqNmu4UsuAKM40xcmBDufOZCTKrm0akLLSqMe7N5tEjjSsglBPOLNULa8NGSfQWlwXI6
MhO8j8QtcyFCH+cv/2atSOqR0uDSW2IrlYIWlJmdFhmydNSkwbOKbOOhsr6d/zGx/K7qANRjWcFE
NvSeAQUlgJJuL2LlKaQBGOyIxi8kwq6cVBtJO9u1pEd0PIzmH6q/M1effvdxWP3qQDwT3rZ3HWxg
DkhOFNhFEFiyRFCmziQ1aiOCo4RZ/TRWe7nc4s+63jbISMuWBmgGaojAUV66CPQ9qFlgTC3iqcnc
qWYYuEbfwL+9FHF8L2MZMNyIZaJbgD+WpJ8SrSBqKJlGxEKzY+4wHyUPvGzE+HhT8q3RlpV9w+yW
kAYG9AM8CIubuSwGcJlmiRGZXXXsAL2Q/FobNobUV1qzGDRERQK1bgCxrkovZLRkrlkUS4pbElKF
EZCGMIw5ylNxrMc0C0x9tsOu4Mqet1bllb2VPloaa3adCt06bhT5hsOIhS13GWBYVClwB+OGWtwY
ZM4xHzK0RkQD2/qAJGKn/+LG3pB2t7/mdbAG7BWeYQIyiFGsq1keNpuYNqdKNKe+IWtu88scQ2Pa
Av1df0eoceBNiSQZOGKUKC9dMxVDKFNlKnhqdeUOE1iNqxLNCVCkIfvbK1p5bwlb4lxr6PQA2HBp
y8GNJhvUUCJlfs+o866NeQCRk6KAsjMNBivzeou6QBIzewbIZZeZ6r7QXbA0ZhLgMCei+wXQDsPn
7d91RZ+GbgrQ9XBksdPIasWnOIvgnYmJ/gwNkYhjlInFLu35c9t90G7+OYDApUMhrBwwjZnInpY/
QRsC3aQn0r03Mj+BfdU1a/VTm+2Nd+D1cQb6RMdGIRqifLwMGsrAOQGLtxop0p1VNS6fGremnk3S
sJm/jZLbTh8bG7HmDEi8wHGIrRC32uVGjDyplRx/E1Uv0wBNqi7286bM3UQuPInhGpdz2x0eOwea
KdpTygMZsu7xYB0S0m8cs6+S4+U5g+oEBmAFFhgjokv/t7umGPiU6hEnsQOxJTDXdWBX3A9TR6NG
b2W3baQY2Bx9cGO7MfeSntSAh/Phz8auiOh89Utw3BUDmROAX4u3XUFoZSZSpkeWApXuNLCk7wyD
EdSGJFQRsPKRefJ9l4etFdy2fO0B2IIzw+JaOfNLmRWWRnVsQeFAltKfMGrPKjwsvcq5k4pnmm48
g1bKwAaGSsVpQAkLB0L4x5nB2JYUQE6IGaXHJj2BrxQT7jspylFQk7hbsxpUsi51tFBuN5rqK7EB
phHuwOUhBg2WaMJCq2IpGXozAqW0m1Wa6+g/eEzAZij7YDb1slJy1ZC0gQZhll8IEw0J2nLvxO1+
0h+y/JAkZeDY48bvuo724mch2GOGyBbiOpc7AoFYVuc6NyPJUPcaPbQJZr5nxa8bI4QM1O3vvXLd
QYAUTCOYkNHhasu56CFVdK4ZkxX1pRt3R4I5W1F2y6cwz1+n1K2eCH9o9EOaT/eWspHbrSSy4LTG
6UchA98fkM7Ltfa8Rt3dGayIaQHHZKwZQ+ThmP8Pad+12zgSbftFBJjDaxWDqGRLpkP3C+HUzJnF
9PV30cDBsShBxJyLnoBB97hYedfeK7CntPtKq7P2MlgtyYfYmWZ49itwMuOwwmqZb5vFVrv4hEWg
xIdQWRiiXjvBIFTgbDF5AdIPWcaD3u5ikODvj/f1cXfZ4cXGlnRhyjlu0k54jaq0L6GOpZUjmC16
sfZ+vjm1qDogDkSUiQznYnD7vJ3CNpO10xCWdCxfQtRz1J0wkW4nF62LZEGMar5mpv4hYY/3+3kd
SqCfv9pejCpkm+KWbyXtZGhOVD4WPqwu9/3K4fGzQxdzB7iAhG0C6ioIKIvDA3VxJW9SKT7LHI8V
UqU+JEYDze9AT8qbuDKNWEB1sq0kAAWiNkmKQ9UIw2tUBmUFtU6u9TcD30TvFbSIXjnDgGAQMvf5
Mc4GkKy6YoQMlYE/DM8/PgWuuYvC3N+0ScxDvHVKJx06KEBOml3Qa9+sY1FJwTYvMhoNQv2sQwX7
TQ5HyHJO8+Mcu2DSnFjKcLsr/aSp24QFHLNluUTWToiAwKJcLs8/tOVS2idt+t5ODWSnQMTLt4Pk
QwErrRUBtYxkeO155vdmHqkd2BOSkFGIAMPIrmgrLaeJmhVvsTYw30yVgoO9Xi+KpEHVTaEjdA31
x6FG7P4tNAXUA+B7ioQC8LbjR531TU6GzFfy44Sz7pVBE3MiMmDP+0RI04qWtZ+ZahH3iakwHXZQ
fdVy+4mXgoT0SHg1poqxSUyYGfYfqho28KTNOlS9mCgWhsNNihy8Zwak6wnPlKKyo0IGy3nMik56
hkVcuh99YJBWUu83dt7sSgDpplnhHZidy6MGN1ATirAtOYP0/xgjpxck75w2rAR28+G8WJFI6uPn
Q2RIBXpxsecyJQM7MzDiM6cor5zfHvU+UlfOkBt7C7WY2d4IlCJs7fn3f1+ZktAF8sAhFZTFtIO+
eL/VjcGsO+8/72EwwiDJNp/QBpgbl+1wkt+C/J4m5zZGPioIbT3ayT7gv9HK1NwctF8NzUHJrw4N
A2JA+DOCo9R++PnzVD/f78jKz5cXMWYXlSBJjkVyNrTkw+A5YqjsP6PZYFn0v11YBmyBynUqVm5y
HsB04+HwQ9qI2YMBQZr7fbmxjNHQDAJENm02fb4cqyCSEW9yVXJmcrkfp2pTZmJFEua799u5cS0i
047wCE9t9GupRONXJeqlvqafcOw9TmJC/FKBzp26HdtTm/2B1M9Kx25NEgqa8/MDYQic6S87BpZc
7iMBaZyk/knQt9DL/r80gI5gNQMTKC1fGiLfAVQRdOCUGXtZf5iCeKWBW0M2i9ngFaPOUjqLZcyU
dkhrzfdPRStSX3jgppFETWYzCZJ9z3LFr6UqbkSKc+EF+XEw6mE5vmhQgMqpJFYhN8du2QixT9lk
0Uvdv5Td6EJzd6hMxp6MwtbHFx4JUTkjvmErVUnjNWuG62WJrMycpp+JySgULLZYUXRJAeY7dwLk
gkr1AEgiqFbxCvVm7tDl6Qph1Z86hI6yCf8T8fw6KDR5zOVQSaOz2uJdDqnhanLyx/RfGAl2kNsR
vzKjNzKDGs4+1A5/kiLS8jjXOB5uUwkuDYjT0CbMHNl4NT4VpEcEyoR0O2nhYcIz4f7eu9UsFATw
LEFUIwIEtDjhY00qChV+i+cGegMmANiZnSFKtnyp7s/Ag+SuZvQDIpM+dCGwLDwbSb7mMHc9o7Mz
CRKUAMgA2rrU4+G6DPmbZorOZTTqIFlqWMxtwbml4q8RVq+ndZbFm10koA4Cg6/FpQldJj/Nuzg/
awJMYCHUS5B/I7l+mqZ0B4UxUAqt+yN8q8X5sQN2Ad4dOOMuD5suiDI94tP8XIuoKpHJILm0Dwyz
YLST4TCvrczoWnvz7/9auJKSC1KioD1ZNzN+gsyQJSoW9CxxjOqpJ57vd+9GMQQalf/bv5+n76/2
/LScoiRCe5xA9fZdhQ0824UAq7XlJgNVzadd5LZVga0q0/DURhSqafe/4cbzGuAiBZwy2KUhs7Nk
e2ZNyncAR+fnOTOs7Ovx2HHvfnAQmJcVO1Z+NuWHAffLf4OAcjnKVIVAmygl0hDtkgKBbpBtp3qN
7n1jJvBVuEA1ZU6ML5OPcZsKlabGxVmAPlILpy+cVM5Q4n5L9lV60FZel9exGgZhtsdBARPor+UD
N2csVmuICJ1DoOmSs6jjzs6eg3KN6X8DQI2g08BLFjxz6IIshQObpm7HGLYv5759l2WgKfxdb2Jl
Z9aff5Vl/It8+A56jbLXogJY+121EsNdJ89EnBOgPkAwZGYwL/Fkij4MFZK68hmqzKRrnqIqIjDo
KQUN/3rU4BKhxg/GmBO181eW2vV5ObcNbgokPfEURP7qcnv1wLeGXIC2VeEgl++yuJW4gki8ixS5
VJxbxcb7ZmVLX12+IA7hspuVReDqihLLZZsJwKhJkCbGWYQ4fOem3K6SKZhz0hog4WZDQAwDnTlf
esuBTcYU2Cw/Nc5j+M8/gco+BDUBZyKs7fs79vrUmLv0q6XFtZOxOmjggGWcSxiSF68QA1U2lUrY
ueb3g0yN8UUM/4aKjJHdsAw8gDXtj6vdMlNQ8cvQgZnEmC6OSbVI8mjikgReUgkZvoruaYR+07iq
9XkVa8ooPKAagOzaLNUuiZdzFw6A1vZB0j/pXBg/MNDgTLFCzfT+eF5NHIwIAUREPXFuC0muRSt8
y1V9mMtwPjQ7xVJw4O3a4nGST/fbubqp53ZQEp6x2IjBljRhWRnTNOaYDBHfvdDimc3RSP9zv41r
pvBPI6DRAwmCUftZO79ulBw1fsg4TvJTaw/JX/lv3hEc5Ib0mfmPSeIq5UDSZNdnFMBlIpwA6iL1
LBJqKERF4nq/Krhzc3SRJPufD1osViQXhHhMBfmpeslGq4B+RSzv+1S0YQl+v+9XqwWpMxX7TkAe
HuS95TtYTtoBZSNZhX885EHKV2Sy7jdw9XBQgIhDXQ9JWDBcAS6/XChQKkNdGxr6XoMqiVcXOCTr
foDWcqjFtg5RSQrWgnzujHDN4Pdqw80tYy/AOhNXFKrFly2HUhR0Ewg0nla4Otvw1cF4/D8Q5n5a
waWEWwGR9HK7+T5wnXGM/ilVCJiKBdNz0qKsFDtyM7mqlpipI7SB899HdbZiAJYLbyMgiS77JiF5
0QKlEXhIytBJhZidRMscirGhI8SfEnJa99u72oYQT0XOEwRP1MKhLbZ4wHJi1I5NC+XFXNk38eOo
fPnjf34kow3cNtjjQBmiNLBY9KPRBhJcNlNPBXRlkDqSrHnUXK/Fyxbmbfdrn6csjqtYrFOv0xNo
QB8zPafQfeVmJcIzitwrg3ZdCEWPtNlTF7wboCKMxSzFohazRpETr5FOA6MthzedFfRnTtrLuWAp
CCb8jHcLQFtqxY6bkeQyM4v6NJR7NYRuTWH/92nEjgCyGt8FLdLFNNZixnoRkZSn+vBkxXkKwiWs
gCwAO9/vt3SlhYccAcJiEAdBh8K+X2p1lknclm1UZR4yySPUnYug/JZ7FnGUhVzxrbVAC5uh1k57
SdOat1EcRhUOjn5/UIUWfhA6Z8TYTQ2XfoLnyKqVDXRdQFh832IoQMEeg6BqMy8pdkM+wp2GI+Ek
uwEfmWL6VQg2MNw5GQOwFp7DARFXv3K1XR+9GCEVgHCka0BAXuZsFD7i+mxKZ9FZCAENHezZ5DXh
7xttALyPzBOA57ATWQZyJVgoAZy9Mk/ny9JBEB1QCCEaK8vq1mQjDtBm70oB787lc8jwBy0f6zL3
fNT6HwyuFt8ArahPXMkYDefvIwLfqToRB63EyJaNEBIRj3uotKs4Pp1Wz+B+2sB8Etml0GjClS+8
vuKh6wYQD6pFSDog6zcfcL+2futrY1DqWufxJdURY4Z11NNqOlXBdxvbfWGLxrnv3FiMnrjQIBUL
zbHxAhZSOMoEvilxFsyMSIkq4prd3M8kXGR+5m/D9Yv4UMTgLVNd/MRXEO6re4+D9HAg2KX/AT9a
qFad4TxD/Wkz5o2VKBUI6HbERa7fpQ7U/vKsIlxBs7fBeEONAqFrkdqqYoXZJg3/MZi56A8wErbw
p1l9gKFHhEKEAeAg7EXVsSVFaXGaxfGID8s3TrYb5VCVDYzlPnO+sMJj9J110JP6UOM3A2VqJNju
HxHXpzEQ1jN+BRiRGZi6OB1xFLRxJyi9l1V9TnK1Uy2epbwtx9G/Rq5mFwz9q2NcsvKi+rlIFuON
ZzL0SOabEwHf4hoQIl8FWl7vPWV49RXA4ni7CNwiP4/FmY8eJY1E/osxvEScRBGel4ZglQ/Sh+qK
3Dbb80+xZsY6zDyOA6zNAqoID2GD57Yr72TdVlRTOIyRZgrDCaYmpRU9ioatxS0pazIcCtUBULOS
no1v0TDvD+h1VgI3DfJa2IY6WGfQtL5c5LnS9Jpfc73HJ5ALgL5pLT8YMkzYqCY74XRgFcA1kamd
FArHm+BJ1Q5VPRAtdvRjFpIwWUv2SfOdvRzq31+0ePQMNfDzY+j3XgfFBMHuKyjlPSYG9N9bWhqQ
RVP3Y2DKyN/uVVcN37sXPyQ196jwYFK+cZ2pFdTXN1iMhzG0Js0Us0Mu43IwYRoi+ZskrbBy4B2w
g+pVuFLnvQp6kCEEkQxyOSjsgRu5eHknohbJZd4nXuxzijsABUzradDNHmiflb1wdU7PTQGdgmAS
sClwHi5nrtHhj46MXgJrBKTpcCsyKuptTO8vkJ9g9GI60Aw22kyrmJ9vyzAOIu9lpolNAZXdgdvk
gVyItOQjP3GESi0UWowaculpK9fOlDJW01ROIx3F2hEo9a4CeJBwU6SXNAc3d6S5P8KlwA+1vjOH
MmpiJ2asg5IOB29pMiBlDnqa5ItPVSkZmEiIS3U0U8cmJSWbxpyC2t7jTAIiKbKB5ezfU4OLfZtN
eShRgAm6v1ERQyWdr0eNWzkGriOA+dBFGRNQFJwC+PflmLOxTkopCOdg6NjafWMjrdL3hNlNZ7X5
i7xrvgCUAY5mZa5/JAoXswBIMVLvSEggf7iUow4QMfGDipxZFtL0qzYjsymtzqxDJ7MCecPqXVHR
DtiULTygIQkwmJ1EeQtaoQEZ/hQZ0WZj7QlK6/+yrWZVW8kGzFCvSXbQD+IWEL/gu0pIDXmbj1oC
2pfEb/0+h+OMD6kLiAoe0swgwoZ/93UHtgTyq57QcHjHlRHVXjs5XW7FqduqpAtW8D+3Bh314xmD
h9GHssm8EX7dwwoH8lhYtWDkA+6l9J0tSd+jfDKA6c95s4aSYW2q3aZvHYO9V2W38hqdz5vF0M9n
48zqhmbuFe8Cy3AoeNiTe5LuNM1LyR711lGe+fSZZ3a2VmK52RrkrHF8QOMJCKTLzo7I9+RGLmO7
wZZvE0CKkfjsoW82QX9coyz9QKcuu4bDA/V/ABwB8oNe/WVjeZK1kREoUOKk6rkBxK94PqXn1k6h
FLf/2rONTsfdXnppFaodQngwgmITr67tGxN88RnLl2kvGpPWQ/HCq4hrGsQdTO4jIV+JVdBmwxG3
tjvTBpCjIjLKXMeDGRLF5Sw3tHfuSAMTuRXp40E5vrU5ZeLOG0zS2cUmsw4K4aGmbgWltZk2zHlr
nAedt6RP9STgueDIwdZ3jL2EVxMJdRJR3Ry2lXNAEeIgnEOakQAyPo+pi4Ji+6j+gyqt6WIz4Q/A
U2s3EBivkcpJ96//4BA1mPqxNoWnJjfjx853q+M535etVbxodkFbfC73qb8rMYF9GoHRfe9I9nge
Glrs/a1GMkdwQvvwWOhOSL8PvNvaTml/G0QxC+JilVN+W1kHaJ7RKNkMZswASKQ+VT54a9oNDxXp
nh50K6RmblsGVWloljbAom9uReAKSqBFC20JWLnZyCG6tuJAgNaAqDgBvJbAv+V972yws88AKFmW
hlRncjBOwa7MSUBO+jazEvK3t0vSURAF8SSDnqgJbQrjW9uJroySRkZK5/gYmsVAXDVCzQoRA5Sf
T8Bmnnvf/FJoT3RS9XT/zn9kzva12h0rU3l5EDurI0+BhR2deTmVXM48+dvyWfPggGX15Ku3cX9b
3Mm3nJ5AGxgGLMeuN2HAZLls+1zAvYQqTmhSnbmRG9naMSXUagEloyEAXfDLIFgjMaRaJrOjvmuV
m6eeSC5P8n9fvSk+bL6e+1dFIiTcmijpu/p5sIKtTMINqb/VnjhblYhkAvjzQAl83QN4Y1DpE9GS
p0nErm3fib81arjxUYbYI7GeQDGxKjMx94XdUYm+dtBDpNo2Mf8xAbZ1m5q4W+lAp9MxsnkinOvn
kKTEyzC/Au2ORxf/s90TiNr3hCDlgG8xA4rR36hfR4WUhOr4oRgJjr6FZv4xObZKjjn+U7B2GbER
9rxyqbX58q3io7eRjSQZkUlvRqVlpNZx80rTb9l5KHZHRtHTKqUaTU0naizNKx3jURB2sLEyk+dv
FwJXWPl7f0/bbXn4cjagg5Tki98AQLWZNHvrpNuCnI2vICfhv8gc33z7WXt8L+zymRVmvi1aEpvY
aDwZrIGOGyI5W5fLTVgd6DS0GM0PR5E4VPl6T+gZ1K0zAFtky8ymoWSTEgztpw38s3tMkf5+aHap
VSeEbFwLGl+mYVoaDSzxEVwLM3koyWakPsbm33dIEgdh9u756y17eIHv9ik8xO9mPtjThsdmYOlh
q6L/90Omn/NqeazO9cZZNXEWQ1pcWCOENoRG0jtPQJ16NAvNEn36J3D5xjJeRt/U5rV3v82rhxFu
CvAEkBMQkTzSliLhKZgnoi8D+TbS5pmxF0QBQWmqodX5/+639PPUWfQOGEMwucA+BaFm+QbLw04s
0zDoPX0wo+g1krBK4Tas9XbRbULVYSBKSGaEcFAhsfAQjWRSaAhJCZ6mmeXHmGXA9iAREodmPG3r
8tRUDl8+rXzmHIotP3O2NkAqCEo2CJAv77YuQbG8Tgq82MAElRpLgpgf2GdZKZGOfx90W+UMOCpA
IB72KcXRT/9k3GbU3uMQsMZyW4AvJuVdR1TQ5cLA1Pm1VTJ/wL0PXLxz1DjvJKQVek964h6qbdpg
DzWQ30W87L+pqnucDkZOoWDXYfhak197S1+DjXUwGsC8xF+oyUC+7XKE1ChNsqIR4aPltF+gyYVH
UXObwsavygo36WF4VpzJGkm/hoa9tUNQNAGjBkIn+HtZ2JISFepVGl6dcInCTtYZ100gJybTg5op
Mt4NrDBaEw+PUcKjtIoq0qa1ANbrqDPV8pnY/gMCQ/i8v2ak6+ALI4LIC6I5CgwtxcWU8FPCFUKf
DF4qQhacCgw5xm0qkYGhgBwCNwTjR0g1JeZMQ4j1czx9Qqu9kk5wgC3TN7h0pLiUlOojRcUnJ+L4
akyF1dSHQvoHWBoFOzkSP0BXSUCdGFAwpBCYHRs3xoNaXQlbb5wI6AsSeKgyIGpe9qVQYl7rpXjw
ypTG6nf3lBchkd6TJ+n5/qjdnsz/bWl59lSaENSiiJZi15ApUuJh8DEO20SkPGbvbxQ68UTLfuXE
k27tHyCQ5ho7VD+uBGt0lLQThI0DajUkgX4KUUdrtGpIPj9F22k/GKRz4fYsU+VNDN00dPwS8ZxC
UlQEhw2eEg0VoboPtO/QH3gGbQdM8gRguKsHDrfFI7NTj6lusnJjrEHjrtMEWPQzsUgAXxBeb4vA
u+WSMhs7uffkzk+R0sZRNERtSrkJL5r703NrTf9uanEO9qMPEz+GzBXvSG+AEVWaqSEG4jJIY9uT
vNLadaIMhwpqPrNVK+ivYJNcHip11TcSJ6FnKWQnp5YKcmim0OwIHTYB3m2WeWqlX0N2gEIgZcxs
rX56i4EP7ZPHON9K8sGA1IafknwbNa4SBAQIa1CbfHgV/WWGlxY7X0V+8rMN35ryYIRfU7KR8s2Y
2GHyKAdwSO5J7Sv7Xn7gm2M8bPx0BWd4rd029xHVJsA65qLIlTFQqtQVryNDNT5LIWk5V91yEZwF
KOgRKv9WPMKaLfrTvrT/qhHcETyRbcObIF9/hE5/Tus1jebrJN7PB0F9HLZLyAgv77paVTMDYvLY
6yanWL7G4xXekUF0BQ0R7tMQbvKKlFuYA0ATsUIMDoOciNbbILa1tXrRrdccRgd64BDRRrpimVFU
J8ZrcoWPGWpTfx/Yrn4EqKqqaWupXnFSbPhgyGK3svBuNzuXbZF+g3/Oz3HxK0sAXVapaxKs8yTZ
NMFJa5/iryyQHCmzchDp+L0SoshJZaV016oyt47a2U7kf5pe5FD1Mo9qecR66I0jx1DHJcNoGspu
LE1hjSx6je2Z5xooDcR58DzCsXu5wRIGKOQ0J2xxcUsxHRLaPsij02bbcdxrxTPge/cPkFvnLID1
cANBYAmNPumywTHkE7+b87Gt8gWdhufybz7R7tloq5WQ7dahCGUlrBggpuC9vRjGXmgbSR6T0Wv5
TrIS3q/NLoKMaFf2xkqfhDkEXwZfqoxrHqrWiBKXQo+KOoL9WmaDx4qdPP1NfVwL5ggvd0v3zYR/
VCGwnLgzDMbkZef+gN5qG7Vd1FRRXEKVcxll1ILEMIfYreFZmuUccVPeb2G+Ppa9Q5UfVwvABRjN
xfUSFEkpxwMcJfIenEjWUwWv7kDdQPliZSBvpJBQIINHrwqhABEYwsWkCX1TSz5oip7qKDzxtyCA
Ajz6NJnYawYxPmBCC4V6Wu5zA08S0r4HnzmgMA2Rq0P3Eq+RBW8EI5ffsxhcrp1aPp0QjBSJoXR4
e1WGKzAFhid8iUdrI2ioy9ZCVXnG2OnHmdsOTm3PxIj4MhzySC9nUPS/Px83Ni3ICajTgW5jzM6a
iz2kjDyQ2l09eih7Dtu8lAAZSioZtUHwVeoYtGtfz0K747PakctS3vh9siZReeOWuPyIeV3+OiGh
rBp1QaUPeHDEhpvmFELrnUw7myngRNn+H22k4FqltHzJTHgcJLaio7RHlTWlceE6Jrn8kvkk+PUl
DAAclAo0hG6Vye3lgRaSoxUbOaGqyQ/bQ4wS6njUAjdqdykVHZ6OH5q0dmNcH9uXX7FYuvB66KtE
MDAeIkGQLwol6TsrchuNjsiWZAmRp0fBeGXGV9zZanSGCzTg51V7yhS2Qt372fSXWxYfAxQuXtaI
x/AguxwSrh8TBsI+hgQJQg1pT2OjPWn539aAvCsUf20ltbvO4ewsARseMje2pJNafJaELRcTKXtF
mBE2Nqqu/LTTSqQl20ObuGVNg5Vj+sawAfqFFwXAzNBc/kHe/pq8RJBGpR6H0WPiKecakhpHuRYI
a1EcgjtyucIkurFWLppbzFLVBHgKxmhOwsBwukbk/MTmUqpQIH356huMltHL/f16fUJDv+N/u7gM
YgGyzIw06UcvDGqAPUKzHsPN/18Ti8e3DG3vUUzRRMYimtcfKJ78HxrA+wIBIbCImK7LBWVoRROw
eZr0BLlYvJGaYmUDXd/XGKVfLSyWbCrpTAIScPQi8S8nJibeuiRCOvR+P67Dj8tWFmdFw7Ey0OaB
UuBSqjO8qn2EPLlBjfRTaVa24VqXFo8lnxOHIo6E0eMnWC9Jn32ngC3rr1zPN5fXr4FbLOkmVXK1
SvnRQzCE92iA9KwqftwftpttzBDpGYOHU2Ux/XKUMVS00BMfL2Jd+grZWmX45lj9amEx/SjDVkqs
oRdG/aZUr3lurXqI3zxq8PkzEQZmJ8uIEMahCuzQo8kTxfFTjCOTGQMNhuaLVXxrCQne8H4/rszO
zX4BUgP1HmgAQHH4cuPIFQTewBaZvLo6+Mmxbh8Fbk2Cca2NxQpgRStERZNOXqx/FKwjhrjlVvl3
a40sQiHZSP2UN+LJS4GYlSS3KwWrAiH6/kK7OUezShSwBngELedInzhuYHw9eV15koOnPq/2fPns
K2D0dLgV/DWq0s2FjXosEj6zQ9NSDqKV+yDMxhztid8Fd65l735/1n7+PKq/rrcg6mWu7ApMTfY3
0Z9VboUYcuvnwyQBLypoB/LGMutaxyIY9606eZpavElh/WYU/1kKF3xL0GvAAQFgACD4RbTZJ900
VdDC9JA5JcboMuWlGM37w3Qr0IakAZ6EsFwDgmgZBvBanIkFwwHTx+Be096AqDkscQ3k/+RernxQ
bZrIp5k0MWGnjoYBhRBBQx116GSfQBkgtau0mNYoE9fXBQitKNWjqA34LBLMl9MHCbE2ZWIOHyZG
U/9PS+rxAYmuUFqhXt7IN8wNoeeo74BFu3zFjaURSSVfIAzKTB7sPAhTK5t02KfGk1SZ8qGSnbwF
PIyghrUy9NcbG02DaSOBEAlXriUkt4/TnktwFHpxCponnPQ6aPkpjti5MkqJwjYyJXXnt2/P3PQI
1d5eXwktrslVoJv+/oDFIE8ZvCQgbzh4cuTqPFBaCWWO+Fm/MIBOABqsyOBsxa9hN1lK+Aa9tZUB
mBfwZbB80f4yxYQXbQoLY7xkapNp5ggVwzPQarVvdUhzvRiHJiRsU6ydPNcnHVrVAAZF5gXKY8ul
lQ54GvZiOnpwA0sVqyosBQ+H2I3LXbbmRHdrGWuAGQKXMSNP5fkU+XUKYeK5wu/l0askJ2odzrdG
l3812pVU5o08CKgOM1oNPspQ+1wC6LU4CWoQ1XjPP414/2RzRdb/l5nIDIbFe++TYDLxvgASz9iO
8kpof6OTKuStVWSxZrbOMk3BMY4BfYjG09E2SNofVf+d32n/WcMJTkgg4EH5HGEQyOGLsUShIKur
VOO9Gq9bwRrP0XBqxfdgxog5xhrD8RrBPzcHHg4GFDU1TOHl1FUlL9Y91EY9Rnu4WG3KxzKjZQXk
rGGG2W6YrA4ZapjpmdiiYolplWKrWCux3VisEKeFXsHMOcXULrao1gr8OGC5ejXb9k4k2i3Eah09
2evaCib9xk2gQVQRZVZA938IZJcdLrisKTJ/Ej2ltfj6JYkdbSAhR2uAVgF/hB+mKZrl4N0/BK5z
XFADw/UPSOJc4VrGAYGcjyCi15JnCBCWtwrAQnr+qVoDyN5I3QDyi0Q2xHDBDUKp6bJ3cOkwAr+b
eG/0m8lKcfT9CZK2DElc8gbpp0jcF7oxbiID7kZwARGPTTPWK7fN9YmPj0BECno2lBQQZl1+RJ3C
toTjRN6DKWKczpVpSy9e7w/ovA0uD1UdFxkOOOxHiGksBSc0iODwRVOJ3pB4EKcjEZNXLq6bLQAV
C9wA6gJXXOOkECMlZ6UIT3iwKHFLKs0aKPbGQKFyC84RsoBzZWYR8wa6GMisFiVPkgFD6DYd4FWr
L58bKx7xxYyLnauPcw37cjpihW+nkc9kT6rd2NiwXqX8PmlofAZyRt2zkTKNiGuR9vVxCRE0vAjh
BzWH2vziYBGYPPAp5Ca8sTPz0IzS3bCT3UhZSX7MQ7RYBxfNLNZa3MpZwODbh3IumyyDAS4BReb3
dpixZiub+EbaCzxQ6NDDqwYwBHmZpeAakHWK3jc8yZRI7uT7bDAnZ6LBM/fQut2r4jTPMXSLFaIp
BzhQqrkNilfAKHOnc/k3JXULRz0vUBz/+/52uD5AofIN0U/EdrM6rbyYY74dgqwIQ9+bKiBq962W
uYUMCCy0Alia2ppq3m/venOgPeTPUdEBGQab8HJNZUCEJlNt+J4MrHSs4km9coZczyukJHCCAbYj
8zzIQ5cNyD7ErruGl72EAJ6Yo/JBFY1AXztRH9Q12tz1WkVjs1IHD60QHQW5y8bqUYLeD0AnXhKe
xGzfMXPkqMKRlbV6zbLHlvjdzjyqv+KkrC0KsfMV2WthB1Q+6P+67BmScmTIrcYbd0zfroqgXF88
l00ublZDH7u8QfTrRf/emvSl4LZMX7lSb6wFBA642UBjBUD35/z51auAr0p4G0mKJ6vQglUgl9Nv
7q+2G6sbJH1wy+fnC8h9i3OShz59Cxc5xQNrQK+Omb+d3sPUMcw1cecbEaaBmwunJS4uAOKWIqJ4
7CmiD16cNwKV956Vtuh1Gz6kQfYuA4OnkiImT2PlSJFzv4s38E2XLS/Whh73gZqGiuKVn1BxrD1Z
dFXcnQyeATlAn3/0P4ZBeX8HCXQDAManfuWZ8oMDuDxJ4V6MMpwBzi1eoj9wo1/T2BSaPhh9w3k6
DMgHwC81T/+oOaeOHpWC+EK57aU/xaQRlKeywk7YCTYjkTGQiC9JKQLLflDimsQYpnTbyJsk3gOV
kuUPnU67wYXBDRgfXs0dw8mCd3v6Df2zlTGc9+mdLsiLU2ksi7Et1ZrzAGv+J7WuCFe/zGXGAXmd
8sS5yI12zFtpdP6h9xpdHB5pmGlhaqDRnOHAf0pS3gweVemMenpR1aTkzmK+RjK4sSF+z9UyZ1LB
Egm+DiXnKSKtGtvXKRDiBvvudiCzWdJ3Vbvs0yefmkImmSRmBRullW7PN8pFt7FOEGOiJg1SD5L2
iwNa4YtBVX3R96oXIyI6JB+6D562H1Vm1sYTxzOyrpx/NdTz2gSRBbES7E0RXl6enyO03jmfYYk2
6UZpXwceeo27/ikQCDBp/Z5z7/fx6lrAowjFdrxMVFQkIK592VzGQ0XZUDkfTwXU2F7KfMfpuM2P
xtoSujGWBpKDCC3wD0hOzBmEX1uv0CuYCeUJ51Vw5T3Gxlb1LZEOOvy8P1sKLbCy/89P6blv89MP
VHfcEEtUkCAUCesqhfPSwGLlS6Hu+OChbElo2Mxw9JSqwzH6gwR23znNGp326saYG8ffQJRBvgnQ
q8v+5jFUQmCmyHmF8NAJEJIs8pWj4Lp8jB8PJUcQYEAWRP5ysVSE0g+GkbHwWdT/H2dftts4smz7
RQQ4D68cJVGSbVnyUC+E7bI5z3N+/V3pfQ62lNIVUafR6G50AQrmFBkZsWKtPa4/K0/WUvpUcW+q
DEmFwuWs3IGEtxWEL4X0rvsSsTDYudoooq8kDrgzFxz8dfBIB6xg6yIUR8j/W2Y+W2RI1jdlHGjR
iXBPUbee6id5PE3Ta4tLBS27pSXWLyK6VqX2bRCBNYbuGDHJSzJ+aJo1AAcIwk/oy5lV9s2NVgz9
UlK6o7pDqXkY8XxdzFtdhQ70g6mCKR5zEDpgib1CrQrQHDeEJ2i9BbbgZm+yZmkmSJ1JD/FoS5cg
TuLVoTXD5UCOJPy5f/x+k/GMi4HIFjrIKPQFBU4mqNW6ETRUtRKdQAdrVo9QEevsCI206/EDDHLj
B+nQ2NK+kGon1O9dVZmA7iH0/ixLtNaZYEKwFTeXzcLVOws4bzTAyE7JfZBDfcoNC5BpXj0gSI4d
UCTwioPmY0BABS/YGrplgChlrb5WxCL7eN0HIJ6AmLJdbiLVDTI3/hvgbjt2O3RX4HGdmxKHLLEd
fYyhnQR/70/ENQIBBG6YfxEQZFBdo63u8rzkYiRr4SxjM5Md8l4xAKqPPXBzShOuaiBTdjHgi5lZ
PuvoX+BWSvCMptfh0KlWvwQHuobQ0G8BTAfwPQNBEgsGnVELLsicxKcOz4pqPQt29oGprL+VxJ3T
yazSYxNaogBs34Z6ZTRWJ1Rz3KzC2BEzlwOpjFWkjjC8jkvVihunHp2O+AubFi4bsSIzUVVSA0Sf
x6dozb2B9j54bJMV/wNp83AfINuKFxHgt9wX+c7TPwm/A1SWe0JnyMLj5TqYwyRRQCnq8pTYmOWE
KadJbbqxiU/Z/Gg8Y58q2/yEMLKfnzjat05cNOoguCM2r3v1szYsuPfrtgd8ADROaS8BT4lsmYmI
oTHTCBGXnKCEOw1WS6xSs8rvNngtHW72x7oAq89gNv0elyfXHKbSrUNn1M3yM3xIlV3A4cZzW4gX
HLrGUh7vb+irxx3zdYz/b6aoJRL9OpRf0DKQANNUwtehhaA8BICDdvZ9e9clAHS2QI9QQpeLipQE
K9xXN6SfwaednxJxW0W2+sEHTp/YNe+XuyBwcZbjI9+sBMmMTmVikRoKBgsBEx3TpTOjMvd400I7
GBn5q62pVt0UJGlxKvgfA24ez8uFQdJA89oC8sb0OgcrCTOrQhAnqRo2xWnQ1/3T5Etu5xsbhORh
sypt2ef6hV1G71DWIFg3ULMDkBdt14x/BsVKx0lSVJ6C5gcw2al7Gcp/7QsALR50OX9Jn1FaN5gx
BUYeit3QlSdcOdAMF4lZJEe5dYQXbgm6cZ0nY2wxIUM11EmmkLY8aV8jmAzQruZH0TZNXrjuQX1r
ewuCmVnp3F+13zcJO4ko0SDrDd4OAXwRly4r6WupMGKtOkVouiO4ZyCYVqwHzq0GK5K2Q2vnqcM/
Sj81OI8QxncpSDtW3FNobDnlTywkgIKZNWg2S1MFMXkCAgErK1aaBsqMl75dE8jOtOshRgPlZsYF
BrWwGeFEYpX9c7CkbXW9I5AsheulmxBRFyuLV0HRJ4rHsT5Fsa0of8piJy/pfFz7DphAzxjyvoBw
Xom9ZUUbcIFB6lPYduY0PTfodIwPPBR15nXxpB7uL891fQTsHTi3KmWwoSx+zKZAO4Q083xbn6QA
fT4mON6HddR4Ub9Hl6rdHISD4lSmkaYIS/6qtcctHIBbwzVoAIYzgOoaewCqdggkYezqk0LsKjDH
SffSSbIzA6rSH3FnKe1Sq5dy/crCkFGoxdsHFBvI4V/uyMyQuqDu5/o02NLklnjdF+AKFERH/6lf
eiRW0YnrFJwV8HZWOELs9qAVkC1yyESoHvtgOaLUTx91YnaOCGh5gm7O1Gp0qLdZTWaR0Gofp++i
siZwzfXrqvpEp1JPdgD+N/lK/RRba+BWKEFVCOcey4Vc0nUnDmJv4FrxkEQRDzlxOvyzOFyYxFgn
g4IWVsnk0cWSNa9JboW126SzJY0gZPB4sKNEbvo+K4dJtuXxWfrWkPdQ7DGxCsNsCeCMjpGvEiiI
tLopN2uUcolo84jeRSvRViB0jzS/F+zScPE/lW7pNvlFKl+6jctRML5XqLMKlJpqcwLBQGzYGnmW
tB2oqg2ybX/IJ7LQeIQHXvFdZmb4TvR1kriC5gWzpemrNoH2+UbkvdmeVTvpVmPhGeQx47cyBzI+
twms6KBID+Wj9ic+SKB4kV7DMUKgYCazEz7IX13gaOU2g+rA68T5jQdqcdV40hAHf9eJB6VzLn5J
Da9NH1LBJdwqSF1RsZp9iWdKtZ+TCoxctQU2KOIh6xnhV6INhw5M1YJ8dbNta9TmXGGw5vEx+gRV
UW2IeIni78cROcZoiaXzOjOLTYGeAXpBUxEhNpsxN6WUtpzWnHg0ghftD1SLTPW5OCgevhHNOguP
wRsB4oU9tgtNKng1xz5sTuJT+hL6g3Ig7/Ju1K22BePiO5nX8OulDbXQUsH7Qny+79Z+az7s9lEp
DAqVX4qFYlIbSiYWY55jvIZff6hPrTX5hd0QV1QRE/rgXUIDJ5gV1uiV7X/41wpNQnaNh/q++8sn
lvGlrfI8NxXQD5SDA624wAS21qgtNGoZkMTAnKUPoHsSvJFsA6uzwaG5D0Wz/0yeBmwIdJYHSyzN
17VPuoagfIHUGjA1oOxlDvY4Z0auxe0JMkTRhEvxRy0NSy+yVS9ueb62QLSyb7R/jmVhFXcDIn3o
sSPiv7Sq80OuxErQnATZQSNY/zJN6OL/E/nh8KwuYTGv89N0jDplfdQRyl6pR9SyiCQnl7SnCG+u
9jvqRFftdk35ilSrXK1I8qUMoGcEDCPcoEuwyJaaNa4yj8wH0JzZmfeEHGg08mXanuR0nQmUhwLU
Dyl0n/1F1jD80tUWPRsqs0VRLJHmXMZQ+XQtgPg6AbP3tHC933gw4obDsxqhBGo/V+dALVQ+ULvw
d88k7XutHDNlpTzkKSqi2kmd/br3uMrVZhMADLy+a7CKRU43vU8o5s0eHy9Aem+8VOgHaYgG8TlI
zzG3U62H2TyomF8NDq+P9pMLKQUBdwzaHzLotFQWB+ooHQCUBp3Xjxn607NNoVj3/cOtVUZQilIi
qFMRdzBBaR90alUrHVZZRkW6doPohZRfQbtBwuOfJZywo1Bz04BVQkpXZh9GdZWmkNSNulMCSu8v
uH0OKRQ8kpHgQmrl/rhuxPgwhqwgqlRQC0Ze8HL7Rlo7TCWpu5M0+rrwpv9wgwi8uSsgSx56kgJe
09Cp23QjpguPpVuR5IVp5uQIapVXMVhNT82X8JlKkiXNtgxGqk43IcNttWYv2+WzqnjTvpWBso9T
SJb5+lKIftOFnE8Bc64GGYpIvNB2pwAMLaOdiruaQ9omQYrtqYOCe2+B1p4XLG1YaUdjWNhZN29a
AzS8v2TjcJnMChgSCUqu67tTDzXYvPIr2ZFrK5h2Vac4jZFYrWDOIHsJ1OPC2l/nM5F0PbPMLMBc
oGWlRSXxlLQgwaJ6ZVpu5eAr5ZH6/U5bm3QfRf2Vz89t74vGOpxfgZSb3hc+g5ph/RpemoKMPIAE
0AdzTUVp3Et1Cb82pH/m3QDyAnfS6cNiHjeFQz640k/ltRZZ8ZvwoENRr1qKgOmVdPUFKNzjTQH0
Fw7e5SEQ1TSWxDZvT8IbUIGPI97TnQiWLN7hYz9xCtkLWg+FvnZyZz8wGy/IwEyTfHcI0DZNY/J2
/MZ50w5Sc8pkabGHms/wz22qcAsUXfC/H0ld1NlFUwW1aCQKpgnyyDM6lNEalPt1hWR4aC2yS9zc
GuARpZTw2CIsS0ivFWmkAN5xgjiYVSLujIJ9kdiJthB33fKrgNoB7gwOc6peeDmorMgGreqH9qRv
hIcxzEC35xRW0j9kS8A+6qGv1vjMEhOWCGSsjCyCpa4A3mcsOMUN2/p1YS/TvXrPCrOXQykRBhk4
jRNepSfuU/1J6lUxuqK0VQuTL9fRrg3s+zZvpBiAIQavJfrLFIhWM/6jH+NQ1gYFQJsuchIc0LR6
V6R/XycsEWURBhk0FTi9XCejUfIxT7j2lI2vsQa+oeEJJKPg8JMQn4/D9H8Z05k5ZrHGOMpqwgXt
qS6+e0gJlvpnlcYLnvfmxAFPirsPTx30wl2OCTFQQjoVY+oNKwVqFmQAWfrPYH4cWWhOwa3xwFji
Pr80UglTz81J0p/CAEx/ijl1wEgt8VHcukqRbzSQAqIw2avas5YSoy/koj9pwiFWrTLzuXEDyRQb
zeyhDOIsNKlwrZuDjlcaN+RN9FQrdl/UeSE5c+OQARGMrghIzgLuyKaVA6nWh5Qv+9OEdDERdh26
de/v9huXBeUloJU4tEYBtXo5nzOR2yonfX+SQBqGS7Kr/KBfZe2jHLj3LbGuCRkRUHwgswaAIN4X
LEfvkPUBlHvF/gj2OHHMN9XI76LEAI1995RAkCpdwtqwk/cfg4B40UIJZLeYraLGvJh0jd4fOREv
7UE7DnK7cK5umqBgAdp6gEI3u+V5khWpEQ+g90B2VIwAU/jHQ/U7CBBLUVoimqhmginViLgijxuQ
ZxHV5YzHWkpNsG4vjOM3y3juZ6kZkBlAbBpJK/CUMGYEorcE98pwRBokXqmyrdcmOPg4JxX8iF/x
W7Fc95+l3zqLETPrNmAa6hc0VYD2GarwdrkDez5L9MYAy5CKzEjszLuSt8pk3x9S+Vlpj3K/HsSd
Kj4qoNTcN2A8u78t2QPwax7FT/AewGUBvcqYN6qoTsp6OsZxZNXoZej1E3JFrYzG54XITJLwW8ws
A6CHZi2dQsPBRnBpS0cv1RiGPWyhttoEUEB7kgdI0pgGdKNpgQq5KW3IbfDLI3b0chlsV93foHVU
qTHn5jVqN2n1MoLwDZgxyU8FryxAIWZWnaUKG+AKnoVuo5ZoBRQBY5MXnNFVZP2fqfrv5zMrpTTB
yDUapqrT1uKMiNJEPi48pMZPlpqGhNZnK1voibi1MTFlQAmAaxRIadZrxJEcpFE0TMdUt7t2BeKy
3q/8YSPKTvVaCs9zZvXGekj3ynuPKuz9vXHbOqC4iGNxEwArcLlgSTN1Gk868GI0Bxn6A03rR3MA
JnbNDFBelgRTrFYF5Y2t1lzigD6tHF8EfUnV8drNQDUU73VkZECmDLTC5WegzdBA3DjxoF5POasS
QSSepXOx4ATYGBWVXFQNgQBA1hoXApsyrEuRmydFR/8JtB2kbDfP7sg/Colzf1Kv7oFfM1Q/HZJU
9Il8OZhBG3gATQz+qGzDaRePThW/D4JkKr/AA7Jg7SoR+jsqtGcBog31DVSqL83NvToh9oE5oTrW
wkqrVy1ac6XcQv98DG6DjlSrSCZWm1e7pO8/4rr9AKrcSmZvsXvi5gyjPgxKIlrPZJOiEkmhYka/
ZQJDQDhlHkl2oOpOpcVR00m88DSYZNSB0e4OGgW4V2aSiVLLSAHHwlFpHXl+Ko5yYencIT+INPsd
IWJqZjvsHyi/NMpddprmC+mIW8tMtekR3+IZIv8CCM6eV6oeVBoErIVjNv4Qw+uyJ7GHST5z5AxK
L0vCbbemFtMK3ke0NOGoMAPOpVY0QugkHLNp37cvjV8DyAMi5vt796rNke4mHA/aIwa6K/zn5W4q
RtT5p7QVjlrrtKccKNZMbSwJKYUEnFIiVOJFXNVPA3nPtWJjPC6Yv7WsGsqF8INAKePWujQPkrQQ
/TCNcJQi0JYCOdGsmihDAenJGP5MY27iOTtBOrBTIJCV2hIYBXPaIXD/M2gwwG4uCmUXcaAgKccW
uDRA69JInoSjqLoleF1HpKY/qhcxdYfxFOP+um/uN6/O2gPKBecGnU1IGDLBSdMrelulgnBUy30q
rKjeO+jsgmFPIrsbAa4hykqCBnHgGoHdVqfkBYGoqabepB7R4K2GW1WxpiI2E+KAPh19E3nziWJb
ti6nHYGc9Zw7VbkwSVc+G/l6vPcNHD+k0uGALpeqHrVGqmoiw+8MlUWhhBa6xaqlG4quODM3EOFF
5zcawNGmxOJwmhb8DETXyLFqa1OZX5PueU68Wla81ymLLZ6yRBZLG+CqEoKthxwnPBiU9fBvnVmR
TO6qQawH/pgoP+EHSL4G3dOIm01/579d0FpatDSdV4lVxNfYbhTagvsPraBMqJ3mQ6ZJBDu6IigK
ZpJrkJc2gh9D6josrGponvFsbmVw5J8iceHtcmPAl9aZAVdd3U/1IIA2cLAJEjc1GomDMjYreV11
sqVqqyYVfcB67m/9q2z976jBvwkkNLpueLZZc8zmXp/1EiHX7GbDhtNak5RkJaC+Kaf7aP5pDDcJ
AUGbfEVpUcXUDni3eh2kAoa/Xb9wEm8vAhCbtP5FwaZMACuHoailRgNani+Qx5LmqSarkvsz/KgD
Cr7PIPHsV9OS07u+STD3Z0bpSTu7SWIZEAJBRtjJgeVCF1oHtF3DtK019Lgkq3l+4zqAddZ6OX6W
9pw8jAIwpGAgJMXHLO+64rSwJmx283dNzr6HOdl8PYwxdv9EW6HmwtdSwTRKRy1QOHkKhcfZFJPS
XowBr3CR/zFLu7DwcgBInZl7ko1lLQzjdOQ30CDS5IPWTl4ooiWs+pPo75Lm1mq+TyAMwT0byO1P
5a5q1ylZS8MO7GN5/TgJo9lFR2n2VPlBj+sFj3d9OdF1+u8HMus0REC6tDxeN8kovVUGF3lxH/lc
IZKF03hVVGOnglkBDYIoHLDX0zFEf23wrEG7QRA7VI3TyuXUo4bE/2xLCCkxBfmmqS0x2HHtIRGe
muxZgAZg+L6wJ8QrN6xQviqaNsRFhZTy5R5VYlLpUihMRwNqH5NT5BXa8uRU/jBmnbiFUn93yMI8
NEodOLww+RyoYkz0e36MmZ4vvNOubx76LTTtjm2CxwvjKRODm4qkBaFelhZYbaWQQeGqZgu+4Nap
PLfCeETks7NYyjBi5S0ZvQF6soLJS3i0f3Dj28Ls3tpZZ7bYmqWaNFLOgSfkmHJbLn/X828S/FH/
iMU2lqwQhcsoXSX7cnoW5z1Y6ZWFod4IQDCjaEEREM+ip4CNpgf8odoq4nTU+fdMf+j42iyLwSmT
FbpSxsTXVLBCC/FDn3Z2U76r3ccM+SdSrHkEHjrKLdE3OKTV3JUnv6tQ4SUHUnhpq+x1Lli1+mhV
3GPb1RAMETajPEJm4v4MXiU5cHkiYkPOAcBYsJQzj6BqNpRUETmQkAKsIdtVWSeODsA3kMJVlwAq
MUPaiMzNwsSJN4/FmV3652eue6rDTpVTdTq2UD4IBjtG7l6pJEsOHrXMSmVw+nOvQuWFww6v+DGE
3jPg8tACHhU7Ut/ytARFMXoRcHwLf4mw6zqfQWcFrWjIKyD9dCXtluk4gGQA714jQ4Ui/ptVeyWz
MyR1kzVkSrWRM5tNAMLd+4sh3rpAKHUo0npozsYnXM5KxsmjkoRYDSUa3EQFIEfVfTWYzUqHCAAI
2MMwA2EkSJz9Bs2+wq6qjklrC6CdIKhb50TytdAt1Me5RBZ1MaS88XnI1Mpgz6UJW+TzLz9vUMcC
yFvkTZtpjyqFWcUHMbImlIzTAXIU8zEEM+C8Vdb3p+XGHoXiIcqVAKDAabHp2kyri0xvueFI+JdW
KD2iem1Zu1ORO9K4sATUOV1GzegsACkFUo5oKkVP6eUQDSPXx1CGJIE8gRI7MofxBelnVdwOug84
oXy4P7Rb4SNeLxSvivIF4mXm7h5kroAgrTQcQWtYPk9TKDoV7LrYJWDdQOZIwvCfYizmsxiO2iYr
iqUA+oa/1sG4CdpafAS0apkhV3KWiU1sDMeDDkr/vpdNvvRK7m9GoFG1JKXzqwzLTrAKegioMNB2
EhZVmqF+gry1CvphdS72RFa4Q6Z1oE6p0xDVQiiFbqYeO16qaB6ig2RZgQ6OYjZ6J56JuOWIXn9z
qjRbc9DnyHoCNNhriW71iMT9PtZPqRhJtiYCDEq0VF0NQQV1AFAj2qgadY7U6B9Qnag8ro8Elxuz
GGmQTjZ7pIBdmZ+V2mx7Cf5GkWry784WJLPoBADhFBqLZOZ4TxFfh3GejschK14VsXuSuU9tfBrq
fSudFjbWDQer41VMCbiR7LnaWJneAZQWleNRDhxDXidlsDaQhSwidMyOP0NW2m2ev87taOUaZ84k
Mxc+4DrvgsQkWvQRkuEYoSHk8iRVQx8SDULWx1p2A2CHe2j4irgfK7SSjcRvyLqINzkHLIT8xffP
ZY9mqVoFI/RbkYQLL4VbWxx63cg1KaATBKzo8luUgiiDrFSABQZ/6v5rNh6gLdCoplbuy2Jh4Lc8
CMrseJfJ6PdAMfLS1qyhgBsV/XgUu+STgMgr1VRTIPGD+jVwFWRYrV5cgm7dXOwzm8xcg5pIrNDf
D6LrgPuC/FYSeGWFKzTclFnrcQRg235yY4gxBAWxRWh9Lyz2jTgMA8YUY1+DzeA313p2nZOq6/pM
6KA3CaHGZF33WyXbpf0DvxM6JwZvLYSjmsoXErhQYhc7stRCcXOFzz6AOVpNn9fyTHcbmnscJcvN
SSnc4BH8al4fp3utkBdCz6UR0w86GzGucDVJVCxzMgv7SWjXdW5slV5d6ue6deeezywTTXPAT5RG
gpmduXYlpKDZrnHxqusYyKlCQ9PgTEx9iNxEMXPFu7+stycV9Aq4fZGqYtl0uKDRuaHFGLX8veZX
XfpcaCY3HySA1BcCwlshF9j4kMiQqDW8UC7nM45CoOP5ZjyOxfcY79RIswKqu40elG3WmmXg/pTd
z/3x3cpaUApAyH5gfLSf/NLoUHYF3w04N2CimfXRkVxF9jKIR/UWB1kMZaX33RqEvdH3fcO/Oe6r
W/DMMHPtV7WhZ6Uy4ryQtRAd4mA6ET41aSdpA9cUqRX0QRKTj0GbEfoZ+k5HoNT0lYF4a4R2JYmr
dSIfo/qx5p9FqJFOogfs3BQgzyJC3Vte6cPL/W++6c/PPpkJE9p67Ka+xFypA/KjOrqiwnHVcUtl
7VtTg6oE7TZFUzpVmL9ck2gay55ILZIFxk5xIwfcBlILxrWXQPHQuJhBJiPEAcifss/2ZDRHDoSq
QPaZpRE8itwObz213KF3ZtPs1f5xIt4orSa8BO/Pxo2jgb58FDHg4MHJxlKyoTUtEiqOzoaXk80U
PCnSuo6haiM/1MoSefxtYwAuAhaEC4xnfE0QkynlcgXnEC3IxSqUoH0Gabf0i4eGRzEskVksmPuN
Wc9cWzIpSkVqHgnVrLVqXnXm4iPchJ6C1uYMspL3Z/JWJpNSHPzv6NhAQa6kLi0GGRdm8hxA+kvU
Wg8yqesCYIZG7uy2e4AQn9atdWy2YOIBr0eZU2semqDZiHG3g4LqwureCsvxTVDXRX0ZoAe2kKEU
gwhtb3yTypePhhZUyKhmEMcdOlGzdHCQozCpQAg01DYACoI5WAGqcyFoufHswQsEO+wXBMGz7c5A
y/ZGJGHVq/opEg+8NQaQnwwhqScuPLBu+cELU8ztmdRTaTSSig1Waw91sereaspEFLdbntvEX41i
J0Bfo9diqbJMnQbjB+krC2ljemHC+18edikNgqYRINIBFgrd5IxRNo0pWSKJZDY0eKlQVNYhvoCi
lI5QmLECfiqtM6JR3GoPBU5QZCIiGd/KykYz+P3NzDjJK0uM85oEgjqmNIigwXqAgMx6yOxgEYR2
ZURBMyBt+qBNcigjMVflTMKGT0W0sIviUz5vhoYCHXhloUx7wwo1gEcR5NORMGScDnafnvKREm2F
N3X6AOG/XIPV//CP84X3PDAU6DCUED+C/edy/ctJVhPQyURbSYOqgRdbguZnSyAJ5iCBGxTEF+hM
FmgdDHUpZiQ6BJNr7Od4W9myuCtEp+ZW+vzdCgu5A2Yzw44MOR287SDLQkuxjJ0xmvOsCutoa8zb
nreFJWYRJuSkvw/eFKp8oOMfgDheTpaUQYVB0qJ4m3TOrKLfDhHZguO7ZQJtCuhlgribAaTApQmh
DtDeGbfxFsgiUCfO7lKN5MYcgXMY3W60Rk5Rz5cGDCGuItSh4m0xeOjLnP59rYGaxUMPQn1U0oU9
G1lmpH0zd/EWFeAp/TgWul23x+kf6RPpUsCbiLj7AVTBq5IZRifrGdG5KtkCFiaHO17/WGQvvrEU
FLGAlcAloOIZz8zUlBhSJpXJtkW1lnup0beqL9QDrg8G4nqZdv2g8xCBDOOtymQoixZkJdtJXxfD
Zpw2GRi+9knn3j/lN4eCpKEEsCp8Cjtbqjj02dTkyVYzU+RxjL5H88NCbmXJBjOWjpcTVW1hQwo2
+vghALhS/fv5liQI0VHBUoHCVy5XpEzjdNIQlgM04MaaqfMLb71bQzj/feZRIKF+jcOB3++b/Ywu
X9UeuaXsxC0bMk2jAnuDO9FgbORBmvBcOibbiN9PByG38VT+98VGtocXKZYJPVVMLNEaJKiSpEm3
8kYIrOLPP9Kv/h49sIgjeYiiIi4O5vZrBq7slNBItkX+0MQPbeT88/eDKxfVSqC7EZayfVrBPOp1
mAT4/vnUrTLlmJzuG2DboOgI8Nka/BP16ABLMPtoyqMxVOpsm5o91N4a77tqrVkEss6cn7UKxHv2
T/CxYPTqOodZlMMBDkL6i3r3S6NZEUbprGkoM73Jm3HHQcU4PoWndCc/Jntu00Acuv2cD/et3jAK
ig4kegEfBNKapemo8hanqZCID2rG3CGB03nJEvnI1Y5GqQQXCZCggNRg2Zj9kCdtAdhzT/xxwz/N
f4OF7cwmJhD5ANGCxAT4CWmn5i9nwdlraGx6oCqLgfjyRnurX6aYsjpBuhndauV6SY3kejBIwGO2
aC4CmUoWVkrCWlcTFcpEQbkfuR/QLS5yZtKFPgu5MR6UKfHbtLsJBlgv1vXA0qZhDIYRzqIqxMh6
Q/1oD8SA+nR/9ZcsMZeknPaxMA+wlHCbb1ThQ8lSZqfivPtmrkIKOiDQ/MroL8ENw5ZQRr7oUEs0
iA82slWzcFivd/DljzNjyGWxDYmOH++4TVoeqmhHQDIxOPeHcHUR0yEgNKWdRQKtDFweTjHkoqmK
A+IXzSoA3Szng2sgQVw/uvcN3RoO4hWUNQXQEaGL6dJQYURdXUcV78eFowygpvOTwinSl/tWmBT4
7xbDZY+XAxIWKPEwRzI0UglA94b3w1Um7FEwVWd3cALOLrzFvtpbIzLQrIyMDjY0YICXI4IYbIZi
Bs/7UCCeIe/IW0EPeMnC1cwmBOiQQDiJZhFKPibLbOzNz21rTGow+OXHsM7sA/Fm9x1ame/3Z+56
NODNou9g9GhS5m/m8owqJNgkNR/9P/L6UXq8/+PXuwwZK8TdaOjBuw6O5nKqiioplLKcRn+cHPB1
oGNpUrxZcYalIPz64FNDaN2gj3o0mjIlkCDTgxwP4dGPgYOwyi9cNGuUp++P5nqTwQg4JEBf+XsD
MJFMIeekKiMYydaQJVYt/aEF0h5yuO1CZHlj7S8tUad9dgP0babmmk5GX3rLvf47eM8t6UdexbrZ
LrGrMtl+bLNLU3R/nJnKRNLhQQBTyWPzKPEm5/RubqsuJGgLU7Pvz+CNzXYxg8xmI/BrlTbB2Gzl
Bzmxx4dxiSyGhUVfDYgJOxLIngVaQ+fuIXocOrP7HF57O9rwbr8GgVT/en9IN27rywmku+ZsAtFL
27RlAXud28Qu2BY9yeO34I9ZA9UfkIU9yLYDssNjeSLjoe+MmBdGH61rdWzlKySXUGEjvgj54g2c
HWBunu7ypq0NTvRnaWfSPX55l2O09IUIzMIvsutytEaS5zHH4QyEPpHs8rsr7amEKXcYXQM90nON
Ux45M+QlVvcn+jpQubTMrKvGiajlpbAsp46eeJHi6WRemt2bGxT3FHC9wHiDG+dyeFXeh0k3iPCG
xVr28LTzQSmkWskDyOzV3iyhQsuj3fJJbqz7o/vNc7ATC0jxf4gokAhhbrBEjKOugSi8n2wVdaVH
lpv50R7V6RW3k57UZ3NcS959m7ecJrJUCM6BhqTwvMvBasga1r2RTX5wAqPVqjON/bSJllwzS+j5
u2OBbaFtS8C5ALl2aUasxrwgIsxkW9UpV6HTQkZzX++UjWE1q2EzbbTH+JO4qhc+SOv7Q7y1nue2
mfXU8kJXCCkmX/UG0GNDzm2jnu6buH5cwYMiMQPAOwQTkMFnbOQZYHpyCxuNLZhkpa9jr1ulnmZV
nnyAKqirL4QG9Na82ipnBpl7KOdTeeoqGBwtcFksHAHx5pSd/TqzK6YmmINpwK9zz259qI6tE36U
JlkPpr4mq3hT2+lGXdfryctW4luy196D/ey3j0sX0y1Pg5QXZYdBqQYJ9ctto6ukrSQ6SsONT92z
vNGddDWs4m2zb9f9v9aE/rNLz8wx7kVK1LQsi2ry2592ZTx32KuSGzuCX63Gx/Et2mcfz/nzEkEb
i0pkzf7eLme3x0woe6ZWTv5Qg2XK1r1qrdamWdi6rdrCpn2WTfQYpI8QtbKkp2EjbPT/g1/9bbUD
IgzpE5ajJCKIdcq2m/yaePpgIWaeeWfhiNAjcLVjaTvf/9hgJreMqyGZddjIn8DwU7wrUOcqdsVw
gJDxt8qb0MaNl4QcWWT2/0ztf40yF7OqhaqQdS2MqiZ0eT7Jdv7QvWbFmQC77fgv3B7qV7LaSO+4
NbnKLJfuyvujxoP+cgfLXT+lRtvgA+YHACs3raX+RYNtOyIKNoEL/+irhUNDz+b/f56vkUBtM/Ax
uFeR/XB0zotjp+0WnM/NeAdbEnBFTcPevNKnCOqxDdp68tMXcLisAbFaV6tgVVmNl7oL+4ae8avx
4IoCfhw50KtOOsg6RbwKcL0PkvAHaUC/iSm9jXvyaoSmutU241+1t4Ivyh1nFuHSlXzTA51Zp57y
7GyGAeoG6HLBlZxbGugNfyj3/zr8TkVTzCz9uf6Lfq0l6CnbJPqfbXtmldm2ZYyMKREGzG/gQIhJ
gCuqrfXgN/6YmAAhF6ttldvx0Vi4Km/fY/81zEaWPWfEEXA/k88/BTtKk6c5hlU5o62btT1tGnOJ
Ofpm/HFmkLlp4PWAfsxGaBG6XWoZ+8DVVyALrhcidDph7CZSqJgKuLKh28Jy0Y/NiPSWIEKRKTV1
6D8VDlc5ar2uUa8pLWhD3d+0t25nFByAXUeKEE9FZtckVSv0QglzaMO2igVPeuuAn/84cylOkZKg
4xE/nq7AHvrGLbzXb0ah57/POGoaF0NzEL8v7nLzaXqYbGCT6qfkQ3gKj5318/9I+64dyZEl2R9a
AtTilTIFS+t6Iaq6uqm15tdfi1zcM8lIbgZ6DkZgBg2kM5SHh7uZOf6HdcY3HqBohqqhUQDkDIFs
ocKnWpEroHcl8dgX3ty6tRe9th/GYsYQgP1Rv5nrs/VAXBkkx/7sWHcdL/RiAIN4Kpph7gjfXGpm
X+oTunFLX+F9KNlEAp81zg1vAh15wFIViN2hhEeFwXKVakIzaOJxDO4HQIru0hvVH2QXzUOEW8Uz
Xvv7hqUFvrH1AaVD3RaUPcjNidQJk5oy0ruGE45Ce5hf0cyAoB3eVF/tDnHrXd/3G0kLUrwHhspA
CRHYeWpvLo2qGAv+/Nijc8LTMLsCbw3Sfhx2oC3kld0kf3/BYs8gtUx6rkGSm8aRD5yg9l2lK8cp
tMNHSB+A6VRBnCY0u9msc6v5/AMlmevDvDzeJ2ES6HNA1I2IqK53jxLHcz/ms37kZeimvc4stdRL
pygDPYB9gjwTHkv0mKZ+bGSu4/XjxC1m8DM89HfS4nUVcIKMZMzl5oClU0oe73mILFAbsshTJYeC
EVgG5UdQQEfI6kM7mx2rQCcD5a8jE9RjkF+EYwTCCaT19bShxrA0ndginI4fK/UAEpySsCITEk+t
HT1SEjhcJ8VsAu1c2xBHHgB/ZB5wnzT+Av1GaRdlppc+85HJas+6sUwgU6PaeCoMynRvbaHq1Tpq
YKsRbFC2JxcFNfmnxhNQZTzINpbp3BJd0QqncUzbAZYUUwfG2us157ZbrP5nzBj4m4vLBTICpHwK
fjugBijYrudv7gthqMFl8GN+H8VOCNK+/v6Xp4cyQU7Xme/laoMv0nGOfPVQuM3j9R+//H7UmUlI
imcjwGt0C6Mo6ko8XOPYNyK/UjRTbb16YRwacnuv9pguo4wKePQpb3KBuBHQOHvk+qz0c2CSAcx7
H9sGTcIYp2XLClQ50KMWUQsCbbInzqZJSINWSJuy9FsTjZEy3oyinTbsr08X8cfroZxAcJIEbgxS
M/QDWw0Cwu9Nct+Y3JC/mS30a0BDap4FtKbtoNAE4TDy8iOPBrSbWw9mlJR+nCEB7ZO2PjtE7hP0
NhtzZL6l6fMPgBqo0EDiYHlI+wvKxyxqXXEiF+S+qtkyutxY3F3vIDMJaefoXj8Me+mxBFJ5MNvM
rcrbJTVrFmDj4hKkv4E6Q5XUNnETcrnf2e+jE1mpY/bv3S1rrKe9fL54tB3qGoqbjuPyzsj92ukd
wR38bi87wrPhloccf6UP8WE5Dsdupzn3KPK7nKfuoOR/AL/x7s8uf4K4uanvBg89dJzcjV1Wpp/u
sIdiz0mmCPg0wG8UNL+iVl3taqMudLQNfYSu9v4uhFLCq1pavxtTsApTN9Gp2xGRvnr7CK3GSm3R
VKwKynVoyIf/Tm3DDpzAub7laa9NGlJCgQ11SIAywXekZ63W2yLgx9IfH7TuUFsVWsZFVvCeRgyn
fbnn14aoPa+LdZFoMwyh+aXc21zlDaqrPPOstDF9OZwGdJpfyM2QTgbrWU76hpMDfSr9WbNCJIsH
FyLV6G0DHpsz/a3yBNYUo1Ih94IQFo8pWo4yD42BC0YDzu82PkL/HNSMl/S+f0I/3YX1EtmaQSKS
BDIXj/hVpw4Sv8hVIHHQ3R8Pd+jBYJJ/ILRhvpemK6LbwqH6it9ZT8WL5CcZIfYGmInohCwjqFzP
p5Aaqtpoce0TY+Gu24e7cNfsRxyxsDXRYmBf7fVDeOz26Q7yHlC8uQkzn7cnZ/QjFuTvxI5fH3Kw
I0ETAaMN5wgp9PXXGKHWyZxa1f5RIzPw2vmDraBBeblT8P+f30g3m5EdQlT3f/9Krd+DtVizLTho
D28pFiCh1uTMOE9oMc5YIfqOwlSBZacKWCPgBwAqWn9coo1iNQxLC7SgKXqoQOVQHmMco4vziu5W
KBhAtBxQC0DgqO0dyG0/Qfw+8iOwMhQHfBXNcANXzj5DllDwxX6jTJFPObtyS7HPe+QQIsBEzRDU
1/fwJxgO+l9K/JGOXehsApcIGDUSaDTGcmi7RlM4IfJLzS5bF8/4G4275xjxA3Evq40DK8BwIq7X
UW/FzK0Ho2NtxKxdYj82A5vVKfLyjqN+nVp5RPlRoQ7k1xtzeUNHud0v3c0c1dxd99Y0SeA0WeCT
AgtFrnQcyfUwFlGulSoEdDe653DkZOiJPGXH2UZsJ6D9qDmwiMmnZwg9cThokEQjyq5ALa4tpk3R
NnXLx774oIJDeeShFP0SOgAtOekx/1QeZDczwcD70g5JaO7rxGXR7y48OiYXPdxJk2GirncBlgpS
QQ0SI/bR2oCDCwqdxdfvIZ2VWddn9yI/TrYierGj5oG7g6Rz12PldCNrJyT9/NmZnuTX4kFHEa5/
DB/GR3Uvu9pu8TI79YeHBuL030xRqovSB22fWt0YSlEGJ8E+JFPwHLSVX9P9ZEMG4gGJivhT8Jaj
4XAOCEdDcIvK8rHYZztW9W7r2GNvQS+FUELgz9aTYMQjqtZpkvjzId4lT72ISWdWlclI6F2FlmxQ
TSUvevxrbaSswiZoG/QInkmvxvShTOziKXlfOnP0xvsmdOM7yLJ/lE/cB/cxsuLvi4z9aaJVHmkg
CIxfyn9pYg+SiAKgsvow7WN0I3lFB6f6PbgPzLp4/7m+rTb3L8nWYzYRK9Cq31oromhnDIAUf2m7
/iW1yjugydsjK8Dc9EKk+db/N0Rd1arYcyU0PBJE2n8m2XoO7N5fbofbkeWyLy46ck4ALQPmHmpf
aGq6Xr2CW8agIgBmd/qWPIAKv6/PGP1sPS3PP7+vU7tjECYgm3PMmOSm/kFlhLzbx+zs56m7oCzi
BOUafP7gzk7w1bkyIvB9+8q9Gyg3hgekSPDAnH8FH9qnLJh4CLqZYoq1d32UF+WF0zBRzSRAdkQO
9DC5JMIuJOu12OHhQ9vNlnLs3mILwiIP8VPtsHQftrf9mUFqgyhcMxiSPie+vYgm2nLmD7K3VHbt
a6mlVPcNs80wufcujvmZQepeBHku4eUQI4TCgTM/GG54aP2fxcKL12n3AcN/bx60M2vUE6OU1AGn
72St8kVLBhZg+KNYf64v2+bmP7NCXYhSj16sejMlfr7T79HD48h6yV7Uu+h9QXlgCI0XRSTBQv+F
sobZ36Be6lROYkuoJ3Zeb0/e/JiyWAmnZMC1xaJO9ZIX6JoWYXfIHlogpJ9onWu3dmumCJ3Tg+GA
AFw/z3Zkv3Eev5M+IMjslTv+iEBgB0EgM7Bml5VU3PwoyNCCKAFCFwFZrV0NApNKTmMwDTR34HA5
ADePrlPDT+Zl/vQUHgvfQPzRAjbT+pXX/SnfWy9/lpzO6fe9Xd2GvyqPFZBsRmHnH0U24llkLAVi
HGYTPoq7a1yIxdit1aGPcPRF3uuye32/XVRnyHY4s0Yr/85iXAH9GBB3JVuxFePh96swc6QMMm82
Ofu6OVoG+xRinpujvOMizliLHIPrncIed9P7j+BG2AjR3fgl3fFO9728NU5+UDxhF9xVcI7JDRSm
RXPchV73ohN8lpfjRcb4rq0I/vy7KOcVZ2icEvD4Lpu/4e64vWxJewkkJnRiAhjnOd6lKOhIu+KL
c4SDCg0mU3uIHGCOfkPXs0UQ9Rz+kiz+nvcBQrxlFSk2nfn551Gurl1yhStTrJKEh+hrTf7WrI8F
Yfnhd8pYI9YGpMm0elhltZzAGH+AIpcpee67YMpm4nwxI7Utd3c+LsoZ9RyfyKlOdh9cQXTHmQPy
ZJE7u6E9IUclmYn3+uf6Um86wHOb1KFH5/bEaGfYNJ5SPO9nR9r1Tu6hxbXFWYMDPM57cahYk0qi
Ctr/nVulTnWPxqXRuGCD8V78uOx6K36Q7dyt7e7z+vi27qkzQzQ0HxLugcr3GN7oKD44LabhJc5o
Rg/XzWxEUUQyn5QBARZD7Ln2UgJwGppQjrEvj3anfqXBd8A6lBtvBXA9iNgMHgtQDyBn9swRClHT
clwmx77QWXx0AxEo1BdcaC1fH8nGawHFRUDmNbxBZeAj1mbUshXHulPxvBb2AH3xVg1VkgWFd2YH
W5Ylas44WZ2lFg15fbRdFMKXJjTRzCZx5u5YMKK/zak7GxPlznQ0Myh7QT9ZSgunjQ96YQXpy/iX
HXOIPwfFkGjyQkUPKTzqWoew1hirQgqUoHGTpr8b8W/JXycDoPpC6EpCgoB+yzVtPXeDWsd+Kk0W
ZoxtYcP1o/CDYj1YbKCRUzic63tpY97R5AGoCqRRkak7ocnPtqwUGl2eSdhLHGfHi6Mc6+E5l+yI
5aM3/Oa5HfrVx4OvoIy9FvvQmh3RICuwg+BQs2rvLCvUfm01rcrnCLsoN/ng/j3VXgOJcfFumzjR
PLHAF0WxOtKidMhwJEC3ndADxDdSp2ZxFDZ8FVkPABaIehVOOXXCQSucsyaGS6ystrpvP0YW43Pb
AjDsKAkgnU1zLyO9TpcKYsxoAD/aVTTYXMhIMW69vzEI0LqgLCdKYHNTg+gzLSl5JDXUQ244GZqi
KlYg3/Y95Du4vcTCz2yeijNzZOHOdnK5JLoRaUjURPdmz2Clby762W9TTgOc2U4MwC7wS2S/5Lvm
sHxcP4YsA9RlW2SSBNluzFWQHcC+1Scvbm948eW/skJTOfuy54VcwjCCl/5Wv4+fJwZAYOO+OF9y
yjP9j8YNZVYjW4ZgWYhNNOPWw130PXaOkbxeH8qm3/pnRQz6vtAiSVxyWBIyF6DPXnfgaiERy7PS
/psHBbxu4HlQFATbdr2tWi4sygIaxb7Me5mO4BJtFGpWDmZz3vCqQ3AC/fQLGJZRB0FelkjAtbmT
xA6qdCUaeeXWHDkVKwuxeU7ObFEDisdhTLgetgCHAqAtYhz7rfkSwXoEJA8PVNDt1vOVKC0pa5Tg
wi8/Sfg8sYoLW1OFbLQAyiDaU2NB1r8fCXpeaTwJ4176FNq7pv7DfwTJXcrK6m2EpZC2+scQdZdM
g6RAoWXGPf6n+YCpdDIfF85RA5uVaN+aMsRzpEoLyeYLgKMet2Qqhdi/a576/cgAwV3+OpFgx5Io
4EkAJ02t9wK0aVslyB7mr2qGarYpid71s0h+Yf1SIGx6QIJO0vcXMQSXi6O6LG3iJ8aLoNyk4CM5
TPDG1jCISASCHuSoL7oblaGkBy3JnRXIBmZegT4erK17QZ1DGAQyqqqfSrsAIlKPVjWrxrppu8RP
X38Di39obMX/Dj4it3o1DrXLHdT7/El7Du3r87eRiFzbJUf27Oqq61mYFcie+OFrCO6zbMmyCdk9
fl+JB7QRQG6rYKnqbDwqYZPUM4C6I4JNZL7PbKpNNyy5gLGWJlead4PqRbZ8X79MvDmoZvdY6+hF
Aq1yc3ybv6+Pd2u/wCp0zEApAyObGi66ci1R0ot4z95hlMWdVDgspNqlkwNBCaExiuPQk8GKrkdX
g4ebcl2c+tqbgGz235edUTWFgBPpHEzKNpRvUNQSshUxfr7/I6FeM5nzaKKTD/KQ12dqa9Of26Fu
Ob7V0njWo9QXnQ/eZOSHN3I00NhBt2ncO0SPim7X14RqpcbSRGRFTOASkTKxjDfhWXtLf/O/8h9B
s8H3b/+2Mz1eYDCL9YdtLBF0qdZrow+JXHOylPozyrW+9h0Krvhr+OLNHp0oWvP6DF7GCTCGfooQ
/UUXuwvedzu3SlE1PTaC+Y38t3XIGM5vexbPLFBrNPdNDzIcLOSvYLDnD91usaqd5PxE6OvA2Toy
Q9eHdHkDrodE7e0s7JV5IkMakQPX7WIPkTLIbjIm7tRFkfbq5zNHOQgo1+ZB0sLMRGiLCrAtEE3w
YjP8hHsw3dY/jHZsv4UOegsg7Vrvw7vBefm9MDFZW4cALYdAfUV8hDobNd65yQsDN3HmC+3DVB1k
fW+0jBTUhgmIsUHSCqBgtPu8ILq2S5bV5QigjqO8gVbLagS7sQuhbQAeLQQFIaF/YlWcOVt4976K
yykDcNZDf+9hVw83OFsiSxlmcxzgLiBeIFRaGuAchQbHZ72a+aPgKe3NmDgaSw6CZYJyfaGe6VOT
wMTUOG1xgAmOlanbyOeKCO1AlyUAaiC7KBtLqnZc1iMgCjzlGLiJCw1/wAHn3c8L6x6UNi6jlS3q
zo/DvuBqYguy38YvHVDIY3g7+PzL4ipIsGbHb2HX2dAocmK3t/unxMp2tV2+9F5hS8fZlXeNM5Ay
BEp4T7NbMc/hZR52PRnU9i/UpkK7W3zgq2DzzgSiLbqeIpmumo0V2G/lPY9k3KthskSnTt0qKQew
mhmyqc827RTrpYxGAMhm2r1Z3/YHwdX3qiXhmiityEr2wi69rdzF1o6qXVvC7Wd7aPYRctKeZKOi
b/O27JYukOhPfGmKbvYgAHsW7cCqxMdKQHDG4D6zcrBkOuivRiILXYg1hKQ4z+uvroxgrkU5QlwD
1OhuZsG7t06yKEBGDJcJtDvppMbcNgknSng9VfcT1iG00nGXSmZXfV138lvbEiJ+RBIHDDEEaeth
SNxUzyk6b/hV6kfKHhAwoJF1FvJja7KIUAMw60iII6BZW0nnPA3CWkM1wze+0az3+hi2fh1yySTL
CugM3Or615UsFcSy5pHFQoD0NO6u//rWSoBEB9QFERGD5MT614c8H2YxrXGzz27afGmyX4Q2UnY2
kxC25fLOLVEncBwAFOZELITYmvsoMgHquj6UrcWW8bDBKw/VA7z/10NRM47v+b5M/ap1gtQpw4NW
eMvASM5sWQHj1wAdCrpk6NG6tpIuZYC6spL6TeTI040RWIb8kIrO9bFsTdaZlYv0t1BVAOrByjj4
Qu2hW6ig3l83sbWvkKxGWhHZURGCTuuBNOiAM6GrOrIljuawKnwb0RXqywg2wIcD+o1WI4xiVR3V
BEdCLzwe4BPOlATHaN1kttDL8fpAtlYEBQKw08BLwJuWGkgCxfJGF7DudWP2ox1Aj045dML+upWt
6UJDdsjm4i3E4ySupyua2gKJcRyUJTYNq3++/utb8S/8IbwHsGOAP9Eecem4YFEWsnkXFxH9u34z
m0NoicuuidH591HZ8Xli8b2nvDAsE+9Eu3pNhSfGNYVX3gXuih8hSB0OGJhhCsMtWqzUh6ZwVO7Q
q173vjMYQ93a2sgNGKi5AQ6Joa4nEtqnZYeXS+p3ELePPOQ5WHK6WxsC7zBsiVPbCroUmlYxKbpq
qa8Lh/orC45C5rCeD5s2iCohlMmQ/Fcov1n2aC/VpTli3U/ka/pbIANSmdWMemuq0E1HBaQQhx1X
wHqqZLSdTHIDT0vw0ZDMrpsbLX69vvwbBxWKntAkJBkzVBeo22UseSnrQw6rX34ggwHZCAW5c97K
MvvPdUsbg4EwBSwgZ4HwXSUzehYIhXxZ52nRZT4oIdBNgCZtNDAeIBuLQjIKMKDhPX4BAJ3Ai+Wm
GW/irreKn6o7hsYuZJX0t8YhACmtA2KK3AUNk1AS1L/DrMz8XDtW3xDoZrFnNjwNzuI/BsgHnE2U
OlazjK7RmS8BsCuZI6uV69YsCdB6AfMNuOQLTUJVDYRINorT22PpD0p5KLID6m9/v9xAV5OmyRIq
7PTe5TQ5acIFWqgwEYwPHEyMD9dNbA/kPyZoDFOqGVzI6w3kVgty4eejtdSuwWpAs2UFsSqmCnLm
hHO9Xo5q6PRSyaTMlx3UlFKkyiUr1hhD2dpURD4bbDpMF9Tv1kYyoWy6EGQCf8HmHV5bHjkcRgZ7
o5KIXKwBDXCQQxGh0FSfKNRiUS6yjER4QXiYAf17UF5U0ZyBAZvtZmQEruSbqYsFup0k2YwXKPgl
1I1Zz3IR9TrGNLyrf7KnAqH3Djp+bfP2L64UohWI7Bt0HEH8oCxNY1MNRljkKJgFtfXd6Pb1jba1
Oue/T53Iqhg4vcmz3Oe1Y1/6CCvDgRGNbZlQQcKAnwenUqFTrV2sKGiFhiFwvaeVB0hdDtNf15Sw
7GcmyEY/9yu1lIQTn+ckA4SEQxbfaBMjFGONgrpN1CwKjEaHCYwC8TdGIZf/ZhR4DwF4giuLp5Mz
VRariaLVYJ/ynxgFwC3/bhS6hrZIqPiAgUw9JLIAWbQ5V3LiVzoxNeG7NFaubOve1WQgh3FLwbnQ
RZK4WAyt5aSTDU405dqMnvTnIboZWWJFW3URvIGRAyKFAsgjUQ5sFJVMxoaDqT9Q2Vv8VoSg7j1U
jufAzD5Vlkw4WWPq2OMBJhJABMIWoGzX2wyqfnUZCdKJb9Jwx3qPliq/q4ThXE7lDdoMWHEQ1AMJ
HQVGaqsJSVaJYQ5wR+3I3uBzO/Dj0EpzX92X1ugVCbSoQF8iuSczB28vdT5e3hpLOrwMjrIL75GS
B7h0r3mFlSIFlO5T+xUFIivxsv3w+7r72KoSgVf1n2+lYTvBmIaF3CObIj5o71ps9ovZfkLCMX3R
74av4L37mm5rSEo+wD0yTG+tBlYeTSg1aHhAGWW9GmoVhwInoG5ZLtYIfScTl2R7E5ox2qw+d3+M
yRY+E3MOzfm5fdat69Y3bgBcZngwQcADqtc0PAZFfkXvxTD1DdHWO3f56jIzHKz4lw57jOtt40AR
PhnSnKR9ikBnO9t0XPKwAypjUhxxeohqR/oqI7/XzZ5Ve9ma03NTlH9IVDGtEkjhg4BQvgp+9lQh
0GQt3MazbDUe6tTKZbSkYMMAoy7an/1oVjnqLsmCRrUA9DFhnVtbFJQRFAfwBMXbie5JNIZxNSsK
oo9KfYzN2Crt9Dnd82ZwV/qVNbjKgYMqOguGsDGTK6vUIV6mKeFyHlZnpEI187fmsRBzGzcSVPd4
0lMARMPLPkScmo5hgidBJZntx1BbXeJc3+SbFtDolWBiUY6jcaR9XaGfaoXXJsSXh5KI8FR//6xB
HPWPBeoM61IVtiAo4z07W99G5wbHnLWlWYOgtnSw9HUfRhhEIH6gkWgzfC3/aiXORkFt6GGZiyhv
YGKpQHtUDMfYXV+Irc0ErKhIGL9EjJSqiKrVHBlzjNdyCMRoX5lBfZMG+1F/+Lluh0ST1M0jkzws
CuMQH0O727VL1QPFKLVJRAZQsDVIqUmv139/g54CfRiCTcXTCdQ+nbpBq2Apy0rUsd430G/x+Z1+
I9mdqxyHnWgrDyloT+pTfNPdLd9Ia9tAOYCLznmhi5Y1wJZrHlrIVd71j9pKUJ1/FH2RoFjQBa2M
Tcjd5TsONYv8ELjCW7DjfdFPvH4fP123uOHQZXC4AS/Gmx4keGpL5gR+zEWYhWl4EmsrLh2cr3QX
7qvu8bqlrY2DdwMI1YQLJNPJSuRGu25Sgd6N9vpeQTnFah6YDcS2ds25EXICz6LvJRoQm6lK7Lss
/vZJXozekOc/TQX2fQWAQ0V+enYyOzfTo+QlYKd8ynbn87/bh+J+OQrvkpuA3pJbKLmA2yFMLx3Q
4QLDGW4QfUS04vpnLqnDYfANnK2BbzGgmHCMfiJLeVdQe5xwWWZOcJB8wc1zdNqAkEN3nDx04k7v
5WP+MTnlXfArv+tuUxf9Ll8MhAqMZ9wpqL42UWTLna3BEC18EIVYaOxeB3lO7ConROLOmaHwHZr6
ofowOhPwRMOa9/F+4m7HH1QsQUPYafv/bs9RZ1wDISpeyJ7LcbFmr7Gd7KO/r1ScLcWFLirHV10E
IFvsQ2jvBkrzN4zpvL6jL1RQYwXdGRQOS807DksU9PqRRPJgvVKFHIylQlZKXSzoji6Q2GC9i05C
ef/3brjo9ClAdjUcdNiw0ZNFtP5A8/MjsdNb0XkOj+NLXJu/oQksuum9eJwhTeql78NLtmM1l9t6
n63WidqVi8CHTd2D7yLj/UIKusJr56U3/R03muhryHDkWzf9PwcUoi/rmR3RTFFqMlAIChCt33pW
w2rGz9PRkKRGbROSwXQ/8y1nTU+plyHymk3Rqp7GzIx3TXU7ljcz69m5GcGeDew0zWeHW4yachZq
DKw0K9vAv3yQkcOd+NFCRXv0jNtCNUef2TCOzNeVXXQiWp6ZrbUJOv0FzDY2MgXvwy7dh5ZgsXAE
m2bQ4oOAd1CtowG7mdYblbSAk9HAr0JfKjclBwAbNHo/BoyX1BZwhGjy/McWFalp8jwGfICDEdxk
9gKFCt6VfN2HX4yh8sXKGW0e9TNrxM2cTaA+S5MKJhjcFHBfeHzvNVApNPe6u2VNH3XGykxN+JYM
Kf+D3vReBcFx7kXmwdC/bmcraAHMADpveO/q4OqsBxMNeF0hjMIyQT5nwo3SVKYTivfTyDC0OWso
P0N6RgC5ha5ClDEqrPoEsKurobg6eaLoJLIZsvLSpzQ9vb2RvkeCCCkiPG6o1Yn7qBxm0n1PfJj8
eaceIm+8CT/HR200+4f8Af3Kzfgb9K8FCu7Fw+yWiEX7p7o30XjMRhca8/oEX0jnAvcIMch/PoiK
o7ox0dOQfNBsaa7hpCDjll5zTNz0RXbTO+kjeViYWRSybNdmgYqwomyWRpALCDU28pL778BuHM5b
LMH/ld+zPPTW0p6PkPz52YHQmi7XGu405YX7GwpuJkveeEOsYj2J1HFYWhkCqyNMVHZ5awCLcWu0
li/b6VG8bx5rqIz3EI5IXeEQfIT75tDv+TfGOm4AslbrSE7s2SizHNADlRAosr1iy1566ExI1+F2
ZXnOrRvpbDrpe6HN40UcgwwZMAeobMliNT499T28sjlO7vRsJEO4NLpaYCTSXQ1K8YSnWmBVH/IB
7TfKW3kPaaHD5ElPijW6sx17WWHKTvGduMvtbE+3kQ9sOIS/Icb3He0Ki6l0vpFJOp/p08vu7Pum
NlT/lxYjWqPFm4mlgR2s2/leNHXn+qpuub/zuaYO51IMdZ5XmIreUfbNPe5/aJvPDNfHcgGnSOBs
QKHcSQNPuo7eTD/36X4yW3NwBiztbxTI98ZdzghqWKOiDuQgdHMdR7DX2apjAL9IxsUiKxIXcm0X
UUdS5is9NgYYWQSTu10OKWxcX5wNJarVqacV2pUhFjAMkLBQgcdzp7rDs6c8iI5qK6/VHY9uH9Zw
U9xOryXcW//zpbH86NaLAUQFDbUB1M0hb7g+85DSrKd2KgCVF1HgRCvl0mYMccOCcmrVjN63ALXR
UDz0iBa6VAGoiZB00HjzI/ACNL3YoXXzU/UcIvXu6Q9C5HCGydcWRNeVyOH5+yLIrV1hhh8stf8N
50NaMgpEkgrkHvr6lAoD9Ik+AqzdhDwn8DwMN3qppAjt2nMD1IkLJW4UphIcChVw0fwLmpSe8J7v
NDf61fGm91wiZ+zMvuJFj4olSWbtpLfJPkV64C5jVOa24sbVt1DnZFoGrgC2IPVvCCfh/WZp7Hlx
itge77s2NduI/H19wbfSUrAJyXNS3CKi6OstVTacpKYR4ZBYkTtBnQUtDgSEkm4MoTEDGg9tYMZz
zDC7tawopYI+B5ViHiKDa6scYONDnBJwQ4zEvFtMn3LHKAiTn6D8AUrOkCXWIIEsXoDpFX2Ua60E
XKYrH2pzCmwhgZB96RP6L0PRm6wLZQp9wVGfOhEnIQO5Hs1YtkUdCVXuN7WNNFsKtdY3vjsANcVY
rA1HSqTE4IXQIQL4EyqRHWdyMDQBysNtsitiU/xT3QdIUkWWjkY1jyEW723xpj9qDI3aXZbYE2NO
N3wstBpRCkDDRwU4C+qwpCr6JA7BnPufZWkZuRkmZsaSe9+YzJUNysepBSpu9QQbIKGiCpkDl1JY
6GXMs8hZLEPUhcG3w5wHJQyh1g5CByHuonNUiUQp41yzDFGbPRDVmhtlGBpnb+HRIbH6HGdbXRhn
amNxSANTABQAgkGrL2o8FdeoUy0YuR/WiQmsc9ke+uaGmYfdMgN8sADcHtRFDDocrEKhKhJo5/m1
cFOOD5JmY58zJT+2fCHAgSJRMSG6sjRcVOsiJdJ1VLbgIcTEVr84qHGjPRJv6mBIQAiOM4vMqyGx
ef2MbRyxlV1q+83dEoR8wKd+G6EMjvyVCgpBu2dhezbu2ZUZsmfOQjBIEmZJFAooeh1cFk5l+7eh
oAhmMhpP0OWP0phaYKzn1AcjUPRZWKETMIDydvj0//w8Td8vW3UQggzlm2w/v8he/js/GFb2BLXl
u8Y5lJw1O8a+s1ig1C341cquuJ6y3GizJsthtzXBdLAnkygPyWbmsIjQGzcHdhwQvUCuIA1Ba7Nw
Bd8JYQrseHDTFjZH2kGnrQ06qn7LMrW5VP+YoktuoRhxOAPA8oIplXYeN1rXd/NWUg/QBQgZ4taA
FjbtFNA2tw2KAOVbTbIM/7E6pgfO0b5LrzV/STUItvxOdmP7utWN231llHJ4eoHWA4MGow1Enx87
xpg2HBDpbQvMLRJBKgqJ630QaJEgRAkQtxoIUPFkftc4pXLuXh/DpRU0ZxAlAi1C3IkZXFuRxVjt
9QIRyiAYUPJG11IpsVkVhsvlR7KY4J8VKE2i7wB1n+uNWKGfXwOiXPyj5zfBzFiIS2eG30ezDOjz
AHB/AUpY5LHM0ZYMSNjBjMM9nKXw2NqdVY+/r8/W5RW3NkS5syHh0DdIAXOxmX4PsqX6aJ7d9maG
B8N/Z4ha/CSfp37pMKIEfPhoBrc1theWq9laeyBJQVLRIGkKiPJ67fUSPceNHMDL1uEg6SdYrHfc
5nSdGSD74sz7D0gnpBNBq1Z7wUaSHQKCPCMJfQLvrt00luTMBhWrcbyWTaUEG+VBNV9kiEWCKHa4
N5xqh94GmRWYvdk6jfVTwBNYlm6hwFk76N7MMb7kdFSufQm1OdKqbJK2xJc0vjib7bE+pl/RL+lP
O4Gt2DiVO1gKeiI9ck86OI2sispGRXU9EdSW6VM9ygU0dkVORYNmMrSNzfwA8ae8sojMGwcSY+nm
PoKL5LVyGjPGlgLX+C52Ba/4Wl7F7/xbcARke1h+cvN4athmBunRdMEd6PNUSnoOyGhoONoKgnZf
2Kl7Ld5dPzMbNyfpkwOBSFwlwETRiELy2AraSANg/Vf/ifdd6VU1KJzC4/LKxGVunZ0zWzStvuwS
OU5F/cT9LWoCjleEPa8wSrMbNT8MCeMBTRrMGzRTWp+gEqjyZRDSHAlYfjYzP3oWoRowfIfoejza
A4v+enmjEXOg3OASxSTSDx9Rr+UyJNDfPNvh6TMT+M31RdqygJADXStQykF7ZcrnVEUGrLck5P6c
HkrZbPh9/C9utHMLlNPp+qJDrUjM/ai9KVNnaKw82Bcsva0N14YHMPaYBMFrMGPI/jhzbWGmTIrE
4RUC7G/fWPNwo6MuXPsFq+vExkYD2Qtob9ggrxHKv4ninHNJwOFVJXggLyTlYdDtf8FWlFZWqOFo
lZIK7QIruXBQChMpIRFtBlnba2PS0GsPEE8sPyETUh4ynOQmMiokYcrswE8mJ30ReJd23zNuz405
A4YPGDvQF2CMp05NKC+xLldN6r93hjfWt5X6PrPS5RsxDTCkcAHAdxGKJ+VuC75SOlFF8Dd71Y4R
+m3NE9iWOB0qZFsuWgEowtAuXYAnQNce8GqH3K1xbPTjn+tHcWuWFCQ3gJlCFhS5lvUWlqYmD+oh
hUzCI3hWs2yKzYFVVNkaiSKDZQVQMbJGtLQel1aNOAewIbxr+nf9qPUvdeiDoH59KBtmDEgXELIK
FNGA+l8PpciMoZ36AAnjwkaLCAlSXnZu/HWUiVaDhKmEpYFYgko9zLhMXBaxwa4SvRjtn0OoYgtW
9vv6SC4fZTBCZAjRY4Vkn6htlQfZxCdhBBYRsCYLST5xXwnnEHWyZ5mVBGAYo9nDeaOXOgDEmR9A
fGExF6QbRjPILOS7GqDjQ8YqXfp+iHKA+443DZqgALS4XiU5zFX0v6wL3+ba3beQ7q9P3ebPI2eH
ygES6NDlWP/8YIxAc6JpOGFcQxgL7Jt/QSrBCAgZA64FcQb9WlIzAHjbUCj8uXQMmZgYiq/ro7j0
K+iahxeZAR4/Uean/H0vcNUS9mrhC+YHKxtzeeLXv03+/OzSitV8kaNKK3ycd06+QbaxzW+gLHJ9
BBvrIAKMCblUNP0jcIC1lYVrU7Xnk8KfOm944oTDw/Xf3xgF0C1I+EC87/+R9l1NjiM5t7+IEfTm
lU6UoaTy3f3CqOrqoveev/6e1NxvR0oxKmNmtndjzEYIzEwkgARwDmC+6LJeK/ZLqRJIjCt+yT9+
Mn597esBwgBtMUBQmJVH+ahcBX9R3aXYo0Ex2z8J32OAKUNTV1eAvAviLIDe7pDoRtdLOSB2xaEK
7W7cxPJxaV70399v0/pC/hJCUO/UdUiA5J2BFyxIFa8z3Hh86hKGiO/WQURQHoRXEyBWcqwDQRBS
y4XsV8AAsG4EayGU2VASTtLGkUgRH2ClDGG3LM73e3XvP5BlIWcBgrTLeJFblc3CBHMwDezVxB8E
MEkBDQSqp19y8Py9nLUNI7OzUIkCxSDcyK0caSwXraqb4rDoXpWcsn2/uGnKELKyX2g2R3gNxQJv
w4Vp5uqWN6q61NqIvGg8dKa4DQADSRhIg1URCBswYRgZNxA3UuuY+x7jQ+BvW1MLbBmxqfX9Rq0I
QMCLBwhSRuiOojGofDhVeh8aSH5FGyM5qe22CF6/F7FyFhCBjBcqgoAd0dWstBeboh9jeFp+o+YA
mb93LzyLInnFmt8IoWKGrC2jYiwTkmIZztzXf1sBdQp80RlRwcF9L5gYKvqLN4AFQmJUdVZPAvlB
1P0QYaEQcnvUaoga/SziJOyCPwrDuWSNfFrdIoI3RTkHoGaa8jUSS27IVOQ5U95LLbXffL9J6z9P
HhsIpwADpU6gj/rJSIUQUS5Mh98//bdfp2xTj9HQSzZBiWq07jDyGWs7D2Q8Ie8TEDPR3EpC1I1R
rrSIndEtFx/z55QF9V7bG1SnUeIEuT3Q95QCFeksB1WDJAY/WshJsVptV6wqnl8oTqO8AH5Ijdp6
XkEsG8theYiMlyYwl3ybYDTG6EmsPOPKTpH5emTqIZDdd6OzpwTvTVFKMZ93seBPtdw0RkZvz4q1
UNA3QAYAIPhHsvT2GlRhnqh50ZRoRtnN4i7/1YJMk3GfV5aBmQlo1ETwD1jPnUVSgqQotaQ5SIhg
teVlGF4azvleYVkyqOsMZLfYSknaYMqbZG1qoCeElGEx7rUKFSWMsbuUlUAdQUVQbaKp3SwNJUiu
hNnsWIfN+nnyqLlyb3KtxmHU4+dHp7V6RmS2knBDXGYgowyOG8ykpYti1TTmkwo/fWgGS8fTHuN1
XoYadNfgo40LX/inU5+Bdr3k3gHlJ8ztNDurMOhFEAbacEjR6pC5Y+WOirWEPqcyPCrZlpvsNCYk
gAwR3g5jQsljnNq2qEXHPdgjDlnmKrX3a043gddK1ig7Mavcd6dkKMWA1wa+G2EImKOpy8IXaplM
7SIdDMVRR6sNNiPLttxpAapioNPFdcd5Qd0oLZjjOOqluhAP7gJY2/d35M5ukd8m4x4IS5gKXbjd
qn4J86AYOxHBh1NxdoK5uuco2798L4VswvWB4CBUhRCl6ujAJqzAt1KqhA9ASVWo+/BVqxwXE42c
wR9+fi+EXgqEIJsrwPrBd6ORjpi1q8vCaWnfi6Wm71MMawptn2sevY7FfHK3EmDW8V5CYh/JfUKG
cCskl+RpURKFwzCutn4ZMOnd4wWLSzYBi1/2LsUPAL8CRwJTfBkRSefDqxatOToiQ0Kn3rn1sTaL
j7mxd/mJRd9zV1KGKEIRjxc4gmg89ykNk9HPkscjiAOiwBTkrRACMb7lZTM/GzsBk4He288gsN3g
ofgjpOfvj42+rH/JRgoARpRMxqZkq0UQtYIMUHef21xgteVheSgF00g202jWrMIVeQneaCJoJWCE
CPeKdiF6vz0/PYhDMdEAggd8G/ib2s/M2opUwGNYAcedeYV6SLB4WB8ygqDloPQxQZK5GZswhvGe
DsFOtR5VGZxbHCpRLLq3SymBXhaedToOEewCCG9ul6UmcxuXRYvhsZv6UfrBO0lkmo3mPtQfGZLP
Z1aD9/2hkRjkb3nEZF3dtVSZ24RrIQ+TXWLHzRXMfW4ejD8yYzzGXc8Q2US4VdAAgdsPOkoJqjEZ
s9JytABrJ+Gkvuqfqg3sG+81Vog/32viXRM1EYbkMHGF+M89bH1U+LBoF9LUrD8kZ3UXoq74mD8O
z8KhBiVqCb702etZOkniEPrwkIEBBRHoJlEtoLIXWkIGGxAgDlCh6gzUyHjOAAxtt5LDwlGs7ue1
LComqpZkEjIOskbLIIO8W/MNr3/ADDqLlYGj3RbZzWtRlE62DS92HcESto6CqVvfnxXtdvHjMtwh
0pMYOIEUA7WOWekqRNs8qoSZJTliwaQwXzEUcOqEaI5MgMex3Gp42WY9pkGgcVdPzeKz1m31j/6z
QmnCjkrnH/MSYzmE5JDgBJBuB779VlqW9828jAKWQ/hQDkZv8pvipBfvot1/Dqk5s1rr7/3YrUDK
6lZ80shDSgQ+i0BIcy9oSnak7feHtOLCMB2CzI8njwkyC+p2WUmil7U6oBquq2bu6MVj6mKCofa6
/AlTCwQrDHHkTKiLdCOOMhZLGQqRwsmEX22/aJk3/QrRtDY6HUaepNaQ7uPEbSu7r3ep+73ou9gD
53e9UCqMqsCUlk8GGhJUv4oOIGz+RKuM/vHfhFAOBaCaJQ417ObUbn4l7+lPdLYGj9/LWAkFEAbC
a8FNIhmFFOHtkUWAkS34Xw7IqIQxmIv9ke8m8w+QJKFVOAomEbIGYd71q0P5b0RSWrKk4ZzKY5zD
eQ0uvxsd3sH0mM48g6pyO4GNSLG/XyTZqFs9wXtHRdu1Bm4XsFZQAuXeyDquL8GXNVtC52j9camO
as9oIb+3tXiAILmOVzoeuCS9R22lXgoFBkkMh+G3LD7I1lbQzHBbPJaDCV5vsC0xrtvdnb7Igxri
TYq6Cl2M0PNSTWtdGKAfVvkHdMJmaVe9vXDm99t37ycpQZQiSr2ciIEBQWVm16+5JW/jP4YDsJoT
Wy9fvJ26jPfD3fWiBFJRdxjGUT3wEOgvv8+RLexYrv9OI4gATKxANQ0RxV0HNK/KYTvW4nBYfpcx
uMRL0XYYm3bnDikRlEPhS7xOakUaDlH8mLR23Jxl2ey8QzCYVWYOr+HbhLHDyifn/kfBlFWslDpc
shCClZNoYPYLIHdRbb2NrsR7yu5n8w44LkPknfOk1kqdV4nQN8/JdqYRJvLlthFZ8o8KE47t7tEo
NoHI0Ehyk24uNORJyKeilIjaBi7d7U1rIzT+JWE8HkTMANyqe1ZX172JogRQ7jKSBK6t5Wg8BNO2
qrbl5NTRUXofn9ELc+T3L/EJ7P0P3+/i6qKQmUG3Ch7nMl14qOJCzLMCiwomSzQR4jSseHdNJYH9
QPsYKQ3c1eaiIgvEAUn7wyz84kkGwxWsxozMrwy9g/IvLIkhkWzT3Tn9n0BSRbs9p2hIp67RiECr
wojg2NI+Os1cAG5fUJRnWPk1c/i/1UEY5cl4tU9HPSlHeLL5yzDN6eudYeFXJKCBDEGihs4oPBuo
K52VyRjHUjnhcTI8t0AvCE5VWy3m9uQM034fSRnoIzMQhyI2BFyIngvERfD8SjxMhw4TWcEuEpQb
nvMm1VyAmNiWrBnlTHmU0WimaTRmqZsOYnMUMJbO0gxrOPK5H7Umh8nArDfQioW/WR+5DFcPyjEQ
1HFU+gmI5MFtreRUvmjH2g6A9BbIyF7zM0er9j+lxyJFUMKIDU5LHuk1Opuz1E2a9cWIXbVrvzLf
dyyFv3+Y30q4JAmu1jWHYM6sZJwb2k9dCf243cdB2c0/Osx6D6zy7XuTcUd79NeCLkAOdCWAc+F2
G7tG7nJ5xDaOVnQeN8MWVxrzqpVNi6SbbIPaZ99uGqc8HJcJesTtlW1ul+7n95+xci+wrf/3FWgg
uf2KOeObNBzwFdm2eh6d4Gd/qIBK+F7Iinm8EUJdvgCZxlpBJ/zh+WyxmupWtBG/je59UlQGtwgV
4KCKOsydAb3o+U072aBtbQ2zA6MyixuKJYj8/1fq0aiJ3lTjDPVwR87c7nqP1bu35rpu1kIO60oE
N4nDmEYT0XHRSqAOggvMgB29DxkoEzH1O2EY+fvEF9F5dD+jawjGEX93K1GaI7FZemE6KE+c9xwg
jAeS/1zbxjZm6Pv64q5EUZG8mMdZVE8QBWSh4D4HNnDbm6MDs7jJjgcWC/maVbxZGaVzRR0XCWLv
6cAJgPFawmKrB+6Ly+3qobBYk+7vbxFKb2jSQBIFT2jYp9ttLNtqksJSmA8/MrdzLHCLMKKmVQFo
KkLgC7gKXgy3AoKZR8d1KM0H6QewhVNiIW9+7k8Ja1rLHccYkN4gvf1bEKUQIt/J/DxDEJyXaHUf
IdjWvPlVwvSveKeBwy7etu6fxtFUs0aYYxvn8eNJ/cfOmnyErqC7GO14YEO9Xa0BevlJabCdooqn
bGPJe84OGKp/R1N4WSlamEkpBT8oU26ME7K46nhtPkwgbNOdzu0Ij4c57nRrPpqLpThoAgb/Q+MU
wCikIN1RzV1h7hrgUTR8zr84YlLiQ2oRPZxA21M6NAu5LFVtjfwzGH2fA2B79wGGDBvn723xHYAQ
1S80IKMNB21wgD3QAzO0UVy0tEgX0DNy5qnYdi7vlM4Ca8M5f3pXiqz5IDBRfSve9UYsXSIJU5Ub
iy5fDt1v/WVUraT0OM31OqshzI+TGXOYFsK4NfcZErJWPOdJqR8xi0E5hyVbxGrusgXUiKXTRXYZ
eRXiZid4ih6NXWA99U/FQ/QnZdm6+zfqBTeLhlnAQJG0oAx5pUl5qVXlgtLF4KqO35xSgIzwZyub
gfmJSShMdsB7C3ErklIfvZfAlDJWy4G3hL1sazvMizJZqdw75p2L8mAj///C6JkFjRamoCGElN4p
TqL1vJiRtXinx4/B/BnaglVsJCvblMDwSBYjUrnj/yCyUSEmVWLM9eLpRueiUQJgUCF7cvFGfV28
yay8zstszT0VprQTMA1NdYudApL+N5aFXzGMt9IpfzKGfTtwCaSrO6T+rRpUlJEb+42nIZMyWfgA
K7AaW/YTn9vKezBVm6zAmxzh7ZMMn4DiFNwWpiCAH+TWLOZgpyjDtsYVcgGNO02u7oSuYrdOtQWy
S7BR08YTDeGPiIq9WSDj6DBsx5qSoccVxSQBDXZ4yN9+QapIcztEw3IoXzGjJH1snouz+K4NdnEc
38R9Z0nWAHNZ7McTE3dKfvt+9X/Lpp45mpLphcz3CxjTa3PeiJsGFD3TNvgaDu0D3LtsVyAGDa33
n5X1qsBE99bnbCbOy+b48qKDE9qwHjPzPbR+bp4xwguTyQE+ay3n/RCCq+ZwbI6iq1jd5ull3KuP
LOu+ZhGud47yNv2SaWKZY+dy4My6fX7IWIgccvq3+4OmA0BxMAqLPHBpW5dh0mogR4p+6GTrDEKR
Q7FjcTas+A4Uf8k0XWgA4pzLHMWrADUWWznTxiQ46C/1K+9EoEtrrcydLN4VtyBVMJ0IiPCRYU5X
bj7EoikB3WZoqkCy+1btlIgfilZsgoNbRc7yltfmdviQn2HKs9baVOa8ld/mzuQDG9xp3JnFu7Fi
9SAf2ADgHzAcFHzwt/K5PJTGPu+Cw97IMBFafOWO6a/iE/j+rfHL8Ee7fK7P3SbxWg8sNWf+yILE
Xoh/qMNFkyO4E0nBE/tOORShqwSjVLQAj0XMWT3F7yDNc42TuBkdxY0fWzNz040KVP5ixubzo2qH
5vn4pppvR8HKz+MWhE+26A6gVk7MxRFxOxiW4f6Jh+wKGccDUCDojumHRMxXWdBNnHGQN5yr/Gg3
5UvloEfpDT12x/Kp2AjniBWsrsT4t0KpOBFULAEg6GFwaB+7/bKBbjhkHkJhsbou1jTQACAJp69h
cQBv3WpAUHZjB+Q7d8hnM/Cj87CV9iBd8CvelLf8NvCiI1iKXuR9eAqO3IHVC0FbfqTE8LQAfwAR
jzcAZXenOawaULSFfvN80hM79tVtCk3HYj8Y57guCeV7UuQmoz1uF1oBwVBUEYclINF9AOupm9mJ
3ewR/oL9FB4WmGETgN2TcW49hmzagl1WCUwpUpzQJBiyW9mZMDUYAYFVgtIPwekp2PV++gLsj7wF
Nu+QHLNjv638mDeZOS3asRHRaK8zyDQOAs+jXCt6WgvQXFWhr5hC4ye/q7fgZ3XCLBsL/TW7RXJB
/cQdpJfZ5basjpALb9D15aaF05d7rPtZryC8dnondzBm9pS/ow5qpX58UCKMAHmf94PDPx2588CZ
zKY12jdBPlAGaOiRkLjEs4g6c6kYwTzby6Hffg27xWL0Xd5B4cnPS8iKE2wapnjQ9f8IuAOEbZgN
k2z1TeXqu8XOd62veD7nqJ9Aw2JC4M6wF796SDCwIUDo6Hl4A+FBlvkGUhHfq9ldJIfvIZP7gI1E
byPaEqjlNnmk1WE5xX6EgXEW+LbeOvSKoJkjMmMZ7cDIY1aOfJocRHJf8563MVa73AetxdD3i1Ld
nDue88hHo94IslpsO6V0giLWVZrVk5+bJaKR1gLZDQhvRPTkq9byA//618f552yn+MjFfGtQk4nQ
/DE5IMzHA1U1/3DWYL4tKIIhRen1pmGPsO+WzcMI7kO7QlQKLiKTaXcvs6/oL0cEygNzhsH36Pm5
val9x42ZEUWzP1u//P1ge9aPxl5+907oITYXLUxZf4vNXyBzN3/IjnlyC3ujbhWg/0/PJ8xpNM3t
r+ft78GM7LcBtcinhwfJtHeHwfr5lZu70ZVN1TznVgcHllkeyagchQ3+trG/Buv9q3dSUwGLwmh9
qScgRF0J//hJ+sR2o9W4T7o5WbqZbjPziFBQOeE5sjlIm7fR/lmYL4fMdHrre626NI9+syX0+5Yb
yrGXtXD29/4vn7fApvxamlv/89d28+jb/mnbOPjvwdnt3jeHP83mh8dwwRcyme++gIqS8nhK8lHA
F6i/Ors5qNb218n947pnx0bBtzKfnMHcqObGdDzneLBevYNjmmdzZ27ebZ2Zzrgz5lDuKxWhoTLq
LMuhtuBrUpD2/dBA4/T9hl9anr9bLhVRF0MQYCwRBLivBVTL/3EqUTDdp6ZvQM+eUUSyLKz7h+s+
drjSh41z3m0OT29g29i/PEAPPlkx/gUpSn0S+gfQ7UTGOhHiu9troXFaMirckvk/OHOw7W4b7sFg
dMxOk13opuKBnt2qbWHTePoWn9Rt9NAMcEnsBumA2v1K/O6lmBhJkDvXho6eS+M+j9mvIMqjYoda
M1CQN5LWV1M01T8bANSCZU03VRZ75V2vAdpRARRQMHEekGcEy9Tya7XQqsmoOh9P0hlWIHRSS7cD
O/fzLZyqFbosW74mEmVkWFFIFTQM6rvdcaVaIlHjyt7P35ExqzpkVxQHQdn8qfijG5i8ZyRmJLiR
wdhVWr2Rp0f/AeIj4PIAvriEplcvIQET+zpuEJPTAJ/WOU1v9qrXZF7XM/ScJYg6PiVKswlN30Dl
yVbbnyRA22anEV21YaQX7mJc1EaR+MVLB7gedDfSkyLzORKaYhiWc/PbANfCz+VTeOJ3BqZfAEu3
FbdDaPKjabyD4u65fwZln/v9jb5jqrl8ANpiyX4qpGvw9jBlbolmWZ+W87gLH2WkseCOuaOC18yy
qV6P8TlH9GVsWy/xc4VxnpcDu767SNKhsgi4A4BNaBinO3Kq3phyPuWEcwmnVe/GTTk6yQkTv5La
zZhtOSSUvZOGQr4K7A56IehUjjQLkVQtgXAWGntU3cTWfuEFkbn8YXiZWNLomJ6MGEV3JAAP4KDB
6FrKUmJQdhMthRE+VCBtCOFzgXXv7RyNi5UtM4MD+iUI1CISdOhsQkHkgri5PUXFiANeT/vkoXyN
fpa1qZ/rP/XL5PTbbKd73UtAmN4ZmnO3nUiLofyHxnRMsUdQR0VS/IwDrSV18Xurd0aQyCKZvBVA
JnTKGbfkbi8hiXRuk+HpaDvWqL3MlTLX4iHkfcmc7GnLHWNLd3mP1cVCh+QAqNyIoWLU2dBA2Mxx
WNBuslMvBQsjI/q8q8f9JcIgXXUYLobkxu05GbGW85wc8363xR1HwkA3W/t3eLZ2IKE+fH5/Quvr
+Z8wOjqKDClOygXblnqRbVjigTW54M5MXjbsbwGU78mCZJJm/nIuowNG1oNos4g27ir21I7Rzqbm
jaUdx4j3taeuNPPaIgNBHqcDtu8tOGFMPFY22vE52kfH8bfxEKDBCYMcXQ3svt9vJ+3T6S+hnEKn
hGKdjwnvtyD0JmKNXWwzczpkz26MFLWnlD0eM0Vvc6LrnT0i56q4ui3/NkUAm1jrWb9Vf58edavK
MMj7IcF6ZivcJyAo1x5Ej0MG9/ttuzfy1Iqoa8VlrVw0BU4QuGd7sSOk8cVt8T5sWOp4AV5+t3eU
RUK/9lgpAyQFD8aFVT/1BDN8SF+qvXEUt5JVu+JbwOPJxoI9sW4C9TYLqzaKYxGSRQwlrPYScCzM
fWTpH2U7FvDz1PmE81pcw80nT/oIzqlVgM+NdKU1lno0znJrGb0dMtd317NwUX7yfEe6m0QsVJqo
LsBxpkQZUUsMTN5ltritbW2jg0iTeYwkfrw7xitZlFkRxWBuCz3l0c7UO7OTepoX2IUXeZJT2iyC
6XvPCaN/JYx8zFVMWYDVYGkTLGz76D0wNJ+1EMpiNHLa1lKI3x7gTmInh96P9uSgWzG0ma0ea+4Y
8YaGdCky5uBjuF2IIQ05xxU172OoEOpzoCTap+fKDyxm/wpLEmWiZG5A0ChBEvGSrRnY6FPcFajs
sm7Vuum4WhNlooQkl/iarGl0hm1roj3L70Ex0WzKfxNhXAmibFQV8GIWzhWxUZMtW8Rdarvuv28d
baGKfi51BQsa7GE7bRMb7XtfFkZSPzJUj3VGlEEypsEQQFkNbXBLs0aiyzgi6WbJHquDb9WLXO0c
ZZX6TM2KIMWKenjFDA9PxIBW98AzFrRq/P4WQ2PAgorrMfcS65ls4nzFLZ5CFsvyrFhxAe8gXQX8
WlORPr29QpU+YNa6cVHsyEogZD7kb//8YG5kUAezJLIS9vpFpVszsZGRMMmMXJa3WNmvGzHUsVRG
qmByR0OOpQWCk4fzGz2mJSA3nbLU11LoDqmQz+Z4iVver0nbvNWhdiGgclF4sTWLyAOQPmnG/hEz
9p1Iyjn0aQNOnR4Lk07qA7GrnFV4WWb2Nm/vvlh2Yc3vgQ3bwOsGJV4k66l9FIIuTMpBI34Pne0A
uE24Rdp7bGfMeOw+FwCA45UsuhQzGkmqVd1FVn4cBit8BDLWbvF2RCvUQXwKToJVfmLswY7fB49M
Y7t6mH8vlc4k5XnbGFJ4EU/Mema3/l+3uXYHv7EivPMYZ7kS65LymkKA1QTDTd0FVPyELBl0bG5s
ygibUAFAAlFC81lmsd6Qd21JiGDIaxUN4niag0ST8o9CVMdprCYCfIloZTZm+32IlTn+JPOjKktH
ARH9xh88z1jkXaGJlkt5y2VSuEIaIZe0jxgG2vdiZH6Xw3iEUzuIr2SM6GbsMQItOHXvpM2tZRSD
7nM8ZOmkf5v04iM0oJR4EETMUpkxvKDfKacqsqPn+DF+JCZOc1rwAM+lGaMs8FgcSbmDZSVW9fpK
PG27uTYLoy5NBT8CxKaz/eYg77pD7LmucNxMVvQuWMLXgnNnonnXVBq1NRTwUXKS8Ndbgy4oYyny
c4szf8B0Ka/1IzjcwCN3WDRFVGtYKn1Xd7uc9pVEaqt5dZhDKe4wJyKyVBjf0dKexg2JJwqvxZgA
vOqQLRFMaT9hwCR5RQYeqB1VM/gd/Ebiq3bZj5O7Vgrqo2jK/YSLo45bsA2Gp5z0B2S/Hvrd4oro
I4nsjAdvQvt7todNhfLWgNd0zaTHv8sZ059Ame0xiJO+lPEJk53ZEcKE0g/O4naxQHXic7gQ3DPL
m9/hC2mZVGiPt1KrcnMPtXdA0JN60uWV29qzrQAG9cQCS6xFq2Ro0/9pG21htEZSRklvBP+XtI8Q
FBNYUmWhmOox7ObKu+JGEGVSugXTFTMeC5Nwncpja3Eo2mGAeWYCKcSMitaSVjfiqCi86XMjWMi6
RpTKJ5xdglrygOXl5wD2Ai2I2/+4QCocxyNHw6w2cnK4LOQNiAZ2S3ssvNnG8GdWCMtUFCruM7Qp
kLkAygnaCzs/Gu5fpzcCXsPtWIwyd3VcWi0pozR10sz1GkxED0c0bBPdNNzF7mzODB1Q9HkBjAD3
oCC+rSwNyhPaGRJNzD0mlogOpK61lbJUeijGYaPiVPtdd0nKBCiUDSdirGSb8wWrPRM7YNgcM5N2
V7OjtoCOG1WgEoyc3Ez9IdjVR5hCRzLVY/jWAQVUYddPyLGdUHXxDAs43WGXvaqodVudUw+mtuvt
DG0poVX9ywTctbbTnRN5PeqGMkAZSue1Ba1UYJ83ygOZgchQ8rXoh4AKBbAjYWYX3eBWYXxEAgie
4KtA7WoXizHsBjQVJB4zi8qSRWl4w/Wj2sYDCUIGW3iaXIJ9Gmxi/wsvPHemBjwIcYsJLrTGTB8R
lb7Xtb+XSqm8tpR9HIcQ3+8MtFwgawunl/xTgvy/tOpvKZRGJ6oUxEWBDR0thM1WcYofiFkEy8Hp
Xz1Drg6Pdqmw9cJUgJEC2RaS1ByeA3sg3hPHJ5ryv3tpYTYUuHTBOQc+Y8p/ZlKG7M4s/HVbE8AI
FoBDQgeHtx1wH3SXxda9GrUhZARdHri1IJM6s3zUQOc6cgI6iOavyRZfpW77TArp9YGbnbgyvcov
3cgv8crjNgorZl3TWPhS9OigQoiMI5Vw7OfAMPIqEn0DN0OHhhKChRjOBlE6I/mz6rivZVGbW/c6
n3UqaDPnDZ7LvmFN6F5AJy/7EULuGX0RriVRIYkY51MrJ1gV6Hrc9n141tCfEGCuZffVvBfH2sUs
EqxwZmRPVsOva7nU4wd2Jqn7ASts7OChPA6ISZU9JhJ/aaAKkP7wZodWgX9h30A4RtC4KrhCaSMf
BIGQNkovws+hM+NU7kJ0hkibZTL5PevxumZgrmVRJyioZRfXSwdt8UglMv7TbocNqz645jGvhVCH
NyiAR6U1FkTuPDGdCOs3CgK87zeOJYY6K6VpxyAsL/uWIvE97EZbNANHdb4Xs5rauF4OFUU2cyVq
eTGIqKoOp/ZB2odOiTTRsJHfYgZjJmtJVATZiaOoLdlIRCH+x2xDjJeboO2sE2KuiQocY/g4XUHn
BnwqifdDh5jlCYN/BL/+N5m86/2jfGqac3UphFhUY0/2eIydCLn9yEPw9h8VgrLEZbG0gDVhUSBG
O5CEELH7WBTLDJJTuDNOVxeW8p8laCnA84EF9Tvi01JPfp+P5JHaoUjd49m0lBvjk6GFK4lqtL/8
z0rQRKfSEAhdG0EoqXfySMzk1rKb7QbAnu8lrcXd6DvFcDBwEoAITqfOS8uXPsrkWUSNbjymHjoJ
DpL9u0MJHh2Kgfn+govm1E9Pof3wwNraFft0I5s6wpbDLExeWUR//6M6i066B58DGkzReoneKfAG
JU7uZhvW3hJLQR3ojVTqQDutlipxwoqB37HEFO+MAOfYHvLzdFQRZErP32/xWo7tWiCd6Wk7fRAV
4P98zfQFO9xX7ml7dqpje37xPhl7umJTbmRRJj9ZdMxUTbC43pGRyYqRIk1M4MMZl28tDrqRQ1l9
Y5riTm6wph+1Wf3kLQ41+WW7/UP68n/+FN3SvlCPBGj/ZezmSgiEqQNgBgMMBm1+NB9sjI4YAdgv
ch8nvNDQyOhX++5I6tfMtgN5RVWuZVEWWmlTqRAqIsu65EcBBkjQRdRh2tywQbXSNjj2C4hYY1o/
QSwB+C1gsaBfpzxdn/dpLiSy6MubAc9f1N2Qkdo+pnjniS4SdDYPv8fY1LWbeC2TbMRVvVdJ5UKG
GRB94RQ85I89+lh5R7KfB/OCOn7NQK7dHSVn9BiC1/T1WjBlfgKMEAUUVxDRpxzs0v1H6oQO7xN7
N5gYAWePduRNx2hE6wBTk1iLpszPIPY8BqJJ4gXskB4BpMFIEe4Ini1MFJ3ISEHVlTAYD9eHZRJY
oikbJAuVWHQasXwf/odkE6DUZnNGonnaPAGyzzLya3fmapcvt/nqeEHxVcpVgV2eLXUDcrbaPP3K
7C2gzjC2Kix9Q95n+9H8/K+bfCkEXImOOkkbBEwbA5xlRtGNM5ft6XlzJq/q99JWkAx8YD1DGTp1
SfxeiZQbUZtQCyMWAgzYZgJAYI/sLSsivYMg4mUtgkWSNKoS+lSdsrVaw8V1WShEf7LSTICwPrmn
2PwDToLGUQUC8PxiXBdiVu9sw5VIyuxKnSAlcYjdROENtfJyVyNt0O2aR9WrLGaFZM38XS+QskST
MHd9VGOBUYQMp+s/h5erIf7gfys7zmZB21Yd5bU8ytwaA5gfy+D/64psgXfbKS3sJtHPDOStXz0Y
d7/f0dWLiEZbQ8CUMjRRU/aHw4O67jhV9IsfIcaYD3b1hg7HWnJUFs/kqlZeSaKsTdqXoyHVkCQJ
Zg7IjIIXbgxj/rv/jFlETKsu5EoWZV54tWkasdBFPwbs+PA4VgAz/ad9owPUtg0XWY2xmqq3JtGc
U1P+1A0yB75imRDGxtF4TiUOM0WLNPJ6iXOz9TGEq5pNKbRmT2Qd0sW53l0w0F4AuAx0Oxi7bx2h
2o6FkeuJ5Lc1qpFqbeahVccm7+r4g0ThaXxjqeBaoh1zGQye14BKA/kNdc0UfswqIY0kf5yd3Bth
j2W43fZ3DY5EEW804ydL5OqWygYmlhDaQgDtblfZJnUj90kq+UZt65nJy3ahmPHn/Jy8TKxpBGuv
TzDrAxcBFBk4XWl2qTJuddBlVZLff4WPuTd43FE6Tq/pc+rKGiM6XF3Y/2Sh/ft2YePQL8poFNhK
oCdLU3hWJTN8Dj9L+5/Sql6M/5UkyvhzIaj3tRGSdN1SQD72e/qqajMT3e/v2VqO6mr30KB/u6JU
blQxJXI4k/fjX4g/VdyxHBXJ9Dx7zUv7oW1HEMq/fC+XtZFUQBiBXKgKMogtGzNo0J7vaqiCn5PH
Zsed/5so6srxsQHgYQL94J7SxxT5sKAwy2dwF5fOfxNErOZVXBBwIAMNu/KyJv1VeAs4M45N7kEI
LYGVelspeZORkaTJl3BMgijpVpiEBqAO7J3ACTvzZrZyx0Slzk7ccBM6gs05ra3bKE6azSZHSA+8
50Z1QXTpvgifOoPDaMWogakRBgZDoIFwBePO7bfI2hCqWatlR36j/O43C/gJEmcqPMlfHEOxegzB
qpyZdRdX4iPYMoJLIvMmYVGp/dbatBr1SK2O8fviFucPzhrPMuCRjo4Vi3vE1dmLZrNOeSWjcSuW
crTdFHYyqJWrI+fxlgTMUPoibuPNtDecNLO6BBHTgtxXBPQ4gaSCUBrtLbpTvsktwxqttJjcfgpl
Z5e5Cme+wg4k2wWzGDCbDb4fPQ+Dxf8w/PqQeF9eYXFnHVOlv9f1lew9sBRgUwP2BZW0u+6WReJz
dLrF9RFk7ahhgsYPcNPwJDLKS2t6fi2HTm6EqoQ5ZwnkDG723D0vyAcIZnLinNoeQP7DOVB4P0K/
fgBujvfZDJ8iR/dyt9j0H+GTsWVBty7R/a0HB1sX1B1gZh3wappMy8BEaKGpO8y03WJSA+ioU493
ZEfZTyboVVRvcbLHynoZ0af9kjHpGVbs9a14KqCUlTFv+gbixV3xzP2I0WvPoUxqb9BmekBjeGKW
Pxk5n5VWBMgUCaJdI31MEmVBlVCp9S6d6qPhibvk91ybwU/VbpwW7FnBXv0I7fyDoV5kGXe7fCWS
uttom5Hjsp3rY7RVfks/sNzX/0fade3IjivJLxIgb14pqVSuy7d9EdrKe6+v32Dt4m4X1VvCweLM
DGYwQKVIUck0kRHgZvhIN8FqCIixDk+0+QaUx1zmPK2MUjI2Sq4PkkAQJLBrTStfjxDA7MCRhvn0
xSFG1ryem5/903fhw6EHCELMEAy4dZkxtHI5aYAyMjrwDpDjC84GJMiH0shWQju42UhflF/0J5yb
kPvLWaM19B/L1w/71y1VJukAlXpYVjCrWyJHV07xRt6P5rthNRttZj8n71GRQJ6EDwViI2hG8cxx
FQI5CuVuKHfDkwxdYLM8FLLdGDNRzNQKWpZACQNCoKDnpTHRRJ7yahU2ORjTFxhXklLiIbdDT9if
sTPJ5uCKftthDgfoSpRKrmFHH+D5eVsPnTBx2pHocyOqf1jC1Y65W8pxNOUBqgrPGwEvbHeptaAV
65DIM7f2JAIDH+BvC8yl3aiFEfoKLCCSXRSg4AhW+uI4F6dMgZjwkDz0I+kBgJ4uG523QGHyedIO
+JBTkUgv0Sm8NE/g/TxUZgIen5h4h+Cgo603QltEJF+zHbc/thKJAZR1oOWNPIgt6HZ1qvJ1VY67
AboBPdhs8jOF/PSA3KX2sBlIcEAhJXTG830fRg/DjQvDyn/bZQ5LkARNynPFuHuxDjMFt2nOw/w2
4x5lMcScdInfNojsfLSbGhVFxTxG4He8v4gJhQiI529WwXzAQ6lxkM6CpcH8SJwQCEJ9Ja/S5ehU
L5X1Xi0HsCCpO1y3YBhBn9vOlvefYHr7YLbmKs6G8QDKise4Sk5Oi05NQmXXt4627rY70BmSx/fd
+cu6b0mju3b7xsAaoNDJaAXJOWpvt05ZyyVVizpJ3tWXqCc2cNEnw9yePLJ4M8ji0wkIysgr/Ke2
4yzTtrfrZ/ubvG/fH8/NBkQlXz5ZL8+2s31dLo/L5cvl53gGNYa1sbzdywajOpvjMPd+pqf79pmZ
U+a5fJ7XvSbvNi8ZiLKQCWAoYLQyIjoxaBELgr6X3RMdaPaDR8R6XW1xTDRLma13X1WP2O2DzCMG
kAUBrIlsbWMwvBSEEbG6W6xWnLkCY+K3asnkU7M189u1vg8BKCFAnAaaAnJeaqv45QkUcWQ4fc1l
l9cg7N6jMKe2Uj1/SDU8SkKGdUJeXgzysf/APA4pty8fi8tKt74TE5QUgAIfPruXFGwKOYGfBXp0
8U6pZ6LFcZPZzeapmRX6uI4UME+Hz4rKfMgSXBJbRWhy12+EhFd3/SIh6Npp5Cl0ngAQtunUEMqD
5t4j35rtnA6H14NunciwSMkW8GnL7FBJX/7MM91ck7TJQ4ENl+oig8ZIY7aslviyCUAjtKvWwxoY
vAZTJDWeTwHDbwOigPJlA+qU9YsEuiIctct3hqYcHh7KOQQ5QGaevldgHYxWKjKwwJRR+9dM1wcU
TAbtTbQKn6BnRp5bs1oQnqBjeJz1VdMwAHwGoKkQqGwglWy9/X69WFfKIki03QstX5c4/k8ByvIx
JsqQBKPPFQPdCFQM6JZ0YMRfREDCwS6xTBT7vieRaUmN3UzISoLoHwkSAkpmM8uuySsulLRdY7aL
Hn8UeMcBhHb4LpE0APl/Sle9BZlUvPA93nZPIvBvtTZlOIrJwXO+PZtsA7MSiQ805vp4bExjRsZM
ov5s8pSgsaMy66hFsrUff4zzeEgMDSGARuJVBCYXYUG7KOCX8ZaCRZsNLfmMyTZb5ejYU5xdh5hf
MX2C55nZs+l9CYZeCcyR4L5HdsXuGVi1IKiS4mlK7EtGXlCDsjQcv4RIBC8MRQ4D2ZZq4qlO7taz
vz918vlJ6ZMKbBy4qPlPesIGMBwfIysFzQ+GKuZattP0D+qH0A/jIekIGT3cR7dnDLCr3FW9TMe3
CzJhEKP6Zr/kIA3Uk4NOnlM8AR3nAHfeDsmoNTdQM+ECwqQpuG14GZwsmDfFCO2tfZVroVdchfou
p4p9q3DFg36mAhmiB+44Di7tYmDzfBGbl5ER/d0PD3ou6vYAuVYKuHh8d0my2j6iFxeboAfHt4gK
HHilHr/uv0/xr6+R8nMi1eB1HTwZt0/alV2K20lVdrT5qqOZDp2hZX6QFihPkTcZY/Yq+mcoopIL
pQxuyaUyR83iazudGzf+I16idD2Q+IQWOGpULOFLJ4VGnfCZtotfat76GD0iuUhdAek8eU/x2/2V
T4HW+OZ1yqOJkjR4vVk/RAXakqZ2td3Di0KsEU5UdEDOpZGXt4eP0PrIcKpf8E+PwF2a9MuS8cdR
Y7N9nHkU6vJuP3GsGWNIGM/D+NWENUhV8roM0srYYdjrdPFNAY76UzNVVAc5k3Joolxue+RtJPhP
vAWnPFnDhrKrpeh/mJE+k0FNQyw8D4CJmLgTqXAic3yD0leEsOSM3dDbCtQLEsf35wGfkyQeBMq/
rLAwVnkc5GjMYWV0TReagrLjSWb0+KmB/KM5DNrMov4IkmFP1wArh1ma6dwedUUL+VgYEncXEe7M
w0/5F2B38VlekF/XeLca2MjgRrX1rkXcev8dTxM5A70PEPpg0A4v2WC+MxcrzaKydOERMOGVY0/J
OJiugIk2pZkJxulvsccJgrb4C1x4YNhhbEGeL4WUe+juYh+qvNYc9fS0oAmHBtcKtDWq2viAmN8X
9a6oVF7gduGWFnV7jFFzRFhWaJKZmKV29FVgc4ktdovULJZzznVaXIN5bCNKFlR4FoWL2/eYBK7o
lXlu7FqrAN13Bd8UEM3O7dfHHBEhv5y79KYtacDZ0cjBjQeWLQCOmEABjbnKa6TY3yc/MtgiuX28
0teJHT30J5BFumcPkSr6MbNtn8nVj1oMLeqhoEFTHbZknw5DUccD7GY2aGyX3REquyu/2kmOOifo
ZEyCIWpLEyEahYOK/IBZo8cpOoRLWn+/eXkDabe93wsE1IhfC+DUFnCOQDWQk31CYkVOp9BafAMH
kCFK8q3Lt324vIHe97sGMmCLG3W9M1939mE0d7799XN8MlbHzWAuNYSoawTIr8vz8QupxdE8H017
bd3/0iY3GrMQxnnFWY6iMF2It5MPEJZbgkNzrj43iYKuNgxIRYOYFqQf7BdQpGobcaW/59eClb7P
lHIn7hcfD6owONyY6kehjIle1AyShoKr47idyIGCY+5v0FXD/MY/0N9HEsHLEMZFl5sehV/FxQ4V
5FhwDX8/fuJqIRfdunzswZcSAWIGpkAa57akXj9vX+3etL90c03el1Lv3H+MaccbgFMZ3hAAN1RY
QV91+xjRqGlcbTTxvhtIMSCClCGDtQOZdghMUPUszs5tTEhwQBIuwnVg1cBBQcmDuQEEoeTaRveS
PRAEulW7ACVLZo27nQ6znb++fpJ9N0tFzZ5H1EOgFinRHjsIjJVrqffXbgvj0Kie5tYPYDB2wVoE
MWySqKv7m0kP3O9XivKjBKIzsMVBLAWhBD1Sv400XttGY+iByYL8K5IKU0O4t4CDuLKsIx++/e0h
lyPNyzVvl2/F0X7oAXpOHOVRx9cuzNzRE99uoGUDyWuoyqG4j34p49u5MqgTrdUjFLKMRbaGcsSq
+MZ0MiUfRtgM+UvBXxezTUo2AKNmgbLEp4zCEo4lU73SYjEbEiWKaWhAeDu19qfPHMTk6FDNJFCT
UuvVFDRkVJC3wyabQPmuPDaKmsW7dFXQMXeLE5A4YXz0lO79vfjqPXSH2h6BxwhIhGpH2ptFMuMB
BDb0og+B4A7juDiX6AYzH0LFl8EQqgkAnQA/S+iKJi+JSBKMV35hBsWbZeJkox/YQzfuquYLojoA
rW6PUJLFvq4WRbYLEuvZsFuasaLUtXt8tgfUJp4aNGHVuUWytyeMIshDLqHRmGuKqMk5X0rAv7JL
40XaQp7BAG+klVVL6CoklgAmwLl9ZR03ZEiQ89H1gRoJVynjuCujBRlfwUMQFrLL3rEOj2Vglt1M
t3WSJ1EzyGqRKCG1lMDGcrubAqbCwPQh5LtyG0U/DYj0IS0dfVaQDQZdwONMdnJ1ULe+BekRaAJU
hM46tI4Yc5ESu5nra8UuKomqYeo4I/GnEpDUJ6usI25Dgsoa57RyJm4Tg5+4otC/FcGNjUz6dpFi
EEM0M4HVZFBR8ABBVIflSdZMtMDe5NhLAUStMi5xSjHP8j8EreZiNj0sd8bwpMTL4NOda0f9ZQGu
BRrdeFdULuF2ISqXuNBqaMud7rQQAt9r7ce/+n5a5oBoHjTAdWh9MgYAjMu7ShLK3Vg7We5I0uv9
3//jVKMLBbF0HDecA5Y9q9K0UMqKuNkFZARNb7CLs/eZt8CYgDoIijVo+wBuB61vRD23e9RLTR9o
Yzk+dOJiAPeT/9CWb3P3GPvdXK2gqiAYlHVYhK72rZVYbsq+0sbxIRUt6dm9yFaCSrdo6cQM51SB
meMLW0i/UCpTUX/C18NeZAFkzRI/HtSHMLA7pPG7nTg8Z7n9T6+GWsG7V0BwDG5TXJnMvmmynCYN
yq0PggESh1570Na6P1OAZM7vf9tAMEqJQmDqGsb9Ci2KvFWSvpbVBx8ISIM3e6Ul3jgT8jLxy/8Y
QU8HMBWUQli961xQOd9LFPVBhWcel7M3HnvABJwuHpJbuAkEjfY9bl+9pHhqFIMG5kHy3/34kfNN
JfDN+y+DueSghIfEFGoRuHOusATmkgMdZ2QUGGbaBeVCFdYVMF5Btw5TJ7UzfuZyY4+XgA437hjY
QuWKJvm366nKjFdC3A675r2IANwi7qaXyVyqPVkRY4XZtUBOEuDMYYU/8mZ7aB7bEGJlxnchzGwd
e8bY5dDj8euMCb1Yy8kIQ1JGZMt/ir/vvxoWoIRel0yhp8ilsV94U8zNbPS+G+V8NKBmMNj5q16Q
Hvgz5K8yaWQSqaAJARn9K1qEz6XDreM3UGHWTrDwoen13X/nx3xNa9X3n+pK0PrrZqVPBdIldL3h
VGVVYQlcFS5pAl7s0Hx+eQjI4gHNLPKGyjny7uTaYwIlzEBzbBRWPHsVgb8c/0L8xccH5a0TaEHZ
Ppyet5fsBfoCrU1Lxz6K6yIQhdkihwINKiIkwJDsEQoWHGajzjY5Odvt+ue4AXDl6+f+iq4go3sr
Yk5Maei9Bk7aEc2KDCWDzaZdiOAoCTETbCyA2t7Uy3Bv2O5WtYy3als7imIG+/poLjvgd9DmX0pk
xrWwWR/dZcx3i/AquN4RTzCHy611PnKVjIcYcYb2OLo5BqBYATo4z4/oIvJkJ59mtmHibhiT9Lz/
Os9JILdjZ8CkLL2qJuWcpDQ0iXlBv6QgbwFeHcilXiQnWe3MH30nrXyAEFW7oYNdCyEGGT4RwbG8
eO3qmUPHxv5ASyH9hTAS8EzoH4Lt+/bZihGEQ80Y4VvDaNWT+1Pue6Tbli86hQ5d4fs7MdkIGJNw
spHe0z4IT///r41QOy8EAD1wd5poRYaFEmHib/Q5JPufawIaANc6KpNo5TGvuERY0cUazIzoyx7H
ZQ0BgwT8SWiWxaZ3vr8mFutAdxCengJzkHJrQLXeLqoOYznCvCy3cx/Lg3CRhYUO/Ow3+hXDsFir
J6W1BSBVlJm9ZMuQiG6p0B4Y4SCgAMFBdjN5veu0KhezvXLWKGNTbtW04tb/SGaPr3yVQcJhIcxl
rLRedvNJwyrKn8jgNIyNSuzkhcD5igqK23wvQmX0KaxNQSNlYaaQVZw7m5P7hrpC0LCBhg5B+YRw
P0YEGLqxlu+jn3yVHyLooFoFeI4u/ixDO3VEzKoQkiM8w+UJgj02h4oyr629CKuqIF0DDafCzNEd
3AZE/XIv6UAyfRWiGzAHBv5jM9HhQlsF7xAU+OxmYsCSj1F+y/cKAOCXWF5JYBOMliHYNZrF/WM6
uVOB80YtA9kg4h7kicw34XEZRBMFrYIuY6g/xt02n6sZT4IQzNjCp4LiHo4EXWHWk/RuP/qhUO+L
H+9YyTvNXzy24Ju8v46JC6FWEFhhz+hdyeZPXVb1BpfI9V52JEs7Ndvw8b6B6am7NcAUjBHLGeAA
gQER3WsVzTcV6jyQDJ15H2wejc8XxQikAoDoQlcXwoiM2xh4tZM9sdn7K9TSVu0nvy4vnlOvI1Cc
uC+tc39ZU6fI2GMuIT5xOVBiC80eUsIrby1e5FVuS7ayqruZV/Tn0gAchXYE6lrAdjBLa0Yt7vxK
bvb5QkK/0Kp1koNdN1s0wMfGVoAJB4A9Xqvl/SVedWtvv2LASVX4JAPXDES9GLtJUwxBxGFLpWXw
VmEI/evDRzfIhk6zjKktuP9Nu4zhJDEb8yJ6pFrm39kHSmoqbmPIsuoEWvbhdzDnyP7eEA0JAeSx
r1CX23ctjKOhZRI2JMRILdgFSO8D6vIp9oumRX07WokzIccfXwlEUv7XIP3/vy7aQGqENFBhcFjH
K6AezE6auX6mFlAFRi0NAtW6QUGvtxaEKFV8TRnHfVyvUWZI8gcB0pqudf+VTpJ0KMrSWTSkaJqG
wrPKLiRrkybXSn6fgnbTNDAh00BLV7TSdf2Qvs0xzl2z19sThGYXjzosSC9QqL+iDX/tm6HXogap
Um4vHlGf516Umqzc2vQu6RrMrg/c4v7y2CY0VXiTQREPzw9BGwRfzC5Wde3HVSUEhw7Y5HZp2DEI
cwRLQqs/Bm0VhxCfMxcdzuar+JkcGsFUUrObuxum+RAQWChK0BkJBUk7z+SqwxD0Wppl2aGF2eix
PCsf0RHiQRjWoNK0maOayTZb8JsE1KvDFrMrduyMB/4knganXiirueLM5LaisF/cJBAzvRab6H39
+z1UBfCr2QjkCQhp8CLe5r9J1s/jHqSpMqjCUHiHoiPjLIoxQdcY/PmHQV6E++BRfFUvwUO7drfp
D3QV14DKAQUHZbBV7K3D2XYXvQ1/nzQ0CjFFAII8mvVB9IYxjwqFxilJKB3UtWqm4FE8lKC0DRbF
jFOcHGlqiJLGQGQc84nA9dxupWR0YM6TUukgIddI7AItynDxKa3dDfQ5z/fPM33om0XRM4zqHeqa
UApAq+vWll6EXMcZun/c2zPLmPtl8faXec6A/CaaoEdAC8y5lJA9bahmoQ8IXwZGUuBc2EZg7euG
HxpJdswtrwIUV1RJVpp8hHSaXwEynZOsIT4mHkkzs2F/WcZ1hVodROBpq+52Wa0+5vHIJfmxXwDc
PscMNzljWBfUkK+TIwg1WGI6IfaqLOrF/Ci8RJsYkCUd3HAhlnH/rbOBHyKxa9ERlRQcMfx9uwgg
p7pckJLiqKqbsVz3giMbTqiZ0tzY8HS38LlQnCsSVprxMIZ8uWlyRWjKY/kiWfKhudxfx/SM4ecp
jwwaw1SqifGCRePpwtD0+HlLJjN79Nej00ksBWVHkASyvBC+q+pZ7zXVMYjJiG5JG/vEH2de+MQI
LmMk8qJMC//o/TKhq1HoVeS3bn6EAH30VY4XxDX/uEWox2O4BaEF2jBwzoxfzlJOaetALY69aGFU
tiis+79Pn/DGgeD36S2P6SMkYhOlLMntjCEevfLIPSeP0ZuBVmBiKbMB6sT3wwwGqoD0o9hjoDeY
EzvymcilankUIa0TcxZUF+XFgFnbFujyDKC6kkA0z5HO+rxI/eSU0ZYGaHyoTjLIta5x+q+rLfcq
nMLAr46KYGVvxWP2ODyGexc4UA34iuFFRF2uXd3fVjZYw8tCgkmLIUiaVIz83q5XDmJRduOqP/af
AfqtqD81ljA3NvSHEVTUVHgzOl+KnObWiIIR+wyyl8qxb5y02bQVFKc7/Xh/JdMjjqbTLyPMAURB
NwmiEkbUxBH7ZeCf2mhmyOqPdaA8BdIF6tVoismsow70yvcK9ViK20HbasmmA/GZNPNKpicdRE54
EwKF7mO0jy701zFIh8gD03eGhcgLxX2XUBLkm2XXrMN6JsicuGd8pvDQcAco1xjgdr+1ZFSCpEVq
oh4FEj2gKoV0Z472ZnqmoQGC3AtxBuhvJhrKcpAOah646rGLbCfu7PvvfPpCbn+dufsVV+EENcav
e7Sk5kRmPDrx47/bQC8IQSHyR5SHGdcZDL2nCUWhHUvfVlpzAOpZeAiamaM1Pb34dQ25PqJ+Cjxl
XvqgullUDT2Olur4iPXOs9/HHy8bYSVuGhXgPUAO6F7+OlZ51bRyUyfG8cGrFy6/bEtT56w4tv55
u4AWockC+k4InJhvPe7z1h1rXTt2me3xmyYxjdaOOef/Z4WJjkaB70LgZrSjAHr48ZSDPNI182zm
+5heBhhVA5IT0BCKaGCv5ioplaTrauNYNqYYk3IFU25lj6gfvM22aP8yBog5JaRD2I8E4Pb9xGWm
Gm0rGMc2IIFm+oW9C9fATnVnb66fNMmdMbhFdWf/Y4s+y6+zMER66Q0lbxwF8POuxw+hJsYpWEHA
wuYiW59T8v3jcKM2hnQd5WgUGg3mbeVyDTYjvnSPJbgFUAFH10q73D8Qf5xutMXw5QA6AQwFCxxy
Q9/L2oxzj11vG5XtwttU3rs310D4YyWICpCUX2MpvKnbjXNTHTDbXHOP9QhSoYj4nDdLMjVdCnBt
wE+oGH/GiiagerAbo++SukctJQr6LZbiGE7f//N3qiGrRywFt4P871qY+nUElFRTPSQI3LEDCUD5
7DaOXpnKXDI7vctgBZVMgA0pZoOFYDdcXQqlF3knrzkFseNo3WOYWcM5U2cC3EnPA/qwGBMDuhGA
Jso1yThQNfE9BFC1d3oKMDcEJgeidlZybDaBRvwIRXt8UWbpmlszKWZs//HCaAItU1Y3xCDXr+3X
VhZirPtu23onFPBc9DArpwY/YeP0w4zXm54+rBFDaCitYU/xL7enb+REQedUyTvF5T7Pbb1x/O71
/nfE3qhAbfKoQ1KycqS9EIq+NeEaQ8pFQ+qdam6Nj6jn7T5zImVmIfQz+R3MA3+Ecie9jtDrQ47L
3EVl4EKMLHCjU3ZMT3OcHuwu4cdp60RDtiDoFBN/u4RAHIXWANf7qXwpmr3wIM89/XSP4GngQDHB
jOgMVexbA7UgJyL2KTvpTmg2TzGmnGaiARb8iZbPdWQBSRvFaqE4c2uiagxk58pQnxSgTDOnRzNc
ohKOa97OVyAiEknXOOrmnH2AeU5ZWdoMlmdSG6IPoFJwOS3bTMFobtmGbh5JzWkwhYX8rqPOl0F6
MX8CDnqXznbZWD8BLwFMMlWwgmAV/cfteiMhkQV/aIKzhCG7H23fWh9Y809gdq8ZyIegLUViG0Ie
IekP7hyCcHIdXq2jyw2YOz4uBHm31kWpT9vBh/X2pUczHSyxhh1kpP3JSf44u7X03d0cfrrWX9YY
T8UFcSq2fB2coWwEqW4O41uQGzWFxsJAk27f/55ZoDQcL7WGGB9NPBX4H+YkSa6RNF7XBueK5Kto
4x2R5a2bEBgQ3iofuiV3qS0lnykGTDrfsEoJQjA9hasFaR+zxkjyRW9I/fCc/XS56WP+M7X012/x
S8C0GhENoi6rOVDt9MxejQJDjzQZn6bCuEchHTFCAPnp8yiZyU+2SzCW2DnjSjXzaJW0pj5THWQj
tusiNTgyQPaRELLhYYIYuDJ42FPNcRn6AI2oJErJ8Px1/x1OvQFd2C9DzMIKF7BUUYCh4Gn4yc/a
Rv9O3huPdHa8FxI60iutX7ciJkR7Mz1RaO/9B/h7Z389AJNbV7zch0Md43ViCvY09ASUeQt+AZWr
S+1oK2vGHD0dzBdys17me0w7dI/aHuZA2Sybb+L3Qd6jI4nZXGdrHKzwe46g+u83CZALgJC4WNno
sZJLvcRsZXjmk42IqnufrMBl/Ogd+LmK6P+xlf8xxdZ1M9nw9byDKcN4FDU72rYYMJZQy9Kfw7X/
PbOT9MVMdhKxAmYzwYIBtfRbz9bFchylYh+e5cfsLT5Hx+IhcXq7u8jP/jE6c3OVnr9cKbCAKCeg
qIwbkr0bvUCFJAKP5VWpPaLByr1rZg5RtP6hfZhjy/g/jKngBkD1Ct6bOZaeFFVJp7fYy3iLeMh7
EE6aqQxEBXZLtoLzMNea/+OaQlSB6BxzJ2jM8cx2jm4vt52ohufBMXwrwYTv8RzPofbpj7DvTAJ+
R0W5BCyzCpMIjl0EOGc3BGc3emr8n+Sy41Sy5mviDV8cyKQ+jjOHZBLPwL1Q7kEZWTscjchkg6HA
aTknGMEZ/fhP7pz1FmaPDglK0cvCir4kiC235nI8zJj94x78bZYtPUZ9PvJjAbONGYOGYu+9SSd+
Mb7xz9zcGN5f9xGGnq6VbxwUpIm334ExJHFQiFIEW4X9MYIs/BsSSuTTM0HrZ0ZzDoyGK8wrRAkP
6Q6iaOpOmPi2U7u8GrggOQNRIZDUajmTfEvv42NzTnwys49/GaN41Su8F5U25isIm0RDeg1j5ao9
J05TkPYpXpvJPlwXMzcedbzsunDRocqP6jSq/YwpNU/VDnDF5JwugmM2x0PMzgvTWIXeo//5ecbv
a14wDKlbJOdgMLXMCksnjC5hTIZN+l18ZBAx+x5DvC/+eVimj/quA7e9N7Odf122CJMwLHOdLZtQ
XPWFW5S63idnENufZBv0SONH4QRAYGrH1n40nNrkPwyE/Nmy2jQzGzzpt9MtoDBIJLCozwDhdXtQ
lUoCGTM/Jucc7f4OA2ZBROIFME2mO2DcsrGiA7eW7NdVvVe2/cVJT+0OjPdL5QdpNZFPwcf908Vy
71zfye8HYryRj55VpWd4IIWI6+o9X3xQgYHwC3LFgCZByF6BCGRnut/F8phtgF8h5YY7fVaQRfUc
41FH4yRY1UvvISavkl07GKfKR0zQN5dwVoTwGsyy5/P3wzKfeZ0VtSe2eNgYYXxMkmOgmvG5NjlL
fLaFk2I3S3fHPzer2lze36dpBEFVfzFdgaIjYgiDeW+5FKVtUeb1WX+E4Xb1iRStfEpmVeD+iB8w
XQUeCpUOjqFWzBjqvFKOCwGGAOx+HDFVHW1RvCHjGoMKVj/jo6f33a0x5uUHdZoBbJ/W58EcwKz2
brzVA5jJnu7v3TTcu7XCvLXEKLFMF1b6hX/xn+bgsFOnBUocHFM0H+jgK5MB/euj3v4Wm6fyiQi+
GHk4q0fpA+RIz/d//o+I5vb3aWzwq5Skir7ncgF+X/TN6C3a+OeVUZEInAGPCdiY5trmf9lD8w9l
BjSzVFq1v7VXlEXoaV4mnIVzDNHEEIIWo0bCp+LS7eWP2XB0+qYxHYaCD+rpyA6Ro92a07IeOVPa
CGdVN8XHlQxLFAy9FaGdFiM+NPnTzIbSDbv1CDcW2QBY5Pwh7MpaOPPH6j21CufkfpXLz3BXRKY7
Z2x6E9NGKu0UoT6EciBd/q+3J3p+WFM+jHPyFH4VFekvyq57SQ78FjWTuaL6H56AWsOwOAYfDRxs
xppXRDKnBZxwzl/7mqCE35LRXLdOegSpfkfa1/tbeQ0Db7aS1hCA6EC6S/lj2eojBjulKirc6pKv
tI/kO7BbDJkk9gh9tXrDH0pbgvFqWS7qRbdstqWdnLtNbY17fjcsQ/v+00xjBeZpmFCEy+SI0wOj
uojQGyzsCuOmHlhvQgA0KF/z5/cApo0fz5rx8xPApgZELsqLmBLGnNCUe4gLe2AfC1E/W9xysfoI
wMeHzTdNdTNjieUdQlf+1hLzscSiUitCCUuDk2/LVWr15DsF0H0E8aps1hj4WQgY8anBD+0vWztw
dEsFSbhgB5a/TgDJ8xbjYS5TZmkBJ0/FnLpMkRpaCtERSQ+QCA2/9HW6SqFmQpmcpY0A8tsYQIlv
AkYN0JZ3+MNDGYdzxIXmQPqBxE6EgaN4pgY/uX+ZzWIi7jGWeNRisFmdCfAEABOUuovOMc0cu8mN
yNhhrl+hyowsC692sifKDUTDezCcfD6/U+KtausCRPV13+g0rKFGAXlBSnEdrGZOgsFzXaKkin4e
F1SWVVoqy3EZmMI63A0YTS3BiLcHEZ61xr46923/sa/w2NB7QyEa8Sir/dBJreqXYc4hJCdZYfY8
8VC/ywnKTpiN5+f6a+LEX0NgAqIW6LUiiqJUALcuVI+iLA8jL7zUoK5rHj7k9WD+QDZrn2AMy0OH
H7NrvFU7qClgaG0OrTCBwgNJjAkWygEAmC86v/TxfnlwXa75upfi8KI+QtEDLOT5slqYzcw1L9KP
5MaVMmYY59UJRViGqFReEuI6CvjDBvCn+SYSU3FVIm6Wib9rwAgXgO1QIpSuyAPF5/03K07SfuYh
mK2OgdrQqgAPkb94Sw58FlDSRoKRmajbYLiyBy8PJtGghk5yRyc43rGp7CF0b95/jmuMwW4GmAhQ
oYKqDsV03+550TRB1rlVeKneIxsllYUBpjsXHPsiuPC0RWLjqRY5yB17CCp+nGqQ1UIk2AycbKuY
JXQwIa34qpJmBe47h3dwH5g/yOohAovMHjpvPdUFn8UhX4e3Jo+tY1KNtjXxYTKP7YdhW0aiHF7a
hQTy+hVGLClx0XHEIKMI6oPB5CEKnq8KBzIOx1Oz6BYAj674hQR6F/KeAKje9+QcWNxhlnhr+mqB
6+IBlsPgGVDkbLmjF/tMLfkouvQLYy+9Fnbykx9CS8RkqObUy9IGawjISWeyhUkPFj3+X2YBlbx9
kx2w8142wGy9bRz5mB0hebkw7HHdoFicrzUL73Yvftw/P5PZDlhFLMkjvqcdOZXt3vABCiO5x8eX
cVsdXyhJLvxxYIeLEcnoyTlst8/O9+H7233p9tGey0k7F0ZTp397FGjIh3kEtMxAfsCWj5PECNG2
LdKL+5YuuHfBjma/1mm8g1UCrYU6DyIPbDOTJA25ULht2aeXYS0/NW9grXrzqQLxkjsNX7Xdnd1n
HKmHCEIouTUrC04d0mSFoA6g+FoRo8hM3lN2Up0UvpRecih+yva48ZxnAU25FO4Agftc6EMPyj1z
jBsWhqiNI0wTItRMlsmxF8zE5FfGrtyoK4whLCWreFR21aK2UY5xgnP6aFxcG4RuzxoUF3fca/w4
5y7/CPzwAn5tAeOzeSMIudygz2ShCQvm0sLxFwrUxkQrW7igzL5/rP84U7iB6NAcDhQdSb79lnol
MXpZzcLLHoBm+ySSakaTazLujO/ml4XJ16r0WSKKAyzIb15hdk/RN0Q5N/FHZ3kPRFoOoS2vAoxX
PgJKMSds/YeDwroA10CZiyaDjKeQ01RqJCSflyQhHa6+ZXmcRSRPPhnoFAC3Byuo5tEhB+aCSxtX
q73Eyy7ptvvhPmHsqXgS35O1f0Zj2VLWkUvGH3AbHboLP3OEJ9nZfxsH1o5iuUQUh27fX1t2ZaYP
IYxfwFH/7Jv+Wd3GNndIncAncx8oG5ZSa6BmhdYfCnZAVjCXUdgaY9HIfIbDqauL4jFKzH5E3bSb
qU9OAiTWELOsoquTJC/G7CIB6mJ6m+wx3gjrfKcv55zArCn6hfyKxdSRz3UReOwLt3Ef8lW8hzbM
1j+hbPivHZfrotAeA68M3DeAI7eWwCkiRa4gZJduLds+yswf+bPxGFLBoYMSzrJlTKousIcCAQrM
CKzRkpaZTSyRZOXUoV6kPYqF3ak66vvo4m+kn2A/96X9cTJubDG7WI9c4/lcXFyiTbCuiQtt7eZ5
jtWfdVbsghhn5at6D0IFGPFX8UFa8nvgo2c+qD/XgZIK5jAQt4KU7PYdBW4biVFeFJfxs3uXdv6H
VBLx2X2/73Un1X+sBC0IlDlA/0HruYxjEsHthiHgrLjEL2g3b07OYtFvCO65nUuezeOSyiPfN/nH
3l3BAxjrAo8uhg9uF5ZgCqvx+Kq4JCcP/P77GgjmOczJJGtHxQ3QDzp8BT4jEAwyRjhFyFQ/U6sL
5S3+AMFG/+F9p5WpQvtBxup4cH/kzlLrIDpQWkeRrH3SEMWiuQlVLj5T1vj7656ketdn0gEHpTPh
09qjNg6jr+tcjSRIB4FfcrIwjZouhA0UBhxUsuKlukG1ACz5xmrGjYnU9f8OMFjbTDzTFC3GWAzY
BiPtM8hTQkg7lSt13e6rBcLzxX+R9mU7bjM9lE8kQLusW23e3W7bvd4InU5a+77r6edUz8wXuazf
hSRoIDcBdMwqksVikYfZ+iNzEuuZtxZObLM4fm/ufzQ85XDiNpeExvOay+iAE2KJLn9ErfwyX7ux
gQuPo6DiSzM7FFjkJ3HXH9INK18y410RziBXSTpM8UhJT5xTulD1g6ZtLl5uBvmu8myV23Kr6iXd
6zuWjs94PMKZtsDTFlrpUOJFCVwNkRZzcdLgfFKMfXhW9ivMiF993VepbypuelunMFSMhu5yLeVC
wAzLcCdulLPyKWwdB3PU1WO5cndL5d1Ygpe2NU5r3Q4/bG79+IhBTe+PDTJT5xxTP77+9JpN9nr6
myjTK5OqTusqbi5itK3avZSbK6B4IIzUyfyHDlw2XwNmaIQYYF8uTfFkPcYsuszv2wG1MKDKwO0a
XYyIKOmbWaVXrT+qTXV5fX/4gVwRZ9TrwkiPIJQPjAr3fXLnx22Jw3ARDyw85A/dTt8UrxxyaYfD
xt7wxuYjXj1JNiaUwWNgNJuPXOOAK8D//evIdLr14/09nTNV0gCNmAbVtfxNIFVIBV+KJNGrPzzr
Rn6UMTfzjMGPT6rVIaUo2RikYXBr3hIQ03Hrapsui5XPCBFmzgWM98C9C2XZKGdDMuzaS6t5KOoo
MW4uaMJ2Sow7R3b/e5wCphSgYwrzqUtokGdhhpnFmoRxc6+GCl2BU8erKHvp2Ph+c5H38qY955iI
ZXsbcHajNdgWX5Hu75eFM2gsD01fw2hc6s7ZgfLQW3BufansEkkUn5BeIPMY7RTk2qUE54ZrZE6K
+Qz6RTNERhHsTdEGBU+fxXriem0mAZ7b5jvuoB30U/+iHbR9v2x+6Ed/z6Ix+x+7TIaOIXBHgTW1
yyUej1WvD5uL2xvJc3TKz74zrnQz+wSvveobqInh3qTLubJ5DyVb7oFVrnkb5WCnSR8eHDKh8aGc
hS7ljRZqfH3pd6AYWCmRgcbZJ5W1srMbO4GhAlBhLFOUGAkYjPQlfXKv0S881O/kc/GQZozs3sw9
6FoiaknHIc3HQALUCM6q9xFruI9BU4Z09Zbf9Xu9M+q3+x6DnsZHRp/gbQb/qKSBDvUk17aq8aOQ
FAn0Bkw95Zu7Vt+SjaJsOgtjhMGXgKl4yYuXGiqLs+cmRUAB032OcsVzZOJifZFxlJc7dam/6tti
LwwG95U4wZFZZ0SOzSu3jpQpWh7AEkDoQxDaXUsqD0NYJEpXPxad5QtIjGQppszEro2iwuKs/US2
bWCcZ7dHOfj8UWCLqAE8efoty7MrqEHojT26VA1BW7WN6Q8OErWYWqJamCzWPrcMdSX7dS0lmaqE
NgFCIIQmbEpKhOwLeah8/lE4i2DC6ZZiZ46g+fgSGobqzCEhPkYeDw+qSOZRYaGcxKOOmofhcbGP
zRIUYc+nTDFReMrkZbwxdFKTid4yhOWkmIOe4h17i4Ub68IAvkRUEuHGufANcZsx4tyZzRJhDrB0
NN8gAJApUwjLhhfqOpceBzOVrFhdJmYWm9qy3ESlXbhW/MqwvZvAGjqBZCxIC/AmTRg6rzUyV4YM
j0kJRjMbi32Jl0n8CVvfUTsk8HoMkzILGWECA/XGn1GoVHjpFkrMSVwWndR3DE375R7ldbRrdu7L
+McKQsTD7AOUS8iocaXEIx0TNdKwGHsY43EC47XFzihBSL9Ll6hMY0hFnP213l+DUVK1vpKGYwiw
fPGQfHQH9JpVhRXrmM2rbGqU1KbLwbCYsToJkq9hMZAIKSt0oyJQx1Pc9RbGXKEVbhp6p+2P4RS+
KupmXCq9na2DTxkTTXOA3hf05gZMqvXBh4oGYdTu33Buau3QtQIfpift7FWG02McbMXqZ5nBgBWg
nx91J6QGiDpYmzKOgoWspyfwxnLeTl3skjfhQzJ9zeAxWRjNCOVS2XfryhF3zCkQt3EFKOphg6Cp
BroEMa+XdGgkPlBRRX8q7HyXHeK1/Kg+ou8ObFuL9fiov/un7qIsXUfGY66+Zg3NvHnqIxT5U3zK
g5a5l/bYAfkkmuk6d6JNsqy36Qocm8huoFd+6a1VJ1x5D8pafJSOkZM54gojB5es993bcIDMtNFB
fg4eDbg9uj24UPO8L4JCOaGc8CvP8Hie7L1dsvOOCCUfWK/Xt/4PbfS4yWMgGlwRKsQpXeaHhVo1
IqeeXpE+fJdBzQr++Id8vxiNMWS2bd1GHhhoiboU3FaI6wPw9T5XbVGVTRbrp3YFQrGX9FzsxTfX
6XaLVfQQLivb36W/mIPDb84SeCPc4XFDAqElaQ28RnVzPtQGqXdPjWIE4HvEAARveVCf7lvpjTei
UChvJMRunnTgBD0lhvPyxw6c+jjxSZNc76LJOJ4f8PHmMCBF9XDpjihqzA0Uhi3vi3EbpBEo0Jmi
6RUnMLjorqGKOBR7rpPcE7iKS4P71J307L7xa0kxwsB0X/Qjs9KdmNeVR0W3Pbqv0EpHuJ8xQeIa
0h14T24UwTtzK28btBaGy+t2jxqdc7Pif5T7xSF7Qa6NFandnIqAhT6ATQKNH4R86RpW6Qpl9GXf
PyeyE3NGZYItTMKDOYrt7cKpGLHGjBaCNguUUjBujJOiU4womtaLLg38c4rHXw3POhKerFzML33/
0w0kPRFgkcS4TXhSGPe1WGXmqoVX+fHZA3HRUv1VIoHz4r9w8Cg7EDH/Un72jKeyG9EoRGohe9H1
MGTBi8/CZ4rn4xcM5Kp2KUgDWfQzN6cUBUQpitz1hcd7EC0gs3WUE4JqUVrdX78bO6YwKB81iC2G
+kQQpj3qNlIH979+a17U56mDFgTw4PqS8Hn/kh1QKG5ph0hdNa+oU1KQdQpRqMhyHuQXX5kXBUmd
bq0ruV41ArKzf3RPsYiGSuXRXtQY0fvz0ZUYDuTmjkChkT2cuCqdb0etJAKCBnCBXPExbBwUe497
/SizRtHNYYH+C0c3WppJH+U1liA2eiFUIvYKs0ZR3ghS6M8Bo1xXHMYPMdsviOFcryPOZgRHcIw4
LNELdI2WJKNcFF0vn1+jDwgXnHwnfkmf1c/2I3q5rya3yX80G6GMgLBQoFgW3BrXWFI+NhUfKfJ5
25kY5+ut0Ks5ooPSB992b75Vl48PZEXx7MDqULu15Wtg6kYE9p40qn1JRqF+pKKaMvzw1j7DxG6j
nCvp8Mp9LR0vp5hZNYoA2efnfP3DXUdLfcOtQX5ms3rSvh3rzbb9t5QoFbwGQzuCHwg+lrItV3xm
tg/aSfKQ5q43wU7FPPb2oLrWn3f6IVqe7CBqK69h42zURz7EQkbP0kVERWpgC4/antuj3NO+ry03
5ycFRblFPS9iIYTSnq3icd0+c6zLAev7lEvUhL6JaleQz+Ij5hyFouUfh8RqRtPDuMAKo6TQx7FR
P8fBlgOWv5wxOpg3uF/xGkPmZ1H6mEtc13upr5zLHWdoW3dX2+4D9GRZbVn0EbfRMEkt/saiqy5C
dG4VquLKZ37Z70LL+MTQuNLOdqy2kZvSEujGFRClkpUfjDIXaPJZO5cXRwLd+JZ/k4/pFgVh4A2V
zPIJxZso0D1WrP6tmQPoGpvSy7bopUFOdPkMviZv6x6Pxrjk3pXlCPZzzzeYgDMO5UpWSjkLX/ci
8I7JaJAaMUQYVK1LMjL4vgXc5sKpFaVUNMkxd6zoORn1zeE6PRZ7vBW7VokFlcz2yd80LyzO5NtY
5HodqdMAhXYlevGgmItlZux6m2HTtz5SwV0ctRaguBEUEOVT+xTocUJCZe2cv/JfmoPeE83mKsxG
jxH7oILOZ4UmNwIh9/pNTUgIaVAcSW1ULUl+KQ2ijwo6Hs8n3lqw/7w8hmDgToH7pg6KIJo+JeH6
QA9aGW1Ma3nT73rUq1U7sMjarHKI2zchColaPlcqBi2SFf9SOtyKW2H28abYlysw3djuSngM1qgO
35TMnBT57NVhQ8FSixjxYdB0I2C7jX8MVrKZHoXHN7TTrBcOt2Yo/c0FhgKjlD71m5HjULhwiQ4X
LzLk8wgyxnBfrFj1KzPKeL1vlLIXIu+5mP3hX7jVYqk53sb9qdjKRkBNoc/kdp5VxImSUPFqlywk
P04hVnB4EF5SVBqw5LmJG78XjpDHayjWBD/29dmcSnqsRLzkX0Dvbasbb9WvpKX7gCsLY4dunB+A
SEEoKX1F2EjrO3I8mRqpZXDJbNQ9o2I+tpRtu1WtaD2ahFGW0ON3qJl5ZgDfqgaZSYhafbTIg0yI
joybDLO73FwMv9XfOynIYcVf2lLesuqnbgsllGskarfkHgRWcQuk2mpR5I2WAPtFsqttxnKIRJuv
TesaiKjN5GLhd1ngjkQkMON7h/f2+OksLGU/OP7Je0NakBX1sJaQ7O0ELx/Ckctr4A3wVIRjtHEa
C0kJ4c/NGILhrQP0vKQNkyY0COJELjCjKkQdZkM6VoXD4kGwfbxQsebp3BbWkM2aQFGKnwUoAUFW
O7wUdrmLncKMrfcWQ4mTVWD3qy43hqP4sHgo1orJY7DwcOo/fxZ4xjbvqyfrd6jUBSBMUNpb1Pgd
HVj2BVhGvVs8It3Jm4OdOni9Xwbrzmleo3X8HB70JZkuGznamqlUN6Ht9YKoVCTmL4oFQgf8EMyA
sfBEV5ncqX75fAuNcl9ibpVruzarGPU2DQpQlKrD/2DsMQgnKZOJEjFrlQ6a1TpqaUg73xy3mN2+
sPiHYld/bMzwMd8XLwKLdujWsV7jUhaUgFgJxW/A9T5kVJSJArLprI7SW9d6jUFZTZ/7ASmzI1bD
oWrmh2q558T5Y/p/ZHIx6gvEQqAfR+kyzUGfu0JeNgO6S/ilvHGX/AYD4vBaUDkBniiapbusluVK
2IwolVOdDBXo3YrFQ3t7XcBvQEswidBQnoffc+0gunGxyNQuTy7NV3VAgZ6589bFp/AU7oXjfXu5
DW8JhdI3WRTIqUk7zTUUXhLRdDom6aUE7cFoCTiwFmsVU1hTQ98gK7xilkCQH095W9C5y2BCRWYW
pF/UiZ+CcQx0eml6qYwCV1fP1s2j/UFqII+sI2TGsQMKjDG45ZEB1lQYo2htkddull4i88i6Gt9u
EmjcQU2OqlhSPYoHyOuVi7oo70exj1DZaYF8cMDgEMs+o0sf9TH3N+lG8wkSUudgOEBggc6Ea6TC
XbRxMY7RJTIsbXBaExnXknBO3Ie51QXggF4ED/2EEw7MWtc4vFymXaILMZqXUKR2kKwKjRYYj2uH
hw95FYMEgxXF3OgChUhpn9o27dh6Yoymw3y3D6RN0plgQzWL0SHcEe6J+Qx2c/aSUUg4CvH4j7Y3
MNVeyyjkC3cQgiRBZZVmyJs9qovWtT1crPtreeMQKRhKsFjzh6RuYliwmTy9nb9Y+erb4IgCoDxu
ped+7OUAcJfatjZ2B8kODfPPXzIoGMrp8lo75nlF5ECfZAjVWxgHH9lBxrF9mzugcKjwQQlGt9IT
bEvt9A5EchzPkNcLwzO1TYj6vvu7M2e7GIiF4kbSX4sXWsqi2pJflIFE4ED1Uq/FX5UF7h4MT2Yx
yN2E6USuCRClbn4/hkOXB8nltTDQu4Va08RhqNrtFYpggOAXD1y4DECrr1UaJS64kA4ZMJwHLNt6
F+3Oj8xYcsZUr1DEa5RwURSoIAAKOAUFwxFWKFtFnvMJLbJfj/e3Z27RkMjCCxNcNypaKGXohQV6
AQIvvXC+8Zr1qJoJPWO1ug8y41QJdx+mGpDmE1A5XMuTlbpUyFKDs8Fw36WHFLxzfL00K0Z7/Kyh
TnHIuk6CfRR6cxyXAud1dA19b3iXOjY2ZybV89yiTXEolc5iqZf0ADjuowieIPUBl0CboWrEa10d
3dC0KQalzXLhY9qHWqeXrUumh8Y/e1bz3axlTiEov8ZVWtbqTYXlitfikjc5m3uXzDPjyXTuqLuS
hKzmZFf4sZaUQIAkIXoPnHKnGOlirZUnOUV19RPrtj53GkyFohRaEMAuPlQQKjGijygwTFatO1n4
OxtD1z/GciqoJUjCLvVatsINY9tnvfPk99NNqHkqkzp7fF7duLmh2KpxKM3VzwEt8sXLfbNkKQD9
dq6VqteWPlp6B7MxNSPZcGZhJTsBHQLM4HcuGJjKRdmm3vNtm7Ul2RcEAo4YGpETOJzF0DaGadJh
aNipPVeOUDZM2Du3pAjQDCyPtUksHaCMM4v7oRsiLFzxFTry+pe+XevgirCj87ASt+LWs57vbxVL
LCrG6UJO8fIBgFZw+pXsNiuWSAyzoRm3MjfmXYkHwKuM8nf5E5QM6/sisBAoN9DlBdeMPAxzsd+O
Tm+g9IVl+4xzhj7MfNkb0VGNze9Qt1gsSxsNXr7BODFnY4Dfmowir2t/NjQxJ2pVSzR5MNtdYQw/
O2ezWqAt5Of9JWM4A7S+XkOV3ignpQSjQVtCqD/u7CdwtXaG/FL5aEhhFbcwzk8MhLiGa6TKE3iO
uDbHUhZ4qM7B4BBvcpO1hHMBznQJKWfgiZ7gevm3M1BA6bIwS2e0lFW5lTEv0zRjk7GOZJ3+t89G
8c61YF61kLNSIuYTGe+YFQwOod1T9MAyovtn9s1Qm9otwq4esH6YbiGvK3B1rBiC3PeiqKm+FoTv
+F4MSuge7ov1eXH0t6ZtLlg9MUxFILY8ObLTvKo7ToAg/JeB2dyjaZI56iwvet8jYOLYNUqbSgIG
5yCM6kykfxYmnqMffDPA2MH2IwUdivbV7LhlarMudPO45GUOKQVMwaIWMfLK3uM4H94bHT/7ijS8
PN/fp3lH9BuBWr9ECTqez+L0IpyzE4adbyQksMLlfRCWGNTyCYXSlbwLEOi0fuqclXT8NwAqlOLV
PkDyAgDJaMTog1p8hk/3Ef6Hov23UHQKGaOGx24YALHvQOxljgdbSu0N5g8xbqFkLW4dwG8cypG6
fou4Ko1S5Aj4ZxDQPzzFNsM2GXtOd39C1xZyUUOrOhBmofPnpbc3+Z4B8j9Ctt+CUJ4zzFtlKLUQ
LgYttQke4zkjWlZWeIhXLPMk3v7emlFOM+7KREpqXA3D3RYMqM5CAiHR27hPzRUrOTXvOH9LRcVT
QlG3XagEyFNuXjF0/MwQ5fal4vsy9fv7lMWnehUIZYO9EaqNZgiiJSiGcOAOlcUbiVMaoAryrdMp
+hWYWm+IiK4YDmFe0UF4jW4KPBfwNOWtqLRK7jckPQoGqn4tGNoKDyToqzBZZx3RgJttmyBRbgHF
pE2cK8gyi78KMD8jpeODH2rb79GTywi25692EyzKQ2hJGidBC6kG1GB5Zrf7MO14tfl6lhCliAzd
nw26f4PRVfXIjXVjygHMX/tns3Duu6JZbzr5OuUhFoWeuXAQ6eWZ9O+dks/z/e/PugekQklXAKZf
0RPWClQyKGAZxsndW1aywtDDxEBkdR+E7O3N3k9AqP3Ic7DzCj3inMUSB+nyCQVI/4YgUcFvyaEe
zvcQYvuvoGiEatVLfsUID2c3+rcU9DxatIf+v6j3tHxkaOzsLk8+TUW44hDg7bnCAonPoJXaYBz5
irHPLAQJWzQJnfI61yPUzsKV4T2wts/u6R9FoNyyi5e5BacDID62aAa3mVfoeV81WSTKG6Nxqht8
Dara2MnpR2YewW65K02GHAxd/aaemyxUrJcSkIAyPL7+0D8QYf78J2OgXa4P5guhEQHgX9DOvcQA
73J5H2H22JosFOVqh6FOMgUvOZd47T2BXYSZbp69t0wAKHteZDlXxOSeJC+fS0vaon8SPiMAk8c/
CUK7Vk3uxjAqYBbFwTOiCyZj/3n8hRpo0L7LEjpZNfq5KylcXChqKUPYgpt5Zg6OkXosjZoLjq5Q
qGM+R8W6jn8yPDhJzg/BWEfrHk81Ayu8n7HxKxzy/xPVFbIi7XkiDe7/a7JgA0t3ZzQL3ccYMQyO
HlxR6MqfSJZSH0RtGW7iDtiTQPJXMLb8tqIadYJTCGqxRowwWQgcINx3zGh6fsid6inHvCTh2Yx+
+gbD2meOvys0asn0PBPGOlezy6u7d/jClNE40yL6KX/d12QWDmWSYBLu6rgiOKiLwQifg+keWBcv
FgZllThDOEVtsXKDqS4xJREnOup90Ix+uS/LzDk4XTM60xzVWqdFBMcqWyNrmcmEGe8CAgZcgFH9
gAIBnlorve4EgRuxVsFzB6qPxTpYY8ZSiMwSy/znEllXUNSSuVynhpkIKAUl2RouLY4PtkNogG8P
Bv/CSvjM7tBvyb5PuImBVqHURCGRTDF0hzNb8xA5X4zjZd7bTECoiBGEJX3T9ACJjHC9HezxgDzJ
EyMWYqJQEcug1Lrm80ApbHm5j7aF6T0JX0/DCwOItWRU3II5NRGqFb6XrPkQVurZTt+/7uuzOJO9
Qj8sYTFF/Quo4ajQJeuEruw0mVyR3X10yNfDJjm4y4trBftgj4qE3Vv/POwyC+UI9n3smWgDY7PB
eYaub9T70LbUpim69ksBN0DByrejYjwFlvVvEJQ+tBqud5LekbywaDrq7uPMKpiai8yupKCUQeJE
dRBrPr1kpfFagDtY8oxUQT74kdVBNGexV1CUPjS1nC3UEtJUdrjOY/MVPdylWcQmeXvQ1ixWmhlf
dwVHqYbui0LrJYDb8r+6wBDe7u/NnBldfZ/gTzwCSDfiekTr5mV8wEu3VprgZ0mN1XO2Ek/3oWaC
gysk6lwt8HoveQKQhqVo7qvl4nP1bwDUUSpHShlK6kgeUnjzBzi/GALMeIIrAahjoQf9e5qGMBWk
R9eyXcbGx+qLEQ6wzJH8hsl2FF0gdk0ERQ5QK+sMjT1IK1bO5f5GgBXhGqOM3FLNNGA0X/tsKVv5
s/unnC2kBeg/p4Khz9cIkYQZ4C6PnXCfwG5y6XTDzCyTcc6wxKBs3i3UVlgUEGPbIln91P1p2y8l
A2XnsVD1IB/Di0Jm7AMjtE66HbGmd7FEoIy7kfPU66sBuQ8eD3OxVVgto2xvJl6+2gnKvF0OM7uE
mLiPYKOb4Ldgzt0ke0mlVq4QKLPuo6ASXRcI3Jbf7MnLAbpVe+cJbGiMmvX7toHpotdaxSNPPVYa
dqQojIVheniNL1ZM/z5zFl/JQ1l5nmGYdVRjT15xvxBN3tbMYqc9bxhhxX2/Dgrza2EwhiCTUhnC
XNa1wQrEGStFh3mwTFkPY3ycby0QoWNcy74umAlVxkp9Hy0TX5UliVx1PvxhZ0rOO6mHVo3gGLKu
fPfdLtgqr1fKlTVfcTMomGI4Dn82f2Y2w+nOImD2AAjswfom38T76gJ9Ta0EI9FQUZSNhvJodD8Z
UZBEfueNoUxQqB2vUmkMPF2Eoaw0w6riVYEbuFODBAV0NBnI9GqzXfKob80QWEQHdbmq0ULTvHzZ
H/zDhpVLnHU9v38NrSLggwkkjofMkZG9F9YbGnUYqzqrhBME6hDIxCzzChcIdW3oJnfcdjDX+yf+
rHebQFCqEbVlnoopIJ6xbSpQMte4j8ASgjoFQjyQcHINHY9LywmMxc7HfHmToRoM/ft+TZgYUtz4
hdh1AFEMvzUqu7X0ByfUrOxyXxgWDnUYyM2iCooayzWY7+Xo6GY5mrbydB+EtWLUeVD2i6BSsSuX
bblzUJ9nlc+leR+CpbvUQRC0XR9lHSC0B6fdhiuWZ2OpFRFxsh+VqmV6UWE/6gxjR2rw6pzvC8AC
oFyBno5424X/v4znVwXDQZi1xbOu+bdhfF84JxLIYe9HiY8LJZit1rrxGh16A0978cZz7kvC2Ipv
7qsJUNNLeQ0LSS/pZ2Y8wNKDnwwbvyXyJ4HYRBbKyCuuadRGwG4Xdg36Vd5U8LYCrlk8tgboFGlL
U3u0S+P8k1UQztBkkbJ9RfYbMC9hlxJDsKrQeNl0hvLz/voxTJLmjBrGIh/yAhjhurMXz5/CEuzX
v/7Nv3y/Ak82qV80eg7KT3JQKxkarcFY+1Ye/hGEsnvJLYYY7ZKw++IZDuyQrMGKa7JKVOZeVq+0
gbJ9KEo9tEThrF5fNg1SWOv6UrxGjvxjK69YcN97fOfQpl8nw8ptu7aC8r22O0G1g93+Mtj5MerR
M9RvpGfT7HsLcgqR/cVl5l9mNibaT7mKsPFiRQzxA1Ae6q28jXxeGGfNWvzNje03DP18Kbd9l/rk
sH7ll9vhu1Bj8Kzsx31tn8/TTGComGD0tTQvXOxej6MBtWA/P1wzXTJsai6DP9WR70hsou8Y7JUO
mo81Qz1lZyu+5S4spNLwuOKLe0zThPdg9XwyJaOcReAGWjYQG7Pq1MhC4wN5tMBZgVrwH5dQvj6c
/C4sBjnAEuJWmjwFy5eP1NSOrIwaw/fR71Ixz7laIijfZa8gAl+3NquVkrlilMNAm1mfKD0g9snK
ccKfKWatsRhJZ8UATy2pLsFslG+qkokmYERk0WMSCyIF8Ca9ZSB9UFfB3zi+CQZloXkUqJwQA6MU
rQj0RcJGfh22rCTq7EHxG+XmRC8wt6IRVRK7hW/SI2rRScGrxpBlPh04gaEMVF10yaghfrtYg+kf
dQybxHzLTX1gHOo3Y7vQQAiCkf825psharIxIC1ceHUGnChfYuLDO8bPgi3AMG2Qmqw3h+qyDdec
s9hUBqaqwWLRs8QuWCY2eePcJz+CstkM5C1qHhBhxWzrPTY6Kqxwhrz4BrdMLNZZMq/wEzjKckff
zXtugKJs92KJ6l6hJYUi4pKRWWDiUGF+kGRdklUaudolWL7X1vI249fXfT/EsCyafLpM2jjweICg
Fat43oqdgZsRGjLuoxAfcG+HqNM+6HXfBZsWylLI/PMOjKF/FetPNoXIOVHEIU38oWiJIqoYe8gH
rOwFSwLKOwRijRafDt/v0Q9xSJlP+yT6vbNC9MEtLuphiBSs0PdTpfPDs4O1+RGyh2OygCjP4Hci
smIcBCFv+6L5MJK5OOmpZNbAMzSLPr3bXnUz14NEiQEmLrMx/MfnBo2y3IN/BLE6v2zxMorWFe1y
X9cYHpbm6eQWXUqeYsktXD9zD+1lgRETqs+aITwrHkgCSL0bCq3pIi70YJXwrzqcTvNcb6P1U8Se
Uzt7/ZtgkL2cKnUXRFzXAWOrLtMdvxEwPXiQzI+/u2cu0MMKnhlwBNBd4aIWRoEXBBn26hkjGB3+
GcMXFbB7sJzn7D1zAkT5NLVNmqrgMVANHg1UpuiQY5XazrWvgE/mtyxUPOKlwijEY0RKcQREpwOm
Sv/qTZzllm+wssyzujbBovxaX/cDqJCxbm1kHsDGgRtEgNkhrNN8Xg9+i0Q5N31cjLkWAuZ1tMbd
UX1odo9MlvlZx6Dz4LfWoc2ySnm4qh2HOORS8tzfOtlH94G4FHNZh8yQHREDYu5b6XyE8htOIzJP
dLsKwerM8TnGtZmjMzyDXcQ4Yub3q2AzTrj5c3SCRHm8Qk/1NlSAxIPG/sG3ZFASJxCIpQyzuj3B
oay179OGk+oC5SzgwuRwznF/0f+ra6hSAIkoadOmH/mbTm6jLimhbmCBUU0Sd5B0M7uae+60mwJR
S5a6bq9i9gYx0+gQgCy6xeiY3Y/eKCzxExpR7YpLbf7NRk1RqQXkudqVxwELKBnja4J7ZQ3WvxY5
IRbQnKpPgaiAsRdarh+SJrtoyAvGb7JZGafUGO3ykG/ODD1nYVHRYhzyXloX2LPaQQQ32AKxKqfC
QGb4Cuc+2Jw7mspFeVdlaKCEKratJSxXGCn/llngT2S5I5Z2kP+fmK5WSXqu+oDBENVvtjDwET2A
OhQq35q1DQJuD26QSfbCgqWcLepEBa3WK+KgRkxvApuNJX/INup3azs+9O/Cs8oeSjFn1NMlpVxv
FKOEN6q/LWHMjOZ5sDVHc/TX7sM3PTyUaQuTV+zkyGy3mT3HpsiUPw5aqV8oJcQtscpo4jLzLdhM
wPmUL5mEDEQJ6ejzN9YN1a2UxKoYy0RxHJEwHu4cYaeaiWIbw5mlPXOH2RSL8i24ZodcjVYRKGn8
U7Q947OzmrW7fbxvC7MHzBSH8iZdl3e1GgOnio0fie07v2o7PYhg9fzjgfPkFjyFovyJPka512WA
Gh0Zz/89uskwVRmVf8zgZn7xZFkB/SWmCtPPzbEWBKVfDaTwT8ObDKYKG3aOGzdrGMu82v+H832m
TkwcEa/Cec03TvXeOYKdLv+ihlHHLDsR5xi4BzFs4dqLcAuZq2OtJ3qA/juyZtxe+WAT6BN9onV7
AfoPvJVjYCvmZ17jeJ3OVZ4E3a5hR06K3Tkqy6fI+cnQtzlHP8Wh5FGEavBbDTjgn/ysjNYI1oOj
LwU8/noWs+B0ThEmaPQG9YEsJ64INIwiMX7028/xecNi7Pl+tbizdHRlwOh2ZeETt9CBhT0xMGXs
obVUTMjDFfvhNFoObo9Hby3Ldv8Vrjb6mkVfO/tMMBWTMuI44MWk5fELxnajZNun7aN3aDC28NCt
EfYszPt7OHfCTNEoO3bHJtK4EWgKOt+RSGhe64/7CHN2NUUgjnhiV7089FBSOHXvA7VtrW9q6/sA
t1Ni4IumCFQMoIkDXysVZCgtkRCrjFaKWmTNUNaJ8br3HjFZzOico+xZ/ZNtfWxS84vlpeauxtOf
QMUHDafpo6eQkAc97xESqaLxxeJEZGFQwYAWJJiWQUKd5nmd27X94VksMWZLRKdyUJ6jqNJ6WCjf
6qBh8MYlMALbtVpUezzxW/14f+NYAlHuw495IUuI+5AeHALTmwMeHu5jkG/csWc6+Vx7mVsNNc4p
JGLED9lIwGUPTlLGCc/QcfotWRxGMegDoHRQux4a6JuHr38ThHILqdxXC47DYlkBgk0jMkczQsUS
q65v1h9gCMpCBYudrNBXYj3MhSxrMbz8XXLGdXSUV/fFuOXYJMb6G4C+BOdclAoBGcRupb7tqBvV
7EFEgIFkmVHiVD+kpcnkjycu5kYJJphU/BVKsRdqBc7dCE4uM1Q0DJPoUrVak3fM4uFfZaT2Siyy
vIwSLCLiZ9nkMCVCfIqdyFQvrfnhY3gvT5os2yVDC79PwFs5Se8HbBgj2skJOnG1bYfxzIWKefDI
NFrhW2X6vJFdNmFvsCLN2bMYcwD/PxK1opwMZzRIQFIwQdGoHQxH7jNrXDYis6WFBUUtZqepWS/4
IjmhnNCK9rsNmdzLfAUln7m3dtRBiIGRwSKRsGdVtEK6FmOHZEP+FGyzGx2WfrCwqCMRAW2ahzFE
Gp0WPJ6hD1ozyaweHgO0SbByNLNvyovJXlHHY9UpaQI2R7SbgAVIspOdXuIiXi/JrQAle9tshecq
018yDJ2owO2CEuZ6DcNZ1O9Ia6KMUa7xHB9JyDg8rB0UoHX7XY96qr95w0Q68j8YSjpelnIQ3skk
b6MbjWwI2/xd/cGyLJYw1Pke1aBIFTwIgyq3wvBfSYvgzjW0Z3De3V+32QNrIg91yjd8zY2VjmsI
byf2r9jYkUsVK+qbvSlOV40czZPNKfW88QqyOVa826cWmGRx9ko2S9HnT5Pfm0Of8K4mc6oPmPRo
Ob3V2NVTsebP/UdnhGZpNX9RtzmRin5R4uI60zIXdvU6pkZ+yFHvmDKZh7696I1iyxicBWpKMtuI
8rICB0pKv4DGEYI1wXkNLPO5CcxoJa18R7ygVn3dnmLbZSnhrGZMcCmfi4IAWc1j4JbI8b8XT8fi
+Hhf98iu35OMcrU56vpCpQLC1t2jJc2Ep2XsEEsGyvMpaekNBQ8EyYkt4cQb6fKR1RdGLP5aCgUz
1tDNi5l1oGamU8ay7NVxpsvNxVqzDiPy8+59+noL7i/2bcx4/TOpxVbGZvC9UWrAfVE5yb5zTNaz
IGshqCOtA1lv58lYiB+nI6t6kvVtaiPVvk7URsO3E5PJQj9zC7leGtqnezrXCAo+LlmnygKxir3z
cESdf56f7+/BTGX7NRLl13N4J64lSxQZa/DLdsYWRnxWLcMxz6d0uX23YAO2ZaNBzmbUrX0/l95T
JsrTu+j7i8oWCrB33run4GlhJ+Yv0ATvrfbh5FscqJzNVXC2zcY6rw6Y2m7+H9K+a8dxZNn2hw4B
evOadHKUqiSVfSG6urroKRrRfv1drIs7TWVxK++ZPQNMNzCAghGZYTLMisAx1p/3JcA6R8oRYJtN
zLcVPsI5IoPH8GU/zf+tdCnz37T6gE2m+PGe/GFp+UKyeP7jP2bB9EZR6iBQmvNzYnP7zC0+UgLQ
6/jJ4lj4/PfVnh4K+28E/mONpyj4Y6WIk8AfGEfJ+kpK3Uuu9v2oxF3+r395ojyLFtqxkQx/MlVA
+WUF3vcvoEov7xs4Pou6AV+tEEIYY1c/t/Xpt3eEUrFO8AdNn243tk+ZEkmwTcPZTXnXmuSr0nl9
Goi7sr/+y4OgdGrQtLzleLDUE5Px0xLrkCmV6gs0BiYqfhuPhqQkyePF3diH3UCOpvXYkN3ql/l5
arama034VxsptkpWVMf4BCoPe18bvjMj/9kI/thcH4UC2v1H8LN9bwgqoLHleP66IiKx/wAp/T41
1pffash/91sTrZlO9NJFjNsCH24dGVHzzxjp5tJ+v+dmvxwGtVBpEX4Z3TwksZW9AszTjrB2LYks
OpTvA3rDhatT0Hl1gEVBiHfgzHfvHNgySjkr4NQ/b22enJ5XLGgahsp/p4hmDAZJXQrZZE6Qg2GZ
E5aC0H2zmt4XHTfZk+dt6zihdY5R/sjJy3mNFe1HsrLXirt5DokJlM3PwdwEFqvK8906dO9OUzrq
y2JaXnvw92pZ3vHzcFiV5O1cEmd7IZmN2rvjAPz1YmLhlG8BpR/QGQGxRuT0zC/3sTftk72Rt6fU
25CHyDp+xWS13vxZ/dnzxDVfJOJ5IRbyrHT7/o0W70ekKp0+4oy2xpwfPKrgHHzLW3tWh099d5RV
DWuCHufMkcgOWzouB1bimaGZdAI1HoUaGydwaplps67bN9TRnfOgO3bVLsz7crIx1jkg3nqStGva
H2dUckKCxt0cyx2tzwguYkCQheE1oljm7walblhUxgPoGwH13sfc2qD/kQo15RIRHwPIWmv9enwJ
HuX1q+tZ69LUH67EXrkmOeFPNFwiG67aNj7QdFen2NUxXbli3VaGMtJpGi7UdLWdDh1gNIzoejGO
N/BGxlptEa1cMsWrGA5Bds20FrkZrxKwTLN71VeYLuCsmrnvbMmazWlR9lgJUQ7le7WF1YywzPK3
T07TWd5XkYW8iSLNqUzSnJmuwY+ypFcVAAOYXnL8yMz0F5rgmOCZC5Njt3Qo22yken0xFNDR0G3d
2e/SRwU0ZQCF5cB85NDJFSJbbj99Vc59BllSpAKmpo6RmEy/pYhdk+8afM9J6/4Fqvcte1SEFMbG
MEYF2LNSn0gZ8X9nuBQpNPA+O4sBIPo7JezrNL731tyelxJqycXv9fb86gno+YU/qFYc0IhD1LSq
1RVNcQE2UGnr9M80mFcylH3JoM6pU/dfKKRiiMqJenM81uvc/rzP3uIbaJpE4KcVhopGOzt+9BNu
MKBgnoEJc3UT49V4tUfbzJ/+S0qUT+M0SWqkGKxY/nM8WrW1SazEalbTNjrmXuNJLrSNnLFFOyIg
IeZVG4GtwlJIh9U5AvHXPJpNgUSqYbCcMJj7WWKYruM/YqS9TyL3Y5AJYC59G1fK3jVFZA7DTXC6
T2ehueCWDpXyEfyw9uXIaM/BtrisZEtqHc4utsjGi9sMewZSz4ePNwuyweJVou5LjbAUfKFGdPsN
1J0MAWJdh9NBDuhjS+zrSt8J9qn8+K+FShlkP+Y4DBjhEAdAgaMFEIjgzpO+/xfDWLcMUSY5FsXS
aIdvhiYgkgyzcp2DJQEuk6PJKt27lpRRjrDSc0h7cDStPTKAftBiwggN0PupARrrCGG+EhKhJ55J
mXVBKbOc81yFbcSTnjtAH3pQLc4NQFF4uH9Bl63/Xz2gzHIshzkXBkEHf908J24K6LhfEbMgtTCZ
entilC1pJN0AcjxOTH7sQhNTOLgarofsW4Eg0zB9JwJalNv65tsm9bh1cKhXrJLwAqcADlNlUURo
AvQwSqBZNxTVhcMntM5rDfSFCi1lJ5b3EaYLQV2YGyqUPNXGGMcA6+fOzwYJzaQnPaCwAlJbImot
qR05wWn4YFJdsJ43VCnxylkqyZmMy9I631EXXnOCTUzd2TBhfRc0YkbqRxNl7YtRUE4akREeQweK
LVonVm+FxCJym3T/HyygL4MA6DnomjO2+VvuRJvrSrbLR+M4Pqb6NBuCQqZZwJVfVl/Vo7jawabm
ZPNUuBhMQG+/hbFgi18ZzO6ppTjtRgC0Rb9kQ55PJwxZ87pZmgZKQh/+7uFPsX0pUNol6mog3Hrw
kX66r6xLllwRUOU3ZHRFatjEdhvb5AofJHEMbR1MNFn7u92vghlAfY8O/bjCMyKUu8i6uEOhH0RK
O9sbe/nQPAUbdV26ih09JhiWmDzVPrdX297pyFeDut5X/shZ+NuADjrW834pAL9hmvIqRqL0Za3h
eyrHE21eJm5vt/sr6nysuR2mfCnHknFa0ag1SFm+O6XaAC73dDLeWG+KRVM0kzDlVXg0UqRKCDLe
R7B50HFlOsLatrmoQjMalLkTm5Iv5QE0igd/V9my84hXLiPYZfFBGbtEFeKAv/rwUfFDZP/m3AqP
lH/jCW/OnzJu6M8U44oHJ6Vd2xe7sdFdA6ebsbe1LQXXc1J0p1IaCL0Cd9gBRg2zvFtpG9iavb84
16fCY/G1lBa4IUYZOWNEk4vMQXrCQXjlYUi8tUZ0V7AcdHG/y5vBCzappcKeWG/N2sx/KauLyZk7
W5IJTJtPzHK9CT0JrTEixjp8Z79ZtW/3Lc7Sa+rmIyljEOMT1euVazFW5G+Ul2DbX4mSEdfmt4A0
W2GDJih/fJYY4YycZwbx5TusahLa0rD9Vqck1KvqoFxCSGgwu1+v4QZTzldrisKiTeelOgaDRrMY
iR2d5QNcQoP/m5Bua1isJahLOWvAkKEhHPGDLv5YcsOLnBRw2AeDODBukaMVSOnmVvanXD/0qwjN
n2/IzZ9iIm/RN2yx2kCXTSCa8zRZkgH8xVMmMJcq3whbvCKkxkz+YF1QtsbtZw0tLKrzjApl/YKk
UIU8gLh5s/rkzOQNCWEWkteyiZ0RoWxfiiF2UY9BBC76WUVbY4THT3fmyeP9y7PwEFeAifyPyCj7
1/AlX8kF6AAl7SieJDx4VvcpLFuLGQnK/I1VpmfX6XrCW7SHP2/p6mJ9MWgsPANu2KCMn6RgGKLK
QWMw009hVWzbTf1pxi4LuXVR1f7y8n1ssyxXELaAbPi+Ybjd/Zo7qk6L9Mh9bpZew3Nuvu/5jIoa
xhrHReCmdyTHuQDa+z3aT8NGqXXNiH5QnWnNn7E2BXsTQdsZyRMmfSp+EsZaqlIZevT8LmSmsI3O
Z4SWnNk4MKAPl3WBerv0YGCGNvcYxoylw9+Z0znvWRjzuQ7a5UDezwYQOiPTJ+gAZF3LSYN+xG+z
o6SMBc8HGqAOYbJfrcj2PHEj7ctXxEoKVsz/fzxUJyN8jxxtNfRrOqoVzrQoyMub8ByTreCs2E2h
0+/8pCNhZS4yy+rPzHLRhmLrwzcbBJM0Oe+UlgKYyMsDcBxi4J2XD8wNAf/BWP2lSYkyKeMmC3TQ
RPEmD2GqsLs3cr46xpEtlWGgF5okY7cynMt3hWt2NyKZj/KmSDpksjEl7D8biSltL+YV7zjdSVfm
2/QsFwlnyUgWKc+V+2nd18zlV83sC6hTlLEb+zpKYXd+7XMCUKBg024Nu/xu0I8Jv809fQ9EKewR
zF3m83VSu59H+5d9yicMhiRzfQLifYNxr3VO/J1NWts+3WdyqfUHPWKaqshY44Ul9BSTURw2UqhU
HXyPvAHWbwRbh7FYs8+xWcSLVvKmJMpoXV+amNRn7MTZFiXcOR8D9kl9SU7476pg1fcXve7soyjm
UX3TRjVtEahjA0GamPL5CdC99ct93pevsi5IaMwVZEmgUdsDRc+jFFDg52Ezorj3Zj4xaz+LGqoj
POJ5FV2S9OJOH/DGfej3Eyf5q/q+lR/Tg7ruj31Gcmyee39kNRstpZUUDNdJOE7kcmWNOtALJuEU
zk+7c/SVPE9b1KZkf2TunJffexTWAqJ5wuNoYh1y6BYx6zU+xb70tQU8GIpduoid4fRqmuHCX/qY
zzqEGAP6QqtzYgN9asdjFVnvnlgzTwtTYgqY/UuOCjeii1BEelJ2GBwHynO5d3qA8fpksEzOVVjA
JosRryiqvKpoGtSFbqkM8qorcx33pbJ6Jz5fMzPQTBXU0pVt7t7eRrw+Lm88ZqsYTnqheR18zihT
Uf/VH/1L1Nbd/wW49d14N6XSsNDtU3REUiLRywgVlzRwTpCKCoJB8i9cA1ZDn3jSLiVKSnjnygh+
lvlC7kbStOkYVer8avESScV0WXFTNSfZBCTw/viYbX0LTH6Vlv8GHwuShMbzhqoaiqpRwWMYcZI2
xGBMAa7S7migrbA39xwzWb2sh38J6VMUO/NfelcN43WS4DMQSNGq/JoQ2Tac/CQAY3MjY8mttf8l
bguzyUm8MR6uHitluPhQnfFKvxWlVmwTvsQnbCfczXbd/Sm94iXfjm62/oVpC6wiXdmxvYpdf8/K
y00n98MQyKqKmQdBE38At42pL6ZpMSBDUU5JyNBumA00C0NUOMsZDeosZT3FKt4LaHjXhzwxp9TU
Bm7ZfUKal6Bnh7NYGaTlC/uXJF2T84Wy6IZu7FD5VrYZ3t6rxDPsBwCLhh5nCevyg7Vd+jsIviNJ
uizn+0kx+DFciDWt36gfsV0R2BgYycGtYQ9NLxpwRcJCK0WVDVmnZMqPaQs0bRkOa+1EvJlbGNNX
D93u+h5vBkaubDH+R+nh/xGjDarfZJgzrkHsWUPqCsVoAWsGRAzQp6w4Z1mKM1KUQTOadFC7TES2
wtHIIRZtQN2iOyJ9vKITQ4mZTb+LwcWct0nQM/3P8jJLAG495c1iAWlTWBlgchAObwFGGLMUY4iK
Om1/kXRNVKloKcFzeMgMZYoxMHeLJqopTO3N36K1Cm12N8EyZxg1RpSB6XoM8N9yNhnzQNPjHt3i
ArqiUDeSzM2VmXleylZMO8JQ0DewjEijfEPcSyPPodJ4jrC1Z9zXD8wU0lKMjSsh8ZIsoI1Eoe+E
1PFJVkCZKyv78lrOVNcFsIlts/jTejwT+HPJJM7JUTdizOWu4uRuuoJTbOSdc4zva/bLlOrW7a8T
0nXMZ8SSEOc0qdfa4Ct9jZdvhz17yGAdMLl/ARayus4waLdLrIsF/7NSWOOzi85vTpYKQvOiyaJx
BNkLcN8wKXbAcJUEqAe5g4OXrck686sOXVzl9rKtrNi72ChcMR5wSzHM9KxB44uqYd0cZcouSuNn
es1PddyP1NLs0fyVuiyM6cVX4ozKt7bM9DyPESYFpdRBG0ryceAIsuIm1lpcyfWU7OKtVrJSNotO
aE6SUsDLVUwxzg3GBlv+M54t591qd7IVPLSuvEp+hzbDwCz5hDk9Sk96LufRvgZ6XgEs8qgw/4z7
BIvhkGOfQrRPVuJtMYuoALVD1oBHpqOkf2thgqsa+aEMv2DBC9XHy8a3kNU+qtuY2Tu0ZDznpCgr
07QDJ2BD81Q+nNYXDyXxLdRVkfvKbas+cWuUS1nynM6H9uhzmtTF5Muxj9D8OMWgvNnsA/t3Y40o
GufMwuWi25uCJF0SdV2DOG8lqdSNfjFiHyEgqikBafYhupxFJzBDu3rs3a/7N2Wp7Xiyo/+Qo27K
lR/5XC1BrpsGzHviqSnJ0BtiS6bwzO9s8W1fYZNERcydZtpPU94Ia6oTCzXS+1/y3fP1Q8azL6GM
7eVyyZVu4HBndc161/8kj4bT++SoFVvz6ev6a9iZ/x91uUUTP6NKmVsjba5tVoCqFRydjNSrCU9E
tMOctF9Eik2xxahf6GmMCY9FSzcjS0UASCGHSV2DLKBacuLyjo6cTMGCKpWnr78nU0ota+y/q9sK
ZForGc18zW+0hgR7pDd/tfYE6KgcOtR6jpMijUQztffIzTzxdc877pvxC/PWLip0ZvvFO521f+Md
yXxkQdcsRie4g8gJiCqiIpU6eD/NkiTngyk6aZGiBFiX3eJdHjABV5iUqMOOfKD0FgMojY7Vo8E+
JcnD1UwcVny3aC5mHFHOVJOxkcOPo/7cVOS9XRdbmdQRQefh6l+AC0F0M1LURZKGuimUFCyp2GLY
7Btv3BsuGjjgN8l9BV1MpoASgv8pda3TNt7IMQUjarhMxc7TR8BD1EcBBUPvQRvIxfnSV6ii1ut4
W3ndihEYLGqpqoroFtVlHrkAyigGiGv7FqSvTrMZrfRKynVmfd5nkEWEsryy4QMjtIIpFDe+a2xT
gjpAxmBkOo4fCjljhLrro1FhqrwBjdIuPqWNYEosV7VUa4MS/SMq6o5fR0Os0isoKMQqj+jkwS3v
7d5NnPvSWo5pZoSoS+4XUi2nEgjpriKid33IkRgx30Q0gTZW8zJFyKxU6WL2EO8m2AgUGvDWpbxV
BjiIBIiXk7cCvLz/pUQkfEvsh/RXXmwz6989QucEKWmGhiwleRv259ePoCfAL5QtVEi7Vb3qH+7L
czHun7FGidPIkdjXYwOOSHmJsJvq6Jv1/x6UFKZiRoM2Fhhgl6+TpeW/kqcQe7CA6txsA4tjaNJi
mmBOiPI7WVyJ13GA2KKv18zOnXUJdF/kCbYMdVq26BqgkAV+ug8axdGArmA/9y89XtLJPlgdNPMl
O2Ow4f7ZLJu+GRmKn1YK5Gusg0yjED00lRRZ+ournl+Sz6udvdYcUXc77AptXW7zZYSk3P7v9zvi
6GZfMBmv2aOlHSsxqBR8QYwwDXnk2hFcnQBK6z6nyyc3o0NFuujLK656WUwCDc3Y8R90S16/pY/d
6l807c45om06wE9iya9B6WIH+9A8+qsE85OssHIx0PrLD51RHS9pHDcVqEin8KwiZVVavMOE5l82
TDMylGHiQz/G1mKQ8f9IB4CPutkfw8YKFId7TO3CQ7aRcU6To/jhSGYEKUdyyYo6UDMQbKfs2MW7
rgJX2uzRUrresjBHWTKkjCCf8J3QBKBlrBJgqfZEsXfyK89giUWFMoBKhD3N2qTKosc1qGkGhD9p
ng5sLYbolvy8KiuiAuwdVN2+50tnqpQrY5vyYdaj4hVs24fiYBRWjAqG5go2ttn5REV1Zqv7Zvj+
r8K1GW0a6UXTFUwLpqDtpIfw4IcPrd288NOL1Wcmy6Zjoa/InBZ1J6++lqdGjXTc5cv3tpZqdi5q
icAU7O0ruk+NR4Zcl2KbOT3qSg489l+iibufim2B/RrZnMmvlcd8m/p4T6I+9HXxTdY08GIYok71
UxQveR7R6a1hLHU/auJ0Ms1Hz8EKX9k8Yidma6Kj+/TFse7OUnQ1p0b5m0jKEgGIjf05tYZ9gT5i
N8ALaTMOLFe9pN9zQpTHqS5BnKhq3p8tabQqWyToRVl9+bYKTE3GuU334Mc9mUmQci1YDFMJUQ2e
XvOdBhBx+ZeUIeHX2qwLwuKJ8i2JGoWdMAlvC5jL9kXbRuvr+wqjqw0zmb9kTGbi+x6tnet4EAhD
MYBU8ByUwEDnLGa9cDGPOKdBvReGOkyjtAON58583Sb7dwlNr1b0BIzpgpgnvK6f75/Ud+7nzknJ
lEaPgQ6U5BbWY3uozcT++CjJGiAsUmifZSse7GZn8ttTYK3M3jMBsP2orD+ZCepJoe59BKXmfpgl
ki9Mp+gVThKYwbofiLlaBc7nqmU12y3GI3MhU76nKiupakawPJivgFE+qJaKmlOMMjOr+Mq6MpQh
Ufz0ypclKCXEivZIzmLC/ZNVZF3YwoQIXJuKI+iTwluWMiB6V6RpWQnQa/nX9ZCKdvPWfqhE3OG9
dJTQQL+yTvXhZHZbPK2dAYUGyJWVn1g8wtlHUMbl2lfCRQvxEc+WV+3CB8Fxml8ladfHlwwtEiyo
u8Wc5pxpysIkl7aqtRj0CusZyPqlWf7em+Yji69Fx65LQM/CbImi0LLNhqGWCiw4w6LCs2Z3a4Al
sIYelt3NjAYluiKJo+GSTjSyX5mGgW3DVq2d8LTBxL13iU3Ws3AxhYcdKf8wRcnOuBpVz0cgyL+/
a0TcJAHqhcfjcSSlGWwy97A+h1YZWMWmPH2tHi8fj6ghmk8mcJ5bO0CDlHl6hO1jXeSJzx9WYPZZ
lC1PE71U01KG01Ddfjus71u6xXrCjGu6RpOGF0XLCvy8WJHAlU8bbGN+fGR480WN/8vDt+2ZOYms
1YSy0kHEykpTtirgMOFWMjhZEhSmnDVBMxRZAqTkbXyCbj1dT7HE4vy6fedV89IRyTYfDeurMNM/
FnNAcNFHzOlRB+Pz0qVuJR9MvQ6YQDYQ0D5jzsBaH9dHzXywX96QrjMVM11tru5AspysggMwOT7v
8/0dydIXRMOEF+aTRUnRZOo7LolfqrneDefXV7TSjMC/ByzzuMJAUg/4FLIj9q8YM0Ote0Li2/0K
UEwEihlD+qyvoDEPW7FsahVlBQwpSaobEQ2j83+OmRk6hi0/uIDTOPEvX9V78tussPHuq8PK7LG1
WZ2pi72xM2koVKzQXMO2Kdse0rA8bG8jh2QDiGqZ4FM43gQ8CrbpAk4Y/36lXkf61maJQvgZnqvo
7hMBLKjJ0wgp5be7WA1b2b92Zy4k6U7ctLvMlrGiYhvtrraBB8HVFTHzx8rZ/VSyW7KUA/fVqh07
BWQV4uMA9PVOJyl7V9pPNQMZXVV4pKZVFbgCt2qWabHo8xoqnlNfIQf8oU3FE2kvHtC09ZWbT613
Qs365f4l/+lwbolSIuUlqVV9TUDG2C2fasc/nBCWrO7TWJKfLMqigf5hXf+B2omFDB2nltokv8FO
7NBSXMwsYXL0PpmFQAvt6DM61A1Ns2tUlwXoNObVidDdV70I2ChcYGkRK3nx3aJ8axtuaVGHJSSD
FhsX0Oo2+e5sZORQovqoWWFiS+tXKMYGmIbYnW02W928WupGxBIo+3Jcu0Foxb9GDAJijXq0M+zY
t7THDjBiCsbXYU08i/lkny7ovY+lDrnpEzkdGtSbJZKuS9vDkjrNFtcq2RSubzKOYelGzU+B0paK
H5UUzRHTaU8208OmWSZDP997t9KnAl0/bkaDkyH96Zw7jD8HQFPQTM7jgNPyv8+/3RKj4t1SG8qw
676lN20r3/oOlhzVjIB2ybTNpTYZh5kjh6e5oPkJREpPcFE2ZJUol3UQxXgM3Ysafun299Ogu3ZD
9l2tPQR/7F9f9fb5vvqxKFBiamqsKU16UEAXth1bxUqfIF4sVtS2EIlPx/GXE0pSQ6NqFQd41bPi
HF5TE67Z0d/a58xhBsqTvfipNn8pUXFP4GNGoU+/OTpEbgx8C0QamHZmN5UuK+hfSpNsZ6df83ws
GSUo1XYMtDIExh2RTyrwSDBiFljlljVIuVB1uJEincUbyqxQYgNSfK4fS/TWmPvsEFjm/SuxEAPf
UqEschzKSWuoqNYoWKL1EVr8m48dxGjB0KyE4ciYHFEWGRt5Q96fTgsIGjaWWgyfU4f16t9JDi/f
CfiHl0WeMqYqzwW1gp0TeAm+B4/wzwWmgzgr4Qmrw2LhpQbxzUhRprTLe61MhG9SyBxgTi988a3Y
4fYBxpDdrEbLF+PAFq/8jCJlJmo1EIMiR9UrXvfWR+L1mxEtK4EDNLb7lBatxYwQZS00v85rOUGm
tbRfe41gT1ZqsrqYJ0vwQ39nNGhLwbVVFBtJj1LrawptSjcMcbGYoAyEchErzS+Q4dym0wI8kqxR
vWB1bi2AcNzeAso4CNKoNFwDUeWvFZo438OTV5vohkG0AeyPDW8KWLZTATqvQAOM+Cm/TfMhsqM7
9pva4C/YqvmQrDfKugsYhzjxd0fA9BO3EdTwUpa4LZ68GfHIxQ4ZJqTjAlbmDfv0E9for801k0Hk
uc2J9+6bKWIWzFBanv7gyxik4Elo7zdHgkFOl8dukz+py1R6xkl/G7qZgQYoqJ8mxrchMwjvAfML
0AfF6i1b75/MyxpggUdWZL5AEhkggKehJKxhZxl1uYy0r7HNscEk4AgwTfOKYbHLiRF1LFmYqYSE
fxRJ0HmaL60P0sifOiAytFULVuG0W/gCDDKldki+fNaM3ULCGeUVDINNSAISZugph1AmucwNOe7y
tsbGPzymPPQGtxYC0iDCpiPBzKzc1Y/ZlbDAquQF03ZDmvIPnJhHSi7DmJZfrcUh9dTv9NiavuA1
9GDLsYiBcPsS8P5maGlm54gP8qk3fyWnfi9vMeC6w8qx6eYFTupqD4zoaaF38FYylFsRlbZSsqn0
NCFQCHg6JPgaxe6Aueac9L299/fKmlUWXegKmKgqaEdBSIWpGcrD5EpdlXkECyaB4rQvO9ljBjyw
0TaoAatP25w6km84SwEq28DsKV4Ie26oU95GyQStr3zkq3lXdIEpI6wQxdv9piDae+5eXlg4KUvx
CBz31GqBKFg2VKoJK/GLtvFlsKuQai1YjYt3A1E2HFB+A4f1bhAnH0aZR1kVpu3GogEbplCGu0qb
vk00lBnw5NK2DkbtRaw/ig/VFoCne84tbHv1iNZMYptvgJV8YobKk/zufADNLoLKS3id6hxXvD0F
RA6Aat8mHhJ4+01eEgloN3tmb/qkRzRRjUcv5LT/gRfoPFE/qllYSDqyd+JmsAEvgJTV/gEVxuD3
/RBioRChynNKlEbXisbH0ZQnTFY9+hVSuMDRKZGakyY0i+CcozdyNIGIY3PvMRb4iQEByrW50s4C
e65jIdi4+RgqoKmuYtJgGhe+EExb2G9lk920vq011S2c1SMrq77kHubMU8FNnlVyrOfadLYXON+X
txapUIshYRZT1A1OeFT703w6S6zT8jIyNiaAIuK1l6/jdfU5ofIUmhWtNbexcvKmuKJl65nJnBAT
fxatcdTIPQN0ixcFhQbc4vwr7ytRMGCw8fVd995RpTQwWLG3CGKdKd6ZUCruM78w6XdLk7LIhR9j
/iAGTf5RwbURTtNkug3I1IcQ3fod5hDQV+4z2+cXZa7wio7eagw80fh4Na8izVpGA/a0YIGZaWz2
rIctiwIVWYxFjWR+Fw7nbBVbhpnuTePzvuyWLJ8244G6NwLfDAZfTTwQ6cPsXdbZLF7+f34fTROw
QbNwzI/5i3gdwIE17cAtDlfyZvof93n49n2UIcMSGwzRixpSzcJ37DQjkpYTWIAuDud6I7qyrYDS
MdkZ5h8VDTbtI9NaLxzLDT3KgozyFfMwHOgZpymBiYRijWYvdR24HTa7auiw51HNPTO4XDDXytR5
iOYTTGvo3xHbjMsAW+tClHMHPGcvz43beBlCzd/1TsKIIusps+CPFCzrAl4e6psapvhuj03nImwU
9ofhHKD1MLQ6xoktTIKoN79PSTAVMJU4ZsJw3m697xoFUinn9Pf5YpI1+b1r7V2yI28YAzBze3Oq
vByYzp9IRTAsh7Qo0xmf1PWPjQjLjLF/Bf0FntMdI4BpBMTY9yQ+HY9SDee0w9QwOUU5yQ6nL/34
tTXOn1sW0uZSSmQmD51WE427Jm2foWTDP4YP/To7tgdhlX0GyFhcGDwvOWMAlAmolSHSmez07dkq
sR6p2QDZV860CNY7jOtz7pz7LZ5JrmvvOqtAA9AV0c7JWH99PjOu8UIoCUgRAxgJvIIdz99HMrvG
o1aMjTBexu9M01Z3OUCDccAzzQnnXgDazcpfLAV3iqAhbsb6G/gjlYpdu2QcpoUHI0yc1yLUMUi7
q87i88fh8uiQ0tppFXmrjtlDRYb1KTdZAF7LAp99AHXZZaW/lllaj+ftax+RAPMSD4PtfRSOk5nH
yCwtu7GKEnB19kYE4hBQcw5IXLJa9L4Tx7SVnMthsmozwdfyGKhSXY7n52ev2L3X5GO4mAFxOdNF
c3bwgB3oLfYdTms0YvgBxrkzj4FStZ43fKwgBvktyg2D/X4wnI/a68n6T2S6dox3U2VeTifAYj4y
1XzRnP09ARqlUGmSJhONifb2VXff4893+WmEZVsDlq+1O+tt8+u06VZfGwBLvwFG5ykmzAf8ktPA
tlGgSmAQShO/ey9m4h9lo45jZYT4FUc1+RSd1dXp/JKJmMy82h0gUE5NRjSG11hAeUCFUgbEgoBC
LEYWqFOP1K7KkdcVoG6caIaoKzmll3nY6xAfuCfkgWKyMTYYvtqsVs3qecXQ9gUDC0QUCbM6mLbi
VRowQNKjLAuwuQIdAp5sRpvSgkH/emRcrqWC4pwMDRVQ6kmlKyO4BAIrQaEhe6/s4I2d/l8IZ27o
UFkRX0nDIetAh1vBcnqHjx4zg+bo2ri95PS4YintUmiD/DVyy5MJMwAgf6u0UhCUQ1sqwlnLYavD
w9qFtgAwx96Y90/qZ4ZQw+1AnzKmoQ3+B2CinqpiGTUJAjWnJsPbzhyZ6D8/nwa3JChD7OtD3ndV
Cie3GbfE3m32p4Hh3BYuwi0NytYGZTRypQY2JlCV0lyT3WDZDFEtJCduiVA6JUaw5+EVjGw5Ir/t
kdf83ivFMlsLUcEtHSr853hUTi816Dx7EhrZ8iNrpIV16JRN9ofrpWiq6dDrx+H1pB6t/+pSfTM4
s3kGVo2M4wW/XyOkygn26Z7uE1ioMd6IiM45R1KLNGULCgoQj2InMsPVavXJOgmGnOjka1CMWdkq
OIjkl/ELY8ms5rCF7O4tG5SahzGXXUe0KiAOBWatC1FtcKsG8sgablwAdLylNIVnsyNR4gtefDIo
jQfvtTFfX99Dc3W4mB8HzynQ7dejHfsAN/zIOKifjuCWLqX8fBFUtTIpv/D6/tBii51tx+SJoZk/
zfNEBE1HBt5IsJaUwuSxeo386oIOLGSIYZgR0ZHx7T4nC+gVt0QopRmNUuRqIf+2lE/Hw7Q7a3U8
Bl5ztY67x2S0jAIQeMEEG8OgzGBPph7TIfCa/EoE5XDXHJGI39UAz3AiF/spIFLhuCMv9mWN/v0n
FL+1t69gRDOmbkpMfVjI8tzI4DuFP7tFBSdqRsVD0M/60zP2LRBnTR40E7DZL/beZF3a/2AI/zlX
uhe91msjCHOQK7EkDNuxu+2j9a9M1V8SlAb2sorW1+l1bQHF/GK+ACw9lhkHuFBUuRUbpXzGFbB4
3RUH6FmO4/wRH9yHnT31gcbmMwsmg3lGlMb1WqhpQwGh4W07OgdHwCG51Spf7ZAVwZIkrMpi9d/9
jLNv+aO8b8unVVcoEOK4bRzTON+////BSv49I8rvKm0u5UNWg6PXZO9hLOGMjCIJV8Ueqw0YtKZP
vX0t3bJCmZIEBb9YvEB6ltdjYit20IllEvsUoexlWCwHsNCzeUuOMiqXWK59XsbN2G4zYnk4rvX6
oTXdP9fVEdHlBhMIBrrOWI7tP8RL/4iU7lkd+FrOcg5sZoGpvG9wFXVUr+oVo3y57ED/kqHi5gt2
MyiY40DO4UL4tXqwVh0zBf6zbHgjQhqvaciGqDLC6b5br05tosSOxy22FGM53Klw0dLNenSwmKJM
hjKEXTKU5XBWnxS85pw1VhPLloueU2CFmiwRMo+KMh6SKly1i/J/SLvS3taRY/uLCHBfvjYXUaIW
y/K1ZX8hri2bq0hK3CT++ndaScZ0X476YSaDIAkCuFTN6tO1noKJFOAMc6JVvV9g/Ga75Xyqifrm
z3NkcEOKlQorgyEHZgjMQD4M5foZNuz5FuhuuINGvPdUY0AjNU6DJYIM8OkZG/Debm/J0yf5QCYK
MZWNpdI87gXec6IxOGKBPCjRI0jMCNY3rmoPb8qG857wsF5jACQNkftqK1jH3kFh7YnMkV1Dzz+G
CwLT5d3jiezKz4/G4Eed1XIvmVApgLg3yIu9R+yT9mZugaIl7vXX9nAQOdu5J+Felk3k80Bgq96C
15EXgM7OGv49LMVoSbkHect9DJYnb/To7zOWCC7FItQ63GiFPKOt6u1tM0fGButMWowM2hgD491o
emP/AP2RQMYULxhjkqQEAimxIcb7aWBve6bLWxJBr+o9OYwB5posal2Lg9Ow4Kx/uX9sE+Uw2MJI
C8byKv18NIT8dmyO+RuTB0tpAQ4+33oAPzzP8iZBcCSMMbzWuNZ6JxxRKciRNkCynJeYmMajbwk3
P2dkZVEbCaWRQp0KOaQNYP2TwhGSB5g55GHfZIpiJIt5pzrlCibAEB/G8tJN5SPrD+7cA8+54Nyb
W85upFGT/+/zK7tkps3uf/6JdPOPz3/D29Ffj2qxa3PqLD9jlS4ts79lvvd0ms1nyLQuB7t33PX6
6Bw9H1EeT7WJfONP6cwrZZjXppEtnGCATophnksY+jhj1gTswHb9Dp4R/+DvfokBt0+RY4g3hByp
bRVCkUVgXHoyNuZcQzaTYxvT/vTINphLe5YGIWtKqpmDJDK8zw1ingYZ5N6xF1f/HySMf54kc43P
HXiqQFZFU1mgg/S8/4Cf42r2wtnet5npjNZIN+YWa1ahGoWJWwzgcw1bmr3ai+22eeWI4Vwvtpf5
rKlGldEjTC5EfG1QaQixCcuWDV6gxQFyltiut05N3tJIOXBEV/PDxea0/9W9oeeRh3+8R4qtZ10S
qZSOJyrqSJ5PpFl62hKvvYE0LSaz3Wy/4IbDk7mU76/FJoWvoFwC8Q6+FrJFxKmxMe+8s1ZiR2pe
3+i0FzMSxVzn+iS3Ry3FrUJUQoOST9AQwKlwbf8r2PLGj6aTUyNpzIMvmukgayEUc5DDX3lHFwXh
+WPtzF4X7uJKdj7ChuBw3yin/U9kizA5qJqg/WYwX+4uelNJiCoVEIFsqt3THHGDPCfYdmj7mCH4
+upvmTiO2OlH4Fss/cgjvKpiRahM+SZ2v99gWBP0fy6cbRu7VeFs219WTyp0Cok+yiUCB8wm6goU
XL6lM7FL0rZGLp+bKzqum2X69Laak4sN+U/rNW+s/m9uyLcsxoZSJWsibYCs4BlU47Ten2DL/Azr
u5fAThcO8f2j/Ruj/RbImNEpUrHKiAa1NBIEbIJXSHdmyEtt9TVHFtd6GJdROVq1rhv0tRVnezQA
r6iTGnovM3f924WX6jo+Rzv6F/90Hr+1Y96hzuzS9EK9Yryw5AiTQQ179vs84/L9/c1b/i2JeYFO
R7GuKgHQ9tx8GETB7ZjPCn+AB/4Cgs4Bu2ox781R72+e2W+hzFNkxPV/k5y12zhBjFK9uSQzNMa3
tn3Q5tvIOTxzeSaoCf79maKT6OdlbJpY7SzqY54dB5vlVoa/QQdR7VxmLUe/v/HO/6efIbJwExvH
45HGGG/WJnTmREUu3L5FurxWC4Ue1T2tGIhpkh5zUTENCh3P2VDX+fE485LgDclHZEag33Lp+pJt
73wHBAl+4mzzX7zU1nTW7i+oMdgxHEC6cTwbt7cYTTZPCUGehAwLxPXcs6Vnd09hBmk6wcD+hjM1
WIwxoSu78BH4mmvOi6HzxDD4YiqR0p97iDEzYsVoVd1fbeXjiGV6eYL/Rfvk4XbXZF6Y+Bnzj9ls
+bpYIF7ZuS6Zx17ofHy8oB9yjy4na1su7UOIYHaxcBHWtiUvjJ5OHI0+AANRgh7WaUizzg74MKo5
RiIEuA1bDixN+3bfds3AUoKW7UtIkwEl+vNt4U307K3Pm22niHPvAzOIZEhFaUY0tB3mJycklKTo
vhrTiZTRYTHw00VyI9cXqJERJPW2e/RqUNKLR/QJkwZXde3ayQM4YXbbgEsvNe21/nWEbLk0rbTQ
EmnktoLU2rZc8cNeRA3HOebAunGzl5HnkZl1ll5orgiMLNTHgrc66yhJgnu2d5gg45VWOJBusOXT
8npBRJoiFRa8nejcBhysxwew6ROZfC3A4blLOTEwz+RvZeORim11icXhVqPTF2FPpC1wQOsRbzj3
zYUriEGcJhara0PD3XIWvuK5B12nv+Maxn1f0WAbXFPxkpnKBYbxHFQYmLTW4muyy+3tzTe8r9FE
m9jYM8Soyc+nsBPkKNEEah3Pq5WEJ/8IEr4Ztqf4qNnubF/Bcl/OKXLeKbZHKdPMXrIKHGIQY1Uo
Vt9ET1sePN33mkDt+1OtCNSMDdY50NJbgqWQ581x/3V6AYkrQgoub9VtkdUdnLp5qCP7ixulL6QC
Fn/xnLcAbfirzdP8MVl9PuWbR/QMXRXy+UmIXaPJErQD1jLYZbur7/NOluMKG2zyLK0RnRb06p2d
YP+28Z4euiO+I1I/xjy3Oc4w7zbcIoGR2lclGfITVVvwvSomoQ/6GUoqxfmYnFeAzZ9pSRppIGOl
EZuOxXQrsyJD7ogcq/ybxONfcMwm0tI2/G8hxMMeExS4LfuR2L8XqK3j7vFcUM4duIXGo6Mbov8B
SbBCBTp8ALvE/YvNczxvF38koWuQ5al13LLrzEFCaTNPvSb4AOrTVl9e0ysHsdhs3CWvtMG8wBKS
xeeJz/nLswDG2dCqoxKdaG3bQR8rfU7QRztz6ZdBRez5Xx4cAx3xJe/xWkIXjC29PSGfiTXyt/JD
cHznpZM4irEZsqLLJLGTICvov+TX8/qLc3UmhnR/wDubGWvbJE8L6rsef6/Qe5vZs7m3Umce7OEx
mqE2S9Yuut2xph7dRxwT5ApnApJKQG/suYZ2pbtHLv/pzXMCdSWdnN4eKjdst+bGvr44W/9rl6/S
EtgR/EuIYnNnTZvqg4k2AmCHA0ozuKrohcjxD0fX6SLjtyN5G4EYXbdzoUhYrkO/ZPIbPVaGLe/R
0sWRwjMXJhJBaJWWFxpMnkq78nVSPl2vHBEcYFIYf+AaG2YiZujpQGicLIyZz4MKTi7KYLdCSoWV
alENCfvVcS3ab6RCYgh0ejNhzrnJHFRi+8NaRW1avYOk3gZv7DIi2exx9rA+P6KszREl3Y9UbrH5
6PNHWZv1PTD9yXF6nQxosCa/kU6MOZ4uxwBUJnGRC6e2SQZohIiuBBEVIgaVU+XlpLhA6PXTdVIE
sTLzKzKVvY1RVGeDfSUR+URQSzCgs8ZCe9Toa3Dw8ygWp+MGBfT7FtZbyubNcEZnKEdSaET0nbf8
Zy9zn3TnE9kSFyVtmrJoMXh9/6NN+ogjecxtCi9CXKcFvplGgotv/cre7//96chrJIC5Sw3WXOaY
4YKlYwbCe3tH5IWSXE7I6xoFq23wz6xwJJB5JwvFyMw2pCdI5vNZ6KGliITu9fG+XpPXaiSFeSDN
6lhcyoT61oMDZgceZE9mFkZ/niLUyAziKM9j60Svkr5NZjm55eU5KMezNdZRBh/rfz32fYC5eto5
/omYeGmfbX+H9AxPp8lQ/1sn1lPuB8WMe5qijpfv+DQGtiAFOuZzLUd6rXnlsEkIHwmTfx6gJlqF
LP9HmLPKPfHDd3j6TMLdSARTT8j1zLKSW6pRtaXHF6TaESXyfOQJWkE4LyMp6k9F2ryrj4mCU8ud
N5Bhf14wsE7cZI7+lqhy7xs1VxiDBqeov14VE8Kc/f68PJKgt1W0TXrqq2huTnO/bj2ORPrz/4ga
R+qx8HAqZBBfQCJdFlfOCFK0BFULX5vzrJ33uRhcAGE9/Fna7YpKNqZY0C8001D3XaJigdjQmvcY
w3u+rx3PCBmQENBZUZQNvcXqmQgZBjO4dR/e+TFAoSRW1VnUCIt5sroEln1Bc+0Xde5S/Jtj8tOJ
ku+vxbrq7XDRT5YFac8rJNdxhGB9ch7BI4B/UP6hw6uguGwJVkVyjnK6TjoSzbzImZwJ6dWCoWA1
JRLO2LSFZGVvW7tqE5Hrw0fvdYthoayiDC6079//kNPNAiPpLJxkp7I70mbO4O34WXsaLHRrus/c
MWuOkbKuujpcI7kccMAKCUFCucZCXXm58HcJLyM6nSUZacTgSiI3Vp+q1DZXtHcO3I8Z7sICxS2Q
1XJOb9JjG8liYEU9KkdNjOEDnJ1966LWhIe5IaBFxQwZ6jAcaZxb94f3XkZYK0Sh30Ff4HsEx23+
iGoE6vdYAMfFZ85LzXrymq6FQnOFtNZenUjkSjPQQ3Pu3XQ9aXSADJAYUKg90fR1u8iXICr9UgLt
SCJs612DgfqL60PxlGJQ5dKGopgYkHebHc0d6014uP+VeH4h68UPmUKVgghvc3SRaerIB/pfTbJG
vnXrK0/3xXFsgvXnTRNcyUpIFQJVs7QuiP7I86R5H4md2GiT/io39NDQgkYeP2mfvoswwd2eOY8m
vS533kyWabjUrdowKghaYS/SPNncPyreX2eAoUoVWTFp1jjQwUBUz+//dR6S3rhrR55tLltVUcv4
863dL5wL3TX3MSxOczvguejTqKMjklItus2MwexEQ5vSKUUMZ362DtZog32Vt6+E+gx/folvEYwL
GAq6XJoFRHhSID/kRObCC08J5mvUA4ZhjyG8FvQDr1btW+oolSu/XLE1E3sM0JKEfBHnC02/Qd9K
MWhtmll/Vq4QKb/lWE61fHBfF7Z/X8h07KGKIiWgAtUVO4QhDWYsdVVL/b4jNoKu4I+haaUhGA7C
kByeIY7/MAkAI3mM+yD1yrGhc4BPwwc2H9vKArh5X6XpF3UkgrE35dwlp87q6KfCUDt6uTYYJJgj
24h8Gx7WjFcSmPbGwMitWIoFejSLEajVV7UcKMtSax9JUpPBp+QG1Ct7ix0zCcKPxQ4DDIlXrJQ0
2PK6yCZNcySeMf6rHhZdG0P8JtrCRQHF/P0DnU7CjAQwti/EutlJIVirFBIvV7G98VKn/TUnj+IB
7XiX2Q6TSfkvXgpmOos5EsvYPw7biK6Dfnm6OAM5/kpmaHatG3i1HP0mTXIkR/8Z2RXWRRCPJjZP
PD8b+Gqmc92cXu4fIVcXJuihfX6NcYIugRMuhAg9KKg9a68Hjhj6Jf7AwZEq1FRGoI7tRudYpVs7
To8J6JUfb42EqBvtrjyFqE3fk0QPdSQJNaM+N45QKO1AXNPUNvGyz2gWaXNeaHWr1/y9KJltkJI1
Mz7pA8wvQGem/pnJYKhTk9k5Qva8jAm4likvX+yJ64OzNVIMLgcax0SmfYq/DlZmO6eKpKnrq0TX
oTh5RQi67ApSPO52XIJsjqXIIgMmVdYNmRViWUdQdQHKV0dgh2/Mt//KUv7kXFCaeChSeqgr0a5e
62SdgxvjaiBFF7pGxQsbJx/o0fkxd8zqjVDvVXDEHb+SjCQPi4j3kk3D/kgEc8UibP4y6hSfCDOn
4HjJArxkBKzLxuK34u4c7sAOTyXmrmVaEYlGTk/Q6X9jQRXNDvfOxT0T3+bca5kni7ltXQSWZzOB
rGeHEpOWLsiKnXK9emsH29yRcr5cVm7r6RvtjMF27F/mvKkc+TejHd325KwftbaGURZO8752gcL3
zZGnINsX1B5PVW9lFIP3+3AxT1zAlyfPUbeiEb5T+oG/0D3fdriRPrW8O+jCNghdwN+XlBZdjrOq
DvMLeWo/I+JVfqjaYAv0taf7mk773d9myrYHYRsoulwuN3kl6d0YRK7ZUvcKZIk4ku6/azJbwqgS
DUt/WhgNdUuuNvYXLSv/Iye063P9u8T2NIfj3E03YYyUY57sstTLSk1wzUv3Wf1qFlVOFtw5n/v+
jnxLno6MMbeSulUH+DuYjhY+VPuyOHZYKnb/9Cajr5EmDJpcOnOoUnq7vcev+3+ZawHMZTZPQll0
DX5/HMPZIDPgBhqBkGDiTVBwTJutK7TK+XLJ6EFlv9Pd8PvfYQJbRlAKPVHEK05oFc48wztyMI/z
ldlGG9PITolKTwlNYBkKzK9gqLr/ITifmO2x0a6CFFUlFAjnGAWoOZstOVEBmIR/ekhS13ZXo6dm
ul/1C9qa2yyLxKtzGzRr6Dvc7mzbfV0/ziqNd/MnI8dv42XbbUBgLVtaQ2/+Ym9u4bFXvXPgDSxO
h44jKdT8RvdQrTrMAh2hIIgUJe+NTqHPwJuIND6Ykm1uOxk9rztAfXtCRuLA75D0SUbPM3fODbFl
gnNE1hIFMq67xztAapwjWZIQYShHAI61Z4K9Xsdd5afPQ7iLebEHDzHZJb2ZoDfnluLM2atXIYLu
84zPFjCZRvz+Umy5QJbKMFJaHN0VFN0vp9WpIzbWzPHQn3Nl2f6e4lLLZisjJugXK902HzK7Qx0J
wz1XBycXKA/cZkeeX85OwImZIuZHFSINH5lLl6C13bexSZLXPjRN9jQ6QibItjQxxUJcfKdec0os
YFrvDtoBhR1ar+L55hxgYtt3tF4Rh1MD68tQWEmeO+xz6JwOJPRXEHGdidksXNG7j4U3Z+DO7VKY
lztLsjIKc8hUWjA8PObkowGfDvhhOK8GTzcGNMpWkVUhBR231ZAkJDUP1KdbDTV0M4Bd1LRUduTj
lHRdIVuUBBpjg4UnPGarVxsbAxa7xHO4JHnT6fOROAblW6M0W2y9owltOl62zYInc65+JFhyYTn+
IiX+zt9ynsa/+VjfOjIfq61EyTpSbuZhE3hzT7CHRyz4++IiPDXqP43iWw7zserrsVM6gZ5lAAbF
zTx00D9MaYPO4PkH2RlXIA1u7wlkvK4GfINVHELgGW15dBgK03qU5ZC6rHhX8KxgttrhmP50cPOt
JQP2IgZUWsWEST4HEOmt+h5bWh7CneyIJI/s7Sng7Zz5G9T/Fsm4gCfx1MS9iA8IFpCamA9LykcG
JiaOZtNP5l9i2LAtBu3ZcKYRwHO+XF3twUPeolxdE7qgijsbyDGWm86jN9OqBUWTUywAVXae91Y8
qb+zjITe77J1OXrxLh0bs0WZ2BQqpdHHEEkUaJ6HOWR/Thaoee9+rdu5As+A12ZCbf2OabJxm1BJ
oWqWsJKj4YRYXBYnHK14yMXGa0aIpWVGR6EEW3pksldnqDA+9+ZM95DWdTivDM82GAwprSzqUQQC
EAeY+0pe7pve7a2/d1wMdHShEhWZdoMoZy8vsH8N62neKS/SBeMHid1g1nh5nKPHJAdHkpPPuFuS
uefJgEnVqFWSXaBhtTyu3wsHGFIvly9LPAc+r71zMtY2sAIW0x1YkcM6+ycs6JGrKkWfYg2SqcI9
YqU1pVC8f6qTTcyaju2m4BjEVgWWTxqj4qdYv9JxZge40b2XNnifgMnW+lN3HtC6GnltEHn6+hCB
KdJ0OSWpqTswFs981EI7maiBQDw24pTo2ok/OfpNYchYAPPJpDC5DqcY1aFg5b17n/q88WmzJ8pe
BQzk8Cx49wVOZlvHAhnsl4xjofdH1IpA8BKobuUnDz5v5yH9G+xVGMtgwP5yaVRLTCBjv/ecC4h9
0hMnkp1MKYxEsCTTWXPuU4V+GOyq36Uvpw/U7qPaPnBXXE29lWNBNHAagXzXSp2Z0Hl6tLCHi9B5
QPNITpbUT/R19/n+1+GYG7vr1ry0FyW5QFjtYp7W5SH6ZPCAXZeajNQwap9sBkOKWgl8vSItgRsY
mZUaYoKx6gxdtkKFray89NiUIYzlUe9nfHgyWnz7BPKUhKQvOYm3BQgl75/ZZLFuLIResZGQSDr3
l06GkLO3D+BBte5b8Zq48mttkWTeaMiI99Dtyw9FrI08cSf3b+k31tzHP4A+PKMf0EdNomvCAJDI
kPNYvZ9mBKGZNCOD6/sSp32F+w2ZZ6zuBQ1Zf6gLYe7KASm2/kQTaldoyUG/SbfbUGXUHSXdUGST
htkjzRRZEoZTT78fFNtL/wXBdE2uLzzMuIXkf5ziSBZz0a5oPj+GNWQ9B1jq+FY9GH66uUSkds7g
uXJ2oYsGsZ2teyBYw0PDTbJOH+zoBzDGmmUYceol/ABn/xaCQA5evw8P1eD5IVOXfHyojL3q0bFU
jhXkBCDnqF6i3f37MHnnRmow1lhmwiW8nPHnc8Qu4rx1XP/MJcedyq+MdWCMsI3LEmwHEs4KnUBv
c5LMOlt1li8Fxh3tlkjznuO8TaYjxhLpqY5McYjK8hSWkEhTBHvPE9zaI7sddz6GpxnzIF8StZex
O4Fy8GAg14IUe6E+3v9Ek6/XWBnmEVaN60XKkUumXg1m6rBeUCXyCwcYJ93BsRTmGe4raYhQXIaU
Cp2rA8wBq3qDmftr4UceDyro7fjj+sJHQ0ONaWKEhBGmlwVmcDQFwhq6fcCVUBX0AYick6OGdUcM
m9izQitVRUmFGNrrsr84xlol6DxG4eofHd+3Rmxyr77kWmgOBtXIWxXOJRjO9oNNYri5h8v/o2d7
Gm1HAhkAimI5k7VIpqM/GC/avyuO6uToSvziqTbZ0myMJDEQdMxFLIDNcIq4SsgAxA81xs4HtBcE
DyLKusDXZCcGkHvQXd5F5hgKm+srzao2sdcb3ORO+DDMlruF/6XNTZv3+eh7cc9SGIgCdbeVDR3k
BP3Cui0JHraSvdXQznbfJqcdkNFpMtCUJHJWnyyc5nOG3Dmar7wLZt0sezabrXHXvrY+j/qZayoM
SlV6U15OGUzFOTvarenr4imOPC+eZWfBO8lJSBzpx6CVEsuRGTe4CE5HB82VdbkXNKA8t/mXd7kZ
DFEH/VSkJjBeRCKgmwvrPKg/1l898okn7noR3mdTGeemE6QqPV5whqc35QUzQapCGpf8crGAMsd/
QxOKqc62SH4Dak7crO3kM/19qGxfcHVJ1UQ6Q/pz7WKFYLT2Vu1MOZJTQobtq/iyfeZ1pU6/OiOR
DL6E4GwsRIlC9L4EaD6+AjW/wJ//zP2QnDvO9gnnR8wRnmoNR+tSXsyqIYKrvviH+xdv0pFCky2W
0SnY1yoy9w4eq2kOsol20dmw9vnzfNNafP995pJljSjrnY6/f3IdMOJS+v/WuzoYHryvx7TnOVKE
uWAJxve70IIgdCbbTvYYLaLVINp6S86rLcrka+3pwum1/hsE+VaOuWtGd85TSYFMDXTCRHSx3w4V
2w+TLOITORy4o+BTcbShK7AvUcK5mcxhqll/7UJqEthQLbwXm+MvDc3wDfKWza8KW0j7F/6cHNXh
jydAt0wTbdhIVN2opUY+o4xe8sYKk4FOwIPRWCCaH0u2PL+csfLjSjLP3+a2LNqcz6lyxDL3LD4P
nZXI6QAXEsYvpfbLL9tvA1/hIqZGH+p7GjIPudJgu4icQpSjv5VE8QoH6xS8R3S2v3yiGvngvrzS
9dEh+bVYLNAmuKcxB3wLlIoOB7Bg2etXBDlbIADnUZy2r9HZ00ManX2E7HhmlvhlK8XXADVr7PwC
xwFvVTNXDvPMtyIIqkT6jaHaqlzJConmdmV/KQ9loLucLzv5QI2UYhCnVzv9JOdQCi7hHntcEOWv
JRxgbvN6gSfp5LCE6i/bZe5LOMSdqV+pKPCHmLO9Apb9KHPDpU85UXzfBi1oQ/Qe09mYz6YOG1bl
oCe/DRAocxNHk1A7+jUsQhlxpOVihlN23oZAaT3Lvr3L8S81Itwxk5sPeM+sGXBqBKORZAXiaElz
cGJv/jiPN2ZhI12VpI4PUAxtU/YrUAnAjHcLukNn+8xzVSff6G+t2SSj2CuxlCWwLXyC3n3D3lEv
XCozjESjGEg3Ex3+WXwzEkm92tG1GerUvOZXaB5mxDstxJQIcA5mboL9A7722nJL75wvy6YcozDG
jIQAgYE6g1cgHVGgWIhBgp06IBk48NI803H8SEEGsdT0nMpDR+WhtzndXTe+DxpEDvpwgN9gwCer
kkupGRCCauMR5IuoaXITwxzoNRjgQQ5dTtsmopsuA8/yNNF28ZCBMZNHZMCDOINBnVbA2ynU0OYZ
jiK2RFxIBGZxOqnMObZb/vfOvTMY0Dn2Roee1JCW2Xs7XRoYJgHqIJUqrUWQHtfzry1qLKGtu1yX
kfNoGgzCaGFbi8IZx5lh/YCTbJVHOiyHmQG7EMi/g3GDgZdU1SNcbCrrTIL9Si5s8VChHo2ljERz
/lmw9m3ybBa1KorGKDL6SL/Vs+xXtAJ13Q6cOz0Rlrw0zLSb9dezYTL4kRTxsepLQNYKmOW9FwhF
iwDskMnOD/6hhzzSjPF0MEh5zQRQotCOv3gzINbFCfKmfXj2bzKQcblYsllGFIadbHsxULBAN6GD
QJ7Hp8+VxOBG28um3J5h/5iLueX/QFqzRBY/4OL8ZGwxOjkGPYwsypRUjQdUetBoAj4hSl8Mv4XX
YMLDW5MBD7mociFVYOvBvl51pPArAhIZmTuEOtmiMHJYWAc/VMuiOHY4u+ssLgmcscQVXMOyw2XR
kOrqVGeik3oJb+kQxMna6uz7t/rW+XYHvEwGQQTDKsP0CjNBFgZzfbqtBAKoCJzEBffVPDzZIWhi
vR5dlHLiRrbp40WN4EvQeIdPb8O1JQZkWkk+ZvoJt/668LyTbV2xbRistMIcpQvsibuv/HSu99ue
2J2s2YAtz4oIe0LmcIUVOHNw464eX0yCbUzW/MCRRo2GPWpTxQIBXTFlLIFnrPfUylo3GDncQcUp
Vwqmu2Z+sinsQ7o6IMzhSJu6K2NpjAkPyK6VnQVpmAUhhZPYL1d4J9wIdSphOBbDPH5DXnZo4Tje
nAaBZGDS86/vvOLPpFmMpTBWWsRFUvTazf9BN3wC4i3QeqPMxK1cT3YrjyUxBng9pVLWhdDnjLpd
M2CJFYaRbdoViPjhCzGLhQWKvG81FSGNhN5+1Mh/zbUivMYa/VZ7pxPpSveYktshQDrwjJAninnq
NHMowIsBUTTruncspC96Uu/VI6Q9H/L9v7NCtj3fkJC9ONMPF87inTIQ/YiCKy0DpDzShclWovEh
Mg/eGfzRkVlDs+vshMGnwMM4qImdAWgMjIhmOSe0nNtiQMUbcwP9uOEtG8slBZn0B8c/hHkPs1ju
4obePGflNA2BdCxexr++kDNAZvTwzHFAJ7tTTNW0EN1p2NvNEsfGR0FLhArb2xWMvcJa/0ePw/mW
9Hf/iV/fYpirEVlNK5hdAfzCRBKmpMFx9ovWWXjeGEcOextUaZAak15BxCHRNsKilwQMdQQHd1+h
ycd3dG63Dzm6dkaMSn2kQCG8ux6lx7n4FzBoI5tH3xykBQJe8nVy+nAskqL2SGSlYQOQmUMkuoDB
P/K2UrzjQlu1cxElsgTvqnNfx8kW0rFA5lYoXSeYfU91zDcnEND62+uMI4L3vej/P9Kpv6pD3rYV
dNoPy+xErG0Kb4k2WToH3v4VafoR/csI2ZmVXNUzUexg6897QJajo1QPThof4/Icrag137H227jx
SCvNFCNdTk40fnREexPb5YmcffXJWHztjFe66fL/seuSpx3zmgqarIN8B0KHzTOY8GmKOXWqIFtm
TyDD4PUJTtIHj42DeVajpkyKXKLWuPe6XRo6cPOw7AjF2pfD1xeX8nzaJfn+dgyAiHWE0rAKcZRE
Yu/A1/QNu3/iAsikT2IqMrikLfhbImOQ1/p40c+qiVQyKKf6reZqCzuVvXzGjb8nNRpJYly6Vs7U
yIRSOEDtJcW0ESaNhDmGyzlQNVWF0tAuKqkG+s9MLN/7ecfk+Fg0YaPiGquzp+rdeuxfzyf08wTR
+327nyrw/ZDEOAiXsy4IhalBUrDfeO9Pzcuj5X5+EET6oP/O7Z5oXM944q5hZkYSJdPSaXGF+WCh
GJenMrKGJx25mmeBlPapt00woLon59euWlWz/w4+HnjgNeXvoQYmgW7GUFQRHX4/Dza5Xo9SppYi
7REPF090YS95vTrr39ifwCVku/GBMaDyQxoD/1FVYL/4pRVvKdoSy5xww39bXk3eI5J6jyAfyW/b
2l5/n9emh/m4ygZphh8g1Lr/madCH12G4jKoAyRDv5nBCN6STqvaoo9FVM+CleyeVFSo4VWLkOh/
WXO6woYjkYIJo/sPicxHbsRrcrlg6cFT/oCKrWGAJBPpYDQjXV+28Kuf+YmWCV/3h0Tmdl47IY2G
MBVpKXKlOOETpatCuoW7rnXKk/ghieL66DSL/DiAmTWDFXXIz26GwZEPL77d+tbTAe+gTFnhbLRx
8l4pdeLB0GVJtsByAl4emPBPwedSVhDm5TAojVy8DkY8LMGB4mJ5t0HwQqY2rY4iK4O2+tPMfDVR
rn/PX6yZnV7sPvCxJgQ8xnb8XD3ax83O6Xhpw6le9B+/kPkIXXzsz1gmhF/YLlCYAMn/CvY2nGeN
C4I3HI1NbHN5VIlGtxSa76DR63gN6VPw+eNHMN/nlKnZMRZxTOAg1ggmXVGT8EySct0tet5/GPno
ezAPeJpGVnm2CmiLqLvbya/HJ/fX1+mdF95PVbp+aMQ83f0wwLWLoVG7cBzfasAWjWptuF0FGlFI
jCnAystWFtr94dHOsJR2hQ0PMAjh2ch8m1s1ngp6fvwe5m2XM7zEekc/s+O8q6/Du+4URAJFYUM6
zAfSnFEQWpwEzlTMN5bKdqMIdSjXuUSlBqvrOtnKJ3C5xc6DOp9FywvSBNhpFLtXAsp99NXVwSFy
rkH7zoO2SaD5/upsW0pqRPHFMvEzrigiIguCHfahd8F+SqxhP3BglDrsdyyMpUnrozK39Pwk4n3G
dQ9Tp3v0kZjgToVNY9pIKSZykNtYPQvtTZCHtHiuEClCWvxiC5izwKSFDeWigrul6XZY9xRkIC0D
g45YdhUULMnVzRalPfgRed94cUU09MSs85yUDpzUarZbXGb2GkQ7dpuAw4giLA3qUbI37ezlnxSv
flgbA2VVXQ5WrOPOAU/3qF5hIApbyfjv1oRX+UMOAyJlZamdGOIEkA4SbSHx1IOaoIFyKD2e5XLe
D5WBEczH5YVk0MN26NJDN8Jw+ZIGVK0fz3igNQ3DiqKLlinJmiEyihkXKYRaMKlnzwlTggSCiH5X
+sn+ySUZCWLU6pVLb8X1mapF375s0XqvMYDyvpipjlB4Tt/6MKCHZFqjhSHEtHbjeNe1EoQgq1uS
jzlAtyB+s7oF9fmKm0eYNJFvyezIZqqaUde1kHzBrqUXbFGPDikZLnaOu8nd7TT5qI2EMT5yq4NT
QbIoEshubSeA9BA3EBtZdtxC90ToNj7RmwWNHKm86mKsi4BeClkFEpqvNff1POPF9rzTY6BNM0JN
UytIETZwPF4xVYtWEHQmcJ6nqWzPD21YKLPOYLSk9q4btiN/hg74gdUK067tXHD8A+0CSTbb7X2r
nGqM+yGVgSlTLk55n9Az7Ox8Yy5bT943a6f69SU4h3jG3Yk7lZ3/IZDxro7mUTpXBgRiuF1y6lXb
kt1X+w4Q4e4yliYBa2SLDITUdSGaR43KwqabtxPx5hHJQd6146bOpgjlfqjFgIg4pGicP0JU5TQe
XZ2YnGwMqFpEtzNXeDwmwWCft1/DL39XzL4M2lXDgWcq4Y+ncKQsgy/YmhJbFrUfGqKVtv7xzGvO
mop/x0re/v/RhTPB5nA8NRDR2re1oghEhQEj0l8++ADtA48yZdqrQErGRNApSpLJXIljpgl1j/mK
J31xrki/Kj+z1fHXR+wvmszZtRuEgwGt9XFOcvpSjOQyl+JitKlUNZAbL4P9+Qm5GmWBGN/eob+O
cwEnshm6PBLFXAcxupyTWoCojORP0hqV8N2Bc8UnEXkkgrkFWRidK9OEiMpZbboXw8V4187PZ7xU
2nT0NhLE3AHzJOZaq14RtJ995OyOJPtCwQSzZrS9TnbPJpEez27rZE+uW2GW2RO2PSJg8ovX7jt1
FRRJFw0FNoNdK0wCLDFiMdT0geZpqsxWTsTheif00NjbpsgyAhUJ/6Gy1OB1lkW12Jj0tnmPYeeG
6Hc9z+yvbY/+DIytcr4hTxxztIpWptdrCXEZcd7eBrKZgU03J+tfPreZZjI6G6vGAIlwFfCI11Q1
hIer/ebJA33vLPRVMGUgr8z1vya/1vdRsnFZjpyoqeX/OUrdvhzhDCEIfYpmF3eRgGMq5qUZbmHP
nY/HhmC5Eg5pFhm43wlR3rNhIUhuggXQCzNYuDOMpH2SZUjWC0LZanR9sXWQ5Troj6DX+h2B5cLh
fN0pEBidOBum/R9r77XcuLJsi34RIuDNKywdRIqkJEoviFYbgHCEd19/RvHePQVVY7JOzH3melkR
HaFkFjJHZaUZKeoVVwrkxPnMqeqt5x0j8JH+fLdGdAn+sRrR/U+Dp+pcJhXWcKMUK2mNM9heLhHy
p+bb00ZcBcyF4ktB2lwOhaWapIYh2sHgi+fQJKuWHCO21p5nol+ZQ1hvxb+BqiWTgWXp7pdEdE8I
AslcqpR+HQpn2EwQ4PnAgbvVvIBODDNzt8EcSgt1BNYnXIoS5+IICM+uxqzDfVHXEIewptsNsRWv
rOcAw1Drx7ay7CxfalHHGWi3W1cTU9GOJ3TTYe7w8d9fvPvmilAXkhikV1ApcVDEHkQrOgmeetnI
n1hvvQr3zBGhxah3Lo66nMJGVGOdOD92X6a2Xcir0Q0tZ3Tfy/Wm+Vgxh5CXOPRg+F8nSEFpFvc6
+vmhIKqquY0FI9hyQsgAvQNhJ7dIKbc3dac1VYd1tsu+8CWaQtZRTEJRTyPh/Dp6uCCxHi7pTZVl
+gwToXuqq5teS7cCR9qcehsUB6iGM95Ei2/Z2RlqRNGZtZd1X4wTFkkgpCAkhKBQtshI3lHfgYIA
279+nLCR9Rfz2y0VqOffjm6llrrrOGBjNg7Qbh0OXw4pJo8VSC9VOr9JoaAjn0Sl6nJYyKv9kcYm
1rGGB9584U0U+kOb7N9hBZzkL/59If1jGHRNa9CHQqoMnGdbmYIZrKeMNBYg3Y0C4R/Gx1tMrEhg
5kcRQEYbCE34Ek+VWg5KJpzb0bL5F4EUV55uB0t3WcRsS62R6lwUBSZd04idaqQCuWRsPlxfMXrn
tPvNKDjMvqhFBJ6pRSGJLqYNGPpz2MbFTpxqJVk2GKkY4fpiHDYTQoGH2g+9WLcQYuulyf9UV6fs
jQHA5Kb4yxZmIiiQ6ORiSpMKn6eHLaxC51ybpaWvtQ/B2jQqk0DkHqk+kEf7cp6DDl9CYu+8rR1M
Khcd3JkMvLah+Rp46IQ388/jESVHO3YVsAOp5+sFk0brjVOu1ZvZrhHwMjs3FpHy6xBoR1ezvGiV
MRbOhW4m/WqaLGRdRvOPmjHuU5aJapSzG6UCG+VgorloRwaGD1fR82rzsikLk0lnRj7do6OmggQl
bbXsOuKoSYrA99cx+KM609vt3jcbJvHdUqfX3Pno8YkrN2XIakKaP1xNrLGLLfkSvLFYuRYf6ZKi
SXimg5pAFWmXaMNGauMb7NUKnyS79IK1dMxXw1Em+zQrvO9QVUGWXfqVmOrLY2dZvohmwilnucad
Gsh5KSB8AGOsv1etPcLMY4M0T+UMFqnhrmz5+J/w+ksszZFQpELZYNGNcFaKVb56sobQkrcovpO9
Af+pTDg74Htda3bZDoHQSAH2nqOS8Op37s3EZh2js5EK3zK5qxYtVJWRbwHlGFo7qPNUJHAHBGNF
ANsVHdXC2++Indr1enP6A+7Jx19v+Sb6kkYf41UMijYbawF5FlK6CTfDJxlkTAob1WaGrEXknsmi
QhYjM4pJkaCZ78ehrfaOLKLVsnRfmo9Tgo0PHuuqWOyawNT0/5wlzSMbV0GuTBW0k8zOzUVrtwFj
qDM4ooE6hv1rOj3WkPHp7u0kMzOJqyK4TVIvnN3ey1eye+IZi3OZn4uCr2uWTFzaQ0LF2eOhAWVn
guUY6y1rtmwZk2cnRz1y8iiWpTbHydnIWF0dlBIxLIeeajbfNAGnvxB5JokKUJoaE+5KPQjIq1xs
8kQ8C+a5fLlZa33n/bCsZL86pc4JYR+rG2MZN2ei6XilVfpE7Bsouf3wP9zzWJpYkmZa6Soy+fu6
8hULtlg+QEH1lGRFIDfQFueqCBZfmteXfEtmxE9jY57iTft5+3xslYs5+LkXUIgSCVokFQZk8h6e
xmhi6p2rb1QW51l1sUktdj5pMRD8Olg6n9RKfa5FCsz0FdwrkYWu6skr1/WnznrP3V3qgfXQeaS4
+p/zVG7gLkCy3yXo/Nq9o3fFz13jqBx/H89YGNe+DCsuQhvJba32KOSwHpbETB/9EHIkM98Xb41c
DQKxJcz+V/vUzcHIdrl/VMIaiYo/46sy/Iamn9DCqrqlMTy0QX+3+9GsDbNGBnvbI9JwN+onClYM
iYtPpNlXpcAnrdqrIQ0t8VRhj921471RST5jFTnreSuxjpPCH7GODF6fIKt0Kpfw7F/y3WjpoLu9
mRi1EjxwcL0PjvPmyWCEwQQGdl2iCmLY9pZ10CxjpgBKEWVVjUK4T74jNvZZW+q+gsMyn2pEp0cm
RMGRgEbpLDCgM7jBZQ+sdyDNit8K3JG5Y/1v7ZUCoiYQBOzyhrA4tfyt+1kqVlF4+pON3sXYuv4X
0mJ1BkIyBUI3Qr2n8jDXLaJDPKiupmHhhlwFSPM8ttN7uPvgHOnld0U9ysrtSm6UV/u2ifZ1jNmg
9XqfYwk3p5iNZyFI3KZW5IMwMfV/MXsn70sLHv0CKtIJsyBW1XbENe36WyzS8Pe19Xk1k82a8Gw7
6WpTmKL7/nJiziYxQhCFgqEwG/S8CwFDvo2uzfqNdYEtkXHMv+P932c4F3QCtjIKHb5j5/roaJLc
wr299IZjOOivwavt1H/mltV5GzQKej8763A8ZF6LvsWXCEwv4HHwJo/fP3UOlhmn1up16L3h8NgC
FlOa2LCoktcQ2r15ymWvdaNx5cgTpOJWGHNN14NdJ7ZydbnU7NfG66bCJuXtMyuxs1ienQumXHjo
IqMRwrtg/lkx86uJsYCLz48Y0d+073zpYwCbBZaLUeFcKuXLZZgaQglKmjNScpe9nx2T0BIy9FzJ
DNdaDAvnkigvzq6NCj4dIslAN7Rs5Y3V4Sw3kiP42vvjr7jYLTgTRjfNgBa5lW8JhG0xqBKWbvIR
7dVzFtnt2rppuHNKZ4V1R5n95DxJ1iZ3VnBsVTNZ9x6pVdLePP8dlDfzER7et4ooXUU2d0xH0yo2
hOvmsb6LL+m5HMp3hTAvh8yYoC+Gjfb70jpikZCnWY65wd1Gpnhji1VFXcKLuUwq99I2ty4qJ+g2
tNanGyMLj7beTdZYj3Vjmei9J2UGG6Wc/P8mum1OkvcOxrhn3WLd1CQAefShqKAhi6dQxcfCARp7
308wsYu+zsggzY+/2OU78jkeSaNAJu5upRoFkBZg+3xsbTad96PYPDOsbynMm38gClGMa9fkTSgI
ZzFZc0eUZqfICjjWXPDSGIk6F0NBiNIaYpfrxPZe0aWzR5fO+mge3rBCHMO0py2bT5j1rSgkmQYh
ruOUfKttY9sK6AFe0IW7L91IQZcmM6uyFLvO9KP7EYY+TTEnDHHg2jHcfItGeqzwQJ8Aw86XYjhV
xWyMqsiioNCxhzApkSCBgO58m1YaSePG1vTZR/bLBtXsGLEHM4OzFCnPJVLo1Ag3LroJEqLGbRWY
IYfaPR6TyIQ9P3O7x9ot2uJMORqgimhq254YCU5Rzi0Fh/j6WMQiHs1EUHhUqR0HsnhROHOtWfrK
G3hZWuvqonH5sZzlm2wmiNjnDJDyiU/jawddestODzerqkwybbllcnexLIICpSaMtC644vtsu8BE
lL15wuLWZP98IhwzzBLMop3P1KJAiZO4Jh44GXeV9rN4F8Dnnwl2wttInjDZ9ViWR0FTFHWNrN3N
Yet+7CezhDmgdIsheObrgaUWBU8lfzMwBo9DLGxw2Uz2zdNeuA1gglWZI97yF6jPzo+CJR78vje9
UUjG0O/OwnEj2i/k5n1sfYuZp5nTqlR71K24Vvo1hxgklGXv4n987Ndo1scax52DUuCLtY28xyIX
uwrmIimc6BIu7/gElgGeQL/CU1Z0osqNn7ZFbOIx9L88SJXCil6vWsngIe71wpnyGmV9tEo8VokB
R3R/SaSVQyPEEBHFZv+bR7uC1Yksi1i+GVGq1cjkraYYFCKFY9aLCQhb8aIKPNyNa3f9+3C1PFyM
oOixsOORnT9bjDhnMilwwlI8uYlCFV6MIaGPbjc+cWBoZ8V+96Drb2P/Uo2CpqEZxKisiRiyUb13
JrNwWwkddGibYXW1EDB4JIsCpqzqOz3D6+EMLnXhGJgb5qNv2Ry+tKHg6CpWihCVGoE+vE0ufun4
QwROVsmXL9m+8P6s2FHMMrh/yaRwCWtjKtCPQyukGy+VaDaRqTnpj7AwT8hXM+7GZbz9EkZh0yQ2
atSkUJAI86/rx960mCZW/zE6lV7IPbR9HCcSdNHcT3QVH4/rfEWy4WiBu2FllsUQtxg+z8RReFTo
ch9MCsRxiCYuvVOc0m31CsYPmyFoCdI1FEcJha6MPkbKLvg+ytMRbRAY9rSD90Nmg6oF020MKUs3
1FwKZQkDGuqTrIUUlBIMJPVl05EcrBhjaLPYGjqXQxlBnJa9NJaQc18DAkqK8xqtoZgK/fEDS6JZ
fZGLfZozcfRFlYgTWNQziANDi+2GiCfO7l4zWzSP+OMzmhU0c0+6+s1j/T4eCsU8OOOuwh5KDI6u
cv+5fAMrzuOjXkyyzH8TZTkZtuyWUU0+6GD7Z8xhm9iwiW4dIDIoK38ZO4bfyUvYNRdI3WXKoCUS
auwiog/RS0ZT/kB0kP1BhaF3/L159Y83K3XP6+MRbOiDFb8ix6dYINjODPR0OoLj5OaThdoZi8tt
CRHmP4y6mwpl4MTqhh/2WqENxGCz0i3h21wAdRGNeXtrh4IctevXVsqbkvf/8d8J76zbaDH9MZdF
3UadMeQ1T/wU3aIYbkMGJLfXZ9Ci8u8/4zcV69ALDGW/lgGr94t1iuTfZ08BuekHpSM2LmGftvGU
Oo/tdTEbOVeMAiAxS6N6vH+l7eUjwj7do+bsYK0xtmiz0xLLn8wwRAPbxDBkTmnT8W0z5pjZOG/B
D/fxkdtgJHEML7MxdcoAvaUbV9O+RFGKgTY2GpQconjv1f+Uz4nLQLvFBpq5BApVJ6XByHAKCcWp
c9D6TsgAGF9nGbi/lKAA1SDk6loIETbxZmymXKNtht0Suhjyz1She0KHqZCl2OiIlbnu6J+j/W/z
J+k7wlDln3G1ij3W5/kXoPxHNbqvbAJ/y8BPLe6Ki++CLw8I5R0QuJLJMlYeYrHqMtePAslA1Dt1
EKAfSA3Ot+fQDDdphF5zExU6DzvsrFNRmn9AWs0dSHPvL4YtLmYY5/IpLCRjKPEkQv7ooY8AUIXe
TcTmrBuRmAMdx87FUIioKY0WTA3MBYMZtRn6DaliMGzyX6Dw68NRUJjqYAqIS+iC5ATWA5tJC0LA
2Mxcu/Aaa/MHc17Pf65gdmf4wlJMNleOwo4CEXTV3iAX5gLk1d+7Ff9Zf7LEsM6Qwo1x+B9A3Nr6
88Uw/fZHs5Ib9IrF+GpgjfVITwtDt6U31Vw3CkoyYYhS8QrdQFjvY4PazYx+sBRjnR+FJaoaJEVB
rrCbmR5k1CXuk1Us61gOR/6xDppqV6mqpNUlmCDsXHHXn8kGTfTTDkGYYcG9o+PTxmq38lbcYmSA
cYoMDWnqXTVXOCA+IGXrCttwY1ile3W3oMljyFm+k790pNAEBVyxFSac5Bb1xaExe460NtjIMIH+
8DNrUKNmL7lbHEyY2QhNwjsZA88bLbQjjFfoCLqTzGGhFKYTfh683bsTOffZhJr5fGC4BD1nyRfK
iIIxOddhst01Gv7AmHDiDqTdHWzDzBo56ztSCJP006jdJJwvGiawlFNaYeF0baHp/Z3w7Icu+q2w
bPfxR2XdRzRNbypqBXIOUBLDq6Dww117/u2B7mTnYGacdaSL0nSB1xVJFvDOVGUqrDPijAsSoqI/
uUjcoAfALO03xdtAQzTDmgztlo50Lu+vI210OSXPErCYbZDSq80zGrbtUTIV64l3NxYm6Qy0p7Ay
K0tRGMZzNVGRSMSnUM8hMS2ibsTyWhit235oaBsvWG6/ZJ1zEZQ3KnF5FaRagHXa9v6zd08McF4M
juYC6Mt7MkJRSSEAmSgS+qNZAq9ajAM5GMHALhqGvCUEnYujTIO7dWXDXXFkemV2ITrAfzMELHae
ziVQxtAq0YBpCEhALRf1tE8zIxEQCOAeGx1TDnVjg0qqC9oOcvDevoD1MLLOnvaM0AcD9gxR5CfT
kc9cJerWjq5jiuTTXSUbwJi6ggfGM7gSK8+1+GCaS6Ku6rYqIyzrnAg4oYdPqEGvLTcE+SNzA1ZW
m81UvhQczCVSF7eudbcKqQ58rtKUzwjo2Dcaw03pTMqtKaJE6SGiJW1ziB0RjSOP/IbOhec/r4+/
FcO+6Z1AeVFKsXYdcICjE11dXWBu2WUgAp17v1WjkfdEG/A6xOD22awsFiX+Yqpr9lFoAE/zrCph
4CQhcLmolmydTWDCzrmen7Bzlml2i5n+uTzKZ+U2SfSOoIJ9ES78n5tZrfdo5Mw8ubcmTN+sNjfB
fCkj8/n0i2nzy7fHPyhOP9uVepKnfiTC7R4LcAjtHcuBl2KquX60Aw/lmIo83AqTBfWxxqr23MwO
TyssykQTMMMEWcikUk7cjcEophGxkIs/gN/OPev20TMH7+UXI65YzBLMFaO8ty5y7OSUYO6gyJZW
9U/l/ddjf1oMDGcS6Mf71IF3HptzoYyPC1BaXU0MrZ6OZDADVX00tnmnHqskt6zCJwNz6Rd8rgzT
JMQ4xKv3zOwVZOEsPeIlSF1S8i3++qut/NxGa6RzUazrzrJipSk4w5BvYRad/iUs+8fQ6WmvKA10
hQvv4I4EFfZCgE3zM3Tewe7xw7HqNeuKZGAhPdgpgb950GISWlSH6+HEIuVloRQ945UIWpWij4XY
+Q0XfeJkq9r0zWtoSqEpdyDdbhPcxixvZp4jdfMXSTJIIA8gJokdvtMqssla4h9Ypbp6RmPL/9Kd
6a05fDdk6lTAAxBo+K5gn0tsU1WwB3kNqPrFgirGZUkvygmUXilj8e5viut/RL/C5+SQnG9rYNX/
A0egAKRQxTArByLORrR28V9572K4sWCFNzM4ol50xeq+x5DCcj76Fa9VwQSezTsaIwXi7o+efPac
zeY+v8bkBGNcL/S7vdSv0phr0LBHz8nF9wNUYW/OyoidZ9YSAUZooFOPhTJrmkmW7t8uONx2eKez
yh6LhesZHNPv9E6/oSJP3iOg3MarFbTU7yj9nJBNZ90ti2nNuSjqqZBkZTHKOdwMLU+gsMIjGXnU
EJskD/rONHfvWDaBlSdYeEK2q7BIZ1jgolMhCZpto1AUoCiICtzUrlaeZzloIMJTgjQeMF4Td/rZ
ByE+/UDvlLhTkhHiWgsZY+Sosf92MDGBePDMt13+A3HXaXw7pc8FoTdnDmQtkgvMD5uKUNJMUwdN
g/zEzNGgItvB1fyDaJyhJytgoLfogA3lynESwU6UnjMnQis6K0/MtFEKU0aV07CqhtgoYv1pJXkv
aKywmZc4KzShl+IIyDlehRJyKveC3go8AM8pCrWBfVw3pmybqD1ajrVKOIuVFWCZi0FlHjqwRk6J
BNEX0qbifq6xSQq3wrAi6zm94TlwPdUcsHhiZz1hLsCst9zuV9qbzNTLUg1nZjcGBTlgL0uqtLvb
DRJL3RpTOuszyfaAV+H9ScGoDjFXBoAz3ox0YxAnCYUh3iA0Wje2fd1UfzZg/n4shBGyGxT6DLoq
xxJxCPvjbfX4Ty8WTOaHRmGL0GjXJCA5F9cf1vsQLVroZgochhgWhBlUnNJxYlAbCsS8+gpyO/sB
j7ifhx3Ih9CAazPOi5VIMigEaYKpqjTyUbZ4xLkffn/cr48Y6uS8p8YaPDACMcyA6X/UO2fUEzUp
76krDK9W68lGiRctGWaxctCK2zmS9YL5e8Jexfh+xLsegLVBAcwk82PCV8Q2Ort7m2Dk2CHO0u6x
EI1uCgrU/9Fum+5wA7pneDdIE46Hn2+ja1ncO/PCXYxUMLINnNeRt6UbB/V6aEGPwgFUGlQSa3N/
BDuQh4dWYZIdv2ACe2V1hy/b6EwmlX5sxz4PgjgQz/man7yncfcO2gLnZtd7Eo6dTuCdYTU6L7+P
ZzLl7+npa9oPktFCph2t/aKzJlP+JWxu4IUlG9sIpyLDXhbxaiaQ8vegb3Hok0FCwFA2RVSAA+wy
sx5LWXywzoRQ3h6HEridRAiRLf4QHP/TK2T25yn31m5qHusq/jxhPbKTyenOw+cY7wiX4otVvZDF
BI8VWqQi0mciKf+W+oy7NhJEYvQ0Ndvp8tOycl9bg6LEqgr3mWmNRIe//HomkPLrxGirSLyGEtZd
/1r9ef1PDekzhehchjaNlcxfYXhbhAs11jLeLO9dtJHLXdksc1gOn7+UoRMYVRLy2KIHb07M3sK2
EHT17JH4VNFDe0Bc8uMHxG7IsihWJzzLp+nkRsRFtcQJkLy9oE2MtN2sD+ZON99DzCCyCKuWX+Mz
PSkEwahaPSg8Phr4SkEPiYWy2GR2UM9eg2kxbIMMP5lHuwjNM5EUgFSVBCI6XoWCW8y877tTatde
ZIuxKeDFCvqOhFTybPSVsC4FhpPTKY9Kv0kpCm4iSHRefT86+MnKRciJxhnb22nezsL+eSyCXLHS
AgzP0ChwCZNEvSUZXPHzTBJwjf/Y1ZkfkUIX+dpUaU6uHh+dha4L1gDvYJIaFHbBsSKV5fBr9vko
XNH07BrmPSxm+1E/G9btgHWPrJH9f3ECRIlgGTNk/j4UMGttm66xEEtCIkGjD7wfJxjl+oC7dBNj
ccwzFtyxQvHlZ4/8JZH6RkINcouRSNym649ujSkhBF6dT8pErDTAcrA3k0V9r+raYiy/gSxMUdgf
yEm5RyDLTxBbpg5mq59//XpsIItEXRgD+Oc4qW8WyEIelmoMaLY/2yNGXrLWDsENVg7YY7E2xbW5
MwfnB/aYr06on/+JzPSZPD1W0yExcUcx3rFE3N83xdfPoW4Koy9kIamhv52sxt7M1tnJZmVz/sVO
/xFyd5qZCTVlHqDjFjrfklXxplSuucL05iuaEh4fLkOZuynP5GAnsdZMNyijfGJ7GlkyoDBwa3Hm
a/b57vY0E1HIVZiFWSQh371XYzLourF7c9UhbfRYl+VExpeh3EtNM0lZmkdTkePQUPzH/9DejjeW
0Ns2KzpZjpa/vo78PYrssHY7jgoI2nKn6BS0YEFehafnK2+yuP7/5Sr/EkXFj8WQisk1Jsbv3/u+
RwtqISXGOx/ZS7oNz8gK9RgXSJ/QQxKzsJko8sDWRQpX+lbPAr6+Ete7uB/uGpwu5CVpovN9Q5jp
CGUoy16W77kvjSl86bSwnjQis7Ve1U2Nhq4NwhXusP3FnCT5l7vnSxYFLbexLeOkgG1uSd+uy6FJ
dO2Bmc7BAxJs+QzVWM5GIUdf9uUYG5BmR4EpPDevqz+sAIwFHDS1mCLorRhieP68JQ0xaK7FsrZi
m4LNRGZhB1MWlYlSbvw0DALxbN9VrSrGTtXQ5c6sNxTrPqUJxcYmUAv1/pWwfVv1/I9P84wx6ff3
3gZVFesrMdWiokpjzLNITYjRCwjxdLwN0UREuhMew9UiX8kMGO+JvhlctUaU5vz9Irn4xfrjkzPx
xkdAh2EmD4MVKM2BvKOwRrTTsnLOizGdomONIK/woC+kVFQk4LEk3yQ8EGpnQm8H41ohlvwXbsz+
PgWQqjRIWT2mCMwNvEBAydGY/K+RNZaznFGeiaHAUQYGBwpR4xXBsOYjUY7H9eOvtDjBqc9kUBDY
6degTgyoguUWLqmdooOu2+pXsPnHfuQVNnOkbhEAZxIpABySMMCy8Jx8HNFrbNSpjAQJ3fssJ+sm
Ix/i0YeiAPDaNlqcGJmEPHZlky817KoU6yRXYGlhnSQ5qUeyKPjTpzDrZRkn2UKO7Ua2itIpnmms
O5NhfHermfkV2ToxyVgRe44Luz6f0DvK2v/JMrx7JDIToRS51hcZRLyilF6+dGY6WqXuMtGc8Xnu
UDWTIyZlr8ch5Ize9qJ6H9mGG8wczSMl69CWg6cvq7uHcTNRhl5lt0DB1wFPJBZcOogqepN0+zLz
fospsZkkovRMUhpwZdbqkFQ6F3t/58++D2E7iHCt7SurCrt8fczkUSgx1cEkdAUOUbpv1PUxa3LU
rEODTRLvGCPAFjRW0m8xPpxJpDAjKaehwcoY6Xx9VTnMpqFx6tk4Z2+J+d/uxpkoCixuKbYM1BIO
MyERr4Y9XmjhxCwNqjCYzCM7nxl4uBjEzARSiFHeguvIqRDIe+rH1t+7KHhNT/VPbET9v+gR+Psk
dfB5iLKBlSaiKNPvoC4wAgVj2QhnsmQ1uZopP0el3YmbJrP1N4ZqfwPHd2FUPNNXndwJSQmvBm33
YCOxg30NxjNqJviPcUMuZKK/CyOaz7zA4Loyw+YrCCPsetOuiszIXqOzqW5JSYgl7m/w/S6OuvHL
Wq66qYe4uto19miJm5JsELY1f3e10D09kE0uNuNA/w4zvgulPC/Kr1k6gCQLvX14svQG1qLVowvO
KOzOmzhmPPo3sHwXR7mdEHOG0LcVjAXkX6qZ/+DR0bd6rBPLRih/y6vuGvZ5C/DqbRcsm/KBx147
y3osZSGh810VysvGCnT/sgZVMAHMW0nu3EJMRIx7ubVaAZEAyzzI5/9+N3+XR93Nmh43KldDni3t
/eqccObkI1HFhA+GGdLPk3ECeU8l3j9R9rt6YRnc3+D0TQ2aMrrA3T+pJb4O5oUxfsfDsxDS/AQd
nOxk0VFjyGPYN/0w4TBJMxXk1PzX64/I7Q85C20Z3+XOxDpDiS5MaqFooRDGvrfxWe5tlXPT1wIv
fhYT2kKk+/3wqHuZU65aNumQ9erbHJrpgnWH8bf78i/GuS3ET99FUcCgRWBV0AMcHGeY2DLWHiLI
YaVpFhKH36VQeBBlN7m56ZDy6l/a14/RMcyp2LR2pZIX3cmxVPMdazueuPetv+X2/ta2yj3hFlnZ
/yEk+P5bKNxQr7ceveHE8K+q2Xq/k7WUmmDSY5UJFtJt3wVRyJHwqd5OI25MstHa7uO1Zhmalaum
zWxFYWDhff3yzDhbIQ7rJuyQPDS3dtGZ+m78mbCmVFgXpUxQfyZlqgVZ6ntilhj+tHXPwErD/dn0
vFhFD/ArA3j/fnx9Oz6a2jivAmwo5/GdLkPoKGa1A+diiMYrR3nuIp9dkCBO9QB46RVYtYgRiOiG
M0SLc1RudihzapYtHAwMoDG8biFz/103KgbgS7HmU3KSuFSCDzRhgcIYDEhHDwtK1js07TBvS9Y9
JlOYorVBE5Y91LMBx3vfzPx+bTFjUgYOyxSchHWpB80EKdjjvslGE9moJjNN7kXxgJSoALBgmRFp
yBSy1ONopJ0EK5n2r/pziRpSy8zRLLzIvn8uCjKq6NYEfV+TSPtiT0hFDeBC8pPIeWzyrMOjAGPK
xbDpDYKSoDnc5oy/zoJ6moI4K6KK7zpokb3eVFPfXAur1tdY1XxzjXdj9VgXljSaCTDHXmxDqe5n
1tn8q+GKv1rRFFc1e4MXw3PpCUBs79IMSYIoshQadTCX92u3fMdNxsrWLUymf7MEml+4HaurArp+
6ayimH9RKzAtGeYe5afaXIcb/lTlzuCVcF+wLTEiQxZo0NTDZa7W0ljgPpFQf/CxHAONVlc8VTJf
A8FFi1Z70XyxWlBX5T4DjBn3i0KBh5gnbZKRqyxtHHmyzpyV6rYyMZ8prC9JwYcQICRtK8ghJAZT
ZONdlLpIJiLEYmgkEGB4APcKBRxCPY2ZhKVXaKV59Q1MjR6Vp+kDWbAQNTFmJowVDNAsTGI34JlJ
HmDoVvCLT908ESnM8jNLKwpCdE3OMl6BmN56vWh71xadvnVQJZocZ9UorMcR+XOPDpF6rFTibUxU
8pZ9VQTE99upMHkPpA0DtmtVKwt8BquVxtwPysJjepYwTOWsG0VymFFnFoEFCpHE/oPRCPsxiC0D
MjjvJBG8WTzd/ZfchrjqkxHBcUvIf7hnubYYXv0vunzJoFIdnSG0Y9T0BLy2w5uD3IPJHn1b9t8v
IVSKo9SzapgCCLmQ9szaWmcWuoGe0Aq0ybGFl4X9xE3/NosvcVR4oyW9xNcjooCtjxWDvlXbZN0v
6+hYUihQUtVcUifQgZ1fC94MsCvs8cdfqD4RrP/SggKjrhH1RKjw9xNsPZJs4QmjbmjqYYi5V24f
HRYFROWtG4JhuBtA/cNwJ4wX4T90fza/DCt/Kq9mv7NGrGQh6/H+xC8MLZcDqC8tqdhm1LJArlqI
d/fYsuthOTIz7cv6UBQoXXMQRcsK0fCCCxodwvszWNsOIdj13nGmpw32Vvxh+dXiex27wHhFhPuq
NEZwidw3jTbhSRSZ8S55St/53/K+XedOgqGmU7xiNRZKC2qi5UEXBRDuyyLaPOEVs+eRrqBdXSwr
EaEoZozSNVLAH2Fl7VMUrMKn/VrYHjkLi5F2byr2khVmGmIJQrurd0/OS+edWAewcBUovMzzAq8p
2LOoUKeeZgqvhU2IcKGxLpMdR6YBkssCy+yw9xrb3vrVENvqU8C6ExYOXhFw6oYsKlhSQvd+NEOX
huXNwNfelx/dW7DjNps/UmwqBwY6L92p3yRRAIBx8nAqIkiqXKz4js+Gk4DsF9yGralblfvYUZZC
P7TpK4aAE8XMkUbddbe0lHEZwIoTTDr5Ze50ojmFeARLaFU4dpaMdvd6euL8QTU77wV1BubczsJ9
hLYBHiSOWOsgSwr1E8ZwGCo54BAebcSnz2HVXM3rCsGYxnvZGjTR2DY57XsWmpMbiAIoKK2LvARu
GF64T/LN7Jrvk4zTAsE4IxvpdFtxXa4jU3x7ZjnQwvZ23RCw9A2Hy/MAXgqKMi5W86GUIMgesRi0
/MGTamv1mpp7FbM1k8mZ2Y8O/0/yhch6i6/ImksbnnAw6JopHFjAtdD7/P0HUS4UC0bepJxonGsn
fPJT97qprY9wxZnaU5qa3VPs3DANz+rTIn/1r/OeHQP1lYM+CpSQxzGkV9M4JjtY9In1TRfAYXbU
Kk9FHXpr1LUQKsZ5G69bZzSsrneNJ9msz+BtzG2ysX4T31jQ8FgzlW52yMNEkctCJR9Y3PQ/JLuv
zdjNLEXFqnPJctTLzWYmklhCKZSI+pSLpwyq2tWaw0bGJ8Ip9Bgb/g6vDB5dGrqsyjI8hSYvGDAf
2dzKJDhfeOd8jiwkFC+sfuc73cN3s/guhPIOFS1SRlFByOtl/9t1t7pFpvcwiix0Zra6eb6LyWS0
7e7XmAELV9H+gJ2emO378fT0JG2yA4LkZ6wSNjebq4ttDVgkz3pT3bPsj34i+RQzpAivWEARKPiJ
NjpSPz/JWG+HqdFLj6nis/e0QZPBtNkI1uRgQnsTguLp8XdYCNlwRoquGzqAWgFb9fcfMF1DRayq
IECSfnK7zlRW06p/L0YzXd323Dur5rvwiPwmjyYaCUupufWdEeAGytfX2gTNEu+Um9IyrOgpfC/M
4bWyRIbzLkSMBm+AUVOTFKyth67ftbyWhT7kt1wmQ15kJZdsgY8GNLAgB3nf4Wu/oADM+rYLDXq4
BHCro/kXrUqIjL8LDes0iOtrL58R1gg2+qNQbS7tYP/0ozdvTutouBVPPx5/z4UJy+9CqdhYzaNA
AD+pDMCAUWMfGPYw/g7stetftiCT+vXrtrL7blVi89Jmg7VLz2pmGoX5/Pr4dyx952/KU76nc0LH
NSV+h0wITG+b1L4+h8/BYW2Ol9xR3+RP7vxY5N+o9V1zypVE8HqNcdnKZ+xQ+iiwmn5dhS4rRCSG
QvnrN7UodwljsU5vCoTYxv5D/X2cUvCTIPX8/FiXv8OWb7rQrQNRnWtDJXbyWfei/fEgbbhfjwWw
jJNunh6vhRbwBiRMe/6jwfNJstEgi/ZY2d4Nm/6SgoaiZ4DNQkMw1MKadk3UDZHXaGaNZMxu3JSO
OD1MPqIllyzK9s8mR2ZftkcsLvIsxTrxW9An5FiAKK0ZSi8e60w+5ZGcDPr6TBmIc2SEr4+M55cW
CKEzf51YhzcyMvj0coo2kYNcE+ObLvA3fNeecs0sbPNrnED77nL9oW7gmcNqMI/AXOfwtrutnzB3
HLGKd0vQ9+3MKUfEgwb/TM6czFPZ7l5Zndcqh1ZocAoTrvbNn/GTnDiYH/8PaV+23LqSY/tFjOA8
vHKmRtuSbNkvDHt7mzMpzsPX96L73j5SiqWsro5d+1RVnAiBmYkEkMDCAjX3u3hbrvabuJLCWMt5
CzaEuYgZIIH+mh48fXq2rOzpU9zMNDiG9p9UEW/3mbijoqB0yqTglGvLzs0jjB8IZXXrXaHp80J5
D5IUlhMRyCDXRXaMyVoU54HK4URxfb64tedgHAf6asHi6UbmqNNq9guEU7cC55fkVbhQRIHScBME
gnYEdIEedOgFJEmyCT535LJzJzfwlKPmSBdN69U6iYCwQJEPWFWIRVV2e7E50Ut3/OZbOa6f048Z
w09LIy7FRTc7S9xUZcoKBQNoRVTFwCKfuKXTucNbYWgvf1FzBwWkbn2eTtU2wS5r3rO0VzzVSi1x
RzH4y9fnaunEpeWbEDMiMnxIgjrx1u68ASOTYCejzWYjYCjjqjBRj2f/jerFsgu9Ek3c3DKWM05K
ILq0XoECAUy4cKoR8SgLvh6anVhIDdyqFnFreAwCKi4XFgudjC6HaWIP76saeJ3nOb1PCf9payO5
bKQQjE6+P0GRtwjIVb1DqhiY8Rkxjp50iuVdQFHerI3kslErDN0QKtghdVuuwCOg6w7w6miXmFlT
cysyFYqnWajl3UokAs4iTJIoaSBRQib0w3YSz33sy2i2h2S0qacmU9MeEi6mLbmBzu3mgbZ4ICAY
oWVyll3XP6qoEgYgEqRKkHIcV2eqq1rnDfP467KfMG6QcVI3sxmTMWk8pcvxwpVYwgqEWhbzXAKx
MwPzzPyFEMX2VFPX/+ib3sTjCFMO7W+XBvem3XqS1iYVFDUdCwh+Pc+TBWybw6UvTgy4yf9sLLzD
VgfGzI3UiA2art4nA281h7j1cZPWvdhDNOimn2SDm2lNYd83wPtYoDs7IH3yrNKmxM9W7C6svdpo
wlFnoxojUQeh7Azax9keQWHsOaBj2fGAB1BUl7ZEwtTEYZJqYgtTs17LvQEyJHcuqVCJbpbettdO
hCS6aaRKTUKVF4/he3jgv2UUA5h3zE+gEur+4nge7B/JazNomHHLJgL0JdxI+2SH7r1t+1ptOPPL
A+1Zo7+8wGVtdjyaPXeyjgh7YynOu69X0dxbnnz933aYpLeJg56b2vm+8hYH8ikdLDvgTBaM0BJf
HotaqLHf6CtJatNgJpkMhubZkoMdgP20vUHX9ciAup5A3Qh1/aFdkfsCzK1Iwhp1AC6kbC7hGXGx
073U7FgPhTkXDFOa2a9BBo+KtPbObOpMf7zYX8jPo3MmDFIcB1KVNlhsggnmis4aDWO+2EfBbJ3S
1wFUAwBvTnYD7oV7tDbXB/dgvL+/IVqYjHdMdKFdpVngow8iwpNQLKvwwsILyJhe9cXgMeFxToeB
De5Pq38/Xj0tKCOzzSp7qcOxxr4noDptLaSobLCteJHDZTr/531uiFE2yC9gxO4n0oYwlI8/gLZY
wkrJYdLmYyzCqX79SajzHTnKVhJWqRYKocdUD/EY49rqYAACbZr1eAGU+B3z2W/j92FqIszXgOWT
grWNKQ0TWP9DA/hoBjURRu9bB++i5gWzr0vNZfX8RLk68w7dqYvGKjKLqhuox+c9uHo/sH4bRLGm
4bLmG+lL/ANeEoqE5cjuSgTxRGE6XwmFCUrCGrLBWs7T2xsHsr15zqNJDVoXH/RXwgj1r8K49rlM
FdEec56pQuYe35cTJmZT6XZpO0e4ZXZoArkesax1lJvTWjQn1TSpcRZtPYSG55gbmIacMgc8Z8C+
B0xR+xostBBH5k/vaiB8eFWNxzq5HEhqCp7psoBxZ781pmudiDUYUzGUAJ830z2uMkzpT79GGO5+
U+txc9x7r4D/I4zE0FdSxxR9EkuIi82tmapIN6m6gf5eqqRFJ/HPskg4famClTAIIukXrQQgbHGm
cl0tv5muZMyrvdq6sdJEEOz7v+/ijw6zaxzNmdnnGTN1XinHRNs54l4VU8Opow9Zmrs1BVTobd4b
rOx919La6YTFaPBqWYR/RcU2L1memd+85nYuR3zst6118czasI8vmFmmYej3BtMt2s0Onb6rnx+w
KFEhv8tvqKvPIJztoPlh4FdQTIxfnjvtfM9uPX5Nw3Ms8LEhnLiSQxiRJBLbNvYDXIB1Z5YwxUhM
opM5XyPJgIIEqDNz4/nZpJGRLPQs3MolTArXd6kvjFjf63l7Vux2Oz3vTrP6GNT4fsl6zVV4WZVZ
kefJdu2u7UrB71PpWK9QAit0ecQDn3mNPPGMUAHh0jdtiOLsLcmLLmCgmMyj5CKwGnF4Uh74hcLO
EvULp2O+3yf3l6WEY4vu9FoIcXJdG6aM2hXS73jpj/oz2YGPep39bM8RQAZIJZjj5t8g8Fu6itdi
iYMTxUL2L9MsdtuYYTS3LoLk1fKPjV6bDugsLIxcgspQ4q/FV/i1XMI7iEU7Mf2YzSZN0UHPM9M9
gBVrY53AzEP1rUvR1j/S7mKVppY6n+fnVZ6B5RLeks2qO4HWiCZoMTtzLYgISroskcJ2FjTP0AE1
oY3MJmgDMcxDB9xHopMkzD/4r3UT2JRbsx2LaiO28z5i/kk6o9SMn296e+vi/b5eF2GxK+3SpTXe
KRBTmWfVUVB4VICIuKzDlyDWTZO2k79NK48WRhjuKQ5aSeAhEVnT81ZC0vDMuGypT5op/zFM93Um
wRtX+Os8o1PodFpZk/GWpwCVGeibp33Pon+83gHCCAhCOXSjgO9B/t/OrMIZXjCUT+h1mnNcOlER
DXLSnItHqZc40QpEM+2Q9RDE5PpWO/PgqbMDZGoPtDu4FKFdSyIOVewYVYtbSJoOiDmZ1MDoYLuD
AQC0CVZuzl/qUCaK81+y39dSiYPV+DFThnKQjrGmj4mZOWyDjMmEuXjPM80Gj6TfNy3zPf8mqUyi
PE/BA5KX48luoq5F/0s1ShK4ejnwOBTADumcHtqSZl7csjJ9HSNLMYrEaN3MBxHZ6Dxe9KJ1v/4A
YqvjamCYIcUH5LVZvqJixb5rxmbTIu8HL6krzpvBAugTPk8xbb+XTlmZ4WJYOadw5MgBVsshdwoV
JOFAmbHfvhYvwXOY6qdT/xaizELRqgU6FQ1R/T/yiPPNMoAyWwXy1vEFkV3IGbLZgZG5MC5vwKkh
9zfam1WvaxsJvGCFFToj8Nuu8B/A0zEGVOBFEWOhNF4hn/hBzyYzNY5yTAE+ZkU9VJ57W1o1c155
dPuv52dx0uehVJSzXlDwG7mEa8sqJfQBUVfwkAPrIzpfzxhUzB2/Jijci+iJxz85ePVW08eq2bqM
94Ph5o+/YAG5drty4vmPAckgz+HxBYErvaGX6AuNKc+vZ3F1Xter78AeXcqhL72UZ8inIgEcgif5
b/b7+vVwQXNsBtTKsU+eoiNvIpk9rjN7fik/1+vQkd4fL/G34Za40TcCiSWOaR4FacdAy4AV5DKM
ftoPZuSyncWcMu9zdfB3h5Wlh6+/uXXUMFHBbEAHmQAc+vhTlny+yEPlNRkNFjxqh7cueJxkrlez
kjkyrFnBEdrxN8NZ0nqCb7INXd0b3JY9nliUiJ+pGKSFyOZGOHHbppTR8BqGcIE3Yt74+7Kf8+wX
a2AsgPtB3+tSVju7n5uNxzJlQVA5YHs5IJ2JtI/aqizDVoN/DFTD3ha7y0G0YltR9BTJ751ldBYq
xka2p+zyfVqakEvscnVRYynkIbfmvOatWmPEKjg3a0Nw8aYyj1sW2eHU1p3ado65aTuBEyMoiEPv
kFqaDHBQ7qSG8PR4N+7fdb9fhelz2Ai0zJMJB7Vr/DwUBWDelD/CWnuWjNWJ1vp1n6u8FXKXaChA
e6SyEIK3a+bCoij6eX0xu9CSnxIHyFj1SfEtadRZNE7bMG/IHv+g0Y6faL7kTtvmLwHKkZc5SeDw
f25VXSvHLuVzGcsVfFSS9l/7eQZ6XJu5DzjsKhwop36f0CEEEtecLaUqzDrJPw6V2zQA1nXf7VbZ
Tla122XHycIATjzaeZci996J3colaYLz7pL72HH/uE5+1udkV+gYlJDryYdvvyXRDIxA+WqOj7Sn
Z0yEONAs+OIt+2ejFULb1bRIMXNQ9Y+FpLO13rB6YzHP2RNcBqzIYyW+R17Pi5VFReTAW8spZIWw
DVqtYcWQOa5Fx3+On/KNb416bKFYbogrMBwCUwQ+38CZgBF+z7q58APg9eHn8XfcOxHiO4i3KAf0
e1FwjI+GKycp9UKx+I2RmJEZ2T+x1WCA8po2Y+S+bYOQSWi0GjIYMKIGzNFMC5BhDRs7/XO0owQD
6rZ6/yEK+qdsu/x6Nb49u25qKZ+fo/l5QghBCxtmVSYNqyKJgJIJ3BysEZZcC8qg9seaQQe6/Rrg
9T8du314znaikaxUp9/2nL5KrRrBquhqq+YjxuyVVcnpJg2Czs2iiE/RwPKDQG3+FoBMb6/5Re0b
MJnj1s1DNXewa9YAzlykbkPkUWmhw8K6NSRWOA4DPAWsnhDWRHFblUrMzGnU7KX96BLkH+S99PPJ
m6nVnVxkrBRqW9L9e04DU/o/YknURpcoRVNlCYMEhJlgjWKsb0pbthE50FjUly6YxktgfhfwDx5O
83Y/k6HXiriArG4urj13ri24/Sn5OM73Skc1Fez+1kF8K/ZIt6Ku+QX16tetQcNc3T+q50VffQih
Y8llZIcpwYe8rjGW7vJt2x8f2/V67V5AUlHvc6iebOzHv8e61NuTlR25+Z1QvsOn5PTcxXy37tQM
lgfveBRx0GNyuy2YICKGbdvj7im6v80BY46MIDZ7mweL1Xcxs+DSSP0Wd0ATNFFFzUiTNPJRENat
L7G+HJ6Y2Aj3pR6feUNdhUZq2iB1M1L4UAsF31x/2otm6iamdXlZJfan8ukqnmQ2tub2ATWGvC/v
a2iuEeZmLRbPVI7UED+vYrYTkvzUOpj9oz757yheiGaPyVutl57YgOLJ77d+lifi1gExL0sk4mbI
ck4JtDw/oYM9wLSOn/7r38Da3dUtsCpBUxUQhiF3Cqjs7QEX0TzjoQyL08U7N7zOxmv5yDjsuhrx
/qM4D+FOmVTkSkRA1GW88u86/uI46zMuGspTMM/gQb9bgLAUxa1e77Z+bWhPrXsRzcdC77vCtFuh
hJtWhp5FgQFCt8ORP33ZX/Ehncx0zTmTsWpQPbctQ3HQe3GQPCPuXIr4OSd8e4GAxEeXnSKhP5nn
yGkhUVMLcqWK1Ylfxd6WOe9bJyv1tDGQVDEnKw11OdJZffp7ASc4yixW7lQOJqJSoqVfigXyO2RU
3KDAgKZzv9HU1euv7JgQLUVqdRL2/Y/yp9iVu8YLbQ6w3OCYbWxM2oRVMSY72QW6spWceAeKZjjR
U6q/GeiABOcZC5JDQE1Y4xVk4SdXcng72seUPMz9y1jDWJWrLyWcTXkZBKEK8KXcvrJrRDkzRfUE
4LRqhrbv+Ta3E/cpyMpb2lkt6Oe1ZLKG1yeyXyJLUZ00lzeiwBjgApAgOGPIHq9HNiJJU/CKdW5I
775RrwqrWAve/F59rDMLBhA7AKpZ2D9BkYFev72T8pRXoaDG9YldbZl9fJxs9nMP4LhsZG4z15xh
+5oZIWa8tQByZx4urJ4audFYnxe9tH9SzwXbhASsU2BT0blLu6TOSRs8MRToNfF1Rd4XoJKtmxP4
XL1jfJACvX5XnIOK595eMfmXx7txj8qDPmhQW0HGTWaF37zdleYmXDhIqdI2pxGa+YSOWNHkc6Pc
jrGunS4fP+ruWYLZj2zOOEletlat2Gr12pU8nsLxfZ9inz9F41UkKVmNw1yr24ORuAw8fXVVn0Yj
P7ayjmFKhTE5rTmek+PohZZmFpSY874KQ8icj+Nq+VUbFyCd/ZWpAQF02bQoWwgmPIKFlN3c47MR
ZtJlKwcn/eOt/321EkYDTaUix8mcJvGcSET7rT+oETCR9alfjYZotX9LnZX0i9m6pdWY6VOwFr4G
PdU5g7U7I8I/BaP3Oov1BpSlhl1yoCVTFj8JsQhypJiwzavkmE+mkkVGkOr2VJmpN5icKf4N0Wcw
oeBRIQFvqV5kZJ66T7we1CsvaPQDhNkQ9gglLNHF1A+d8iRaiByRZoFPYwFkQbczaVm13le1sija
E5frpVOeuC8WQxcszajtBlZTMS56jlKWyAJVYUqbNbKZii0a6w7Z1kEv1ylNS++jdXyQoCHFCx8r
o8X8VmMGbqjUrqva0zqb9AkYQK/bYwTly7gfUd6aAjiaTO825mXFbSvaQ3W+Atcqo6GfHZk2Dg1o
iBjxP26FRx2nKq0Y9KegN5vzaLGxJTjF3zoH8HmLPPq4CYBjUY3edDlqHp0MZuBnRaR5EDTO/f0K
+WCYhkKcLmnZHYvYO0/QhubL36P3rN8Uh8dX4w6yO4tCGCjhxJFLZUkcYiu3XDdFVYfeHtmpNqqj
rtRV/6quApczc5OxFCtCH3bpcYbmFN5l13qhy2PqjUYLcO52HJX2OZePzhBegKEk/KWEbsokwr8+
DnvtUFR6vRq82igN8ehvVEavAr1bZZvNe++N63AVcRQjcWefgSqA11RUPBHQmCKTYO22GPNk8BUW
ICKUbXQQws4Ijj3mG3YATm/eWnPCFTiEyMRQR6LfpRx/hasSmns5TgTWYA6/rqxjG2dR3yg5d9xC
KjBZonPmUfnkdBtDo9C34TgJkMXekdMTa9KBITkJFv7zOWd6R/2HWoO8s0///UHQDZQFgW8iByJ2
ih+npeyzGHoHKG5hHD+2H+BzS4zJaO3eKc10Vzlr93DY7cAZmrw9Vsu7tMAsfm6tZVVW5GAEiHB+
HJpCUSvsh1rp4XlaR86wE10OddcDOIcpqkemGiFMAXUFng/wiAhtiUgAAW+SMlINONwZTyEAUv8+
Xg1pyMjfJzR7koMyF6IGgOpvFfQUyK943VqVHErcN3uxG5N1uwwyd6u1Qhl3I5bxwa1DczRbyqFQ
tokMKzNlDMqSwe9zpm9qW+798S7dERQR2/Sbm766A400YspWh9+foTYK/vY7cdV5ehgZBUUW+Zoh
RRHBiCb0F+WiQZS//YosaRtT3AdtqwjXdYl8SRjn3+d/QlvVdJ7WeUATMP/7q72KxqRtpVmlZg5w
BVzSKqa+mu0GudJ5Jhn+vFJOh6LEv+i3K4mTH+Y9q2BJtVWjCxtkdBiGjj+B/gcvK2u0hx19tsl8
8x6pNBG4xZMiVFmGZaKTRTaYT1d9+aasaz5qQgRsDPwtYgxBFkmqiISR62SYm1u37DY/cEax6kBO
G6PJe91TYuCFC3ojitCKOIoGRcyBOs/fk7VigRCRX9MwazQZhGJonaJi3AxksCXot/Rw19I27C44
AfEESq/KnPsQ8JAh7k6YKmzDpNysenhPGngtOUD7jTpNzkI8cCOH2C20hfAiIwNYHuC9JH56gSc4
yVOl+ztaZn7+pTsVuFoRsWdMcvGrPMKKAM33KY/gxfO4+m3CsUfTJGGGOn47q3VkSvoNlYqCtk/E
HRELqbrUc7/jMRvMF7SsiLaAhuz8hfaeX7AANwdCuEk5z7lqCiFoHbzYX4khYLAXJQhbuO83IuZP
uDIygYSsWswA6C+vtsHaNzur91iKm1yw/dcyfkOxKxkxMHMyRtCKx+ilddJXzaTRZiwKQNyEUi0C
J4Us6ClxwPssmLuOgs6ZAdJgjy0W7ednfbj6fjQwXgoxw8/XP/FT4UwjSKAeS1iKvlT2agVE9KX6
HN/4MABztnzmoH15GfS/K82ZufUei6IthjAmyljk3QC2m6MpjXbfGsXx8e8vBRVAiUiaKCLXATTB
bM2uditNsrDDPF4o7UwJF+l/a5On9l0veOMbIcSRNPlYdmkPIaF5sbTN/3EJxGmwSimVY4tfL/Aw
4Q0bJVIJHau0KPiuMICg6GYVxFkEcdQldQ6oPNCOr8+vuSfZnItZerRpMIt25OpICMPeT0IPo4X1
zLFLBsqt48UxKXu2aHavZBAmHefBFlGMtby+KpDBGohXwP/UgAlv8/xvTONcNFxX8mY9v1IzTY4a
cCtiTZHrbZUXwELRMLk+78zN6efx0miSCHNfTJeqjxL0IvHPqS16mwkYGFpulLZ78zdcrUYMkyJW
G6wm9mo92qxorYjUW0nY+bGaWtDc4Hi262CXe8cj+jzFQn9+vFXLiqYBsAKsFJgZCSlTouZVI0kz
c0ju68XfNjRPBQ2ltCQEcAEJbFCoqKFJ4HavuqJVYrVAO8JoqM5ocXgZBQBaVpQ4YslQXoshL82l
HWEE0FyiOpHr25oT7B9v1pJeXQsgboxfBwrTTBCAHOlPeeLPf+LVSLuWS7HKtRDimvhF34wDCyFs
qsdPtS48F56851aBWbs0Uj3ajhEXJS5Rd5cHyOIdbuO7hUcL55cFgMJEQZ4SWVPC6qMGD6zvgFap
CUMmIl304gkx0eNTuUubz0YZNJ+onuKFgqo+sYpG7uKk8oV5Ft1ZMKu3fC0Zg3HBDLXXZwEmpv1P
HnqgFgXsTkAiCplPQhEmNhibAsOZjuBr3+rBqhicYdXtDJfNZgrCb8ZujWFPO627dqLfhV6JJVRj
LPzYZ2IVJLtnU2L1+IABghcgksyfZ2Byfn5S0AakRu2qKIpIwKHQotv7TOi801cfQOw0mPXCTinw
AdjpyYYLfH1tzASU5/rT08sLtzv8hFZo/dDwrHed4L8Ln/PcKCnPtTLiZued32fsJZ7dISTHmZGd
ZIBIL8Aqr3aGxeG4/WO8k9CC3+rUVS+95n6z7P9POnHaUsdHccND+itmAZzXNpcYvgcSTOd9haLp
oZx7KHOHVv5YjDWuxRKnjRYkrpFriPUBUVG/8xXYS+ZmuMe3Z8k2X0shjnSILiIbVJDCyuZ+RnFi
km3ggdLzsZg7gA95hIS/VOqmZdIOcmrMOcYAom3/0m6l1ERd5PmbYkN/i1Xka/V6UYRXS5qkYaQU
wkRMBkCSLNUF13/SXr4AsPnorfjNNxGuz8iEASvu1pn8VHAzKPliRBf0wzYYrJv/BWwzMA8/q9Pn
CfljiuOVZqd3942gjsXQOOTTJZKuEEMsZClR+/8O8c6/FMUK0lSqM2M4B3c+ChAzi08jh9onhl1l
lv7nTwL0Pmh6KvdiNSjG1WZsqVD/lfsNaHevB2Cd/bk4Pz/fVJu3bHxQBBHAeCtK8OS3Tlzgg7QY
MySBaot/vmwG9BUeCye0w7fKs2un1gPP/5M7grGK9sDEmYUJ1LVH0aL5qt1t2tVHEFoUD1mRTCk+
QtinGwHQhvSQbZOTti0hLbDDdfnE0GQuOWSBE1hER+i5BWjsduGXXi1UtivRHnuujdybvF7Ux8pc
XXqLohN3eIj5klyLIq483zOCnCmFeEQ1bfKkt9wLDa50tI8fBWyhCJl85C5VOwBV9OONXYpsrgUT
h9upgLcK0wX0dZvIwr1AX0i8opmaBSHAEgg8cNkoIEGPbjcyH8Qx7pqOPa41yaod/48P97mnMDks
GBpJnKNMnBh6AIAluJUSRmopTLk0gGKW17nJzDpL1ypd8uLtqIuq/fp45xZ806080jfJuRJxkjgc
RSdtDtJkdu442riEM2UaMP/u+IW/boQ2jxH9Jalj0nJzd1gFDb+voASjikDQIaNCaKjfyHLbhgpA
T6HBGr4z/6k8wZ7/OzSGyh54J1xRjOyCfwKwS0DAhVr4nMkh0gb+wCsgiWr7Y5PaW1lG47YWGurZ
mk6H2qUImxX/9t6jZwgqAyzGTElNQmBlLueyohX7o4bZU75jKyPFDc6n9EDA72vs6jlXMpderEcI
WEt6R/N991YLXy/MT18VOSOWPJ96yC/xqPr9kR1dNRrtrl4XxnCp9PY9aJ2q3bdrFXwdgFeMGMOW
f1LJvO9v3u0HEHaluXBxlUrhcASOwu6ObYIsT2K1Tm00T3vJFuwPTDY05wm3o7nrUrcxBmduzJIL
Gv3oXQsBdBVhlCjKvzQhSKDdXs/AH7N2VBLoKlAjjZHWiF9HnQHEozrHsSPHsV6LL+W5qRtdmAx/
2mntS2O0/jvl3i6e+NWHEE+TMimKKYuK4SjtO9STsf/cSw3QFdoZOCdDcjjFibwosdEF4KDpN1Py
wlV2Mxl10ppNaU+Ir/chFxiAbT7+tEV1wY1WxLmLiZOJ61zHMeBRKIQcha5Au3n5PTbrMPt8LGS2
6HcKLyGax82dkaeESqhCM0pcjHPIB47RizwyVJ+NTBm9aYXfbLSY1jyyuN+AqKiAkgHEz87//uqG
5UPS9VkbDxgRmscroZ6SzzGMc4r5X9y7KynE3g2a4KcKV2Lvklbc+L0YrC9CGNqF1GiHxzso3kdw
UGVFEjQWUQFwa4QstWXzKmqwhXJndjbGoK94h3dYxz8xNkagn6Et9vDHjD12BWzjuC+cYPOWeKOt
fbR24F2s1uac3s5/wk9JMerWwz876xDZM/nb429dyCbdfitx3II4CKJ8gQWI+VAvwNHAyfrgb4PL
c8Lzulq6fvDSbGkUXncNWb+3/WqLiLjCL2MhksFMdGQu24j9KPxDJ3hqvpfA2J89XThYmccLXTz/
K4FEjFEkKgditnQ4Kl004l0+VFbRdpUnq5FEcRm/V+TuCimAroOLQsY9JRZX8XmTBVE1HAurXzU2
7+RPnMn8kQ/z6eY/xUa2c6d2Hy9w8d5eCSUW2DGDjHbfHPaT6f117AuRcakKcVPVoaSHhRDoSYKm
8cdCl3w9VP2fpRIPqqzIazUPsVS+L6zBlRrMfxj2ldsXdpXjGWfxvt71FpPRrMbyef6PYLJQxLWD
JPkCrDQrNXseU1rGwlKZnmIM/8X1+EcM6QyAbUnb5jIcVe1pLJ4STTU6dhX5Oq98B+9dHuoKd2Bo
gQE//+ydBmE4jYyORSD/NeJWZj6fcG0AsRHrBplmKI2oN5HDl5EJY+xJw2Q0vt2yCBLywAR+2BS5
pzp/1+rPUvGYz4D54Ye1WDCGLNKi9aWoEvjXfz6OUG+uYro8EXCVMt8KYqdun5v4qIrm2HuZpbSG
mtiFKSXruFX1BnNstP81FAAm60o+oelMpOV9w+DoL3mAHqSs2CSK1VwqQ7nQGNrmfb4/B8B8gWpD
4fPX0l/5JkbIu06s4DV88cyPrty+y0yqh87jW/QvjvsfMYQL9OUgB0NbDSPM2KL4hn4bPEgOTbav
JUwqiE0JIQ/Q54NqptA1CQqhioB+I/7IFJct9gODQUXRmks6g484yh2n7QHhzSJGLFW+a4Zjh1eE
mIRG7tsSUzy3Ay2htmw4Mc3l/283ofYD+Hs6jm3hFZLCjqNNou3KMn6/aE9a7ObBZT2x78L0krGr
uHH9tjVjpl4x6qbUmP9g0SJouyWACllZIUdIRmrYDFIxwrwo5fApRt0sRxzM4SJzmy7LMEnvsQ7M
Sktq2rXAOaa40rS60cQ4LPE6DXa1/CSwjZ5gdnlkR8Uq41OKsCVfAZAsepjw6ubuevlUDInkh8LH
Df4Miq869Nhe1dtScfqvx6taEoTn5/y4BzhaEYkD9RmpV/lLPx6HsjSRRtAbpj2hCOdORbRXRZq1
vk/IYh6RiokbKMCLgKISlmFM0kb0O2E8ToXiJO2pHzI7mzpDbVeCttYu3EqIfrS8th6vcskXXYsl
nGDANQL4hJTxGPHPSr2KynOS2I9FLKnHlQhyUOskDaj2M/J47Opz3+2rCrD30I5SUVeTY5XQvOvS
uQFCygE9MNdPJOLOM5FfgpubGY9NCBhxgmef8sy3rtq3bljRKlv3wmSglhErcwiWeYXELqLNZ4jD
kEWiBJmQyu74T+Gj4HUlofiNe0N2K4e8YiqYDqMAchi05Sofk3K+FMb48vig7l8zt0IIU950qZSO
MY/YX+RLgxd9dsUUI0tRhwXANcRg0hmrAHM7M2zcmgst4Ua2iwU8UgcUOdQvRD8DkOWDNTFmUOvM
1HnFmY++mfE1k9bK+D0ig3AJGVMK0B0kxm7Y/Amjv6I/N/nl6sXlRY8vzACepm97o6Rty73+3n4v
sfdFH0WS0k+wOMXTOD03bm12sl7wphz8rzOWt5KIA8gCqa/7EpIqxQtVL5FKKwneUII02Ji1c5mC
MFlI80EeHATS9Qo0mOyOxaKYMBk0rCxJt0IXuvXFqrrDIKCvo28POevkqt3XrN6DelVDv77IGkGA
RIvvNKzXdgaXf8b5Zyj0eoZ2pZBSmr63TejZRRoQPTyYuKT9BvBXfqXvVFUean48tiPnW2pVgsXn
gqbaLon/Ptb8hSLgbC0wFm7uEkKLOGEGhYJTawVUgEexgoseDG6wg8JSxoMmvUyydSn3nRzqCXOo
AsnAxBypeL4wz2g4laOfWFrHYfwnU78V/lnM3+X2LAsG0wZ20VAUZMEMXH8m2SAScBixPfoif+zE
hLc5ebIapYxWmqQmT+HYRObjbfnFdN56dvg/APHRccnCKZGTACp4pSxRRJDaoSeCASEbqF++vr5E
4+tp8/b29v7+vtt9rk7zhDzUalLj+7H8hWOBfORxuPlewKjP+3GlAZdQlnuNm6RjuMkAGpKdwZbs
2si2gRM5zVoA5brwkjmTK3ucVexli3VQVEhX8al1H3/KwqtfxQS2ueQPk8UCAHv7KZEWqHKqpTI4
BC6guWpKyw+s3GLea5ea+76PBVQBLWt4g/NoAwLQ4FYWF8ZKVLWKfGRX4Tsmtrooie8wBsqtKJmF
BZgBJKEdDb2AioiuTcJZjqwQCxj7JgNjhu7ZFmxSZxRM/4qYvIVZX6BjoALKF+qYEClgA3GhEb+R
XRdKq/SXC7CY4A/dVk/HPSYbgdrWGA0t0r9sb27R14+2DrPyUj+5rmu4K8ty9BiLx8gdil9deBDe
fg1x8cOpzxm2uMhHRY+sojPrE1gaomPsGkYJ3vkU2aQVtUX43rDdCCXBidBoThsGbAEenK/Gx/hV
ppbwJmymXY7K7WsDhPUhODxW4IXM3q1QIh3ARjGe4GGJfQeV8Md2b+/3IDHahwYzT5X7mjcdSDlV
0Auv2pnY9wNIlj55VLPcZ+mp1f/XA980bv4gNN/glaJhrCGhe1WeysE41DKaMdqXrV1t0sjevPG2
ZjkTEMbcXyADkp9xpVwoT4j5TEmrdi2YsCohsEgcw0PwxJm8UWy1Q9U5ZYL3v/1fnF3HkqSwsv0i
IvBmKwHl29NmNsS0Ex6Eh69/h17c6aKI4t0bMTE9MYtOSUhpT56sldfrx76QZcIuQSMLWgywAorz
MKK3Gp6HYo0XlqJdo7W8biS+ftezk/9ihDR6CA7x8Hxd6KVXiqoZOLsmyBX+zFs6jT4SurBn5lMx
zb50vGKzBttZejdnIian6ZdmzkKrzzrfNzACQ91beDuRGzoCbcnLC6PqFvQxK7ZoVeLspY5i3CgJ
Ax1bD9LTjmJK6k15iD3pQbZzFxd0m53WGoh/1N/spqgWcAGoBSKJgprg+S51iQ+ACFTYJYCk7SGg
lsPpe2AH9sTjUZDUzcE88IC22T3fVKcO056mM0g3jIjuA4b4bSMbtEbapgQzQgTyyQhInmn1Df5V
bND2jGluL4PNaHfQdslJ2NVoefdpsOMOiNWEVR6FxZvxa0Ozq6+nZRoKRmlMsyDYvZffrgG7L9iO
8Konhj6gL0GQjt7vmbdsoKpZg5nQeKptlSoH/054KFxwNKKldNzGfwJ73LJ9tZFeKrck5iEHviEg
9abexPiI/oOMcxBBjeDfdOt2dZI9+5wTGBxtlsiHTVSV558zMtswM5PQBEJ/QC/Tn3JnuONRdgjD
KFzqv1x/hQupMRzFL3GzNwJxaTJmkfnUOO2xQtXaNRzkgYjl/M3R7x9tgokDa3Xs2QKM/1zu7KUw
vwrUUsE2dXT11rv8JgQsqCWl88J37aa98Z3rG13QpxOCBiEEYgkkMGau0ViGZhUlvfnkbyJb2dYH
fFhX3PIVF2xNzMyAKSaXkDWFGLiB237H7i3w7xXUeLu+m4VqLrBLv7Yzi08TE3EC7zrz6TVDC3Dg
xvf+znpgJ/04USVkxICJRFLzbbURcvrF8+upWKi7gCrCspBLPL+eOlz5PNEG86k+8r2OmYeJXTqq
bWyGx/hDu7u+zenyzYWBaRzZCxWQT2Pe6C5GPgelemA9KdwJVQINhSIay8i4Spuz4M1OnOb/kTQ7
T1YrQT6yyHqyMCeSagGjmEmv2HHzqDudROUVl25SYZcb00G9pEz07ebs9lfgG6vHNLOesmP0qD/K
9vg/ndx/BMyr/XU+SIM/CdBPwlZyhQd2FF115bIvxRuaikADCCbNghKZ6VGdMctodW4B7if+5Xv5
s/yOHjJHfljtKV36PvASgEUxTAR5c/beJvXVxqg7DM3GrN+H6MOoCbLkCekCMv41Vg5vUTn9ljbL
cdSx3oaa31hIzxFJJDInOSbdgsnhYNyIMS3/KBGRU7IW4S8YvskV+s8mZ5Y8agTTlyWItW7r2+hR
/ZS+mjWC/SUF9VvGzLhaeWFIYdxacGiDlnR/tRvztvzO3XqNIWPpimMI9Q8AHZQFc9iBFPro0Ewz
cGTGFUbidN5OvhtsDIOtjpIDqGLiXdcVC4ki4BNR9wZrGKigEIufa6ZEbDPBrCFQ3IOWHQDJcasd
GtjPAFVhwKNBPJ8CA6CAlLWgzaF7X+sdWgpUz1YwO9usrlk/gDETfBU5YffEcAJXea82+u7lRrZT
DLBKvGjD/2tdAhzEVDwDpgR8LfOewcEsU2k0wFJoiKPryzteSvvxW6g79/oBX35Qaxr0i7M1QWGG
ms35+ZY6r6qmADGjaBV7+KEffGTGNs2A8yvkXlxxpaffdqYhwfxhSchiIEKQcItmbtCgxHooFrH8
lAhQwnFXZnbua6UjK41Cr29MvXgTSMPrUGQKAn140fNiFAYIN9EwKtqTMN5IfC8WBzPaFRYxMLLY
F158/zMMt1Z0EgEzYY9jf6eBzVr24KVRQ9n0nyL722wN/7FI6OhJqGDj51f5N8+3lvnYlVTk9yE7
DH1IGt/1md1Udo3ZJ0DSl5WTpKR5iRNSt47O4ZinqIF5fXxQ2ApC58KYYpcwofArwd+vXNgctSnr
NJsiyiwwfYdXAyajGEgjRkUjOEkY8W0gF8zhzeCv3JwlyWDrAIAQ7SITtd/5zVG1XtF8sAo9oeVF
2sh9DBIhRS52VY9DBq1KujGqOLvXrGGt0L/0abUJAAi3zwJN8xyU2gklZxGyYoDfACchEcH3iRjv
tcxTQA99SgO3yfcM6O7oNLJ9ZN5mVkw5iKo7KkrbQKBjQLR3aziMo1uVhOl3UhNQvfgjs21sOkob
YiqBkD8n3yE/pbVPkXZukjeW0lYjTUzNg/ya7TX1XjTHiaPX79zSPCr41/U7fOnH/9xgcM5hOr2q
gdTs/Ix1NdTgUiAdF4nyHeKnElDNBEPseMG2RVUPdgnKYjsuFVCmaNV9neiiHQ/8kelpY8uSb1LN
8u0uzb7TaYcqy3NaK6kBHgAlVQi3NJW0GGG+u77uSwDIhLWzgEyDPzuhvGf+pBLInT4yM/FA85vs
LFlKb2RB3wVJwjExvKFtD8p8xe9dq8Bbg0tcuFoaVSvHd+nJAMergXIWweCUSZ4rtzZXqiIqR/+p
iNKc1FJ+H+HJqmVHMEGXcHzJWK/vAuN5ldvnMvkC0SYid4ybVsFyNPcFVV9XuFiKzEvzjd+ByLuT
3FbcdLUdel29BxxT879UeaVucQnXnsRizxLY1oDvnXNY63GuiGipZV7UWKYjCigXdb4IxuO8DTZV
CLIZ3lbVdgSJ/14OhNbVA4M00VjYphL4jtXxes2dvIgtVPRtA6MORm1ZRTZ9dofVts5CPaqYV8Yq
Mm1RRTGBU6OaYWluqeSD2wBSaMc1NzcWE0caRVXmgjg32pkDxoNcv5mXSQKsxsKdhO0ByRcGkZy/
KBaJYdEA/uNJj2ZA0/g0fIsV5vtRMd9EiLNAS9o5Wego/q2kOhVzAc3JVU7E9DbJP+SjrFC12KaR
k6CfENWxz6HdaNE+1xxDOmiKbVnPhsdUaghr5zi5p+e2EyvH7G7MekB+A3mO85WnmtayPO1wo559
nQQM8a5yTO8b44arFqnq17z7Gg7RuEn1NWr0H6KdC9mIPlGhwt9g2T2XPSid3LKxYJ5s3kB5+DZ7
GARA40hQ7Bt0UrTbWL2rNVf0bRDF/U3uxYfuWXWG3taig0TBPCIT5U57Sk27A8eCMJHWr8GyLx21
6dP+WuTcIDVcMwKeM6+HXrkVqk2vOIqxZycNdcP6VnLUQ/oyvipsa9wL0PqlDfY9beUz/RSGZkeF
pgG8wgnEOuE3zo9KyTDTtdFM5lVd7OT3A3/OuNOzjZ9T3f+qhWNbbHjzlmEWiqIeg+GjFG1d2hjA
BfUakbINcgwgoYiOHOGIWDhJa6vCZhz2WnSTJE7k3+Ug3CgdId42FpESR7tXPlEh9R+thzralVUM
zBuNhC9Vv0dXNWmkU7Mf6zfDIj2jLNyFj/HQEDHbo1F55XXpC3f0bPMzva8Kaaumoco8/VTp7iBw
UvUPITtZLWi+w+iFc5Jt0/ilyxsYbVKEb9ldlG9jzR6DI6tdXXuRe3v41NmOCQ8qkOH53gCvFDS2
Vd3qPjrPygdoG5L1HpMdNHNxlYbdnaG7ikqMP766M1oviXc8uwXKMIC6G446SAPHU1YcEuBKQ9IK
O0x3KFA4zp+z0i4Mh/cHMMca98Ur4ysO74IFR6FJB0AfLhpyK9rc40WnHhMFnXl17OqcAhvP2Q78
m60NsFZC5HBj1nQ45fVGip0OnC00sxO2102qDye1WlnOklk6W87k1P1KnieZlbOu8pk3nFKVxIZb
xXaHInogkjx4rsFVqTqqGNumXK6IvnTHzw9ipr6aRO7HVBWYh8FPaYrOy7KgVmUQTXerjJQZiBWT
bEXmZcgP3xjeP5Q9mlwmFurz7TZsVNSyZIFXizcCLE809qeAmaQqgKfISK8UTlwNBLRwewlOc2vi
OQbDzjLXKKkvQXpYifKD35an/Np8oGsaFTJXGyXwclPriIwqxo3WyP2Gt4ZEu6HKjpWRmE+51N2x
WqwPmcV6O0+HnuiBJL/memPRQUxiW+ZS/lkI/hrUe3GF6JwEc7YsgizGmF2Nzg+MMK2C0Gt8ZVuG
kW0ZJQWUvTI2ReUGTetUwi6LWjvIHyLhOSmPVunGBuDK79dt9GW9BcXuqT156qYAfEufKXK9UJVB
R2uip29iQJqkF8MdTlBWsUplfydrW2QM3+Jb9KB51yVfAoQmyRaEw8ICwqjNfJUWWAy5soLE0/lN
ZrklOxj6No8xgcRT9I/IOIFTyUe7hXhT605lTqNBxNdCfuqL3A4yicKfAdD0tQOl+ZD41CzCPURl
RKipon0G5oa1wUoAeJFemi1ZPb/ikpqoAvyu2JP1VPF6qCE36qoKKJ5EdtIyyqja58GKgz99gZmR
Q50PnggaV5HEnWcnhAwY31AsE68EJOJY5Svvdrpq1379zIyEclcCp45fLw03xvDcfRrKvrhpTbqW
2F/wl5GFQL8OwEgTF9u8684oUz9XMObeG5Jxz6KTOuyl0jj5zZF7fFSdLn8rhm1L4VvYguo/Xb9v
CwEKYmeAHzB/c8rtmzO/KsXs1sYP/MArpam/MsJQ8oEkndsmJ5Dmk7TciGu9K5f35Vzk7HElgyn4
UmsF3hgUNJYbkigSGrDeQBv2JSDJdH2H0wbOvyQg56C6VA0R7XqYuHF+O9Fg3KM6bYSeEnSJHTRj
RcRcpEJnxPS6pJ9PdSEKkd4PZwVShbOzzHnFesmIIi/PDoN+z9qR9ip6zeQvZHS0v23rJBlG6oA7
tzvq5q1Vu+Oph9lpKpLJh3itgrvgjk4kHUj8Qt2DzXc+WNWoiyiShSTyauHU9TQvZJoKD9q97woj
KbJdemuiJDmQ6k7xLP2uRJN6gTRfT4xs5Wgu60rIIoK8DqlZIH2RN5m9p0Ls0zIv6sgr1c+ieGrL
+0q4U1KNDoHDQqL79a6JPK23FdSK1b1vwTuLt3IjEzl3rn+mpes3KQzgL1H7gbE5vxBxzvtOEjvA
pDB0krZWA9Z+JaqBy83HbWTwxIaTsBa/LAkF0S9YlSeYPKh+z4VqcRWAgDyMvSQwza3aVuKua96k
uj0AhTQixIusFU94IQMC0NgEhACQW8RWZ89s4H6IgTc41VH9UIfdYIC7MkW8oVYkfezhjFehIzWO
uQYLXnpwmoZRESiGTtmxmZsld00RIQiPPENvx5OUnOI4Ra9LXY4rumuyK/PnZkiTSwMXCz9nG1Sa
ThwMM4iR4AiIqIRQXitGZkk5y79FTJ/1l7PqQzcLqRbFXlBJRDIx+RV8yN0nmMmFZzF7GxSC6axV
fIzQYr8Cd1y6Mb9Fz5whnSkW3CEee2ahGTdG1gs0SiRAkgoD4S5IW2gSpenmv38bmFM19S6BEhjm
4Hy/YxBIo2hVsVcPERpmn3yF24HCaNQXeI/p2hW9tLJI+aNFB4Vf4IQuKCj8vI2DMcce0a4quTl6
DkiNcR/7URofhLAUSNMYsc3gq26lpgAyLEKrLobahHYtlOgcN8fMiYGxd5tK/zSiQTk0oRCCOl2W
127CpKAuLhvKTUh0o4MKLfLnJ1ODCKFIRwmfIz00GtKuaNUjpnJT5ehq3qM1Vaw28Ron2eL9wxGB
q2IaQ4J02rlUMdcGRR202LPSymZDtbX4ozDSNHtCrlsp3QYRem8eKtFGz6/I1ryg6anON40euqk2
aomYJCCfi69FXy5GucCAnLwNT0JuooXaTJK7SA282A/F22zMx41m+ikdiu7tv76LyF+g7gaEJghK
fnz0X29PU1hc9EWdeE0Yo9v2oGh2xx0V4zOKP9cl/dANzfZ5JmqmSYQ+s/xYqRJPPqHncvdqJG7t
Oy/Na0hVIFYSF02Y+yKmBojw09soJsOW3eqr1ehJzHwZ01gEWMqfyQ2z19f6qTLGYZJ6SE9Xdi5L
ZBhjkhj/vQEEnPmfmOmr/zpYbuZJGnVx6qVjhC7lvTragXwYMQ1qLde5EEcBw/xP1Ny5lTkLxMaE
KOVR3oxguH4x3zBzxLQFAwNPkAIL3R4sN4/j48oXnW7mxVHC60EjtwFigp+kyK89BooQtWVYpB7g
Zg4S7n8HrzpF7ld0i4HhkW0CXNLZ1Z1+YMh9HGA/1pyvBeMEsPS/BcyejjboITCEWeqVYoZBzLqV
OCweMvf6PheyKTjgX2JmfgVTcyD3izzFQBfdv2s6m5NCdsyMFKYryNvqSS73erZdkbpgm86kzpSh
blalplrYnHH7WX6APn7TxLb62lNkgnclVfbUGd7vrwtdsBWQiTmcElD5mI86kykymYHDoE49IUZE
2XP2DqORbfxmGmjXhsKm6eSeqlm+BihdSD1P4TgwNQC0IadqzZ4lKjgMhaIm8ZKGB7dR3RcSTDFT
G8oKQQIYS+Oj+Tjl3p6ZGA816ZO81I5Fntc5BWt5+hywqP2MBatqPxHvVQNS0W0jgJLDMssA7SMc
tNilpBalLUa6MZ6YNoJHJCyrQkcxorM+BAW+stvHOQgjgxRsO1LSB+9KH7LQbvqojE9tlfQZzTMd
FkHV6qyzrx//4lMGVGpiwZ5m7M2BbnLeahoveOIhk1ALrW1WRGKgR/DvDYt2Rw0Fa5NidmcSdBT9
vehsvb6Ai1ktiN6U3wuYhRDAC2VRAtoTb4i2jSYCQtqEOknjfcWIotCYE+PDlN3exbyBAqURN6iI
dhAaUPfU36XwGjzjlJP6AXyoqRYSK33k+gnVlv9hmYA6ayg6wtEH/9O5du3Q+DoU0Zh4o/gV/hW3
0VEIVBLKpRs2dtu5eklakyBIopw1tNReBf8mBRK7pVaZ0B7OebzzfQdlylimZbxr+12JsTiYT2Ng
wtvTymqXXrKK8jkwvkBrIjI7X22DBLkw9lLi5cOW64eGY6ga5rZ3qAwAsKt8NV3o1Mjtt5FE2vh1
wIxWfx/KPRZHdBQw+c5Unq2B6h262V6G6GEAvCG1Sy6Qbq3ovqQBEEMhkEc8P4Vu52sVgjLshshK
PFT1W5s1emHzdPCJhSN3UE7VSZKk+bYshTUyoYWQZkIKAqcyNeSA7uZcclLmPo91Faeki2xb9QrI
0ZRhvNFSXqwY5yUfAIVHA/VisNbDdJ6LKgzOtHIModAVSQXVUzM4kZU/o8yzF2O+Vi5ZtB9wamUg
+pACAjnNuTgB/mXYgMfFE1O0OUmWGzWkrqhfP+kDeBGd8CUe7SFYM1sXsDu85d9iZ9bRN4PQj3iT
elwnOr8ztFMjHkwXD1SID0W/GdYIxC9RXJPEyXYAOKYDBD77hL3GKykIxtQbWuQggCwifvUuA6xe
kUZ+QTHEvAvgDUWOMNhtRQ1XhCUFqN+KdvL4LQ17X12JtRaca6wI1XLdAHQGFerzoxe5JISNIMA3
Cqx23w2AKki19igLlXYC9WpwkHLOqCikIW2A2F0JL5fSA5gIC5YbHekqJCZmhYnY8INYkzESU6g4
0aNXY0B1T90Kxl5RNllfbxJ2X5qVE9Zrinza2Nw3g1CQRk0TmDDp/HzjqpQCRdRCcqeRnt9XYmZb
I0ACkRO3KS3FnFb6S1sf0ctPWOpqOsZLTrFg4aDNfpRQyAvcxLrl2U0fPpuJLfrU+K8JJDAdA9dl
ytYg+kKC4XyNwlBrkZRKmVf7CRWUHatacGKcrDV8zUJ9CIIQcVtTelIHSORcEOeNbhaxknnJsXwU
dhgTSyfKTpCvPnyURK7odYW/lBM8kze7dd2YtTUmFGYeGDsDV/2emjYevsabu/iok5eCKNSrov+H
9V548WdyZ4YGcxQqc4zkzGs/EAfE6iEL/mbGRssLUGaEG7U0ia+dwNEl9o+VcPCxnMJOYqdH61Bz
yAsnX5u1tvD+zlY0aeJfIYIwqrqPsDPzUCSfugQw8V1Mcet7IgVfVb9KFrIoD1A1UcPMrWnq1rm8
YUhCoyogb+jRPrmdGEF34Nt87PHNgaynIqEFpo9HxGk5pduO2J/pwa/I8/UbcMn7OV3tX+uYPb+0
RctxYOEGHEBDAnZ9BQVhUmEgJXofm7dNZR8zQFox3sR77N7v79fSr0up4DP5MzNeZa3CJT6dOwGc
1Q9oeUTUkkdgXM59bB/su25o37P36/teqnT8ljtnHgqHBiwTIfbd0EEjaLJHkE0T3wnGDUaDXhc2
fcuZijuTNTerahcmZoA9msahlWIS1Xf+8Nyzr1VgzFKK6EzUzJSmZqzmg4JtKbcYGWghE4PO4PZQ
dQhtSaneRH86QBRP/lpGe1lz/btH88KKxhicigAvepC2OeZZ51Q8ic/iuI+/gMwZY1sA7Uru8EdZ
X8nXLPhIZ1ue6TBcn65LRpyuqNzrEqB0kdv3VF51jhd11pTKBkklgBNzNo2y0wVVZ8B0asJhwjxq
biqh2UHGCAIBw/qMqbYTu+Vf+UXUGiqarhXdID+ZokholWu4uunKXF6pf4uZqauskZKgl/Cdo+LU
Bk6PuEagseCiDT4BbueQ2sJaXmz5Fv8TOdNYU9ALchmcs6Idpcith5ior8AVS6tUIguuPb7oP0kz
nSTLYxlZGe6Sm9loawTn6S0d/e31R7lUnwNNJSoiE6c8oGSzI+zEpJDiQs28Zzcn0W1gV6ewJ3VK
6H5SOxOfa7d9pB0wUCtmdwGEA6X7S/TsKC3BYCwxJqVru80Xqm7oGs3ckZjtLttmI6XfySl/7wpw
HscVta9vfNno/5I+O1696bo4q7Hx8qNyCsxW1WBUn6jyLNp7q3FK974j90i022s0r8tKAjV64ECR
vUG7/bnRCxUhwJRHhDMJyJ2Rq1ZyWwe/eoTZAeGDaT5X4FWsEzRG7aClygQMqtHKw1lAVJgIGcFf
ABQsCuxzOJyhJt2QiWXq9S2JzA3ANnV1Yg6wW3i+dPhKY3eIbDHejOrO2sSn8rbk4PlVXd3cZUfp
a0wdJNLqQxRus7VGtCVNBvYB5JWgSFFUmF2LLmKt3MVi6llSjS7RHPkLPmQQHRVg+qjXAIoLcawK
Xl+8MxVMbOIc1jIgx8R1S0Pmtx+2Y5pkBNikezSpb65fuJ8JDXNlhVPHk4YswGhnL00ZkKlq9Trz
dPQovrcFyYW7lBEL5cdn6c3nRPyqip5WHSmKfbwrAxfA8jGk9Uffb8TCNiIblnlM7UTdMxR/5H38
Ih9BIyvfgU7Ph7L/ZqkDGxN099eXvmhPfy999kn8TonrJmhgunUbPFSUd1TPgYg4iSW6e4Rol3GS
b7vbtWHRl3wf8MvM6TIYmNoMXTGzamE8GD4zoAN9nRpHSyKo8dhha9/lVKUaOD43NUFKi3+Gm8rz
IzK0jgwMN/1IKlIdQ3XXaCufcSloPlvSzGmHDxsEbY8l1a49OEDTfrk7/W6ToaH2o/hWt+hATV2M
Y900VH64/h2UabsXV+jXccyuEGYlAEorjbB3O/0+/vuqft+GD8ZB36XHkJYHEBjWzjetbLpPwbCq
7W4kym6pQvH/rmyHK1pkKVxWob+saXYw+iB+spO/ogURZFD1wNPcU4Mh5rvIaMDoV/tK+tqC+u65
Dqe+FyUceEl9OcwemzEVn4faTF9zxUrYij1Z0hsgj9BAia4BvvPz4X6tZgCIQEM8lXtNHWDCfJVn
NFbTj6oWtce2FHty/WNMd372LVDMRx1QRb4C7awzl93qjajRKiP3DMVQd2YoIT5A/sI2BEujCjdT
kpTJWn7kkjwfcB2Q9E8Tw4GLghY6tx3yIMVS0dS5Jye2rpESoxF0u8y3ykOJLs2NNDyoNj+V+kGR
tkZB4hK+mbly0EvRCibaAfYOSCIozuatwsoQDLJWNLknbHXpJJekAz/MkaNhfwDJMm1scVepTmY6
cuOOBSk+jJVQYunmQYnKBjDvKGcBen9+DGrAZCPQeO69v8dgYEj/5E815W74fv0bL6AvTcixMBQB
mQ/jwjgUmayMYoCdAvZGsNFqfOIBJzVuE0cqWuUk1dHBotGYIRlTMjqOjvYcWw3lWrh27AuWCtRc
SJ+DesnQpItN60aLCkuGbw/S5Xzv7R8Few+wOoGT8vm80um4pPNBFAKQDLiNdAPW8fyIyzYAY4g2
5AhJ4ZjABTiUKdEzqt1wHwNojAy+NllzyhaiC/RUoS8Hnij6K+fRBTJggtSIYu51YoGBc3wwiNxI
6rbQfPCn59lAjFZhDgBDT53F/M3YriLxfshQZg8bjwsfG66HiaHXM2PXSjzy8fKxBt8XX1BOEj6z
HuglO5N9FJKkMg8sAgcKPP1dFxbEykEVduPHmhVsuN/GsQ0ARwasVp+wEexzTRMdLSUEpFscYvkl
KxT1xegxY5yKQdVVRMVoBdgMI5eOrEtEi1hyFzz7haw9l1nVVm5qCKqntFlhOtev95ItA4Bimu8k
S4DWzjkmEwwZKX2rKLw8oJHuSAWOd7Rz9CoUGRX4u/yG5Qh7GQQHdx3mzjcS1d+7V+7qQNECIB2B
ggvsntdXteQfo00K60FJA26gOtOsEyK9xFwg5llqsTEcjDoHtdmNbmz6gNZ7tuvszvDBW++MykoC
+CffdP7tMeQBTZNwzsFMj3LD+aXnDVPNuM9Cz379MzjZ7jTa9Q58SGA7w0GQ22kO/TQFPbBNUEF8
EEIfMZfqnu590tnH40ST1YII5g25KkwXvMewncfHjD4WGDOQYVjXfr+nj2vxxKXdw4OZxkahGIO1
z+0eGJ1Trli+/yTxt6xj6DnaxcFd0K84Ppf27lyMcn40gZ9rJkpj/lMjag5LbiogYcFeStPxoKRr
U+4WEnLn0mbah+UchieGNNbZAy12Blhyqu/ieDqdMJGH7r4+UFTr9z0lx/E7vtNWALILL+Nc/szL
k5AQ7sRJvq1v6pCc3PcpB43spHp39yIiE6jDoULDC21Is6LnL9X8ueiZk2fKsWnEk2jDd9XiW4pv
Y01fkXHpSJ7LmN1zxgqWQq34TwDV8wbdn2vEhAuWExLQDozq9FQu0GYfUOh6HwM+c+EpxVCqL+Qx
2/0N2oU+TxhWp9lrxcjLXMkkDZ7xVAxHf8LszESus1YpG+EJfA+kr3dgBSWDcGPw91p/6bQVx3fx
C02dijBTU0ftzPvw5VIdhaGFNA10C9UmNZ6VIV9Tg5fJLUucGuSnDhX8nJPCDWMHDFomCGDej510
Yx5NssesLgAKViQtKRCci6oZE9cAAq3zl63zzjSq3heeelSWetDbVQqpqhNH3/x1zb6kQn4Lmp2b
UmHca1hAEEjPEbsppFVFovRg2hM/kmQ1GbsmbqaxqqpRK7+0hGncTfzQYaKXgBeM+PpDomBqpHv9
sBIoLz0ruKQAxMBfAjhxdpKlwpVkVLHBxALDgIB2dsTt189w4e7BAZSmegVmIKAcd/6xiqSqGzlM
mZfo5UsZlkeOZgUShKlzXc7Ci0I7FLDK2A5Cjp8i+a9oyjSiLmpH9AdnVb6XmXTra/GrlYXvClhX
edq64PNdeVYLWampBeufzNkH69U+CBQTraInF6STkc0IfmDi9NeObHYExhYz4PybBDHt44q3+9Ma
MzP8Z6Jn6koqUVGtO4h+fRXps+48d3QASZ5GbNfdWQ6W8P406X/kG0pGsoNq66Sxab1BlrDaHgrb
/l7JzC7c3rMVTRfh1wcwBMWKtJozLwytrT76TquJR95LdlrWtKrWetQXxUHJTFEVkJZz0EMkFeDD
SRnzYiTxZSdsNKqb27g+AEi3ogaWjCuIRiTgVoBeQtF7tjUZ46XrXkUzbrPnJq0YDlQhmUn6XXRb
32W25tPKJ3UCA8tQiMOgPR98pOrfjpckf0P57/pVXwB8AC34az0z6wEUvsS5IDPPbhzp9RSpNHKV
U/8N6gNG/RUfc/Je5zftt7DpQ/z6rj0rtbitLHQijxv+0B5F6fBXQyJJOw3FihezgE/DxmT0MGlo
wZ4Ge57LEvpaTHmcBFNZ8zQSSXKGz8/Dc4Lc1Ge3VdagrUte25m8WU498gOtFUPI66JdWx8kw4sP
QeuiNx1Tt0J/i/xAOALAnthJoNiKemjDW0l8Ta2dXB86RwSATdgbmWNogt1nx9g3VvyenwDy4vR/
ncgsthiCZPRBNh54ICPkxHJR9AC/DIF7+cn29Eb6I0d2TWrn6+n21n04Cpvkhj7e26+nw/ZRfQ9v
MQSVbn3n07CnUZRb/nL9Ki4/jX/rm3PjZ4pRjBi7HXgySKSB/H+p0PGJ2dvAPBr7SNvle8yTQiZi
J9vJ/aCf+BOaMPq/9YOQ0QG90sHd9QUtJJzOrpA2szfIjYRhV+GTauap9t8kAQMvra3iF3ZXW56W
u3lFOgW5J7G0S+AOC1uxDeurNE9my0jir7bsLthYIEKQsEeMjg7KOUe5OOg9z8Q0wLhQcw8uiM34
It+FVHztwPrk+5gNLK682CVT+FvizCwNmWyldZAHnlFu0Sw+VG5iZ8MfpOZBXfe/HDcKEcpEc24g
nXn+YhtkeFttwHFz1VVSKqe2+ljeBAA7Wk53k5DMNoJbtDYY0WZ0wDqYjNR6WlnD5IZdvBHMagXe
foL6/CTlf2moZtDL1MobfPJ6M+rgNBCVfcT+doxyGfndLNqhwL6RfYMkYkW1tZLkQnLvB7yNmWPw
b2CKZlpLa/U2SzLIHzYa4d85kFgkBxCP0thdsfuLGhKHjVwPWtCmCWfn5/1/pF3XjuPKkvwiAvTm
tejk1TJsqfuFaEvvPb9+g73YHYniisBdzHE4g+lkuayszMiIuncdbKfOtSIqMpziNej1yHaBejmw
3toXedz2qseBgeotS4lDabQEipTXmQmfiuluP2IUF/epQrtt1LtWJZ3A26HIC8bfyC2RE607BO6h
6wqNSTyNR1VuyeKJL6Ir9fk3TBRjQUc8cNOIuC4GPaT7iQjSngn7Et+AUqgRhRpTkjdOjXfxzrKs
yAjAqesOnO6zWomTgx8yyWjHA5h83LTcFoIMLgYRHk+F4hL6ECjVXpi1rn8I6nfyOaeuO3lHIcj5
X3ujFfdA65+1AuxVK63d5Of4JdDLjbRItqLmfuQLbtevKHMH9oNUDUF4Xn06YCOfW/KpM4YOIggW
4L2KRq/ROc+dvGKjsPAsqj6FtOYdpFxnEsI6K0nZRcHG+aZW3BxcfDLKvbU6uv08V/DbvIZVl1ON
6/vW/RrkMdH9MdyDV7zM42WnSuDCFT39BShU0kHZQN1ZOxnN/TmxTt1lPSfBNeVdgbUWBB5B5yCb
e7/xlDQolQjAS8tLTbc859U6Zt8kbu22yRzMayKnPdDcIZMP1UmQYI2bfwPILvUhRyO91+geJO27
rUdA9KHuoNAiqMx/cnfCsYDzeIB1gr1hNLQ8ynIuoDwrqRxd4L8ciXCsngLPrihGJb4A1ekVOpX8
ltlPtol8zYWYhciraDAPlbnH92Bs5NUxuwJyvejCxkt/NM8og2WZ56AFVSlNMVww9KEBPa8wc4EN
vvnBCodMDAwwAtjv7ofcQj6ACzvOt+pyRXFqCVpXvXNf5P77ub8afs7IDuAq6JMEZBpaueNiOssD
/lsKVGgFVaq1YPtDwoevlt425xYei+YH3teeW5yYP1BYQ/wChNaACtJjv8FA8CNogbRn1X256ow5
VZmpzXlnYOSB88Lv7LiCgWTXr2ON/QE1Tk4Q7xFFU87zFJrTAxp4yaCmgWT7aKmyGCFAycMej1aG
4oKG2rhfQb3l+bRNlFOQmAaLA3w7SIjQ33W/I5goytki8yPrtdABECs1ifggNK43GWE2eFP35FgD
Vf4SQ2cgjvXyFUrvq9Pi+VcMRsbb5fYjRi9OFwAnp67wESB70fm+hd7c53MLE7M50AlhYyA2HXpy
7ofZsJXENAXadpkWF3e/9DwQ5mYHZ2YXTgxkoK9DrAJyDGgkDJ9xE5vlsR2mXYKB5HX0KtGlbDB5
PtdvMRWB3VkZDaZWGN7lywGhpOzresVtbA9yrdE1ZLZdcuV6E1BgUszFYo/FP7Qz3YxtdCdWOZ+7
feqi70INJIiM/xb9wQfji3NmCryHlrOt7BNOBBEu5JGR9kAeYhx65ImnQP0RnZgA3VcQ2fCDY9e+
5RC0ZSuSuoe59/jDHoFDhCF0sAw0jODDv1+8WmLDLBGT2PI6H4pCIZg+HBM9Np4aBuzMRnlwxCNb
oyXkwVTbQvo4tphC0vxaAZeUERW16dmtVtFfzzf/w66EMQTRQ1pSQdOGMnIlSSx1heQBH1TDWTn1
Z50X388tPBYFBxMD8AEt+Mj1j0uVKRP6NcPUwCkCWOGiJlRfr4yt+oLhvLDrNTW3GR/CUiAccLwA
sQCvMuDpo7Xi0sz3gpBPUf6Gw1rWGgU8ONDgIpHMXm00BMPPR/j49B9ZHK0Y6vBiG1BcaqHZZ/3p
EM+sVU/98Y2a9J2uHiryvVCDL20WfD6xekPSD5caWFEGXsz7bZl4thf4jpdZeN1o78rapsD3TRxW
+yhNxde+5+oND8cOAwWYQkZiGWA4PDbu7TleIsp222QWbyYodoO4WXBVNHWnP+1MRvkhthxZGr3c
/UhBmlGCpcr7DkXtVNHk1M1xe8wNZ5jeG5cs+BQb14ORiPCdGvMLUSGWbGuH5/tjzsz4ChOpgM1t
BgRIOrRSHR+JaEUPwJn+Jpw9z3hu7DEYGWYO/XYoMshwWH+3+s2gECcKAY5Hhu0vvsvvRvSuFLtq
+VGbJ+h61fp/YG6gmqchEcKDnHY0OBHSjGUK3KUF3KtE1t5HlhgFr11A0nVyNBH07zNx6mNeCwOE
JfgTFoEkHMv9qtE2nxae0+QWqmsdAetcGho0CDz3ErJWaJTlz9B1SzTJBsP0qaSO4U8/F1E+5p1H
3zDaObUX9XgClrkFhoXK2UIDNo1I6apqCqBAK2jPJ3nKo92OeDTHqSTVdqa0uZUbziJch3NrOOVG
bn/+yGPShStziVjkVuYtca6JtjXkjNDFWxtoC+5FOudzm3QIue+iutH8jTymUAQBmzhVbsXKVhDN
+kqx2D1+dMjslVIANkvmUoGz22YUo/hSKgQlh23DJVuG0voI8NMLWicjw/9KWcLX+ySqSAS5zBjA
QMJQgcq9ASojzB6Zh2gJgweYGD0YSNogsh7duWUTAIFIRYXFOMeo1ULwG0ggo7fVsln4zaHX52rs
j4h53IL0QBwBUDbO/l8u7cYnIIbvQDtiF1abX0GizlrhRUBKMhpg6v5OJtI2XjcN6VeywSFR9Hz3
TsQzaI6FPwJPFo/u0NFZoema80NFKay0uvrgAtHE+hSlROZn7ExcGSINQlAo0SGieWD7Adgvkpkk
Ki3fP/bcAqzB+RYbCVyc7Ux15o9sarR9/3j3ATBEdUYe37vIiWQVhdy5RetgOzM+gTOSDGflWeet
D8Uc8rFikX1RwTdLYtPZx6qqH0/5z/qaES0gzczAp+IPfA5yUTTwlPD4o/PbZ50i2I1YgtJBdSOD
MqJMjzfeWmp/sbKLkFRmr6yDcin0CxZCgMi3Uxq/k3/Dax7MOJPHdCT22u3HjI6203t+3eRyiUsV
LBHrz0avAXMlvQGKLoKKB4H2JqiydYmgp0tbz6VuJnwZtBaxBxBooteVHoUoTJGKNZV2lZWLFNQD
FA78Qik/O8rhkhnvACAd8SoekIYI8O4vobyJOLuiBjN9TpgFxYK/c+mZSk2KSPfB0LyAbogkEafX
+cbMAKYGfQNaRuoPubm4oFvi1xWIsN2352ftkd0DNA3o72IHrc/h36OrAo95v5IitgUBIhGPNqV3
Zp3r3FegSYsQfWyOCfqGLlWbbNOzWpPoDLcPQYxIL6RYa4I1wOCV2TFaWnzbYGHSwYTtJ7rdfwds
P3OR/xGV38/h/beO5jAKgyRgHLq1CjTv4pyW2juqBgNyoEf/pqef43W6E9RTqCKS+H4+UY/8G6OJ
Gm1TZBk9Ocn6Fk/W91DddjpylmCM1j6H5Ol5q5D3i0fePgSTUS11d/mYsf+IxIZ9tIsjq4dCOp5f
o6QUpfBtLGdCizCtCUkARbUI8MMgR++sYziaAP1OG79mzA5TOp7yW6uj0xFxSinzgtJaZbvrBMRn
IZiZlEWEps7n88s9nsP78Y2iNFboed4rMD4jIsZee+9U8JrpPVrFSsAvdHWDLPUniwx2ZCpqTsBy
jp7htQpvTeby1I+9KKO5Hr715voDtU8rZozdguk93nAXHnzr/eIYwpQLf5SpJTac841ueO2AsoGm
z7KiPt7495MxOpXQCOWgWIQPcLJvBlzEkMnjN0HFg7f4LfDTAfgZOnO3/uT5Qs8/HCGw52BEHb7q
ZtiU5yQszVAYNmG+DPf08r6kvsqlb4gk/fjgJKBh7b2940hogl+XAj7t+R54RAUN8w4+J6QjB8mC
8R4XHE9he9npLJjvQrKFIOw5WDnk+MN/m8dleDLRKyio7Ce/+178qrk6V5R/7NwavgDQJDBSDCQ2
Y54MCnShvB1FnfW6vu633vqTM7LdHqUqjxzTtWmaO/3UkdXqo1jurFUI+SOAfg9z+qjD8j6cupuv
GC0/E5ZsYrMh5oFV6/wCwheSVN7MiZs6cFhOsDwMKsDAhd+vNqAHqQSKpc7yet0uJD1kFP35ej4G
WEMt/Z+F0ZHOCzsR3TwD91gEfhzIinEcDm5gOoykCdAuELs5wTnhMXa8Nzk6uUzntwrYITsQgr1u
tygWJGTdHa7X7bur7s/Z9owrXgNP9LEly54s7aVDztx6GakmIbpuJQyx3BVuO6K8LE4+WenxDs2x
1m+sfmvPJ2fKs3IcejzQkon20HGGkKeGAm2Ew9aA0roRDn7/nvK6F8kzyzxpB/yFeDsALgt98/tl
9u2+96PhTKXIhQ+pTxnBFS0CQFH+Ph/R1K4dCutooQHQC1xh95ZSm0vrTgk69EsrDREENAyKbENq
ZED/X4bGpPJFg7kLh0OqRG82uy5pUMdcn5uYnLV/YxkT9iLHU6QV73eWFEAH0tlEeBgwwcVJ52p1
M5M2BhjXleAouE07q+JbPLBinMM46dFy5C6fj2jquN+szgMFL7QLqU6CIbvBm0pBnT+ZY7CfGgs0
6RDiwnUOHUX3G6CSWT6hw7yzavCUMiHAo84O8iPPx/EHhh47x1sro0CokdqGzWJYQaoI0vB4nFy3
e1rfGy/poibHdn081upbrb998Cz5oImG/oznnzAZC95+wsh1AjtR23yODZhqV/BGgUwYdDKGsT/i
qjJBJsMdYrL50BPttACOIlRnXMfUUiL9rqCNh5WBbxgd6Y5F5+Df/q9agMSTmMjBDMXE9Er+szB4
9ptIAKJNouO3GGARALPgaqLzmjJzCL3/YyX/WRk7DCFipSKEFc9fROR1mwzohP3yCIpMzzo2L188
AWEcgRiLtkO0N8wlejBm/OPMUP94U26GKjW+QtMyPqIc/KPyI1ihYzzfL1MmUMTD2++/2ZRH54Kp
26ySnA7nAt3bRSwYdiYvM2UOLz7xkkaxEJgekHsjrYFGoftVCwOf5yq27oF3KcEtkwBli+ZzbRls
ib5hoTSdr6SPVF3MNZdNZDfvDI+rawOdjiiUMMyR3DXFDy9YF+/0S1aD38bMIAj+knw+n9Kp0AJB
Ij10a+JS+4skb1aNZnK/5JKityKAmLpY5wEK8Ksj3snvgT+TvRmmbexwYAe9/GhBpfFIvp/WuMvi
rGjY3pLB/1eFp4pJtZQj9JXyDwqXrqJsrmdn8rF3a3K0kn4ZJ0lUcD0ee+sOFK6AC0H1/J3TzoZj
kagCxSTh5jBDf1v9YaCoDYnIUKCnYZwLaNg4gHC13Ft9YCihkbU0AeemFnEXD3yG9KaqIOc0h9Ka
qD8wCBn+WR2u4puldCrIySuZ3Vs1mIlEEtc6QMQSr9bVL6Mq0Yv3woACILra7OL5Hppc1xvDIzea
h3VGsykMs8qLt2JYEgZvdPLmcma+AuHkc2NTgentKEebKJFs0B7GgzHn0FAOEX7SxAzbwxy2hBuC
6sdFHJRhBwkZYVztCNBY60Sc0FvbbaGuDWSRFvU5syjdRBej6hm0ZjHqV2foH4cILqJapOavr1fr
w8wlNTlgsG0M+ns4qOPeWiazOa9RlN5Cpp6TjXLBuWqszlZWJhfxxsx4Xouk4pUOZmLwAu27jDRw
BDFRVFl5Ldm5IzL5RAZPJD1I3SMXIw1X881mLSrGA7LMpS2GLJeUfnT08/7zHcKl7/vP5fK4BLmK
4VCzuOTHG18CmA0lM+ToUEaVRy+prKriqgLtrEX3rEUJqSpwc17uUZgPGxDpdhTfUQ8cVIjuh5ZA
pSnLK7+xENHgJhZV5ZNZ4yYm8X75Ey++LhAIB35uUE48LSybuIuPFWjaDpLmXJ6flYn8y/2njGYZ
CINUCp2gsV45wu1B/kEYAw84QIgiE0jpJb00L2/okdsV+9Mhm8OpPuKYRjMx3Oc3iyxTUhR3AczL
1rX7Re+/umcISNBBl0mO4ubrwu9F8rbbgTubuO+/qNY/H//0av9biZFH7AO+EIMSK5F2l6jcZ9JM
rXxiF9/P78jzleAPkxweA0y1XKuNq8Gr/dB9VTrkRYc62HKzUheLb1lXZlzuhLO/tzw6rnJFN1Ke
hA0CywLUUzRepJriaBHkYUMQuUig+A9Nl9nnwksYr6N0ttv40T3ef8DoZu1Lme6bAHPLkWuwe0cx
xtXO3GK5JLxm6rSxSlcneMS5KHMiNruz+xBmun0bMIPddY3QDDxfoXH+OfoX3SYr1dUX1MsCzbLP
99FEcv/e6OipFFGSH7EJjDaqUBGt1d63n/XpHBzOyWq5NAX9EiJ5HRPaeENwSCpmKMGDeXEuMp24
lO4/ZPRg6oQmTrw/35Lpw3Fu9Pf38qwQ6Pzi5SSqZ187mvGaRJvNG5Q8d/DhBOgDvJ3M75ktOHe6
/7bozelmlSpLkhibn1q8XsF3kSG2ElVjaWvl2tWOP5K+0SV0+UP3zFodFO0wc7pnP2A4/jcfULV1
F0UuVoXdlhqYyBDd4f7AJHhk2RIzXbxAHuCi6yvMQLg9uObMC/rxZr5fjJF76zpZiGoK9l20F9rN
Wk4tBtQmdqz62cw78pFz7t6V/vWO34zVl5WqVQZXmukRSnpbXt8vdXb5ojOrncriItHmNv3s9I6c
G/jq0wpqKY0FVIJgMNrSPTmkHuICvCuPgDttNpEGx71CR//lG9qd4nGur38ijXw/xSM3JwU25Xns
cNpBarAegApAK9CrfIOFDtbwtetBTePlcqk0GRQSOteRQc8Wuuj7lACijqVfLGaW/Y9B6z4yvP+o
kesL4ihz8nr4qG2j75FrxN2O9OfR/CJwfN4LfL6D3T5HBvr3bHhi92+P3OyBXnGpKBjsgj9xGxGt
3GwNCb22tnY8tscNoQ7YCkDZ4V06c9RmdvqfU76xbINZxw5oWObA1I58ldGlydorIegT9EZSs/pz
fzsBm7ib4THcLc+LxI1S2Mu1a/ax5TaIB4nZGCjRvWCIJ8fQZhZ14s12b3IctYGClApCmEw1e2ub
guGt7AW/t9fdnN98zGLcWxq5rTD6nxts6NXabusNiIz3+1iLVIfYG/MFKbdYJDtOP2Ebree0gOaW
cuS0SqUtEmU4UWJkloVpo+M+ytWwX1LB3G01UYa6H+ko/gpkO01zBbY6U/M9csUVlRED5ScMdHl8
kdQv+fSWwI9p1u8B9AbrmW3LDe7h4cSAEZuD7JAogHLs/oaQu7Dw/RhREr9dXyukNjPVOAbbo3z2
GtV0kdE5LF2jXHNHVC0gfAnKYDU+DJfVQu4HzN4skHMCMoI5ufmk0epnjifnpY9P6g48dMDULVw5
WUo98KO28UV2SNGdVLwFZqZictlvzI6WHa2BURZxWArQU2mimspvkZeqdmZCyu354f1DUT2b9NGq
J5DtC2sF94ZAukMNWReUSRD8s+pnjC5QLD3+ZtbnHLtgiVO927Eair/QzkGdiDXy182FA4yXBllQ
TX7ykhzZ5aUy3vydsNJBEqQd0CbAbqmN2M1N0jD3z758dOOxocu2PB81EI5ld1VAWxTDzdXnp99k
2IoDoB0qNOOKSGbHmafIQ9iEjJQ0RCzIRtk4/ZLe74BIQ1eHjh6WRYzi2dr5XGSz7WOPewFCfrQi
ShAQRJ/VuL7UZ2xRQ9QRpRI61PyyXFY2lau0He2gwURiWgq151uCGeLj+4m9szguNGVxzTS+G3eW
RrEk+PF91YeG+YHSsBlnTD1613tTo1C9A09VAEHQDqE6bQr79VpW11twYSFmcbVs5lQNW/lhXKjL
wsMM+a8xwo6pkzKvW4wL9ONeRtDvqs2cpgn0JMYD5zXARBXQGI5y3l6Bbr+uRyEW9BpD0/37u7MA
LUFPLt1ershOPfRzalATPgrI+UGrDdyukNkd158U1Oxav3R6zGGlNwCMfe6P/ULUCgM432RJVMvX
G/Lrq3Px3sQtDDQ9j8YI0AShbWHcx2wHeFFQldBZfrXqGj2VRFAT7YoSkC7wvkrlFwgbSJzOJRUf
74l7s6Mws2ZZl/UymEXmVMdPpxBkbnyoDy2f785HLgXh3tAodPSzXKpddKtbr0iyxdoe+ZBgfQZP
Hnr+lHWhfhbm3tMLlUG2MQSv9H650dn1ytMs0A2bVmKIi9pcrWpzlxmnUsVfq8Q40YQmHXpv54As
U9sbFEdIlw1dxiAfub8+xRL6Q6ng9lAvPsXrLLMUzwgad2aLTzw0MCk3Zga3fBNdMnyRKXmD7cau
qkMGkSPzKySmru+GQtXvKdTVRWksTouPQAvN5wsy5QqRD4Qr5iEFhv1+b5rN0iiNuLi3HNtRS2Vv
c8Cj+WuKi9AOKc8Ym3g4QLWBhRo4RMBAkiiMXu+K7aMKmaAuEG+odQqSPGwBCo+Ho6R+okZ3kbGK
NqG2yJ7k5hwWathaY191a3y0mKxd5HkVIsHrhAvxNRUR7EjI8rK/BdxWniEAKWeJJ6b8/q3N0cpC
nFmpnQgDZjYtWnjThSSpHgX+45wjHaqhl0w6PF/QKQ+CBiRo0QykZniKjAIdponDmguZ2pIucPmg
NE6MjNd4ZVtbdrTEnf7c3sSs3pkbBTtVHlGZ09K1xa98DT1x4NxkIpUqXhzXtMsZVo2J3XpnbPj9
m4PCh71QhgXGxqsSZXSxluXXbF86M3W6yTlEZDAgeVGyRWPyvR2lLkVfTsrGammodIpCsJUbSDO4
difoVZZTy8aPGMKDwTqqXMUU+I6au8aHnTHarTgoUEwAv9qAqB1d40CoilBiUmrLayFmZwrpwGRJ
raILe0w+s0+uIdHn85UUJyKHO5OjUUeeyKS1DZM8bab5W/VJMZ+8p6bemo4Jk2leQDxm6bZvNJa5
1YR0m8WHFDy2sdkq29B+jbp9CTilAM7bn0Apwfe6klu17baJfeTxp6HdCH0zGosnHLp3UBeIreH2
WgShokz1ZDOMzSolzalfcahKlt8+WHNXMa1m5cUNv0ThK26OYqVyzVIooFZvQ9pGb6Wlt8r8Ghwn
pQpiV7HbPJ+WR1ZCAVQDLJwVmprQ2yeM/EbdVqiR5CiZ8Om6PxWMShkVvw+6oaUqcVdVCyJnnZPB
zf4SowX7AiHO518wcTnffcDIiSDx0IVc7CHt0Wh8R6Lfzv1FiTqqzUqc2fkT/QUYLI9OfDSHIOj6
2yM3J4yj05ItcRlZbGYIJN3UWrrhNMPf10ZuxGa4XMuu6hr9OrJso4eM7ZZTbSPCE/YkvbdqDkFn
c0fN3BtTMeDdV42cTJi2VM10+CrQW14Fm2wBmx3gs5R+pUDUV3jryjXV1JrxpRPuBpw60PMDXTl0
nP+yNDeTEYmpCDrhsLXiXsQWpdW4QnCElHKGtj3/+nyVJw48B3F5QGZl9L5DxuDe56AAK4dJk7WW
VFLea43XKeHF1p7ZzRPlA5ljoEgNzlqAvwHuuDcjKInL2jJg+lKYDFqZRmhrSutqoGpKa5JLVo/y
Kqr0UBFrIs2DGnjXqGEjqXx3EvNVUYC7LqcWqasznPF8BqZOGvrqFICRcNbQ4TJyQL7sMF3QS63l
owuqNfJowwspOWTuDwsuDBQrwSiMt3Sh2ZSaZaZDzxy0iacp5BBvPmB81CPfg0MGdDx6BcOX8d7o
V835DMjhd4HKygK8rlCSY99qmkTdGv9nLgc3cdLBAjAApoHFApPT6H5jsxr67DmeUzmw68gW2Y22
DRbGvif0Xtw3G++lWPqrxfNpnwChYdQ3Vkdbomx68DmxAC6tSyMEYoIEu4xwxt44HyPzpySbxth8
SSpgrc1y1W4tdeYDpl7Hdx8wehRgLhCe8sPrGPcAY4DSp9baD9YBROs0c69OzTAK39BKB+wNYn2j
a7VLaEp0OhoRKPrPBBQq2te4P/fRolOWkjx32CZuVEiyQ7EFrwf0R42fxyJChbhomd5yI5W7Vh8B
YBRIvr0QUfu6XHa1jvZYUCf+nPIAI52b1jnrw+/fuC/JpTK5kWC9zLbg4ITf5ND4QxRIWHUcyOb1
CsQuwUJyVfbsZjtXf76vJkq0YGYCbBuSNdIg0Di6t8IgEIO07ACtkoxs6zJEdn4BBFi7eMmG9sYR
9n29cErS0TOWJxb5zvB44Hkjga+pxXvKX7DMyhEJK28kviYJq7rJzOtt4o2IThpojQCUKkAHcnQ3
KVlaUXKOZ0XJbepPXvnN27MyJzU+AUfHy2hIC8gSFHEhfne/lhleiEyp4HbgyGunNrpw9b/F33bD
GGC7VwUjI++9UWu02m9ks/lgjO3ZBLShV9MP3NLZptY3b2hzWOnmZqN/dEtG5yHbtLz06uZttfo9
zHiyqRXgJZDxQ+4ZzEFjTTMprunGT9jOCtMD6CqVTFMCdNqUEJxB0Px8n02UhSAlcmNstM9yNLXS
kgdj6+1e/Ag10K1bRDqWiy/T1NEVDQJJCpzr7KWZddgTr58706OdVitcBQgm01msmSEs8sinsf5+
3Q4qgOGrYq4+qKUw48GmvOWdzdGGa4o0tksBNiOSvUrk6i+3zC599Wfcx9RjnQcCG7LvoEwCUGlk
J+TLguprTGuCBFisJaqINwcopeklHrAF4i/bKHX5GmnZnlpKL9/CGbQX5zk5n4lSGFb35jNGd2Jt
+3bnNvgMEMYz4PHdlZhcdtVfdX5PWfUnei1bNO+B83V5YtBPKMxsr2H3jB5igKDjl4gWC9ANjJaY
t4sEs4CT1yU/hb8r5OPz7fsHpn00gMcFi+7sRwRq7/coprZFawHO8V4vOa3f8K/yCth9EXCCUEO5
wMz1YJnlmmRaJ5RGFO13EAkAuRr1UqOBsYR6UIfUydwpnh76vy8b3ct4Amd01Jat5Ul0sQ4cQd4J
cnh6Pv5h/p4M/w/bfXNLlY1Sckyaw4jNvrGsU71mMaJLdC3F2+eWJoeDdjdA3QdJ6HFu1enQuFBl
mGjXd0+ZjF57bu7CnzMx+MWbwXBCIdS+XbXWa9WpEQQgsKT71PjDBG2iJdoPRU59W51Qo34+tsnT
KtwMbrxWbEv1zJ/lK7vaGhz6zBLz6JkI3LVM099Y7I/Fr7IMUVWZy6xNLuE/2+N0uRhzcp1VdWvV
orBooF2pfNJirz8f4dQ9ezNAaRS50SXVgp8Im9FJfkpbk9oL4xm+G2n/gRm0nCAJj53yoCTXFiDw
qbm2tdLUUeXy0+GMOj0VeHo/tzP12EG88M/QaKtEfQAeFbZrLZkp9ChGt7Zg5wQ7KCExGrddAIcD
D8k0n/3lfElNwbxX1yhP2QJvZFK7dFj+VWmjmR08WH04jTdfNdpGnAAwvEJjKXsUMc9sIQeGG+YA
SpbAn7huFhy6mv/MKZmbgRJOvLUxHah6oIcQfZvCcLJuTk4EaRBboNAVXaTloWE9PcsOXf8qxOwa
Gt4zMdsELB7VHbQasHgBoz10nIhuYwqv/gx5WbsAWMbTxJzEChDjpICIXv/Nl2jtW4WXEkwuoOto
f8VI7TkwH87kMyfv8oEYY6if4Y4dnxxBqBUI1wAFnP1GztVmeC3k9KTe+tyHxBt+CxEdqOr0ynVm
8w3h4niZBxKzoagm86jf3c+267I1bdcODbAHrSZIE2+pXUqiF/vizuRQpnKpoLFE3gwqtigSjiki
4q6tnZiNektjLgxITT7NCsXumBSXasYHTgRjuEEhxIMioYA4eRSwcIHY53aMWoa/LCu11Qog4NqO
hMe5lw2Iox/nD+hpdLwKYGHgkWi/n78qKPgySBH0K1As2Sptb4t6USIZbIDemJFJmJWsq2a9zbdG
yErUZ9by9rVL2poyaTluReIMD0MSuDgSasK5Amhka5FKflrOLYNzFUPYED0SMu8Q2gH4XU14aMwf
JdEpADrKM+QhvDBJw41cSp6oiymvJHoSIXv7HYSBTRtQk6NkJFjlxFNlXqA7LedrOt63biQMkmPo
WNaHltLYiCsgWQnLlSBdUCAKwREn6DpPaxvHF5dN3ygHLqpDbp9ISRuu+S5hnW3uejmliS5lcyRi
2JQ2+wR1lDWIFVh/H8WlkF+lRKqTl9r3cmXZlkBLmnkRcimudtEDRrRvQt5Q2pBjIEvedfmKjUR7
qCGwtrhlGTpDc0pjc4wRh4Vzhg9021PUeWGxdQXBldR8YIQmuZCBcDbJPR+vPIUH6bki8l75EkRN
6hs9EGOVGSWKnGt8n3ZozegiqN95NhWAiYcN6UoXbJZzF0wutx5onTI6sBI+rOMvQYiAZCdujyzZ
Z8SmLLTMAjuh3B3qA3x6EKNG4RdSC2L+g5RVLnrKupyjCFuyWaKHhRR2mPq89XpVbqIkeo/BWCXq
HhIGxVcps07+xRdV5IC9qi+oeFElvNKsHIoS/Fcw2ri+7qILNjwngc8GGckLdNJB0SDyxV1dS4Jn
QX7BQRsbakBooleCNkW9J68VJOUdp5IGWW4xZo5O0lS9FuK/s5JkQoV/pkoM1XAFGr56kzq1sy5y
JEZ+Q4fxwmZV1KHg7qiqEoU3/JgU8IhIaur3kivLEvJ1sXIO+7DrSAsxQ1bPqihMNDsDIbPOYqbx
RYovtbsyp1xXrzqfFU0nCT1/U7GKC50wlrcDYYMEDeWt7dym4y0VIiFmwoHI+KHoMF9zPV9RJKrr
pNU7L4kdnU7sIovUIk+EQJUz9AOD/qqIu/zsQN2Q86GcojTxKU1Tqd/EUgbBkZBtQ0rlKbRHLbg4
YDldlDBJDEmRrGg0fEvpLEvoq8Zg645jRq+onIvWWULHmDy3KQWopSKqYdD6VgZyS9AsqVCkLpoo
W0ZRw2QvYCAIJcB7u6zrFrZHFfRJkFtAZnpFzOV3p5Ek/7NP8lQwnY4SCxQ+RK/WaztUOpVlvdo1
GNEJOCwV1/K7XgRLEs5Gla0YtxNBWpGyFW2GRR7GYGzJGOWLiiMIItBO5QhaD723HwUpHteAiqXj
7t08dakdk8dMoIeRk5U6JXttYjAeS6c5qWkq7DUHzSjybxPHlA66lv7SgtrHgepR0/48v2QmujKh
xjvQjKCNl4U/GWVTw8yLkrZEpxISPRWxbV1eAekXnsJNveivVGYWr/JS1Jh1JKvitoCGhtm2moTi
kmPKxapEh3mqv7oGnnT+Ye6ymAh0AFgBWQ9E4ySZEYbfv4k3nKQFzMeracvOxFxt6gzZZSYAPwWm
kPwXadexG7myJb+IAL3ZJl15oxLlNoRMi957fv0ENZjXVRSnEtNze9O4DdRh+mPiRPC9Cx3MEdR/
Qc8UFEd2qZoBgUjwvUrgigStOH9rWhuLKO24jkUcQvjzqD70FfqLhw9lU0a2xlmBqPffvd3lOlLx
9SF49AOK37H0fE1CeUhagWH6F4eQyBdlFCGoc2Ip7oyxTQbCF2jLzd2W1i3OLYREkIhBRQMegMSj
Jeh2tKyEqxGQS/YnvEWaCjDEt+olJ5vcvr/fFtCWk5DrX0vTqK+WtGrAAiqwCYvESAsaG1BdkOlv
jdkb3kq2IcCoo5ZIUM4KWrIB0EyywYXRPA7G9/0vWVzh6y+ZeSJBrKRyLeFLkMOfPmKPJi/7hK6n
ythtQnSvUdJtS0mSm6HPkiR5jcOeCv9tcGJLNtqWIA82ja81PV3XoX9IyYv8lkHAil4PcnaCwsrj
Ba/BwgJe9vGhHeyNZ+ggy6Qm2aZ7Yuas3hiaxSRBpzRNj2sZHS+WMW5zS1zridHuDZqrurRVUefT
eJxL8FzMOx6lMMnVFthVJyNeoL/5pVk+jw8R6tQumTq0GuMrpFySS9eQzAGoIaLEgjLHbOHi0M34
supZx5IYnXtgRn1z5mmqZjQjs5WS4exLRQwj8RoCiDsNp0JHSV8zKNt+IYYD4c7fwcwWKlaYquc5
3KkQIsme41dIHD+F2tk/AhkIOootBDnwssahWaumrxCRdgqWNoqs4LVBOl5D3XZ2AXSZhgd86DgH
zTC1SyJIa4JyLLbUl4OjR7R2hKXdoiI5CjJQBADSnKRcLgpV7VxxcJiMW2fVlktY6/6ELmW20Yb/
18RsQIUiJ9LICIMzXtwILGHvbxb6B9flFvS+DxByIdoeQm4pOaA4eYYT+EWxP71E85N3bX92j2UR
o0LUDUNUHalE343x9hiYma0agR11m6nhC5fLisHd4prSF63VjTbBs7PBcn2XxCqwgnncH1Q5WzUM
ovX7Q5xGcG+Es6NR5TiWXakgge9Z4JOFnNRazQurcovHfzCEEpEMikI0Mc8FaqXSl8RRCIEE86fy
tlZ/Z6Mliuv7VoSlFUNgj0w1EBxTO/ztGxjEQZ9kqgt8pUDwDnAvg/5SvhgvwFmCsSjROXQuda+B
bpo5gcDssL041UmnXdnTvpzP6vVXzFauiJQkLEMGpDf52Zf2jLztaNQ9Swt3bWK2cHHAAc8PDnGA
lTISKQNQQQMpG3ALCrRk0ZRZ/DUaVN2AQgbhNcAgt3NaBwKfQd93yitIL8mK2wKTH34ka1CJxgBr
flCWcCE3A5WR/5j7lRMqOtWHlitIPhBKAbsNcEZvoM9znenI5u7AYWI6r+7x+RMOGxRvLueGUOWc
aN8wS7Z2SeAl4uijgjrsCwXERfmZVQ0PNYkOvZ1S9R40JhNR1cqXHhCEvyyyRBBEADzldqbFsY2Q
t8tGJ6hxz4Tatg0dnEglcIBqJJq079O3Vn0sog8g+EnhB999nxua+ydIoAyhfd9ficXU1Q9XrgDO
Z0BkZ4epTMYU0PQJHOtZTE0gc83ZAKCohJMMtbDvW1vY0MDh4t0Cygyjn9MqpRrnMlBqYJ1UVhNL
YNQnSQ2slG1CI2SHxLpvbeFuRZIMwrfwl+EVzyXahHJK2begPRlCqTDSOvBMIO1f7xtZ8v2R1ATg
CBB6kDv+tCddeeRC3agh64PwJGZASYUCXpMfuAbTVwPOIz1KI1q3a4JSTW3GHkj4tNLIVNWQqYw2
S9l2lDDh2OGhhvjuvIsAQFkvijgkfJOD/ORNKJNmo5TbzArHNRgI0CfMdLq2i0oy0EDAS6WZiUoH
twcq+DJKfLe7WonjWA6LhnVa773nL1n8HNQiXgAiju9JAL207uRX0caPxEsdtOuQce1iYmZ+aQBt
S2pdDVYF+mPq98LPDMn7lkbggWj9tQsPBxxQYMIEDqlTNHTcfuQ4yjEficBMiPv9C6CZb1t4HP1n
byESjuEFZ+AHPQD8BPVy9HY+UTbKwn1zbX2eTx08yPchmzM6fbVpHjqFJMozy1i9cA4qtNiWNNXJ
BaIhSLtgSSTkppGf+JWVztS2bTkZBYCeDEqo955muoFrDtGBRY5H9PdABW7Yx4Q3eWDhKcNdeB/B
wAGsCGKNicxpdrGEMhs0fs1M/EqV+dJbRjbYMWOCthk4hRaNgOZ9g0sNLTcGZw/yOKRjr0oe6/QF
UJ1A19adnrW4yiKj/2iikaixXgLZmLefnmfn+YHhjoxgyIicZbsT7TIwkdgTe033aLWYhTtfRmcP
UtBg6p5Uv283HqRNmJpJQL2HdPibChqB9yqiFLUWTQBDAF8aSCTIht2aKGs31MoWBzAhjEbGleb0
T7FDmeKFIAt5w79GZmsKxdSmlpGuQ9dfafBgOA02iY0nW9YNa7TyXbqWdlYn69DIwIaqbVwBxcXf
sNt0H1i07Nby/oYWODrsoFUAtrDbIaOi3vKekrOOp4ifYROYfLUuu8hk4m8I48qdFTJ/msCC/hBJ
qQiVhThMxn3HgwUapbVfkAklS/tQGAvW6XqG9M1LQNiG1VmZRDHg0iNB0on4KWdl/kiY/CkOT/fX
Yqm8J4ugI0X3FoqoeOZuR9/EY6KmPtbCDS+N/JIjWW83T6qn+z5EGsSLgLKQWLGQ5bQrH0IORt0c
BXAp3f+M6cqc+Y1AciIYhU4Kiw6i6cq9ev3g6ORyEMusw8tEYE/FU6kZwbryDRGypwMFuT3t4d/G
kMkUxInMb85jpqjVKHbI4DucCpg+zpEgIkFOibCnPXzPyOyRGIqC78MWRrTK7uUnMM5zeNfbl/vz
tuR3YeL+M5b5gxm1RcWLDIP9Myi6or3W7VMSbn3/rEr7uDdb+GDc+r7NxembfDwB6qEo/c9GlvUK
h+S4zzkQ29MOrUf5+R8xkl8z9/f350OqowJ9BGzGO4LnyQOpWDE4s6yS85bHynFKAm9MB5KG6fjO
dWVyYSClIBLUZtLCCJEhQPVBQ/6eiB6kva1uyGMzlFwQfXYaMjtm2kTargePHV6wkINv7NYNYuUR
Sq0SYdUCWtm5C7ZJM+mY6KtP4ubNRy2+I3054kVAsnL0iNon6ns9DCPgXt4QhSSoOi61Oantaj1H
+AoufQYpFj3NE+nItvBNzESIxaeMS1XRGEAaC1JtKagzOx9G3wrlEVS9rlQwL2VX9r11f8mWt8nV
nM7uuKrNEg0lV6R76gqJLWUFTifkO0d98CF+cN/YUioG6ev/bJCfwPvqMLOdMBRMG3JOueMMq4KY
RLwerWCl/rF4vT6ODxBePgw7FbRo/rZ5DNEZQfmCJR/p+gumW/fqCxpWRG9vMW1R9qQyUNhFKeoo
CbsiNvPxhOpbn6/UVDXi0mKLF1HWjFZODdE9D74V1eBUUE9aTOvmXnr1rj9qijOuPsrPJBQ7ZdwI
cWXi4mFHPXafeSrCaOkFvzYze8GHqkbxNocZcJWHwk7xzVazBeQwk4pyUhe9dcBWxanlBnRw8zhM
GyclYQ4LLREJYlqoF2zRjgFtggQXaggoLbsTVz7hV/EmPHcfEHwtploGNb2+kHXAhvv7HbOZjXI/
zdCSzjlJa9SnGoqVW3WXjsRETfn5/tZaSuVP6EaUTiZiyl96i6wf982QpZzDQsbVRn8k16IaZmhn
72XjflbHHFIWlxXF6FLEcW10tqbuWCTDIGec46/hlVUklacpLgFGMdRj65S5FdPEMxbfLwHqHMoE
pP6F1eY934VycM4hn8pvstRoKpP3Ka/+4om4sjHzPTwvr5Kcgw1ImbJnOTXZ1MkQ1pKB1pm2+GZB
zgevFeI1NCrdnj2sWSpV6AJ11Nh24w9J3rIZxauYnr1fz5YqTAKwcJ5/YYDrbOyEHuGik2VmAdkC
9D55u1wm7Enq1wGNwZNmbTZ1g+81sZDBWunaPXDtR3dKsEVo884pOb3F++RqXNMiXl1b7FhHHt/C
khobNVxg/1SEZtt+oOPw/i5f2g2A8Slwhyeg0BxzypeD59dwm5zgO/LAhVgHQPS9ZixIwOV/eQ+v
bc0GlSHn2qVNyTvjkYUzoQWE4T4FtG5pmZ4dy01Oy9ctbcBrg9N6Xs2i3ASSMmgwGKG3IkxXgvQS
/7k/f0tb4srEPBmqjqCYEFyYaMDcao67t3abPqmc4VPyH4sB07WhmTORdyBTkzwYkgpQAXmq7o9P
Lkjny/cRawb+8V68NJfCb0gfyOv7g1z0ZK6NzyIFtc+8Ns5S3vE1qHEZWDxIiXOor5yBTaEpilKH
OnMkXDAgVS2PoValFdd6Fq+9/MRUm3wXZA8j2+txbQXNqqJKxC7vl4nZAqQa0ImY/v1qv4iVWCR8
XPFOAu3GKbtjqOD8FFdlfuwfY0tKARPzTDU3gEKSrZEKuV1KeioC6ESgnf4jAHRrn68yxsUZRSKu
1sv6koIwwuh1yRSyDRfarLyrxHUvGtpJCyiB01JdBnQzf03PjgrDD2VdI2B1pE8rWknWuMbxLHfQ
RQJ/owX5+lQv9AiERGvlLK7ABRRv+C3PEh5/GJuxxd2oAzdZ2/d33tKD+PezgEO9nZFQgqAGyh7Q
PYD4HhL7aC64b2Dp/KKDBDhqYE0nwMmtAY8p8t7tSs7pkFm1c9/ocoJGdu8RSVeKg7zUb4ZWMzQL
TlkYtEnN7r8hAzmAJ/bwRQ3uwzXAqrpBbfI8iRn93weFxwN1X7BmyMqc+LEfyjjyOo5zgGnqonbl
apnR85XZtZFRlgUB/BC0IRSji8l0tMJIAmquLPdL5yN3FbYdchXBNzjuR6AQB7M6SU8uYLtmdNlm
W5pvv4ROllEegOw96umoJU675+q8toLQjgNwghN5eLnbd3askMLSPUN8uD+hiw4oCs0gC0YsyyL3
f2up6MsI4HKXg8rxW8f8YZR1533J1To1c7sMdd43WNYsSz14DbttwVEe6aVNem19Nk5GrAbNzSbr
8rbJbPG98J4jdV16RwlZYWqX8cI1hM44pIXQ5Y3s75zkvg8q/NMQ8GCFi0adhyaaRorxRUhNNHAA
gY48kVnu02iVfFaFeRFjEzy3AIKvpDXkI3vvO/UmAuzX+2uw8FWTaDEaY1AMAfJ39gBWI2iesqmV
TUMUPxYBiNtpBf2lE3pjY/bONUPSynwKG0wlWh2TWCIj7uTK6ZpVX+5Db98zhl+qep51VlYcufL/
/QWztw9qH3wzRkBUZAMKXq1djojUK9Hs4Z1xzLZ2vW1bAHXv1qTqekvUknVRUdB3izMNigWwCigi
YpHZdgMPT9U3PTs4g9C+9a6iM2FIWcwFYmZIUF/ZmLnSqpLlSjFipgd7sMOdv/bXlfkGgTv8sWvS
PyC5tP5hn95cGkLLAC/VG2AeZUzAYn5O1u15BjAYUuU9oBvQS/rw0LDH6GBbXEW6DciIMxE1gUZg
5dtnmvLXwoN2bXhe5xtqIIBkDYiVBoLz8kFp3rv0JZYpBQWaldlZUbMx69oSu6hOgkTXiuZUJepq
DJFyYxvGun8w/5fJBGyd04A1gmDb7WTm/v9MZqPXxn5/TK3KDsyRPBDMJtjLmzW4sM5fNPbKpW2K
wA94N3TfT4rOt2bDnpUGMHUBsSJvIu+Bh67y/YH9XHSz6BIx0X8szJ17TujDElktFGVJN+jqHnK8
6IE8PmJzQk75Sdtr+16vyWei99i34I83eLNfg74dZZU/z4TZ1Lakczqy6zojkI6Wv18iRrj5vtky
M3EteWmA7wOME/lFZP1iK7QyO9u7J3eS+jIPIIKLrNJOrNhE+ha9dYyV6nA67s/U0kt88yWzLZCo
nQZAzYgmGm8l6iDleEND7n48DOG/bLbrNZldkLJScug1Rx04wZCradIxZHXtGy0B3Avs3uDThpfY
bUEGQ/FwfpzBe/th2pFX/kaE2yTR5B/bb48jbINfifjrhMDtIFj0npw+Gys3W1Kv/uyewdpF0EmZ
6vHeM6otFX+2+FyhgMNxU+Ee5IOz7xHFShBcf5w6rUu0Yayys2p05UEULgnHGQBnNCqJwGG5pqz2
QqYXGmt/7c68IUjgNGodwy5vQ0DxpfrjagQtvivj/2lnuuau5rsNOqHzItiJSG2xG0MawWzYkS+K
maXbUgFnAQgNFdTx54xkLfQ7+ELuWJiRPo8Qz7MhlseGxviENjCIPrsHSrS1eFyuLc4GNqJjSuA6
WCzyUyqh7UXUuxjpRDTjtzt/r0kHl4ZHW4rhVXh0aHTg0a+OsuPtZDKsKBdiD5DtvjWQ+nsLIE+4
1mTSoF/FpMzo0ga5tjWLdALkhVU+GhC2NWT/0qlozlfGvWFSFcMXiP8RbWBEvIpTwMFbuR2V6g+u
VnQc0Pusqjd2oew0nEJuk6xt8jDJ5VqVpX+nexWUHvZ5Kzw+iYcnzcgqXIW0VZ2O2/x6gBANaFTA
yQZQ0DxYrcYx5USMeh++eGdF5zZ6bU/yvd84/JRNKyxkCDHwv8Zmd3+nxG7nldNybkfr4816a+zO
VjcWtu7Dg6a3JN6eHv+Yz+Z7oT+Xdu/E+io2NcO70OPNJXi/im9hJ3VrVZLmGImuV6NYY1ALqFsx
3Q5RYpRarGLNR7QdomdjI/GNb2hjnx1ZxpsoXgZlG6Vy9hTIKbuWUJqzQ3ZUDm0WTO1meWejxUo5
VviPBI2nUW6wRZdFVUHcgx5bCX7L7AZjxsDPR8ad8gqGayssESEqzBrhysDbqK3P2cc3Y0CnYt0Q
VaehXZaWTtUAe0AFB2iPOYwf9AGq32XIwFejOXIfAvc4MJZPcmmgPFg0Q9OGvbo/1TARfBfJfqdV
nDexyfWgPeeY0JxGKb3ozl8PaTafoSxkGBLSKEpKoBQIf6RB6dcsX32VSGjig0gmiU7qNtcZhnyt
nij3zdLJm7h3p5oJeFDny5mgq9CLE5jPS0+Plb0k/BFDkHcHAfrrvn/Ik9Fp1xaoOJIq33CeGYnj
4/2PWNxTyA9MbbfA3KNN/Ha26zR3YzWqOSf17En6QHt/riy7htIMqFK918Nmc1ZecetwNK0mbuEB
A386aKOAScV1OPeE1YQRlLEEeLDZRASC3VVnjgPmG3w6q7NwagjF3VtabuhCKUi7TJOO9tzbofaR
GovBNN9bAb3SPXkuvyfNJCg6EJRCUl0zim2qC+un1er+JE8+/eyK1ZCkQ6Axkd6hXevWcNHj/hFK
HiDUztLSt8L7rLtdDHEddG4IoQEeFEoMMI3knsHZEZL4FA2TSLQ54SeX7RWuNGSVBvZbOKYItDkW
hJloaMaFdDuohAfnV1bARtLuh9Yc9WAE4pXCX7CEObqxMtueopxVuR/Ayljp3uYYnKMVa4LH7pPX
PEgCySu8iauke2Jzk7JdljKDUyYBKTrgpnk8E7cDDGRfDLQWt62aQohDvWjcLkvMBE2gKSn6xiiZ
gvR/QCU9MHpcOTQJxYWh43IA19PUOQWvdc7dEOQil7RjzQM7yp+VzwmKEZk2pxzYFzcgK6AQKtM1
x9P9vbogCXNrdrauo+gzKVhaeSctz/LgGXwKUN1es9RuVbZEBUt+rliagU9I/HfpgUWeQzLEXfuk
RSCOpXgnv+8IfAyPtnSMH4X0ubBa63VVhFiWh/u3Doi/pRRiF2KR29+fHRSk0IUubiDaBrgkkZW1
GPg6Uou6NG7T8iLKkIqr9lpoFMM6G/d1S9tjvw/qrf3ZZCMJ0bfJND5+INlzf6qkRzcy3OQhct/H
90g+Kp2ufGVgmQF+9f5CL7jWt7ZnRytXhlYoJIw9jtEBbrVVTpjs1D8X1aoETtoUK1opYXKgb68l
WBSB0EPlAhjGeVtew9dDJIHYyxGiOgZak20ThShNjNZcpZPFS+Ty7KWpgtYo2nGU9C71JajZl+B0
IWLBAlrYJpIwWH2hBtsxifIcdM9d/xGN3fCescn4lSlekZj3J+r3RXf71bOwYAQ5Aq/JQAiVog+a
THklALcd+Vupr/RQjSnWFnYE2mEm3O6E9fzFIcJxda5maMNzAulZLNZq+Jg01v0B/X6OICQIdURg
pSfmkHmLXROrnZAO7YSBgbxVFetDUa0ZPzKU/EmIjS5O9CyjpUB+OztIdwG8OpGUo+FnrtKqaI3W
NKIIkEhUhuDhid/71mcoruOCTwErPGoqYEYBnd9P/HHlO6admHhu4POOXAHeH2+qkgTivvEhDxG7
VtsWIanK0VAbK0heythuknMC6jwp/KSxNy0UX/ApgiCBohEZabSD3D4fXhU1ctQmvOPu80eQ5xmS
CU7lfFsZpkpGMxWJQPHlFkrQMDkhvtEPh0djnhJgfHVoWAmluuGcEVA5Q4xRNLhDrx8iQ/oH/w1Z
aLT6Txz7HHh/ZucCQZOiBF0MEAEkBUzAGPMv9p3XEx38HByUhUnzIuN/PnTPoX1/Ay9EbqhGYmaB
OAK9GxrQb+c2GGTGZeB8OH5GUMcCFeHKXddbBSx2kKmrzc2fYg3YvYPQcX3f9MIVdm15LpaFht8k
9vhccLg20pncZsHe1wG6aY6glKMx4tDGyc9cEIYfu4xhME72OzeKg2CsvU2io8/YPZamiMZDFwnE
2o58UtDqaYtH6WqOfwKHq6NUq6OYuBFs56e+Jo2dGt5WQDenzvqmzoCWZYv51ZPnf0j53Czu3Fuu
4cE3kQLDSm5E76IeH6V+J+nsIxyMmCZXv/QKIq8E2RykBtGGqMy2UlojuaZqPRAq/bZv9VYjX55k
5ZoBbHTnv48VDRKzdMFfGZxzjvIjp0GfvsWzCwA/mFl4ULcY8g7kCdKm2727z5sYMQgteqdZne0k
JLr7uuhhFdxmbKpXDVjO/2lkICSREc5B4Hx+xTMd39RRKABvwz/VjLgWuNGoQR4p8U4hEJVZJ6z6
xqXflQv2JosPV4y76irKEzCt18zHkNDiCIgnXlEOjNy3V0PsR1nOBqngdHq/jj+atWdhPmm+01QZ
uGNlvog5KJvQagork2Ke+NYbjc29FS/ZGmV8WgJ/IW7Fe4/AdSJQAL/yPEQfajwzMegAMSQjWYFF
jU/1HmJjn92n+unwROOIvOX34xGt5L4lgOH8IaVFewv33s03TE7S1W3QV6MUZRK+IUL7jaYHwUnY
uBAK/aAy/y7EXbfDnb0rQcyGSjMNFwTd8pft2eSZCJvvDGq3Fa0YtXAsJlZw8Wdqp3Ts7bCYcnDD
frK1l8wv6i5Z/nXEcLI8ARV/QNFXk9bwspdpQiaAeDx95HUrWYE6sjJYy8xesU2M+0/TUjCDwfw1
N33OlbkyUlQAcac1IqVVfXc2gNV4Dtljs7s0qzb8p0MgTnhu4GdYAGZv7UkqV+RR2ghQQAlJt2kF
k1f34UdwBjkQEU9t+cCOuyqlanEt7kWoSKGtEk3NoB29tdtA7obroo53DJByjghVQv3gk97pLkgc
nWl4nQWQ2ZSjwisAqXRQm4uzGLFWo2bw6xzAksTMWSPSdLcJjJiN0cMYmV6sGmgwxhzs8jwgXZ4R
XzhzChwwvzPbweHirT9uYpBkV9mqBggk30U8dDUuHaeLpS6/CRAQGwy2/YpRR6EpES2Q5uDrUWXQ
pjI3styzyfJzoKY7qeGdJxCzkXa1jvR2xeJyRIQH7tv0gd8alYJ8Maia7u/HBeagW9Ozgxx2hRQl
Ht6c4cxDzL40asM9t4ZGpIAIz2xpmq/IveliQF5f7UO7hzYdjTJhySWeAgEeFTL0zSE0uN0rvYem
Lo3H8y4QSEV6me5yIPZFP+i5+4dY/sbUbKZlNwBOeISpJ8N4ETeFRyKGcHsWDtpqJVLQLgsalJhc
ZBW1SUkN8dTMGrJvildGeFqll+qdfVK2vdE+CofIfFR0e8eBnAgke+fSuVwExymhQ/mcrnZQRd9c
zpA5vb/SC1mam2+ZLbTSD0KK1nrAsdFoCrIvSxKx3CItY7F07kFjChIHYOegHjarVLVSoUSDOgpO
LT2EGklS2zN7uIapGUTO/REted4gvPxra/YwDEzPu2Dvw9VtoDlGu0CB/SNwGHOwduk7pO03q1z/
1ilWl3JvN1ZnN2qLakcVdrzgTCUAsNTu3I28aR8hbHAyd7sSOpbv46j7K0mvvu4PeOmpAlMSsgIy
yBIAqb09J4Fbp2MTyYg0VL1tPdJdwu71vomlXQLCByQ0eUBfpJ+A+fp5GgMw5lUYXDwAlKuBlbfZ
hcnGp6QMF3rKprAFNC3IS09Zptlu5GtPVRIGQ+nQTjY8ec9oHT5VoPpoVwQK5p/YoAiJP6ECypgf
QkX8weYosykvTef1N8y80EoSfdA+qoKTSaC2JHxUxZKdCqP2rBV+4dRRNoBiUVL+yK4mN0bWuOgW
Fxlf2ffeiF5ArWjrxKy7AQSKRVwMApEiuBhEziP2g09EAHOyFkUlUhRMJemCB1ZI9JG4KfpuuTBG
nsqT0s9YFpPYkt1EMUum+RjRcnIY/CaH2nY5Nq/A4zfrkeubwkg0RnIUvpIfwYwbn/isbJGyqPm8
0EE1W2S6kMqCZ1ZANHn4uz+8hplSIlfK5fmKERM4ZrWiAXDuh+o+koR4lcfKuPJz2fviJdR89UaU
wN6f1ilHxqStN2rKM+s4BykkiblcafWcj5sU7fIx25lpiTZMAioBQKdTv3xn465kidx1jaujUTf6
SDBVFZm02tp/8Wr+Lh3ETG5PQhe0aOyE8oYTPhYqQM7SRQMrJ58RZu1vXVPzLM+nJOQWXd5rm/Pb
RpWrIUXJ1fF3su5fjqHhnTmbAy9EbMa2RDmICzU/nBBUkNFAjdP+q2NA7eJUC1MXu9P0d0Zr7SGH
UwCYlJEX6QhuvfcsByOpIce6zmS2QXktlkcrI7eJmspE3zE7HJIYuIPcJ6IjtkbLnMfsHD2JaBQq
CbvGnlIEUGFV+6Y/DDRs3PTL87BN+Gt5/oJ4GZ/koxSIjvbC53pEhNLms13W2lV7orgDizcAfAsw
QeNOleYQD/SEgue2T0UE3C/asG9agAYo1Yvlm+7Khni7VZN84AOJhY3S2m9BLgI2Kt94+ONa3q6F
sNBmdfleKesnlRr/Lg4OkEmRA6YasdP071dXOSOMzMB5o+hsA5i5/0xMjsuvNbr67ZnH1iB1rAjT
bw+OuXF8AADv//6iSzjhPf/n42eekyL1IahwYEANV67tA1j4krUo6Yko5yk5GYVz1shEy3ZdTXHa
frzNe2ObPU0FqGGTvIDpzNzv344W0FqkK4D3AY/lblesD4cNT4yLEhJItN8f9qI3fj3s2anrvTAP
PZ8Vp7aD/fD9hniEiCYahNYP8dbOv59fk8fDxgGC5LxCDuGfDv3fWZ+jUhkuZ4UuxNDbF253nAIA
14BA6XC81EA/2iFlFy1eMgjY4PcjPAXIfjbVPYizOS7AlRoB7biHbIRk1ObwuAHPzpdLYwpd8kyv
jc3mVuu70BsHCWkE0Yw2ih4/rLjX++u3gL6DNwqMBmilwLcKHs3bM5e2kVe7TSwiVWHlW9bSV+ev
FU0peTHXhJAe+QrIeUk8O/dAcS5UScENGZS6+219FCR18S58aNvj+rU1/QdQfh90cDE7rRMZl/tj
XPIQAfSbCLSgZIsvuB1irDSJALE20Qnlj2J4H7LHhHkfePO+lQVALGbyysxsjIwgpLFcCbi9XqZb
09fbUwjEVEE+HqHmjfMgErJjzirpdnqtyxFoUQMowTBQiAErXIOKw/0PWtw9wIYAncoBUTF/D3Of
L1h+UESHfWOOcWfLzTrjDXRQyJTa/rIhGcJpGsJGLO/t/Co8uK4z1Zec2lBlS/hg3VWamm20ymkk
b4KwcIuD1gHM25PuHjThbk0xnsfkSQJTmVlB6Ii5jNYo6PH6bQ85p/yCpt0/3pScigl3jr9NqHI8
gqQ1OaErOTBAGuncn+KlagbqzeBBUgSkhsHNdvs9bsJonOdjaxn7Tt+Xu4ygrK+Xz/E22UkbX4bm
OO3ELghQYxdf2Zw9z6rk+kwdwyYcDWQ/QL9F3vDGXCxsM2J/kp1ZF7q5msh9z8YTZcBLC4CmI8BX
gHYCfHZ2XVS1ODEd4L5lLnmsWUL8ovoPAmiC+tQE71nY5yB8t+F+MdjdtCT84ht7bX32xopBO2ai
OkxD3xvlSXtWWLT+EjXUv8GruKKMddpM82cVXoE84YSRH59n6EbV7TkmkEUnQTtMvYaGZamnvmJE
YYu+cNXoQ6P2P+8bXXzLr43OfKAmGNIqh3sLn/3pxd0DykX2x4qs/3Sn0+k52+0E/aCvVvoT7bpY
cJDAGQB8APx38KzJs1McFaEbylUiOfw3SEo6pHkNcNX0NHnY6ftnk3pjZnZiMtGLoxrqB8i2jLk9
hirmlAlCfXBRgbg/l0vZFkC74cmCRhBMx/OQ3YOioTS2heQgF0kmLt4H+2TrJfEn/cYt5WhMx+5m
YHjcYA3nAgIqeGRmr0w0skUXS17npGrsGX6DgTWd31Bemd+J18kMJPIgKjE9p/N+tA6ZeKn01Nbp
j9GBM4RVskda/A/ouuxAl/bPtSkalaG1Z8rwtF+nYWZ4dvakQApTMNp0jicf3HLLXOq1kKwD3wKq
ta3fFf4rGXRfl3dousmsyLc+tPdYNKEXHWuvfAXySCN5gC71vnCGZh0Fz+CniHk93vl26ZKqRXdG
ZVRwm03vMTtmsd7uNIcLn9VE9w2IUJbxsc9tqdCrAHRgq/wiF6eSq0mJBjWGhKv0HbqF50qzPB5x
rrjK0ea7CQACDXcJZ3S8kegRapSQDvKIpJqdADgKX0M+tZ+69/eFlBA0BqHYXjPPYDNBXkA0/b34
EVbU1vbpKP3aKldrOD2oV3GO5gYoRqtK60ho6H+CjKpQg2h7x4HMDx+jnCXGrHyTpl3365n+WUDU
pDgUwkHvOX83In9olWkBOcs/KshVudBspdyZNBuz26vNUNyHrkXnbEUb3W/5lqed6eVt+HcUswcI
FLKDWng4ZpBBMNIjxMXapwhbhBRb951yf/y6q2YzNtvy3VCkUstNtgiaBaVsJcSmdD64JCecXljd
ltMv2v9Z1GsyCggMYmA4b+DSv90cySAXVc1GMFpXjdW4cUwGLurNrFuXCRBHfQ0VXJ+lMVb9xoX+
2IX/ih5XQFPF2cQmWZhACRRLF4Zv7Ih+NR7dMIc04CY8ccUSAYyTvS1/Bfwu/8MeS9WAYAURm9P9
Sf+VS5l9xmzOgZscUjYNu6nan1oMyuAlhuyaAeo5xTH5L+q+bTduXE33VRp9z4wkiqI0mLWAkepo
u+JjEsc3hOO4JVJnUZQovdF+jv1i8ynda01c9rgm62pvNNBAYLtYPPP//+/AT/lY/6iWvtqMKOL8
o99Hm1GxevZtj/H2202fxSyCF4VU+85f9U81i/kMa4oakm9JcAXr+HKf81395D4PcFhDiL12vrtA
EdZf3h+Fk7NxFPrpTJqaw+AHS68udrm5YW6SfUubuygp4Su0N/ejvMgxJPDmClY5OZfTzftf4XVk
j5ngUGfAUw+WMCiuvlyIsAGD4VHDxk86OJcBcsRX1VVEkx5O5M1XJqrY7lgVF/uWwbUDlBEVRzeu
/GLpZoKnFsifIL8w5HLHmKotHQ+Bv2cncTZvHaXLPbgIWOIRfpz9n1Ad870qwJfs4uBMWUxgcF35
+6DfpnZbyLOcPejoitHb90fndSIAjUICYVHKoByWcEcTRBFVahLA4TDDwS1v9GyT2ULYvJVXij7Y
wIGkz1nnbVx4sxM4aAXRQ2dOIF+PQwGQHOF8EYKrB69TB+Ht0drNieCaGZCs7v3tPVZIqOLwKwLL
bb0tt9IkQKpNu3wDGshB3ABZtQoOFaAk7Md/7w/Icjz8tI1efZWj8SCAlAHNPzufHMDaaT7GufMR
YG5RnujzcQxw3JB7dD5SSDAMOUFDHRQOpfvdiquwbWJo261ZxzZ9mZTn1MAcvX+YTLV5v5dHp9Or
xo8eeamcB7/WjvOpr+/qR1Hezs6ZHHbSXbn9JiAnkmtHt+mr1o6e5K5Dwp5MmN4cxZzgTo4jDJnM
quwuS3iMvd+zk+N6tN3hcuXYmoGGWe2ddao3rbOrYMwHwR2V9Dj9d2xtT8pr/Jit42UDvAWEFdwA
Wik/Av6fnkKu7CY+e5hNlEOHcAvjn42CnDZ8SIC+dL+dUrh5s5eLpBGOClg6Aeb58lAzyoEoKqD4
n5S/ZkXC+p3aR3TXTld4RGbFHzradrhxXfF0YnjfmkvkmB2kDaFGA/zuy4bnvOXwRgb9jJpMfA7M
NG6th4oa/NK8mJbZ9DDJofwMr061dx0+7UoygYZX1F/Lufsjd8txq7lfXxfAwl3OtQfcksMem0nV
u/e/6VsbGYVwMJmoF/jRMdbZlk5WFwJfVOqNwW2Yudt6RcMqeb+Z43TZj8W9vDSAIAkWrNTRc3QY
hB5RzoAgaLdCnShRV1DpvCqvg7X6Pm57GCiQNVtf8I3cs+24KvfOpkWpDOKm1/kq2sMOA+91uSGn
HpjLFj5ekT9/r+MVUrueoBTfi3vPQVnshk2v5doirZOmD3xEGEOrhP3Z6r892X9Pn+urPz9f//0/
8O8n+CN2EkJyR//8+38a3XePhXysfotN9/xofqv/+O22f+yl7uWT/o/lw/75x39/+U981l9trR77
xxf/WMMPoJ+uzXM33TxrU/Q/vgW+1fKb/9sf/vb841Pupub5b78/1abql09L4eb3+18/2n//2++o
LP+0CJbP/+uHHx9L/N0BnXv168+Puv/b7/4HoOuRng3hPABdbmzQ338bn5efENf74PmwJF1Sx+BM
uSF2VlV3ffa33z32AcE2VIiCAHa0iwbx77/p2iw/cp0PIECHuJfDBRcAQNfv/+j3i9n479n5rTLl
VS2rXv/t9z/1M35aFTBeWDwRwGiEJxreGcev49AlfQoj0Q3UYBy2q5XSFdIjjuzv6YhvBj4A6UIg
RspoDhMZWXdckTxt2/MoIibasqBtBuTJGo8fStVztXdS0Q9/ZK0HMyI+imEdlbwxew1hf733lKHV
Jm2Dwu79MG2y2J2dTGwaVlTmM88JYkZL59HdtXMH7U8U27PovuWyBj5eTLIab8PWZfn3cLQBEEPU
8ixYOVVZ6u8qy+VlSXXXrLDRR/kdhnY9cpZBB+dPNfmjfwm7UEiWZLlbJcZRPr+W2YyXla3mQq00
y1xx5/Ax6ramNnYlJ3LXj9FTHY2HgYtyRbv8WvjkoqOSioSSQjUxqpl9uC1N78Jq1en7Rh/ARwk/
O073YKLGTaHlJqiTeAFQ57PDP4EyBaJKD4m9NtJQlmIWEnNEzWG5NcKEUzI3dHDXVYqCPclwt3zG
xQxPZkGJ9TdFA5e18zHK2zMeykx/9oki8zbQAJrP0g7jZ/BF5gIBcG26ap/bGo6phIsLA2qC3sBL
CSjfemFnV25T7rUXFDrJ2s6909qPLKTJhwpSAUaEYj/XBJqNovXdG1r6QLG6sHFEStKtM/tNwajU
bmohrLO1k0/Tq5m0AinrNNLwRXHFRyrUzK+7cc7SMkmXy6fMJ++r15rpMddhdz0iBRkDfHEYBQtW
OgckCprhbXATkeHTXPXefpIufS60m81blc2jBkfBBlBPr0DW9J98a2Ai68O1Qm2ZP1lzaJRVUNfv
o+Fe4h5oABjXJeD+RVc8KGnbaStaV/Qr1XeNv576sRU3WanCS9u7jqIrd0hz/iwNK9znfOaBvc2n
vh33U6ej7mOBK6QCJrApqJcmjpv3ZQ8GO6ct0CXahaDTTvNaNXPMPZU7+8ax0nsKuODwySWTM6q1
Y/oy+9IgRci/cmdy5FXZMWGeJSGqD+KQZt0cD91QV6ixh5ADq4O4b0O/XnkFTQ9g3gkOYeUOm3I9
VV4E3Zda6/obDIBNumeDbfltY/tOQuFba5AtpJJFm8Uhyns44b2211faiWTxsQ8LXrSrzHEKdyfg
O+uuIdHHAJyRxo0GN6FcpSFJhoyW3NsH9QhpNxWE25wNQAGMuvoYtlGZtJrCCXcArDQ3arrt55Q/
NHmbngvlQlacs+EBEgA6Qe0DMJRxsrFsc+g09A6Y6u48wwEC1+VmzrNqR3KgpVUkqiKBKnmg4yk3
dZUo0niJGO187g1hASDmVOV3gH/XPFaTwfLNjfk8GdOd44xTu6Cfg7NK1eAFRuMfSvlQzWzEXdG5
IXhoc3rmFBzjXqetxneGOwa4gtgPHSozl2Vj6V0Ir+QyllXnbx2chGdjyPIqNkKNm4kM0yZ1bfDJ
Yd18HTWTPitI3190UzdAyL8LVmkUkm1f0MwmsKIevvil38BstaXREMsIh+lmnDtn23qjjHtNw3Mn
NNBUHNqp2qo8hClpM9VfvaoB8NST/hpegM2GZ6E/xL70CHwzRIhHOd5QfeOUseNpsvcKSQCZ0Fdu
j/q8MtrZpNVYJ3MLVuAgFj6g7YIQZq++veOsMatI9ebcdjZaF4AGAwRVOkkwTIfJEvuNDWTcMdZ2
N722ckccGSagojkJGTy78fxcJMQn7rkvw/4MjMLsHkLtEBCrR74STtBtuDViDzek25x3YhMEYOmP
YZBuZ2a7OC2M+ihLVl8o0nU3kjRyP8hg+lp2DgTPAkrIXZs13zwWdRtpR3MPgJq5bvvOxiatQWZu
4abHs3ELq5jsHDkVbx2WDmDGpBz2gSoe03mQEOfHLy9L3j2kMwxUIBQBzwfw3FbWGm9TNnoCnriG
GUVEo13mBePeWO7B6Ir49x78gs/9cGj2Qwfp014U59Aq1as5gFMQriy2rjtT7Xwd6VULZfqDCVJ6
ZgcmDmmdiS0lzNvZpu4eJzF0a1fTdh80Sqy0V5pdNPffOKZwzaTn3bTjsCnLIrvIU6jXusFEz/1Z
hF8LB+i12CkjvvFzAoUvX/Q1EGSRcwXMmbobA8//6kkJ+f0CmcNtLyFdWvOeXsG2F4/MVISwkUsp
rLKmdKw++wW7riHylnTE8W4IXvMrorN2EzjNtCJeWVwP3LkdOsZ3FPbODx3AAkkJdZ6NdHSeTDkN
z0a/ol+iibOVgqhwnDL7RAqDo0WCr4/Pg8eJSIKI0AAW1z5AakLRWydH0sALIViJ/zvmpsfOXWdj
18U4ukJA2FyDEhvskEjdkAPgiCZuO2eGA3hX9x8zd7nFfYdVGSTqBHTlq5ny6zYN2gsvt+qPcU6p
vjBOpiRcmQWhRrpDzGtUnEDTncbGzXrIpmQKrt9+HIS4dtJ7E6adm17JbjRDE7dai4Css5SoFuqS
EZN5B6+4oehEsVgSZJwLM8c0VBl1lgnvMucWxRJPO3Y/mkCYZMidzMAfkOjyGbCEQDx6iIVyJw5T
1j/02q33LcxIsHiraGOLuk/ysn8ooD4Ob4lR7ZRm8irUBIWGICvuclYV4ZbImTobh9MgX0dDl26q
alRlYsKyvukJZqHKhXtQEZyruo41QGqWdtqwXs87+AaDmkqHNBl5MyUTz4vYH7SBly+0FfauNMOe
kElezBkrP1fGlnlcNLx+Gj2BhxWrsyyxsoandlXxDW2LTwDcRWCHEn5GZV0mHcvVAaBq9di0Jf1E
TDOSdd8zs+nysT8rxhnI/6aZAQsIo+mL1lG9K+u83NhxZs9qmvwk8CTZpjN/HEWDV1zK3etwKKKz
sAz6G25qHBv4QCwbZbjZR0rCFBkUywrPM8+HRGVw22gYdTGlQENjEwmfPMhawtNq5J9Q9rgXYoK+
Lt41kG3LFL/W3kA37XJoOcRrx7hBEhrplJH1502t4YtiIb18O/qiRNRGikptZwC1D6adswdro1u3
zMKrBq/fTZAZKNVOmYJiNxlZDPt10axK0UCGn1YwSwu6oHywg18eYAnv7eaaNQc6pSbhrJXbIuMF
5HUHz4t5F5q7UAb2Qqa8TzIyeyx2CRtAZTb1qmRtgAtj/kaijMX94Hoxq/zqvuewdediiBrkpGrL
4hnugJAQly6bwJqQIeoGRUSvgzl07g1QInOs3cYMOEGH4MsYtv7TXDr6E25GOI/3dkYZYEJaPFvq
wMJSd68C5d5lU+gdGBnTz2Ut1LccQuIwYzK1/TR4Trvj8OrAVV6O2bqaiHeY0kIfssA6h9ItxVmO
j4igzdI4F3M5B3eV27fn/kQBe4907oNrO+MdA0Wc7BOi6fTga2kX3APpbwd39LY98l5gBczWgm4R
lUI/pMEg21Xu1f74bMsKptXU/dIRMKtULUZYmHeNdL1vYdv27NC1upsuJ+HY9EubIx67VMYdwjC2
QTjbGKZFo7lzy1o2B0Jq4cU+ZEf0CvrvusKJhgjGj+ICxvfDWVS2uM9NZwk7wFp21uu0pA4SkkVj
3TM/HXm14UOUo2LohXm6C9lQrAOh4SzkQi7Aail2nVvuQygIJAPigkTp9gv61azTcdD42thRGcEF
GOO91uxLOrYXZCTT+WjYt1zk9jDNDFXA1lfnZa4z+NiBxtaPEN0JDFucynwoZrvgSPYuQSK0gVMN
m8aYZ0Wz6zNZ7gOeBnvGyq9DXlwbDzI5hY9LH6oGX4WHF3qDXb2yeQGVZwYppsB42XdsUHoLSohN
/H70vvajzT65bZSfRaMrtpK3wQGHaYAnN3PnDaGOfNRBW5xbMdBHp/F5/3F0avi36QDoZr8jU4ZQ
yY7ufpgQDq7cIujUR7zigwfUnZ35bBzcEho+quihu9obVXwp5WSfU9fH1SetExa70g0G5EsKgW9W
NdzbtcPIH0wqy2pNfRGJjV9K4+wdWsCzcop8th+bFONBZI0Qdi7dpls74zSopMgV/EuMgC7LzqFh
Q9dQLIWnZJVmWMIc9EuzNwqvjDPPslFfTuHU2kc/9YW3zowRTzLoKGRM23qEVjrF1QOveF6GF6aa
ePbIewDPDyIDvP6a8AFDF6Zpn0S5AQ8KrP/Mns1RVJM4cB2oUdeNFHzl24aCYE9Nyq8LIdwiUaNu
AG9mBRcHf+gattID9ACTcpYjWxN06nkIWFV/DBH6BUmIHDLbmGHWYperApY4MyGYbcIz/yKrMXyx
C4oMglXttd2udeXUx6WZzI4o85lJXZwJSMut6WTERqrIuWyyWm7aWfg7T6juCbYF2YMZaIYSUhF8
Ib2aYf0Cix5BRLNVVYULk3vwfmo9HlVxVtri2zSIVMUVeJk73ym889BW0bp1gvuiYwNWvsNBbOg0
OUtHz65Bg5pBBsr5SlX4M7gP1d8Gr4S7ZoFnwVMph6CNPa+I1uVUFjBerYtuR1jXf5+KuT5zRia+
Ncig4AxkDY1WOXA9m8ltqiZGZqWdkgomRPM69REEKoc2W+LM0yZAHoSACFC7Wy/1+utSuOIcsN1h
y0nkXU1ONa/HenY3PO0/83qaNrwI3LUjcjgh1yje93PlXYRT7h3SXAGTqpsuvI9kCbK/5/TfaE3M
eeF02cZ6HEdHHnrfSdN35xlyNDfp5Ll+7LThuIFsmkLpHrdNbJgpYAuYVTbxfIr4HRt+w8oAgzI7
IUZYXFPogMelpeJ89Cd/hfA63/OMwkVY5H500feTWgkm2G09pfmnPk3zfaUxIKsSb5o9Ey2UVIzn
7qepVavCWHEOja9x5XluvgMbGXWntG/WzSD7g1OEodgJ0TZflezzXCEgqEx06WgQFc56QqBsQzyW
2jPCaMMvmzaL2DZ3Oz9CTFzU0V9yR7+UXTzIp67W9R/9y8Thy5Tk3y+b5+q2756f+8Njc/ybLxKQ
/49kHBdMz7/9I7P3KuN483//j6mOk5TLn/yZdWTsA5TZkdEB9BXcoR8y2n9mHfET1AiA54mQXoTU
xqKm/lfSkXjOB0ircVCmqQeZCEDx/pl1JJ77gYYLNJH6fgh0HOoZ//hy/4u047GuIRDG4FL4i+cr
MqCAGB7lyL1w7gOFrNaq4nlGPnLEoHWCQ0GT1WDhX7KhE3EhWFWWiCf8IRr6WHgTATCh8/0UCbtg
btdURGrekqG2TSzmKtJ713owUB3aXhVn3CUNnngMEG5gVUdXxsimFnylKeKqGE7Y3lXVcQL7nSyC
ra+P1xywVCXvvqe+Qjm4bA29QU2i6VY+Dl1o/hQRKtJyNHqHC5/iyU+be22C+iklkn/zq67+/mNO
f2l5/3+3cBdP8f954R4evz+mj/rpsXuRMF/+6K+l63xYdG8CFH1/CE0uha4/l65PP4DUjzULyC8w
b6hy/ffSdd0PC4kNSSSUuJaFja3wV8IcB86HwFnobdBeQUZ9kZP7haW7rMyf8uUorgExuXyFAPl3
AP7Q0M8Qp7BBjtbNMiRnYFe1n0NAKPy0r/4sm7yomvycl1/AID+3gs9HZ4DDD2HOuvT5qBXsHtdq
VSUgcZ5nTvtpMMMXwwCWiQoIDsMq4ETV6rhbaApC8BE0jgDxY6/Qd5aWYPantk16FLUus6kR24iP
p1QRXrWCkBhZRJTFAMR0IUTzslsqT5EBVBM8lp0Mjrp4gWyhbuyfQNosU/Bi8HDCAfJP4SIQQN7n
B+//p9KrIhAudLtKI8K24KEiz9CX6Sb35YUM9Z1V6snYojtRZj6qLoI66YEZhpULSAnzcUq+7No0
42k3aqITH3WJlWuCfoO4G5U+mK5c1PBYPLFCjiBcP8Sg8Xb1Acv0HDC1j6p5HNVzEQZtD81xfs9F
zaFGhayPn+an0KavJw2HNOReAQMPoVXCj3ompq72FORQkorhxTrNfp54DZILPx0Df10RP6/4t1qB
7Rvy9pBiolAPeDl+Qz6qQIYGETAIn/mZmlpBsBhbbU809GpreZShcAYW1iKG5B3jTBUcLNM5iwBM
LAxolmOeb6OhZkkoJN00pPb+0H1f7t7v3RuzBWItZM9QzcNhdCyd63ARzLUpIJ3v+dU68Cu7wUUG
lfa2iU4sxOOBhNADNhiwM8xDsTs6Xv1gigRmbClF3JCqbV2HdC9Gcco8+mgUoUSOEwprHQAheGlA
8+fldCH5k8G8es6TfBI3jPX+VqTDRTOioAyp3yiP0hPTdrS/lgaRNlsEJgP4JsEs+2WDAOBUDTCS
qAyYCXqkeFdGQ8TPisZDYg0VnhMT9lZzHvSNFuU1rJHj7dzq0Q9bg+gL5V2m105YAf0zZIhth2Ig
Lui5BURw318kRzOHLnqI9HCyQ2MBUl3HpVhQhpUOc5kv4n5k3/jRbd4y/csd8zCAi+RZCGLUq4nL
XJQ9mK7RiB31PnVKQO6KXq0zVMbWdqTdiXl7q1PL8fQngBwX9Mt588Pl0C8JVMeoC4dpDsvYIkrJ
v9ArGMYvlXZURF22wJt+OvIrWkhAUFCbtIgFY1GRYlV33pTUfQkBrj531788VbjHsBQxXzDPOe4V
94mZsaXzZIaWS4KjEyqnbmN/7VLGgsAU4ZGx2JThbg6Pxi6a6gLWFyBUtY0MVv2gASgxut6835ej
s2lpBWA/wAzxSIJCxrFNdR9ESBfOUwFHzyxFhn6GtHAKQ5oetgMnOvRWU/DEAicPUAis9aMO9Z6b
8hmi5gnyjSBuG9/eahc4ysib1OOv9wojB+gEdhPqfsu6/GlFmHkwRTNHRSKC9A6JXns+SM/EzTSe
Yi68XuEAFrvQZMadsmgoHHVKOG4P8fKsxP2Y8jweAkOWzDn/FzqEs50trA+6dOtlhzJa87HX0JoM
FNGHGSkL96NnUDf56FTRKXe+t/oEIV8HWH7QZrCxXjY2qqoNOw74uVMsCOlCDgenTsP9+3P0Risw
9gKlnuKghb/b0a4tCTI1E7ZoMnbIySk9f/Wngp9Y3m82go2EVzRWOnQuXnZFDshhCBeNEFMV66Wq
e5mipn8CvfnGyl6C4n+2cjQ7XpPmsio7iDmKMduFgAjEc9+adeGN/Pb9UXvdFNSjfigsg5SJePwI
J8pGYqd2oHnCRg8YblyFOTLiTH0pQkNOzNAbbQUuDjhwKwIEXfRohqI8z73RR6I7ZMo/zzmvLvox
lY+IJfwTZ8PrefKhbYC7CWxLPF2OmbSj8EgNBZk8qXGuAvEK2GLuuaeYdq/vdZDAAPkGrhiKe/Df
eLkaKsXHIkTSIcnSJh0Onqnr+yLNw/58QKkUGgceKcITK/B1mwhCgM3Ec4JB5OuY+DAiuPLGOi2S
xqU0FrnTAUKFVBk8KPFgp90pI7ljehhOdORpYJUBDCLYFqCUvOxkjdlxs7otktREQkMgoonSLTj8
GrWaaAo/kzGI8m2A8xB2iEOvJ9i1Nw64TI2+791wCBKhTOolTeUJDYB3Zi59E5VQZwpyW2x7nLbB
Vs2anM8A/pyQRXy95KCNhsfyEvrCT/hYT6RTOk1diutonMsGMPx50A2Cgll8I4UoTvkZvtUa1G8j
pL1w3GHIXg6V7lDA6Rq880bF+2lTLgpRHeBZXdKFEUD+72/dN1aC6yy+IYuoM7imR1eFJwDHMSXu
P5/mOrZ+Fqh1NcDGEVEcq2FGCSDdCWL/8pE/BcPLWnABpXcWBjfHmqcvO+ikwZyRHNIkOnLgpxo8
T7MDwpiTrSTU6GLfH08cT2/1EbsX5gh4sDiI5V42aBxfa9LiOpSjJSg3Ai9gwY0rpEjyAkpm74/o
G/OHwUSmCLq6Ecdp+LI1WgyUk84HwAyxCqyGe93ckanN98qX9IS4/lttLdfhQrqkAWL8l22FDevG
CVowCQu1XWdBTc7LIVVnRQmLj/e79casgd65RMJgSuGxfnTuVlmVBqEAaXCOGijZtjn/5IXaWYMk
7K4RQqp1MU3piTvs9cwBkATOCU4PBimD6OhsrEOYEkrpYC8EWh/0XIo1c1Cri6RyIZrp+5tf7eTi
yIpH+xIYA25ydEwRj6RtFuKJZkYLVxu4wiiYeXTmoshG50yh6HmFMv1fiOT/MbX2ehZDLJSFzQ+8
Alw+j/agRpGk5gatAplYbAHC9JM2b0vYDaN4+n4HQyyIl3sP59fi2IUnDuolxwNKVcSLoWrKRHkV
Su/z5JdXbdSBq0mrufpczHlxm2ugC2IJ+Fp94rB5vYaQbsB6BWv3R5boqKOFxGtIQnAy4V3XH+qi
ZEnrI3MZR/OoPhIGCJFgJTv1xn91jyOjD+QyZMtw0CEHdzSrOYBsU1Ur3HawUdvbMC0uIgoq7ftD
+1YrOEN9inhvYQgdnTLzMHuT00rE5yVrVjyHK2sE4NCJFfpqrSDxhY2wjCDUA3GXvtzxfW+7wWV4
O7rdBN4q/OkB+gCXTmbj/K80hZwKYkXUZuB2/LKpYjZdXzJTokNjsPNAwFr5DhQ0HUXs9pfHDg8s
hlvIh4QrdK1eNlVCaI1Lz8LPsCFADjg4bVaiK+pfzCkjlYfRg9vasvwXudOjlTB62qiymhEYaVTg
Y0dkxQN8Vcy0er8/rxb6j3YCmBEvpzJeWS/7kxLbaZayxQLTk02sQzGQJGyiLsmtS/a2Jp7e9IvD
7fvtvrEGEcoikwJ/LihlHhvy5FQxFVTTAoWK2rNOEPXIcurJf6kZMIgQ9MGn99j2KIU5bMeDsUwQ
gBiGNK8cgO5DOuzEsviRs3txXGEcKaiR4CyBpM1f9YfndW1mzBeYqWk4rYMsvSsysNFKVuyh7bhr
JJI31eihnhaaLYr73olN8NaI/vQNjkWPosJqSBm7CAgNCQbA0IPqi/FndvPrE/dzM0cXHTCgdtLY
XKjgWXsoo/ATLevhRErq7b4sxwckv5bX/8tV6Q3DTEaxvLVQd+82oZPCFguyKs6JaXtr9SP5AKII
YIAAZhx1purkkJvWKxOm2iAe4Tx+o30P6EWKF58f17wVF24GGcF/YQxdlB5QTQaJ5ViwZjKsjhzo
wyX+LEGny2Y1fylSQ6/fb+atE5hSpFeQtMc76FgzGZBk1IFbvO8EbDnjpp4A5OA90iz+SMUpqbPX
U4bNvNTGlww6Tq+jS8WTxh9Ghj6hctzHc501Ei6nXf3rOxrt4BGJIB6lb9yTL5cGsBGu8WscWHQO
c+BEBj/dAhktT7znXo8dInfU2B2cifBAPo6keG39xvPTASthggrTrKfVkPEoDl2Azd6fpmUxvzw6
8KTysPpQQUQW0T8auWKyAwkQSibZWIqNqkm7bbqpvMwCt97lValPRDXH9ErY6iF6h22HixfckuI7
eiArBtSgR4xNFPBZ6rIpClY/FoiGOsRWUddfZ6xxvlS8j+p13vDC+8zBFeB7vBlIc/t+51+NM0BD
eKejoIlUCYohR9PZVZ7KmnqwSc5bspHcKbcOkhnXGYVY5/tNYZkcjTQQGo6PyBHlb9yr/vGjWbRV
JXohoZlWVwQn5VSRIbrkk+/r+4o2jipWeTi2UOSbfeKLMUHkO8+X3ZCF/RY6QzVgb0jD3rW5zeWj
AkS6WskyrXWsAVL9WCDSumGoLLKz3DpWgxI/unY9dZzew2yvD85tW0Y1ANo0ACaps236ieB++lEd
kWOP/OeM5x6kzXt/6IHgsLVHw7iEASSmBr4RZvwoa6T7bkRkfQC7eyCOxOfSKaBWX2a+zeNU5VJ8
82H8HpRr3FIhMI5wjVwgrV49UaXAn+UN/QZASMmBbA7wyLiespzwNqlT4C0B4wi7Ehm4qOO6PK/z
FIvA9G6gungsUkoPWir4ocQzaFOAngNrwi/KIRcp/E+irrQyVoxVcwra+WzUd8uIsGechYVIVEUn
+0TDtJTI8GUtsL+qsgPEJFI4tctV5cyl+kItzRZ5RDmJ4IYPdRTtO9FV7Ko2I+D87RRQve8xwV7S
T3XkroMGjqLoOuD12WqsI9Vu/ckE0cd8LqYoGfVgmwu4i7TTJdgjBflE0tLT52Lou+EunGrKVq50
nbMhzSoWEwuP0meAw6ZnVRviXVAzllUSZjLgZy2nxQzNglx1e6+rRjg+pLXo1lIhEXwfiTZnQNyM
YIvwVKTffTyqQhnPae47sWr9Cq4mo01lukIyMJNfiJ8BOZviUK7jwfe76amaKGr6MXVFph6w23Kx
Ei2rxK2Ac2Jw5rImhIl1DpHxr6V1pVrTquqCRwtMPZzihkaWENCZQNyAf2OlwzLOMzig3oB4agQ0
fzsdXFY54NvrEnh69Gesoj86iJY/d3UBJgKIQ2W6o+ADFHgQNjxbjzkX/iatHXKpEZDmcaNHae+o
6YQLJzqflSsPHuPdcyuF85XSTHNoyeG7AVTdgO8xt7JqgWqvxgtnCoCTRzrPmQE7BtAI+G0J2wBH
jABvuyUeL7Hb5fLe6zw4drm6ZgCqg+HVrgySjKCdZ2mdrgu/crC255xTMLAsfXKHsqxiFs0Etooo
j8FPOrIq/C/uzmtHciRZ00/EA2pxSzIiUpXOyhI3RKmmU9OpyaffjzUDnAxGbBLZe7cNVGOA6oGF
O12Ym/2CdVil79ou1X7B88mSsBrmxTiNsPgeoUm5za2l9mN7ELqjwt0z28oMshagfggwWVrHslb1
P3FqdGnoxroznBYe4hZI8GUCZjhm3TcH91DzTTy7BJ4XqAcBQBDb9ctYmatDk1XaYz2aAkd0CIDj
nVNbvLkakdXZnRvN6nw0xzL+NVY8Uw56ocMgLjW7++4sqdV9TkiG+6CJlZEXb2aTBVEAlp+wOFDn
N04GyDKQo5gEtdel85CdHlAsf1tXaoT8tJVZs58XrlDDQRmK6I2oI9cIYJe67V0q+9gM4iQ1Hhfw
ruLLgsUsHyNNU9jTSUl/Pe008zMHP3Q7b4o+cnbr2aFsISN9Vsq65LhxpbrcjJyZ/zSq2X0DiNpM
9xQN0m/e0CbFPYy9PvOjVtpTSA4eKaHaZ8UfVY+0zwI3J9ung9WNACT1AdS0x4oNximq7O9DNSTq
hwmwbfsF1Vn1o9oo3Ttt0SgejYpnLvecQ+W7YQHeeasUNdQIK2qyJaAWJD/VHRDtoCoU958B4+Pq
du7QnD55aa8nD7XQ1G+KUC00leYUtDbIoPiPMWpa7fdu6423hSetPuzKtIb4T8boHrVEpukDjDAP
rPqoWl9sgS+br/Sm/jVVebC75PtCkWz2yU3u5lh177V5LpaHuhclvokWvNGDO8ZGFdiRGIcAa19h
j/5Ytcb7IlKEFmayLQZfzdDDPGAUP/Y/I9r58k1bQEny0QbA7oKzBJ555BTzFLRQXj/kCyU1iEat
+t21I+CpQJ4y7T5HgMS8mU2xshhiy4A92GudHmgAdLMTZ8kAf8ttaz3252ixtRAA3ozGuzEV8ddc
m7Kf9SD1L3ZeuaDBNaUADGHkGmdDwh3QHKZ+HCT1GCOWHyMlb4vHPDMa70uc1Ul8wnO55+yueIr4
RWXoHw1kHMxATyOw91rkAc/mVVQ0cBTHKA0dCZYwbHC9iEIggGn5Li6hiH6xS2iipwyH5OXBiYGN
fcYUgxrvWNfckpkY8iLMaBO6LMS0ARYumlHA8ACSfsJmpXO/waxCaDHthv7OVOJpvDUXPt7BcxMV
J8u5ySIgjdWc3ZQF8q3/NHT7Z95MQ/FjFI7zR3q22/yaslEDADUAJTgkSpVpPpbIkiShLmzriWMj
Nxog8LnqfeC0atubqjAA8NbsUSMAGo54nt9PnTr5egwd6osubZl8Utxe1Vjsrj2HiTq5zWnt8w8f
M82sxaeijjrzVqu0miVduL1ZwGJ0yuLRRX8JVHYr3J5VsqRJ9aYR45jdAZX28ps4Nj2AdYtrzvAg
eM80X/CZTLss8LqlgD+ZLYY2fO88uvo/rC5u44/JUBftL2NyJ7ZQEgnrrSxi949ZQbvzR9XrLGRM
hEz8MtXm5Xa2ByU5QKu1AKzYfyHMkEGY4aCspkQ+kRlJlnGtlINzM9m5Zj6aOJxr7xpoeOoXG6Z8
/GlipvvTPCCL964xF6kdaS+K4ZTGsyEC1+jzLys3b/6IYWSphAw/lT/ptiLc62WzCeg60SUEBcVd
2a9l70xUlRzjzmphrH2txUJNTtfSovEtuvH3WGaP7k3ppBTPJ80r4Sa10CR8Dgl1uGnmAeKd5iZa
/a6dG5Tjxxo0rRa0ZsfG9IXal8r3osiU8aQJGY9HRSXCg6kno3PkXZlrbzItAWCO/lZh+3JQU/0I
DAUIehEv+vQ+bpVMfxrgZb6VDeJNDwPt3O5X7anD+NaM54pqi5OZWvtJ6OBH/KId9e7YKU6tvXfK
NHVPamd6P5ROVdsnJxrHEoxc7em5P/VKbx24nqiIQoCuTCXIIntWoW2OwlV/1PE8Kl9lBbeDGSrm
z3+T6VfBa///RI+vz+T/OwbXb34sSf4cf7v+9/+B3yq6+z84BFGOp/sGUu3vA+S/ghWO8T+05aiF
rrgheovr2+S/2HFQ5Zh/0G4EoEs3BoDR/+JvDeN/EKSBvkPmRcUBPOtr8Lfnjy2L5yw4dOJjW4lI
9UW5w1Bi+L4x3FNpQbIOFtF1yDX0pVndxYuVdjsVqctwJiXZVQ+bcqYGuvP8qU6BNOqzzmSHZu1s
/Z7QdYEqV0aJYn7itGqWX8++xC4Mch0ezX30PRgh1W16I+fxcGKDY5fLyZdU+D7iZGY/Si6t02ui
rHpEJrA2UL5UpgBabyGdmMV6MedC67u6gudHVw80ic3u8HKU86LAf6Os1XkTR0AKwWt75BkEp4ra
NWMrWvBYqXeIeoUMr5zy7/G0IJeZecqOXPx5+WaNR58d2RRe4itHYdsTyLUFPgR3kd83nnlMkAg5
inx4XeHrP1HAeQAmB165ummej0rr3SSFpwcp1RT6FzWRxW1XT0v42rmjhe9hP8VqZx1s6xuNzFXR
OR4SgXDcnUB4U9X7WWNZvV+BC+OJS+b8+HLM87X+d2S0irlTaFCDxN0iMLzSkHUxQLetZKlDkaX1
NqCt8UbtXXtneFdCccSwoVYsk45N3/kk6nWhVkWfESofan/wyuVYJwhCtGmR75SKLlch4CKPTofD
NF5WtWFFlzxuuEyHpE1ve+i4NzbnxINZGd67samcV9V9/87i83jbatDcVUtl85RgrWtLDV0xqpVD
OtjJTpxrU0gbB9l3mlMc05spjAqAekll4UOCwMdAHWxJ5xAk2vLdiIc9d95rk2g5tgsAjVoz/Y7z
7+XJxnZbMNk89PUs7IdGfytsG7MXRKtDe3L3wEBXB+fSjMYtz8UOcFNPHEwEaDqyJF/Le5N3MRIP
Sac7Pjp1r7M0/M/3Al9JzwOEk+VsPWOhWls8p1Xpz42ah52e22/bFI1Qr4ibnQ22Ht7/WyW9DMWt
+/xAHBanblqNUVlL9U4IJz652SyfHM0wH0Yzk09wwb++vKfNnZAXE5ko05hpTKSgFWE2kXVElWsP
nH01CjVtyoJUJAHvnA+s9Wp0axTR+HXi9e9xFIUZiLHiDv7iapS/vBiQYhZF1/MokBhNCIWORGyn
QIpxquwj9Ux75268ttTBRpsrEBs60V+56Ge3Frk9IlE8cnylIWdHwyXP7qgGRf+gGCIePc6r7l/s
ZKaO4xBAGg/yzbhSBX0inDek35GYnfKh/4YV0U8d+uzh9YvBAX+0EgNAxW45I7D7RDyi6+KLSHGC
sWjd0My1bqdGvekjrsvc5mAH0OHZ8G8AFp9/J6G4SZ9bZeNLozH8tjTGwFpEeqjrOj4hS2P4tW2d
ogjmhWF1kIwkLFK0scw9uNXlgqFxBFUKNuNfEcb17599Sqi36jAM3DJa2eWop7ZoRd0Koy/2QPV/
SRXnO5tIKxKBYvZKn9pss6mlfqJNFQrsicgQGNKHo5S18VgNzZvYVqa7pq3/U07zDeIH05yhZuIE
ndZ5t/2syJ1U6PKkgTxGH2aFEqxd3c3vGWfyIwU1KL9W3dHwx9jjaacD3TTCUY312k+awf7Y9l0x
7Xz9yzknMv1AE09jMJbb9GjWKcL0GjfFZKzaLmh4BIuBUdnLK/nq+J5F2Syxeai9JZYc2qPQhrCP
0VtHy0s5FZBDZ+9bhZdm+HLEq+PiA6/kV1ow3ubsdp2xNMgokfeYEcBXaF4Eg9ntUUAuDx9mDyk+
3t0GgOgtlKGs9ChrnU769CzsjxV6AweQgulJhQb+s0uaPdTJtXlkydpkzdaKll/v4Wc7JMoqXooW
N5KdjmYdDtJV7vVIpfPhFu0bfZi9DlEUssCdVbIXd5NP2D1UQ1nRIsmLsrlPx6q6rUW/vEl7pbnv
0dQL1CzdI21cm9w121RXbqBDo/J8sFPtFjJvSiYXlZSvHd3D/qB7Q3qig6DWvqDW9OXlRXOZxgAb
wlIJggWZNRWi84i9EY+l1cbSRxO0DG2JgSzSSoOvlNPr005SaTIYG/QenJQtAyYzlyUbbbP2ITjk
B+qw/XHqrNcn054FDUvjkQ/2nOrA+YDKua0qEySNT3VnPBkZvqVIHXxQaRr5eaMeX56+K3vuLNq6
ip6tzjHW7XayOa3UJKdVYyROBjRZb2CovBxozU/Oj294LxbwUVbHiibd5C/s4yQXYqn9fFDbO+Eq
CE2XhXpXFRgq1I49PE6jotD4mUex59J6ZSsAMKMsQn7Ng/wvVf7ZIJ1sQrej4/ZflM77lEtLfwfg
og9q3ZK3VWPDxKlFZO2M+MrKBNTPQ5kMe8Xcby4I3iR2Z2gjqagWwYoxvNyvV7GHRKWa9/LkXhvg
37fy6uuNY+r6U54N0K3buTXjmoRKVMO93cseeZu1LkvH5KaLHPB0uWz7nRPmyielxEHdgUTkLxjx
PGqDAOmCGifndW/TJ8iTxA3HpGrvrMro305mhRyJ67WBTIbdJv12Na2XLkg0BDtW/XJrs2yx7yxr
KTlR4hQJSl0tjSO1mOFV6A6yLKJwvXrrm4x0a3u2NIg0gWBlzS5Jp2Fk0KdLyBM3vzFqWBovf8KL
jbjGIjXlBYhOLaDW88mEOm0mVt3VfuaViC3IXlm+D4qeOztL5WJVrnEAq/LJqAzgBHMeJ1nS2h0R
hmRVZnPY1rN5r+Z9cSunvt05W66Fwu8UkA+IH1DAm1DdGJVVVRSEknHrU/ZQwnqZvwlakzvp/bXJ
IxdiC2iIagC3OB+UpIWZTHq90vbVBGNZcl0kE+Xh1Z9ovWa4Gpk8ALEbGFgbO8KTCfDH3ELbSgXZ
4MuqcF//gUio13oeMYBtb6KghlPr6HZU/mgNJJccVIdqctMPkYyXby8P6MoHgiXIeLhxqEVvdcUd
HckthY6cb0qEiLqsg89vINpESWRHjf7KBzqLtP79swOqrOCaLzBgfM8enpCXMw7wXuqd9bbejGdX
DDAsypPr+ce5Sy35PIjWgZupNEAnml2pDzKd5CdEvqpbL7bMxa/GaQ/l+5cQeBFRQ5YAMQI0HbbP
sEXmaT5KIpoxolid1EQ4lYj7Rt5A70XgtnYDciU+zInlnUpV6v8os3LXWmV9FMaYfXz5c16bZD4k
5KvVxpba/fn44zIvejdi5TjesIRKreAe4ZZ/Xh8EQoEOq4DXJyfJeRBbjkvS1lYF8qYBhzujKdCF
6N3W9s4+uPY1V6kRDnkQdrQ+zgNFZgaeaWZxlqB/AlQhbV8dlaNmDTclzgY70a7NnQvWDfs0vNzZ
5ufReuTTpmKoUK/qrOg+G2YJO9wwwtdPnrui6siByCO3LzcndxoUCjkR07bA8K8XxWGyjGSnHHtl
LEwbjyhORD7UduayslIyLxFrnuqIt/kI/UJLLPHaUhGNJtD41KJgdVGzXL/fsy3tLoPSKevazxKj
eAPeQA9r8DI7Z+5lpWMNQyMKWAa9LUSNzsMUiDpYauGgPthHyYMyu8ZRk/ldNYJVtdXhrTtaH2tF
jQ5SONE99e47WHj1zv1ykV/xI1YJedoEVFvgXJ3/CEBQvdfFyMIs9qBrh24SbfnenCx1eLD6cTSC
CTuC5LYZcALcWZhXtgGvAZp+IO+xa9mmdkolwB+tcMC5SCGkChU4wFgnDwYaeUHfRvz71WuUywc+
N3B4WmTbW7vXUZxcVE4RiCyJP7YGWsPFsrcTLq8ejU+6qjBAYEFCY3NjU3OOp8bhs9oCe6QcUcDb
uVycW9QFxc4SupxBQrkrHZX3B2YRm4XKWWmr0AcwEc+sRAlh/EsXtKPQPnutYf0GTjtGO/t8zWzO
7wVKVRBNqDRyfMGaO18vAiTIFEuj8uuyUEIwOdaT7Mflp+ydPNS0Uv9JGWS6r2Gc3xSN3n5/+RNe
Llc0lEgMeOmQSXKqnYcvSqnGw4j1lpo3cZjbzu+8cb5b5Yo98MrC7829rPLyyFkj8mhdEfJQhja7
FLBfmuiaRPJe0Xm0yr6/YauUO19yXRSbaTVxFeGGY31y92wWjZ52hmVWq4kUstZL4JZJ8lUuc2GG
TR2Z72U2LImfuYKakZPnuwJOV9YsrHDSWXJAqkfbRnWz1E5WAjX1YcnKoxUjXA9KSxOPCNtidPPy
N7xy8NEq4amM8AF1FN4E5x/R0JXMHDuAGrPdvudczB4BRmXhYDa5FpqtsD5lWL+M/hSNbXfUoyjC
07Zt5WfRmKgwvvxrrsw8/VjAALhiwKDavhr0vO2aRY4c9lKwXYe++zna5POlOqHfOkfZm9Z90mQs
Xn2VMQm00amcAQygy3g+CShz55asWcnWbOZV0MWRsaBKo+3aw177tjy8ADsgEbP6TJ8HKsoyjYA4
VGCM++jzMKeGc5g1L7rvErN3Ti/P5rVg3sp2W1lb/Nk+jBC6woY3Ax1NZf2u1qr+7Vg66PLZ1fj4
cqgrh5+9hgDCT1pDHeJ8XFpkWrNTMi4ndaLfADbnz24HSjUr8/yGhqb48nK8K0OjRg+8xaIi4AIV
OI+Xm6io93PFuQ7sLsRcIwqaJqajzv9nZ4dcCeXScuZKZGhUizdrI7GLOga3W/nebDYrDB65WNp+
pXGr6SW1wJcHduVMdcmpEM7jZF0LjucDS9FDhHujIBqKYGIQVQKnDEXS+Asit9V/d5gT4DjAXbPz
croWl3IjIY2/YJLNWum7UYNzgRCSNpZUcKY+Md/Cy4QRVybi8whm+MEdhLKT3F2bW3TdaA+TfPE/
1r9/ltwNDrLa3WphwjKd0Sdnl+M4UQUYnNg7R8uVFYrKD8ABVBsMpK42E7sYY+8MY1GBAl6WIMd/
4wSE0L0BOp6GIJ+VnULLtaHxrF7bJ9SLeSyeD02OTiwnF9XcqjXtWx0xcBxirerj4gK7fnnNrCtw
c1+ttmT0GqDSMJebexiZOr2LZ9wO1Rg7ELOhfJSaljj+iyjcu7Ct6QZiVnw+ILWoM3CmnCYyzSUq
/yCLhSJep76y1sJwT0KthhQUPhDaA+dRWkHrzZ5rouTW5AQg2/L5xkzpq4UzDGW5c0ReWxVUqNZ3
DEkFlPvzcKq62E2fcG7h/PFp6JYPRSVH3yaf8h2Zyp0PdS0aNb4VQkWZmHfdebS6bFPbAJHqN7OM
78qkMWBPxFCZkEO7X8al3xndlYXBiUwlGs9sYlqbUzJz9BrlBiCZ41DX9GWFqg8hqsjRXhZxZbET
Yi2MUaM1VW9zRk61iTNDwj6ehsEpwgLsAEzuCrZJkkTNp5cX4pVZZBJpTdJph3q3DYbj+VRiLVGu
ciZWCbfak7/QArIiP0L81qTyj5fIyyGvnI7c2FRLyUlWwYjNZl4qt5jEpJd+OqziF8iymyiAUKnF
BtmMcDOZJty0Xo55bU5Jqq21BL3WmdZpeHY2ig6znEIxyTHR8dbpJh5y8Nx+ZqJ99f8WaR39s0h2
DSwMVFDp132XDLcc1V2OC0A21EGS1XzKl8Ndm0xnbYyuuQl3ymZgRde4uWi10seroDsts6W8X+zI
C1HIkwdl8uY7B/rOl38RFH2KvxAkXkuboIC+0Q12DaxoRyYxAQryGRvjz8IuMWGypXEcW2HuxLzy
POPgJ6tGcwnYwlZOrF2tmlKjAX1dSlhlorzz6in/MsOm+gU2v/huFQgIWYoKfWuExP/yiC9z6bUr
xBFKRg3Ad7v5VbQxJuS+sDtyJu1Dr5dwcEQT/1Ai2b9ZXCU6tJFs3yh1u3PzXZ4663Jlp5BHr+zz
zZlaAhFPOuqT6DwDHKKlEQMMT/UPLw/v8hTg1bkyJ4GVUUfb3q+QEPok0QUFm6gX39EBHUTYoS5e
Hs1oqr53WBH8eDni5YSu71xKahjb67RlN4ec6ArIOg0ZRNElxehDJbPee/2S4ftOW+VoGfD1nDJW
Bz/CLGcPtXAt+t8sHmaqs+bZ55t0UCo10UzSULWuRR46ChuT2n0lRuyLc1iLSRlhP1dPap3dUCzW
/rw8+svjCL1kFjK3JLUGKqXn8aGKJKTJHBL6lBm3/PmR1SbGTcLdE9m6EokSKZUhWjl/C+znkXg7
6N6Sc0uWkeeUYbm4eDJ4GT39o42Iotg5ji53KfKPPCPIC/mmlBXOw7WIDCOJ23Kd6Ln8zQUSImCb
hRp+PIeuK6tTXMzyW433zimdDfPp5Wm93Cyr+CSSvCTfSHi6m3yn620bIUiigxyDk1Tbqm+lmA/8
myj4Yq0ar0BMN4kAO8QFpQ13j9K2hyKv+XZwpz2FuatDwaScXQ/aE13ezUQiJaaASmMix6V+Dygd
Vn+iqsMeFuzKzqe4rVOqhDxNcr3JouifWsVY9qUf44MZehJMvacV8S14v+nOdTvl1e1ZcHDq2uxw
oCxcIMLaWJ8ruX4iiC3GIce47q1F3etQxJP5/uXvdG0tgrxEhWEtWIJLP5/CIk1U3lszd76DpKsK
STegmLCSWsf8tm4b9U7Sb/9gNWn9TThiT4n6yhlDGseUUnUCEL/FBlt5hk+WSvIdTbGi+5KK4nsT
pX3qmJPTPOo6Zka+ZSby0UziudkZ/GVeQIYFV2JtGyOds0VMVcpS01LGBERbKvUbHyOx/VJnMwa9
wI0IqGOWfUQixvoXBw6BwRfwkTl2trX/LklaGQ88AmZNtoHCL7yFxiq+ak6f7eSumz3CzluFozUk
1dAi4juvf/8s1YoGURaeOSehOrYQvd28PWnVkB5fXkbbot5/w+D9ThWRTb99q2GUW6iIRiVhSo+i
g38fopStHFZubyDtVn1LP7G8w6bzfTRF01HS7fwQ9d0rl/PFz9icCGatjh3JbRImTVP4k+U0JxLD
8VQ5hRFm3nLAj73z2c0U3gAzHl6ehc098jc6AD+EEzUqqVRwzucasQ9kyJw+gTAd93eWtOeDGvfD
sUqGvTbDtc/6PNSmemIvhjNbxZCEveclh87I3VCfduV9Nwff3wHB6uaTks3x8Fn//tniUQaRWSJJ
RRgljTPeqaBgo6Cd66y5NWbsfT45dRe9Mptbg4KkZzdCZlqtitdd+yyoMZuyQSAmDsdIxG8s4E3h
WrnaSVavDA3vEC4P4DP8s02VUZfKI4UCU+hNs1vcI9dt4Fmz+pXewAtr4QA5NSf+ywtkc+D8HRqt
yxWpRWweI+dDqyInEslsJmExqWlEA7jukyVwlnbl2WaTM3k47IlhPMW9pNv+cvCLJUM/f1WM4YGA
/8SFuFozdEhPR6UZWLKLb9QmmgMb4OtOlM2JjgYOoGEUE+igIjGCFuv5EPs8gcBS6RoE+xn5mNnI
q3epxCtUsSfl0M7c1gUU+iPE6HjnOL/YfoR2aT6Dh1vlZLayzV4K+T9DkyDQ1Epo73ULJvdT0nW6
go5C7LTdTjfqWjz2BXc+uRxw9c0eFIuZ69HqLztnGKxiWuiG8AvzwOqXPSX0K6Go3XuU8AE4sQ83
p3gNo6vJgNQEEa+OA0IuSzhxL3OkyWbnA24ygvUDgoKgxc4fZ9X0Ov+AaWZLDZI7o2rV6l5EaIUp
EcJeOn6NH7uBHj9+wWmQYhv1MBrWuPMRL/blGp7WCEkdyB1W6nl4XfE8cmChByxS96QsHdZ6GL2h
4YRDmjQr9cNrdwXuAPSguYjpaYKTOI9Xx1OG7yjHmp5n5k2Wl8NBJqLbmdTLUZ1F2crZZVgtKTJD
E52OvhPErl0F+QTyThPehwFO9M45cy0c1dkVnL2KHG61By0UQuoE09yQQwyP22ONtkoiAmHlRt77
bmnOeomFdZ7syXJenjFUhRGNBQYLgJIC1vlsCkqNYPh1BVn7yv6GqToM7PaVcCA+0qp0iDom3QPq
t9uHIWKDubARVAxmhvMNJbEypItR71TgLocCAUJFaB6Mu0MuvrmG0gHbuTH10lDX6fpYblIdlCTR
bl+7/Iiy1ohoiVKY2pam2soYRe0qaVibOpkZlNfVMXdvPVweH8jBAqACCgctlLv1/LNQqo9mQ7pp
qAxz5QtsrY7JqKU3E/6WO9N2ccWtiCZyKoPHC2Sh7RXXVCvLNkmyUEIV+7VkffFoWbieytSawtat
sOlb3UhfnsVr4wMJgUL7qowG9fV8fM3CBMeSWcTmVdIyBsre6qXjT4o27uzka6HYUdwvvFdWMa3z
UFYuhgTqFx2cxehWe8MiqAZX+2YCMDy+PKrLFbiy98AgUVFfy3rrLn+WCKloB81172ZhPS7VyWvz
fxDO2oMeXH4v1gPtCHD/67W5PW9bAyt6E2YrC9CZP/fVsuD5aIoHeK/tG1XU+ZsSo9W93ti1oT2P
ujknIhu1dsSfkhBNjuUG3abuVLWDfvPyBF7mIjQ1qaBxbUJBp795PoHWNCeZVHiUIDmCa3uGDfPs
TGWAq7p+r4kUZ5tkjIwbU3TRj5dDXxsglxgvW8R7qYFsBjgtba0oE6JeqY0CEIao2UPWIZz9L6JQ
1Ka7T7UXGtlmgGkP4imyktBBMvJo1FUGhgxht5ejXC553jQchMYq0UAvbvOoqhClw31XpEgYLVF/
qsa61Y+IGmXFjSz0rts5Ei8vL8JBSEGpgVcUr8nzQQ1xaUq5mDhPLtI8xZlcPpQoR4Vps9aqvH7w
dpbJlS1A1Q8x1rVuTnq8+Vaiw01pcEZ0rhyyja7T6Fk5SuXe8FDpjgO48ofBadvi8OppXZUVEeOj
p8idufl4HT6XqiaHNIy5fI5WmS63UdJT0q14zO+R5q9MKsk/opHr8c+rajOpXqnOjhfj0tl2XVxB
PyP1C0AfuHaQYOIibjKzQinl1SPkGUcZiwsOPQp3k8uZzji2bd8XYUkzNKC2FD3aY2fcLEY1/Ho5
1JX9RuNqtYMk3toCP180Xe/QBRBDEYKjd4JBG6wgX7zf/yYIlWjqHFDBts9hVatj8HxdEQKAHg+i
VNUQXaxl5wa92G6UT7jG6PtRs1mBrudDQVNIp7mYViHccvkhp+weqm0znsSs2V9eHtDFAcl6x9OQ
1IP9vUpCnocqm7JZwdUyTCvLeMRFI4tuk2WG5Boi66d6ITf36IrAHGuZfU/H3jN2lggt1ItPx/sJ
qCQJ8ooEgUx//iN4zmWQPjN5mC0VuT5fWYxcz98P+dLGWWAXZoujr50US+758CfbNPdVt1CxNtJo
3UXy4CWqVmiflsKYxY8kA4th3uLUUStPwimpUHyJ5iwt0xtHGVrld1mkSuQGSqIiuuwn2VBm6UEd
YzUyAjGXg1RxS6Ldm546L22MR9QTPQXtMiHG9b8XizS+SUcU3T9ap9bjl0VfbONtg/ln8VtmJjp9
ej8n2iFVKqTT/FTr0uKur9PkTnXwRac5lg7zV2x5OxrkZR83qXPUzVUHd9ayYcQaHvxRg1/uqpaQ
GiJ3nyjv6Oa9HQ+t+hvDJdP7jHyTMFK/ghalIfSfe4UTDjkmzCU/vpqiu7pJiy6gc1uOn7QZSTTp
V+hxRWFBkzwL0rnzms+TaTTpu6ayFOMm97D7sELGUlnfZD73xhIacpwc66aRS7wYB+TFJgXrO+Q2
TeemES2qUF0B1Ar76olu9UGbExcyLRpyXuHP2ECqYSUiY/6IMrRW/s7rEk/wU4ckzRfZ8pwdwryp
auUteNkqetsl3gLYudfahIfK0PJTbZAlX7U+ViG1GktZLp9quwbT6sVIRxymVsXCsHcQo//Qrjo0
RagYSu99sTBBbr/XfZOLPqDIVPaf2iql6OoPZZo3gqds5Gk3wtC76aOdTF3GKyJeetyM81RVzNTP
9aZfvtiTk8efE8sdkGZFQWAc8tu8H3rxwRF9PQwYpJO1fRhHp8pHv8tj/CmDtStLjp3M9lR9aVaJ
fd5dZe11T8tsjNHkJ4O1KB/c1ojzXyY3th4HhaK4cRsuY5Pq6DYOqtV/qtDZs/7oy4IrI0XpVgoV
35nBSUWQuEODuc3cy6rpQgRKx5jwbGTvMY3mAsx6X+NSf5pjqyy/uVampmgeYzw6c7fkvTN+56wc
dNXvejNb3sveBQZ5Ulpvbg1fT8vGioMs7oy+8TH30qM/6LziEUTf026hLSjzrKlf0VlbWjjr5rQ0
QxCnipy/1cJbtLtRr83lM5a2ffzJ8KKufITdOuWh5UUY7EKLWBzfVbuoDHFtmNU3hRtHEP4pxi9P
uQJ6pAur3iZ4M0rnYZ5T23zqUrdfjm5UcQIhCtm3KDtCJdIwg5NzTufVL6U5z99Ks2CjHgu0Nl3D
dzDvBiJSpkrZqPdGo6OWGKwtcE8NRaeIdjiowqUMiFhnRi/gvldgcnoBipr98tsSCl2sMBItKCBf
q9AWM49AhEoXxpymLLPmI69Wjt9AWCppjDUC43jQ9RiJSB+dH2DJ/ly5cfbDks2EHLQTq4v60Rao
zrmwdpBnTH380CFsokhdW/2vIp1TIXxFj70GVTnwEG2LF3Euze5tVqlW3tw2XS7q/tRMUIPbYOBR
4NhhbdiR9VAaqV30aBclohS3Had1CkZa87oay4iisQLdVFBUDZJ+dGv9djEKjq/P2OLgH/GxzAyZ
eYe2xLlV+9xEiNw5ZHeuZaRrT1Jx3kzdMk33yM4trX6o48VEwtGbe+3QtjOyQKGnjGnzHrm6Wd5I
9Dww5NCKrkKjGsum0fvtFmhcDscune1/uhoBuXtNzRBvxE6grR4LB0Y+qD/ASgAPIZJWv3WDM9nX
B7IF1AKTYbhX7dqJHmceyP2T2lVNfsrz2NbvWxc9qoDjS/3pdAUCR0k/16jm4tGBnbuGSMQoY823
4zF+Y0e6eOfBPDjiAZ+9o69W0+8pHK+1Ht3EKrID5aZm0n2a3pV4Z9fDCHm3NqSpfNUNat+/GFNi
fF09qCkL9IrinfhZtBw0kfVzAA4hN06rk2d+385lZIX2SJoeZKmny69Gr7uK6iv40dcPioXC40c9
S3L5oHEDR++libr8A+dd/XUxMZV+iktPRr+cJXGLD2mmuM6HDuFR7ytYIFkd2wrz6FBo9TCfyFXn
zh+mEtDoQSpF9KfyWq15D2w1KY6I7k7eT5Ys8sA+4poy+dDYeln+9hCmtCEWNszDoVqGxviTmAPV
aV/BBJFVzRpRpw+WUdCeUsq5sz+V8yKXO6GkJtR+c4ry7CmKXXT4bsyxtVuEAa0mnrSbiYdCNAUI
EKbNP4M7j+qfITNlOfoCeVWM7tpOMfWfejNNvQGDvpzsJYShMbR5gBJSHE9IVIoE5cKxEisqtRGG
nNrAnktZ/nH6QlVzv3JlC1tWoAfr/ZBmqtZPTmIWCRlDxUIXCLp6C1LJGerPFsgUrS+6koPUnZCd
dNHRhJaqITWaKNZooAiKKqvvVhPnOdCDtv9WgAttfDhUSc/RqGUaQt1rJ7jSKoVG0lQlwIrULDHd
pymmcfoUjUrxOy5rBHjl/+HovJYj15Eg+kWIoAHdK8k28nZk5oUh6WpoQAN6kF+/p/dtI+5qpG6C
harMrExZLyStzdp+swWIWeJyFt0k6POh+RnnPXxG4MWNHTVWYZ78djXnnPcru1WFW7RkzhX9R2hD
/HLBLupzRNTzXG9d9Z9fkity1p1xn/S6+k8snubT/6+Fzzy0B7y17dG/bte+mF/oFEIg6cKLmlO/
Y25xwtAkmw7EykqTuF00eOd9tJC1IPdt3jo74GFtu7gahs2yU7DRwooLjeNBghAPOwKvr+vqWPle
dst0szWxbur9qxTc31ca52V50MW4IsEmCfcw9LY6+uFmy6O02vzE8IFriN6UthC1ZX2R6ga30GRB
NJ4OsBfzaeV6+3TRYtZJn3HHJJ5aeCjlVuMMtKBqnRKsKmd1NZZLsMVyCdGO4RYX5TgImXVJy02M
5jrH9mKLq6oNzqoZJoNlzRraqSW4hrBZ5lclc+coNB/2nMlksDtfpK5xjI3ILi+eKXfO++h27RI7
WzT+kVWQ//Fyk/0rYHaebBJXDN+IENaxKDt4JCsYcOFmN/ySSRkS+B5jHKP9W501Rj113d6OJ0eO
lSZUhB2d4+xOjvmj2DTvU9kH4mIcPq7QQB1H0x+jRuLTGlodjp2Vfrg8B5DwTXVLMmWZ4+DEjv9Y
Knd6EXSJW8MlUgX4j/rt7HxFq9fcYLm7G6y2+aJitnIm91SKvWerfC+rvx2PpiRnqxZHl81vj7+2
RVLkebpF9tcoEtzysDlWsuZ/AsPSgxN11xaxW9n526CqKiPKPludOKBTQYJRhVGXRHatH1Tth8Ux
cCo8baJxJs3a7UYLSj/aVRR3+0haTLGg7I2FZxeSV7/BmnafG/28BmPjvTQqr3CI9UU1xY0J9Ijl
bU/ahocXLqvWuRvlSZuvgZ3iy+3p+363nHOXV4131bm1yfghIekug9neY5fNoCWegoliNu6lrI9t
s4gHB2lV9213aotFSM2McWqe87TIe/5ZVwWROizRQsfnB6WXoxRvg5uorgJ5oscNxRzXUat+MZU1
66+P8coHrtncJ1VRlm7ajnjBH6c9t/gsNlFcdEsS68cVucd1ZgbvzfG2MbxuM/YAksJd8uc9yFsL
89je3Jglo7lc1pUmb9lxO039TuYGd1gZYbtYmPJx6x3n7yij4rasu0bGk+XmE8UwqsqkzRYK47pj
YT041vYX494sisUiS/vZmScsCzwkDs2HGkiCLFM1TnN7z2u57ZgtGm4+Pyst8Yi3bvC6zwJrF7I6
ypvO9uYo6bCYpOFXGOOneV6E7plH5S3HfS7WkaPaRs8L6ybVITPllMUk6yzFuVxF7x8VUh0s/llj
Co7EEAAH7yJrcJntjP0hV3ERRLHNWR0BIcdD5C6oQTNTZKfdWSx8iLw8b06Cflq/F5W7xljBqzIZ
85naBbNB4mi8siLZnAf2XR/B3pw6hT9a7Ks+wMAfV0xmFt4vvxTLCSdNU51bGQ76hl6FqU3xWCrs
/SL+HauavTEdjWQdngWW4h1av/l17D3/j7SG9T/sX4qvNVf1beuhzTu6TOmPezWr1xZPaJNaHKiP
2W2t8WQpt30dlLComY29u8cAa2CaAiuLROrRULgn3za2unKJgnuFZ/fyPWHeZ3rbp9Z9Htix2w5s
IOm0yCp8s0fBrZUg48UfK6tlWNIMtgyoS+36j7DymFPsLDNFRzT61nAUwRCYP1Ubhepqkop2eFqs
4LDXC/dQPJatOx1I28rL2Bei+KyIVRMxojWrea3mbR3Tpekz90Qp7u4QUWSs+Lq7z9rNHPmx3Cu8
AhBSRP+swTH/rElE/zDFZ7JdqqzfktmaPUjLcOQ+Q2BHSpq0G+eQeYzn6F4uhpHGbvqvdV3ZdMkL
F4f8MdrdH8gSZqApshUtshj+hFnQfTftJtxrl+30E9nKYZkAZw89XhygwEc2V5ROKi9De1IUvf22
4OPM69Lt+V+/1eu9v8vsK5o28TS7zvwUiWhVJ03Hg3xy8tgqDhpIJ7IMqv64ymYsD5FtQoIV53K7
W/vaWMdaruY7wJJUxZ7Ypp/KxScBp5fW9dPMOMGptobFArjJ96/Rkgur8jpszXlRo/u9rnIO2OnZ
ui9N8dgPwRxWd07lWP+cuVnvcarXHKV+9L+WnIC1wsMlg5XGeryefdJxeG1n6vuGxmc514hwt7Rf
y+af6S3x3Y6mcqhv2/ZSdhO2LGO318VDVfYS2rRZ2l+yLYYtWTdyWQ+bkHWNcrOeb0Rj9MCAsPX/
cl9mfzdX508zV/ijXxfTZzF5pCgsfGs/QT8NN6bpbXr9lmce48FiCEFQgj6wrovL2q4ckS1YJPFi
elsU8300MIbHlVETU9WGL3PK3kr5aDuNaY/aKj0QeRtHo+Mybgs5M33pBSeYS/vTn5RHDkk5igc5
eLzuDmuXAUAVM3xqWGsfYhmYgKkUJUEI2yS26LCSyRTwJpvueofzlcfVYbA/OP0E7TnJaToFFd91
jAn45Cfd7Mx5PI8Bhywjf+Ih68PiDeVF/bo6MzgQg988xq6OeivOcGDwySIJzbOqc++XYI76bh3L
Mb82hXAl1uo0McfBNOGUqPnCqFiZnV/ZfVBPR2Oi6JU7vSvTxSvbm4oN7+mK0An/b7e44s5UYveO
dlgU7zkN63wd5EP0XGCVb9h9xBn9grFg7b0VfX8IbROoc28T5ZjkUsv/wt41iIDarL6R+7C/yXXW
UzJ4o99iebSJNd54MqcGKnI9Lkuxf2S52cwt1cJrjpGjnEMjw2lNeiQTtLM6Z7jL+PB8O1u0fTB0
u6/Ek+UvamDRNy6n3iO3Q9ADpA4W5//qsmpuWPe7lHDQK/84LKUOErZopsdgIh8j5hHafAH76ic7
a1kP+Lq5pE7o3Se2IxR+f8hp271E1NK68paVjxmxBIEXZLMGQcz7LH9g+LI/lpbju0RO/xeaYLvJ
67kyyVTU0Xu4Lt1/IIH14zDr5rvydveq42MOCSw546+BJcItA80/Org1yq7cdqxDfu+8caJENq2H
zHIXJ7Zl1vPNUjPAQRxvfK4x92DYd1BFUD2D/nFhSiURIBsq+0Zvwvu7bKN3FxAQ8FWXSr6TKyqx
qpf19K1GnKdiU4N/JuQZ+AREeVXtxMM8hl8wzDTJcxHlt7vXGxJ1+RLvcI0mjtTKzUyGQk6TYtmz
nW5ZUHesdfXCjzfmjk+BNOszLH3J3+1oVkIQbnQnqQm/JJl3MIxArJUy/O9l15+yRqx3WXhxoPah
Yqe4J/gjT8aiC+cDXdOGs/q4Vx/I9LNHZ/bXJW6Yj/Dgzy9dWy+X7tz6eBLGi/aDLsldFvavw2Eb
vpxlk6/+Hklqt9jbp66dwncvd+3tKlK5etVT1f1MSKzvsI/otmPpl5GJO1wwPiwDkBo73MAs/5e9
/UzmJVdAdon2pMT6wZNpreB9djWjHCpi+VYsC1fH2m1s/fgDkcLXk1W5xD4wJNP7ut2cuq0tPsqw
w5qOmSG7ONVLzJxGupbbZm+nMdayJsOBV9z/FoI4jUOBH/+ZlYGWaypX6qF1mSfAgeCUT3WfVbfD
jlHCKRORfRWOKvjNG9leo1+ni6kXWgx7Cs0ryHJAWEubEZ1kQhEWaehpBPQ1gBh2mezN35WQTT9r
PUX+cZo65+j55H0k7VTtJYlIw/hp9Wv06CPuQ2vfYkkSK6+pST8iTuUGKrMjM4iMmJe8UZNO9NQ6
NaasC71XiHGUG09u3rzMkQjWpFm1uyeTtM2tDPON7K5uKp9DnHgJbtRTGRzdcLaPPGO907mx6kws
kPhEXMS6O0vvzph6tTfe1mzHrWcFS/QaiHUornGO5HIsaKsL8sCMOEeFZZYTIXVBkA5eyJa6l1Nk
JGDZdWbXOyk0dR8ddlOom63dBo8BzNvIWBLb+FCuPrdaG+TQmPU8tOcygCg67CgPP7xM7199ZKw+
5RmqW8IkHDuN1pHDXauseZ+E0t9RU8uccJGt+4Fk2O7I6Z6KlJm5vZ/MJupHCyuGKX+ONCBwajp3
wgI+Iy3203a3hraD7Lb5XmZO7qdhG/bbt9qFNcatmngLRDjxFCxadSbD0VXu6SIAYMW5HKIf3yuH
9tAP475+rtlsv4QQh+dtISYhafZl/uiaNfpp5q4ujqHdtm+Yp8v3uSP2Klld0XxaJbdubDFx/9lF
Rb5F70fd0R58Tmnkz2t9EOMchcSOZLo8D2DdY+y00t5v8zqiZ9kZi198OQIv2sbBGcAFwK5TsltD
QyT03JlDGFYdoSGR27wog3EC9ul7K2Iyk8znJCvaUCew2+DQ1PwxpAT1/GoT9sGYWvtm7miee2bZ
rd76pAHRKw9s5zcNmJruv8S2+GH+U+8XSGGz+v4prEQYHhzsemg21n5bk730iNdZgnmyErGRNsKl
ogeddHDa/5wtsLD+5TmUztmLVv23z+bOJuhl7t0EjJmxhnyLGaRH+J2+HiUh69h0ui7oEOZ6oMSD
JjC63Xfvca5WdbtYRAalZloZhXJSiZivzICRfDFMej06Dj0GCpgcGXCjm0FB0Jj2uRpmx+L/vnT3
tlvRt20VUdfHHdRXJn5b+k9NjWogNtusQdxUE5Beod0gnrQ//8dCvJljwBBLpz6PWafNIAiiGshO
f1wIW2ai2BplnRZUu2vqGRw6waGjcODoOPKuzrLxGVKlYbbfOuIWKd/1V2nkTJnGw40fL+mmY5HZ
y6uzy+hBNyRunJDrV49jm9tO6uER8URA+zrj6T3h+t76q3NJOytmOgFrdGxxnCMgozcSsnI0HlW+
2EnXteV+p6RiVPO4BpuYnCnPHIh5wbxT1Pta35RDaJ8HTbBQrOH/XwtO1YSypiZgR7GlTWhIV/JC
lWhl8kv0jWIQ9YkYIr473FPMiTVUZlYR6BZiPJ4l/pyZL9nWk3UiCte+AlN1H7pg9f8VbiRn6lY+
bcnIAQpir65366hIENvTIXOW19UjBzO2bdJO8MaQdQAJUwZNohuN4HvDG4sUImizfQXmRQ+r7lc8
1LwEnnYlV3BZwztIouFPhkTOgvAHCsHPdt1B/ewJIqBc+10kWzaiH7VL7iZiXOpvUZQ7oCQJM68Z
DL0+NIGItkQwHzyStUXnxHbRUMSklOzgzFutrjLXYa93MtAyMfm2rI0GdK5DMsPxNTzJvWMAMNIb
yN7U8iUaiJiJbZYun6F8bCCM3ibshVlaxZMK4aS2YNKPc0nLm+LJra4aVdBjLDlJYumyFss3kW3k
b2fOqm8r1dT2lUOIy+uwS/cJ7e/exN6URSCsVkuMUQPbd7d3HgBYkRO39X+SIY6WSP8682AeBEmB
byLremLthr769Vxi02K9mP173cTw4G5t8dt3WHgwHLjZg95anxKUdc7bUks8exfQp3PgdM5PRtzW
Ox+VMwYvus/pbNrhb0ACoYj3fcFxaw6LmpVkrFzwa6u8A/ecfIBBG58ZVXeduLm3fSCSFn9bmAku
sqggXbCebVHd4VgKn5RP/fKit7DY0PvvRB9oJxh+BwvPFrp1/1dg5GglDKPhvUO+KUjvYMY/wjR0
1mTDWXd1dak0piiyp5brc0rWyV5uIEfYvkXIHIg4K0fbvzPeLn2omaZ+MvZGv8uvbB8cI3ysDRfu
uzBYKFaE7lrPfdhW/c2YBY6BYGoWL82DGpgSG+3QOc8kkw63Hg4rXjrZ7faPb+hSrGg1VaKBU9/s
tQAsVTPTVuxJYI8caxLvzCVog2s3GUS4szfdk7o4DRxJ1N1uKXvEqCk8iLbYD0X3LxONlElrip5R
eHG758pEI8GOBDmPx0i2mL44prSfBloQK/FR+TyOtP/EB/FQIJ9YH5nZjDfWQJOdGxzgs0YTpkSt
Yz1pKYPtSrIR+Bt6VSXjxiawKOGQbB/LXInX3K6GEip4GL5alYHWLqSWKDKhFv3oY0/6M3DzPIA0
24949nbOY48WPgOyaxTxGxeG2FStPbxnIH/WqXK3+bGxbHIZyV/a97jn9fKPLCPC/1XiYnp88Rs+
NONIL++GZVSi5hlFmSCxLb5bBTbLEuXAQCsGpaCJtCoeHbZh58MwLcMhz0gWiw1SPr7fjfjTZKgt
/0nZSvV81Tm9Qoca9NtSENPkwVGKk60ynNiws4J/k2ttz0QvLuONDn2uHELgRjsJFs98gYMHMhkR
IZ98rG+Lq1Iij79cc3hiat25tH9dDm6HDY2TEYwb7B+VWezPTdWhHS+OEjcsvXe/frACPGP0jOEq
qaT9+1wHC5mDVgOH7+VBf9WMgn+5GZaellYGNdHtKvT+wXt4sB2oCC5kccPOVStHxiyM460fsBNg
8ZaitiQK+tC53YbG+lML2TsHQThOmaxlHV5w5AwyPijAf1O85Lpntbrbt0HJ9ckHIqWFYaNuDwHb
IX4i+2WcTiv+6dcAPtYadxyhF7qltk5zNxNW0oW7cE+bPbmflteWb6hUi78z2Owndp52cYKnbt76
qvR+ByJ1TUzTY4H5w819666XdyYK+3U4eEtk/yAc13vsZBUmAKRRSHVlqXp9J4tz8K6dos2GdEIN
wkFmsfMf76PpQQ97eOJyqTdaPJQ3/cFXotCHcSjlzYjbBHSTaeVv5jYgATaZcClRa/56DModNWE5
e5ZgYujEmN/lXtXwmWEGRGI4r9uxm2e3Thqe3XVrdxZcMguZv0qv05Nud5pakY2Zl2zA1e7Baz1T
JdqqXetmz4hLizEm8j6FY2CE2jwkF6tigH0OlLB1EnlCbFflUDivyGFxBrDsgt4g6PBw6SYbdCa/
9AFxnmX6oSbctaa4r+2LGKDHuKVJ/Ih3WwdPhPkt+XEVU/M30HRHSdkCVse1yD3uM6fWr1NvvP/Y
uQCfadXcBfEwtSxffEicDO07d9uc/VYNshTkNGagTUvuBQ9odbVKQ+7hHao97ClKwptZr1twhyBP
s5nrU1b3QXXjUD5Anot+sgn5G8pXwuA24B5vJW2NsDVXAuc5wMp68vfE2WbUw7ba1Rt7XX5DYpjK
c3582FO/dfYp5oqE45i5aX5HTHRlCuNjX/tkCys8LCP/2lehMAD6q3kp+Crf9L6zZGyqqCQaXVH7
kqVwCiyH267XRyCh/HEsLv4c9erbbySgze/se/D6tXOGAGVrtBnTQoYjoZJCI8WQWehcjRXv3xc6
AQqkJO001Y5LsVW0WbycrTPomOQ0zVZ3hfMKvokjQ2zp9xPZQI3tnuoJ3zdugyA7SMMQEUu1Rcd2
mUR1621r5sehsUwZ5wvOREndAqiew833frXXF+8tJaXgSwjmq86mJUoJ3FTyeVf1fLtJqytv6c78
21VbQXvylnYpE89rENXQOYDW2PZiD2mzOAIAZs85PIXndZ/LNvNBerfMnxqGrnfDTMCKj+gwONhD
nf1RYa43tin3IEgA/qEBoHqHG61pU44NmLpKar0NM+uz7nBvz2v3I2rhlTfG8b0z29fzj7/U3sFy
irm/B7qH85pYitwoSr3/L1qa8r8NbvW3Bn19k9pHOpFpHH0SV+V0b1NPa56S6ycfJuQeKMTgYPFR
WjYD5bBIlWwONuSYbq7DV1B1FMG5AC3nJpmCISE8eORRrAFHfwp1K+O2GOVbhPToqyAb8s3qg5Bg
R6c1Xy0m0XZaFYt4op/YUaj0/PFB2PyRch7elOmsKKZW2xU7UOhOUI7JgaZly3WJ5ZHf7sxu+zjF
JQYwQA04yANz6WAIY3s28suzJ/nHtYL5ifxGyOcxXMYfx8pb+hGGIJ1m0JpXDR+Qli6b3ZuSltRP
6nIZOzQr+FZj9uliTLtoRBa8+o0+cRcW34FcvQl7acJg8XnqSz+VwgvKNOMLtBNkuQHvasY5SErH
LZEt4xkGf64RbMWXmszSCg9YxgOxUrdtCNwJI6f0GwZT9X/KLEOHCn+vH9qazvOwLbmG1oLebdKo
WqQ5mgpauzd+0ycb0X98sowt0cOeccHAjYfmr1aW+mIgYI+7bMT+6tibxdaK6NdXIgOrZ2dbbEAj
e4WF4/rodIJeA2a6DqfuYZmy/r6RjvtnaJn0n4CdXElUbGb+bmzWfebd1ryMvqLFRgFeoQkrM/et
8LaODfytdO8FNHdx7tq8/yqW7qJAZAZR8YqN23SarVaJeJkj7guxzRV0EmTiq+8jaqkKbC7jtW+n
X6JXs78+I2hOv+Hyfro0CXQTcFzRofPXkvDacc//2JONmEjD6FxSNQroCq9b+Z7LBvvpeJ4d+8m4
q3lqCCfTQJey+kJRxxCyTct/BmVxExfj5RSPoyy7865V+9FBCHOgo9qUiQAYsGK4gyIivRoYDp9P
VdwRJtoGySCdgXt45YeOfSFnwqOpbZQ5S2z1WTYZwqExN9NTPmZILKqL0D6Wci029Giz+GA2rx9c
D6ibb74SD3qY8kfWaTDPzexWXjn2BAY8XCRKvHCeh0Gk6uYwDQDV3gAV9aeVr453CKwaXHYZSvse
zWTrJ+yVAFwxr/mw0pVNTjd1FvEGrRdh3TMRManoyV+lc4dKTnkF2PLIUex9iMLVJnWLzTqvAvqd
Gp6br1B72atHF8P35Iv523Z3WH4W4ktiZmxvY1AXa/FmZ6WXXWPJuj60PY4xR14FChvSPO7KziN0
DwZ26XM6d3cAb2q0z1WxdcOtkNSWOJjySaVTLfs9JtA+e2DfYnlenHD6XuQkh7ONZ8hNW0PF07l1
GbSk9L7A8VbKXzDk585lwx4stuxO1tqj7DFS6Bs+6oi0IXCKItlYufotOT/8Bjzcj6PV+P+0LGr/
IIal/bqUB6Y0OA+8vOkkroKMWNukhi/97MOV4M+ycPOWG0qEwDNgFPf1wHIB8hg/u9+DmkS/HSAO
LUKxd0saZV2uaYlkeb17LQi2ztCpA2Cg/jj2YlP3Kuq4PJu+WR2Oz+BeKw/OCc8bq6uZoXz1bE2m
IuR5D/4W6MERZBau9T7uPUORV+O6I02B2iZ3CD9P8pn45pgNUvedU1jdIsX/MdlY94nbarq9oKQ/
D/bQwRGyra1z5Wj0TGaH5KRgV31xqEJa9ngRTKJxBV2H2ChanStEOUV4wOmObCa/Fe5XixiOauVy
DVftYp2LseeVAPiPHkdHu48aBLpNs9VdP3uHW5PDJ9dvpyVuKK5U5d8sI9ovkra78m3doMvApFbv
jh3slROOuLI4zAj7BryhtGSaDxQshj8Qs86DG9BqKCNeVWRyhGwXAWLnkTh0WvqlpOBm7efAEunH
6o7dfWuVxj1XtbaOrTCTPFFce5WQmT4VEtUEkCBxQOAJ9XKtWvhP+8IkoqkL44CN0uVsIq+Bb2hK
f6QCOYC9BKWw6IBXPvT24ireJx5CNqBjmjwf4mMJ79Rakmg2usDjdyyVgR60RvkB2TID+lxgCdAK
7o1iOiw6qN0jSUFA2tXsDh9d5ay/a8sdhCMXjHNaTVv/EkS2qG8R+pY3FdWiSYL1MlXBMfNHIJcp
8zig9/rAh1TcsLUIjR3sa/UlC7n+wvHxWwc1qigFt6pDsnMbAGESDnfmAfxvYV3b0Bve2YPT3k3h
deUfRAfTRMO16BnJTCnQjBhWWVQyaBRY5xxIbbxlnXa8WxCaz0kI3LWfSUjUZfEA12qcVxQW+zeN
14Ie3gQyG9+mXLEKchiw4AquBFT+Fy7f64fJXTOf4OTDLo2YitFYzAJ3SOZrwO082MVnhCUatl2h
H90Xs4oK1GBFSHPddS8jND7CKqu0vgXyiDbdS+VlB8QhEdIoRtMmlSMaIZjuywsg5w2zQqcNlz4J
uVN8OuwApRlMX/Q6dX34tM/uakFW7nxMNpT7E0rb9W5fxh34bacypBAj83OOaHqGH7JVD6YZqrcS
ewQ3nbtuwPUHFSBNpmo2sOLRo+QMtmLoDxGG2EjGpmlClyIKBcUgODbwt9g4Kr0H2bkHWy4xKaLB
TTrLgTKEgmv9I7ZjGm8mrNTCI8i94m5yHag5Uo6JDF6HnXG5HRYH0oqw1heax3U5FDioXmMmY4Ow
WK0QDMcjx3c1Fq4KfUXmfKw2yjs8IoDPFa7gDNMITgK0XXtlf3nKUewPt9ho4ra6KJM27iL/K/aW
GihK0mhi4TZgtFGFBjieKdbPQ93XfxAmuvrAVG/elrxoiitB4w23UWr3KcgdHLYMKdVROhEfb8Ma
2vbdSnPz1VdL+IJdcIT4iLSi7FBHOyudu+tM90NYOn+Lzgm8tKqMdbV7eacfhqgbntat9Sy0GyEK
9u7S2jeZq4ZEWjOqMDpyweZ164/vbVEz51bYglLkEXFmKci4fKIcwCGxY4Yk121rIRC/ifmRMrUv
iVspNI66wtFo7f9/D8iJTOzO6qY7SiM8MTqi7INNjJrsdG8zKYIH6EFkPv0nYerTmPYI3vprclOs
f7lpQ/dkCTC+BJiA5PDV8kmQpLiI8GCvLuMnxuPTf03ujCsNtcrf8NhdnrZiWLhhtJ9/9dO2/csD
ZHZHNUTqO+KSHg4+LxZMRF+FPRY0VYAudKPlTDjxkN2yELw3bDHQ+DF6qx8w+var00G5xjbW8G+w
uGA06zhtd123Rl94v6DmgTH2eliAvUKy7Irwv7pq9u+S2YpPZddo2uYmWGRSlZU3Xeg8b0msMqj/
lni7Etxj76zbS5A6WM/ystMxLhFi0bbbG8QnlsXDz6Htrsd1c6bYCpzV4z2QokBlVOXDIdQRsmvu
FiKVwlzueQIh29+TPGZtaWD51q2Xt4QNlPZadyf6R/Xed1RlmjikR7OjKf0IHpsf5KbVI3utZMDL
0mnEAUV49jhRn4qENt9mTCu7+cVBK/5Hw928ej48guR2vG262n2uale2T321zljtROWynZ1wMS9j
MY7YoO6Diw2QrqfstHVu9TxrdwR5WjeWVjZrB22kd8E0dXdCFR6YkoR/KGXHuGjG3h9SZ+KtOeRT
aaiP0Tq0V600zsw67irDCGzVoz547sR/Lljn+dHlrkn/Dt0ORwMS1qvvsEM4ccIiY8nuFmYcBF1B
tjwbdHO/ktGAR21fzFzaHKw9kwVysg0FDPKGyaq/18Fkrxmd/n+YQl1g1s2skkJAD3hgFcf9ZB8E
pUfDetBnXxou8mGyo1NfrwqWlQ2h5mzQdz4zq2iCjStnRD7vsRy02uS0J2PNJmKsHKeuUZgAkqRZ
xpoMfWQQPIJN0216bAXcVAPyu7QkYjKEPJi5nhDXuG/O1pffJkTZm9R1QJfL9t/QJ70VZo9tJdEZ
0fnT5EK7FurYuY3/IhoHIc+MacjjKOxpT/owm9eY9TfUTDqwulcVlNvfcPbtFx9CyzrY2W6JtIgi
yAmyofIyUUNDa1oLt32ywyl8Jr2x+7TE6CFY6rrcSaiHwIekw7W3rKSJlr3mwf3CTx7BJ3Lc5mpg
8Wo52Pi+Twl/j/WasfN8ve9rh0YEAPW/UZX5pwOahqK2N00JE8sRix23ERtKweWiu0TghjgACfx7
1m6FTFEk7dDwQahPKOz5SRdtXce9B/tGc4wkP55dfNIO+TAF91PlCUOprm0P7K+qPgatytcoU9Ej
tCGIy5plu7gAXKaLQ1+w2mJKSbu/Udm+aBoYNRxUlvHUsewQs1iVffsFUMVxjPpKphtaiAid17Rd
y91v8LqwLjdMZfV1eZBLASxb/4+zM2uOG0my9V9pq3f0YF+uTc8DgFzJZHKTSuILTFth33f8+vuB
qrmtBGmJq+7qKpFiEoGI8PCIcD9+DogOZSOlpnGe750aTqWdDnVe+5XjtR2xPfib5Nu6m9QPfowX
syG4DFEg4lqyNauC4wzkzdVfPQV/t2GZNrLbVSL58tCkqoCRxiAdrSn9xO6mUfhEASJzPIxQopvh
JD0rgwFVSwnuUiY0xhHN7uNcpvAmzqyHJvYmzeayHnBo8CSJBSHKwoc+VKYPXti1EoDwOc4MGVz7
RY1qpXSmnjiMM6FA4c28giMJN2JG9+lY+ALwWa7V9qgY0olyserOtHwAx4aUcrL3VaNBLMoq+gFP
T3perkdSvdMQ994WoKjq7xOpth6ELIBFw7LI2N8oXU82g3R47Xq4/ZoSC/b6gxyplmDXDVrKTVYJ
3EUb0u4bLqtZRBlilOcP8igBCwAzVlNE44nku6iRazflEIyFW4mDpDrmRAm0M4ht+6VTeqHf9G0l
RVsrsGLWVGDpnLQAoE7A53w/ciVCguH3wScws2knQeqcNKcAnoPZGAO5sEo5PMI/ZqWnvgvNey2M
k9JVuimhTCsHY3em5IekdkudAoNRKul3Kc6kejsGkze440DIausHHIxdiVGs3AknztkiIkvFwCaF
IBEVkr3HsDQ4S5RIXwgAPTsOISNr9UeSDQiqh9R9PObNCMNLiQzACUGE5hOYWZUkZF7rp1Ij7+wo
01gALTaLCC5G1ZNA3uK5bIFEyp3kSUBeBiKpIPF6YNluQv3Q99wrxg95IkVnFVS6OAMGiR0TjTW4
iObFX6bXcfkjrkuskOghJ65II2HTGIn4womvbxyuKBlH0K4yz1KhlNLOU83pxRd68USJaSfeUEym
fO81SZmDMwnwTLSE/AOB4WAiPypmZ4oLFAkMv9IGpNkROHAAAbGijCESHwJED2InV0UmrBNF7bmt
K9LKZauT3o3F2jqMgt/0u575fprYwYe9SjTjEBE9eWiUjhgSHGftLYAIdskc9MkdpwO2i0Ss886e
aoIYOzMsKwJYMtUET8QkE44geSeDl8pi80FPc8CwbDf+uUxAEtsdo/wnCPXuPF/0gOKICfVggpDX
99RJet/iggiy0ykDNwx1MBNgIkiqfLaCkcXsF8FogM9KCFekEcS6G9jw1G8JwTaYYeUieA7UrOHm
K1rlZ3iG9IQgW5Z886WyAgXhxYSUqOZOCjDpWfEs5SAAcLLgL1QNzmM7rBEld1nF44s16lPHOV4B
C9ITqtVA4XBsBCetJo9qSC2DQxZK/6qZlfHAHlQr29zzyXNjutVGbPyKI35VKIUze+dxK0cEdzbR
0BDG1swJYGRgpucZgzq6wVAOJ04uWa3vfTLa4yZQJbOEWq4UTnXHrrmP81w5mMREZNuEYJ4rfD4U
0rmmGPB75YnTWadatLF7gBXtvpmIv91Te+bBbSoYOWMTqFq+QcWrMW6nRk+Kj9wLhI+CRWCUNFAh
gs/XI065TV9In5NsUkXOgFyPvll+1Ak21y8wip5E0dSuKEGN/2mgGmqRcrEyDSehEBoDZ+sThAcA
FI4fQJd26G1YlC5tlYJaHjtvR7Ror1dcz1wCvzCno7HG0R7KcUmE5Iwo5KK4O5FGzSoB/pAQVuUX
oc09u43LdmfE/XAvCAlkr4LnM3VN6yZxK+2uN78s+J6bR6uVcnwTGluyYJe11tSwVg2wldSm9Irr
UAKUud2LoAQVqjuLMzkKy5401b+phgRY8PXGl6pir50nzy6SdVT0mT/lsnV0wnSN1F1mxx5b7qaS
PBZSiizgJuZWEQJrIormU5lN/jzkRkWN6CbOQJtwiCHgXerNp5U3Wtaev47HL2+0oFgB8OyVVcp0
+LmKHyaF6Ua+JTsclT6WHIVxPOTCK6rRNknTa/B7meMuy4gAyL0PNHwk5ACexFoZqSUFwOtrIWI4
s95KyhtmsXLAQ7cqV+Is9Qm3UjvnA+xIiEbGda7n7vVRWHJDzK3NDB/GzG4KJmZBk1L0aobMO0gQ
4MDmVzU0FOBxlEtxLBy04StCv/IKo8h7ZgjlnqRrsw1K2oL6AoBkncc1eXjKAeV7HZgJx1wJLG4j
DgfQc9auyKjdzhX99+QfsEBVB2mszxZI+9LCAs2cCkTwL6T7IMKj5Irwb1h8SFX2ggORIFLb14f2
bUcv21vY16gLFKYUBYWHmdhzo+3H00i7N+AxFLDiZeOWZlk+Wlrib6+3/NayaRnyGQ1SYwM9qvnN
fiEPqkctl0IVy0YhSTz6YFvZeIv8N7laXscTkUDMhooMgjiXrdB0qFglK1rppeaozdA3M5WOJOX7
JwO89YrdvF0XsG/jPsgekxBkNi+bM1XLs1IBS60adrOG0LBDxPFPimuk/fXhe7smVHg2DNTISffA
7zsP7y/DRylXVQ0he4NXyuWBEwy1WJQPhw4AT6qSK8K5K7Lr77aoQMREBTylCUv2Qokbdpm2rPki
EPpv3kigy2qiOZJYBfE9bI3mCs/IexaCdIJJIYQJ/dOSXbxHEUIlc0s2AJ6L3on6sTGdwqi77D8w
RSSI4ISXVJVZW4xlCJicEwVjOZVGCda5scAcDeVKK++NH3TlEuApVFDAxF/OWG+A040DWmlACOiU
FlrTPgrkajMQYyWDTyzsuom8Z4yWaIEe4FiGN1usMD2vNH80ZxOROuuhzyAGcQbfN4RNm3CoWfEk
S5KieaVZiiEyiiqsEUuZktxqE87AVB5Xkp9+CUnogQ+Nga5Mxa1ZZ7MksdB0H6938R33xcYACZmE
r0T4Tb4c08kzJ0UDJGrDKUBFp2R4u3ok3qqk0bZMPJMohKLuVAXA40p335lNSGDJNsPJhHNRFweV
Tg7zwCxZ6bXXmp9lCq8j9mKp2yNW1m596qM317v6zmqYD2RIsygSW9LStdS91YCxS8hlAQ91NZgt
t62grKmSvzOLhgyjmy7BUgT186Jb0NX4UTavOU+OpQHUe1xHO6WuJXErZSJo5DASx7ME/jdYcWjv
tsxGQAkbYoHwpV9OpQfuf2hQA7Mjs+UeTTGM53o1a4MgSS19xbcDdu0p5fRWGn5nmdCeyOkCsmvw
bfOL/eJJK0reDSpMGdi4GI51JnYbmGCFB4sIyopHe6eP0P8pCJiwVGa58MumykSUp15Lqc6n9s8V
KqBlg1ZReBuSQHoogCl/iiVrja/4nQ5aMzc8+kEaERRxMacUTMPB3LFIQgkCHbECjkRpi7fzRaoU
fttILTAfFiobyN5AgnnZwYiic+JJdNCDEMi1GnBMfamt8b29XQqz4oKIyKoG45u+pAQUOxMVjxId
GAECgXPcx+D5gqhbOYq908rMjcc/eE8o9Bfus6VeJc00i+3HACNaSJkGWifQf3tZc4pmyclwKMoi
7GeXIzaIQTdwfAdkAWgkPVeQ6+RuXgnN2vp6pzs4Zgk2e5FNDku4bIiMkupnxE/tqYeZNEzlygGw
uMI4/NYrvkqKwpeFRDzHn0VvZA4s/ZAR5KS78RHnGY6bsAb/UQxU/W+osC7Gz79rcpDxItYIRF2b
pVUWfiME1k38gBOzohRc2QKz2BbjMLjXW3mnY4aJX1RFNjede97l6PXwt/pVXHIVt0pShklg3CIm
U29Now2cYvDXxHneb48rAEKmnO+WrPidLLaGQVwHCIJQk/9DTpTsqudTaROJUf7QDpXy7XoX3zEQ
uoiMGbsMnP9vrt7w41O1wkCOQRZSuZuTXcib6fftHU4eAmOaMntda0G/bdU6Ne4UHdhtInr35kDB
Ux3F44p65dtzAaEoja3EYK+kJH6xdj09gG5qps9UkLYDqQ0rC1Uz/ROQfWtn9SY1uLE/kMKrm3R3
fRjfmTmOW/AFamgVSsRSLi2lC8WwLBEssXNd9T9RAqR9mlpLrbdJDm2HrcdAirbXm3y7rSBMwVDO
mRx2z+WmHfRyZvWoaNuekk07DVTWSyKQkbwVZK7n9x4VvJKdlwHx3OsNv2MyJrSeJgvQZP0tuWbR
veQAC9+g3cFWdRdpamrXRdH/9jmW7lnwXsoUXEH5vdi/8mKglt8E+GUlZrajrtGD5E3IDJZCkqTa
ioG+ZzpszUQD5xEFNHc5f62CJBY4Ve6l5hDu4PYCW5eEAqz0nhGd4CMcTxpBu53C4fr594fTYBhR
GzExH202rV9OIkZI7NrXNdD/gJnuJTifNjmciit31PcM1JC5E3OG1LiqLs7McD4VCozzIJP12LBr
AAsvygCrJ/jbck+dSL3/D3rFVRqiW649uOrLXk3QqeSUCGKdal6ELlXuhQ7MC5KsFWt8t2Pc8ufD
B/81F3d9mKmAhcLQAIOLRw0BysAkTOrcGpJ9nGpi/ThR+bMWCXun0VkkhXsPg8kWvtgYJhmYcjFR
ZzOi2EaOihKuERx8Dq+Nn6bu9aF8e5LDOLihatxT2RWUhW9J+5gqW2h1KIlqKC5ywmkok0/Ufhnl
QIX42Mtrt7pXXZTLePAsmcLNymRcOT0sZm9IrcDXSU3YFssu3YRdI576AQYxK2yyvWeSOpLCst4F
ICPRABRIT9n+aJAQTOHIWzHdd/yNBfEJLl3R8e3L42XQg8xEHSoHW1P5G4R0gfD5MMVfH+X3+/xL
M/M0/LIOI71JOtFD/cabpkG3q3Ym10IqUtWcVLGas5YGwkHsya+ZCYy1RUIqGuJyE1WeSFzRqXrP
vpjxn8IKeIbFas0hk/MMlS77YMcdFbTqD6UqYyBhon/sau5o1zv/3hAT/GYvYeecRd0u+67qE9oU
0DLahqaU8K5RQWSMab/Sq/cM2UBIXIIcX2Eu517/MsIgg9VkaLknQKFXfvYinzxiKftfEN5eOwq8
2yHuXDNDOdhecTGAsCMDEJA4cFSIiLteBSKQRE2wcuB4txWKSnA8xD7w35cdoq7JK2RkU5EJ9kNz
C02R2rrctKiAvj4/740c8j1srQTeCT4sjvEVh3uTolYaEhpxK4BMd428Mx4KKoaf/pOmIH625oM1
GuCXfUrroW4sgUkqhqY4m14TkOE0gfGCJuqjD/9BY6hdEYLjiC0tb+HQ2QSwQ3Pg7UjAbNu2QfgS
hLjbNUm6vd7Ue3PFEY0NEDpmdvhFv8AwqXqdErpBKSJ9gMrCvNPNzlzxVfNTlo4TkmRjDg+xQyy5
mLOk08dwwu6yGtyk3YIVPeAc+48BEapt0VLtc71b71kGwT4giqCVyGEttj+loWg81UmdwaeVOdFE
eVwVIRLGuT5Ymay3fSNaomIUbHxEMpZ961XJSmow1XM1dbULvPIhN6sjUDl9L1Zht9Kxd1oz4V1G
PgHNlxludmmHfasIqI2TXtd6QT/6qSU8I+1E6Y7UTvdQ9Hkr58239kFkXUI4h3OETKXrYi2Hog5g
X8gpaifH/rmQppGYm9w/Xp+ud1tB5ZBlTCiDnOdlrwSh04cJdiYQbTCwqp1f3QHhXNNUemfs5rMQ
iRYuBwSd55//4mgJ11MdZYKrz7qxu5ckb4ZMUPV7VNNe/1MuveSv3+4WJkiQSYatngzPoluKnlSh
H3AlgGGMw3oqfw8z4zc1qgkscB9QcUs4dDaP5ZFSFiCbyKaO612uwKJbwx1DdFnNHKAYFKiJzNnK
an47W/h1DflN7pQcMZcJwbIrqMDpLPB8SdneGlPkncS2V/rf9u6UVIgGGjUG3l02F97dTMH7AACJ
YcZo8k0apz+mGWpW6dGaDNabDumKxA3cELkiy6iXLxYVTL+V0IoUIkrlGH5Oc6HYxE3w2/F5WuFq
ynFiFkugQ5fmBxAUtLcB3XBFGW5px5kJFU4/9rFy6toC2F5UW4DoqJNn8cN0Wa7myd7r5+w2uJHj
Qcg4Xr5Bwk1nLvgFvVQlYGXCSglu1VBLf3f/ZzuZNbbYmNmZcY2XzYjQw7fqHMajLMx0LaX/kQEy
3l9fW/NZ+2JLIeI5y4XMuXBr/v9lI1WY1VVT6y8tNcJFLjzo4T4VjW0uyTaKNxxwKPpCr2HFJt9E
F+ZWKTYirKvOhEGLOQRLCFvvoL8M7dEKzNu028i55yR65E7Tp+sdXDZF7Fgk+4BIDhFXKqAXziOE
V2ICGkpVsD74d7CdeE7bp92NAN/6xkw9wGTspu71RpcW8tooOX5ymjJHjGVoL4J1SOvzIbDh74gf
qA9INpM5miutLHfnn62YnHkVZRbWW6w3ktA+dMB0LaDMqQdUIsyhWFiUHOrK1wAT7zQ2i4VQh0bG
G4mMhdev8hyZMm1GIwYebfWF+ciGxo45NN5vGj79umhqYfia7nnGVNIUtYk9RQypt4Nc5XePbHMr
RH7QxiCuhidZ+MW2lQKQ97Az4mS0XU/WmGTbZGx/1xLIzlIFgZ8i2kR85HJ9UXEwRZpOcaIXFgW3
2DqAYTH5Xc9L5ueilcUq5kICJ8DA5RFCUM+GN+uzGEufr/fkrQEQjoCaFXGOOdtkLGZlSIRG9ieo
1BAt0r9LA3wOCQW6M6+EsSaV9Gq6v7olDhg0RoiAbAn5paVCXQ9Hgjp2ZLHIosMiw5lRoFjbqG8r
IS3vAN/m20Zv2z3kr7IzhJF8gCU3WfGNb1Yxd2Q0TySwUuZcw7nocVrCsJ4GxicrpAKghGbRGfR4
7TT1biMgPBhTMja6uGwE2hdohP3P8Vim1kYpFe2YoVVn7X5r9mZEjMpFiBQKDaF/svAVbZIMVqAP
vY0YXgByuTA/wJtCCakaBSt3vEWPfjbFKRepVnLYyBlemrziGWGccbi19ZTi75oOum0iSGtOQrxs
h4QuyS2GTVWYIHbJZXKBv5IEKZAebg7n7Xnvbre2vb05bbeuuz05fH9y+a/rOvaer9zTzfZgH/jM
6cS3R9flZ3v3yM82R77k09vD4ezu+emJXz7wUcc58LTtzuaRPH7+yDbn9w/P2/PhwNNsHmdv5h9v
D1vnhY/wCrYz/w1f883Gtp29s6ddPssT73dnHn/jujzqhb85bOzNhid+ck/24fBsHzYOv7PZbJyN
4zjzxzb8Ps+bH+bc8sWJnvBGj3Pzu71z/Lg5zh/dHA/2xrlzXL6m1/tdTucd3m672d86zvZw2s4v
yrvt+M1H5wtP3fPR493Tfv80DxMDNf+2ezql9tzsk8NfX7fB18Dlv1f1mxlbJmrSqKpVYEsPp+35
5bB9plMb54uzPzpPKy29BnuutbRw7k1dJXKDbWzdh09fz759tjef7xzRXmlHmZfNtXYWp4u6rAvq
l2mHKfp0eHxknh3GmynZ35zcG8dZyfYv4ohvh3BxI/ekpoxgUn84uS/PWAvzdH2OQLisdGledr9c
78BnU38EO9Lp4WZ7Mxv09vT6D3+eX7asjTO2eno5bV9O59Jm4ZxeXphL+3aHYR0ed4fdbrfZ7W7t
Oyzs6NzsMefPt7ev5nhrO3d75puVx7JwnYcbx2Z9bo4Pzs0N1nfcr7jwVUNYnNVVEUnLiPFyP7nP
rBtGbM2qX4/712xg4e+g2qGIkSZuti9nf8OyZLmf5wXPsD3yv4O946t5Vfs2PTz+tYfL0/7L3e/3
f/X2w9OaibxmxK+90HJLaUwlSmejPB+ez1vnr/0htLe77Tzopy0+zn06zW6SiWEiNjY+0Jm/dc/b
Z/f58HhyP+X4tp396ebrlgfQlfPO3j3fdwyfixd5POywu80ROy/szd2XyD4+MdWuK9vuAwbxYtkf
Nnd4kq1r793NA37oeJodzHVTfb0gX+vn4mwV58KgSFgqDvtkf8Lndjbv/Xm3tR9/ema6hxO9cdyb
LS+xwe9efwPl9Rxy7RUWB68JasOxn4f6E+79xCicZr92enLPrnNzOOCt9y+sFpw1Hp9dYrfZlLjX
7ZYxZ+vZz7uA+4nJ2b64h/MZh43dnB992/4TK9oyJ+wSmyOr8BNe+2i/+rLD7nA+PP44+PaPx/mh
X5/PL6H9PNlfffuAs8MPnR/59scPrBGfv3funvCx/Pmwf9o87f9ycPn7J/uZXWSwbd/esVT/vL27
+/PuuN98OBz3358e2CmcB7YDZ7N5cu0vt2xE+4cb94klam+Ox1t89nHP0LuM6usw0/O/GG42V1pk
b9mf2JdPN85+c8dSf/3gxyf+enYKT+7Nw6dPGKLzfWVGrnsvTm6X3gtZpVww2GLYJW/4F9vdnVy2
PJa+7bjHn5ucs2IHSNVddZqI2V02G3eG0eU0S5sMx+nM+mepza3Ou3dps4rsr/Nej7tkXRxsPoh3
2D7OuzITzcTz1SO/cLDvOBBs+Wr+3cNhd8ef+ycGzT06D68HG4Z1O++arKg7Vu7h9biwPx5ZkLOp
b2cbPG9ndxrYe0yI4cdbb1388c08je7+04mTjrs/u/zO9QmYd4d/Lwj99fAHIuf1jIky+RIgOuU5
7J5ZQAF0IEOMC1HNrSJOaziqZVXFz2YAfcyayGQRtMU0Q2fYAWsSqG7stGofDeV4C7lve6e1vrYL
yGNQcD9o8GNQVt/HaNvBX9P6Bw06PYeT9tr9a3E3en0dHYTGfDMiTvkmTWxmMszGMHjl45DYtRon
NwMsU9sQyoHT9QF+hesvR5jqBZnzPJhKQpaXpqaqKYocI8frIKqeW2quYTRVdpMX71GS2Gt59dKG
/UsroWqoek+Z1n4aAAaOBOPKJj4gF7SWPprd7OKFiK+YxFksmeqGJYibylfIUkyUi0SpspQfKbT8
8TGrAZ/dQ2mexds4nFL5Eare8NsUIhKyAiJ/Z/B1XVdEEOTgWOFEvhwQr5rkFlb2zgaxj7SCnucu
ZV2FWwZRsrLQ37Hui6YWp4lSGuVgnM0uaHThEGMQt8QI25Uz2PutWFydKDCYQxSXHapgG/GyhDXU
Tn6wla1B2BYyFKDXDendVoh2SyCzwIboCzuyEL9KYMTFjvIoeoGspr4TOkF/vN7Ke8YBApclQdoK
SN3icAQO1i+6FLKbOJSiXZdyXKZQV/I3vuo3t2IB2ZbcFsVR6aLuw+83bcoYBDhu+e1CgfEmk/oU
xgeFnOlpkLT+C3JVwgEGHu0+hewXRltdv+dKvlay8XZoqWckDA6KnBgnLuFyAoUexI1QRdCqmWp5
iuIs3wdWvQaCeTu0JsAspk40ReLuSxhFIJadLhbpaMOW8Cjq2pdONZ+9ST92EOtBpd/sDbVaOVzO
R8fLtU6iWIbEiey3TOXU4mhJWXhPNiQbIQSBQ+qTVaDXsi8kJdQdmP+LACrt2gcbA3N69PH6dF7u
7PPOYkqEE4CZgooB6bxoGkwzNf4xTZs6dXLK4EWbvAjKDRKU1KA21VpC6L2uquBUKJgCTEs443IS
R2nyVF+GprDuYaGShzT6M/F9b0v5WwTnhFHskYhYk2V+68tmlBbIcap9sJwliCFAAhq+Gmiv4ZkU
nFjMBTdWa2tbQHvqXh/Pd5silQI3BxTT7NiX/YM/d0JGG+4/CJ17mQ1EjMWNZ4VZupWiSdL315t7
syaQQgbjqquY7AyhXOzYwgCljalRGKsNUKoJFbSjRYye7fVW3hjJXEBIEzMyQ0Opfl4zv1xeLY8b
9AQ1qMMmNPWbqIEoyk30QPtOyb4JRW0RqdvrTb4Zx0WTy3FM4GUwEZpyYOAoXEmNf0SG1LhpmXQr
nXszhK/VkSBPOV0BJ9QX+0IwjYEIU2Xo+GPZHqCQSx1KtrMVu3jbCukmwJHgz9hSkdS5HELI3rvI
KCGPseJa25RBN0GkqU+766O2XF2cXVhVrCusXDYhiL9shYJ5CSlOAMit54mPg9WhZem3h1ExOhtd
yOGxy8eViOGbJhkx4slzNd1cTLcMxSeSoQxKTX1rWFeSOyArozlW3gj3EoSXZ8tsZhrhsdlc7+g8
/b96THKVhCcpsnld08QkLzuaDH3biTH6nM02tFun3+Q75SS7wUozi8CQjtO4bGex53BabPUyoZ3C
ffmYuawA+/vx/sv1zryGia/1RrnszaDXAYQMtCLvwHnaSKxtpDvY91xk6RxtAyLKvqnsI6pG9vjn
9baXOYE3PZwN99e1XcWJWs1Kp8JedXqH2kT7m3Eyjr+7ry5Hcl7wv7QzJBk0XRntqA/eroTt6CN1
ZkdvZcKWu/eylcX2AktSlAhzb6Ytkm0OfM5O5hQra/nNPWnZyrwmfumLElaSGs3zdSo3X2Pn+Ye2
+/LxaU3QXJqn/ZpZLNwu9WXJKIU0U26oBnKghbI/woF+nhzjA7TqhxVLmG35WnMLl2shJI77oLne
+QoXv/0ts49/OU8fV5p5x2H8unSXOZO0zmoDhva5VxCTOuTwHKQcHdPV3S+7z7X7AQrHtQlbcRfL
unRCd4UVzG12Lhc7Fli4+XOyv324C+z72v3CncAO7GhlY1mbv2XNowJ3mpzM8zc6X6etuEOodFNv
g7vw4NnJrrVXBvYyav7GV8kLLxKrUFvA+jB3MnBS/lFtiNgJz6/Z/7xUrxjKEkmtCihEBgDK7LnQ
0O48KlTzqj12sbHWpzVbWTgN04hqM5sXmql9ar19iIRFIaNBm8UwxK3hABdhx7cDuHAekSnIGjyw
PwcwOSOf5RpbpHmdD6EbukSVRxyxaP+11stFOP1twwt/0vspEk8lDStP8rH+mN+VR+Wrd08WGDWU
4sv4nB3Ds3KvPa9YzNrwLhyM3wyhns8Wo2AzEGJhn90+dGDdtQ2n2GQb3zUd09FXnPSbYMvCf8oL
TzPKWZzU88IAF7YN95L7nDoEVj27YHjzrWyv7uPvOQBwWtRWziQGlNddeuw6NtNMnE223CCByfpQ
XIuTg+pYN6mDsvJDfY/QyK7aqbfWYWWU3/Orv7a9GGVo/sYE3ApnFbff6B+TbbDtt6Mbb+uDvF+L
mb03pcA8wJJQ6wBWcXEhiNAPicaqqO0KUR5RghQF1lB1/NFmlRtND9e7tnQEc+KMOiYZYCS1l2BJ
L0dVb0LZCxJ1cgSlUbbQViJ2IVUh0rfjtOLC1YXPoSkKbsBfUhpuGtCVXjaVmLI+yB2Cph7kQTe5
lWWUaSnJig9djt7cigqwiNvATGKyjKuo0ogeUw0LZQNZyhkucONYdUntiKOcnqMiTT9QYS7d//Yo
EsHhWsWhHWyaPtvPL6eJHP6qqi6Q0EYHvNhAl49PVZv0ARWhZM0WZxf2q+umg9zhCNxQH6lRFb9Y
B4gkVpNlCKNjZF1mOVCS1R/g5IXastJyJX5OpK6Bhz81it4GcFALNpTV6X0Sjd5HrcmaHF6nrusO
ZarLD4B8S6Qfq7Aw7UJEzvL6uLw5fAOFA7IEBgGUuaUAKbocGBVts6wxDLTFpa5DCk5I/BFviJRA
4A617lHAomvdEG0Rnu++VADCvvm15ZuuBGhr2kaFoq8RDy3Pl/MrKdgHqCMY+JGXvHwlAe7MUJSK
wUH5Kkb/QZFtNMLSz+AxNIhki848joXMtht2w4rXfLvYFCaNqgHiwUToXzPMv5gJBPtCP1K061SN
+VKCqf3QwAl5hgh9rXjnnZbmAmcddCRRBSDWl53061mJ2JInWI4jHYQrJehuPkaQuAMf+nF9kt+u
a0KYxLwMAgwwAyyRkr4hDmkOw6hjwFC4aaoB3c3SX7mjvrnkMG2QXShUyoDrYwuYe/zL2PkkJ5Ro
ajvHEwLPHhB6t6PUV2wMKj2G7ZRvjMRLNrIYqSdAlskPLR2lFQ/2dunxDsCh5yJy0P/LSNs4db2f
l6wuE4kNfePnnvCkxiKlGlYDReEBVQkY9n57dGc/Rt01CGyJSP1lv1MtSJU88eA/qnOICUc13qap
oex/vxVqzuZkAVBQCEwuW/H7jtzUGHWw7yGzDkEl4g/5uIb+fDt+qqjQEYnI2gxPWiy9eFRiowGv
64R9kZ0StZbcUIAUsIfU3U3bwdv+bq9mKC2FLmRAsBx1YTPyKNbJJDfI9kyhf4xyYTp4SOWtXBLe
OhRT1qDSoFOk3N7UgkDGQkpvNGvHEMLMFUVoCRO0c/aiqQkAabUewv6h7g6eUP+NlP+vb8P/8X/k
9z/dfv0//83333I4OGc0/+Lb/zmF3yrm/q/mv+df+38fu/yl/zl3P6qmrX784/SlqP+xbbPvX5ow
z5a/c/EIWvr7TdwvzZeLbzZZEzbjQ/ujGh9/1G3SvDbHO8+f/P/94T9+vD7leSx+/OuPb3mbNfPT
fF7rj79/dPj+rz/mCuv/+vXxf//s7kvKrzlfsi/fCdb8fNT/fv7Hl7r51x+CJv+TeLEJSJH0o6kr
MyS+//H6I04yf/wjy6sm+NcfpvJPCqGIwioW8d65APOPf7CY5h+p0j91g2dAGKHPP9D++N83uZic
f0/WP7I2vc9DdGP/9cdrHPLfWzekQCrpCOrJiMNCfwSLwuUqS5lgdGRM/09J99EghGUZxKiIwA37
FDorWelTwiS0vVd+FdCWG6COCGRIQLewSrbhxw6xh5wtSgtNuMKaVAIB7LaNTPXkxi+HPhoPndD4
Fhx1yqSlqBg2rWlVTmx6ii/v9TSu63AHuBQVapt7Zg+7IxRF0IvjRduyhIw96BPey+fgwXvB4ykH
1g7hJEXnxl2mntwd0wGe33wzH9ONB6VP/bm+f5Q6eBzzWMo/ACuf3y4TxPmBepWLND0EPrkue6TY
k48jLgQR5B4pa894EvAJde1CaNuI0s2kTFlr7GKIiVUNkVRLK9KTj8hP8b1iV2/77dSAH0f6W4UK
2XBKz+x4Pso1QtfdmoSoGIS4aTy+U6M8orVSUzO6XcIWzStUZYmQxo5qN0koHb0V5/cPkS2h20Ek
a+XXX6zxbxv4dc7nQ+3llMOSAdrTnEkKgPQvpryKEVFIor76OCkwMRgH/KI39Ucx6judOswgR2Vv
A3w4HvtD3uao7z4JTdw30V5KPU2PV/z8pa/CAl9paYDfQ9mgQz25eJ0QKlrSpoP3oaZMCtOAZdUf
AlfS0XFMNwXyZgwVApKkIx8QnC/07pZ63Ayqs+vDIl0e0+cXYVlSfwijgcLoLItVJrMPo7aojQ9G
HudaetehA9dFuwqZAF19sJgQT0erBntMkHGLKd6qYKDpJEwrHE0qV7fe1M5/QDdq9QG7R6E10tmI
ulERzumQdOZXFH9aPz6R5Vfik5nGkr5yebrcz+gEpx2yASxnEScBV+vletYkSy0bDRLdQS4RtbH1
boLNc6O2PcIRu0CpS6U7WkJW57C0rAygOMeCLiyLyhSOkGSQqa0kIbHYslMCmMhVKf4HPdXb0Xtu
uzQ2yi01KyVz6CnJ3Dg0B/MaUPMqBQ8O1Xdnlads0upMuSvkaWBFIIc8r1R0q4OJKFqdS7Nd+AIS
uW4VSEZknfM2JQ+409tsdidIMeU8U6/K0ZBtWZoMFBLzbuqsz14aR0PxWGRWxCpWgypBKc1C/UK1
tkqCXVtwVkSeXm5HOdfmhVvXCa85DqPBky2laPE7EF61vFFam/OqFMJw9kke+hpMPkRF6MI5VTfE
7OuhYQYVcY6yndc2SZuRnxEpnJ/Slfr8aLFBgKpHx7GeHcuAPDB/aWYwzNC9IZv7HIUW657QQsmv
qSgRq8E3L0zafrypSaf2iC3p0JV+xYlSXrfN6glPvZnEOpiVtxKA8q5UhCLan+hgpZA42w0XoiI8
jH5PDdNDRDKfKckKw++8hyJuM134kv90kOgqlEwe5I/JUHzuJLSx/Q16qoz3n2JsNpF0m8BwEMf7
yJPzCFX4SWA14GCnDoLwTV8k81ubKqyt2BpCvhxJu2b2aunP9ywFCK+fsqLGVl2Ui/wgcuRRrlJp
Oya9WEMX3eqJRkWY6LW1uClqqse+6lHD1XD796Pg8W9G/az99KhD45OHSlOx7jelH9edv9PCBG7v
5zYv58kNNV2Kkj85DZsmYtNGL0XeESXJ2c76prX09kYWRxDCDxk62wzp9bXxmqG9XBqwBllcSsgv
aSyOxdIIdA/p3clsPuatGk6xA7WAhejg3z5PKKuBIdO7eMJoekSl+CPPyp63+/sjShjWJUzfUdrA
TSab82atQAbBLDa9UfVPHaTFaQ18v4qxKiuQ51VWVNQZ7LQ08mvYtmOl0tQnBKW10EeR0YKZSXuC
c15upkdxiGr/sUcHbNBvkTkF+AEluVyURnuj/NxAIYLX4hNKoj4N/PxGQlIU+85/WrvUjVKFSpYZ
zT5bUzsoKUAf/F/Ozmw5bqPJwk+ECOzLbXezSYqiJEoW7fENwnLY2PdCYXn6+bIBzYjNCHL+8Y3C
WoitKivznJN5Ks066BevG4wvrdWUJgNA6kFjCPL7ftqhN8Kx9mAkuL5Ex86I8Jc6Gnj28j04HnOe
lYm7CYNf6IGgkepc5+loBx+TMeyHv00PFYd9ZynP5oxlUv/YGphDq27A17Nwkzi6qcQkY76tmADq
+GfM1WQ7eq2x4kH99pe+qgpdSlvpkwMjo4tT6MurL91WLgNkIq/4Fvir25jnKtZLgXtqzeK0j4wr
l1cUIw3D/1vNERMksHZG9uw9OAtealigNZ2Zuf/h6RZSBAu8gFIJRcjrRG/NWtvLlqz/Dq8/8fBY
icsv5dDFQ/SI0Y7XfiX4hg3xWpnDPP0dlVHQLrezHU6p8fdiKjOvHiNrHh3/1sYtpQuPdVxqTpdq
xp13PnR9nLvBoxEyNee+T2BGsv9I0uICMVHqMvgDzBVwC9ji5ek20wE+tnZnf7OWvksYgIKVb5Ll
mMf79I6e6zj3OufeNiY1tbc9JgOu/dvbn/cqWxGQiw4xwHUkdLKZ5c9/qfnXvkebtHbTt6Spi8D7
fTLn2VvORmRVLPkicLAjPNCspvjWDMORrxsElbO8h9u8vg+6djxaa0NgIwFwXt5H0dlu5Xdd+22L
jbbHwOLijp3PsX9WsTnzWabSjmRDsOtJRxjfIHnv26/jKt2gimHaLRUtjd7ScHa92Jmwo/rUdwY+
yEDLfH/gqDYcQAFKKzv811d5NRQPeAEFQfKOuPLVG+DCMnfHBb2Vt3CVNzKQnWE4xdp+S43Mb+sv
BIuA40THEb5apz34OPXYL829k2q9PGM94ZXNO2+A1Pll1oMIiO5RdhXzQG2I7+t3MJUhnvJV1H5r
UsayWZ+cbYOlec3XuyuVIpzfhvhUsN32JKaqlnrSH9MmzieTtmhvdfKzVaQSsgvDJDfMxowjL1U4
m5UHt/Uuz7T9YIdEMh3uJ2b7D5jbp4yQDA9phyX3/FvG2P8x/6ziSjXGjRmg7bLv8Yt0C//BrrUk
GlPs+t0Pj/n+nHJ9sDSME2VaY5L1XxkvJ6u4NfsxXz5QIZWayYdGTNJ5zlPT5layrRxTUS+er4Y/
MR+f2WKXZCfXrL4fQ79KkjPgj5gPH/GWdrL4tsDxl0PDsjPmJR2Y1OJ70dnG76v5Xs9rzxljMSGf
M347ARuzXxSjCryuUPxZUZcVN+s2HqXWw7pKmXg2rdiIrd8NjBuLT3XcKGt+xA/d5jhSecIznvHy
oab52LfVygRHheelmZ3jMI41bpNu0WJM74agkZo5PqO/qOOa+0b7nfeC/RFeL/Kxz9STMJAPq+el
3EKz5SxTX9mecchWFaTLkYCf8WfAOkS826lx5bxq9WpyK8CALjdWht5KGeiHfcoP8xC08FfsrVQ1
2F38zf0fWGxrFkrNmUsxSc4mLzh2loQfTfafkSPSL0JKpZXbO+XJFNPS6o6DXjLAeiJdIBdtZ7S7
R3tbUUPtS6KlcIPjPC1bTniseLCz4h+QEMhZbTHxlMths2f3/XnNeFfp2anqJfEKhrwjktZ/zAHu
SsnDODaZGo82yua4u8lGVDlPpoqA+8+MZlbTv10cXLJ3S+F6Jm4fTY4pUF7EpiPefYpiykhq1rjv
ZLlgVNvWwERhJT4xJNlplYljcqVD42NFy04GXJwMS2dqsLk8TP+tqAdsvL6ZExUNT26pVozt+yiS
vC2v8SZP7qoLw6vw3MmIHc+Gi7C9+2DkHEvWoazNnCS7nwfHHM/xUCXrg4+VatZ+wqhijpZv7Ji1
WUEAYzeO0luzZMok6auNdybmnjGlbHVvbfvJDJTifVZJW3n6lONhz3OSpjm2f8KvteBCQdJLobBX
N/v3tvxU0qN6S6cY2Sk/ZT+VjdGQyB0FmInYd1sK/XbgfhU9GQRL64Mj80AZOXddqnVlZzFWv0m/
bucHiAGpncMTzU/eNGtOLzxwpBJxjSKljmwCzd5++x5eHR5QHRwbuD0xscZHHfvyDMNBtKE1wNBP
pj2W81NqNn7xuKDoWZ+N2qHWOddRWnKsvX1ZV2rgX3LxUGZCkqeh+Q1pFwcnfXndsMWEijkNCRPg
o3VdfgwpjvLuSVPud+p7FeIDjtkj6BVWukxttDhc8iSN+ILMWed9nTVcAJWVsnWeD8dqrYbJvXcT
A97hllXs5H9RWEosWLNJtc3nSLs939ExW6b73k99hhP7o5NgnsJEgzUwSvvJt9cw+2YuluxUrzAW
UJe4HpkbGfejLUn1ROmNnGTLHxOdziSV+20Ni/hEQVhZEhGw1ov6/lu4GDYO03M3dg3WtvXA5OZD
X0eDa8lIcAYuBzf5ijuRSz2L5CJ+53y+vMYXr5lvyoglBJDA3RAUV1BE7lcTFjCq/5pmcRQmt/Bn
WZSDLNntbNxM7jxhbclI3QETSctKu6C5IeRhlfiAM5Ja1+9RavRjcoeJE5sK0z1sj9qzlTAFLrob
oHV5UykGirwHDo9YYQVulZ3+mqD65QN2uZnm063dun1hYXkUtCNVJhW1Vd5mnBCtcyqd2EnfG6F9
gfB/fW4amWSgCqOJkREyNuZqeVk+5gKJX45fo3r1rf6vfHZ70umsH0a2ldNYXPRghdPIAqkzzL74
jo27YmieEdaw3JwTl98DLBNAwDIH9gMksclfYBbmFOQnc8FwuABqYDRSdUOnrvxg/PzyvP+gRtr9
p5vI6FlsjBs1CWMPjAbyqwyz84Q08d6Po4XlUumh42Wr2pBD33KMInP/6XDNm70Ha824k6Rt57Q/
DRlI1vRhbqelKG9Mo+hdTMAnDvv42Ka2NWOEh/lVNGZPc8sEjPYOICXSxjkgybGw8hui0QoTvKNJ
LJi7NS+LfOVWxevl2VXGeHFCZOW/N6D0CtIjxolLApNf0N0zW/ka3c6HOYviZYyeHDfTuv0D4KSY
n1Y8hglpkhpySDI52uNtzLYrO+rtUHMd4QCcYZdESC3Vyqssvek40iD/wyc2W7k+e1tIXZwyYAnY
aam5InUSofc/vi6af1rfmIfBQKFrTNVrJz+b3NV9Ml2D67rtIHD5ZDdyDA0z3kLnoETR/i4EeIUA
0sIBmxDJE0NogqZehfQSf4O5n9b1STPgoOcZVVfhdrpXBZwDzIv90FSIJIybBdCj9fCoojTGjDXH
WmsASXDzoL9nNHVnLQe8BqfyD5CcEGfmm7ff0WWwy4t9Sr8JnAHurExJobnmKj5Fs1mNGbZfT3Mc
jhTjYZHKQnB7fwj/JNXCaOdk51Xcf8/1ADR2rJMFq2jK7JGSYq/44hYb1faYZqjX65PjtLjAnxg1
KC/67fu9gu2RgFBuwuXxdpEP01X28tQaOjMP57ryvnjLMrPf/SyVVTS7zsL/tZfzOZu6CPtre7Sr
5ZZRbAkHeGE7MeXf2zfzamEzeEtGrzNojv9oGnp5M5KN4e8c66faHzP2kjmifumPjjcEXGsIV/KI
ocYH/Pnt616p6Sg1IfSZ/e4I/cxsm+vgivtVQg3uEmmCzlD3mPEKyl3XcxdjMKw8QWlpbBw1Tvdu
kTbF057aJoMjB4aKhpisawoZahkdPCtbue0d+KzazhfDTGsWvNnWSzJmn6wkXTEUDBAUkJ+5YoKZ
/fv2Q13MWl6sRIQXHJRCC0tadr1dIxeHM4+mqqcd+I7aJvI/j1a3hOlNFqx+295pMOO1PtWF3xXJ
XVbbg2qPvllKWpIMmOZGB9WjzTEOmvKwbFjHoIJf19YNYpxa8tF3jKOpBhCCg+POkV2cO382S+MQ
VClu0veBclGe3LrKoMb4rqHKTQNvY8nJMIwVLDxzUyFoerCzyy9gDsN/pWvoe0DAwUAX502wmC3D
YX0jw6RX7IBNXd+URWqH0Yex08r4tjY40Ksf++dYFy3A3zou8uEGfEIcqkTXwtb96CelVfZnvcH/
AJkVq3mH7Ev8wHnwES4OG9PWwIly+Vg6jdxfh2BimW4pp8NqRTlQhG5t3Ce0MDQWxQYTaMJjoK0s
fU/G8+q0gY6lFQj8nJbP12vT99JkdYNCPenakR26NgDcP8o0jiRxazN5hwEDhdT9gH/2u8H39eVl
UzCjlzlJnOfhVd5BrpXlsCnt044Yu3Ztcr4UY+hzfebuwCi4XuFwF2XC0AHv8PYyvszYebGMETA5
Pp5ZzCZm1uD13kyVm+dY0eoviZ9I8Ypovhco2knGfDx6U7zO0YnbWSmBO5AdPqC9uqyRGyPqGmq3
vQTGmlrg2ZGAzG/GrSFsSb1RL3vVtDSYS3yLB683g4OqEz3mOOpcrrqvrIoJs6ysPhlV5d0tga6R
LEamGrEjVNYSiFt1GBM1MsZ712llvBMhX4VrH8iV1hVoaWh65B4vI+Rc+oU9wJF/2UMUVZ/LJ98T
dwdUoPtRLCkxzPdrh9Wy+Gk9P01V/26dJZqSX78L4hl6RhEp+QGTrRjl/PJWYmsuGVZezr9VtcJ1
ECPLimtMeGkTqiMGu96/vRBeQeAu00GRHjIUCjJSJp+9vOCE3TpCpDHBOzLOHOfILGfqYkaEARKS
MmJ6qv+a3IDxV2pQcQfXT6wrZ3rogIL6Q4pjCb+8fVOvqj64UV6B5INQMK+PrGEu1dI0Vfob3ssS
SVD+OBz3BVQl6e+WoE1wcfNTy3xJdV/NiJNA4y/nDMeaWzx66TLJyQsUxGv0Vw8QY8gM+XpboET9
Va3P6MvtvL1dEYXaX/F7huXHnbkSVntLQDtyZ3bh4C9kozt9mDmDLHPcfVkSJTPK8uqQDnpB5VD5
8KGHNmAS9McuqpW5HBMjaL3TQHMdW7sLspHysh6zimJZT90FTuojyWctt7K4vXA0pKafN4z07Td7
nQuw6eHu0T2gg/MZK3e1vEZlZWYEHfNtL+CrPlD63GSmjvHHoPU0P3gt2/u9hEji2f8ua0/YNHSt
zOOED6CF9zoHsRl3GMZBM39ZDDOa23+wxxi68hkOqiqQ5/yPgOfL9kN/lUwAa7+8GGuGLn4mf7GP
aJx/hfu7M67iDUfql7RpUKscCgBmxzykXtv29clLXT03d5WtBBYsPJP1kyStlXvH2Bvll7aMG/5i
DH3MF8Naeza+bbiOthx8DY8MwQbU82I0M96R+YHU8Hxl1/f/9G2spr1jTpSh2gP1lfpxVHjNpQ/o
Osfc+aAmZzbt06gj+VEcjSu3EcJCGN+sAf6rP+LXOOrnycrydb7R+drm6lgZIIjxIdtu1EhHebBg
pinTOMSJGZSf0pLS3b6vph4A/ISNLFTboQAWmnGwnp0h4pobv1rDH/Xx2euTKCq/M2JBXsREVTQv
v1czQIx7tC01ms5nCHKdLR+qfPD98ayi2XO7B38e4IafElBlHqB2u25wUeoUKe8sGypRgqQRBRP+
451es/luMXM5yDT5u1/deTNS5xRCz4fEPMowBoyxHW/W3HVqx91YfEwgU/lgq2Co5n1KGrDGX0qX
/uT83DC9Ll6PirQV5DotJ7DXpxjS2f8zLkO5lcypPWiyAjSKI2n/BsVaACAeSLG6Ov667+PILHyw
57qYhpQxDo6zOs6n0VQh8t6oshMAIKewVsQYRp/I/a2AocidGKk8VTEJrZJPbszyyKCjU94dBhMs
2TmlQ2Hw5Qn1kkg0XgOHvi0hg0yJ123XVjQaN1hYu0t1auAg+/SmbdyOl+ha7cAKRTeH7fkd/qYJ
v7nzRHNvWmb8IaPHNJjv0EtAnJ2S0QiG5NFEhVnjeRsnQOu3xYJbd/CpNbt5xhk4tquhf7b9wuPq
LWg4b6MNRm9a7iFrWZn3WdvJei9DV/5MO0vkHlXWKuvjnqQgrCBlepxV3nl3Rh7NTBuw3cHPPudd
WnCPY+a1/NN39vPlCPoleFCYE7LY1fSWclbBgrw8org6aqC5bL5oMgEXG2wESgYzVCsvweWnq5uZ
1NFRPiTGcRNj7KoN3MlEybCko+VVQMKNLboS22+TLng2UKeEyR9TzNJpDszzMiKqwQ2YRhwCFd+Z
S1nFxz4CkGtOVDgYmRxKN0XbcT+3A7Y/nzS8n9BIQycHwq5/i8yURHz26DV/FJ8e4v26KfY8fgR/
L9UDXi0HK85mq8PtuDfw1mwhxJPbZDIKyFKInIjSh7rBgYoI46Xkn1WGFtS8VIPQBzuB3+V1CdlO
/xW4HpB6VrdxcANJPbXqobQsp4p+/sPFLjsjPMZYfS3Vset0sHQnnA5dfqEvQeGhulo4if++p3GJ
0zJY4jwzel3Ph8Zg1SOk2VK81C6kYN2YoF14Y4exiGu8Fcv6z2tbIFY7hHHRIlCpc5w9uUtnYzma
Ic2a6qGXSJySTS2SPO455LAmsZGpo1GNgqkROzHR/uz72JWxOttIKziaPX/cRSG5N7hr9yV3V8/q
7oplEJLK7hYh4ihynD4+eRpEC48YOAP++a5tibfktatnh4+4E3i7wshuSZc4900okvbopDHivIPC
dTj/r8ECkaxv7MFby+a+LkhgguPOG0QsucVBmmmgW3hHxA4Wdn2ygdQQEBntC5+N581VsuYyHoXc
SyWf66SBRbzhZArr5sypxBu4GWQwO1qqMZegs5ZwSJ/23Rw1aVuFh2UgmFX3Nm6IXn5ozXEcP6oY
p7Fz7DPDJz3w5maQZkeLDWvap+vzgBqD1AtAFuRrLDPRHU5LL1cQ9nB+ClwEQOhhIjxw0GC5sTAR
VpwLa9M2Kqvc42CQRS43jJGWcyAce/kh/thSpGJCnFrUOrYiGavcquBHdcQRkIk6xLULFQZ1L6g+
okJR76GMckiVuikX8AKneIAgquiL+IxCi3vMTXb7Z3YKPPuhpk5ePjJuHUHsQ2gYPbG81OVF4jYn
zjIeh2SOsQwpZk2KfWbkh+B8pjdQgJlTSrH/5EDGFt/aCXHs/ZYGzlUh1H0mApUGyg2tznoe+6Rq
qpudP2A2kqR0y2gMsMYzn6F92PLWltl5PL43GyKDCKvez5oPeiL0NadeV9QVjVGEKZ0AJmNq1vEh
WStJboecnoL+6DMdp3h0zXbh9/zSJI2AsL6gYTtW2Xe6ILccrDLxg/vc7ySZVbNtckoFc1enJyDs
Mrqro9iKlg+51V+gp+2Ggw7rdVQJfSgyXGY7yI42zWKQF2cP+JscKsxcelLYtFlirJbSYjTsQ5Mz
DWb87Jk1Wt3bcDLz0j7bXeoCHk+FK9h3FswJ97VsL2+sI83JXWTFnIzHAA1iZpztrFwEaW+CBdhO
jfyZfZcn4xQlT5me2qS/t/PGT+9TlMmc8e06jlyARTnzSk2DKR/ZLcG/IzVYIgPuXLeQtGZzzMzE
6Pvn3m8FgdsPtNDRdVc8LEFcc2NWQ3y17/aXiTDFxco+hFJa1ZndHbLX+9WQbGD/57Y5Dhj8MIoH
kOtYQbg2n+Ogh9qPSlxGsyMuxy33NYeV8IVqFoz5OCs/aL8uGXO6/dNWxAR1LBoQ4iVLbP+fplwH
/i3lrnx15c7ZjNztIuHZiZTCMsLEvMN2eFXzYVwscePAbzE0v7WAaQXplGf3wk35tigYGqPpaufB
S6w6VcdiY8n2zWhmONYHh7ZjkE9Lq48p+yXZPtjsu7LItko0auGFirseB1lwy8OwrbVRr+79tORD
FT7Y7urrZDk1RXI5mPYDo9STMAiWQj161iXONe0ZoDdjIMaQ5k78DQLDmswPHQjz4t8YLXKF5rQ/
sTf1ba0wbJlRP37CRFZCEsVgoexj449j/aO8hJGJbUk84Bho5/kLZ3IQjCVzLxLcZx/KlgNsvg3S
BLrtkJk4OHxomTnftZjnmYmOPinqEdak0p58rzz0Ozj4aQOIjKUT+VTksRYpyxkLDedpTHymZ1Ot
VuGnx52r0doU0Hln/2wGhxNYgRIFZrYIKNBMddRJpF7glfjGuwa56EeJPUYB34mmmmfkJva3typj
4JGTtjPH+7Udwi8oMbzkqKdabsfKXUF2p0vKUcVgo+A0wTQyvTwN6s42bxqrROOJPjfWTkJCwID6
goFqdpi334KET2beFJaNcvSmYKBbMH74iVyDDnLfcWjIjizivpUNvZETXZxKYKLJ3VrOWeXP0V9u
0dtEJ7ugS+igfGyh9SEfhoC3as2p9nV+3LfZZEyx4XiHbOpX4KbDnPeZVX5p+WuUpAdr28s6zHz4
1wybFFawA9rvBffZHMoDIp81Eb32Nlm8+VN6Gaxw6HaBF2Pa87utjjJZ+rnJSXQOMsrdhFkD2KyM
952HqcKPsJgFIaU/rCIUJDwtIWSr7LFHidriwScl6+ovccSM++Cps9qYO5qpnfizPTPbSRvDNwtd
HRtt52X4vOAPoO5TUjm+0H4/1Xam2ReicI4Nt3W+7t9rLNHYIEQbc5cSiYrQkICdwkhK2wS9a646
T1UKLvS4i8XKxOkkTG4KMmwvZIFOdU/G87WJ6Bb0zlmHePWfZDIBkeJMyKtUOwAZ8wW6SvtE9ALT
hkIMaKNZ04Tny0sm9PN/YZ40evpYVePa53ct/qe8VR34gEFHb6A1Ybr100o2Xaszm9WQCC3+o6Q0
7H4s0dqEMVrRyzbZH1CF8E2sGrO6SC3LWsLCgOyh+7GHGABsNoAT5QKA7cdlXE5yZSRDLm9/j9jV
OPk88iZJKDbQtmtD2UV2ZpjcvvYRmNZftFvnHIK6qWTb0aAsJ15ZOnId7E6lfhu3A7KvmbTFAbE2
kr/szHXWx8JHJPiK8Wd78dgVrdT4Xq2FpEhoH+D/Gp/EgW2eV3L6j+Egx8BOJRZbBFwv2GF/wZOW
jd1c3fGy6oJgQaHdjQ5A/dk2QkVw8MZJ9Ik7AZrbScr6LGYX7MvexB/VPMtV8k7JFi3LtOXYD/xS
s1Mrl3kGoGCw++tzhsd97N0PRE1z/mCj8kG3sj/3voj2l7HvbM9thPEeNoosnHEHcX7WznsQjgK2
oXNQJGK4TCQTOD5pjIVoOTimNkKye1uXvL/ztCV/9eitHNyLB2bWPGBWZQTlR6+vimlE6d/F0z+g
sQTLUxnHipzWHrrA/9PlN8llNzil07HjDDf466kYo1XFhDOalN1RKmGPwwNQguFuUsoiVQn5Z/Eo
n8ZOAF3/HITe6Q5r1Xv8osNg4iKs6p661W3iWkWPE/36AmXUjsNP7L1Sfolcun4FA3Xj+S9HI2L9
U6SlPJgTzrJRe4wxy08wVdyuckZqrRNymbKzD35uF+33cswEsnH6UCCbAbM6/tGGIJBADPzPjhkk
GyLU9q0c/GOWCTqj3FjQw7cr6+tqAkoVFgC82bQdm819BQamZd/XNHQ7n6aMY6ZhQwRzrk5Owav5
QReKrJzBntYmQ22ncyd/2Nbd23fxkgqB+UZ8bYdUT2ixmWx/3dXcC95dJNH6KSkb0cVu7KhZkvxB
xXMykWFv7H+Qmu/T/i+xfy6PsRgPDxWO2sF+hUxqbcxN5YbzJ7t2hZ8bO8wc08NOAQBSkXclWWVy
G1GN16Hk+8ElNvwfKNPLQJhfoQ5gBjTLKJZdh0XODIeXUAcCk4DEzMspRlnQ1WOpKL2n7pSBcZjG
cawGJ59udMs42OQmmhQfKs1aqcuhb0R6tNfg6AexQP0C60z6e0j5d2S2UVyIsDG/iFaT4CIHHQ2K
7b/GBnNI/bXAX4A1t+tGM2BFv2KgpNUu79EOr946Mo8IltwH/2Ir+lf8V2Cmhu8ag/0YOhUxYo+X
RUoIoNa88OP5rCXtrLcoXW3MOOIv2RVvr8CXoDhLAJIergHrIyZLkB1cvfQcPWo3eLF+TL1ZdPaz
JrXmWLkUgeuUXeJvPUkTztsXfrUBPTFYoO0XvoOJgZcpU78I1G0V0qIWueOjt2VZQQ+cVjzsFO7o
dugZ9gRQZ2OUuv8kW7H29m1cP79oKzjSmbHgg86/UiuMk8VwyWoqH+k+2lDL1OczAGFnpERsEJoK
Tvuqf/vKVwMeLp7tqDrwH0N6BUpyDWh0OkvQ9MbGxxRTQTmTg5hi9ybMu7ZXB9Vx7v5A6ym0yLyB
DmPYySHMppWj3I2DJP7NavMcPfvb93a9RGm84F14bGkawDHouUId/WGVIX6x+XGHVbxNXKnGiCJt
W6JTnRCkdjao8n3JHLz/S5C6mjcm7wk7V5n7YEHWotWTT/jLSukZGxqi6e8/FrpwV7S52ztBcqnN
r0uiOnc8jZYKzL/Kwpd0xsId3PqrG+l8SI5RRyMMMHQSRH5+5+kydex3FDrXS5kRgK7HCBZGG3Aj
rwQ6HDMawX4UPP5sitsWamuQOgFJhTl1UsiEDHqSwOCHs7VWHrf59ie7nlzP5Rklz2BatjKKqFeS
JlIBLWju8pj3TcnZrLsBt8PHSEdl/JzMOCanB2UstPE9rVsn4N7cnPlox8tDAQPoflKBt7TFbbt2
ZvNvGys8/1LDopvJOfiDpZFahCMpOr3QiyGMeJOE0EGTZSfEYaBNmBwXyRZvfM/eu4oYTl+eGYjQ
dEdLm2TWCt18Dcbb/UAHgUDsp15jj+kdTUn8yHGiU3M6GKH2poLcpqGH+dSFnZ1O0LA0ZK+shzAk
C92DhV+CO31L6GzKcLx3dNBr7GHhPsP6AGUgrZm6WKT1zNSd0SY8QTqO1W3hNCJ1SMJBVnJpp2lq
3gQeuWx7YnLNoNSHvktRq92AgqTm89tf7zIo8tfDDwU4n47hux5IlkXt+XKR46aWuhNM4eOOErfb
45P6URB/4DAy45A+0KmMYPF6SCEa1jYp9n5wdVtLapGPcoyZayHK/dVVIh3ceuD2x66gpZrv5mwn
5nTqutCP3yMhrzlI2v6RdxA96EBCJHQtWHNoOQcANvuPFIOtV/9Nb37q1GcagaiO9h7MvVturQ1p
QqCVk3J0C3mpDkTB9M77vc60xP4TTRZEM2pDXvVVEDFjE/iINfVxqsJwTX93vF61jC6PC9f4FpJn
k2gGCKOrP2yCGAt21nlE8amSeTKiT3OAEeV0U5MpMOZtv/mpbKTgQe4bhn9SQzvD/UpAZRXRWRkb
6vz2M7yUR5CfoVTxaetiiAp2pv61bEUv6JcCqDZsHQ3VIwzAT9JJTgYDXQgz/6/sAEfOwPGYb0WD
IO3a16OD4Uw6anKv+rgTinsG3235OXMEMoqFzkfobL+jzbj+XoQx3NEZ1uShOHNe5eeF7kS4MbUf
szQPCJYVxbf/58/rlwFC0S9BNAjzFluaJvG7t1/2q+sjCQ+xLZZ01MWj7mq91FjgqSW00oe9NWIi
qElN/aJrq7I8hA/3nU1n8HsqpVc3wGdG8ERcoJPL5Ih5GRB84GOfkQbDB5R0lwjoXors/fBLDCXI
Guuv6uhg7bMh+P3tFyAP+GtAYiY3mnCUCxwszOa63sTFPLm0oibLQ06AXH8Lw3EIzylzpwB5uOne
GM6+TbPwOxv1Mozy5XVJ/YMIJRKZIWvu6rkLz9HOWjX9A51FaTd+Cty2WZ6jqs/X+51MrxmW4fyu
rF5YbfaNlLvo5aV0yWI7F/y7y0cK1yFAqMfQNJCFrD73diVo187WUwnIKQU3WbGGaMQySbi1w/HY
H3JXGr5gVUUR8fZrvc6sEIaysBGZor0j+78ucmIvbufGtvIHFWnncuraWREwLz/si+5mrAvt5T97
v7wFmuTHSBOdNqXGRtD4zke+Dikh75rPHMpdUQRelyJTqaLEUUv+EFzkPFmCGA3QVzK7DQZ8++Ff
X47IBXtHIySiWFK6l2s6zzwPDnP1PjCWJAAoy21Be91Sk8Aqt3u/wGU80tUyJnGguCGIMQicYeDX
lxyGeO4icsQPuwA4v/QrzknVrs/jMAnXJn30unxIF0Un3bGv/cFtP9mjWtvyTJN0bPYPbotOQn/c
0cq9ocpLUK2DrUQ9gOpcxqBMu7KoiaeIdruG2Z1fvHVUZXzw+alyMCzoMuiMixehsNppkJqDTEXW
bulXQo6lMdwNTVjIOkAFL3r8cpN4eaMWOivIKiHSVUorgncKN8VUU09CQeYoBoFmG6aSkpxveWhd
dA1cpq6kjavSNtloYGWSmrKgZEekvc5W81jGHRTfkTYqVEHYa8hBpmtDGvTWoJYbpbNFYMme3jgu
shcFTVJ7wJK6HeWRZErEzxapIfcFoN+RtNhbZcM1cbiSYOGSKdDhVlGUUgL+WLAFH85hb+DicJh6
o1/826GiIye6z7uVhvMNnDHNaeK5cziS1Tl7CS32X7aXtRcrezjOtx7jHTjbyYJmdur1eUdbwDWl
urMvmM+GDQOuCU580aCatWcu+W1Md+BiHTfJ3F4JYqUuLzPotLQq71xo404y4yO7gMy/6uz2ssCt
3cx9KkNWEj0OIJwumRkwZvsvGXKIe/LKBJC/lDvl9JV5SZmpA61aHo1FVcpTgo1ml+VaWzYv0Bht
aYhEH9DX55ZtFfkfKrudoodsDIbxt5wZEeg/4Be8NTptqRXtQDWJmBlXQwUfyniAxDnmvesCFHZ0
+v+F8CkLjgrCxe9utNkKQp5k9KU+j4tKYaxhPYwEMT3CTH3APxRg86YpC1pyDvwWCKYqctO77ZNa
UOYaSCHCu8aiVeePdWM1St9Qzuek8OkLPu0g/A512RtxvsPQ8Ygs8UdVulpSMyAI91NvdlORHrt1
LNbvU79wX05nWNM/FSpOxmWk2Nh5zzM/Z32GWx/HvwEzLPcZUlyPnxmPU7X22TBaY3kO3HU21Ge6
92TejLe6QhsXtMwPyBmxKhjK07DxwDtDwHQB0V/SUnRhm8JMKs0AvJrFSq3sW6SFbd7A5gTwjut5
FwMQDYkFt2sV+b1+CsJCGXBPG8JO5BWspd+iwJ7ARYvvZr9XoWvlT9uyHv2ZLVtcNq42wdiT06pD
e2hutDJlGW5ihdiA77hrDdvQxVFvyp6tVC9oCmVhbprOnPlqHra0eEvRLtB2sQdHQFed8Bd7R5ef
F1PS35hd5Y1AuGWaMDE272P9KSicZELotes56znlsN2fdFti4eLTBmaWcNm0es3OyuyXDU3dtnoR
RqHxu/Z67dxEW+jauT/H82oJfxclv7roWM1Lv+X+mvaZAX1eSptIwVHFtTfWBKgXXGIH7svQJBLv
0lUX9TAoPuNsEvN5VmQXcGf71IMk6dS3trKD9KZxPF0B4W8kx8ZQ+eEsUOc4rSUfELRG3tA602eB
OoE3EyWnjUVbbbOBbnC3pikcXkWvxOh/n78vMsHuxz7oR00wu96pR+dEgF8uyzQAakdtkVpCsnRW
6qWPXtb4K/NmtkCZ1XFIEK3mxmMzFk1qFvmxjgxGbxwiw0Wl0m2bbdp+3oXt6J1lCb8zI4yve4gZ
X9p4B1qmLZNVsGmYtk/zc21fot7AWyDI43QmrNQWKWnU4PassBc5EoesnAK5SoXz2uj7XVSwSWTc
updDI5mFGdajfzncNuho59qdSw24h4cNZBxzS7agy6gIvqu/SUN6sF/WZd0NcVkmx7bN+KZRhw0b
DZM1Rfx4rA2GuSIYRfDB+96COL3QLlk6kw6khEy3Wv5n7+WFff+fxXZpAJqWdWDf67qQv+9swAVj
4+QF1FtGmZQma2v/QKY5C+hhr2W6Zl/zYcnRCu3HnBsocpopXOVc27GfolEXuHzD1ZfVkaWhsYDh
wHRIMyCrim1EkdriSmuVKPnOozDQxg2aRM9sUDko4TrJ0yH0/mjjUbD60kbBRpqw/Z+1AfjzdvUt
d0NPJIXDDuAXDIZgHRUEVB4u/m/KzqtXbiRN039lUPfspTeD6b5gMjOPl1dV6YY4Mk3PoHe/fp/I
CPVOaYGeXaCAgqRz0pCMiM+87/PNLXsknlQpKGLqh3xFMs7Gei6NcDefev/WauumLvwy4K7Kf89o
LrfxTJnE+FGXfqid1nW9yFNdNyWZhCK98bqkvboZ4aTEOSDfKGdJBljshSdW268iOnQGNjCMeBTq
0ixqK+di+GgAxclVEvbRBQFGsalb5XlCzditwxNWnDRrE58C4DyeZ9MExnOelHBdPbaR4hDoSEAf
9wCT2AHui96eUQLCiTtgAGe9wF1Oy7RxgObWg5D3lzvEB9cbsg4c9YNOMUDW7KtdiqB0f7YdOLjf
6QyxBp4qe8dKlhQZQA2wY3X4oGyULLcYd1ZBldZ4YdGRcqNoZZA3ig7VYKFjxrrzWtsj0ILhJ/dZ
p5xmHhikMfn2YaL/PImkUKadQSHpUptsTsSlReMTPIaTNQyqUZ1XRGAyqnT1KxIf8oqc6LI22uST
lPtpbVjXL2QdoVLxmBwFfKqRHjUrX51HkR0h1DLQBNOAUbuTCp4GFR6iDpG7he78ZqrPDroJ7Yvq
/OrHE7Co1Dj2q0QsqIBUFapGFdmiO/ah5y251dio6lAkcSXZ5Kl73ZcN3wvhhRFKKpB6mucMWSja
E7XmSilw7mNaGw7azmFEOxbch1Pbi+JSmKnvfm3UzRY+WvPPUwkVAZJBjsbwneObsuHuLFk2Lh/T
bGk9gSdBGv6BMEo5GCmAFBwoRY9R3or0nmpJU6FpaoSEXFMbyIhLNH3SPfh99OoF7VyK/ys/zaMr
Oz7a7FIqDZpFeMGT3o+114u35lrAY46bAm8oircKRS2d3dturdcYsvljmJMwLI7av9fFCiNbp8o6
ZYApcj/uy+VWyeKUrNrTtLAZrafdpJFLl16JGp3a43mV7wMIIg72rGakjf7QOnqtNkM+ixZHMk+O
vsjagsgJjR/2JOVm+fYyKgkRhtR2Cs8kIZvoEreos7H889/nk7/WKIAfBjgz6Fp5IEjdX2sUh+dv
osja+qGpO8TZCLFVPH/IfvGuOlnaZvL/9cY4hUjhKc9Q9vdoXv1aiqsrZ+pDceQPZZ334Vdm9ZoB
Iv8OAgskit7YmvbcclSwzf/7N/61GUKJn4Q2dOmb0fVgdNkvKljDCIFhNm1+1657F7r3FFYnP3uI
YMwg4UbiMAfh9bDdwUJHc8z5WLcnt9gdaDY+Z+pgP1W3rWUyIY9Ub1AEzmv39t9/yF87ubRvw5Ai
thOgXGF24q8W4B21SxB0i3PVYkElR9w0Lm4oZckXYnpXGxewM4zvK+N0Y+7nh21auq67ihrIWxHb
zUApfxCFIbITojm0xnHDY+DAiVScvj5v6hruUFEbbR3P3lBvIIaIVJ383IBzoY6rVot36wr8+69p
/TK5gsoktTmc85YJnxQ746/lExNpD8/mYl8mLz+MkNApa12YeVFk9WDsJpAGPaSpgtj/dKzRlmZn
YLu5eGMrjpzvEHGTPwaDZXy1ZjYVwFS3horG4mk9NvVNJLhxE6ADzxMTDogxnfL8EMPzQC97N09N
kOduiW/WlL6Pdq3nACYItBsyuxVcL4hCMpedjbC/UeqQT8nGubt0CwbDCAeDzeEuz4ivmgsk6q7t
jRMau8Narh1InbGgpzN63bMgDKyaK0Xf0X4FMIp24bx7jRN8ro7Uw2QbuMY8Vud0OVAEP/Z2Slx9
PWYYBy+osfaGBAalTlfHrVcVorzWe9Smz5bMutHdepGxDgkCnS7aX/ZhDJ0OO3QhqwaeER4ZMtoF
4Ol+b45437bEWdPCqM461vLGMdyM3/cdfJA4jc4AmTUWGI2Nj+5qmh7YQhENe32p4N/YwbUIvZq9
ft0xA2C0Pqa9zs7FMo60BW4ag0Z1VFKcTsE3cDt5ec1IQXqKdkwOdKpk6KeVx+5QIE7dTVvROJc4
vY2dNZws2xj02WlydjL5Ezsjqs/7BmzRPHxEN3RgjTL7CJjFOzLDsuihJYnAHMH9zl31Oufban4l
+rXD+7kbLCs7VVtaz/S3kDzQOdP0TpU0FWE+c0OGKp336mkJO4lPUl4FjTTVsYDBLSVMUHnbcghp
cJ6qTkbTC0agmbFfxurNTWwT4S3f1ULKypZ+Xx74KzYDf4d6NiSrIxYwdmVo/E/zGS0wEH8t4FED
pgjM1g6G2kUy8GtjDMtei46g8+4XkRfOEqNkzUT50UJWCReTnTC9Y/Yc3SgKaKKto6GD22Gnwd1a
g0JNNmsrqIdNuBuTDjzS07pOHbW52co+1vUMFidym2x9toNmHE/55voPJtdgZjFzXmbVA2JX6njV
qY6m0UzmgX/Lr41dGeJNWYHVeTA6qFfXGVsEoz9EsbymY7WXF8crVlxwtjW8B4NQiHPfTWZ9Go7Q
Y6oN3rz13kfDWV+Ek0YMlk2zYDoV04YgNbGmarMeo6jtXoxgZ3qdiduHsXZNviYr2eARt3nYJVRn
RPSQeThqYOq0wRPQgDY6r6iJQ75sFXyo29l6ngd3WXGmOPYXy4+Kh3rzRj+mSlS+DE00J8NUWJ+3
Zsviahpe/TzvPxuWXb3UrrFZ8TG5iEBiuoVps4D7ygGTPlGuoheebJ57FNGpdIZmNJ/w4BjfoyVz
rvANm2THDHFG15ydAm8M7/iu1tk0cvYgQf3jow9UJR4RgADqio6nSU7GjKM62D+ZzFS50NV3xWmx
6vHNUvTd29TphucM382l2ifv/RQazjWNTHEWZSdJhhQPHmnmtVeTzCGxqN1KtEzwDHkou+sAmn40
O8/7c7fD/FM6TsO7ne78UwZ+7L4eh6mKUSG6iSiERby0Hmd/K11UT0e53ZvOND8KtFBvhD1a52Md
ynNVujbYsqXLYoRd+/cuXKsP/eyubxvXnB6AlOUva2A2FdqkknmizXA84qiKPkDdqh+sLPXehqij
3biE5hqjFg8fTcSvn2pvHj5FYO2uKG6ME3WS9M4b5o7ThKLbiXKR4VI0Dd07d/HbD920tuIkNfgX
hxnCr5ldiKdIdFQ8SBo/oMy2kdkPznUNhP1sO5mRrMdy/KiGVHzN/AI2z54aiViqgaJUan1l1GR9
F4i9umOkB7PWbGN69rOxu1o5c0/ylQkHTnrs6MmLsDwVg3DfQioOtzOc45Z3sdKzQe762HWunFQb
DsElrKv0nyiNP0e+mL9aHG9XdIpRXAF6wOTlsR8WlfnRZQM+G1sVvvGyILhzjkKAJxv5ApSFvY8h
wTzW+RWfbSJC0b7OTekVMc5o8cSjSZoQdSvrxG4xdwElI76orKcMwMzrVrgG0voB9xfpzr3HdvJO
iAILKTytzzBmjlgcS/mat1VRn1a7RT3vrS2VktTC1AwKDpXw4uBDXev2Kxtq48Q2/ytjDp6K2hKW
vJi5LP0fuxHMFw/P6n01dzN7Rn5U70AUTu9WDhu68WN7ncFcxSFl6A8+Yks7ThthVdXJKJacDJn6
+bZc6qwZ/7SCqX3JCdbOxkrXOUmXwCzijNLcGf/n57WEB7jN4vf8sKd7iPbfltH57FP3h/1dbRdj
DqrTEdn9hcSnM+6tqa+iJ2p1zR1frHZOhEfdCxFFHl1obaYLWgCbIzk3qO9gXevYXls0sDHNKvMV
BcV2WiOPEQFuZ/xpZJNNOjgUbhvzqerv/tF6d2VuuI/i2Psv2NaMh4qUhsXlbs+Z66wPczEyJpwS
X5NAtuj/XDk7Hq3d8z+BqevfNWlvukmbV9PF31f/s22NzZCkqTE8BJMXQOsnIP5h5E2+o4nsJvge
NiCxc+6NxXO/OTNQm3Tskq7ygjaOAlzH4R807cOTPQ47cECu8MO8NHZiihVp+uGP7wUQt/Nsl3lx
oYphvs/oBCxxGzYpX0iwlyDmfY8d33hnwYD7IZyd7ScqnCe8KGURc+HNhxUe2jl05uYj9kyqbNsR
vqaOyD5VSBrGWEiJSsxV6D5YUeldys2Cyl6kQ33NRFh8cf15vGMkUf7VHdEPuOkUQERZyQ79w67j
LW1TliaW2wuAv/6hsJmTAWSLKphbpUlZdMX3kInFJwLf8N1AJQ08nJvd1eGxkdCPE8YaO3tsjqV7
7Iv9hQ/+rRz95lt/WC3NTyiBonLYu3tnOiPPLfgtenQPlTtFL5iW3PNeeMPF6ZnSFntr0SWlZ3hP
brf5cdCZX2DruI9bteEBrJ3pukaWlLyzdpNi6Oo/DtfOYX97jP9qqim669xl+OjDIIKkVlXFi5EZ
9olDWLxvh2258xlcdG+ym13XfU/vXN67TILFNd7n4bIA96PuWV+2siraa5WFeflDqeupEkpF8VGE
kCKqw5LMkOLoZSFOWcYYsSMLXQWEcaJIO8oK/Fo6XVRkCVX10NgRrWobV6lPeq+V7BUbCvmcKnuG
U5VTOMSXByD1PEH/q6PTxtjoo/gcYJwlji2ZAcGPeIppRXAlk1LVzzvgxcxtbHYzxqmYIgL9ua2Y
sv731IuabflZaDlapB2E/bjS7qPWa91vuvZK6wIU6GlsoNom+7wsxzPqmmy4G1LaG9Cpsm7vYlad
376UzTwtc5xF3lSeZ2B++dkYB2dIDKOloGGk7R7+MEGupg8g660GE1NFiGcw32C99LTf23fu2qfl
H5OXiakDXzKK4j0wz9SyKMxWtW0+0vTdPP8K/iDrmUgLUhbY8QpAfz9PKBxDkDd9JWLADxk+rXQt
Obhi4BvSDjVudNx0h7OMaix6s0Wkk6iKUXQjofXH0e0RipeimX4AHK5mBJIYErzvPyF0dhdWzyv9
5exhN32WWBiI7ppWKU126m7V4b8SkAXFeS7X2biia6nat5rK3xy0xgW3I6M3qLokDCHvQ3KQnMsY
5Is1/pOcVcpszH2V6cLmNbIUg+8C7/GLCo0L05BlNN1eQNWPHTTGpdaP7zRCTju6Isbd+v45dTj8
hhdiKarlqzYzqcaJM9tHU56O0Bj37Arhq+M9VWPROEAI3qv6oGyCwK+69Uq0VhgZktSv8pxLiRja
cWktVS2JXP2dbsdo45VYbckkz81VNoSV8lzlEdoOoYyuizKC9UUrS2xkQbJ0ba64VUAFKQ+M7iGp
T1M5Ife2VcJlXT3UnZ3Fkp0zDKNpW8vNJ9ys+zxYvMW4p9fnFNBvAi6NuJJ974P9Jl3EwAgfJj0N
5SN5MVa0eKEDbHYPR8YIjuVkYwTtcLHAoWeRq5kVLaj2EYVhrvxSoaAtjs3RdGXrIg1QoFC0Ti0D
HPhgLygyIJ5XWEKv2jUi+lC6Mft8pdyrW6CqXuebIRddWwgnu8lpyWc22cF0DgsQjj8AuGeClmUa
tl7A0+PL8uJNOSuVCHl4T7IOajQWTAwBS3CsB+CVq8UQ0R3Qvqq09q69bYg+AmOxweLdqseLcvou
tn2ghjZERfk2bh1iIvx6ygCji8iO6sO0opM9qJ8aXnWbfpZlaVZTQG1ScdCSWvJI3tCUgKX2nsrK
7aj/6apjcFOpaystmYUsG/pbbm3ltVnxWxP7pNWwEw2CheSjuDZ+L2x5La1A+tyjQQMMb6l8HHup
fvi6K4LhfNAwETiK1jxrJHCmdz+BApTcyAn9jJmfipLMAbeZt4Uz4Mab4U73obXpz++XhRxlc6Pc
7OIartr2eYMLNn7VNk4RFTiGtbJipCpV8CnWsd8ZDa70CFGxR3sC+XHfvpRsC+ZHE4Jvx+7MzNzm
grV0Wb6QtRWvraQMr/TLI6t6b+b1DHJ4cwbq9OPQl+7n/MjK+qnwgbtfBvIx/53aSyamDnLNxK2u
PmUNngPDwzSax/Rv/1VJV4tOtxm1EWNRtrhmKeQVteuJjUIbnbXHermpxJnQxCPZdrPs14NxwNOG
WKLxgfIo3fHAqvW+rMFmRd9ETij9tfImmegPSrqmF+3NHKGqQGNqSlUHlnvZCJo6TOrvm12kzWtn
gyibYwpq227GuwtQuTip/UijiJTGBoSx/DgY2Jfjujchipg0aN2OfPDGdeqiFdGHukRDVXWNLNaH
e8qzQPq4/aE6o9YoMq6Uq9jwxw0TqfoH6sSuEFqxcbWbK097O7w55B0KKvzlmpqya6T0TGqP1sf8
HtCw6SKmqv0YPXQbDTZvJgO8095lnEFS56LaQPYeyIECNWRWe0syxNXeR7WVASaWzjrdDVd951EV
UEzwiMgLVqXbb6ZR/uB8a3WkDO1B1aXM9tS95Ee0tl2u1G6BLje/0fCdocEwI6iM3vSdFH6kZ1A9
JpTN5PEj+k5+eYUiZuKBPH60Z0O09iZohix2szHxRG3EPnIBVjsWYSn7QW8vnTHFAoojTyJUzdwu
9bxMqu1WFqsULzgM3zo++8sOy/5+22l3QQOtKAA3xPOiKv3grLte/VZitrhf/FruBJQGZcyjOqh7
F0kfUYsYQPSxVYuCnV77BhSH8SdndU9lX3fBRctBtiqhhbpv2gSlb7Yy9glg97xuP2Ryu/HXVB7P
hXJUBCK4NQRuHUjoCTM7XgvkzwBHj6E1Ivi9oR2GG8zBPaplHu7Soh2d+Qw0RtT1A+XPsB+u1ghN
hX505G8bxEqfiXv7FXpXZeJaDajmLA9Vk0vX4QJaFIn9jCIBnFBcOTUu3jvdE9PyYMcdZD8HXbSM
SrHoO3l3Yi5iN30ba0vM9gdncBu3SDxz2YP1Ylm7RICZoCG5MqqHLpZIekF+augI4GX3vCZ8fOff
jhyjHuVBq6gNGQmotETedNba00hILF8VGqG8gMARZATQ3bphKTJErpWpaJnq8KJL5mOfdqSflkai
gvYt4mgDHGOAO0R3h54DmNyDgOzLRztukjh3Mg/pdW5oPNfJYpBSJsgOmMH0wkwMUtMkc/ItqBI9
F0F7uaIQboX9qYR1VEfIbm8rWT/GakG3+TI56XNWGNuBJggkp+i/jBZaqrNgGMyyJ7TPXb6FjnQc
df+Lxgic6SsTT26P102ulmVC8GhXEVKj5uwHY8G1Mt1B7rraw6xBAMoTVygFBHgUKcjSF7AaSimV
89ZaCoTEPMgVWqa5bKwVWyCP2W64UUBHuidcwsFgvugzJMqxRB8IA4nHhTHtRMOzG63YrbVMQveh
tUyIxqdsuGvHnqY/aOCbwfxXlrLuWGtdTodzgNvsuCapy7uqAlnlvAiCPobjtSXOCEzBHMH8Xiaa
A9xWVdYzJfqNmQQyNDDTjIbfhGCSS9T6AJkYYDIRHUFr27AaG6ejQtRFxRlVYsOYqVsYraWFmDyZ
JnS/GE4RjMlPoh3DsLgvlhov1RO08MGUTUadiEuE8cp7NLBd8Am0adobG9ms3pkFRB+y3N3KHl6r
yrvxBlRoSxFm4AYqRaYY9pGHTD8zQ2fLRjxiHom7mdIBev41jFJ6DNcCe9bNHN4SjhGVyWWjRGRh
bcpFpq8r6G+5UhAXyGW4pZNcvebKduLF0QjGw0y2oVub5qTONkrpUmuxU4xcz4FjHq1AtuiUcFH1
M6MzD2D/twRkhAJ5r7f9QuEwtciSuRLSaKvTpB2MLwNAW8zF9D9URpqJUerTpjKfuGbqkNdrmnlw
6ruTE5eXXgH3ditg/AxnXAr15aKoAHrDNpTfnC8v+QF6elijRAharRMoeUO4O3LX1T1Wd2esz4Bt
llcEAHJDR+KxlUeO3rJRIsm9fTZhuCHhVNKEugRr4iWKK4mgwe2uiK6c1brvbtG3VgcancPkpMe8
sNj5zjPEMr6MutDqkYtQKHKN1F/ZShakmC+28tv/vJtKOZkNo7z5prtRb4oRgBNCHSPkCOz3szSi
AqHnqN6p4s2GH+9HhHIzNuG4tR1zoSOqzh0lJxPomJLRqvvgTKG86UrbNISZ9PAqdXWmQm59kEfk
TrxVpBAM+k+UD+Qt0hotxLPygLZGLw8ZuRC6mQfaQi2KfsQ5VV5+IsKVggOQj3xcW2WKz5X8d4Cm
TgSFbtPg/X6q6NRHnrqNEoAWXCoZYQ4Yh1uktV5KwsOUA/moq3PAVwUNapS3mV7HIQVLo9PLa2/u
m8RFyIspBSvKHY6OUG61ETYHrndmC5mJ6SF2ixXIOgq8L8nWOAagCuBVKW+AEF7mTd6MnS2aFxNU
sHkVDSPXLAmd9B4eagk+hGLtz8ptPzNohNeU6Zr8LLcYRkeLS7Qi1ksk1Bdh3JSu2Yj9Uomsyb/Q
tTBQRm7+SpyiijaZE1LBPHlUBwPGLnDccG9IRiV/QOMNGoPHFqrCjcu5brbUfqlgVx/dzOYkynSV
f6vPmR9FGKaEpWjJie57qho8MP6tNKJ0iBqioqKo8aYOblSkn7mdlEKWaqeoynnpqI0S3qTGg6XG
eAG+I//Ryhh9LtBqu1XL1LOur52RO5vc227lFr3iVKy5IQnhe2hcg1aDoPiQ0lUVPqV4q/uvyMxJ
+QM2Mnl7VbnLLLpbmUxxQPQcALOrlpYArxqNYwQ4ms/VC6ga81hPvblFFlGPTGdEOUjBmgq16SlI
2Y12vjlH2O0Sy2WCIEL6K09TLN0yjLWQt8uTSdXnPKeUMXGVWjzmSqPIQb5LrnPGTKbPmrOhqRbo
QuX+rlKBUO3y+lLjo5DHeU4Vi7se+Dcxf7Club09h5QTfffkqwmWlk0s7yUakqMVkVoiqjcgRh3I
uETVv1QCZGwIB56ZcWN51IhnZxWhPkSa0ZZO5J9Uiv8+bAHR2m3RKVEiOiN5iUanwoDZ0t9Dttqe
wYhLC/dPn64SEpGLyVhfJ/jSFc2P/NT5KD0iy5QsUT0OuoTJOMcdjBRjAvCwNjfNmy65dFk5BTaj
CTbzkvuGPA+1fk89yAomzSC3iYsHgEneE+UGJE70kMw7xjhqyNKA43p8bti+BR6Updnf1D1k9zBW
itVjGKR4Vtt99Omo5sHoAQka2lb0pCnWGR3jMSwPVtcQq1xwuw0LE3GMTMo+9b4XrEJqDDWpqleI
sp+61luMluG3ZJXreoogqZNh5bDIpapTJcdfZdgg1CAYvVlpnJX2OrQqchNeKIlgOeIWAirbnCT/
grlcTjhykOIv665IFuQnArQm7QWWF+ZM3vb8tKLGpD/tGBV4sd9ouSydZfmFMn/fzOEK2z+09oQa
neRq10iJWJdK1evL5J/LpwBbjN3iqaM2xq12oPbxrVjEcuaGEtersoBWa6pFFJSU/klKe1eGGYPp
S8APHnv5qkHT0t5JtMy579nKOKjHm8lG+9aolx58Xe8Y5KOgA5NFoWIOFUkhwpUiYokHka9phjO/
MKqwRtsvDCaHBnTEphJm8UnZQtID8pZ9t3pTQOioc0mtKVfxgXVL8ecZOWF2znvLnaoPbHcyMIe5
LC94aLryllo7jRGKoQwRDVNUHgEuWb2P5zXmHH5wwrpHVUKhC7S323VlEN1VTKETMXI3ublrGbpe
FEEGx+9rRE2X1acFz6kCa4xKGjowSj5gZVbOSL1cFyAURUvry6NtzOZzE054/ug73UJRXXLWqntp
zuUW5irqCxW5ZlXFw1aJLjVBYMW94Jonsbbjvnw2coq8ZJRha1nbw2Ex1oVhE35Tz8dzh+x/816w
i4Gek7XSI+3q/Mc2mMRQl6Bq7fL9VKGu8a+57S9eiMXJymbGDAUglWOPKvI8n0p/2vsfmd2JZUtw
MB7VC6m2VSd+x4jh+fcRXIkbJjaGF3Cy3nE4wblLKQ5djyXo/ERWo6znsQTr9bj0iKLya1STib/d
82V27tu9FfXnlsfon55BW/dz7c/RcoG1e9DXLJvdpxyPdOpBrP38h9n1g3jBFZc213Th86GiclB0
C9YdxC/vDATBvVLzy+e328CzdWnsdDevnTDX49GGCpNUorRR1As7IC7I2H6Rm7iR2OMJl/ecmOuG
/ssZ8/Vh8BZfUKkhv7Oe2qNtVwxeXelfgNtE0H/sYxWPYVEf5nBxx2iaaJaEzD8rLm69GsxiKoQx
PxtBtdX7CW0uiv64oAW4GbHXpmvlMOfMbJ2Abq0BI/A0H8O6I3UKy3FhKBnCMnc7iYJJP2VcMFcK
/XbO/uAnJsvAwVDvmt5TiszYFrGRV0sQPUCKKiY/dhbL3I5koWe1vqmF3wyvwmtRtURL7q2PuEhn
cQHka7dMoqvNuwIcBWRn3C5vOgC03X1PxdN9jupRGI+egIP5LWRT7r51pu+X1EANPOpfmgO9U3XO
521xl3hEZt5RGYZ28NWvV3pOAMh/x4ZC+yr2NHLrpm7mEZGSeo+DO5+oNfpHEa9z4Igv3kF4JS1u
G9U2PTRHFQ4DK8uMJ5Qxtv8WkQxXJh7caBcO8ykqsm9Q/zShir3x3LtM0k73uMFNCr1BbcsGIhb2
VS3+1oGyCvGVC6HAurH8HlJpJzlQIZLIpCXwqvAzthqtpLjsSk294V6vnpWcWL1IqfqX7H4Lh7N6
Fcs6Ar4TM5Xo6uheRtk4a8gKYx2ke6JEyvrAUSVP1SJNIT/d9mb4WjysAUp68zQLStno/0GfMCjG
Pg7vU7r0gxm+2dyjNcJzNVk0L4oikCnSYaH0+zEyJUogI74Fov/K2WRwtFk9u9uI90J8nLowbb8W
U+Wn31cmxGOQNBezeTfVkwtXYpTeRvVtd113uv2VUtcX+1pQYfZqc7JpBo3154CTbD8LqotzCObR
yDYnAUsr6xOVYuQUt6gk40vaaDiYTV20T95cduF13yakmalpM3HvTW/NWY3Pl24003Bmj3RiZDyx
tY6EFLhv3/hOmx5/zAQezCTzEVIuJ5xh1AvOzlThDHm1a7u0jKsY6wI63Ptg5OWD/g6pjxUtj/kw
s/0ZeCn3XETAsIsiY2jlqe8W6NRbY3rdeR76oY8RTdkGVjbGkb50W9QjftrXrCQE8MLqAvhquHjT
mtfXaNqRJ8EDCCKE67n9oTKN3nwZcVgli9dvtIzq+s8K8+pn4N3VnbDD+RuHz9QlwWHu5zTyUrw7
e86b1kE+PVJEhHg/LN36Yymowd2R14n3OVXMl6ZcnIewXJbzvEYsxIn6svu9Y3pxm4wMphyu+VJv
3wYXSVkcHvZanNZx7r72WQefZUcDlODqDj4MmJUf4aC6T0A8nDY+1jLfL7bX9C++t5VfkYv3b9jd
au5y6eYAFBvnU94Nxl2Qss/jGN2XO7u2VrzYJNnmF2TR7Gp1J6bfieWzh5GbXw9xKmYnSDK0nvc2
1e/vOC+2B2CsOaqPIcKvQguCi1d1o/2VFkTlPdukeS3w77W0TjkN7T4ehoIKueUv/jULiPTigraW
f+95R1FhcgmzEjGYPX492gYFUmb7DrQ0+nfoKGogJLuNEcsuzf6Z0Ql0i9ugtqukJEGib9eL+6Ap
nKS0nPWpTDPrj9AUwReoQ8W3Iq/mB5SPzpt1s3jKIj+9RJ1tol+q3Qd7HavwNFG332LbTIcHUBvi
T842ToYF09KfhuW2lzxj3ZHqfZpR3v+Rkg8xjXot37Zm1Fwme4qunmduFwfq/he7sfPPaeH5Jy+q
istqHOn7vES7E6x2TSd2trcTSJf+pXUdttTCyJcEhV3TX50mKL5vwrA+jOGYb+dqMYdvaF+3IEHZ
SAHQzY2li7sqY2dJoVie+gEfJLOXYGfVRtW9hNM2jGdztpsmWaLWQWhqFssVm/j6WkbkYkmbjebJ
dtMFYcjmPpaAmZ89zvjHI5vRDea798Fq+/oylymD4yH134O7y9BETuua3qPdnLMz+5L4EM579gTs
dQzPHRHcuzUr1u92N2Vkb0tIR94pu3FI+CLOB0dOPX1rbowlohNdhuapg4j8zNtiWs3S49IvU/Ot
NkBMfyzDhYnf/MYllP2Bfxacma+tYbbpnWks/vwp2hEzec/hugU4Ckm/j8j/6IXcoa06yR8psisA
dQS9CNZpoGJyMubcnqnXiNRyzsdOKRif5dRsb/BDVRPjjLCQ3CPP6ax76miV9XXfmUNQnsJoDb3P
GT6Lco4Di9XG3mJTMp6SjfHZzRvTtBtoSShGQfY3SbUbfnQ4WAAZoVe+KRgIgJJoIqMhHnwA/sP5
Xg/7mjRtOgfPm1madKKFaZpP657R2m0XfKxXey+OtwL0SBCblTe+LcoIjztjDOw8GhAoIkmLS5MG
+92OnU4wS4JeUcKskwnDzJz15j2PQe28LefaO/7HcYZ/1QlDVIHS4VBeCBCpMPL6F6oaEJLd8lBy
3Tk3y6JOECdOOD0O9H992/4z+yH0lI3xH//Fn7+JjrpQlk+//PEfH0XDf/8lf+dfP/PX3/jHc/Ft
ECPKhH/7U9cf4uW1+TH++kN/eWXeXX+65HV6/csfzu1UTPu7+cewv//BVITp9in4HvIn/1//8T9+
3F7l4979+Ptv3xh5PclXywrR/qb/6f7733+zpM/jX9NI5Ovrf5Rf4O+/Pbx2r//3z/94HSd+1XP+
FuFaCSBCIBGUf2Pbf6P9wuBD6Z7wbf6hFcOU//031/sbgkmJowvZ2cnsrd/+YxR4FP7+m23+Dc83
am7TDhnXw5n328+v+5fb9n9u438flsIg2788M3DnJHSJAIsZYXKU8w0e8d/IYu0+LjM2ofYtOBIb
RLpIY8Cgbszkje0iNuugVT3hi5jWTyy5FyR/6X4d/nSRt9Wef1+s4mk2X/26j81g/tFtmH/I/+PR
pxlYXC5Hfbwg9PwyTvxi8S6y07uVdl4CtLc+YT9vyAEaWsqml57qgjZa2qzoKb3y1WXAcxwcRoGY
e2hil5EqMao/DzZrTU4W5c6pxjBZoLADqpy0pf0925lrkIaDzHHejNn0WJTi23QM5oWpJEwucwIm
VnQfbORIpzl3l9NEgyqJVvv3UOzfXLtx76IK1bJR5/V5FEv9+1i20qVqzXflMF2rt+VbP4zuSAGf
juYpYxZFWJn30fG4VNl7apfhNVh7zr+BfM4kMTkfWfZHb1oHUQT2iOYbHP44WB+c+hrY97sbnSKH
ad09ItU43N1vTNzsLij33Ngc1+28wWM+eS0jYNNzlt2vrWEk2H/xHRc0K1c/EbhTfPtbif58Qe5s
yjBjc0hvNjJn2GfWXWvVDvvj5PwTO+7wJjvmMIG77P5Bl+i1cdwU20zlnt3RlHiHo4RO1nyH2MzR
laX2eRocgb7hyK422vUTZ9PARtgZl/QQ3yhOh8mRiejcF5gAOOvqBPcM4YTrkduR4sRmaxbPzTqu
Zyw1bRJZg31KmWX6caqH8g2qwuB6bO6WVMaSPxXLECbo/v/IkKckjNr9Cie8ienFiQsSOhyqSzlf
DqKeP3w3slj5VvMiRh5bxOFf6mVPY9LfMrEQAj05nEFnpD3IudHozXvwJ3MyRi5jKE5eH9nn0mm3
UzDN+cWuvQ/cPGl3zrKHyQVSHfT+dscUhncMVmiJuer03NMuRYy+iw9pFWTXrYo+eY5ZgfSaBBOB
bAvNcesmTL8cHxAgpG/NCVzZmO/uY+uu2Z8OSrHz1B5b0lNcmE6DFx2JHGv5OvtZcGa4Cg/5XLmP
Qd/6qNDqELK2KeWKu3goxza4H5u0/t+Uncdy3Mi6dZ8IEUh4TOHKkUUjiqI0QYgUBe+RCfP0d9W5
g79b54/uuB3BHkkqVhWA/Mzea/MZTE7IcMuEvd5kIet8i6aVbId0HdcgN9AAFb3k61uqPqBhzgKI
XiouyqFlmzMO6jc7f3XfOOZCzvruGnG1pF3Mcp/gb5dMg4RlMUYrpsVpZBhr/qDxRcYFu9mIAAUM
EphrwgqPTgQAxE2YoHO/CmuisHY4MdMmJ/xdmUdSeijeLGTHAqzPG1OLIcDe47P5mqeD4dbjRUzr
GDvIJciq3ySs3ZlisuvGKuFz0NFJ73VMePLMrAVRK6MBecoNY6KSKFZ031jJ5qwzT6s/tiHVlwg3
k7yWLTOtoFJlFrmZIrK+7288EiSp9ufGsuTQ6OZPy+NBNq7ON1jI4rB2wiWht/jtWtkUzWqR4WLz
jjS5PbRjT3GnZUXsj411zV1uZqvNlijLlprehZTkG7QxKAqHPqvTvEiN3XBfd7V5Gv1yi2y5ckOK
lZ2sSkUMnkcGeVoX57ZruVXcBUNalu0x6OCbA4NbmC2CCqg5soAg4J8ktGEUqNzunPGOgwomTOLp
Y3s0EDKf4HJ/9yyyqUsLGAPhQ4RirCNOsGXMKDtsVtL95B6VUTvJUCJY/8vx9v8J2/o79vF/Tw8M
gCDZOMDAC91QT385PbS2B5kIavIRANXlZqSxuRl0rDe+1nxNnWwmTjb9FyzaH/5PXtTGac1r+qBy
TcP880UrBpb6wH7v0erKgF0hiTagG8tfM7NbD+R9M33Rzdhzn/DkAAZxon9+z38nON1e3rHhrlkM
CEhQc/wbbukv71ka1jyinJePauPNalPmXTs97Uh7EO71n1/qvz5eOJZQLCHdmVQJnksZ8NeXwkvh
c/255iObhh9aUb5Z5fZW37yO/BSKWdtsHv75Jf/uNePdsQwErgd+0aWQ5O39/SVT0aZIRwb/EdFD
sPkfev7wzy/wXx/f31/A/cO9uzU+S0yDF5jM+3K6ltZT2fwLffHvwKv/vAdMt1yWWJQNYlr/AEku
kL60ubC8R7lAIVcXi15uvQUs/+7zj//ru4Hy6NvgjF0futZ/Asb/cjGUfHW7zFT55PlzorTpC1rK
7+Pivf/fXobrjQvOd6FVO6Se/cdt/JeXAb80ic3LikeE9Yw5f2rFl8r6t/vq78zKWxKofVtAOy4L
BT43cfvm/vIiiuB7wt+t7LHFVqNLGWz6Y+k/FfVdq6tz48rQs0nYSl//+b2Zfw+ivr0ux7WH3JjH
CD9/Yv5wUW0bltLycSW0OZiV6u5Hctd4PpO8ROPPqH9rrWBSHeKV3gcl4OjmD0NaMpi17g26kBl0
5DuFLMftp4bwUCh5ziei2eKx6PwmdP3ZPbQg92Kh7D7Eo4naNd8FlS6mDvR+1B07TDzad8+MJ4ZF
D4QU3IQh0544TWozULKXf7m3/yy8edc3Lh8WSv/WBJh/3Gj94DfENPIrduV9bv7W5G+Mj+HGuO+f
P16uxz/vB8ZNBk8SeNuGACP5Z19409sQfzO4D25lSER2rQgNtyqOs1GuR1YIU1RzTr8Z5ZSHM/fU
YZlKoRN67qd8drS6rciqe0rlTA0qvgGbg51gjaQv8g/7RqH0GeCTxVemaeIsxndoJGAVVuExVS8K
6zR2Kr1zqT9pFxbjqhclEzvZbOHoMXXIJtu7ZEPpzoGUU2ecbB2tEKEiyxU+U/OS+0V/2BacJSFx
Cb/XYW0OOzyQ5eyafQ4UUFG2k7edjAv7ixWURkTWz9edhQWBVpDP20BxODuh3+3LGT1SnZhT03Mc
5wBfvP47o0f7oHoDzRLz9pAVLr4fPWdmcNv+dKuD3UrnDgyqZU6/mfjtg9LfmAm5Vs7Ea6BZMlX3
4K3a8IwasotbJi8/nEpOW+j2aX7nePvwleXWcJ+z8j27uFTYCbYE7DJcZc6ZW+8FN8bZs1sZOYuq
DjaMjV+srZcQ17Qe4eHDb0EbFMLjBCTsePrJQ9Nx0jJzSUZv+8A/WAZTq767eWdFFuaQ2K8NJ4Th
ORxGhFS4V/Nn3ejfMjx+LGRWJyn7tgwXr1wv2YQrcibLx44ME/NdN9R8UqiQ7vVJa+PZUUO4emoK
qbfIdcEvd9/hUL0OhWox/jMTlM3Irzluw5E5KOKlwp2pOa0+oHmTR8yVeSx6cwnzds4QsmsdbeKs
u/fsb+rTLVY+8r3ae4LJzQuUyEaOezu/iplp3oCJHHENZkWDZPcgG0hVEU3pX0QtrTsxLvrd6Cxg
fZionHnqM/BLcbM5qu7pMHWPetvXykSbes/6LKV9T7m4kQChl0GtV92zY+kWl4y0Pl2KUAtk0ig/
p2Z/a706Pa3euJyJ8LHu9hT3f638/bkz/eHCXGn5nUnvXTUC2HA1Osnk87BBx7omfNDawzxv+1O1
2DCbMyc/itavYg84z4PnrILv1DUfaJmcUwnJNcmJDglKHPKBkw1m1Nr8NYyXr/6aqWSbHBV285on
QDGa37hwjKC3lzJspLsg012dC/WQdyJbqD5Xem6FGXPYE1QfvuByB2CGnSCZSkudiE+unwlSaiAZ
YLd7GpVyQp2gZ4y1NljTVKUhjUUf17s9J6RHwFCoJpdJpi1DkRk/R0sA9jCZnM1WPx2lvqHfwcNG
yVc22CHa7BOU5MhGgbksSqEtcCuZshgbfnobMBQ4IU/AvUA4dxkexEx2V21Vw6mychV72WYfK9/z
T5SV2924C8rWXpgn4bQZf9jRI3FjtsHBKQIC4JcysPatjlj7NSFn13LxB+KIN4i9ichGnVjEG+wA
wxUI1Ybla0Os+LwVZ5zOTiTT7Yz1ty1/Ns5XuqArVQMQJoJy7hxO2zs2cLSfFgl7Gd9gwCIxLNsX
b7Ejcn5jyPW3gn0pYmiHvzg7v8ymM2s8MTvrh5GtY+RO6utycyC0bSpOVt7VST555cOOwu9YIH4I
xLRNZ7tytdhhPXAamcUcAfn14CCG+V5u/R7Wi9lFS+15eqAZuGO1uVZPYy8/tkYU0ZLO3iNdHY0n
C4moN2eXEFbHvN8wr52wEDGoN2V5lLWGK77OkPakbh56JF1HtWP7rKyKtY/tZrOf167SgmaT91um
O6dx5kkmZk3/qTn2dNm9dYp7HrMHxHRDmJkpoeH5xn2q/PyEUAZlZk1apNFkXYLyrw1YxHSPYqHV
ZvxfH1sEmPdK2XuSD8Ovvexx4iK9PZsFY1K98Fk0YN08yy59k7b/Y6v170u7d6FT9B5a+QLlihIZ
Lof2w1C6DNlM7xCsPB6WkJnf162ZjmvbdE9iWNTnriM6Dk34iaHuSPWi+qG88FgcTvOUorXqRf+Q
dQxalqosDptfPAvp9nFPoiGsXMJ9F6GObZa5SSft4kQDqAPSYByDsc8/5LtcY60FoyQJBL7uY0GA
Ln73UOK7/l4w8sWTnzUnbDX9kUF39l2ssxsjC4PRbsjykdwisEB9OoTmdgMM2Jm8bgtY4bWHVBOA
dtfCrEcA0Gq9+7L0ThbWXTodJ+N2DKY87xDhLYzMtGZ+Exue3aDwtIXHPedDsM3rB8JsI/Y0vTvp
0qy++F3p1awTN8hPItXP+7Dq17l+7OgtSyY07vIxoa99qfYbDaEcrAODnGcA+HtiGptKBH63QOTL
Z9uZNztJ65/HsoEIxdTp3pJK8jwbfKQSLlO1Mv/s/ZJL3Nk9DC2tfkRXYUSN1ihEoVrxuLrme1dM
2S9DLVpkTun04Lll945KgVxKlCJFpBkr1uzSNHh82/UB+eN02sD3hUh0ysvq6Xx0kjpCduWHXK3G
jMdJmHYEP7V6yj2ixwKG8dmhUlthQBcYAYrMElioUWaPG0wWTM6TvpMn3M3XjlIhdtnJhNPsDcHg
j+6BZT12gyb/oDnfUF4NxrnUrG/L2In7rsvedd5E1MiJCdXGhKpF5z42yBhawBIz7ucvFt7HcChq
zvC27wbWQs781LqShfxs61eBBfji6VkeIz7bPNgDJLXqluwFWtnZOmsEl0fT6mqPXeoAIFH69LTW
cgwICOqvU8u57nnVFOWWniWThJSCEhccZ6eKt4US99TcxjPdmPNP28YPfZuzC8oeLxwYI8bwt0Qi
KLwDpSBqDLg+YjWVv0srHX/mtvhcbj+LPUZcOPM5n2ZfhqPm+fd2xr7KYcwrcjDwtWfUx3Uc6k8G
1oK6wuNmNfUPPIY/WXtqPxXsqkRanow1jCIvm5N67JyhvqDG3cdrWWnMblO1RLVvZkdlNSXTSm8J
C+xsIWbrKSyI6wunwehiwpXriD0s5QZp64/oJX/iWigJucvGd2Hun5bdaqdeCrJDLEJuQz1zi8ta
t0WMjG4MF0e9m+A1AqUT7hjOrIJCY5YcmZpark6NjMsY2ykGyL+VkdZ33sFXzgNUuqvJbHjWrXi0
XsfsDR4vUC9PAWNAB7tgBH6wNgYNqex/a83+CSpgZlwzZQGMbwf3fbNelCJmFQSqR2vlGMHWLTKa
Kl2FuA5vcW+jCi1/HmKM7v3B69MmUEzBomV0m2M3tUgvePxcmZO3wF0YPFhoA5Jx6LuwJe72NivU
Ka9sMR5IIl0Oyk+LiKYgi5oy3RLpG9nJRKgR2pX+oxUgLrYSPAOpVMMZE4w8aH3jnweYb5yeGR+d
4RmBWWxeAitlP1h7itOvzlVS1M4HGzoZmnpbcCZKB9TyYh+EPeRfNR9SRG9SxFdzJU8VAq2QbdgQ
OLvv3+Waex39eg8JcNQgEG9WLBnPvhL8x/4AFqBPWDtOtKAEaHy+SXoZQ0JA1khzPN90Y+yFLe95
85jNGaa23tf1moWdNX+0akrvFjaZ90Vt/YSVs7JPF2vgNTuFQjFm3bHALR5QLnURASTQlGBDxCtx
ZEfYGvP7trbpdSUY9w678xIaTS+eR4vCFiuSzcGbn8q1e+KqsyIdt/wDq9DqsUaGFsBf+7rmYA/M
aTSCpdTGUzua33rYxnEKCDoe0/bXRsEUA57hUvV5CMFOFiNAvlxGhE/d5J0OM2drqgO9L1TMtBHI
SDMw0ArTtR0Sd9DnPGBui7OADc2F9GUIrMKUU1KZCvqQGtNHEt+WewUs+Z4H3XZUQ60dU7tETDUo
QjBHpuiiLyTXb30LvC3T+Z6lbx1A7KX62gaDx8/Y1DCd7Gx6nibT/mjaqoyb3kKBXrnqxUKIwKk5
qAMWxvpr1eMlN4bRul2MvQymka+JxkiF5Kxs5xlc2GGauA1vOsOz0L1frZE58dCyxEFCnB+mIQfl
Va4ZstnFhhYH5Tglwzi0rMKPtt04psjhMdV2Vsxgsb/nPq8jcNg1I/yhSNZhe68YHQRl2W/HrMs+
mbguiOPS5aXBJxnkhZ1fN8z1AY1KA5WY+tG0lJYATdqDtTKy0EAXETGqzjMgscb+ZS2K4SFNFdPq
hmSHQzFN/pENU8ctZs79YdhzdjJkQB5rbLHvRWvu9yx6gaxVujwOdbs9ornaXrH/G+dhx4JlaQjO
/Gwb7hGl26dxs4ZLvyn/rcYS8FXThCp45K1LlGtadTBotg6sztwYe+MzpqYOG5KzQnEwqvGLua4v
Fj8EEivIBgeKtPyMmLZ5RX1BMTe16Ztiip3wpGwP2CSWqJ1SIDJtwShl0TZwPnII5nxLk17fv9B4
OayrNmT+Xb7BRKWYOxKzx26uEMvPdmqdGIHk9IBvB+yN2IiJF3TGusg+ssH/wm5GC1ANTwECPOdY
m6V9r9yhfAYzbZ2cdMgO1sRJRUlaXi3bWq/DblsEVq/fb9DhoPeLPMmlsR3gw/XxvtP5o9LM4cyw
p6GFboIZQeV5KeQUFQ4lqL655v04i99O2TdkzvYEUGq7Fy2FaJKRB2NEWw72PVtOuZcXhNotIwaI
tYKyINhZ5sq4c1nmhfS8+bVrnfGpNWoTs0Brxxs0hBDVt4hqoIFHINYgx8t1triSFMQpR+4MnF1E
MXvnf+/zAgu6DuAErNKRYBwDWPn4dW64A2phfSOIqT4OWyuQCvjTxTAL/GXSf6WxYjunqJkUVDoi
DhUY430Q4G0gGe2pSezhTn3uWMo+lYbWh5YhJ0SpJvd8wecCRF1EHboZ9pywgPLcYbG4v2iFQQVm
cxhk477cl75i1oWX46waCDMWRqaDnZn2ofB3uNRDtxxT6fRhWU3+YfUNAIS71pNtpNlf1xlITFvs
mEQX8YuFYYUU37fumrJ+31J7PBGko7A3pevDTL70Qa+WT+lK/7r12gAfxb89Cbv1lDWtCYyQRzpM
nfbSma5/bIxxiTPQWOEEqP/gpSWdU255ZyVd623ZUDOtaL++G770TluVNs98cBkf+Vp9DCuSEadq
fkBJWHkymVfuEOcOBmGV6Jo+x8Zs47c2TaJuO8eMbjFQ2Bc7K5StAT+nm+ZEerRsAys9OtBiBiBe
pWBCyQlGigJIYaFdRs/G0sfFmrGmEsi7mj/TbmQg1EsnmnSuB8vLvHiSvryki8yOvmiJDsyc8txl
S5V4RRlZQxtonZhO+tAaR26MkOCkExs++8GsquYFjJ8T9nP/WvljGlstGK0eATfb8wKDmoHBClUw
c1i7wzinTdapL8WbhdopWpp0iQd30oMdG0mytekWS1+XbxXGgBijNgkCurkcmPGSwa0vGjvnzlgP
zLvAHXbwhcAw9d1p0asZAITWHkxRKVb8dAzK4PEm6lspmltVUELdidx058JbdPtaTDNP6M7glVVL
aW9k2snt5G9zImt9GyUgQGJp4knselB5jRNVyqqeu/JmFhqm9pAv23DSlm06TAiuj43ssqMzKPSM
xIzHja/me95CGw+rVd9b+SLu1nSdf5al+M56b8ZsCb8Fh8hG0mijJ6UlKQly1zqUQ01vnmbbkTEV
7XmRs3Pbs+bOn/L+pcvK7kEX4ncHNzAQQyVDRyFSmBeW0ATKtkd+T58Eb4MqhBlprJZuvBo9fBoc
aoh8RlL5Fku+u/zHU40RSU1kyQONysY63MuuxbZXVDvaZp0GXBtJqy3+Ecldd8lm5srLjPwhT/m4
62koz67RuG9+phs/593cYo5NGezTVrDSNd1jX3I/ljnpIAE0be0uzVLo36vN2IzncWD16qsHJzJs
gdoC6J+NYzZtzcnlU3pgFM7l75XjQS8H8dTPHuvtfdIpHtPisDhlF+NTdpIMw1CiZuwWlmvybgar
PxAxLI9OVqtkKLzv0DdmlN+2+ThsxRr7xWBySnPJrqzMH+COqUOXruKQ4TYOdpq3W7qyiFmAErkF
JjSgpnlT49gdDZbmQUNzEgJ7zJ8yS3Qnk6XyPWvxKUrNZTjtq+Gw31V1gkoOrUHOojLtiwoaR8WY
ofSqiERVi51r4Rwziy1B18g+5prkYTg3IsE5tyet14+/lnTIv2guYk2HCxVhILPqtLhNiekHl1Ab
TQyDzDCWQ07SOWcY+bYTp4aEaIaO0zp2Zg0gluTWsHUFXX6fQZ/ChtxeGls3EqR4b1U+6GFWpl7A
lEYSYb1jwao0fBKos4m99dvAYUN7R8TnenZzE3E9vU7cu11/Z3jzBOPPapHPDuRUY5S432tiyGbX
qcLBqcRjjkbhuGQc57vWfgL7bE48X2XStUzk9kZu5xLVO1dWSuGQzfWBLzI9quzWDNoI8Pvd1t7M
WmFAwN8a5KaznlEldOdi0oyXAYsD/3CGcsHLdSKlp3em4zojlp0YXXeh/sfnnEH2guHhMfwKpVaJ
g7Rg7s/Qg+Bl1D2T35GEA8QW2zaY8bZi39Z0yz0huhXPeKSCSVgY5lBiBhUlE+hqiJP/AWDQJyI1
7ejPa9reb81urHe9qb04MIZiksJvAsRF51hAEJDpbkN5MTF52ocPq2Y4wI7NjRd9EAH09vHxNsQP
/cnjdDbc7XPJ54b5ks4Cy+xuPBZcrMeqkXU0gCT+ltIO3Bkjw8eiqqkU6N4DdKFWMjKMey6rR729
gDXU3j0y7wL8E348FhWfreidK5NKcBOCL9cyte0+F1WVaMorD4BT3NPauPLFzlP0RIUuL2uhW4eJ
YIyEAh5lK3rn0Ndhfq3GvAXYKPvIN40hVJPL1eHI4rJ0rhaBoMqIXnLGt6JCODLWYvwiB2hsdLze
ipqwkvedbWgEtuB30LTOeGXPooLCpf4DREEuhrO0eI3NpojB6p0zvwNpWdePqzZ9w8HBmJ/cYgJu
OsU3vIx3QICGCC/6+KsiQOUhFeXwYHT5cnEhjh+gob2WwJYuyG/g8tatA04oXZEM06K4kcuUNm4N
KhxLZt1XC7T6byvVvZkrxUePmWooKTBAxLPd6deWgPhN7M4BuqRg8lRTDerjFNnr5l3Esu+RwQPv
UBqlShY695C5qh5MGB8SE1DzXU7tGKydj4wV3sgG3ToHxwn0O1sDUnb6B4Bi2XdZddpV2lRX80pS
Jrph2IatnT6aNIS4/Wvru+k3qDhGl4kYY4IsynLVhZ6FZ2ounOWK0gFMO4TObxPX7sOs9w14BwPm
p7n03wZU7JEnxv7FGpkLCfmB3NdhI8FpA/C0/skImwwSIbRHBKf00IAkjnBAtQhKn/jh+Y3+mybw
u12ly5UNm/7DX/fytYQMqXFmKf/sZB7gZ8rj54Fp20Fb9BdLFODuAAjwEPESoCXmlSvv1Zw6b4nE
AnlPlz20s7yvD5PcdwCj/d4c6oElZNRtde/Fe48zVpNcLE3ZMbgeXfuBPvIXT0RwK2Yh8EzPz2wJ
82PNUcD4lrpBwVgIAFxsrLhmKEd26UT+PGpcU9XIA9cqn0jkeYfRXl90nG9BOaTqYQSHyDELHTKf
mBGmuZUG/bC8I6twgBU2+UGa4qaWroV2t7FZiDz0cajr7e6xXJgPqMlWNMk098IqKKPK0bxr9E39
FDtncoUJ/N11UqihbqPWh2J0tLg3c+NMoBqTi1pDy6YxkJ6Yet7Q/jzzBQzi33uzoHj3jfrZqOry
SzHkw1eHhPR7QEH7gYpCRQLj0feZLbBBb1v/0MS6H6FBwv3UB7MJlnWdggKiBSdTId9nUVukVxTL
Y617XJHeYvpnnkZ1iKcm/+YXVX82Cb+6LJyN4VDuwA9yT7vvNvxUk5iPBmadyGOZFdN/jWa0aeiH
7a7dwq43zEuv+unQewApelNHn+5W7qFpxzKUmbGtkV8v21cpvJLGY2D6Orp5f0LridzQm8WhK6jR
cAfMEZRs71PbFFzJLr2dz7RZxu1/LZ6qg190vF+TpVhf9T/gjgniNspfK57nM+u/t9XfX72y++Vq
OnNoiaeI4Q8dsApGfTdePOl/6bpVnw9cpfVB05ASLus8raE+6dbrgEr/VzkgnI7wO3p3wPdMSgcG
U13hNBz4VXY31Z35tNV7w/JqcM8eaN4lOKSDeyk8oz/o/a7d83vtAXAdtJNGM0ALdb38YFZoHKG2
LrRCXDNs9MvMnIO9Ak2DMzI/4M1U3yFNl3fb0A/XamIH06Kix+Hg1JHJEvDaiWzv4wrrZIuZEPB0
5XcNSzlf+9Y5mhsyUbZCmwlVaGTdiP/E1xNF2EhMOuoeQavMmbPn+SVFrHPW8yw75ikjEik90MsF
BNJuEexVSOwLMRlpT+Cz1bEfNvoXq6me6cNQqg2WSlbfWY62oIq2UsOPS8tyk2ZOs6Rr1M7unUcA
uTrkCOgey7et24+NMlMUhwZVP7iBUGVeFZJPZJJRkjqRWsw9WfHUhu6vtHkqte9q6ME0k3hh3qix
dNn++LvQ/L2/sR+gn99IvOF4q9fMNqsDvpGf1jDqv5hi62TGcq5/UWPrxVJma1h19ZzAKgWxNzd6
sOr5eD+nNRumbTEizVvaxJ1c++Ku7hpazmxQ/zEGxy7xixYbAs5eolO7FWkT0YYRJiEaEZYw6MdY
K+nz9pPsSbrrZl+pOnjAFzeUEFK/WW7vCwFgyBl1rhSVfeHcs17Jk2t4R071jU9dfPhDwwxtHJAk
VGZBmwaKnC2oFvBk/6gdt3o0WSPFzVo7GE9E/bxJ336rsB68apM9DwDLwer7WJeiSU190PRqwnbG
jBjL8JtNUhCJXDTNvpPl0WAo44JdrArqQrsBEly2jTREismOS5Ve9oUe6mxsfmr4fvKk7DTXiCDV
txHk0B9Lyk0e7CRKnPzJUQ2laoVVgSLkKkngYLVNVWQIxoPCGRNiuOajlu6EbrVSHUF3Z2f0sNjv
W9d422ph60F5A+N1vrs8SABZkels+cXJcBFp+C/m0J7SLrFbrK5cc2a0moY8ufQvLy7tUwiMzrts
sN3KwBPdN3/kSi7BD8AnsRCupnoa0URMQC6X8tzovcFmEb3szj42nDXTTWbLFDGmu/nAb7MeNg3L
mkP+7LexxUas66l1Bl7Tf6k9Yb2Q0EK1X4KzdLIso0ue39N1YpzotE1Y9XrPxE9iK+unNinF3CCJ
LfKztlt8H6QnapHLahorqBxtvNL9Vr9oW13+YvXnvUNSIREAfNhv4pO6hP59OTSrqL5AYfFBIQ7F
+1pVjOlH+hnA/aDt0maOcfZWLy6r0Ge2iOxMic29kbDhbGGkUvqDNBjPL7pCQgukeXviNGQXq09E
hZEHW9DIL7QFakSxLt2GKnHzcCH1Q+JLwrdwVJcyJkBguzALxHeSu2zlpAUOwayvJnT5h1XrbdTp
5q/GbXUqRYbTCykXF2JBy9PO6JY9E2bNodDsD102zDJ7V2caaL9vlUZmc77sI2p5/TOn7g+w5WcA
8js3cRvyuzB/5dDQFT6oAI9fTre6MoubNWY+mDTLL9j23OeqXspfDOQkOOd+Lx7ZGqKt5XY5KIm9
Vx/qLKq5xPPQF8YWdOaYX2u2dszYd/1U18zARVf7Rz7t6akdlNEEnjQeC91kA9k7D4qq58mmcRuQ
2NTqkEpu1d1ACUIRDDhNN4dTV9VjLMajodkXPEwc/WQUUFU0/RY5JsGrez03GlY2MaA1ZyFxV7QG
T2wyMc6mTLtflsucfN008+J0hvM9VziHSHYB64/XJ7AoVMAU8nfBbOgxG2D/PIvZihS7JAzl2k2R
vQ1hP/I46f2eWSAxcK1MP4uMW93qTOOBxYPxvaHtggSwU7xPKwMUlhhoA2q7IN7Q8Zbtte/n6WgI
i6GDoxfpoSHMqA5GoV2rQqK0cvMx1ubJZkWFOL6DjpcmqbnNB3uc699KWOlbOhn7E8EIzqtf3QDD
sHURA/esFWr3eTFLawq9ksflv6jH/lsUiHRX6DZ3rMVWwr2J9/4iChzA2epQb4fHwjXuXda+ci1i
EhEu9rA9WGb7dc7SHzoyg65X8T+/9p9SVNycCNZ0kqN9A2mg/YeMs15bfSFGJX0gIuAeMFk0ayr5
55cwDH79/xe16yLZdFBLuQL9Jv/jDf797VVy2+zMGYerITLBYEZzbmO4ebnU44za3GkmtO7WHmeW
C1qRvfg1xVEX9S0Np4b78VMqb6fnU7l+Vpm0Ywap7QletsGEl1Z4ZpzHPFIiReNcZYbudhQC//Il
/e+v+fe3cdNu0lujitZd0/7D+aVrWWYzs5yvmQOIE8MwM8BKUCIgC9iXd10wTKgtqw/pf9h5lPnt
d0YwFXCOMknaKUwtH+A6TTeCNIbMtyNheU3RNIeyR3IvjdtEtG54ODATSG4xA0d82JTEO2Btgik6
IxGFsd/hj1OhPVOSsM+TERGq7Ej86VTT+MFg1PyQbemrMmQb4UbqMREIDcXA6B47bWMQ19DZA0/x
z+3Yfk1XF/ragvOHAGYsxJZAM0Ntwz2NR+WQYt1LnL5NY4JA5otbzF1SuE11nU0hvmxSjld34bpp
9+GFtJD5oRD6RKgyAiHvJCDAJ/maDUGKDuXYQ1yK1qX/4ID0A2kM06u7aOilMpyxI3KDqISFcTK8
8UzdRymaF91y1qz6k6vHe8JXyc4Z/s296zXDyRX+8lYwWWesqhw32TbRc33Q5GwWJWigSkwO6Mt/
b7VdhwiZCSUwzDqZWoYjgz1NX7qb/4osoPJao0546nvA7MnaVCRAY1um1a/NGFxRcwZamfUBRLfi
BaOOHVvAS8FwOx/wSBzC2OmDNhxlZ2AUzoxD0cVtlK5mUPFn7nPE5FQ1Bi6NqlhtPtu6PmnaVj5P
XS+jxRUqNrsedV0zpZ8eOZjxMj6IwYLzi7Y+y8kGN1ghFA3WH7KAHjeGZp+G0/4PaWe2HKeybdEv
IoKEBJLXKqpXV5ZkNS+EbFn0fc/X34Hvw7HLDivOvS87zo7jbQpIsllrzjEpscKS4oclNnVNf0Yk
2TTgdZGXTFeBAZIf1iMmZA1AiKu5kijDpaqg2HeeXLt7J4vOPLsx7ITGwbVpQim+EXORHmbTcLys
dTNM4TUL7JQ0WGFIpiG1oEnPcNSnjd5UtHBVNaHn6C1fbidY/tFKWFl3ainFYTLy8ZdU9miTmKQm
SuP2/B0KA54Txh8hqkNCjd8xSkk4U8EmLyyjknJ32D3TdWNBcOZk1yZTcbLy9pU2QPSIEZ7SBZGu
9A2M4KZq9dGL4xouv2NR0NZ63ZuH1jwOYVGSgRyb+goUUnEmSWBqnog9AWm8QwKJG6UOw0cCf+60
uriK2NH3mZ9dR3OHnC1MPdRnxdc8bMzXOg6S+6Bqqt1MTeRA9Nhw7EQX3oAsUlcsh9Sr+AUzNf7U
AvAA4+YUTW25kfRwnwp0dI+5yZI+N/samzl9rDgXmwgRNm0PZzzrDo2pIPdf6mn87jdm+U2rlb+O
xdIWo/qmbjSEEEgfLZP+VSC8in7nGp11eqD8ORx1J5xowXScZpu8m3c6ZoddXXVEShiNFxubtPZs
6KxPCoCxl0mWuhUrL0Lu2o3oz7oaKS+z65tbOhXGddhPwTEgX6V0gZLgiIKiwlNtUsQY/AT/A/FH
uR21gKwKre7WxoRPcHKqj6nnNGWHDjXbYNFRprqzT8uSmADLGI4Gcz6vOrIRdAlOswZny8Ee32w2
JO/g44xjkDgR1rVcXmuYfE+aDVNqNmV15RdDvwHk4F6BQgCP5xJ2MFjYeIAwJtSzcRVlsqQE2s5x
cPXvletycbR0fAe2EtbyT8s2LxbHQSqbvSWJJpIg3NtoVtMGHLb/+l9dxSVVju6xaQq06jZKnUXE
/svqD/esSss6bO4jK8VYVK1FrU7/vsSFDp4qp8kqz8LFAm9yJxc3MlaZH+nGUJ51a9i0dOZ6HbXX
1wzN078v9NNH8MsiyZWWjhdmDdDmNtrGi0UyXxDi2L7Ns502Jh+cAEmD6BxwCtrDLrtdmr+c8k5N
g/Z6Hm9md/iKKvX475+x3M9vvwKJLq/L0pVA2+KoZUfy6yMdRtQRUnH4KSsAQMmJo7uHWhEnfHCA
eLQJNA76/901kf7j7F1sRJa17OQudjmEjjV+rExBErt/IjR9Z8numPbO0vrIVzWt0Jw19b+/plS4
7F2Qg/iILoYO8B2f8MpW3Blh6IwbBGvzre7n0T3IPucb8KjmsVaoPnNMANEn1/794/jpxcH1I7GW
mILhpV/cb2wiCpZQiFlFgRUE8HBv4qkPPrFK/T5ylXCVMKTtmBJHE/suZ7Fd/PImm0Q04BUqeACG
HnjdPCW7BMnIVqeDf9SMNPnkrhZHyH9GznI901EOVu2f79G9tGaJIbAgLobZuQifkETPw7PbUCu7
M5pngM1oET9z94nfN/9/XPHSq4WuJQ4JA8rwbdf+upHxVe0SpjmF78nQ0CYvKbHQZT1qRXOCEnj+
9wj6OSz/vGGsQYqpwXD0C0PSZEbEPJG6co6r+uiP1XM3U3mkOdRHUeT1vW+zu0JePZX20e7iB41q
yCc/4W/PnB01XkPTMTEcXrh0oqSGuErl5Wxo5g1Mzus+JX6ZRugH2ZfPTMFrYkzfxrG+LkbLs2oy
P6gZ0sKJ32LN3tfxIqgQ6zFTa2HUJ8QrnxyS/voDgT0wjTLeQQb8Pgi7PsDNgLbtTJrt2Z5JMKtc
FyIfbcAcaa1dTF5tt99jJ/lk3v7r4KCqJGzejVhmtN+v3JSNSGScZucEUXEDaavO3dXI6TCzHkvr
2exfVXOljZ9Mnxez+P+OyV8vezGvTBQkwrpkUPjgvHIN/Oi3cXidgrMVul40PkPOJ2volvYS7ohw
/e/x4P4+e/959YvHrZOOhvA6y85aQgEQ08YpdUgaCDP0vXb2rQcmSJk7Zx9A7Cgixfw7FckfaW/f
W6mzVqa+rWbnqkRabAHskTqVzVGUqPiq70NYa1TX9TuL/fdWdPmmHLhGPWd3auk9cF7ZgT1YL1mw
26nvPooM+a6VB5jGcAhw2CJvYudq9iaGvr5Z1LVk+W3kPD8jwzyphDaZGkqcBo2XFeF2anPyohgw
AYvPYIz7zi85C5rpY+oHD3au3/lJucY/Na76kYhvi0y5Mj+qSmzkVN0Ptrt1C9ohY67m1ZDZyabs
YbhjZ9pKzC2ES2Rsz0XsVYWxq23jB6m7byiQMWQM7abOzHXNBhr0/tKxQSAUBA9V1EDIa4wnIn1P
jvqRUJnmOPbVlhykREcGJwBumjAYm4JB0CTsr6ZCPozacJUTMVegEVj3OI/KJvjy7xcv/pzs0Sa5
zLzCdk3HuPzOmAc4fXBeOMONu6PuiXneHUt6b9qR/NJdOFWYKFDc2vPOjOeTGP3HMBrWglo6FaK3
vNPO6C4/myGNP5YE9BlYXG2JgQ0D5cX0ZBZUUSNZlOekerdYCXhPksaLJh6hH7r0ALTpre0fgDkj
z/lk+RN/fgv066gIEcILcob/9fsEoNMC7u0pYeeGtPkE5LnbmppRb6JWzqgrRv2jpof3bXYJsqmd
urwlu+MbHYEQsKIOxTk17SOMrfa2riak1FHQHiXVha0+JN37v1+f+edKxm+VUhE1ZjiSDu7vv1Wh
HURWYBXn2j1E/XtUPKkZS6MbUyS/k7RX4u460F8RXJAocWM6+rcazoY151f1eAscGQRH75nqjXy8
dZ9/jCMDUwP4IzD3pBTEMDwG5tWok72jJ3du/IlZdJlLf18JKYYJduPLu8bMeTHXRiD4KGNN5XmW
7cmfkrskImRqoAr5yQT3l1kdgyjEQqY6qn7GQp75dVMDWQRGB33uc56iLKIcE77Tbkr3EN7ex3zM
biOXNDsspdMJHRWSuGiU23+/rL+MK8UchgvdwR8rjIufYDvQx/yuKc9R9XUarC95NtM6giLp7N30
u9TTTxb5P5dQbpn1kx2cRelMXXxEmh4UupXwcAOyLb5L+Pg0ikBPBE4b7q1iNB6zpM4RigjUeS31
+P/D7cI2hCSgU21bMEC/PnFN72h3V3l5ph+Fv4h64ioo8i9Rm2EBmPSDDHKvc+1Pvt7LLTJmOGVI
vMLO8kWYxsVNN3pIruC8POQQjE7D6c4Z//sdwm/X+PlR/rJBjgDZaXPflmdp7Fzq/+1EQLr1Fe0N
Mu8RCtomF9Fh6vJPBtBfvhbFPbEnlyan5Mt9I5B8vEC+4okK96FXghZp/wgl85NH+NMQ//tXySnO
/sncImHFvDwAVCToFUbu1OdGWLeNnz9qRY/AJ90HnJjRpHp43h9wgR5aWW+LYWYHXW9oyBLvlZVf
hkR8MpKWCfdfv2f5sH553hhHsmlWqmZHdms1zE6MHDRCK62pt0Py8O9h++eCuNy8Q5GSpQdN9cWw
HS1dn6PGQj4dRQeIfhsytg+zyvaIxD45+PzlUgLbOVWOpeah/wQI/HJf0cT8N9F+RWsS39tW4Z4T
UbrbIDY+An9yPnmKf46eJfuHxR5fvrlgpX5/itCpOhH37XI1Nltls9WdfJMZn0w6f05ylgCxsGAj
IEMb8uIqoYukvQ3H5lxa9abJujdwjCfLVMwCySZumyt0lZ98Fn9+8sslFagWPnoOrRefvAazOx0F
l4Rlb+DvFNpJr7Th6d/j4q9XgbvBoUkHTnv58ZkuUC9MLM3ZJDUx7+U9MVSfPLu/HAwX1p1h0hwy
pYWk/fdXhBBKol2em7PKPmqjWFfDhALmfVQcAUv8PaMn8/OMzjl2w09Gx99u79dLX3xjBK1XgVLL
e2vKfUV+y0r1SF7//Qz/MgSR6Sx0CIzlBpWi3+8vLxH/Isuy7py+r8ACmPY1/qnsBF14/mRn8ee3
xc5Ntzg4MhbtP16XFvewuO04OneWMzPw0COFJl7+iUK1V1bJ/MmkeTFH0baVMItNttK6Yfw5bSSB
sEVX9NO5F1CLtDwrd3OnQ6FKp3Lj6kHHoaIxPymW/nFRJDEGM5Vl4lpbaCO/P08/NVKEup1zVn7T
bX3hcuABYHzqrcHZjjzfYzJoyWejdPlbf5mOIfYQiLCUaG0M65TbL2ZIs6J0AmpVOxsIlA56LZJt
22JQ7AqB4aoJxK3mRMMTB0rc/GyVjypokmxdw/1/np0EC4GxgIrdbkjPEfTOU5Y2xt1MEuM5GIvw
WNAs+Pe4uxgM/GLBaHPZJ1PtXXYGvz8nWYEjd+EnnwdX3etlWdzbIQLgIQi1K9KtzE8mpD9eC5st
g+swVXCuUj/3or/M63rS96lTBPWZluAmXsQTnVpL9aQZS4Prs/rvHze3XE2BbXKXpjLC6t9vrmQL
Btigqc9j1uwwGUCcWffFc+NP538/xYuv16BZzoWoxViC84YrLlrmSDamWDRxfQaI7Dk9FaHqNnOu
/38XWeapX54dEpLRholQn2GqblF83wMs9zAbfVJu+du9SMBenAlcCFSXsCs/bf25D9jC2d2Vlj6P
9U0rPtkmXqyEPx+XNMAbQfNSFJIuPhPlpioARs2JY7QeDLe60nR1Y1kLfiU4EiQGb2051/778f31
orZN64RdMOP+YkaYM0owhhz5khSa4rneKQH4Uo0rCwseicXm/b+vd7Fs/O9N/ud61nI+/eV1NWVt
pwDcyzNJAl4230+V+OTk9rfhLUFA0xdSis3vxZphWTXFReBdZw0t/2jgv3ivluzVw79v5K8P7pfL
XEwRfRVYswNX8ezn0ISbXVDvKmM3mTGh26ChufC/r/e3OYLVSZfWQkilEPv7gyM3CdR+GpbnJr9L
/PfM3yTOFYCU9LNS79/eEAAvSF4sp8zcFxcaY6JbAytjRAD9sMNdb3wyBP72gv5zASocv9+JxCSo
eoKzzoFdrmATr2Corn1Zw86Rnzw0SrDLz/1t8WESYv7hOEkPxLEuD7WOTqSXn5nFWRdZgarQVTdp
nHXeWA3uqkE5fxhYn24SXJ+nRhpvKeaQjXDQAFhVHXsl6Biq2PwHUKDUoa4EQrqsWXRvqZZGe2m2
AVYkPLZ4siTIiSBXH5HI7X0xOC8huySPjIUfiaY55xiFjRdPVWV5XejQW4tMq8U1b7j7nGSNO1CF
xB4gsN8S2JCv2XMs0tNQMIyFswqsoSXCoMox1jySGb6eoFN5+MrKHXK874SAhLijRLEmdvuVXv37
gIJ2E49VC3ekgeTSgHqI5sH+gSqG6o6RYKilR7jLEvhMFjUQABRxeJ7H6ZjP2X5oWn2t8N1qCG0x
xtqNoYjKBDdbRHX20OkoQq/x2kagWGoUAwixcRZHsl1FBoZ2I7HdlSsqKPAWRmM2eC5UA2ALiTH6
e9uKyztCNb+bWSA3CF2dFwfb1c6ElbLLq7C7DTQdvZuBSkMSzez1ejt4jcqMTROxTdGTBJM/aZob
zW6tL43ZNycd2vgm7zgyAHwoDwl81hV5SXIvhF+8OG3Q7KyhqzaOgTfILRCHqtB0jrnoXG9OU21T
Y7fyHBPfpV/3r40M7HVudeLDlzADjNoaHqfKNrD7TWMHBwYSyiRrttnzopysSx+5uDITsrm7yJur
YMkinoZqhQ7F2gUVfA7XzdvHorWll0DXhgkFc+YqHULjihzdD/KGidScC3Xou74gVBeSUk0I46rL
MWqi0DZW9cQnM0RqfAV6CAEDu99GV769mfLI3JcSxwvyyvo6Iq3mmA11u7cIfsKOpae8SlucwqD6
xrhwtsSGmC/BbCP4Nhrkj13gHCokaKugndJNXE/vxnAa4Gz2+fRQOT4wlJAqexmG/Y3vl/7Oiv0F
Pj5b+7Gb3hFKavjEFO9D5ZVnY0JOvTAFFlSicNo5QsQb1eTtobHRXQylfyuiqx7yeLUCWIpUussc
ci+FsUMsGOzzZpB7gP5gaXBsoyNNTZwGg0wI+Ok+6kF7rSaLGlHt+DvfqY2bRma0CZqSHJ5ocp7B
IRDwAoQf91sENzgZ63nXpDWwcpOwRIz9eI6jULvLCdc6kUHTblsrHle5gUq366LxNMBoQFIF66kN
q+C6cUjZdnVEnaq11qLCidCnWAxl4ryOIqapxeF4naNx3Kaar6/8VowHEWUj+2szuq6TsD80vvC/
EPEbHZqygEk7VsWtO2EYc2cgb3hz4IrlgE41AxOplIAEEkw5myyNBC4yU90QNQrUFu34ToXWdxsA
HEYUdDFJpb6BAFvAplKuVWKg1M58ChJFWZ8wVbJL1oPrAf/2ISf/k8bJUFMzDe+UTvZOWKj8a5DZ
zsrkX8kG7chAgr207ePZwSJRzPQzNFwpsY9bQBuMbbk4yqwyL72q00HW4iIC3rZ4ckZE8Fm64Jgy
KtkI74Irm39dRw1oj7ArIohBdfk90PCbwa+BEiYdjWpmV03r1nLQmtrkNDQLF1cpwPltkK7NVuWr
Nk5GRK42tDQF4F7riQkIW538AtU2J9sndwFZUM8OveruAyrqS+LBtOrKuTiGim1NT0Ts2i7mCm/p
TCswqfwVf8K/EzMWCz0sX5ak6nUykT/eNZHkJ5MnRyDq4GHEbmEhCZb5EDpC7EKhBm3rbooIWc8M
KGebaQk5xmCPv2X+SGoDLoF1VDmvpCICi46Sd1KVfhA7tggm4/fe0p7MkgwkMZrfcz/zt43DA5BV
ialYVd8tiyKvY/jlWnQd5EEzjr25o9ObtWV4TxkqIbUeWALJ1A91MvIzKztFjhSiPCJqAAWbAYS5
zfhushqzksrNnY1FekXUbgLMUQY0acF25P2E7gCzbvPIH+RLTKMRB1tUU0hgxniMnAaFvFWRuZJl
jzYCrqeu07LTgDnlOM1FcAo4RFV4v6CjdIv0zVncxJgvtO8yUC4RAph1MNWgBXMDJF+uhmif+qAn
Qtc+5oHzQ6oaiBlWtavGcQHoEBG/4tSs0zRrRpyU1ISCukekYpfxzhik3PRxhhmc72SLH9j+Endi
2CFNaK5h+LQ3ZSnjY50x9y4n4CuO1omXjOGAd8v6YBIqvR7INNMdwPXebtE8Jork0J48nkwDnRhy
mmFok1EjA/wQ2CMwLklzWrPWzkej7wZvbhrjngBUu0e92HXQQaGv7aIl6G7Q3fir9BtWdYPd2net
xLG/AlWDdUHWPEx9CM7xuNAljR5fiktX3C3Umxvn7Qq8GwZ3d0ZZmxKbSGqYY68MXEMQ7mRyBaf2
2WmsF6vrvk4WyIOaNOkvINoSaA1snKyeLYNtT+4KgER9SjstuLNIC8RjG4P4aUxqeGOC+nbwx3TF
gSlDcB8Jae79NOYlkGdfH/NS0qxFC4XNIQhuDd4azUk3XFK9wLCzL9y2KQL7fEFT5CkfP4UZf5XS
hl47Toe9P8zTFQFq83F05Lg1ajM+NDhQbvpEok0IJGBFX/7IKtrjDdabo9627WYQqXr2RQ9HOsqK
fWrRPnUyjNYKX7GHnMd4bmACYXdEhYKyfLYe5klh7utkjEo8EP2XDPgGY17Pr4VEVzxo6QdWWUDg
MaKaRrdrsIFadDsXqDAzq0/2tFLn2xK5E/+32QRX0h7Qb2J0Ok1LnwWkSuCx4vn3TZvKXWA1ctfq
UGxSbJho7rvya15R4e6ySqGzN8VWQyKza3N8QutCa2sYo717i+GScTxV7ndVO8VK1ZrwQA25d+Ag
1UbqAxrKseVrTdk8wR4NsXOVX41ca99sPDY4EJIpAx02Z5zO9JnJ3kg6fLpy0M+iqvwHvwtw1HfV
uEty4ZOqnE8bO6ALT7wXs7Kv4IxbWtbt5nYKHnTc+l/qEWvAYJaUGAj/WYdkmB7KoPc31J/KB7kY
kcC/qk2rMQNBHUFGMJrxFoWi2kVKj7246nG2uTTE4k7d23kDUsVnDxkOaiDgdq5+mGjlgcmlw5nh
zYAQ9g9d0jOvcra0DWgpZlwGGFxvN6ETalhbWt/6StfQqGKEU6twnOoHve2RJMYuN4zgs8hOcSTa
h8qd3uxGb9gCde8wbYLraTTr6742dC/RxftoLW9upCBvlwYmkUGBX8fIjW19CvfjyBGaDjbiasXc
XlahuAnp4K60nBlVtdG8LWuLliJusK2cxHjvj1O5JgcNNWyaPg7IYj3aYB/KiB2comN0VBJzUSY8
A0hOtv1e6uGDjsALeieFPeTq026oYNUPOK9X+jh0O4Sa0X6Mp4T+ry22VR2MG3J2UjTEfrpxcD2v
bcJ+UQGzET5NluAMEaftMYrS6otVZUuEvM02XG+Ga3Cs7RsPftqRcoyBYwAhvImdnyW2quERjOkJ
yn+Mry/xHzBU4u/ElLPLlYURK1CwFtmHCATHYX0izap7agsFqRDLpueWubpG6hpsrZn9k1na7R0o
GA4EOrjg1ybm8LFNyIo5l9i1a3asffUCz/5qHK1XtIwlziwV5pN9tKo2Mj2/pD28bObghOIpWwYl
lS8U1SYw+tzqN5Xd9itL791sFbW+EBuDT3Xiswf+cW0PrM+9LZ1Vhpv1YLV4pDLHDe+SXNobV5XF
Ppkje2UJ7SVtSHrKqsjdzlVmviWV4ACjshDWZ02aGYiqUs/WHO3alZ+CPV6n5HcfqC1Omz6LwztR
gs1HLlw792FEJp+o5X0/oGwPQjrlTPXqzo6Q5PsOpLuqrnBHwL912hdhGR2Rf7mujiUbv4PZa9G2
wj19wG+NHoEdNRnxTelF/fCO495aT4SSkhieAKuRIPQoS2ZAS9ny6HbiYuMqzUNcOk8uqtStrmru
eagxkTGZEe/rv6R+m69lIslqnIzYS4ZlGsQ0tSoJ1OPARFWHA114XTUTfzGwmfwhg78Se65vJWzq
lcYvFSlbGFz5zJZWPF3DOSCJQBDseK1EeZdU6UsH53I/2BiOVh0hRmwV3BqjMIgJZ9RrL8RwuwG5
nBEeDs9m4UXi+mFA4hULv7ILoNAMXu/dJlv+u6P7/d2EtmfPXzCChGjDG+hi/bQOZkuAL3WIJNNT
UTy3GXYsI1cmUI/R2RscPlfkfdbLjqM/GFHn3CZ+zTeeL8iwHnI12Joq8+pmgjKhfPeWOjdcIKt5
CRznh5bSoDA4gBxHIkSeEP1qu3rSijd38nEz0/X2pCRsMGyxeGtZ2OLz8TVkEibuKOaDtaVV2h77
CrVyxAErHaSyV/lBfWUPiKV1kzAKRfGJiVxjdzCYFiepctJ2chgIjLDBFd3pzahWlCmNjfCBZ1hB
PJPwCcOLCBDK4qYzU/hlI+eG+Q83wCxfFgBwRR7IVc7GzYskCnaijSYvRPzvVYRbeoXbzXeGNRkH
ku7Q3LFEXQdmYnPEcEtK7XW9k1YZXNWNhbM0sxRQq6i7TTKrI+bE6F7Zdhuvotd2vhvsOF6wz2oP
yEb7bQay+jlkfjnhxCXKbEwAHjKojDt2tpjNixCyk1t097CMfvQDZOuw7d0VffT5ygjvu3RLDE28
5vzDCzES8cIOtmdiYeNTala7HroGZUlbOpuQ63lGYJAg25ac+/CEJV4UhomnT8p9loWNC9PCRvxt
9p033BbDY2DkxaG1NMDWejYV0YFGKEgOqxKQl8nJtT/CxBoPSU1CoD/G6SbV0aWUpY/KSmDm2mRT
U9w0rfFum6Z2BCQ1rtK5N1AD4/Th64qw5fZ8/XOJdTwZ7dfcdtq9mRZUSRwp2P/VeCkLE11CHtPS
x4T31dWnJweTApurCZxVU7LF01Jt53RkzCQZdcEhZ8uKehP6R1Kg8Ye6zdcnubu6bXADz2fqFz1y
aARmCFTsW7PHiUNgNrbPCv51lOnhPpJ+sFdVXn8JDeXcc1PmynYYnJFCa9gMr9B38PFIHIk6u6gV
nR988W3fbYYkk09dVEabqU3NV6b89gprC7upigiHj7lNif5gJj31EqVe2jZQMnT/CVMJmqpQIwXG
gLVAOgx0jbQ29o3bBx5W229znfQbIA8YF5XJ7IlsfBu7jo9Tpvw2gsB5pL4EtIFAD0B+NWAiySue
pkl+yZ3wcY4H8o8AtSLGUwUGzCnzMoT3uIm6HwM5KetSJOU+7GrJ9MPb0+GlHYrJar5Yfa6daqtw
TgHUmxtHpvM2S1SymSF5UuksuQ2xHPu1F7cwi9vEGdmqtjmJglJSuyBJ1M6t76woP2DeA3pBOrWW
E/7QVhsxogyW69mLwDAg/pJVcyEk26q7jfBmXTk5y1yOVZ7fZ4ew4I1qE+juG3KTaqt1+cjp0Gre
5p4SJMp79lbNsDVkkd2wLeyfxhxIjFkTRsepkaTXwqp3ftYlixOfUwHBrMkL2R7BNs979hiTlW04
zwDg1ifcm2Wbxvu2gBccOMYHrnY0ueU8r8vKgtkk1UdZ6hUM0TQ5MuNa1ygOc0+2AzLKIDDrL1XW
jRzg0xZnD2lFK3MIYA9h4CPPw2+2JW4nQvKyb7SuQj7b+j0cgSvg5hXm0c4Z/d0svi8OVrLZSwp0
QFHZT8My/5H4+FeKxhK35MxUG3CwVONkb3pdu+DyYnXlzMAtTRT/R1cxKVDW6oh1IOkQQZRco5mB
XaOF2lfCLfVzb4rwXDdmfu0mynnGPkV5imPpiocLwXjG0wsdwdpLp5k8vHTmBr5xtpE27DLiPltP
CzrybJOiyV7a1vZPgLfqfUgYz94XTXgHjqzxcmJ5diOvZd3Fg3Eye15NYAfGCqiMtSkGGDKZH8+7
InaNk4HTF2SVwHNmgjN2XVHsfnLx66DZzvn8poWdQ9WVjOxDOxBsiWIdzgpbta1oMCM3pTbs6d2D
kFEhryMdoPBH0j4Mo9yrMnqobHzJIVGkm1S2nMj0MD4gpqluXNC+R0Ih2xO5tlQk7FrIDzqI5Yut
2ucljPkkAN/skgYAyBjF70EzDvx8qr5yXoJ1/LbDQxc1PrgEe/SQSlCnqkrAq06i3wJR5vu2MPZO
gatvssJs93yc5hZwv8QcZJRHrR7ze8OPnedxVt+cfGS86Mw3uMvabeFAPRm1XB2kVRXMJVX+0Giq
8QxQrRzdCa4QiRa99IbTXhGYBcQy0vol77daazO5UHGZ4lPKtPJxjkgJ9ChLAEK2W9+/52UIjn1p
6RJShRHZESVgURvBsGhs62Warf5Ix7MDzzUacE1rfXhkwZNLWdc4IAPTb8OSyoTh+P1+6p2FWMZC
CSMVjYQEdpCVbP4tCu7v5PPy5inKsasOA0gDeZdmH9RdkZGqmhl56kabTLSy3+aZjMggM0ne6JPa
M63E/jpKq/8S490njMiHvU+g2lZjdmQIMMZv61FLvcAZC8oYbb1W/jSyOW1767qzKcrNBhwvIr2e
8a2hKhqrH9ixhj3pFaAFxqFFXqXjcdnSp4B5MZT51hRmeG3UxQCizplRdAIQritDPtmTfKb5rrNx
K1+tJGywEVeUAAA3tAdZIRTXiFgzfL97NzNXBBR18cmhgCjbo3IhsuQLxazV2/qZ2FBwEHW2hM2S
wJU/80epjNwbhWSRaHPrQzH9XznZ8ILiuzySULHKG0pOVDJfogzTwhgQWkEFoV2TSsHBkgCEDeRP
ZmL2wS+xAyLGyPA/dq0T3/eiqOkUgGYFY+Zs/TgP90MpSEAO0ZIRO5AdGxuBBh+fFSKe7shaN4zO
PZWuKF+suax9eMKNQSR19Ni5IScUc3gJy4VrK3l+a9YCea8oGsAL7dLIw+Q097ssy2S7NTPTX+mx
/6UMh+E6JGUr3lCWrprHCCdGt43bun3EadWt9SZywYg0ML2r0NSPgPvUYQR7+OTX+s8sYRQMduMf
gonaseGSvEondp2rAMS/wAro4ynec7zxDzivhGfFARmDBZkXc0dwlBY06S7uBgp5bl8siEfLq1T5
LdPzb0mRiTXcPSy7lkOh7dRzlqw3qd/dpQoEW6cgu5JOEHNmCo1NBeuEKm/yrRNMkH2ZpUueID0V
vXP8p0qfCjbV5A/vgbZv3PiVMlrhX+U5IdrXkFqXNLS+jaJdjYTkZsb/h2BSRjskuQQRwpogsaum
3pUJeNi2Zr/PCcDLfDBb/MHFdz8NluLk1/opi092tRX3yw3gmPCKYmvbJwk3CKI1aBk5ZoeZ9WQV
08+vKmznhU+4gTArsbMFHMiWnhLcFXdJKS1xPUsmjKns2qODFWYOem01xckjvrOl7laLbZwq6wth
LN8mQ5ymJHmY+fR3OmJo2P2U5lOAyQTkXMthEgRuED/b6NEPoKQY4ZyT099lmJgsqG7UPI3MZguf
pf7zzL7s2sho96ydSQs/Sjl0D7GtmlcBiclzJ+zX+EPFzEqvYrmJs7Y/O7o5H5URvSqz+RqUOuTj
1AU6IXqKYY4G03gsal5wHq1dEIcPZoE/fSUBNd12pT6cSFkdNlSIh1URaaA7NerSeUR1osuLgCJw
WxOkyCEV/gjdEhOAndlDeMY2PqzSnJSMVFDgp2yU0uhgPp54Wms5AFbpS6MH9t1FW6g0eByajJSB
ie52ZlKwgafP+iad7qEZaatUUeic0nh6YWY3dg6djzXTnn5rZSr2fMR16xwPg82Hj310pSPfQjdM
DWglcVLSMDSWOhDL0CrN+uZH5nBqMhNVbIqGbRsObSJWhuDH6IzhhqCZOd/Q7niumIDWNFrguPjj
G9zxeGWW00xTRmd3AgV1a2iSM2JUjvq70JrmVLZ45mOCJVYBtRzQAyTUUYga2KKWxdmcivZLHIXY
RXpdmF8cI8vZJc9ltZ7y4dVknvJS8LpriCBvRILSfzXsaqJm20kos7F8MwIlrunfFNcWcwk/xPpW
cDY+xYE9wVe0JA0UqhlhI0KshYIObeYnHNXTFz0IKtjUsXukBP2tDbuBvzamRBjn1eItRo7jpW3f
3leuTtnWB3pcVCDcopS0Q8sJwoe+DLrbPKvfMjUbG1m5aJdjVm22dMTAwXLsoVU69UQzpnuSGfxv
EHTZtdbVWXki0jy71uko/Q9H57EcKbKF4SciApvAtoDyVl69ITQyeG8SePr7cbcT090lFWSe81sb
a0o/EW45ptts5AtSMDQHZaQWV2PK9VsNpk+MVcnYqA79q9Q6BvRUmYhlrtdgdP2tMoH4Zh0L8GBZ
6XGx3ewo1HXybvkuIFZZpvWo2TZRFvut2/fbdrTbPcQNJTFNGW8ZPzDbV67O0VeqGxeY3Q9T60Mr
8zf0oQ5vdRcHSxLqe8prrL076YxyYT85WyjL+Wk0kIj2tjQOeOynQHZdca6mlsy7zll8VHgz2Xxk
GGVG5NIBJHgUTTFdlMV1TnbEn6DP71/VkTg2ZRq8gKpTj9q1tB5QMuqxAnNokhv5iLU2bn01FK1L
4lcWXVryhOFobJ1SczFu8y68c5qYlL+E2lFoebYfezPZr8mX7Dn0bGmpy65AwH6Q0f8OdgbaIGeA
LCJU0IFbCA6w+rTwkITdEz+lQHxg9JlAdLd9BD6uUpP3T2cqgt+IMm/Smu40YYo7qVaif2XUumxI
JAaaaUnvIYCw2jvmmD80hrNdlA6PjIq2XSoaItzNXLv06erzMI3Rj0W+nHBcmEchrPpgKpijKiek
madN2n9xktRBRP+EZzKG0tJa6NwoHP3kuWe0PKjjszFCyZAy0Z2I70ZGFPZdYJXLKo7RcIJoFn1G
AIIt1faUoLjZsuxdNxLBOJrxTuYSknl5X5qx3RO2XwVY7ocnzmea4juyF9JmyPeGFibnWm/rEykS
ZKcZY/MAUnTgteaBCY9URLOJ0lvXymeTqXOvTAa4WK+Y9GSt/LSpfllu211mEzdWaffi0M36/FyP
A4ATM4VnM8eUpP8YcVrc2lg4geLKn4Q0g49IlvS4zqvnXWScBLWMfopxFtvMSUJWZ5lBa6v8gXEN
/Sql+WCbiL56yyh3NDVRH9Jn0LoRNY1Zao9X7AZkV6uNyhUWNsg+I/dIN4t75BbWD1GW1lgECsI7
6oysb25iit7nHaBq6zPgNzQh1vJSakW2tx1nWCdDxaPygjl5UOa9ptQlogbBcDxXJMdKUFSRWq95
Pbg7SJ72WIturUhqVFbfEd+W6MnIC11iJqrQUxI5Xespqgi4XRN2Dbeic8P9U3Ltu2UhgaH+ttBc
HISj5O/SMLPHOM/SU9toCLBdmzeq88wgGyF3dSsqj6mbWUeClZJdWmSvqWnnbKGaeuosfeIX0BNQ
UWYkTcDZQDghgxUSFS781XzQrTB6z6L5p+ybT1x4sadx6XtF1SVbSFR1a6uMT6bSWps1kRtNi63e
ohCXg2tn3bayFn1Dp4PuJ5w9lzLv4k02z1DkYnodqxwJ5NrTXMGeXqUIC1JnNeWNUpYD4u3rXGnJ
Fi7gSk2cs11G69+o97FvzVyujsYjTrRTfHb5Vulz77WrS2LXA7l75pkT0TK2S7xwOOTODzOaRn6f
XcEYZeSqKE57mDsiOIzZ+kdwSr1Hko6gxA0JUx0mY1OyGG9jmvF4FYx/TgrFV1ttQ2zjupg16sdi
yuTsUtJ+ZKPBBAUdnnDRKhLhFtBAgk3H00xK1+s6NR70HmUXrSYwb4nxFC5x3ARaUlN+VrXaTV8J
A7dkNTQR1G4sQWVYTgfJQ0TCwcct3yVo6ZaHLPYBvUh40Tprv4QuBLxQzL+QoIH1ReDPs2V4oZsS
rWsrP5ZQbfLj6k93IvcilsNwyTis96nCjxMZwD91Z74hJYhXH+OyX+g89MRSPBy59O+Cj+a7KaSY
purhSaHOzM/6+BMRD6GnJiLJMbF9LYrli1PZNj8FSZ1WBrJERE1/qHt72XYEmjj9+FaF0ImppOhE
a4eEeA3X9YG+Qs9pxyJwY60/6DSq3wc17HddlpQvRBkZPj0RuqdFFv1h5GOVXthI8c/S1W4/OrPx
EWlz/6rUTkSmXUU5GGQJGil6lJlnUUt1rFOBE4MUzg1TEPmchDDXYni0Rrk8jeOIJxEkioRxqnCR
RV8M0XRf9PyUZ0ApE5bfDl9IkuHdbST5cFHpSdYE6E2IsAtVKep31jlsObgt/1v6kHZhzVn2U5za
WyNmHW0hHyvF9CoXfVZTkkKX/vaVfI+V6IUyHTLoV4nOlAMGkmjiIEMT8s2J+BdIIquCpoNDZCUa
fJOa9puVyvY/tW/GN+KDRi9lwyUEdx4ClhPajXsu1o6mpSsLYkQe9mB7QyZJgcwK6bv2oAWRi/5g
CsuIGCOhv2iD8atabooliF7KSTdST9Oa8OHilNx0VqXRiIqVuheQGASmU0+hM+igVyfLFMpirxk1
fL4ypjcjlKNHlRYRikWbDpuRaOMPlFD6NhntV6cT+pNh1vqebQuBjsgaTviaq8WxQkqjm2U7yyKl
EyF8TojnO8EWFq+9hbKinJ38rIkjwqh27RxO38m/t726sinqq9h4TAc9GSSF+mRk/1DXA+Y8CFhi
AvAomfZUoOeEzJYM3l++pcVWQ1EEhXhpyu9RS6/hQlVvf6datG8fqn4CpKHCk1El+iF1mbsS4Dcn
fnal9R160F7RMm4t0e5N8UKDA707mp9Zz7V2siyQyFsUH51kT2JqAtujkibpOnurYbA7kxUfEtrv
FlQkxyadHnToBoWh8OvdL/leFD+0fLNqbRKVbaE7A0NqC+uPeuoBPsshSFpuFZJf+La+SvtRqa8G
e1R5i5NdZ4PtWYe5ov4i/y3kPgeC6hRP7yCpqvMMppQctOneAzENEIv5SJU1qq+Mu63t/4gWYkj4
7RSfbNx2OE/Fz4BvWg+vS/StFS0FLxRGuAhW4nYbVS8Rre3NWavTgwVXLcyH3bhbrr1zFa4Cmyqo
+c0ThepTr3dSh+3U/cxgFlaGkpFdSpVvM7hUFwVyRGHAMmQwcYFr53KvpUdzPjkxFKuZ+5a5V/NH
Wb+UvDoty/XF6YH5ScIb+9yvDfpgHc/pHb8af9ZvTcR/LJb06JGGsBA1H1jOrWrfVQ7MqM6Omb6T
2onWi0ORkwnI4szJMKjfaUxrGjpUjYDSmVww+RxG2B0HkjCnH06gTUEi2wASZ9bHVnLxkDOdkY2i
lm+VOAjQh0U3N0koN41xjBEb8cRwkfh86izeNtpdoRnS/Iyqe64d+vhnzVDGkOhJi1/gRdEpTrm4
xcqAfYKrSPvh0vfTWTTdfpvayzy9YZvcQHJ05iV0djVUFpYYBT1Ov0uR0BRW0Gs/OVxqwbVKqm+y
KHT0XKrwmpi0wyDXyi4OF7mgo8Xs1GZbseKSM438q6iUFu52NF/j0SoPYLtfeqZnV7LwAnthocou
kuZTh5oppq++paneMO+OpXiFQQ9pThklhw7RweIc6s0pJo1Oy/c5VeySeiHSqogsp7eCJBL0uVBL
qxFhuhjUqZgcee7r2HDyunBrOTBquDHHV2J5fdhhr2EcTLMddeasTfytjJNzlGB9fp5otikugg6J
iaXe6j5SAnLjYwvH6xiXjHgVNyPpqb9Z06vqPjXhLkWDudR/oJM7pX1TlyfdfUUvvuR/kqh16Kuq
0daoir06pgjSdmuIv24R0Tx/Js1rQl/ZqO7DaDoIqXoZ6o2mwmXvEkYNZM+0AH9woNJ9Y6KAc8no
bsvnTnvrDOZLZc9we6j0NTmelPzk1xxciPqCMGxocFrv6rHcFOK/iUy0Ij0vfFtDghwEGGcOPRTn
YEgEeAtAdfk2YUZw3R8qp7h+77b4Qf/nRTFR0zapYsDti74bTH5vHLczbPxhFULCTxbxxZ2phjc4
EHkG2JN8JS+DpFPeRhRo5FVunPCRWfcpzvaZ8U9HDD6X5G0CvUb1v2rE2TG+ELi2XoXTuvWbCN8V
NAD1xqVxIc0ZSQsNdcoLLYsqyyFx7eV8MWlIM7BTTeG75SLIiMNjSIqoHW76hBRnmgOMQElPNNZs
HAtb7njXyC0bW9hw6CJmVs79xpfVcmppipkp+IotPzLeyopqX34jExsPooBKkLG8hfLkC3sRUQfS
cSWN08TuHzn/en1Vok7XbO79Qgn/68baz2IohvIi5oNSvA/y21L3c7HTmJoyAv/cr8q6Ex7gEZzH
0lpxRB9bVsPS2pU0oUjaaDKNxIAH92pC/prl5VLxJvt74cyVzXdLZqt1Zr/YWPVnNHyiJgsslAOo
GFBdXpcUGfteKhdn2pNG0Tu8D/eB7pniQ6k+Qar82mSttb+U7jlai4eSbVHs9PStG7/tst7NqGwR
HCBxezZplWiQGJbKQHtnypFNilLxRXW23ZGxWB1gZ0gAee7q99k5FeSY/z/hgBoL9j/+YoSM43+1
dV+7wFxlb4mnfPqD+qi6HyS2e8J5WZmLjar/FDPFZ+5ubs5pw+XJKd6T/WqjVDTS3YIc3UEau9yE
ded22zJQe+ShhH8NKMkfyZ20Z/72yq6M3tLxoc4fBfoQrT8pDFmR7fb7VVuMRCPhRBJEjqZolwKq
XfpjTkXJjm+/J3OxotHYEPGpMfK7xFHJFx9vmV88IR+jRDw4gAsWV80FdUzxr74lkmo769uefjuk
JykButZE5ukSreUoAQ+DN6e/CqyDQ4NJj7xaxqaPiHS2lB2AInn876jKAhEuV0o2dsskbiF9s7Da
gZaRa4HQKRfD56wZ2y46FM4HHAG7dL4trPc4/BXX3qVStNh3X86h6W+i5j+cWJY3Y7Hr4eNwNB1k
fBAjGkOSS+PlvMp4xvnV4FTNCs6M9YAwfwruKbp1/TC+2wV+UuqUqieHjPo640v+5BBzadSii6nM
cl9QRMrZ4mg49pbPyHruhnPq/pInno/HaDpTzbUR/WV90+CjeYkOLhO3fk3qp1CHjrfsgIoh/rbf
Kg9mpjzgEdn95wKCQZxw9bReu0a+Jl9pdqlRHhCVsohgwC5nXXX9NmuHtmOXVffmZG9Hrg3DOWoK
HES3NdOrgBeRywN9KtL069w+zfLL1nhiPvPknxJTn+ygqacZo1YuQ+PD/QfkC3rq+Cnt01Ldyd2r
oAXr+CwTKuS+gHuUkvbw/FA0L6qB8PJLtU/CfArlK10dVXRYrG0bn4riiWx90gg8s7i6gLGVvOXp
3URsm/T/8qTnIThZzuto7SZusSTCq/Jq6S9Reh/GsxrRvYxAqv9IxZEYmWFxmFeCBFM7Tyjhkk+u
Tm3fowZJHy3ex49Fu7lDwCbnW/039xFMt29wmYnwdxIUSZRnh65PKydRXM2DlhhJFn2zf8QZ0Yc6
qaipudHUrWhwyaCNCrmc1bV551LQOhNVh8F+SlV5HvV/0RDuct0Fnqaep72y0XjCbtl76BuHtZjU
HUZkmsjqgDGdgRm8mg1AESqtoqwl8ZUg/43NBeyUT6QkoD99pUyW0y49TqRC5913gnC6oKN7Lg+F
9huP9qbR31MOAF1N8YynHjh0wQA/wSVG8neYY19JZmz/8y3tCpKDAG41rjl+fK17ozqpq+VhcO9r
9TV9FduFQqKZiWOyA5t8zFo864L4V9k9DRHp2IvJKRP5bfg5Wej25WtYX/LQ8pSGuhuwqsX6G7vC
X+JnWX9Rc16T7l6nnAcVqGWr+Il661zrvrjZua+jrTS5saJiEypopfmlSyo1XR1pouDEG/RXqrCD
ocoJbo6+TQOWKv1tRrrKLVT7iGm4EWlUHo4jRliIbc5cMq3BmEv+yhJlS0ibpQ16lLbP4/hBn5Ho
byRAI73gxA63bfljQK+TLAnh+Vc5gRjMnRaGZMymbOLNIbaH7aj9NE1LICztW2u211C0hxrUU8Wa
Q/ovkl7lQ0mnQ1UOB4QmK7Yf/bUhRax7DYWbQm/HPHGRxS+zTspo1QYgf+eeyIKdvVgo6v9qh6q6
9q0XxpueNV+LKigh7zzT+GmKv9iyTxaR8BFxPUX+IduEDR3NG8wfTPMy0pV1rxUu3vgtcV9jXQuG
Flnv8t+EKiR8Kec/t6FvB8ON9jkQoDnwieO9uRxKrC4zW2Iu/kXUFbZ+uqj70R7Pg3iRzVbA4jIH
01250SCE2XjU9oe6tqH5soxHQ7ctFFs8nZpqm2u3wSYu9WDZGhnuPkaMAO2E1zMjijLZDXTOSZR9
uvro29NgnlpIcRH/FIblTaDGvXLQYUdrkNxUe7Xty6hoO/SeG5VdilQaomT55jGsoAvwknUjA7kZ
3iaDdPiBBsL8MTk/dOv8txAkbxYmAZvXynhBq7pJqgng55cz3gyvrXLS7EOR7oaMTjw+G6S5tTy5
1t9AdSnAf95ui/hd2qG3SE4jnEhHhacIkoB8/zOcs2H9llGNQPQFhiRB64Z3hXCnNP9Tp4vavFhI
VMuzlvJwpjzQ6lXUiL727doS4Jzqjt3HOo/FnyGEH5Hm3wJYJS9igGEiSL1u7qF4zaTljfO1b0LI
fsaydw3d10yWkA22ztLHA9CFF5vs2ap8LsY3pXl22ic570Y806XjAf8Cmx+tnP+hvrfdp84GY7qn
LlEPFWhGNjMBUYJT5G9UT96m5ForJ0yBlA0/5fapEB8pgejL3Hu2oN4wlreY2FaKoxYNLh4HngG6
WrBSx8x1avo3kiNfD/uovqQ0xCUVay63d1n+uOTJUwW8S7Qd/WGGTvExeb3R7DcpLWZRvR+St5HU
eMxtENbfifxye35CNAeK8VHq/zXtuIuN2TfUA9HoKLp4jhdneAwKnZpEOIoKuQbhw32Lb5sU8IXO
DNFgwTBph8nkfybivlnNSGUbzhi7jsAN4QY33xvZ+t7CSY2cOjuGLuC+4lzxDHpLVp7zaoYjx+gI
3kPrQTIH+tgdO+L++H3YCBqcbG2bae8GAVGDpuCIa4IiJA2kMb0sUv+cFkGSPgUkB3+6Ef4hwNiS
ouSxKHfIKo52P+97ihjUVdVEkQ7y+J7c6kxX0UYv31qo31qk6KQls4K5O6PrqRVeI/NHvynNfTPz
stuzPDhV9DFM1YdpKnt3GQNHqOeqomeQfnjgsI2Y8zuAZmCM0xGQ/9NiQBTueJRG+qAqzJdy3iY1
Nby6XREGJwInVA+9o5yLLDrFhrItYfw30Bm/rSK2QzE9RbMKeQ9HJXVvsbpDx1uTuEjnC+MT3Quz
BJUO3MbtJskUj4SvZ9NG/xWLQ2k0/6bMEYFekTLi5u5R48JF5u1RRL5pFCNYCHz2iMnF4fc3F4++
exbmyIiMQFl3120u/4ARussk22oTbgF7Pi5LtEcLd89dqCHD3ZUtReBokDutu5QFjF4JMT+0+ykM
73oyktNESuOwdNdhKU6lMvoZRF6oUjoCukwt6MnhgN5ES3hHT3iZCP8qI+tdr/vNyKXZZzpmP1Q5
enQyotwf5vRVI0pv0pfXbukCl/9HRRs5zJHnTmlgcnA0FJct84I8h0KKyEVTsewUSzt3VbE3Ot5T
BJUyFl7r2AFs5WejOPuskpdWm7wKi2VHDxREJhWl8xo7q2p70U5PwJHvchyOZhb6xkLAp0YRJplK
rD3rXisrZrsOXJ7+C2cmw900b+rwM4TWztWVfcJ9EqtWYMEyU/oEVkRjdL08FIsrWPD29vNyinOm
9wwbXC+0u6GOgfh/YQkxn2bnoy3z4rjdN11PQUu/G9SJgg6amyD1KHM82HrlCxyARra+P3x2LmY0
zb8ujU9Ss4+dtviku11FxcQ26vJ5BETq7XobKWByKsjPZE1+DgoPNPWrzu4Tbd+1Z40UAzPD/bYV
37dTBLXFFYXAttGRnBmMkDSV0llr0nxpTUhIc/Qesk8Pmcx9t80Pqlpi8Ex3zVR+QiTnNPzGET+N
sm1buJhVcaiXBJFTTuHbciI9NNzCFNNHTVJHnEYEgVfUA4XcBoK9VBfJKXMkzRvRLhwnOn1dBSFR
E+RTfaoiznJneTXRvY49A3FDqDmlTvBf49rn6YIGqmp7QlN0yGZy8XHzhW7MQkJxc7UcUAsNrHUU
Tgrjmdoon16WG50oOeHdy65oo/eGh5cEedKyhkdp2ER7mkW9VbT02ejfspEtr8NKrgnMgfw6OTKa
+tnqs890FigB6V+2yv1URCTpM1kNNWMdnlDkjyWSs8Knnd4LtfzcQofVPUcy0w+PR8r90Qz1bUYz
2cW8FFrpOSgfkK/i20YGvnDKhwmtPrwJdcOAwYJjtfGxDPtNGtZ+WUFnY2yggglBZO21FRcRcYhI
rwHn6yBunb0OwErEa5COU5D19kbPjB0B+r5ulVfGzCNGXzYthuJe8SKy9hwd93orsAthtrTxQSYl
eJhJmx4EAfqCtPKsHE9W3xxd+qmqdWeL6fwstG5vMvW2Q/FHuj51TMbyoUn4tnG+jGyGC7BsbaN5
dmYPvA6WnkTfkhNTYB8qhwxkT8foR5bxRXcdVLYN6Ep16lgIuyr3NEVuORkOq/p87lpfR5nnyvyt
HtLjMKWqh1r2tsQh5UVm8VRZiBQRTrAZYl5LzfKjw5DGvgbRYqCITTX10oyA5Q4fNEczxV0CP8tI
tpbIxjucWYFMoX4XvkWAUdxJfhhOHnGFWyO0N4NwEBBQQpYLXGS0XEqE4TaQfFYbYCZYUvk+Z2RN
iUzlBnEXX85aVbyEQU2kX77IwhOKBa6RFr7AnFy3KtcuvqHY8VFpedG07uuNZ5TlWXUwGmucLJTU
I1DSKbAVPwb2Em/OTC824fxVB900V6lKBVYu8Ot33W/FIF7zeZVF8oXWp0m0QbiogQG8V2vGRQP6
b/BtbKKRpOGo1U+lubwYqbFH272jkuKZDOAHtPCl5pczTmI3KMHkVmCiqdzHFLFGvdjhlfKxkgUw
cw+1Z1SFiHQwBxLc87AL5bOWKEQdqD9NpZU+xYohYqhj16dz0jOZ4eJBeXIN1jdZHnomdsrfKF6z
JuKzaWjuWtzOur1zp/9We81Y86PhgOhQ6FKTOxZ+LzA88F81umuSnlHYjBaU7+b3TLAfcvsvnj0O
WOzDJtrj3u4/ctSNRp7eJABdP8WwwiX2ruiUtM0OKz8UT++JKbuZZnXQBhxx1bjTRfqE/Rs8FHoW
5v6gCv2gme5fIxIKLjMMOHH5XJFHvHLshuqCyfBSTG5/GODLi9C8V1rv46DnU3YF7XwoDA0OJMv+
mBWA+L6zr8wenxL5IH16IyAPQqxs/QtLHWLJfc/q8LwMmNNkj5Iyjl7ccrr0+YB5EOm/VRMzPsyr
A2msdkDM0BoJTkGKGpMUioHLwcSbiOx6JVSUgLJtej9lRW/i/KmndMA6IzoeyyZyE/O27iX5wAjd
q0eKEKACwpowBgs1dwvDGsT9RHkOYrWQJZU2vP0q15zt7kIz647As5M9zMMeiu3HmYytlaTnCZSx
MPWgjsS7Go3bIWzNq5QV8KFDjkXlstM4vg2pHAoaUUZSdO3G8aN1dSxmdnlsqSrrhGi7a5OHbODa
2aiTv8pwfl1nubSkAtfUP5lmx1xYHmVL4AU995NOe3uU71cBDDOvPzuI0FYQCExJAMRoegtmMi0b
w6Jg3gCArxRubAcgF4AyWi9DRdfxxqMva2f0RnTLNlnMKEf/VCoIyyiaKEDVsJ10im5rGtbg7bdj
DvHa4Scvp7Y6mLHp6QQqNJPF0G0Cr5CYsBhg4v24s/MSXeWA4DwtzSIYSE55Umbs+SkmumtVCxKI
04yD2VAfLi9onRcthY/OShON+kNzqtrZUuzX74okxtE55s532jn/qa3qXlWrgYPQiC18WwxoLN06
d11qt68Vwo93UnvyncS+5UtrQBgtEAgZJCHvQ5uWjk1TZRRDG/mtEii/kA6RUL0L46g8mwPxofgY
FLYd62MYzeZEp8b3knXDDmdhgme8FFTItBklXnF4czQNd2e0xBNvUKyjwQPI0wmrUJ23um71D22O
nLtuzkXmDVOr70wwbU9xqBfUShCHbAzT46hbx9olEMNs8VMvutT+XwW3x+VSXBqiQHbdYuJzw3m5
h4ntgyazES116PQmgau4xwmJeggfEwa17lLov3TIoKxNac8wHFv/ol8PodaIIj6qe7i+NAqPXcJS
X2TDhBPV1aGe8FE/IUaLD2mLwwCMJGlAY5v0ZciG9lF0FlJ+WOvplrjgx5prkOKiY9Z5pCRxOCSY
RPIu68T+FoVFUMk8AHs6dDMSLmXdNMsMKWrpFPTXcn6G+t9GEeVy9myT8tDR5NLrBmR2Osri29GW
ZTukfHtqToIH3qSvYVJkhDiqA9wZyRvAPemnNJNAK04zzdZYHh/20ld/2dKz4yZVyRZq6sJFfG2T
NYJlWJ9fMsQSgRzU52KSP7XapsfS0i6FlZPNEdvMg2mZPY1yvW97B5+xRb7K3U1qe2dpPcbIVmof
0M/uC6rk6Y2gFxogKM7gpZjHU9u14zai9+WkumJ47TsdKtgtFlxhNq4edFkPnhXzXhJEEFSq3vyo
aCR3zTKN+xLqlChVkfCupCH0ThsZjOjSUH5sUeYHLcOHOyTsFZgK/v/Yl0RScKxlaYNvuVH592r5
nanEoawhbHtjNp4Tp9F3lkRBwuxSZ8oRtYoKON0BWFtRwSGlAQqDB+ZvWGdXvedSWls3KZIzuhjd
p91kONZ4UZnHyn46jHqB7EMMw+s4jfgyXAcMUHWrVyq8GE9HhTM6w9iibvLUxD+X4ntHvNiZSEKs
fletNE8tXfs/N2nzYLV/EQcwNrgSM/KSRcdYltfWBJARMVEnseNpNAwC2HL8lCTdPfNPcDzpMOCV
WgxXnTwdDtBp5aJFhMcOYGHXjckvgfUJkmYJLFRmLlaFBv4rJg4KuqOmNS2v+DSa0TlkRlMRmBcz
V25H2MMcI7R1gEPTdJhvChVQFHBlxyGR1D/RxW4mCUIZm8nCdut9XWXfRri8FNmEi+UyJuLuxARH
YsskkcOdZqR+SGv2UVtxlOv1c8ocRaFLzFFarA5oK7TKRzYZDhcSDSNspGZ4oB9wjZXQrFdlGkA1
ae3bWmv9exa6OEM6Md97u6DbqBoddLpADP6kU8/pssIOzL8f2axVmC318SBfCRCIxy0fvT0k3dLw
+oO/MhEOlV9QkEQXYx79GG70j/lkuWhTWX3kAEPm/BrlNYA3teTkaoREGswLbBi2Uw64Igz/9LrU
3mcNp4Xn1iRDbK0qTA526NxCLsFnKc32ZCoICwuFoiVSIV0OlPXAyBctmCyK00E+m5zEpkXQdtd2
44GMN6j9iIJe35SY+7CODrV+NmwZLp6N1af2cLzWewM/kUeANhjrSO69bxjN+L6IZPDjFLw1nXQU
j6BXVJNF8ZbvNjoo1PXSqcPtbKQaT+GiaNZJEuuA9ol14Zy3H0X7scU44kuyyS6NiYZYZ0hbHHrS
kZmDNYlJpblYYXIWzfKhLHDeplQMHgzr3zzxyPR6EoxEKaGIZXMh5T0Ez1cA0uTEtEeMP5xx1XlN
a4a7jvgn0J+02cq4wAap0jv+JbWC0RvdVZ9oOFaKnNEO3wRDOu4+GglUYqviUODHRfHDm69mW2Sx
vENDgZcIrnvT6gmXETWSiKFpSR0ilT2mYEqOFPtrwe3g5+pAeW5Gaw1THKNq5poghn3YeXUyE1O0
6gJDl5wVxHaN18VthHhBPCLcIrTT12gmhrYPN4BbaRWoeRi2/rjUl1r2vypx3uOTYCpDhhCm91Ya
+aFrTYgivEomSHp8NXrk0jgWdflXcJUT+GXo/1H29gOM5Qa1LFivmPYzzw1h/txoPI72f+h30RcU
DcmOqqIryGuJLudGL97LxtIf+BqGDzxHKp/ZgDgMAbeSXGrMfD2RYxFpZgf4gv7gLIhtTPKc780q
ekx18CmbtSaw+6zY5hEXMK4sPMpm596bXEfA2GmnPJu6G8aAGmll0oDXCAVbTZ1/OEtOKo9Tf7G0
DkiSoqzmrWcosUkOMT037ziMnTTOLqQTtBCypEfEbZfd6kX8hUOyjrXW9I2296ee0T5NjX1zhTJd
wjjEzau5LEm22ox9QPybGRHIIDoei7Ubxk3B9KdJrGS5q6h7o0q1r3AK6YkTEVnzs1vcMVBa52Ig
sWEjXRlDf+qT9VaggQ2w+wMbUPapXPQY3aMjaZjtLRt2GIOEl6qEFJwrIVL3kUQuVLVJLdwcCfB9
6rSfBYks0eR+Nj1yTdIpxNayklsEqN0MmhfpH2HPFgHGElYxzACthr/UBT4RBvbUmAPYYD3eDamc
yzZr3sLQSlE8NOABw2i8GCiuIUC68afQOxXK2HyVPR2vpV28UUgSX8w4Gl4t1g9W+Amc1sCfTh/r
Y66rJ9xUL7mDZcrEMMntzSG6WZrmvSfv8lqkDH6mUAgySsjUycxKfjYGqtRvHDgvC/7A4qbW+VsT
rc6w2YbNKqWi2SjdaTsmJKnwmmGBF3C4KByAiU0x9n95WRDTkZZgUaiDhAUD3RBBxWuSRsPo1YZC
+ILKExrutCQcAvokTST8BnO27PFOj4yjXtMo5Y4D7J9FXsmOBA33NPfR2r7iol0wUyLb2hjccGY5
8sjpIjStM/T9YFQI9pPRrf5H2pn0No5l2/qvPNzxI8DTsBvciRpKluRGdtgOx4RwOBzs+56//n6s
N8mMSETi4RYKhUQhYUoUec4+e6/1LbGbklwJRqxakLKRtD9J0s33WTqAaVgQXGeL8xHTiPOLMn6r
qgIPycy5p8qMZZNAZ9n2s1PTO1gYdbhwLvbFHOUfVW7m7xDSVhF3SlNyrxsGZnW6yqaqRvR3tq5Y
siXh4BvVO9Uj0d+Ckz2r2QJjLflCS4NTJzsYkoSWdMy4jIb6aIyeNft9k2qCEd1J3JAdN/L2BwKl
YTMH8HRCVOIvnD/sm6aqAEwQlk4BW07FXthDdCDT2IR/SLjmgwjH/iPj/U73hmu8jrP9PU+Z9sKO
K3wo/BCjnMH6HFTWl9tCjvfj0A4vlvCQPtstGqkVEpqnkJk5IrZfGOF+MXFJ7rLAcDAiyc6vM0b5
lN0R3gbzBWp1IW+miEqEM46zH3IOzX4NiulGWQvW38yd8/t2pu1WO17Lv2RxaFKMxMnPSm6jtL0u
DW4+yjdJLZbW+ppHBaOIfDYZkVIubdKix/mP/YLJE78H2XX5Lm47h9ZJ/Tzbo3s1SCvyh2jIz4Hd
yz21TE2Lk6QJ1yJTY+PoyCNm02s+0xXJhuKEGnFwjIcemtQPsFjTpdN6OCvZNjfh5AY7Oj50J73O
Odp60TsjNzuOIGZ/4fUqt5nmOYOINR5t9Ei3g2fXN7EbuzdZQxSlqxNsq2NX0i0TmvnGVNw3I8tK
PtBXo0Op1l4xDqMGBgldPANd57poQHgavoKwIULb6a27spD1W2q27aluvPTaTklwK9WQvJoOiZ5y
NPrtmMazP8wp4yZoVieHMQb1IJnkGE6a+aQt82NBnGYAftuYJWELeeIZNwNG86MOZb+3aIptE0dV
Rzoj6BSkyVLu8tGCSMnTWMT2e28CV52teNxJIAc700ie0/+n6EIZiGsBrx4BOf1+ig1aa54IfDGI
z6XvvtozdnszMedvLh2bs5rwbTOAL08EYqRPi4mUzsym6YKC2+62WFEYN7f5l8WKIb7YtCa1gXrM
sJPvlSaoXFNrbVqv0z+dzuJ9pHreEvw7P+LZktuJ+dQGY5nYMMOntZqfYm9eoUFGtZ3SeJWoDxkL
/zJG+xbBP3AfCrIuwCrUhpXw3ckTO9Nkotq3cwUZgdaVhZwlt7o9bz6gj6Byzg0BGz9HibW5nXqO
Q11sLH5M2f0jBcP0MEP93ZVRTdUPrOfST+IhM/UnnDLi1aOOwRSlrUetkNpQ1oYi8Ccn1EwfauOp
clJrl9oT9phAFeT1jdJ23+2+il6oL7yvGAq/xWRooK8e1fja5Do5lDhocPZhIqb/U5evi4MvrEAc
sWtBkfr9IOyfsf2oy/QY2NZ4rTNYkX4eMhSsvJBtQs7NqVZGAhLANDBZUmMDU8u+6rEGEVFilqCt
OMevJHrNHDswP5J52xPdvNC9WYGpZ9so6KFEqJqosjli0yc5FUbxBlsv3REi+iVrjVfhkb+EiHq4
gKhqntE8t3cMoBV2w5COlUiDs4d7D5NgHX7QsiG5Gdoz/vWg+ahnCCKSmNpNz2HxrSwXk4bVSF9l
aawLj1cF0EJ9ZnVjYRno82OU60WeLRmW3Y/JMex4XyZue+mdUNBdl/G5QbB1ggEyHvLBHtEwJeBs
OoyjTkZYZ5PM9JfMWQ6Ut/iWAsp54lOPheUO2LvzFPUGXZUh85uctXVv6cm9C9tkpBEt1LnW2Bzn
PJiPCwr4J82EFKF9m/lkohHshM3gItKFIWZilzvpGYJMFA/QKWjmfbZUxm5xnNGhn2Qicm/mSm0c
1wbGlJoW8trZfe1iOu+pVGG6K9TyohbFwAhUlKI9GoToPGfkRxWR68dOiPc0whI2VzOThraeFwad
SdV8XcjJRj4vS6QC+RTJrax6SE2OUA+uaAaa7FLfRaSqXgMT5NI0IImZemZvMLyWfR61zSEZw/UK
3rPTZd13KeivtS02AInGbMeAIN92vfb2+ZJmP0gdbS5plRC0XQTZaG9bxdyvcWxxv+jKxcDdWH7V
Je4+47h2yquoY9LHAKpdQ+tVJKw7UrW8a21a/c6zO5IxDPpzI+K8OYZ7Oi3Z8gxotzwu5SgehDLs
recm3QN+7MKv5AKzqBXTkY5/uq1sHXzPBsoN+pIUC4syD/hdEWu0LPExkeDbsUAfFwAvPGRuKchD
oJOOTxx9lusKgr0sKrZ2fB+TtrpPitz6ABsAr82idZ/DdVz4yEz2lqk2DlHrRFubemGHV3/Y2ZPI
b5dqRqigUh4nEIaE+g4AZVKiLfxiFjGG9TDYdY4dPquE6RubhqFezMbIMat3xsV1qfpHtoYDLbry
MLVm7sdTIR54C9ZpE13MPKIDCuuMzJIh96AF9d+Ig3c3BlazA+3bbC/MOHqdnNk85WbffMl7nhAU
FjlySpuwYcNgJppp00CtGVUwTwEcu0BNAMsyAEuL5puI4vrHOOfTE733/oiTJD3XYV7dFcP0Ydp2
eEcFkfNcoWD2mrrGFbUUR8+uxoelKuwz7l8YeYwcd3ZnAZZRYYFdEEfc4LKsVw3zjXKoScINmcV5
MT2uuCMTNytb3Dg1zF8kfMuI/th5i0APkwlb4OYB5OCHLS+boEW/E41JTZmG6wPMQjbP9C46TDXL
1zTs9XMbUaRxXAbANnQ2gEfX8zNL50eTRtUmiedX6k7635yBIXHYJn0KcpR2jpbV8zSl7EzUKgx/
4L5gmp8OGk7izwjZ2CYrx+Bo5phFrRzN3QDVg6Y/BxoRE62h7XSk2e3FPpMwdehHeKzAkMr7dd3a
OJgsNwXb7b4gUgWvcQmeqm++zSZK3NgK7gIb63owF8muAS6FUiX6GVOrbmwxfZ0HxMRNE6hjNGbP
lErd1jWNp0xRrG3yUdevvZ0h8RGjuPRp86lJ44GLgKX+1pF4Yt3ZyO+kwvXZxZN175Bm8bWuMrrS
WiGKqwSjrSj+zBeXgTBxki8VO8hOEpVzY87auAkDzbGZaeu+Ien+zJKen0D0IRqJllCu+xobljW5
5neOrXSPlIEyZeqU3Bs8H9vIpmqrtbAPbsnhd1RieAmTIrhz2765lHEx7DkRoeIb8/iJQQZu8QY1
cAynONosuKA2SxN/9/K4PA9lk52RYfDRASdx3A+RRZd9Jy5ZWtFVcTu4USqEWEhJoLMnhRTj2C+F
uDL5Qc/dFqjPBowJKHTW3yEUCdXH0lkt7dVafbNGs7jjmQOvEEWf8DIQqsWqvHcChRQiLom0jONO
7VpFq5T+Bky9DiONVRlyQ+Q7VTn46MDN1X7Cc30YanLmwrphruqUNNNlUTMZWiMF+1aBYpTyvJgo
alSE1hi9JtKvrsRigRxpM4HOOsile8x6Skwp8qep1w9ZH1Z7swzHA1xP891ZBeQgvrz17aFu1FaD
INcyb+3B+C6ysfHjVk81XNeq2SeJGE6gRkbSMpJ3PNXBNs9NlLvSxbYb1qbvefV8jhat2NUhFcGX
G/y6lybHLWi4Th+9w7TJ/RA5BYCzdLqURcmhovMQMBnU/7tIVxTzJsoJz5b5IV5aZx/OWdP5yNAY
Ri/etFW2walRotdym4nR5dSdPSyx88WdCzBegfaidelPHyJ6/N8h6T/Tm8Lu1VI5nauylIRpZh3k
csaliPmzfmqPsuuaT9F20TW2XfchiFAON4Su3ZOcuAKpgoZ1MksTuuLJXJbI1NHo4jbCRROtQvIO
bccPpsTWXVBM0b1wcQAW9I8BlwDgklX2aUZMVGlWY+Fjjs1IPMRVmS/6pSYA8hhBKTnghMXIb4cm
jBHP3I4V9FM7XPR+pjI/GBL3Tyto1aKVtXdahe8jh/SjHqrxGgFH2iUNPgijr+PtyKq8TSfPPg8F
yXHOVLyGxDH7oYevl0T1EWdQ5O47MasvTblggxsproTRZb6cx1V6yc+a6/ItCV1EwK7B8zzwSinR
/uAkyxB1kXhokgU/KVSSJzl0Hu+2uZoQ0N3zfkApGtsBzwZlj6VpFmcBfNMJvwcofi+Lby166Cjb
PBMrchhUV8tIbFQSOYi5SKdfFKb4Yd8u8fwVV0e79VpcznHhDZvAXrHlYqbya1wUFaqi5BmzlEqy
G5OTpyZox0X/NDpFelRA4bfOaDAHhhl1lM7gXkaNI2Cjy5pJXF22PEJJKCfG241pz+c8ljBjhyn5
ElT5D5ZjcOaFvQ6FyuSxn4Ppycr7kjWKKJWt66APtyP5dQa+dtHTnFLmo/TxqN0HmuTxc1EnAPkX
lByBM0V+ZNLK13ZgovBYVHlAiUCd73qfoZO/dxw493kn4sNSi/JcTTUxp6ND1Vc1kGUjCHhshDHS
ALqN5nMIiWLjzAh8TcjZ9EyXcKcmW7ibhAnDLqyXmIayoTo6qXUutqbilnWLI5+wdYpHlSfIPhR/
J4m/0TXwOFjnwy4jUZqAWbw/NIqC44KhAMUv+rmpooFnBEw7koGBrhmwfGexccz7JvqWGTYzA5pl
R2lMzckjcWaH2gIVdQHW8ZTlomOTNbqJn4YCl1iC9ELQL/qUobV8bhJJqZb3SWg3MvA69M6Zajh2
8waBEK8WTuGxQfvWyxqKgAA4eBhgU6WFPcznbKhh6cdleBAcw/x5HuheTuEKAYExwTA5qYFzh+1e
q7Y8JG5iPY3Kzp7mOISm4FTJCqlQG6vFZhmOzHl66hVHOq0fNfJtIEvzfoYn6/dK4DcONLuY0v6o
bwL5OdKu3plDb0Pes0PxFE5R+yLcFD0mdh6a5m1HB6nlW7UGAgiz65tTo43ki3apmGWnbHolfb9v
CsRlhkqyz8BI0mvZhcA72c3f3Ri7ajpwUAQXPm1pkWPS0q2EpzsDt3YR+RWDrQ7oHyiTGziSYH0m
Jn/JdIUdLU6GbXXvQW1ZK15sah4GAQzEcNN2K7LqB40G9Tn0gsWd2dvelgknaBduw2KkiDdwDuCD
0fYmqDkqiz7K3+0sVft+nLqvRc8RAwIJFffofgjF/tFHgfIpKNC3uFZDg76d+mtUO/G57GmaCoRq
kxpWQ4saI9Ygkb65jPM5vqNU6ObaeKgjN7/PXLu+SlpZNFRpCCuh8ffYCxrMabaRxqcx6Qug8zGB
8Jb7ruIoyOCtJ7lidHaRKZc7z6KwwCtIy4dZCoKm/aSKdl8nVbzrJc2+ZPpEW14cXaNzfKzE8wEI
YXMcasIETLRZ75kcxwXZtW6PJSvGTi8tq6ue0suMIxkhrCCsOwFMH9Tk8mUZrUyFtuOWszPY+hH/
DUwq1sJSfFIIUbJZ2bopN82pNSgvFuIn9yAjSdhtCXB9DFyUt2DWogeByRwoP3Ocm14l7qF3xhzz
ul0fgnrpoG8483tDLISPRZ71AiYgmwFGVuYE3UsWzcCzdG4zB1idJRQLR8GM6cvUIRw3R3O5JbSD
AGESkw9gX+EAm2zGo5DGHblOg89BTB7Hpou+V8HSHi3R59ulnL4PFsGcXZnHPwuYe6gdp9YXyVj5
IwHVvkW/C4JVqHyxINXNNeVuThKArwnjQJOKIi0qRasP2UyjMYnlYQLJvZkV3uwhtCAuJEG3X1Tr
oC4lLaPsBvtrU41069bFdsbRdzMoIzi5Ey3wTTw131JDu9/03DBHLO2qvAH62+xsafF7AA4Iw7e8
R3eIZq7YM4UIjk6C4yYgH2VfmGUCHMIxjmkUJvs47A0W17DYqxlRci3dn502QECt8C96PfB6ohSI
iQCg0y01bUNgG/wjjQbmnK3xGJqlPq/54I+yzqM9CPZ0g+0ElUJviZsgRZA22tK9MtNh83PtN+oM
eSEIwDjbYAUpWaBKbRU05R024U/Gcqt4iuywbWw60JbaktiONO3hP6ZecpNZaLczqGm2d175Pdii
k+yrUxhgGEt20mLAdxN5izgbaVW9Wj2cGRu72b7ncbpXFESnBALAtrHRo2RJEt46zKIuI48+m1Q3
onrAC1CkRCgNJdjAyPrOeEg9YDn/QOpHd44A9MMw2t2uDpV98DgMnoifEGdXzq3P/lsdsoXFL2kK
D7dnPiJZ1rEfp633xhxu2nCqNDfEhCEjtUmsIMmr3cYNDRQewC28MronOUrKClzIhglM8p3+KxAk
LAC3FIzplrM5njODGeFUligujYG+vlvota5zvoAFwBcBKAjYHPRDLC3Rakmfo0Nkj6S9JoStJbbx
wSYfa4BiLExjsmg/CZzwgsYVFeBCp5TVGFmtKLUvzfyV9le4r2krbudBGpSfRnymjxftZ8OhfMor
8+cSec8NhpdnOzN4pYLC8q5OP5m3OIsbn5qHCgujGzZ6RW432GIoFqj5iCd0d82CpCbKJ+sYSoQl
IRiFBrAHE11GgcATXkUIOZozynCWJk/HUi4VU9yFoXKEV7Aww0cwJMeFXE38WjXjOlKEqcjmjFYY
7kVpFNkhzfFVUxrgEGgNc99m8IAjxxy3pVmYN7R7QVJkcXU2HdahrbcG7ahxdu4NEz1QR38I9Bf2
nbR0Dq3K6mteZdB/mN5d4G0v21jQLPDsuDx6zDCOiGyhGgjKGT+XYAKmuHhpC4bkLLjRjQKh6CDv
nymhK6CWm8ntnN1INs1eFXX8qouZBBBah6g16eafXMNSr4ibLL9dq4phGKpDJ2lB0xfT5wUT+TEB
wOXnEwraOB6AbYzIhiedly9p7BSPhoXblgP0jFqLFniaVV+8eZI+qwTwN0Yvxy41nWsWGaWPhsN5
Qc4JxSNzmUchS2DgWQpMq0xopqyHJl/2vU+2Hi3TiWnpzl1nQ/biqQWOa4pwuRA1+o7Wo/PsduwN
yEjXoFPTeNZpDqkii5pnI59AYjEpvIMUzS3uqvwKuh0ih4Yg2S5VuwussYIEbtKET5vsEmTV8qWk
ALsQVP8wQqrYJUX/yaLCgdkLe+pBkPABiSbQRKhyLTQ+G5tCkaQMes1A1+hQkJjRZcNNBRrwEuT0
cJqaDiU3k0N4UM93Q1mtbLk+AnGM6CvIhsrcOVb6E9RneYkrt6f6SZtD26LYBcUhrlM4vuMk+daC
tLghxml+6WiU7xjGDv4c8sfiovMoBCL7lnFaeWiDgfMJ1mgoCsTjhIQe/UeFhSUa/ppH42ILSMbb
pCkTxbyyy61q7Rq6MDtPM+XuRwrq8VK7MYPDgTLWNJfoloNdzREFodtj5ab5wR08vQtmekSr/gZ3
L0EZc5Zn9+j7xu3IkkahjMxnKN0JKicNzbaI0YCXgXOZZIVDNr0s9bU14ZxA7TffrKq3vsdyZWY5
mIFsQCvbBNLprQhGZ2v36ewXS2D7ruk1r8nY0lRwOCOT3m7SoommCxJz8cGLj8s0yRwyZ1JiNzgS
3EJrZA+VYYs3hwF0Vnj5BcFoTkFVUnSQ3fLRrFLhsoaYU6DqO0RQ0M9M99K9nFT7EUR99MMowU4m
aRD7oo4HslpXumU6IIFG7QbMWtHTGqr+JUbP9WpSqyG8xV3qDLStNl5AAFFS9dEz0+CAajxLH0eS
RK4eHHqk9XMHpWoM/NKq7Z+2RmbD/yQvI8iEo4Ua4qbuaVpuUzo2SN+zDP1rnDX1pU6Lmr5Jnd+w
SC3PUlXGSTK4P2R1z8pCjSJ6CiZ0MBwREwejXWC+w6Z5RRRw7eG3Q++nyZR5z9X4XDo09wSdnPt6
ctxziMB823eI51C2gnxRiALTMC1JTndWszg5oI/eUpo3Mu9JS6BXe1Ayjb/I1f1lOiK60C9LP3PF
ANpEL3ZnluhKmddOe6+bsjOni/JhmXLtG2Sb+bBYSCCw05fYUHW5bY9JSYwLVDiPNq1Ld50MlJ0V
gkw+5u5eoW3UN1F+i1UVBkkfMBWpOomdI6EP4QL3WWko3Us8rEQNF5JpM+aISJB1MgVAtTepeNlK
pyn3rB/xviMPgkvElj9yUt3NaH54FFSDrL4Mlo+gzDQ//irmKOL6FLZhgqrVAMxu8v+BRNZXa1nU
fgbCtPN05x1cxS9lN8AHzACMF0ifF9rL5ntbgzq2k/IxmJbGN7RQ/5HK4cteYKCKySPSKJ3e3NGt
brE0RR/sZ9MtMpCJEbcQGEUt3FM9wQDgnPr8gZ7w/DqULAVMX8vjmDnPdT01m8bhjwwi+FCLkDX5
NhzoAE0jHNDz68zBe2OpKb4ajGQOi5IQC7KOB4VX7Jz03AY48OSr4DnpOYFokIVroApdqOocIp3f
xDZFlddF+x4UcYFNdpRrBkwH3dfzonHbOQ9DGtXPpYa8A4Q3Cs/elOoTur1qZ88zE09Tzbd1krvs
1p17JwraZKT1ZYew93hgBsdDSMO4nTEgyRqz11xqms4PzDNi6K/Fdywq4R5IdPhgR7U4TgOsuITB
IQoimZ/cMMRqm8vyMChIckHfhPdTbX+Aoi9Oohzw8arRhasfLJuZc9odYVJsK0jHWSk4noupDB5t
GzVk6FQwUQvQjSkTzKcC4dRecsh5mBysBLGg2aBGeENdUrl3zdCyaXp6LcqweCSTmdI05FebTbxK
aUpyAg+7sSdEMT7GLiIqzmpyZTsXx543EZoty9TYeUQYx5hOwGS0j9bsBj5rCcCXkKQlZIsGrhuY
mJxSY/ZPt/oeruVyUdfDpyuH/iO3+9DPCPcCJAd4BZXAcKB3WTyZwxyS/aI7ZlugZZMEWY6jzJlu
NZjBAGHJuXOwV5MvTIyEhCOgZ76kbLpz62ALsDw9vxB5JektBvqEBAcbuC3eXNARSeJwDFays0C1
dRFw7sg7WCgk7qB1xfiv0G+QZDfuiOzqEVtUdNIyZMMGxmkR4CVzs4ochSKYQDwB7Om8zCQEUehT
hfjet9Xg3dT5Uh0MgXCmX4zmyItHCd3SZ+8SJ96FMnfPGdrXHbUcq1HXf60QEB5bxDKPtbsQ9dmT
jAgwIfFpRY83ED15XZ2WIn023edAmI9OZo27pJz1ZXGsr3KwQMdnbKpdwXwCbaX72OOdu6QdW13Z
8XzUFkLszOijI4OVBD4DwRizp3G+1hVst7zmJaFhSqVlKAi1jJxuybaKdmOqMNoA1+Ygg/m6nduZ
pb4tz8LDFKB6rKFgM3tID0VxBJ9lIvLuEyaiVv1OlUptg+4U9Eua9SyB2uxuwGnx4IICMpApcWDN
v2vdME4d8sGvvKa647lSN8SxLUeOLf29jMDoQu0tflD4YIZ1uuqN6CNMwoPROxvBcRRdosRV0iD9
oInHkdxRgrUSedGUNliPUjwyBlLzR8XLxRIo9M5eMKgMusFRFQfta9M07dVsSXAMazc9hPMkdnDV
rB1a3HeG/kwEoWpeSracvd2FENarFtACZuwtMh7nmCUwA1TvsdjP8ls/OfWlZWqPn4jpTysQKWeI
tzcD0US7UYzvpKOZB4z1ru/muv8klsg+CS9hcOSZH86gcr8BrProjd575LgI2RraBczOfiDlFXsG
N5xK46ylcQTOza1GZCC6JzBrsGn0meXB0kCjBJZvOqlW4Dsz5j9NTtdOhwYWeY/srXKSJW98pfJj
b6jwQVpd/qg5JKIP7yZ69nSnTzxUH3XHiKLKS04LbsRGFAzmfpQmutFWmBvHMYrdhF+XUJICFiHV
23Za8F+iAiz3fcjO1wUMm8jii3DCxdNhMiKJ34fuC62buSMYC+ChZzndKSHfYsdPwbk7Mue9mxU/
JWGJO3BO2fdupsdtOb3xXhPnRWdBdZgN9WNNXXnHbA3clBlM3yj23lCW2XRYcb+Qazrtmp4u0Tgg
U0iS8gdfjle6nHB0rOEiZcIgyq2i9jRlWm/apm6uEcvOMaoAYqLxYzjBSFUWuNVR3xCiwgxD4nxL
reTOIid+J3K8sjrmuORMBKVsZDAHN5IkE0orZ0ZAzJ5mLlBmeiI+0EahZGqdZjl53gDOOHLT1y5A
JulK5g1tytZgmSP3kLbXtisNg0Zb00DFb1okOeMbyZL0kdPMgSNiwuzHMDJN5ZEJjbFNU5yOg1Dz
HtW0i3MEz4Q5Ei+0FJgkPTKddt3QqYNMW4zozUwSAmPGMzaT+yRN3WcUQMm2LmrngKwFihMAD7xa
fUTk47zOb5iixWVPEYC4HpeMCaDGMdqL1dk1kwdUNswKNOeLfq7CvTs4P0OvH0LGpNO0nvIN2FVY
pLDNWLtynDU93wB1MvhbQHOJPfcnG3F6SBVo9V0D1DlkvdvaLkUlM1Lxiubotb4QF0k7SpHe08IB
R7vgWQPzVgvworE2+mKvTd/GHnWWtA3A5lALEauF1qmtQhopqDZ+2OPU/wxtUIUapq+RVZ8u/dgD
ApzqQO7bvH66/Gcrcr0bFBP9SPKeQ4YAH7jSSk2W4m3sQuvOI0A/5pcaXOambBhTupked7VtwvXC
a3umc0TTfqR+27RsvBjdnPTYkPEEyBSqWexiVOk9CQg4tZsLk6zlxSYO4Yl/l7yCLjL2eR8be91H
M949VEjoEM0fRo/+kj5c/SO1VcxJISVGYKq5NWoFHugB676tXHZ8zUgQA3362pJPm7DBh6tcuMXB
csPJdMBgkLQ3aU+bp8VBspcM8SCGKAc8SGKdpEhjMkEnX9UYkSvmpYDqh8GQLwy1MUZqSWPSduyT
Dqgx2ThwNVEo7qt8bm7Bhlv7Zslr8BCq+uY0MaY2Vr98UnCBLP5I0LQ1UZ8r/YMmNUI05PG66QHX
2BZqztAyDq4Y4gN6GgYJGN0Z+KjhrdW6/yKBdMFUpbt0rRUys1Ixu1qqANSy4lls4hnNQNy8uIzG
fSe493AyUO2tqSTmgtC1NtDUWBxGLzQIIQ/jDUP7uc5Oi15/C6kavtYFI7JlyMzLGBXWA8rztfUb
Wo9mVWFRmzwPfz3CVtSQDT15iykvk3CMVyi+HUuIsz3il4RO/rb0q15SQqM1Y7zkHCb7fdfFb5oN
cpMNNCtoresDDz8NOT1qMDSo1mL43wdodkgmTIBsK5XVMKhGEtNj+CowHVHVebcWKSQIZKbmheOw
OAwYw7FCu0FwqoXgvUlInQtEMh0lWxl6WGO6c+hum8epRolM1ljqVNdywsMbIKxiZaJHJmXjbtws
A/1QufxsuYx5rSzI91aRvyIof3E6m8VnyIkzjokStj0UA6B6kT9xAm5hyNrpbslneGIEEW+8Glvs
HLGuGxOQso4Puk1qw3pcUEmhzIubV9Jh5MGtsvEpjSyb/YXHrpVMVRmgLQyW4ci4sdRnKZGzs4sL
pCuqZ75KJ0uvRIS4LcrD0in3o0w6IjZdxgNhgHzqzynpv4eXW0oqT1qK6YwlzV/C33veKI7Fc3nF
pPwlXHBZiPnbny/xe3w5l7A8ymolbUubv+Sj0whz+qQeyqtYLrP7goPNTnEQY0z883V+D3znSwjH
k1qwVpM6/V//p/p4f4yp3f/7v8T/jaNmsebcK65Vck9zQVfhzmIV7eO3GgPgn6/1e0j636+1ht3/
5VoNtqN4zSy8ztNbEf70wLl6zKgFbfEsRx12Rsf15ysKxZ/8ey47985xbMVb4KH9XX/Jv1wyJFhS
r8XJtRzBByBn75crtlAEep/oXre9QfOUlv34w/OeppSmYfsv3/kffkdealc5muMxk5FffsdsohvC
fLm4fs/KbwM2ssJjd9v9+Wv+w4+I6UbSYRFoKslU/Pu3ZBCucgA1xdUBjI0EMK28fcg5OSufAu/8
52tZv9/Rv13rl2c/CTy5KCIrrniREE85VHz1Vsxf/3wV+Y+X8ZRnW9w7j1fg718JyaUzmh2XYQsn
AuIKS8y3f1okJWy/1PqLpYL90D9H1g3JVkyBaGfqfZzde+UtC1YccLS6z+ByTTeE3v35o/328jvS
dEzus1TCWv/79082ZXVnGJEnH62h/drIZ7S4P/98BfHbQ7NeAmmItNkPbHbpv19iEMj4SSxSj5xj
EBHAk5ABpJABkWk/fhgSkU7YXuWUfRP04SerfqKP8RAm2YFoJpotRLdtKKoOf/5Yv72+DsWF0LZw
HFOgO1k/9V/epZogSz5z3T6lDNH9qaD/4IZzTb7DYj54af/UthbIJazlVL85ZfT//+V5iUwWXGFr
99cngo5UhOpPNpz/EYw1C0g7m4zMu0o63X1SkTJoLnHCyMG0blreh8ufL7/e87+tJHx7zX8cNkyT
1f+Xn93Crz0zpm+eJvHSLE81LDcCaDDheW6/N8KbP1/tt8d/vRpIfdylkj3gP+vaX+61y8SElqvb
kG3I1JrmTW19qir/l1v627qxXsW1HJPwPpsm36+LU1cgWC2t5gn5bTDEBLJ/jiNpmv2eCvXPX+j3
t8b2LIvmp8t+5innl32GTmRdu+PUPKFmfGzs8DRa6vbPl/ine2aRzKpMiRJB/HrPmiKeFjdpSDDB
BfcI80U+pKKDHEPG1r/sK//0MDhS8nV4T4Wpf1kEQ85UZqLK7olRNFnE6itymONo46ruGFdmjriH
P77/89cT/3QLHZYE1gStvd9KAhSwPeNoLprTgKRqt/2IfkH2EzKMH3L9oR9ex6R/GNFHDR4gjPiI
J9SvO+fxz5/kn270Xz6I+GW76eqxiaiTu6cOWIU9XOcSz2T9+ueL/NNq89eL/HKLYeG0KMKb7qkn
FdO4T+eT5dBOw3liPpHo1xpf/3y9f7y7an3fPNZdodcv/Zc3jmwjK61mvpRJF77prkkQbP93V/hl
/STldRAaifYTU7aQKhpH6RT8y2v2n3v/6zLF00/L3nUdIgx/ec88xzNHbc3tU2s80B8vaerH4sGr
34Qqjjo4wjBAyF7+y0Lyjz/WX666vi9/uXmB0+YFoc/tUzYhcRhuCv0SgLZbIERxSu+zTU2r+M93
U6wPwG/f1FKO+T+knWeP20iwtX8RAebwVXmyJc04fSE8a5s5Z/76+9AX765E8hUxvrvAYgEDLnWz
urq66tQ5RElNV8b3sA3YAa4ntzwjtrERpbsI0TX7U2rv4eCI3Lvao4sl/AIysbDWWUe5sDv8+cVa
HQ9uqNTxsOuqLxRRvtjoyi2sbZK2Epi5ZeEfN0TVhBji2oZtguHwOO6wJdfUHGCQsY568UmuHiXL
WEvF78R4l5wXoX5z0+fI3d02PxfdTFEyJVklVBPirq1TVg3CADzzuerImm0IRzaZ6sABYkjlOhp6
hG7YuWeh5+V62/Lc3l5aHvmR6kKeEZockQTi5h7hhyhZuFinqZVusTAG1RRLhLhvdOVJHUjNCA6t
M4IElv7ZLLi/YY39eXsd0/NgiJAa8fVowHCPj4JJ1SpkC6nGeci+8sQiWCM8Qbc4fIyKQ5c9m9LS
7TB8k+vTQFImMhGjSqpo8nK8/ma+L7Y9MB68ErIUH8byyuCdockrGQb5PF9KxmZO35U9fXQHtMC6
HTC95dl1TjYfyhPuxdSBj2FTmgeDJQsowrf3rbRwyU+/37Vd+XqdtVblNDsI08S31v/m+I9ufsJB
b3+/qR9iZXgVy3A3KYo+unySRE1EJmTLM7yRazd57osFB5ldBg0JUzJFXhPjBIJuidLR8czPBuOO
cf85J5slO9pWoBxvL2XWMUC7mRYJizy51ypTzARARcVZaqj46M5O0hmOyWVoYcuKLlvYf/wKYvMs
lkWBS+aQjVwxKBm583UVYuAQtQ61gTe5hoFqrxj3gYHQwkA4JawA3d1e6OyW8sYnNdIRKPvzoryI
ywblaHgceB80AWQtgJ/V+jmOvpna3W070+yHU82zzFKQPiVbGEVHB5qKjrEznkEBmYlqb1FeuQta
dcHMnAvKhkz5wkSjwpJHLiiYWkVvTCnPOrMO0Oo0+9Drrb9wjksjo9OUgm4sBSSlzhmPmArINO3J
IvuW0ITLF7KfaSmGC+3S1uhOy42MzrZvYCv+5NqvAKbpXu0G+WtBPIvGI+kqGgBdKDL+bm+8aCFw
zO+nRZlreIHo2uizMTNBNTCXyrNG0bQvqieQVd9ue8acBwL9lkVTU1Vi//DnFx7oIpqkFmpUnQ3F
XYdQ/ArZs1HB5r+/bWfOA6nUmbLKDWNOHodhZpg0n5LqDFsTmskO+GKIBqtmd9vMNA0AJW9ZBA6C
INP9ow9WN63iOAwqnhM1XevAQXvprsnuDO9ZRjo0vb9t7U9mOrrBJFalWzJAPVUUR77InKERCnWP
OSZDFOfNB6sWaychOKrGs+xAl+MOY+ar1DfW8KFvQD+tVYrTTArDOU+t+vbvmfmYkqKqw4OSW4CU
+vpjgtVSDN8LurOnPeiuAEkqfWrrXl16Ss58TIp2vL4p3il8y5Ffii2P1rqU+7OmQ3X/T8e4iO8v
1OyGv2O8tZrB7jJtpPE8Hq2lo/Ebt14qntViUMk8O+gl+v7BMO69ul3wmpkXiCHpAMZVnbcqcMtR
+M8BBScOV8PZURmPYvfiQBLBH4JIM5hCR9hckIt3cDv3ve8vONHcZpKxatysfDTK2dcfDdS2UgIv
6OBj9bdM0tq+gFTixy8aMvL/jIx2M+xkCFjivDtbnG+UwenqHEsN1lxl4bPNhCwMmRZDw5ZmquM2
g4JadtYEdYeQPQPecoF89ubDTk56Y2hUS0iFJ1c1hJWtAaqnOYsy7M+J+KRAoBS22pZazUL8nYv/
MgdKVajFUwYa388RTOMA1rPm3NoFcuUWILEkoc2rxibT03LkraEwRJtKYMYvU1PrWBVt9irrULO1
JLLArcW2/vghv/pNo0/ZaQjIoozScCd56zL6WQunTH42xR+3t3nuTFzZGR1ylOWjTJTy5qzQCGuD
o+gztOWt2vRTZh5rYduUbyqMDgtWh4g5OvYy1wRprMlDThOH03JxH2kS2WuOFus5gAAPHuNQzplQ
3dAnS9u94YSr3qcHHb/CCZMr6YL1mZgjK8AVZObNRX7E6CgKVthYgmlUZ8n64UODRKEYNEKcPNja
wqEfPtJkmbR2eM4R3whz18ssADJTpY/rcy//DsEoDUWiFJyNny6UgGeii0y5lJkCitDTe9dQYBFP
2rY5V1B9cnnsewmVGGXpiTp7Uhjq4N6hNGtQ7r5eEH3YHtxWV53D/CxpW6e+U/w3K93X8iPd620p
7x10bqA4aWho+cbn224zc+0PhxR3obFJZWUUv1NHiRNY0bKzzFy3VYPHhP01a8+tCwCIkcM+2N42
OOMp3LF8OmZRGQ4bl6x0mtX8gZWepQiEhH1Q3SchB2kN9wTQhgW3HH79yFmujA2rvzgTmanYgIXN
FFEpAAPxfV3thOLohD8D980ImKdplfXt5c3t5+XyRvsZcgwrAJLp2Y7Dr+hlrypX3pVFd488NBAE
6Bj75nzb5MyJUAnqNEkgGxDhrbtepAI6I64MKT3XL2H7uTMgw9xb8dttI3MlgCsr43PXWKCTFKx0
3aFhekP1vhToklTW75zSNDPxQru3EXiAnOq25ZkdpfGGvyA8J8n4zPXy+rLuhbIPs3MIYGmVC+p9
gi6yzxxGAzomB2cWCEt93Jm7+Mrm8OcXfhOYmmUxjp+ds4jJTGEzsDrcXtWShVG0jiSQ6nLDqtIO
tsAIodt4wcLcNQSqQB+aMBw2edwnhmAkgx4OV8yLu7JgCkV4CwGGWfon1X6JahhCPmnykv/ProuE
nstAN2nDj75WIAtZWJkqzliXXzMlebRT//AXW3dhYnS9VgnMArGDJ6Zq1tK+clD3LP1iITBKM/Ef
AMN/Kxmd5ESj7K5EsJJa0Kd4EBM1PRQeCDRvZMVDh9q0UyY55L0tBnemUK2g+v0SeuKBATWG6hhD
hdb22+2VS8NRHsWzi98kjXPEPos8MQzYXRvEPZPWECbYqVNtgsJrVm4a9ozSaaeA7dlC2waft8eM
S2Ux7unQvN0v/JrhW05/jaESdlTYFrVRdLXSVOrNSIe3VclPBqAVTwW/BYA/K6StKoMoV61d3Wr3
Db9ChnKNG3SfZ+Lx9u+YiX9syn8/Y/ShejHoefPg50n1aNQMoMKS1JYgiIAr3LY0f6T+MzUOtYEd
NLEdc59kCfNV0puePGfRsyc+qSkDF/vGee/cbuHCnPfDf5enj2KRI5tlGtbDHWY9KsVzZHKVfLq9
roUdHDfbUXTQIXPFBEDwLVrWR013BuXdXd4Yu9um/j8u/N9yht9yEVp7xG/aNtPSs+s+l2gwqm+G
8XkgHxCRT7TSf2r5zeq+h9petZY+3+xOwk1Du9ikWTaOTakc+S0A+PSs5Ae7rpnJ3TtgyW4vcHYv
L4yM1lc0AZRkwxGViiOU0ob7TXb2BlRKt83MpFGaohmUhagmULcYIsXFNgIeL2nek7eZKCQ1v4N4
r8F3IBvfwasvmJpf0X+mRiG9ZhzGazQnOzv+oVO/lPXXijZbYSwk9ksrGr7exYpk+K6DWCcxbEpG
/ODFR7eBAePCRG3pbyKGzgy6KvHPpKgbNamAXtpwjKHacJRHM35Ksie9WsANzIYLqnIaSRnvefoL
10uCMN4KfbtJeUI8BtF7lexDZFC8+lQaR60A9B/CSrlgdO5rXdocbWNU6n5ehAW3o2Wfo5IxgSzf
hRKz0EHc/UXcUCkaUsejD0VSf70+KRNb1JUV1qfrj1qaniAo3UMlvQXrsvR4n0ssLmxZo72sHA+i
Vp9bH5GFlZj9KEDO3j5S8zv372qs0c5VEQTHujOsRjwI1Wc9+JSn7577ctvKbF5xuZDRrQmDSlBb
NgupggAJN4aDgs8u5YE4fRCiT2ob7ahGrUzjXW0RPnhyrV8K5Bra3wRDHn6KweMWzsBx00sEicZY
U07Mj2oqFIOWdf5up/JC8Jj9bBdmRp8t8SS50xXcscg/5d4XW1uqeywZGEUnr4Mk3A1ZRwNa3Sh/
6cnX2x9s1i0AWIignSWaGsOfX8YlBqFQ7exJo+EAa6Vto31LiE2hsZQ6Lxka5bVWHXvwELJVzDHC
Qvqqxq81uLqu+Xx7QbM7xnFVNW4QTbFGp7ZrysDoffy8h8GXaSWeH0uoiXkn5+82LZUCCg52vWnw
NXdRGGS8FpmczwBn6M2Dpz83rrSTPGsFcwsKniejfO+1+8BmrIihbOuRCsWC+02ufJPrnr6abGi0
XY3xlY9whdzUXZG8BangHdzE0R/cxjDu0k63FsKHNKzpKh3+Y0uzuI8NYA3jE9UGoATCpE/eokJe
+z5VzxZhqWIDCWlVPFbQwCQA2ZksWydlcAKv6jEBKHloqgQpDBzyuvACStniwhZM7lV+ls4J582q
DC2k0QHJw6rvhLTO3pyCeTW9RJ38NaGqJDELYy7UzCYuPLI1uN7FWQnr3MyMCBZm0/ziwkTL8Oba
9RHRYQbithPPfdjLVY2CdSfqQZZlTfamOzaMvIw3NtG2Wayqzm6eSfWfGwt0wBhAYrZthP5flr35
6k8hhYVPevEc+AR6AQm2JWD35GCye9Aq4aY6/zepBGaGDUOO0qVvQG4/a6X3wKDygpMumRiFY0CO
uioYTfpml8l7wGhrhajj7S8zzfBNgLtMSwBDUGiQjit8EOKHXmAELKN/0Ri2Z2wUxi4iZl5s+uQO
eawdOssbJXT3FdNZQb7Qe5j5ZkMF0QQbQz0ThOi1E6L9IWnwAw20nPa+9mWoLJqeyVGBp2EBa2lS
BAup68yuWrrIRIVqAoFQxqV3hjc11Ydq660qvyORsq2tJRjCEJNHsQULlmRQKdanCBKISBmjS8Tk
zWNcQ4UmU/f+ibXioQzR5YVCVzK37RIqf+YwX9kc+UrQlkoI+ILYyfRkqZ6YevMYXNLa/W2HmbWD
Ui/1Pd3gyhj+/CJoRHBT0BOtkjeFSkoD+cDW8VN326RGDT/U4nNmJnJY9KN0VQEcoFJ1vzbnFlUY
Zl0YvPUwdutWuG2oomSQ/d5e1ZxPgD3QJBB1fLnxA01m8L0CiO2/pWEO37umpvcoFS29zaaL0bjI
mUviNatTHh01Dxh/lgUaM+5b2bhwMsZQuanbXKoXwsb0atO50GgtqWC5QfuM9ixX2kQ3mLN+C6G8
RSawC74bqKtpKDnt4vD99s5Nz6/O5Qn0nw42Rd9xNaI24Nhp0CClDgA7SvM5CR+hX4Bs+LvRfLtt
avqRMMXmAb1kwGtSEXAUWO0KqpVvfmSjjyTo8BzALf9hI+CjhgtYBEEE5OHa4QoKcTD99u6bbTfy
cw7Z5VYzvXThXTH1BJMXGDcVEwuSro2rvV7QiMwQmtFb3KGdDRWZ0kEALS+ZmfYB2CcsqUS7IR0e
v/liS5Vt3WzkM/yw267RHqI6W8ML8wmO/60O/ksQ7J3aIQNPrVkU1M3tzZxmln/sa2QztOU0dYzs
ibPe8c0sks8tRBCpJm0gYw+7jjFcxNFhZHCf6u4RdmimlPY2AJLWO+jlCa3V279jErT+/AwAYfBE
0LUfR5Ewc4nGfi2fjQTlGSBvhRtujKpmKvdw29L8jg/jeiZ6AcakWqFlQmGaCPmcNWjuEU5cJQPd
rbdFKjZh0lrapDpKLAZaGR9+Iw6LvLA8yuLtHiqIsFflcyHe5/1T4zyY3kIpZuK2A+qSq5p1UciS
9SEYXAR/xogV11Ni9SzkzR0ySI+eAqlM1u9ub+Lk/hzMMNFjigyYAZcfncEgd8VSEnP1rCXfKvVO
U36XVIpt66VAYhNdd/TNPxr/GWfj6WOIFuEfOcWRRRNBnDBRPOdVaOKTVrb3AYiL/5uN8ZmPafs5
RYONjlJ/Aw+zkSzs2yTw836TDVwPDRFaIdroblZkL3aJN+YZsftGhoQ5EtdK9VwOVHYKWkb5Qi4w
if3YG1BLPKAMRRfHDQ67bwunR7v0LPdId3dQxaEpizy5/czc9YddjzyVZz15PePUrPDa9VCSCmF1
Ku1zqIk/oTw7wDN36MLw123Xm3r4cD9za4KTAls8fhbWCYgfB5mBc+jEz4EaPspKBeWItZCDTgPS
tZlR1qtpLhS/sqWe4x7BJA+2RPgfHRQOyqUO/uyCaILwnUxSjvH9XNKH9RMfOl3H79/FwHoqeuRo
/aUBxBkz+IECdB/4kDRFJiRhKoulp58du70TDJvJiGwl1wsOPq3R8kKQGXRUB9AV3bERtD2RjLDv
Qd+eGWzcivDsxw9i9gxniScFa0PZiNwhZvLxj8WaJF5HA4KFZV67XqeIgtuD+zgbAdDUKn+C/GRb
1NET0IKF7GO6jRwlitmAOin3gP+6NmUGkgM/f5m+Jlb6Ax02hI6GSoP6/baXTwMFQ4USKc6QHSJb
PQp3lRWZTi/6/mubvJqINJTQHkJHuMpNY9u18aoRPrwuizRE5+yC7pWpt1yvK0+hDdb0RHxtREm4
T0SYLvBFk8u4zMulSZXx4ZIAqBom70kQbTzQxxgEXeqa3k+z/tVEc+WldFtK3UJY7PVMBNwewgex
sLqpQYnLg4oNuIehJjByENibC7ND5+pU1u33LC0QhRXgeDd20eKc/vjL0UW+NDU+AOAQvJyiTXVq
8wauF2FFtZZpnAK63t9Sdld6zsKtNY7xg8Fh1pXlMb8yebN0elr0lZP7p9Qx7O+S2YLectOBNC+0
u4fWz7r7UGrCRTzE+CRgd6hIgnX6337FyEWF1Dct9Bf8E6Jc6ouUd7q96i1EgfWmyelnWb9R0qtg
Qtazx7ROIAWLhRINhRaWzZ2QV7Cw2z6q6oHJLHQOv8xCSjnBRPMDedszzaDyrAZJN3JpK8yi0IdK
7gRbXYY6dAhLl15KOhqzDQx+8qDHYsLfFWZtdchMKgGhJDHiYdjfFJBBv+qwB/kjoL0T26a48kNk
whpov37dPuoz+3j1M+XrkyfxyID7mp9ZdO5zpca/BBV2+Nq4+7AZk9FXkQcuhRWenddmEN1Jk6F2
e1KL4i6sQMZZTGH3xuG2mZmTxsSFyPAptRtGQUfx38/yrkxELT/F2qH30EPMT56Wry3//badP82+
yxIOX5cEHoC5RR4AjGl0pGPFhjJJKuMTvwa1uBKJcinWUfJMQnnnCp61Tg1U8ELc4wHGBUitwxYi
FyoU/k/S1/xsuO03xYalqO88/wV8RfOKYhM8e7VjvmRo5+4Kn2MrQgojr9pcMZZO0MyHBzU8VDR4
jBAQR1dJIyAd4phxeKqr5k4FGX3ImFLZIDDz9fZezRniGasRdgeY/HgWAfLeyLBQyToVaVx/6uNY
fICJqzv2Urr0MJh+floD8AwAuh6iw7iAAoWWqncFcima+Iy4ysGEd6U14GHPq93tRU3jLKMOzKLQ
dxGBeo5bEYiigK6og/rkq7+S7lvh/kzz91D8HrW/NWnpwpozRg2Z20onuvNUvz48bSoirEmV9WQY
qKF7h9zK7+o+hyKeKXFvl5jfbi9u+sWG8fghydX+vLBGp0g0M6jpJKtgOlB7yQV706bdWw0X920z
06tDpgjFvSFa+CGucb0staegIDh2fhLzx8LVN033qTIf9fSlzMqFzzW3IqbLKNyRW0xxxnGq2pUj
y8WJgq6y7dVEXrnDgOzAk7iwqhkfNEWAxgN6c4AAj84VKtcJ0PymOjXUo77G6OluJfdLYjfKRs6c
pX7mzB6SEYpMB1JdYy9H1vSGkZpI574XMtJOb1UJ96Z8cNE8WBryGVfXJC6xYc6AmiGhleHH66/l
+oarwrBNZuFswxKlFchyb/vD8L2vY6pM1IbpR5d4n05vTB9GwUSIm1PpRAyTBSvDb5/F2j/UnfUS
GMmTrsBWKTrix53jz7QvgYNHlTKemZbRVe+BmNUnSI5WRvW1gSzO6aSF1U33j6eBzKObN5Y2UApd
79/wJjfT2PJOdR08eIbzgOTiAlpk6uXXJkZ3eZUUpl0QESjug/VOoDoVjCdgKwt9QXk4/9cfanjl
ENBlmSoPn+t6KVXWqp0SFt4phEgUFBGzHb2NBo7RV8+Gldyp0lcnKzaFDIkgfCGPqCN1PxzPj99N
MAo7KxiIzhtJ3ee66gxlPzgokljdVLHpwLGvfnQofiCeoUVOkZGDCfvNsG8XZSlUZBq16x3v5PnR
3oGW0ZT2cd/d1WZ7p8tbi17SbU+e1DX/WOQxCMwAf5q8qqs6Cy06Lv4Jdm9prTJDkciPq005sNGL
abNFlq2Bz99SNr6pd6vEUf7JM7VFACWotw3cHAtBaVJ2/PODTOoVhsqA1aRk1hcZ6SpFhJPvv3Vw
T/JCzYKHBC2O5slFOCeUxG2Zv1v6R2eYB8MkGVAi8JbUJ5Uzt5ebPjOC4KTRrOvT9ktAHr5yGzNH
X145xsoiucT0tlTIAVUSs/9leBl9bVlO08iPJf9kMhPQFQ99GsBnd6hdbaO2XypzpwpPTgH7r3wf
0mKOpa8oniFmPTB9oywgR19vO8PMqeQyBVZrMc5DV2IUOLPY7xD4qIJTmR0DaGaKKkNCdql3NBNe
rqyMLtM00KyA8mFwcjxtm2Y/pEXowaQVzKccXnnQPbKaKa9do6H7oQtqcPK6+wZtS/QWoWriv4Z6
iKNgE0DPXh3V/muLUu3tPZxecwrNo6FERbwx+LLXJzjW5FaDgDo4ydajhuA9qp8G15z4YlvOh28D
TPFMJ7ED8w689NoUzaWEh4Xmn1BfQrnts4GIXHN3eznTHIHyP1qHdC15IDL0fm0jzpkd76UiPvXW
mwahokee6rTdatCcuG1pMpDER7PI7jVQ3QzOQwF2bSqNItszTCc5+aFbrIxG/Ra6JogOWFDT+DWr
koNOlSBQ3H2clqsyg0FX8beFYS/08WdOARTApA6MEgysVaPfEQQtVNMowpzkMH1ObfufwCrvotZb
uAJndpb0zsRHOWnwQIzN1ArSjBnlCCs7FO22rJ/QLtrkib6wrzNBxgJsx7+zA9Y5egUIE/r+SS8f
/da9i2EjbMCeIookRSdzcfZp1h4tdZrPZGDiuFFW1LSc0RLwT4gTQdun3hvBF7n9hMqOnd7J6HDd
dpu5rwXpxIBboVY7OQSOJNZRW4f+qYvSTWw+FPGxl8+3bcx9KjiNhvtRpEQyLpAURarmboKN1IBN
HwCoXb9SKoPtVlhoM05Xw0w68+AUBkjI6eBfnwFYwi3CI0daRvBEjt8qWWII6Pft5UwD8LWRUUWg
01GqQNkMj9Dbdai8Ilr44Y9ybWF0kditLRRqi4WwbgASvlgWknjpQqSd3Sud+cGh66yR51/vldQ5
fYGqon8yhF3fS6uGirklf/2LvbowIl8baZGw5O2EkcZHD+hnbi9kqPOL4MYAKwhebtyu631VA81M
tiPIwTpn0tIE4873Wfggk3YDbG5Aa/+1o402S5Pr3oMO3IeTFV7SQR04u6ujR4HZXMfYJ9IupMEb
lAsHZ87TdMry9PDAQRJUr3evy0vDgVjcP5UN3Jn2s+T+8+HPM7xQzCGB5eqwRu//KKJei5qzc3Ik
lJzcB6PX97ctTD8Qo/FQsIgwJ1iALEfZSgbY3M+iJDz75g84blYaWkeWtwQvmEYYrBggaSgFcmeb
o3X4ddgmRuiG58A06p8d6NiTmoEu0IrU3tJHWqLPmQbpYeBfgQoCkhla4Mr1h2lVTRB66rRnDZUX
gjVK0PtE+1XAFhcrX/N+aU576gi8aESgQhjDD8aP/wCqTh+IcXjOhR9ewYRF+en2Z5qmXZZGAXN4
N1HB4/+uF9Snaa7GATzPCbIOUKz/sgz/nq7UhiiENJO/EKenBYBhFHxoysBeQnF1WO/FO03zB18M
9foUJ0dFdPK71sufoYf/RSf2N2oz95VauveW+9HzRGVy6MpIjMRqULaN4qoro4kptVlxAkKJAlq1
6VyrW9/eyT8TDVdv5qF+AugKshBqoNoYF0eL1fQQ1uxP6JP3d4KYpju5kMONXdQOEqOoV7iFuVfN
6qscCs3PTO59ZNKbQScuCGTpBJt4vFbVQFK3UHS4dBVMJqyKwr/zXbjPUzmPn93C9X6mQmS1q0AV
G2GHZGa/qYxGvzd7o97VrhzvOdt0/rsk/N7mcvjixQ00GG7Xl89GaxVI9RlI0JgNg4eKXJT3kZYi
XZJtSqXLtDVK6Wa0MWIkAu0ChQe/c4QjuhPKrmIqZQ9qMtykYsO4OXLgwc51POddbt3maLfad6FA
f0Dj6bvyxbrqt0gDUqeSEbiU2vDQW3nvo+viS4+MqgurMu+RuGRC2PjiovOwVV3PfcgDv0SmPCyO
adL1Px1VqR8St+HtgU7n2vQkpA6EQtzldp6uqYJk58iEZCdHWx5gvFTv/EhFUD6SkfACOb6LEl09
tUraNyvJ0ex11yX6i47s4j/ojrf+Gn307IjPiM7GQKZAWwm2bX1q/NbfZYbzjhQLYwS3PWUStIbQ
QWUFtKZBeXT81HGAHaRKoPUnWFrWUr4LhGdNPsbtEqRxwlQMKI98ErDTMNE0XPbXp61Fv9INdN8+
tVLv/EBa2T5GpoFkqqB8iWo3WAdKIjOFQdK0iiqh3w3lv5Xlyw+2i5CnLK7rTPiVa8A7OvP1o5tA
AOCtOTRXBh6jScbWCo7Uauqp136FprIahDgRIVuVxvYvDMEIQ++ZeD15WNaqVGShnamnwDw37V6x
37ruqyn7Cx91ct8NnVHubFOiPTFgia73Wq8HIVouoFNCouDm9z4lFz9/u72WSbQejBhA9hhYpIk+
9pwsAPaS561y6ltl06PNk7TPmXonVW/oo9029aeTch3O4JwH9cBwxIBVHecg6IR5kgQp6qkKmdru
fgdZs1chwnODe8v8KRf3fvbYiM5aQPs9RcKxfKMcvsr0fNvHJylGI+g5zhAN22eLI1mTW4Rt+EOe
gHdbQx/jeq9FsYIRh19OABPXxqD6KIcoDrxK/iEMi7XchZtMeDLMHaogm7rZhanJGMsvm56dk3xP
IOzOD4uk0NNTLbNV4G7p4lBZGP8od0iGHVj3YLBPmNXvzmWawshVfs/bpQx+zpT5x9jwQsXlrtdf
cdHZXpXodIubZ7SO9kWuuKisICksOwsuN/VrWFUubI0S+TxxkM8KsVUJXxQ+MKDCbCndnbMBrIdU
l49Gw390dmLXj0I0ObWjq7bMFUMQYzdbPthtj561MhwcQF2wK4xTHd1XC1sre6xUIeAdcRP4xWsl
tAt5wLQQCzMrSdW/dkZfx5Brk/KPqB09cxCXpo4VSVslOyNdlofbuq7WaLitiuirYn7+8ApRGQD1
PZAkw5g3SnMER89Q2avFo6WAKau3Pvz0aMbcNjJJgSU6yRdGRok947FCKSJEcvR6yAHtd5Q21ob+
Scp2vncoloimZz7apbXxR8tzo5bEpBWPjZe9GLH+w2xQmc3dhUVNA+vVoqzRN+tyqhdNx6J65Ozt
vVecRO9JRrLXRL349v7NmhogV5LJCwxGnevD28uC5CiI2B714HcXfenlaNO09d5zTsiZH27bmgkU
wDJ5JFOFoeE2LslREC8AfcTikdbzJkawc4iRRArpx9/Y4RLXgMuT04wcz4jMOBX1UjyGzl4yEGLy
t656Vvyft83MOgMMwf/PzMj1OrWTK7ksxCOaZetI8Ao0LIVVIzkLy5m2v/BxKre8jqlmMnQyehWp
oZ5ncpVJx7KIHzKEccuKJFYxmq9GVh90k2ZCH+/ttvwSVcbGR8WO8LYVPXed6sE2UEskGmOLUbp2
4ypk1oU3CAkulEDmPi4kQlCJmyDrJlNMqBiHXR478nDa73poqDt9XzUM4jT1wqtt7sjTbaFtS28d
PN1oO+Sq0BSnEHGjzr8zrGgrxQN3rLluJIhUupZehLnEYTy7ugubo2OiRYzxosgrHhVJXwnWXR8/
yEq2MvJfH/epy7WN7jff1qMuRGnr2MWfaddq2nfHWSJ/WFrL6H6rpaLMOhsb5C1PVdM9VZIN7QmP
Qdtb+FTTbsDguhf7pl6HlyioDLurO/Eoth4MnS9J8AilnKdbG7ODAAdNRkfPoef8mrSfU5GAfb69
n3O+ojH3Rob2B80yCgVqgsyI4GG/cZ8C/yUvn4T6tXBfafxvxeLLbWNTCB6rvbQ2igh+pthQvmGN
Nsy91ltbDyBBq2Zrwt5WEtO7TKsPiZduzDxfi2b/vW3DTZk5B1GRGPTtvzm5uS7RZVv4XcOJuE6e
r37XOIAgrle6qNCLRyNIVhaUAPZdYBy7jBGb8OAG1kqU/K3dLFBSzvnZxW6MrxbXlD3Pzjgzstpt
Ulf9rDcC4pkFA3pLMOXZEHlpa+TTDYICmWKSa9hC8ORL7c5mGAsJykcpt1edAyLLodDvdSctDndl
GH8qWv2+ywJAb9HOd/JDjriz7wYbBapD32/zdRY5h4XPMASJyWegUkeYBOs8eWQ2XmoVvjU4Y3if
JAcDDUdJvavyxy73V3FkPyIvt44Qux/o827bnj0HA/ppeILDrDyKXzrVEYHLl3MY/ra4EqMIJhFo
G9ryu9L+cJk6vW1v+iZiOhGWRd6eNKxAQV2fezcMGGp0I/GY693v3OxRa0TOyvROpi0yV1ZHG8qV
u1bodrftDvFktMXY5drnJFIYHc9NkmbD+q5il7mZtZR9qewlhp4lCyNP88Q6N4LI5yyBo6DPDpLk
o2QlvCdB5/DfgXpg6Cxeb57sOE4Y+SE5mS9v6n7r+Uuc9TOpC7c0WBH+OwzNDn9+Ufgsa82tAkvp
j3Gmfg+acCPU4q94sdA5a2ZgyOHFxvN9/JLyc9cvI+gijoKFQvYeDcVVT4Pi9iefu2MswNmkejCY
AukfLcYXlYLj1nVHX5YPtoigZ1C9VJQWa9/Yok9xZgxlHxXV71IpHgxfXdd5tC7Rwbz9O2bCHT+D
og5JNAMhyuiqcyW1pkJtdEeVknW4TdX3An7yKF8Y/ph70IF8p79Ah10ZOjLX387Ui1LWLaEj1NXr
0PAPmRKtE+MhUIQdnZpVJz3rNqz92ifR+OfjS6TsL3GhI+BCYenatByiodtVino0m5fe/qFXL6FE
4dRfql5NkR84jU6jlkoPT1cYgq4NeY0LiCcR1WMih+K+0CpkMRDbXtGJjx4Vp3a3NgijfaYnP+Si
kVYkAOm6oBKysty6WnCwGS9GWg4XHuawGMkefdiqLB0KGqmGqkr6I1SdR9NKgMRqC/4zE1iGRIme
O7f9lFZK92tbrz2XzTWbDbLlj7LR3X38+12aGEVlo4H6UEA59Ji4ifnAYHOBLBqDtgVoglWqxkv8
3nNH4s8IIx0I/FUcxUrqXYVeiTH2SnXD3MNKQXOauZRN4S9MP8x9I9r6Ig7AiwAU8bXDCAA9HFr6
6lFBNLeDKkaSKMXtb2/fzCVKhYv5j+H9OiAjro2AMlHLWPHVI0wrNeqqEY1ER3uXlc+p+SmolsiP
ZnePKXZpeMbCVzc6BIlv5haYGfUIyoWezGe9FjZe4zNRsuB5w180ujRZ13+GRpuHSqMWZjKGOvpv
94XfviCgDEbHDT9H3O0bM1OWTvics/8RRQQ7z18/VtCqegegpizLxwDwzMqTlH5tldnShOvcwgb4
z6CvADRy3B8VvVRR2sKTj+Cutl6v31mhtVE6gfDv5jvF+PDcFcd2UNPia8GizeP02kHkPLf6Tgrk
o9E59meobJRtnuSD3HynCmtLa7TDbY+cc3uA+gDUkH4dQFfXBnPRSuMyEuVjKEWbzP1ku78kfwl6
NOeHVJKHkC8yxDbuJeRGJQOS1llVqqFLrm8UW9ypwYtSLLxT5gyRuJEeI1gHlmq0mqLWrc70KCFU
tRSu0Vh7kxu5WMkShUMFeb71xzdvwEfCcDv0pcZgComoHiiWIB3r6qvRfLf7Xb6EDptJgyl+knfD
lQa4ZewQaSogAyngEFFWdneiHmpnXyyMjWZH0p3WWuT6WdboG5IkX0SGszU2t9c4u6WAEYYpDsBV
40QvM83Ads1IPkpO9ZTlwXtboG7eloyn1fZfbSgX9/DCGGQIhh9zkVWGAUIjkejLR5KWVSH/zOND
Z73eXtCcx8Ob8K+N0RGLOr8vLGh5jgXT3utW679kcgtFVFJ/+b8ZGgXFGmJgX9LxDgpze91Fu1ao
N94SUmxw6XHovVzO6ErJ3NZvUdaRjpxwb5UXxgGC2IVjNbtlQDbong3/jtHzoRU7/8PZl/VGirPh
/iIks8MtUFtSWaqy942V9MJqsI2NgV9/HkY653SqopT602jmpjXtAuzX7/IsUA/AGk5z1dK3zisT
Yi4pUl9a5KRxxZXT2MqlOEz+HZExJJtWXhlcOLHnuxnFJLj2oJHBZOUMXyPgfyLViLTQ5VO+z439
BNkttBib7hjL8kJsPf806NJARQCx3Aek6xTTBd+wmAvgYA42G+1HXsbmhzUW3oVVvqhekO1hhApQ
Df6LtsDnQxO3INooNdkHa4T5OhJdAHDexzHE+XwWvgdhRbaR5VU/3k2QQZv5r0ZfyJ2+eKsQz8Bc
4z+duzNH6Lmbc3QCC/sw2dM67/vVCLl7R1orSi90hM5fKfS0kN4Czvyfn9nJ4c0L2gwcxn2Hpnqi
RZX26s/3h/b8UbAACtsQRS2Qsqe6KqH2MbMLreHgNt0aWyIVXdZb6ya68CCX1ln+/K9Ix32m7BoS
6YcckU5aUJHha+pv2cXx3fmxWh4I5B30MpC/nN69yoZr/Ng5A0YmbSYV+TnoRYbvEgDv0jLLh/vr
eZx6rCe/sodDq7y1K+tdw7uPyG3e//3zLPCuRWkIWiqnrHu7xU08c60PVXUIoS/UdSyp/Cnr5b/P
CBa7gQWJB/y3B1uqzw+EwaoKFBzRoEW9af37Id4GuUqi+tHk71P1+v1jffX2fCTQSzIBaMupSAIM
jpxGi1ofispLODkuRXHEV/++yKIZD0VMXBhnjr6ksIYCVOnh0PBHhZqtJXfepSrqq20doYuyQEdg
p34a8iqpYYoUhgbd8voq5N5t3PlrPsiM+9Hu+8dZPsDniw8FdejjnyVZOEuVIfHHkTU14yGadRKy
nSlXkL/KXPNYXbTn+ur7/L3WyVVOZawMmpHjwTMgIjwDRABR0cfvn+frV7fsgEXrDIyOkw1n52AA
Kbw6D04Wdj78N2kLnVvS33+/0FcxFCUTeiLLXOUMbWJyHRfS7ccD6iWw4ETSXFLm//J1/bXCyevy
Rx7XVSzHg3R/jt0VrTC2uGSR8cW1Byo7xEsg8ghIM1rEn99XS5WMmqnFIuNLMT0z52quA4hSNejW
V4lmr4q95l2bWs6VdPZSi833r/GLNhp+wH9+q4sOCFCYn39AlEdFNYSOOfQBfx1C9woUroeai7s5
clfuHKSTcK/9JS0PME6YA/n2P/2AaFGWQpA6Kz84MCGDcbBjIqgHOH/sYcgkWwtrR/RLVK003yp7
77kXksGv9iloTf9v1ZM8DY6vU88CrDr5PBHDwRLZVH7klxQnLy1z0vmBM6/2qykwBxG9Bu0b79a8
vrpoB/BVEAEbFDg39C8w1DiJ8pLNXV5NBt9QVjwlY5/lc7Ox4mhVkvwNwNKX77/ZsvNPgxZagf8F
YEB3T6spl4pwKqBrdqBAyTpit5gQ6XFnGyhYYIrWdBdi/vnzLezdRYs0hNL8mfPrzPzZFK5pD0U4
Jay0k3p4g5+MHWcdko5/fTaIWqKuAnUSHQUgDT6fBzn4YV0MpjuQss5sfdXPr37IcWXqVdmuLXJJ
G+yrZ/trPfekjV0FeuRj03cH4QyJ3cRJ55cPHovthHC2zSF9/M9tXOTYDuACuMFQDZ3qT0DZPvZb
j7SHipSgMlUIoFU6NfH6+/d4Hj2xDO5o3Gwo/AH0/vwerWFiETNWe4icKIlN+NtuAaweqbk0iPoi
hC4rITe0A2xKPNXnldzRaYq5qDrs/iZRfGeJHUjGCQnGlWttg2DXs8dZ2/gRXeKMd82/2kjbmLn8
vf7pPeGVWrcz1g9q/i49e89opRJ0q9a5bO+99pJG2RdvNsQhWOZ6y7Kncx5K7TDXrOKHWBfrgMhV
HdwNl7bl+fUKHQq8UVxM6EBBPuzzS20M7wUSe36o8ncFARU1XuAlXlpg+fO/Um0y9P7gRFjACV6E
9ye2H77ff+eR9/MDLG/xr7+/6ofC+Mrww8RoMvibkWYxlFb56/fLfHF8oc2MtiMmiIs7xcl76gwb
OqAXuwMjEjKZ0oO6WlscoFzzQofo1crV8fsFv/z6EZrUYNRhw5/GJ4yjukZFdnfwB7jnxCPA2SIP
r61Y/qv2Ivb1ArfCNGHhT6Ao//wGY1o3DCR5fsi5za/GiY3HTheXdPC+2gd/r7J8x7++U1tMA7D8
2Acdsa5q491wfckc8HyJACrWEQDtGItAruPkQTy3CY1A9/YQQyPIhXM40FQXegfnX2UZQ4L+utAH
IIFzEoOmslCEaWMfIgWVjmBVhWTdBpfgHed7GqsE8AHAZkO77XRaIODUFVFLOAcRmqQLd9a04tOB
XFKh+3IZRG0gp+E/fabTBnn/cIrhVH/o7HZLfMTSOW9ukcVgjBv9+7gY1RwEo1DYexA6cU8+zhD3
EA/rcvvQApNjOoVxC7wOOEutS7DLL74RMPPRoh+0NBNOoeCi0j6Mn6v5AC0VHdx79Y+xev7Xw7kM
PZClYAph4wWePMx/DgFWJ9H9qyJooYk0nK688ULq+uVz4OQTaGFhzn7K4Ss8WHUFTQUYpJMn9XgY
YfsQDo//w5MARYANDYbumXQHdyNtVZKSA2d34ILQAZLllxpuXz4Iig+MvlD9ACD3+ejrqset6aPh
FjhXea0Sf74zziW6zXmuiuAMbVVn4ektGd3nRYqmAouoAdgWrFeverb6Xcx27gQROF8k7aVBxxeh
BpESckeYvX5RTZm8jiFGCcgKHfxVaOKXSV/6/F9UbBiDLnMUwEkWHOxJZkUHkAEFk+TgkOlDGmel
mV+gBObbBrVM4YttNHqroAtWDqZTEm7A/5xBwhl3aV0uMmZAn56UjAKEGihIxfNBWk/+dOMWu2bY
fb/9vnqPaL0gd1yQtPh2n7+agvenBRDtDOhPuHcHdUvj4eX7Jb6IcgsfYLndEFTBPfi8hE3tIJfN
soT4cBjYDTH0NSc/+R+6SXhdmImjkQQx9jMJVoWv4HMBFHtNujnhbeglZBqzoHTLlPPx30MQAED/
ycxj0AHAx+fHisoWV6EIyKHvytQfqqQpH2hZZN+/vPO0Z4EZ/f9VTsrnqCstH2Ia5MAs/4Z1OlGt
xmrvVqk2AXn6frHzOPHfLYSGNihpyOpO4oSSMpflWMyHSkP8RNqp7bGVY13I5L5cxUGvfLn34AZw
eqyKoI1YA9ySTa0c+Jn5fjYtQM5dfiF+n7PXwbFHWvV/VzpFLnWknDgmnVjJdhLGHmj4ErM/fvnY
AxpCNGahhZvO/J8TR8yLIBi6BEFMlU8FSagTjJhJjtjvpUSzbEqkvI+rn99/qvNz+3mRk3Pra9Fz
ySYg3TS5mqXZ+xd1hs6XQMscfaIlI7Xh43Gywd2hNLwjSqK9vOfTtZgvKSd9tQCIoAsQZOFDn94Y
ToHWUDH74lhMdQaNt6ToL2SL56EHbglAeyzOzZjPnNb8geadIHxkx8m94tF7UT5iXoyh1/b7j3G+
o1EiLqq+S9iBx+HyM/5KrZvKQAjcE+1x6cdHZQnkRQf/8n+vE7AMsmqcmv8AW8sN/NcyshnCWUSk
PdKYgDndrJrqknvxF0dmWWOR8V1E4M/oosSBjXhf2e0xIlZi660f0Sznv6uqWjHYQRdITQ0nCb9I
6jsPdIvsC7AzIOyiw3AK3QT5WefMQFomYHFqd+6PMK83s9/+ioSTxPm/QwcWcB1wH0BwAWhyujM8
VfVd31N2HLwgcXmXWAIstX+WSrSxCgj/EJkBLR6J5OcvNuaNVYEy0x41u/YpHGcFS3pzCxH8zfc7
8Iu3hzsPmx1GQpAF9U6aW8bxWrSGpuKo2Pg6tHaGKRWEBC0I8g6r0YQv3y/3RWqEyxx0YlTigDKd
UavzbsaCMubHKvjIw5SNUEtQLK2HtSKbPAZ3vlp17S2Fm9H3K39xoj8tfHLUZBD2c+hSfhwtc6MC
k4Wju+8Y3QEKkH6/1Beg0OUhoaizjI+B8zvJaAlI+cILCT+6gALl1W3k3HjDTcXfmI5XQfQexI8u
uBU0UKm+NLk+z6aXbAmqFChvECNPxRQxFcttCc/PI/d+KXkdu3uYQqxCmISIbW7mS4/6RShGMxbZ
GbqIqEJOSx0p4pHno+HHZr4PoR/IYYFMYP2W11Bt9n8H+dYT0MyCH3wB4Ka4j91VF79deN9fbGKk
OvA4WvJdFzTOz6el5JDR8xwjj7BQv7OhZ5qg/MpoUa6d3H2EufVa9+4rDKsxw2MJc8lqsPp1PtF7
NimGzKjN7BLgN+l279//tLOvAaD3Iq4ao75B4Xl6U/mtM9mzDIYHOHHU7QPk9oncGAvysUHSehcO
19m3cACQX5AZi0u0R067KFZvmgHZLRzk2zfV9qm2vfW/Ps4yAoOyM3Jy9KZPv3bn89myy0I+FPHN
OCKyB3vj/XLD62neWv2la+vsyCIcIUygn4LmNIi5J8fIgmixibpKPpgiSGymwDhZ++ETtS40Os+2
z7IOxIgWcB0A66elDPdiCIVQLR+IirKxy++EYKltMxCfWkg9XFJwOLv0YSoEq0gAhMCnXkxAPu/W
Ju6hUjSP5gEtr8Q2v/MQfKMLYm847ee7AfxzDC7RGIQ27RmYSkg9U0MD9wFZ7rPDY37T5iBRjaUH
xYiQOkfaKXGnA4elDg3djYSBabcz6Cgn8cxGlsYjmWDwGAdiM/qs2QulPvoohBVGSCFN2sRqZbM8
fJ/tonyaoZUnk7BgjUw9l9KdZ9yfgTe29yMT7g4KFSHUsuKxyipp8ZXRrbWJZTAei1GPR2uKg/dF
dlAkuoG8lrK5DXhR/oeLYq3DqkzKEoWSEDCWRKtSpkMeIlGKR3tX0uqjsupizRWIO7FXN2vXLsTv
erT1fpRTcd1CgzwR0il/FG0hNRRdIDG/KhS+d5N761lieJWKwv8hmYJtaxGWr1KooE6svHuwI/Pc
mL6DasRcvzA4z2S6hFoKHt9dcwbBmMGm87YEjSiJtF2vOLVwFlT9hMl0vu8ni6xcbX3MoH3KZFCz
UyRhHrE/1jQWiQaOfgVbzOCWT/YTyOH1kwQUc2tz6aSRr8MmzZs5gCZbgDH9SifVwhSqVfxqkPb2
qwj0no3N9Xsthhc7hu2a3U3OdRTjpSdtDJUJqfj4VvEuxMfp/FkklLGniXeLU70V093kun3KnMq7
D0vjdUkkW9ZkbetGB087JlFWwVIqGGqe2pb5feh2009Qi34Dw96v4djwo4V0KZoaLmRJEo8UPhRT
h+jZ8OZ57KMXZ54h/oXWNDkoeCUm6IoBMGtNeUZmGMwnbMiBJgvisZOptqz2VxChwm9ymqdDT9tj
iSxp68XyEQ3cH749HvK2KpzMQMGw7MlvZRuZ0C4Y7+J+NirrI+13N73V6Y2R7R+o24Z0LZQtQd4e
/MegHIROKccAMQMIENjCfIjgvA1vhvLBONNrG6g28zsrGJPJMcdalj9sAQJipXifWFX7amz+cyyE
Bc2VwkvbmpfQgctNSr0yTEpeROueB3IXWzoAkLvk7arh8DrICHro12ouSpFwVzx5iwFzQko6rIKg
KjddNeeYgSie2ZhR/eH1yHd1zZ6aacwT0tXeCjacL7q33OegdbrdNPW/RKD6IQl43l5BjMdKtfJ/
6Nydw8wK4fa2ZeVs/xr8Ek6Q0D5JgxLGZQ7wofIAC3oAzgSwOczA4hcysN2qK0uQrXPcm5MKnhnc
VJwtpE7zYjdBPMW7owRSvXMv50T4qssgCF2n4xAHWdiUf4JKtFnYV1ihi3yomZQC7MUwJjO2ku8k
jiH7Cm4wbQKBRiF2/cS8BBg4Ow0quBO2uQC0qum8fWg39ZbkPE8xW1EZmeqDU2CErbzxo2Su2AQN
y1NDPT+NHeE6azjt2iTtp+iXO1s92xvYbNZAst+0poUhK+3kk8PYfqqsQxN23NrMA28ZGDhkAG6x
fKRj82ZHFQKPKaE8mvmleeUA4Zgr2CBXe3+QCGsa2sN2YnH3uR8dvDqkkd4dd4lx0zquzVNLWG52
yrfyrfF5/jBhCm5l0tYc14nfJrWVu5topvlOKNaWq8oKNd1gp97VkmwUhSu2durXkGD0ChocLBHw
A9I+5ItqjKV1kucOZBWisbiXUJDNzDAMMKXzzbUhAoevLTmBGOU4Rj8dFUXrsaDkJ5VQnloPktYr
yE5g/5djfjdWsLVDXyHIk1aR6FaWDiuzuvPlSyTd6VEV4gNoYnLN1HDfNvgYFhzRX9HyiKADVfZF
GtehgDK1h6FjUUCzdzaw5oT9cLDP/ahZw2NqfNdK0o07wKSPWOPT3FZvdjXwXeQIf+80AcRARdes
cZqtdPAHmqDXA+tUi5QZahWalGM7raE/P+2tmlrttRsMkMdq2PwBKEplbVzUe84v0YcR0IYKphy1
GU2mEeyTpvCCzEGDKtOBgKAdesgzSZugixNjPBgyR83PQbgmbawBsbXFGGU38sJmNzXyN7LXTMKJ
OmZhn8nG8rpt1/pFvOpYAYUlB4TQ0oFCt6XGg5hLuBnTfuvq6a2bmigLGKaw3JnZdT5Dtt8UEI2F
UCgEpJuPOCoQI3lxp8LZyfpBuis4WUVPxCCw+maAtqzHrTfcG38mryxJqrpOZ5EDoYJkHoAeTFpN
OMej09LehLj+6mxumrHeTFPLsE2LvEu8WblwI9JlkxRtfJgCOLWSSXCehIvyh6vomI1EbKvQSucG
szy7bZMyx08kLkSKTWPcTWe5zqosYM9U6qi6cceaJY1uNhwa1dTGd1EDfhhuav2A4QC5d2TephhC
4ox6gwAMowK6PxGNap9b327WfCLOyi9rik1L+4dgHIEOpVwcDBBqWxeo8j26r/mmGWeIhijzZ8Kr
THHh8jRCI+Q+mOAithQ8GYtds3I9A9Zc6VDzJhq7XIMOft/Zgq5aq1JvCIPmramnKUOE7q66qOiP
EbjViA0huO00NPWt00zza1nAs+7G0rb5oZnnwAxFuin6sjhvyqZvUrKfdh/46wAxAXZLpZMOo0NT
bul6F8BYdROH+pfnqiMxNnIrT2R9bEUPEa/cdaSLQKbl2IjUFRQq2l5At7YLU2DKiw5WZaRMPTCZ
9lMRVBAVaPsdonCbtFXUrepSho+4ysStcWt95dfQiqkdnA7tdPA5Y8gqN6b29IY6tbmOYRaXRMUY
OauaqBm05VbcBNT23tyhelFOVDwbVXWJP0biukEMSZyqwtizR97EQ4GTMyKZu49mEfOVNYxukldu
+6tXJAQNHiqtsKRpWDJR8itvVN1mAyePnhr7cWsFQ63uBg8Kmz1k7JLBlVcydg7KY+Ue0NkYvSwR
w6fH9uZBQnJf7kkZHqFvD8VHgDeTwJdveaTueSW6rRWzMnXqYoN0LfJH4IfHdVXQjez1sKuhrJ3Z
1hjsAMNTKSYbIpFkgEVa2QEBJ+25AigTN7Y7MYhYtRiFa5/d5rObr6hXyNVoQUZfkj6L83cQF1iq
Iay5whYBYChws5JzUNXiaN7gtv3jTvaH4QZuQ3mLQRRaFHW88aooE9T/lbstSeaaYhKGkXUSynKx
YmCo7soC+m8GDxFwlYopmm/4UD5wU/yWsmrWI6/B8nX6F7cWZdo4wds8+eVVrfw74zpFFkb8D+va
6LbKif4F73SyhwqSfpwjSjd2A9VH3zLVUwt10xWjZNrmPDDxavIaUt2A/yESaBvm1wSvHBjyKbiO
QtPFmSO1rxJQNJF51YAsrGIzoYEd4TbzW90hd7PAlOpxVb7yCVddQoRbPHhEjVNqlcJ91yaUb07d
/wBU/d3kwSLMBLFsNlRvRWQe6dSNRyEVkr4C4WVPejVwSLYEDYEzvIE4QYQL6dcYzdFmjKrhHRmD
zFDW+QnzSvR4KiXFqsgtsfJpM63i2qmuY6eQdw4z5L5XQbkWAffxEYK6TqscHg4JLyf6VCsOwBB1
+ibcKx12TpJDhG/O8tBy1pZD/tBCDXcNJI1lELAVwi7qBVKKLbyIaJO2nR3BKpvlUAdtFRJUGUi8
nT4uNh3CUWrsJvzhWbK7Rs0AUuNsFaPZtx4TzmPDg7bdAkld8nWAxDZtBlqt60ZAa7EsHoVyf3U1
UrzOr1LX1xPinUYxEc9/4nhQCOE+Yk2IX1/j869YHdUvDQzt9zN3qtVYYYoC/Rb1oIIZ6XsHIbTS
8RX+WnXf2CJGWg9R6CGfdNr2gkHzsmHALMK+8hH91Uht7KkqK+R87ZBb13UMokGDm9tyNDJTNDqU
FgL5Ivy9ckMWUw8reBvwgd5oE/v5ja/QmQj73GxJOXbejg/2LXqHA8CtA0zumafJtql8V6+KSKJ+
zSf0djD+8W5FUEZZVTQ/ncpHLgv85q0dlwa5oCmuhhwN9cRGof1s6S7flS7NTcYdAGSsNgCkDqPE
7iqGMRhLeFMXL2OQR4kVNngPaMSvG/z/mGHabrfC2P098OeaYJqF/Ncbo3uueg4no0KkTj+XaZ1X
j8SeIJMh2wdG1FOHEcKVF3Okd/mscL+DTkwLxu46wtp0nKl8aYP2fuaLTQzRYQouMM4zxDV3Nu4L
WCRCcyZ3lIPD7EYZBijtFTCxRB4h7OckkUdFe5ObQrBb4G+OKiA/wD7s9Z7myosOlBDg3maim4SK
5ifz9SNxmydHSB/71RteCuLzpwjGQjyxnGl+4Z4ebwch9xHLgwwXJSCbPI5+DOX84kUfbdHiDuQW
2eaBb/2o2ook0NKP66QMhVOsy9CwIwUE7SXI8eu9rgs/hllHifbcA9gs/mqa+HNX6TJtK5wLSAb9
7gdYCrK6e/HMCD0K+AAlxSi6JIT7INjrTZv2LgbmeozJI/LepyLyyhdwccJ31y+KqxnWTrhA+7BJ
mpF2t7RzRp12DQrYBmPcVTM0014DBkjWkNSkxy5q4zYDR6rl29nTxx4OYWZf1gu0uQlQ0xUxoBPa
0N/2MP2ulb4eBLQl+oC9T+H80KFrUaNe4rCS1EX006WtlzABrt8KSm64jmCWqLskiDBKicJWILUA
CBGdZdXhg4NH5Oxi1YUYvXti53fkg4z+hxfrKu1aBEifkQ+nB9rFQShK5hIvA+LzDC3qscA7E1Q9
zxinpFMEPaJQN8Mf4c3wR4RXXjrJcEYBJIt8r9pBX8EOS7tJbfiezrmVlr2PiUjlDHB0rvPgZeQY
9dnldD82QZihskelZyA4EoCPKAl9sXhpJaHfeJu5hPPzNLvQgzVRse4qqvHTSnEITAsDeYcvo0pa
yR/AWcE3YUaGjfIUAbuYutsxcvEMBpiXem4gJm/m5r0GJfcVmJt22AIOKe+qcGkK4OoZUhN6DzOt
oicBlu02NLKsUqcg9R4oVP+J1xCvTYYARoGiB1U0Qb7ovvHA9XazA3+njHZWKNZtx4LNoMXa5y15
QT1sMoZZ1+0AyPWqZ10fb5hrvzcd3Dq3Q17TBLUTyNw5IgVuwTiJFYEgURTPGz5Gr3j1NEE+guFr
hER1mslj13hmW5co/sNhi0JwHZcqviIyNGnVQOnxVqlaevu4g6Su9kvnquwjmaILLjPPqOcQzYpt
YDlvcQHTkbGLn4oBDwaJ2SQo/D2tyIOhkEaf6/xn2PM3pGThai7ceGck6r8YQ4QxrM0DzwulVlKS
JpXEyCa1CGkzSCyVmYxQz6iJfoR6oKlvNSx1vWbLGmfriGDbWROTkDV0INAVzCuBxCoOmq0rXyN3
qwJoDk/+b2fM5boX3L52CwjVJNqnv300Pt6LUKH8bkmu4aG38BGa9g6l5rPT5xBTGyBdQ3lfrU0c
9kmt+2bvGe+hnAR5m6ySXzMWhtDQo/zdtmazQVyF0GIxB7fU88zByJyipNRBRsLqkan5Z5V3/mYA
ZWhKereo9hWwxU/VrLv3pvfHx6iJn1qLNAWmfwEabk05wDdmttJa2fFONBbLKiAiu4TiXvlJcYk8
YUg02Nu5qn5yZAjX+eiSmzIPRDZC2S8hiDHXc8SdO2UzD60aZpFk8Ch4DpH1Gjvm3oMM/0a2nll1
lSr3xgEhgwLDkZS6/RMViwRvB6GNqIL/LLSVOTLlLCrJB6UtMPB0GDM6l+Eu9yEecDWCnf/szWh3
9ejl7DSqriTvvKdRy6DOBgheRamf2+rOk9UMvJ3PkQ/AIAndUxYm2h741u0r/lS2+SLuEb4MsTNk
QxPZR2Nc/rvUYmAJRQSdE2QqrxzXwka5KG3XI0pB6A85iw1iwPnP3q2dxPTiKG3lgNEB9gdMZguj
UttpH9s6GK9w26LDH4iKPqGBuSb4F90mgZYM/xjzGsEpGIw+6N4RrwKQOsDjJVvl0opvWajzNQw+
f9cQC0krQJXCRFI2om0Y/0BTAHbKivUvM4afd8EIjZ80iuiMR0T6chU4oiQQ6aPh2tDJpERX4OE5
0fPUy/J3jA7oPeCiLwHUnbazM7kpOsIzAkoxeauZBi82WnjNjEAbgPYGxHdR/9TSgeFlXPXQwfKG
qsyglDlBoravf4ck95OSGgTFOHd/KBSf19YciV9UL9uAePf43X02Sjoh60bDLHNiPawoNLYeKQwl
E3uIj85Q0HTwujBx3A6Hs2UmabzSS0cEobXyuvy9okQcWSjU0e77ee3M6mYIjHuPYW+lE+OUS7Fh
1R62lzuOCLuoisUg4ZVVzuiBVMaH1iFHg+pqdoNx4xE23QOAE914BkTsifkQF0fwOCq5yI5XpI2S
JraGBJ1nnKbcBd/ExggrSIXt1hdmNudTFHAJ4LsHkxsMx8/oeKJDHlcUXYiT79/UY+azjYe2t0R2
+f1w6HyuAVQtUDmRC38EB2iAz3MNFdjuwHiMoOnN5X7y2wc0Wvw7rgfvwkpfPJILNt5CYAQV5Gww
lBdovDt1RB5s+zcacqkZKTZ+CaDBJXewL1bCRG0Z5i7D6jPynykB1APaAaLEkwOhEWHkcI1piQMp
qhLlVRHRC6Q5d8FlfWLuOMByLu5xYGgCoHgK3ZNuiPjYte6DHaM6yC2/SVnZRBijyv5mZnM+ApDE
IaKBjlKeWaMNi1J0uRM12+J6tqN6h/5mebQxwkhyXNwbZLfhLc7HtHfZRKzNFEANyUYL+NYdf0zd
vhxUsK1tX60bksMXXAKGUhIOV1XqV/0dmcN8NfrEgkhUbR+rCvv7+33zxTsGRxDoFAiRYIh8ylWK
wVQiwSzdhwhNpLh5nBzYus4b1A/fr3M+lserXSSa0E7EUBbf9fMGHWuIOOnScx/QFE9cc6+BIkM6
PfXIjNFmz8e91huH7XABocC9gD84H8cBd4xxPKQtgGfElPHz4uFETBNQXj6Kzty2Nrty7QtjzPMV
YOsK7YTF5x0492DZWX+hfOAhRce+attHDB9h5Dld0UZf+FSnKB9AWtElAIAMgKVlc56OmAfbg6sG
eOuPKoQQoIPi07my9HMIaqzWuzmeMjT9cEsVF4BS/8EW/joWy7AUZxAfD6gsnPpTSX64JLt2Tkf3
cRrRcwCaoPaSHIXxUzxP7qZs0eWStHsulW9+U+bo36YL4uuWG/qHxQGDnASB9pHXrZlD48RyIR+c
+APakq6FT69ETwvkT0V0LKBymcbaKe6ivjcsKWOFAdnV4KahyYzIUZ+OT1YECeeW96u4lPEG1THf
2NrFoADd6F2PJgY4JvWIsSWL62aPsUNxNLH/CDQCyb7f1O7J6VleDMb+QBh4ECEDY+wEwOOasnQ5
dI8eQUQDoJnW9W0e2vzJVl1+T3xRX1n+DPZOR6uMhpAy8Gvu3yBPxs06mBCO6672r7hTB0fWd2qD
gOL8CYy5oVPDtsQxEUKrVWWisvgunnt7U8HLZWuHGvN4u0drL+r5elDo9QwYgKLfV4zpVGJyn6IG
6RNea/JLCLwLTRfjpGl0r9EwuYS5Prl8lteAJjBAkzA1gmfBKWCKKxrFLKLuI8a3iYdyZRyvMDz6
/mX/53dysgshtb7AsiAMAKGak0PM/g9n57HktpJ16ydCBLyZAvRlyPKSJgi5gvdAwjz9/0H3RrcK
xSBDPelJ9VESQJqday8zWe2QOIH+bI3Wqki3fvPF2Qo2X/0bIB6dIq1YJb/nphhOOeMvU3kwrW+C
OBJJXKOozgywTz8FfRGsLbRmLPmPq111Gh+KaKE/q11xV1fputfDE7nRQEOIqMLpHu8jzyAuUyuU
tVpc82U8M+1mdud/hl9sNiASXRdHDC8awNfEpdEvlTeBfs0CeEkYQ9yPIxakHpSD+EvCNfr4nFPT
OQQHK/o9R/GREGsanqz1vkw2WlrF6z5OjpUdfRmktdIkJ1m/Zgy8NGyd3QX+HzNudlLTIVV9/AFJ
j1UuMGtwVDvKwqJzFE+VaGwGRfmcVXJ6B/Oy2Idxos+nsbpn7rQgvCyRBLMAQ951dhp4gXDepzY2
VjH2bwCNA0SwWvQ72mHXAnWWcss/v5iQYOglMyWTltnHXyzXIhngrofHppWMdTQo1WNUD+NKoJXf
CI7/+7FUcrwscsuNQ9Ne+Vq/KQHK5VL8ivIuubJHLefKbHJCvc+70xSNrNPFqtFiOa3TLI0e+kDN
92WftHeWEhle2tG+ICbsmvxycRCyIBgPsR8jUkPp9mJuxmo5TkVXxLC3fzngfc41d5/lZrMcYPGC
a9KzmjxigNqnW2m9KOKxFusre81ygc+DaJCQ52pwDsdYvLWiUcIaRkfwEPXjTRIV97qkbS0JkB5f
kuNA71sx/JUf+SdLoX2Y2y+Xf8C5h0T0Y6nEqc17zOIh29aOQA7k4CENu1UQadvGOpbjl8uDnJsa
fw8yf8q/ahYL5o6mQDZ4UEfiX6MYcg4opvSA9/Xlgc4+DfoiFEZ4yeJR+HGgzugdMG8nfAC0/hFG
xS/ThL/giCsnxILv92fqsd5nJz9Ehp+Y6Uo+9EWUa+FDHEWZ24Vi13SgYpHyVKY9ty/tvVKu7VDn
xoSJQeGMP8lc4n58ND5Pgfw1Dh8c84dj7OLoOYsOBDu6Fc6yvfWPctD5EW14pegUUFMiO158ssAZ
CMYKBPMizbe0lr5bdfJvlez/HwLin6mTvkQ+9ccnErIvMuSawYM5jlsQtJsafsjl+UCQ2fxD/z5B
8cbkUbgVowdlpKWAWpTAEzRYp5M0tdGmIYmb3ntmBVzNlRrELKk9n0ivjFbu/ZTk1UqK03RVGE7r
JRRlcEw74Q1lM7it6ZPZJRzYGyBG7pTTzgUQIo80RaS9E/Sv3VTLu6eg04A/urTeRZlqr4O+0e/1
sce6bei0VQtx6q4YbLFLleBVK5v+LdO14VdiZM7OCCLpNRn1X5IFgV8Vdfxohkm2boZKX1miAbQ3
CD0kUeIHnTEgDk2eymzVFV1OqMKQ+cSIldkGuXOxr6LB3AV6Ldy2M6cVbOjsxonGcV3JUAasBoqL
XsU6PAANg6psMAgfyzQ6+KO2K8KyvOumwtlOnNmbJu2sgy8ALpUiL2mDG7oHn1KGrykT5l3NdzrR
0pNTfYmDUwnGRyuKo8ceMfbR0QHbdT14L2wZBNSo02M6GC0xGKHp+TImzEFScMmgy3KXaZCgEOU4
q0Ez+lUFvrnu6vZ7rNFm041MAWsdlRXWhoVbhFiUW4Ep32dqLj82mY4Fm7YvQYHHfKAT5GfriKx1
aBJ1sMdvaQRyTe4oQ5QN0lp22Nj+ZRjZtIpiNOPYAwWrNI7kdSwbvNI+ltZO1yRfaA0Wt4ORy+yP
XNJd3Rws5baNokc0+xq0k8HHQMr5oRVJvxsTUQpePaaAeFPmzk7SuxB+SvjVGWua7JCovyhTZPdw
P/Sg8+p6+ordutF4GK9lR8mWMNvFb+cHCqFGX/W26nyL7ED+qrZts5b6Woo9abSsF3VU8x8+4TnP
9LmKW1TPCNBV53ct5+3bpMGz4NU8MTHGtZ+1v7ECk578xJ9us2BMvtlZodt7LaKHYFjdYK50I7Jd
5qJa7Djy3kMxmY99AxYZBQ6Ivj0Guzw3BfwyYW45McLHXI5tSKS0Fl4dvNx/RGUkPFkK2eJrtf/u
N072wNVDWvl9FQYgkCE8oCG17rSqf7KwrrupIzHlR9pgwZY+18TLaSKImSLYD1lW30dlq6+VNh69
cJ4kowErkzSDU6kXgvcc/Uy0Mf6WB3Z3DDWyJXNexktMfWnufdqlG+BY82n0efeuqYbBgwVn415S
8uA5rcpvqlVmb02pfk18IOCxh80u9Ak4s4c0TiPnyyQNxoaPNBx5t86bNraql9uJsqJR1K5AWYpN
UmX2qkjkrwB8hgGlrlHdIuqwfjZK/qfmYgmjwnnVaZGCl2f5Sg60Zm0NckOOhk5En2NlwZ1etR0P
auOagdXyMP6w4h9CDb3Az2Fc/A5SY6JpkmCD0mOTX6kl/0eDNqPZWDFpy3Hj2b0jVpPpFyujdeJN
C2PAywGmvUyOlI0m6mqvFY5OLyq0Xho9lg8ignuZBmNAf1nTvZE55/YTPt3w/GVvqpoKgxcLtkfX
S7RZTFps9DppfUSIU/REq94aoUs/wHeFO+nAuZlVCk+NUunGDKN+O6V25mWg9lAohexFRgwBuely
kpcivXmyUgipqh/ZW6jEhVd31vAOuUS+qfFR+9EVUbqHMGHQHCqSgFs2tPCxDsYdG4/soVXuV6ks
lFd4LE3hOWnf3WZRFf4wJAjmblQHjqfF9TRzj8VBiytjW/aShTGjIt7ULuFSO9ilgss8nfpg7O1d
iVHfqipiKPwwotw4qZNnNWujbR1x3xOmCG8EOMnD4Hcl27hEB8ch4SVWOvm+S2Jjk0pS80iDAdf3
tOlWXWsDzOWY03Z2UpyE1JoHSbGdXUuQ4BpaR/KF7nu2i8dRAaGGPdimMgT7qCgOZgPq7SctmHFX
TcXvBvNAF+5ZvJJkDOQUOrex7zwEkuKv1Lj5lfqIGqKeYD09Td8oJwm+CyQARJQnKwEDYyNLsIok
J5/uk57wHcmG9JNUFQcDjfS7pqJRDr9cuGqKz2PRQnKudT9fw9VE+RTSyzzUlTr7wSbtrYjbbhO1
SXc3qfT25MKu11ppZWvYYKOnj1KxCo1R3wWBrGz8PHDWg+ZkXhUo3TdO33Q9hnG0noYsdS2pBJ6P
pHhdJsxpUejmvtYNoAhTB4WR0oTutOLcVaJLPbMmMqhx9PfUMaen2g7qxzIus22jMazV1caGKIcc
KVgyvOZtaq2qHq7UTPe7hyQCJ7CL5X3i+O22lJpyHbLrHZw26tdpJsxNTU+H7A3Z2NeJPHhSnZh7
HWznqcNNghA/UnYokquVVTJ3msRS11YozNWUgYVII9kSHu2MmEOrCVZBC9cZ9pB+m462tAPClnaG
b9FIDmn5OgXi0qxn0xilpD7AiVbW8GqTR6I4gq1GB/CxLtJyn9VT91KRZrhSRlt/qKENrDnIiEiT
RPs96Wa+tT1WrqMAYsZG229zUpjqVczLclUnyNdGStMiQU69T1VfW8Hprm7KuUuujQ49QCYxSzpq
n/RBj37ifxSviJIQOxVnUSg3ElaIU/erQDjqAgPGrqowzYakUG5Ysj6OCoq6mSnWW4t2oju29rQD
8WGR+XawivNW86CnT642pfq+zSVBeBAX/wMXwbF3wxgyjdaYT0kc4GlC/5iuvcycNadwlfpFsS47
2TyUgSY2VWZYri3U7I62S+CZTQn3uTAycD+qq9ACAdEGSLR+kH9NcnlyfX0i9VGdOeG492x6WydY
Rk5td8zNBr0S6uWxNJx1OcBJySvzpz2Jn7U1WF+FQCbmE9HjxZ0qb2tRxC6cIUIMotLftXWp35By
HUA9D6Mt1L3iNZkk31ONrt0maa55WQPzqQqIPpaz0NoYclFvczC2W6oC5uAoCnfooEfUhXDWoDtz
VpdjuIqlwheDKbKN/AK4klRWfNDmwyZusTuMZxUBmJT+OOgF7OpEkmtPcei66iJKPRyremRmybD2
myba5U3YnSZa47ui6Zr7bAKukurWvGcdjVCPguBYNIl8X+cFyVxClTaxIvXbogc8GAEALTeDb7ZS
VaXcxEnrt6uus7qnUQ1+p0bhpZpxrGaGGqnB/ZuJZ8zoFZNUf9OssTkpVZf80ss2+eJMZrA2Yjph
vRz+TJQEIpfUIwvwJw12haN5jaCUVUkd2RWGcDbQieU1SSQhTbfZk3qyhzU018Hzs7peC8jIm1gy
W3eqen3nKLDQU4kI61TH2EoRxdexwKwrHJzsaOtTvNLyEBRXxzUlMEvbHWRVWwd6Ia1DSENr0whC
GQJYqRpbnbQesal75HS5GHxXD4O3YNJDN2jbGj5AGRprPUMWEeqxuDWAOdND7MQz49bQJZiabbeK
9Vo7GLXT3DuB9auvk94tCya9Dh10g/iForQP7J3v9Bw7ZOp4EamR6zEW7d6S1e6pL5RwY+Ew+FVT
IbsB/7fPViulh6YpppMpBZHpJg3R9Dd1MBnYWed+5cW0MRUPGWJ8bAY2hFDFg7rD/pMjBdQsHROY
+qmRnBpgd2TUOew4v0w3IS6Yt/kg7Bc4mn7pxX3ZHQYayrHb+nKPqIQEzd+pyLuTLlnZUwoR+aat
BLLiWARoIexkwLLeLIlR7K0tEiMJd9uR7cHAY7maYE9NqtLv0qIKd4XTNys9sb61zIU7vyzbu7j3
s9ehMuNbEUIVSDLf8KZRRC9h3I2bQTOR32B76GpVJT/bahmd1ECC8WVEIdehqttqY26v1UAULyKt
yDOf4Ps4ZTIXPfC6AmE4h7CdcpKiyzepqZt1HpvZbY5vwY0ame0dN56AM1+rjkZaD0+WWQV7uY6Z
KjTlsZeM3/mv4lXYaxibqqxNA3ukrQObac91qzpVZUVlXys2GKXe++swCcSJqEfJlXorXmtqm0J9
5IqRhUH/ovmGujFrQz46LOznVjaLdRj62SqP+3AVyZkgqbYSN/jJ5JvRFONjpGfto55gsKxNOqzw
vms2deJ7dmzv4fW+Jr4urboYkDJQexiTWS7u1YG7UsN26Ml63mxUNdU3c3fR0xq534aGUFbQXH77
SQ11xxTVoagj5b5QYQKksGYHU4biN/UCONlub1FXtd/TnG49dErtDm4dzWwL5XDSVyZH9ZAcQhQr
kAjCcpVM8jacTWadHG7bpE6HXjftdevH1YE8j2CjGT7RFBMmXI4mVI8mIaTkts5uNNt3CKAlotqG
73SrlHGyKmPHAcCMONbronnWlfxXHLX2UdbY5kynpGzpkeZEkpbuxyCyv6u1koGd+d1Kbev2aGa5
fqPkTnuwOvm3aRVs0F2tHOJBG9wGbYQL0p5uJsMXmxDswXNwGXaNuhjXZgdbDoN6cy0Ng7KFxQ0F
L7Xjd13tVK/XAulYmUl8iIou2yRQK5HyG+G66aFesIVLa+iJ0TYyGpgAcksRitPVwXbsGvq6gWAM
eZgbJqW9wtQQyowTpnu6lMbNMAsHyA4lCD0Kyq9tFY9rPNF9mFYi8yY5nQ6OOibfQfzNjV0rwy2e
Du9jnKQvuibxLo3ktXdwli46/2eHfcVTrcXlqU19mmiDqp4K1RIu5WiwFvjQbCnE59RxhTinUu3h
cxaaixYo2HcRtGvVrKRDF2AG5oKcyPeyo/nojhBepSQXh0qv7H3iGdaBM0pHnRBI9D16cZP7ZXEn
9Lh/yCIEIZCXnqY2o4NYypnz5Dv6kfBV6UVyMI5krRaRW8VOeAqTHmpWONwVmlN4se6/O3nS3eB3
ORxUUeV7nSPLi2DmugVgOo4cdp8+5Cos8IKXIzF8J1t7c6aaJnEMZSPHfDOPZBtyTR14fmSUN1ql
yFuRy7ZXlbbYZKGfeJVmvCKWt3dw7vL3RKBIm0aIYEIjbT0x8Mwdxro6QmBBmaQ6k+EWpTI9mjQq
9manxB4Vr7yFXfVep4mzEyrU4CEgyWCIGu2GAHvi1SXlNiz7zLODUj5VGOjwConRaR3JWUVa8j3L
kmibcvnaxHXaASqgt0JJMmvzoDeDOtfGAfh0eCkGkxC5SeZGOcTZl0SS6jd/iMwDurJ225Zo/orK
EUeJeorAKT9Y2VUFvCUyZVf0/nTPkVq5IsrMhyqiicHN1b8h411dZ+Ug7fTWgnJHukVIdWGFGzmo
YYymaQsDNXPWeUORGXTVbxt+k5uyxCHzlxCuYRq51oA3+1SW5QMF8+RKtCXcSmZGBY7RY9w+KHd2
N6S3YVZHr5fxvTPgHu7qJKlYuBNBfFmglH7dt1ItTPkk1eo3lds3AMMVj5AzQ/zB5k3TIEybUT6i
lAVFSlI2pXHy5eyIB2vsIlZ5v/wYn/Fxx5E1FV4NPk6ou+e//4WPd3qhx6ZcGKeO/aFRrScjFeCT
6TeL6G738lifcWTGwoKPAU2ICksceQRkqaYSD/I2HXZJJg6T3z2gMH6GT/hTHjugmGtd2098AjBY
SAs6SDJOK5AyFu/QKB0nzaF/nHJhwd1VfQMwtT4YPlBSESKHgRI35s+DJq37HDLr5Sf+3ClDWY6S
Hb7ETFlylk418aTWcos0+DSB5wbdNstPed27VnmYSnirsOAk3J1lX9/igbcl/9rTh9+Xf8OnWcRP
UGhu2nPQ4izW/viFa2nwa2ls9FNZhyuStilZrszTc0+JcbSqYWk5R8gsrQ8NEQAP++V0CtNulXFh
i8MtdwZXig55NSIMuY/Gp17+Ghjr2t/51RU0/3MLl34BSne6qISbGupyoQhkxzWyoOmkGBDm1VU4
F3XDzcSFE/LEsa5X9EaD/T+/V40ODAe2QrdHXTou+3nP2aTLwylVfylahIDoyodb0olYjTIjzLFv
NDZZ33PL6a+1qQbwMIOqH/hyBEO1PTwtj25j3x6l6YT4/asRm2tjANptrgV0fupmzUPP7iL27LRD
W+vj0DjOFjLprMNJ65xXMeZfktF8AiRb/fs7VLl82yaGLbSWFk2zbFTCBIen8dRUslj5XVTv0yS9
RlCc/5UPfRgehnmhQ49iIDhYHx8mcgj8FLE0nv5w1NviRpd/y2C7hgw4ND5efqTPO848Ghnvc1fV
IvtqMZpS071zJGM8yc6TncLmN9NtV30tlR5wmlDTkR5Ks5GbKzkcZx+SjpZF5tvsy7fY6ASSsgT+
yngKu4aDQpjPAzywxAScMLot+YtXFt2ZbQXWLaQpmQ4y3lKLGZLIlcHVzRlPFqBgEma3k9b8L0Ng
b0tyDSakMHA+freS+wf3Z2089U35Ltf+gTjz7eWv9en4mz/WX0MsJqCM5i1IMaY4Je13JVfcLD8O
OepWY3N5nHNvi4IOi0ENvxHagh8fJWQjidEXjKc/4FSgZ+4AcHjlfD039cjBnL3d2JQoTRbfBCku
2vcM3nrdIC50Rw3WTjWgO8tjpyGTnXBbtFVFejMOavRSoKfaYKn+4/KjnpmIUKTmEFIYYyyExY/I
JAwUkKywdXArt8zYtXF5UGE2a0rjieQaf+fscIyi4DGFRfyScxk3oG2z9OOEFc5aK74MXeOmoMpN
96YXVwJHZybOYiNBJ8dhbuC8/fk0t2rNtJRi6E/DIL+qRrBB+le7Bq0TKrMxRmedryIz/alM12x/
z46MexYHOF1xebmp9LpW1r6iQCmFCtV3Ft4aWBvke1+7VcQD+koPU+D15Q/5qVyD4QK3x2LO4u9C
BbWYs4J4TqHYqCDUApuFMbs3s9ILi2pV2K3pjlQw60xVrzGizw1rkGlFuBMsU6bRx2H1pulwsnaG
k0E6FwIfojOR7qvctBSs+LZFeeWjnjnqCNBibdKtZzdYzlc6HChVMdI+5dzCbCfEtwCksb1WCp7Z
AXQ4lLNpIeQGON0fH4sZSn9ebYbTpFurYTKOSlLvL3+w80OwvUCTN6mClpsM3sNWUovhlJRF9zDa
QI9mMwRPl0c5930s7jsWrH+D420xSub4tWFIxXBixtAz2xnIPqr0UHad1xm7QXy9PNyZHRoLxv8O
N/+cv4ogpFtiJDt9OCkhPf/ht60+4+Wzma7ZVs7vf7m2LVWFj8TFRPkUL9XJpRMGRj6cwEIeDb9k
jxzxtdFfrUZxiW/3HGHdZ9BSvMvPd3bTZrpDsZVl4k+W871AuQgtOB5PUYGyyZeADhArGw3Qzq/K
eSm4oATaD127MlnOTXu8vTVAbu5+n2pmSXKMtomU4WROL2hQAaHeS+nXlWeb9/rFSzWgjmIOxWTB
xW1+6X99PFOOaHhhQXkK5KPBBqk2Eabex843ESgjPsOJNN+hyQrVd6nfw6C4PP6ZBYFJ9rxfYt3G
M85//2t4vS/qVItk9VTlhIaAEgbRNd74mddIoqrKUmDNcddbbJKR0MHaI2U6OTVXm2rslJcKKgM2
9opxZaM6d82BGT8XXSokR/XP3/96nLFo8kkp5OnU0lRUoq8k4kxStAmLVz38hccCwD7Gz7Bv9CsX
vDNL/sPA6sf3GBuJFgxGN53qOHiSTGsdEm3Qn1q1WU3Rrkuv1H3nlgTjEWQDHxfHtCUzEd9njdKl
mU6lGvwwE/lHqZZr4Hbw0ZBM8zjfYvXwk8QnfKFpyv/zpCH2gq2AUHg84p0F313kSTSG+GqfqPIB
ttat/f4/DECZBjDArQRU4OPbDJqoie2+G09ZIL12A54v+HUZV2rB+R9ZrDwYlf8ZZOki2go5lp2+
4jrgMwCXucc8QcsgOb+GENBUlr/iF4DCwr4mtjm3IGakQceGBULu8pwrzLFN2vBPRc2VLrXDb6na
3Cv1tYzwK+MYi89k4w2kTxjwnAxqsUFt7wO6I64R/mPI2HwJJzKCugsCH76Efxj7fy06J6itoMIT
+hTQ3J4l20a8vTwfzpxwnDkANDo15ayt+TgfJHpdRROb3EE4APIebRKaWL889Gr9P0ztGeoDEdIx
7l4eNZaQcNtvhglDFvqtcouZjm28/PvTcKOCVzlH7X4qD+zU96NACeQTBiFrJ653sY9c1lHWdvzv
d6qZsM8Bw43H4eT++N5gAlG6SiO2oLUttkqqZpgdWPIVHcS5r8PLUgwZBO0zt9zM6MT4kzGdRg2W
SlB5qWWtu2Jntle293MT+o+4xKYE+ezprza5QR6oP5zoH7gi+Z7TTsyz3eWvc2WQ5aqB7NRoXTkP
UgReWb2hWnXta6Xu2UE4cmfgCmvIZYWYOBPWILjscG+vvUx6Zyy3ap8uP8mZs93iRQH4zbfqTwiV
ylUsBhEcTjaMpEMzlerWD7orW/WZy+WHQRZTjJAzXDsJvTtluOuk1decDkepfeXLOMX/MhTdhFn+
w8VqWUj0usicyYJjGKM/c1W5vvmTx13g8xObLzWEq//h/ZHhwJ0HTJhI1Y+rp0xrvU4qHZjKINpM
2feldmW3Uc7OA1oKii6jr+Es/TgEgSF03HUeiYSfhqPgrjcxUEubN0IX2hu/q2iogSFxXc+ISerQ
qZDfrrkZNnPbDu/AIhSr2MquaQzPVTPo+8hWp15jw9U+/ixRpAqed2AxZVb/yJTozii70JOsNvJa
OFauk8liW+XZFVzk3IT9e9jFXBqDsqfaCMdTbfQe7IT1dejx7BAzVswXBWX8U1f9dVZZTkQiJnRb
nszvucfSr85HbEUG0Zg38qg0N5KInHsIcDAuI9pkQy5l6zhLqn3lVCUONEXlSZ0ef708185NBFRJ
IMlIO1HoLN44ZmgC73kmggJTJMGm1Jdeiqa/Mt/O7dRIRkliQ7iNP/VilMqG7iUc9rZ0UFb51B64
YDctpEjrSm11baDFlwzsPG9FzED+SPtPLnCorI5DNiAwcfS3y6/u3GRFk0blQcVPt3tR5vRRMLHP
gYHmknSn9iPm1tJWj4qHSgFKS/v4TZajb5fHPNd44KCcg5YJeEQisRhUdsZYrUfqhAQzvQIab0M/
1xlw70perfRGKyj9WSfxQaTyvmzV1eXxz01jdnaCxjlAQLMXHzJKhioyO5UeR63iS4Q5nT1Cjrg8
yLkXyzkL8U+jt6rai/3PjiOrIOEKghNOnVtNkqZbrQp8z9da7hpJaq1jvU+eGtxtrjze2ZE5Hakn
UPzZSyxPS+GN8865TTW72ZmiBtiY1OcIM23HPCnWlQLmzOJDKsQpTGNA50qz+Jh6a2JDgSvfCXqd
N9W/4Nu14evll3nmtkF7kapPZ+fBeH7+DX9tPK0s0sbXhXrS08RadcQr+ZhASX13ow3GrjbaxJuN
KSBkJ18uj3xmLSIUQsKJ1ysAwxLz0hJfia0hlE+p3EUugtU9xh2+FzrTi6ll/16pg/vi/w5wos+v
9ONj6r2DMJNu8qlrzEfkqU8z09iVsvg42tf6SGdmyYex5r//9UqlBua7OiTU0eJbmn5TakJbVqD2
9OMyZFeX3+LnOmeOH57t9Q0A0E8OCYqKW05Yx9bRiOB/BIfA+RLBz8c9czXEp8tjnekWA9TTDJlV
WFzvl2/RKUcTMjzGhLCewhpZzXTsAry4CJE19iVGnGb7S5kp5dKNAt9WGZ4v/4DPC+Lj+Is36yBq
hlWIcYjkvFRQvuvo0GXKlTd6dhBw5RlJAERfNlCF0+fVlPCQSvRYdbBWMzexHi4/yB/2wMdL/tx4
g7JGUwDflSW7oJiAFGP20SP312pTiwxT3yHQjKewi+I33jKs4CJ7dMamfe1KVWM3K6PQlVLFx5+1
RJ/QOs3NoFr1fR+DoEHRjKO3TursLX7I3Y0ehcGJWKdsT2petjWCOtmWGn0WeQRXgz+vtsTTdg2m
DPk4HAbw/F1A4eU2oH77UbTpd1FFwUOmagN2jbbylkyD9BaMhrzBlKM8iRDRYlfjZ+abaYiv3oR5
Z6wknpWhf++TTsm3rDeclIupvI+hgMLa0LWXIXae2qJ9j3pJdaVQTiESTlE7bajYw309jgGOufZ0
U492t8c7NgLRF5X5PtDQ+J2qeCdf/hLn1g9XEJseveOQ6LPYGIqC3zF0gXmU5R4fn91U/S4zAmD9
QwC18fJYn0/Hub7771iL6TtUrZ4GNWONAs9AOtmmeuVo/LynaiaSeMi6M/DxOU3X1qUyDBzzqODy
/YB1I2oXo5Kep1Tr7w0hp1da16rKXvZxHusoqWf+Bs0tek2Ls9jvukBMaZ2DEVfVQ1+Oe8WGULzG
/XRC7GdjSabkX225TNb9lDT3VovkECOS0CU7XYbRWDSHxm6cp4Kpa69tM602Y63nAMy25Wl4T3w3
aGc8zEoBr8C7/Z93FN3kfkNXcBblmsvPj5WgpMNNjI+WXHkTEH6DWSxS/H/98PMo1GUcP2c26bwO
CzUmq+AoiRvFCb1+ujaNP29ajOBYZA6Bc30maIVBMA7EQidHDRc4w4LDDgm1H97//Tnmdj40Ssq7
T2+L+y1eNcOUHdU8vbPg9sJTuDzC57MTUa/DGQPwT2b4cj5FpAREjoa3kKI28Z2Q7fBZlkR4SAyz
vtV90e81SbbcIeyvUdw+L855ZBgLpqkC7xqLxYmdPPKGuG6O+JF4ZrsXTvDPy59LpAwqzkUHmfny
YNECRSfer2iOY30vYYirXX2EuSD8uBoN1aQwlok/J5R1WcwpWNMkgR3gisdY6yDvDc+vUZt5cppZ
zi6Yuui5t2iSmk6uY1mNVtlzWlGpMPjHCF+5wZC+F75Te63s114xGi+8coXUhgAafx6a3UYCunlI
hGqvsEC1N5WTSpDdx3TFZQ1nFU19CvrWuLd9Q9rFGOQGLrL36WXAKIuglkINdg0sgxKlLP4yMtkG
N71a9S8Zxqhub+IH6+aNhAl5U8vjKq9L61qH4swMo7OE0p+dEghhSc2KsxaZcl4rx1pOsoMc65D5
OiEe0L0pa2GmGgK6JiNlzxgKeQeR0zzEmHlumiJQKWxGAwtrp93UsaJxHR/rNcLC4DkwrWhTVi3R
pJcXxOcdnToBZjuXDVkDNF3cqPJ4rAKB9efR0MS4arVKu1f1aNyyMvJbAlIq7cqAZ9YBPU3IQRQl
OoyXxYUgoRIIgolGVBlqD8rYPk5SfuWUOtMO404zX+AUrolnRPyT2foVztDHsESlmsr68BPzVWPb
xwRRzgXmjYGJ2g7SC0pbnUAOg7iaFcBkde2XfD6/ADZ01EJMBITXy/2mSvuxLhVLHEP8+je15lcv
Wtpii+wUZfKoJaH6PJXmz3H0i43IYPeHJXmm6EIyyS0c/1py6rk3w0kKNG5RKfARFm9fbi2JJrLU
H2M96VbI2dJ1bgtwlxrxP+URi0J1YIPaodM9weGh59w2mFH6HKz/PhHoneDppXEystsvjvaYHMUR
SdJwHPP7mRAkiR+Xp/bnM2tmtf5nAGv+Nn/dk8yRn64m+XC05W9ZdDLDbV48Xh7i8+125l9D/LGc
+Qsvt9zQbydHQVRxrLH/19E1ZrgfZJ2c/6pMJ/hpNni61qUzeQM24RPmUOO/3yZmCwlWL6SqmVq4
eIva1Idh1Gq4svTwbRxkdMrsuTfRWrn8qGemDkReok/m2m8G0hYHGM36tpi0qD066qsyrY3wphle
VGKxwq2dNKvK3EbtIc2yK+N+3i8+Drt4QGk0u6wxGDbWjGmfhaZxGDMM3y4/3edt0FTwlKMihrSI
+eH897/mShbUw1SjkT6OiVR5SSkJLxJ59iJlSb9JfASfl8c781QUbHw1yOcY3Pype/8aL6rLvmnM
+SQdnzL9TTe+X/73P1875oLwv//+YltvhRLnmS4pxz6N5FNft82dQjMMbxBZaGgqQjXCCVCurpRX
n5fcjEjCqrdpVrDtLYa101wqtCqfjv/H2XntyI0s3fqJCNCbW5ZtW+yWWlLrhpCl955P/3/UwdlT
xSKKkIDBng1ooKhMRkZGRqxYKxLhiUjj6C6V4R9HcOHt9voWDcE3SLlABWQ6R01GcixYYTSMJ7PM
mUeSH1qPQeBwWJWzXthInhG83ABPkfvO78dGI51wy4oVBf3OHN8qSkhykD6pzEZBpHV7Vde5A+1e
yAJo9fJiIF289ELf9atuGjhydJDynvJbc1/6+ove3AWMi0Fo8tdH68KcJl+a6+H+BfjpZo6g3XUm
1Mr999vrufbySwMzdwh1qahlidf80IaHqt4zC//X55achewFADedpCs/YBKNKa8kC8AadyJsHD4j
/kpne7mxd1UI/f96PRfWZiFQRcWmgrYicAIdghkzfPa11Sz+2rNBXk2PHwVRWXgVZwWDJgXlWMAk
6IiGCEj2vsyRzFujRVs0Mr2BCHrAnOcsRyJ8dQjmtoHDqxU44PAsZcIz1dFiZcMWHHpCLkwgbQSN
ryrMaTBUgGKlAIjeoQ8fvPgOxQA0qSi/bMu1cvaasRlawi9apTEqkZtefaeGJ0KLj1AGpSNxo2q/
XASkbnvD8ib+t7jZ8cmZIUatjcVFkC648MnRkYSZZqVIv3CG2ELuXYXbl0fdzB8S6FQ8Yn3gxHoZ
vSFZU94bqAe93V7LkhUI6yya8iL6v3NA/ai4kzpYEDqJLL7IyXsdy59uW7gOpIC2QP5MBGiwGc6v
BqMNij5p2a2y/linD5CFMows2zpSVgB7/8Hvzo1Nn+7seoWGzeigaA0cV/jQo3QR9ghApnaSh1sU
I5nSXalTLbkCCTV4AxpG17eEgVQXZDWx74xwBCj0hZCjsEdlDQ+0tIfkKeRfOgAHGkWXy+oGj9d3
6/tOaB4s614SXxWpOwgyrBbhz9ufa+Ew8XhlMo1i3wL3ZRb2ne8qg+ekqPT4breHaehe7Ks3KUeA
RhHvkqhc4ym+3sUJZT0p0E/QDWl+qct9YAq6KjROLukoYPYF7O/tR09OVr7WdbKHHfoZQEQkUb4a
hlATquFUtlsnQ5jome5su+XJhD5lnxlokbbdir0F1OJkkIcgbUWQb3NWSG0UW7HsmcYPKGq5yGH4
gJ7qHwH6Qfmp9PqdUI+bWvrrHJMUAqi8SD0CtN28BxA3jLuqCLw5qTEeyyw9IeGwu+0lC4+CyQYT
VFzBDFDNEYumPBjBEPTwDKSt7TH/DvORlB8zCBRiBLMayB0C1HR6FCrVRFgJwH+qp5f1qIlcnn94
ZNOhms8hWKZaF4iw1w5TB0994G+j0txKerpHsfVeh5zQtpgYLhRlN6TwuHhlU9t6IiB7CrIyz3/l
Aepeurgtinbl+Cy5MrSjvA6nYtDV+JqAymQ2akUNvFkRNokWag++b9L+cMu/1GunOM4mEA0Y5CRz
vCr7haYSV/TTKidUtpkf2Q0yXNK2XaPLvL4hJjMTaGuqqjDGcxl7fLOJIUWSKyfR+zuAMq+SEK9c
dVN6O/+clKG4IEQC9JUYMkRSEqUzuXFcDVp0/1ePoMcYfMtU41CIL1LsQLC0clEsrerc5Cyjg1XZ
QnVGahwll8BLSB8TpfmHY3hmQp912XO3UV09ZFVe+itRfuTyv/z9QDbxNPBapAqXH6bGAStVjFqn
hb8vjKNtusYHe30XgASbmjDgh+Cenl87UlUaql8oDc+S4Jiool2XDRld+5jE7puvhN8iSdmuBJbr
UjM2gb3qDA3DZTqvrASeqvsormEzOlj9l9h/Bu+HQI8KPMnbBfV7VJRHtTzcNrt0bJksUoHC8t7j
epjt5cSfpoy4g1x+QsgFvZvezocVOOfidXBuZZY4mqbSSIMk4ufmEH9D61O9S1xP+1gUpfCcjRIo
bOgb7WD03wOr8k8y6oIrv2HpCpzCEqO8NIiZ9LhcqKFFgSRYQ+PAAQnf3i4xo4Mu3ynlCmBoyXVM
RRchhp7oYecgJQW+if/nOqKZ3DddfKhk66RH9Inz4dnT5JPfrMXD6yRp6k3QnwSmxPDMVYlzzNwy
hpHFiQy4lNqXsLxr0P0VGxd21LXy+YLDTJzsVCFIJIiys32scpgZERctHCtTd13eHkS5f0xz9e/D
FLVaoPOUByiuzBOIwiwbN2+Gwmmhe0DBMuyPtx1/ySdJFCBfsCY2giucR+V7k/BRXjhS+BqDZ6Y7
gULnMzLl6NU+FX6MAME7eq8r51yeSgCzmM9jl0ION5g4ZRGXjuhG5qDEVlk5QUvFW05tHbBc4YY7
v/9cug+jd5DcL63+1UUoU0TjGGIgKfxgtm8j0okSD664Mjad+ruPe7RMSzsvntR2BZey9JHPfuOc
KcKPlSTXQUo6TfyZUoNShHYlvt3+AGs2ZjHBoCntl0pdMaz6ImdfE6VGx3Dlplg4jOw1g/tkvioD
JtOfn72KBAZR26YIKwcauO4Z+UjhhBCfgroSDGio8Slb5BbeBpj0/sW7zi3PvrKcM/au10HlGAkM
NepRzZ/hN9r5sWxP8u/1Psqd0f9ye0sXYtzE7EGDAcy8Rl3tcrkdOndcu3LuQH65CYqvlaLbvbBv
g5+37SxtK88JyZhQUgxQzD6dAMqnrFwCDnz6tia9mmhrQ9NTfvKzu2DtGy5Ft3Njs0WpQ4ACXoMx
KX+xkvehOHrVzwr2AFVbycamv2l2MgmePP8ICIAO52AsyK1EA9YrJvSCzwX06IhD3t43aSHfQ6eN
aV64EKDQU2ZeYUqwFCeVzjsMZYN9oJYfCrf6rPjFc98aGyNo7aopH91BgEkveEC56ufA+wlZJJuW
7zGMrA0SBvdBUv7MVd0BAvRy+wcu7QDk3dMtwqOUl9ulA0E/hGY04rSOAf3gBE6uo5UtWPia8Hgw
0wE4iOHSeVKN/jD6y6XQMmoJZ96gFR/MJjkW6CcZMHJth6rf3l7SwpmYiEOoMALom7QKLpdUySAr
rDboHLdklKhqxu+dWRiboIzu+qr7/ffGGJYDcQ2x2oQZujSmKHltJlLcOvDJngw/eWlCUGhj/Npn
aw/RpXWRKxpQGzAIgC9dmgorwaz0MWmdUA2/oI++rcP4o9mbUNsq/xDMUEegq8uwPzniXOPCYngU
eqKuYyoLGjyx6Z56sXiSFO9YAE264+bct1L0rIUoRcbJik8u3BMMz03k9GQbzGZMHnUWwwFBoLfX
DZ1TQQGc+d9E9eSGKxiGpc3kfgDtAwscr8tZQMtHplAsYDFkweEdbGlQU0Tfuqj9aFFHu+0iSwUE
AjReMlFlXZM0wE0rAvAqRGc0iuRLZyXuNlYN7+BB8GcjLJ7ueJUN9/UY6duOsZFtkpbFS9lb0srJ
WDjsk0YWLXoANHQBZxubwiYCAhZouTSQf1u1nZS7lbUuXBQXJmbxzoc8zQD9PELKWG8U5ZOYKHsD
LMskP+rvmWAFEfMKI/x+IsIrFDjwqw2617aoHby2P6Sxk4n6yo9a+NaA6YnwCCqYIEVnyzbMNFOR
XOPgyNljYmTHWv9SQPFd9fGn28tfWD2tanAZ0A+A+zCmD3DmuQAA9LCPBUKPB2duzbRUuVGCJzN7
QJdmG/UrrciFy4XGMeNLMAZaGqXtS3M1vHrMKMAO4PWSAK+PYhwjH7VheYTfGWCKANp1SLwHb4Ty
dIwKf+UQXR9U4IpcHgwRAJoC+3FpX1C1ukvarHXgun7sW8Zb8HTkEMxVIrNrzwV8ANkUTXmAWdK8
Q9DCdlk2llI7IbRlg/aSax/j6rfWfUmGowjLsFcXMCFHmxzezGYot4Nb7uK/r0LQI6U2QJuC43NV
UyW9T4WJV+IkFJ1tmsVG11ZGzRc2lKlvBhX0P590/q6Dy6Xqm6Y2TnIOCWtT7tJMftXi9K/jAM9U
bmIGlHkYXzV8xa6x1DwujFOiaRspYaqzr1eC3vVJgBYJnC4vRwY9GMa+dA248pHMcX3rBLD+aVCF
CKFylBl0Qf8RmM2xtIQ7oHwrRhe85MLo7PhRChazqoysU18AiRZE9LcPtw/4dShhWpBCrDx1eYA8
za57MxBEN4V28eSnaWmnnrZNstSpamWiAF5JThdtwbH4R9ppCtqXWyjpAbr1VSecNOt71bxryodW
fheClcL9wp5NlEn/38p84F9mLqarEqyMiLHocGWL+d3tPVuywMAIrRyKXWTBk9OfBcUqrvNKaXP3
FPsZ8uTik5dJH2+bmCL4ZR4PDBG4lwm8ntaePvvwEDcXcupb1qmI6DcgqblJdGmnoaJiyB4MyVWy
UpZf+jYGWBoLl0JgaR55oYOAplRiTZKgbqoOGXT4Q5XUKfyVz7O4sv8M/alpnG3emPRx0/YYEoJX
uXvxs2rLiBZsx9ZJcNdAhQvG6F8DDSIu0KCaX5SNi5aYAD32STHfwuJYANDz/S8hGiBa9vcHaQLZ
E4bQJQXUNXeKwhS88M/MjYKwR/IjSbN7yJYsqG9vu8ZC1WfCQtOSsv7w+c1TWdmoldjMO/3UQ3ME
FW/4EPnpfaPrWz/qv/ddJzI0pbzJqN50err7B+tT8ZFH+kSyNGcY1ToIyEyX2aJSTndRf9DQ8xMd
cbjPihzJ7dxum6O7hhhZ+I6MD/5ndArOZ07Dk7cXINM1Tn0zbMSo2dTcyn6O/LWk8v9XDt/C+QZo
zusW1irIl64eeHrp+hKUe7joSRe+FsEawmJpOYADpjkfGDzpzlwuJ017M6O7JoDK0+3cfdO8zta0
fi/F6T6Kiv3tTzb9bbNYgkP+Z206+mebF4WuCbOyKZw8WWI620N6x4seSuvvxyaopMjQ59DqlqFD
mV0lSQo3SQzE+5SX412TV48BPfUoXsvIF74OIJipv01/9hpbIY4FQkiZaZ5ANt6VWb5LEn8la7lO
QyGgABXATMPUzpifsFGCebj1a/dkqcLGUt9y/SXT94rluPFXt3quxrWO1oJDIFdJrEc4mt7v/CXM
tYtQcy15Tl8i/dDUpl34/RF1RUHJp4bGuOLhCy4xoVOmmY3p33OU7eAmUF+hJwC1GJoL+pBvA7fd
ibVarVwrC7PHVNhxC2hPwY9cZfTyiKyDUYF+yHpvXxn5I9PpxwYtksSUH+PUQKwl0bZU65EKIBv2
JRReANCvAmGn9Gx2CM5/x/zaQaqiUcbW9Ry49KsT3PwawiCK/GJZkL3nKBvsyGLzB7XnsjBr7Uvs
6fXDCBjZzstB/ikW5kogXfKxs43588Y+O5XFNBxnILTuAInZi1Db1vFHIN6eh0IB2Cdkl7px5epd
qN1N7Q4ebTAog7ybNz6yQkXCU098xzJrAeTEV3pMtiEVH3oaxbaat9XB6LJ8I5mFt28iK7flLGDK
uGlauyiTfitWebENvCbYkrKo2zAM4gdeKuXeUv++EDz9VqZikCSFo3Geb9fooA05OGknM7sXLe5e
mQg8eVq0tax8JS9dPA1npqaIc/YppNbTI6EOfacwFGLjN58XPqzut6PwQoLF/A2T/xPBzcTBeGlE
RxJITEzJPXX6QxUPTGS6myh8idW1hvxSLKH/ClyKogicGLPVpC5aRrLpuifNfRKsu04Kt+gsM6t9
ctU1csdFWyyIYiiPCPDDl4sKlF5M21IVWJT/ZPnUfvOXvB4YlEBDeG1KZ3EHJ0TiVPYA8z3bwbyI
RYuTKpzAOe3yMNnlqvvZz4SfnVcc/uFjcfWbIKPBbc0z/KAtUEFURfeUwHCneI9yNSAS8hjTd7lt
aMn1JlJ4AFQUrK9SjVytO9VqO/c0Cv5dnoRPDNMeq8FbqWssVOzgIjyzM/tQXUNt0rUa92T01kc/
Cr51AaXxRrZ2SjI+CYG8yRi9yiplX4vioVaSL7fXueQo7KfBcCe7esV972lCnDKgwI0aQWKSd7aQ
Q3wqvMVoV6Yfbtsyr2EILPbM2Gyxmd7XmTzo7slLGU6LEYwkwhs/EWls7hW3DQ5FXusbpQjEjaBI
iO+g6ogMW5mEyEFWgy23NWosFIh2xiBnPwPf+CygC2K6OoF6rB5dHTF4a4jlR02q423JK2NfxwL6
6CK9zYx690bg+rC1sba2CdcKMyap96pHkXuXV6X1kCAftbGQWrHp+lmbNKrcYym6DXeh6j770Ptu
3EGyHiwv+ZZHffkwNnW9HesxPHQ9YnFRH3V3Rapmz2i8VDs3RVDQTHT3qYzi330T7JugadCr75Jy
I4Z6+yzUVb4po8GwaeW7MORX9Z3c8DSmhKkOiGXFD+FotfAsDMomc+FL9vTQQ0jTS45RG3wZhNrf
MsrKD9bH79ygJZp+SHa4kFvtx1G17Lbq/IM6Jrm0UfruN8ov3fb2Z706KjSdqMyBMSR8XhdgFJdN
a2qMmoLTtV9BgiXNiudMofEiSZhMMH02dQqmC2wWYeqQUT7FcoWTGPiNPaIwKZjlig3pKoz9MTLN
/kBOSiibjsrZbTO6lUwBISQT6Zk7YsA93fNcdu9NiHr2o9f539i72DbrOt9kSTjsU1EuD4yhhhtN
yoMfYl5LWyVAS0Mbo2iwhcJa43G/Oq2znzh/brWpnJZV7DmtVfyg91zvimZ4MQTpaSzKDYrfKxfw
8r7/tyWzfdfF3h2lKPAcI/B3qulvgu7HbedZXJHG05xXs3bNQSPn6H3lviCcdP3zYImbOnnQJG87
5q/glG6bWlwMhCJTw34aTJotxuvUIEFYxnPccHiLE/UDk3v72yYWj8J/JuZlaqggFa3ReS5o/qOV
fhL0TRz8y4admZg95qDoLcMuE3EBE8x39bNB1NsAMRp8CVTjby/Byd1IH6C1IW+5em4ZtQ7JS115
SBsBFEnv5eF37f6+vWWLDnBmY/pqZ6cupz2iKVkD/0UvbJOhtaXue1bmdtU+oA/8Lwuauow8eAgk
85ewbMSBaTAC4DAZvPXkr10i7wvR/QcrEg8rXo4gcWRTuVzSCPutOoWsU5kgeiWq36ug/yb2/t3t
nVtyNryYiZNpLoiE6NJMS3Ys5z3FijZvw80gNEepR8Mn19Z2bSkwQhALeRMhGGDkLDDmHZJ8QcMZ
bQfrGW2QIyLy95C3bsVO3fzDmhjT4UKZGI7mD3yiBNAgVyfQS++6/9M1jqhG/YMJautTf1RWGdq5
3LaikNQecJBwqvLQvxuYVTzoSAIe0qpYe1pM4Xh2bclASbkluB15ss0cITYZI60z2vVSM3yIrESz
m8z7MqbBB+LEr3IkL+9NaW2uatEq6Hg6SKBArl72iNmJoxbV0gm6vZ0nHsK0t7XiU+juivFhBNN8
ez8XDjDDkVBPUxKniT5/u2qm6wltZoknN/vtpYZdBq7dwSqoGA8FuMvbxiafvtpRwB1TP4kB8LnP
u+LABGuYSqco7dwHQ+EVMARtvC8lYGQqMrNDakxKjnpgqyFi37etL5w4iqvTe4p9vS4lg6Auu8gL
pVMr1RtR/lKWr64vrCzxuozMe4BsnFuXFzZVrpmDemHuW0ElSSdTfvFH2W66ezkTba/dh8bWc1HS
PVrR99sr++P1s40F5UlHmcyHeRhlWvpZGK5dcv84LrSTmkXFjgFrZkYUwd8FRS0eE7FStnA3vUVj
Ura2UY7Voa3rdDOOdfXLLM1+qweZ9GzlfmlbudHYkajXB7n0y/dWqeoPKRrotlIM0VNX1J4dqYL8
KhdIIUoe+Zw4JDhq0Qcv5aC/90ORHHujlzei2LR7svZkY4AbirdZHGQ7vRT9vTCihFoVgwIVmQVV
fM+r4+SOAmroJcQWhZSv9X0WHI/eyyT3Ad4HBq/ZNVUX/sh4f2ueYoTjeT1Iyi8UqvvilOdQnhfv
wNRuf5HrAh3UAucWZ18klgUhqzJEEd3YQo7I3BghjSY32NVWZrvJgzzsFd5ssvS9T3aN/veXC/CN
aTqKXPiaW7YvDC+Xhdg8FZN2YaE/uEH1sTODlRO15Owq5F1A0wE1A8WZObtfDojRCXS6owKVb+Rt
iwqiKQKWkNm6/02O7lNVs4E03N7dhZN8YXYWmYMxEIJmLMxT4mU/lCH63vbBrk/+IYHiTUTAZYGw
JM/DlRHQnM4H2TiB2bFz+bUNPsbmGpx54Xqm2wncBNzbAo2jyCkz/J4ejNoqu3RAknKUN3nyrQp2
tzdNXbTEdBDgUy7iK0Y5LVOaNBQ940Qft973IaRP+Ti2b0pigZXQg/KLoQbC3pUg46r7oNtrDHIe
Q5SADwMEj57NAoDmCIJy3wVpcQfNb75pFORUc82P7tFHTO91RN4pQKjyZgSp/67pWb/RixyhxJoD
1/SVvg8LUwt503epZ2daWL7W7aj/CpGifei12ERdVov2FWLCDrmeBi7PNR/9QIA9zQzKfZgZ/bM0
hsHdYKE62VdN8FyjfMxzTsrsvNKFp7BszBWHW7iUCar/bd3052fxVR1LYRQEPlLRvTFooVaPpQ5W
uLrPx5cu2d/+UIvfCe4ynA7IKeWbS2NZ1Hc6YVc/tSETY8kxyb6xQLuTXm/bmYLe7NIAnEDFj7uY
Gtk8naaDUYZhpeqnEdFoX/pq/T1fBUFwUrujaso/V4RvnRxwtNC1PBXM+enRsyes0bwtpC8MEjKq
C/M8el7z5LYtUT6nWuuemI7c5G37k2B4l1WmrfjcLmVer3ybNXszR6jbRGwqBIVPQtw8K6V6SL3m
6MkUkKDXzup6rbUwRbL5Nzpf3+yVULqWpwjl4J7cOi83I2/jF9c3fqGSjUbsUFr7oIwhCpa8bCsa
5e9WSN+ZwPCOozHAHAkz5dttn1mKvAbRnuhBUMRtLn0zFMNK63taeJp16oRfbQOc6+8zfDB4/5mY
3PbsrPmo0BmJiInaelKk17h+zcyViZ8lz58qplMtgZ7N3GvUMDB1qwjcU9AXX0MBggnTCI63d2qp
IAXvEiAJJv7Zq/lAJoPf1ZjqlntqoQZk4pNB1+OG8XgfTr4Qbersvorx1SA8uFA55oN1pwv1rjHc
z3GsHm7/mMUFU6f586YFMTtzoy5VxFbJYiqLvgTrVxh/rlDlvW1jyTUmZDMjsHTBrmhchLosPDWV
ORraBMdFuLNo1N4ekeD6B0MAhXikU/HmeTZzkLrPTdSGcRAjeWokZS9F8bM++itHHebthcPH7OX/
DM2yG0MVJa+rRqrrrRI8FDDM72UziA9x537m7T7uRcqyoVAqTwijFvtxUNy7umnz3ehq+j71q3IH
jRbqL1Jb2E0eSTYzyD8UKs+HGKqx+3Q0mm3tUvUWZDfZgYNRd36QSKASrZbXZilgK9etd63LDKaK
rWTrVxlla/KJQ2yIwS4fkMcr67jcFnJQbeJCYrA/phSeWm37EAd9cGfVVp/ZpakWtuFm+tYYxnLT
BoO2T/Msva89xdqrwYiqe9HHYAm11Bb6GA42sIeHKCNie2HVHUU/NGyacOObORhc3IjuHvoy0I6h
BE0q0uSG3VW1+KoaVDNGyqt6FTFXLA7PousxTKeNbwn/1XPVWuluNMbxUCXqu6HH38dINfZyL+hQ
YoSPqpggtxy1O6FQkpOPKPeuzYV+pxRdave5wsDl6LWPwRAKwFXjYRObzEGajTe8igW5Rw7r56bM
Q3erGyN/QEVkB7FLs4WvL3vTUr/cNqgDbRs9iw9lk6kbWHr6DZCS+lkIFP3AzL2+a0zmqwCv99ug
1Cx0IvOPVmTCzjfi+LusLxPExusGfSa3oA1R5VRvvMB7MqI82BZBP9o9wBE7VsZfxWCMm7KRxF2X
yQXQlLK204j0iUZj89ymmbhTezj9hknUWk7U9qHqAglcWtPyI92vKCvIb27YSvdWaXTWBlKm9lud
epK2TRFY32rMnVp1BIsnCeaeKdHfSdv2Nmj95LfXCN/krkyfxpj0rbbS4LUZBCa2mq7b0Ms0Npla
ixvwydEXFK596b5zP/SpacHXbpH1KVQAXC0zHpAjbrYeCi8bz6Jpss2aUXuM0iB5Snxx3LRNbiGv
mtdbOU3yN182Cmc00SKfXCm96zk1ttj1Ig+fgCRNCnPbQBCargdyw3sxEIEqlNG7Gte/jbJMns2m
UTbUs+TfauGZezXxvAPSWd2jFSrmtinVfN+rWb6NaxSrgMhXp7ioQ06Rl+/TomrvA+iWGHYfq3Sn
I5S3NUgNHioNfkGKiCy0T4JtLMa/utJtDm3nBy9CiHgZfDPem6x30kTb3lLP9uBivDOyaDgkeVnY
0Er691IoWEdZrLWNMfo+06qSecgqqd9mUtfuirxUaUAjIDymnX8XKFV+aMffLer0Pn5bUXbcKoBq
V8oOS3kJVUSo7Mh2GP6YBXixa41OzzL3lOnZxO3RFHaV+jCli78zt35Elv3n7SC8FBunNjiAcmYw
riaienAfpceo16noraNSADjJ+uqYlS5RQV6DmSxdX+hcAasBTq2S5l1G/KYM5TQMaPInarOTS+ml
YvpyZQcXbPyhmQKxTScRZcBLG4IojXlijqETJJXdGVRCho+3t2zhG8GPpwGBgtmD7v4sd8q9EvXr
gKHJXLPuA+sTqMJw7De1QU2m/vEPtnhUQlkyMV7MO+29KZimPmSh08YGdJt7/hc5hD15+DbNVy7K
xXWd2Zpc5SxhC1JFzztit6MAGYNZO/wytiLdjVqPN3AOanYeqp9vL28h15iY7Ck5TInGVaFZEAdP
qYcwdPw0OIju4xBk94H7ftvIgosz7wPmg2M1UZbMrn/ZCpSQBDJkPgwWXIJ/Lf6Q3G7nWiuD4WuG
Zq5ntoFpxjmup0g/TfNLKqi2W37UspV24MJ3uljPzP8YFpLSIBXx8PFrRgs7h5cnYRZD814q+ds/
7B1lcyC1tKCuABjakOipz8ikg0bEAOg9Cf2PsCP4r0UVwDGi5GtCywsegYChTqL9h2JEmX0ssYG5
GB7d0OlkF9hU+Bya4h3SWysvhzUzUxQ583VJZVGwwbOHDCrlBS1V9bGyVg7UUvGQxRDPAfhNvGSz
DDeDGLuGuTR0hlyKudeY9pQDimmxNg5PTaa0G67BCMB6oiabsEnErdpb4Tbxomwl1170GUTdiCTU
M825eljXRYIcdqy3r16S6EluXt3IUYI7SI9XLC3EX4Ch/1maRZEyEfTRK+sQiUgmJlxVjTYR9/xt
t5wuitlzGiP0ACZGJYvC3uXnG1qhcSv4IJ0kJuvqN77wfWzc3QTkqrzWbpKf1Zr+2oLHTB0Btm/6
nnRaLk3CtVtLXSz4ju6q9zAtf+g73ptaufalFu3Ad8/o2sTCasz2T1ZiJmlUuF3FqtxW5q+aJHlt
QmPNxuQtZ96fhK2RjjE3WN2XttpCUBDkPGlXih7TL519JEr1U+DQqNagVnJpxTN81YtdJXA0baRj
8juqiz0qFyVYm9vesGQI5QlYk+jzTe2aS0NyaVARhcaVuPs9je+z4EfZbo16Day74Nl/Ol7cVFxV
V/e+2JReoo6wvXXysHUt386StQRpcSWw7k4zVCYVjdkNMkpxKerR4DsBiChbF/OjGaZviiEchfyv
aT4YAkIt/H+2ZteIPBRBVHJvOHGL7pA1qQHlg+BuZc0dd7c/0FIgZHwOfhhm0BjSnkucCnHo1Zrf
+sgKmluLhDbIxl9mJdzLabbVfP+3XIm7ntqm7RrWrnXFX5Hq/n096uI3zA5WWlP6hRbSd1qp1Tdl
au6qIH3hJbKWwy/6ydliZ6drrMbQdDORSGHqj3HN82OsTGFlSxeNUMmmqMj1jELCpc9LVlOKslf6
TsKMO0C14LHzrDUyskV3PDMy/YizONEwlix1XeM7YuEoyjdfVw6ynGwk+cNt/1iKR3RmJipIRkqu
6ss8BuXcG2BqzPXQTjSJ0c5dkn25bWThzkCF5z8jsyiRiTGj+pDQTlegVjlicC8Ij0J+jOJvTfG9
blc6h2trmr116qiovNDDXCZ+dOFnNKSDpqxkMStLmkfYRBhTE8VslqRRbBL6I7R1x0JsdmbcPFVq
8lp26p6Sykq8nXZqHtjPdnJO9JwXoDWqPsKs8NVTGjt0HUt2wrQ79FVhg0G4/eFWdvIP3c6ZF1rd
0Ogiml6ONwiHTBh9oPiyC8lKs3JhrRmauXvXuD2xCUN69tP1X3TTtdM1UqJFG9MIHEPF3IvzDnZp
pF4d6gKXiKraQf9SDJ9T9+8fCJM42f9sTL/hbMM8CMvr3nRhqLWyTdr+GrWPVbMXx4fY+3370yyk
lReWZjFVMSqv0zKPNLrb1SNMRaB8ZandhJSQKn/c37a2FI7O1zU7weAatFgSzMDppcfQ/W6GnyC7
RDz2xz+YYSabxBIaf1GfhdaiaczCGFECkxPL6fzsIUPmoxDGTRip326bWtw/ZtzpSE7KDvNiRdYm
Q1w3VuCUXTJy/cr1Y1tTaEfIIH9oS49yG1C5leO7dHVQWjJkhcr7dRUmymo1FCm9O6Y/QgkxCJ2t
psbKWVo0wrw0qR/DYqibX/og1FVpOURa4KjF9xDuhbT9fnvrFg/SmYGZM4CEzvSwhA438IzjNO8W
WfoHZEV2t80s+tykC8W4CCCMORHBqLVGxrADz5nxp6wNmx4tplL/nI7iiqHF9UB6AM4Dqj7c7nLD
rErxcu7G0KHvbyeU+ukzbLRuDSa+tB76D+Dg6LcChphdS3nTd26UdIFTQTtEISQBxj9q26aS7dsb
Jy0tSGH0RUSrGrjOXAtDCXP07PvJt/324LvpR6ECJ9YKYUKfk8p6xsx+hOZt6h+6eERGcbCLxHiK
3P7AJNbBWJuYWrosqTSBxoPZDoHr6feeRUXL1/UocE3PGUXlpDTdsPXdAYJ4pbvPa3VrNbnjuc17
03bH2zuxdMj/8O0Dm5chRpoZ7gQRASCJ+SmOyj7p+q2SyfteNo6yXH8ouzXC/TVzM0ca5aQ38xRz
PmCDvOv3kS5sdUXeaMlwouG2vb26JYeCIwPanolTijnGy22N2pzZyDHweRWF74US0UiOqE8Kttb8
NY0FGwR9M08jIEq8LGe+W0daAjc9z9aheIiqL7716fZSljyWsjQp6DQ/wWPycimQ7SaeqQWRkxZc
Y2r/oEqvubnWX12KjBMnOfRtgCp4s15a4fuQ5ZpR5Gju99T70g+H26tYys7O//7Z9/eaKEyo4Eaw
VDx2jPIX4a+YQXiveeApmQtrs7lL3//c3CwOQwcySG49LUet7LB69xFEHLODEa18nLVtm3183Wj8
MqhYlpn/LscUcOv77X2TVizMZ2BTcer5ZHEEyaZ1rNuHyHoQ3DvBfcuCn6HYb9r0tS5/KNZdI+0V
Sbhv177ctf9N1N3TAAZ1DORdZ0vMhpAXqjHGTp6/t8NrqdzL2l8/grnz4cCaehdcNHPYdegFnVUI
QuwEcWXXQspgErpN6doT+NoH0b0GEo+AD3jrqwed7hX6GGl+TNn4JXF3dAtf4uClB0eeVPdq7dz+
cgv7BmyIqADnHAj5+YczDGEMcjXMHaO5L33LbhrfDoaVpHrRCDBy+Kx4phLrLo9tZgSBgCRh5hho
RR+jIG7f1SBs3tSusP6PtCtrjpRHtr+ICBaxvQK1eynbvdj9QvTiZkcskkD8+nvUN2a+MsUU0TMv
fumIzpJIpVKZJ8+Jbq/n+kihVoISIHiC0bbAmOpHU4UB4hTQ+jdnmoCq1zlIeabo+K7xzSysiCAF
wNWkQ/roih4VEF7XbUfIWwsN/d8WlWDb6LrInwx2uL2gRUs2yNCQRSlTs4za1vPKtkDGeTZR4Skw
JQruw3AAtvS2GbUvH9+lUF+7MKMO+MUNH7sZRtgtmCmaL203ooXlB6b9GOsnTTtbGgsHufJUuA4Z
sAiKTAi/qbFlMlsYaDZ0Wk2kPmfdr8SaIua9317SgisoHTEX6YoqO88xhJhfHF2TCe3R9F9IjtlL
5wdz22AaNrftLCzkg52ZdwNw4le8hx3iDAEt39pmxcB1VoIXDmb1EXNAZ3hVo60TyKYMED5GpaDF
h/HCBtKAfW+EqAAGVrdWEl5ANMMeOh2gS1OvnHmgY7QnemsqQV8Dk7QdkC3V1sCAN2s+j+6rW4Kd
rf4UN2vcf4v7iLqtOr8Is3/umAsXnExe+a1fYC6sAD+rqXAsf3+WcEGg94EGGZgp5n0IBKEiLzOM
NZWVDr56Pz1gvqU/GLVcY5VZOLU4rECEYzFoYs2fPhCyoykpcjy3E/HGGN0Uln/Cjq8E1qUtuzQz
SyBYNRA2CZhpNfNNZORF8rWvsuR8JlJHjIEBy4/FfAwMPbdySi07hWqEmk8xoy73o5weaZodDOvl
9lFa3LZ/jF0p0Ou08Wvqomg6FZs0sb9iwjoQA3n/ezMg9sELDlV1DETMTqw5slqnI6rMhD37brcD
FDIETmwlpC7tHGbJQPaDHB+tnNnOZXomRE/xcVwT+JcOY6Fx9cz08ZD72ibV8rXEYWnzlPAGrgoc
3ytEp82nknCzhc95VR44PN2bWnPv2WszYUtxFcUD1WdRwXuOf50yL3elN8IjOi3Khzjg5IkPaQQk
0MoOLltC0HMxWXHNpDyREvKyLkRnkgEppO4HLerbtO933vjltkdcsxjAFcCP43og3sXzft4HozGV
DACq5CwRW2s8r61u62BGK8i2YEnsoww1LPpfZBEwiukKgDgdJH3qi15EPKPRMORHMc/r+/cZ5Fbr
9pR6a4xQS25xaWTm7EKXTl4yGJnaT8KFym58cOVa+rBoBDod0I41EO2s2cMMdJMm9THJf+ZW9shH
eeD1cBYYpF/5TOr/maUpELUERRm4s3AjznUZNWm2HlDgsNNoPZgsIZvexltLK86TPYZSqpcGCang
IN7GYEY8RE6Zb27/iKVzffkbZkE3JXbmdxZ+A4SBcvqmkXrrTk6EMfoAWhi3bS3tK25CkLoA6ndd
CAJrJGQ48gmyS0b1NIzOvQZiux4dittmlu4R3LqIiZiXAv2g+hkXjthOuDcMlOrQ1Jb9tgDP4W+z
s0HyfdvMQpJpA1Wu+K8c9YJXO3thBmPxI+B0uEs6goBLjV3dHHyIuiQAhKfglLPpC7fXJpiWgsil
0dnn0phZMRNKMmdPIY3rFEWztzaNw1T/bz4WXqBqgZZCGc0Cfl/FdULTHuUcj96nGl6JPs3CzOd/
nzkjo/23nTkNJYADE7cEWosgBIhAZxula7RFi+HQtxWQAvxI+FhXX0obY7Of0vOoO6dmal7iynus
uRboIjkDGfgJExaosDrnArLBWt6uHLElt0fNGHV2EImZxvw1r3tCxnoRq2+WPuC5fQa91i72rDXC
w0U7LpjYUGXFC3geToA5G1E5HsCU1ciQjb9H9u42a+JzC0bg1ZhkwiQi0JvzPIDmiSBQPUVLyQSb
ka0dph4ibcV4uH24FvwcZhxQoeFiBtnb7JMlAAxXlok9y0YXowcjYFlOmGhPCf9129DieoDlAWwE
AO6rQQrRpENGGVA2ig48EdaOGXZo9s5Kg3bRDIBf0BgGM/3ViIOZjjkzJdIn6MYHrmSYT/kpzL/W
S0aChqX828oMaFMPQ5tkRYaavt3javQDzQEOvV67hJfeVOC9xxwYRsxRnZpPiWod8OEjXnLnnH/1
tXLbijgsSROB/jsQmBUxihfDbKEI/XT7Yy1cVh/szi7mBKKUts1SAInQXk5pCjz955ge6gnw/HQt
vi9cIyiGI1dTWITrIrMU46S1Avy4qFh8K6s67LPh89+vB8N06P/iLzApMy/nDFJ9Dpm0R4O9diB9
1vtH6f9AuyTSyhXG8IUDBSVmfDGMSIG1e36gWrejnsjb5JwnSAM9sLrEm4ln+3aawtuLWnB1FeUc
H10AwDfJbFEkIXjfUwJAiuw3xWTsOeqXfmtvbpv5Q2w3y54+2JldhbXDeEMTKz0DrHQfa3YI5r3t
qPe7rH0G8ntnGWVIYh4KtJ9Rndn3XhOOdK27tZAFfPgVs2uS5SBMwXADri9QQRNGw6pAzXE8FdNX
Px4weA8g4vR8e+lqZTdWbs/QpHlvVJORI/NwnT7I+EMC3aCRs3vemTubDmeHrbxkF46CizRAB/rc
VojO2SKHOm9Z3Xgpgr4VFU0f9WtPlhUL8yVBuMcSFvORbWT36CIGDnu/vWeLXonCMOb3MNOGGt3H
bK0ZfBBDWeDpieUmsU5u+ULWuOoXopN6hGOnUFJHyWcWfVut08AnUiG9ddxk78n4SzOSz5kgLBgk
I4dcS9ZeKksmkecSJKAYlb2qAQ2QjWncEVmMb9fJgyf9JEpxLtSgWBvmYvK3/lDQ33+/lYhZvm6g
hHJNdNP1xOzBvwCjoNRpuh8ovP2Ik5V4tfS9QIgPBhOFgMWfj9+rN8C1gDGqBOjXH8zXIAr2GYMI
Kyn8ktfhU4EqDaBsvOpmfu1S9PtpXiMz09/y7pi2a9PMS6tQhIWKDECNHMwMMABDeQ3G68fWAbpQ
NuiGAm9+x4d4bdplKb5fWJoXm+iUWiyhoGRTvfWpfxIVC8HSFpT2So9lac8AVIEWJ8AqAOHMlyT1
2BESB8lLaAFVVOmdUqj6rdz0SyHuwso8HlR26fNKPRVdr3wzLfFAub2HktNLUnh73KahX/y67dVL
GwhMIB7ioBKErs/M4ZyJFuiMoE5s8ikw9IfKQPR2+8AzNn9vSJV/iIL5XLMQCa0c8pHCUGw3x5gm
cZASbYf5gCih01oZbWFVqNmit6O4DgD2UP9+8UhNQK3IPAEtdJrKMmDwDWpCfSoR713//fa6lrJC
NKlUkgEmUNQiZ55RTXnBY6eHLrWI77yOvtstD1OMwAJjAeX66Sy6/Og3ZMOoWMt81f89uxIvbc/d
3ynHjCQUtieUtqzxrkLXZ9BPTBs2tf3WdmAnHVZcdOFsY0YKLKvoNGHF8+mvvh780Y87gBBcO0Tk
DchgR6W/VqBcNINGsKJzQsidVzMwsDdmejHhwWU5R4MbkI2O9ynxV4rvCwcOIUopGqgnCkpfHx2l
akXT45ui9FRUod3uYrEHwFc4XkBpAyjuGvZs4eby8HxEoojEwoBayEd7VtX2el9bBfImGsq8QIkX
EEVz76bJvnNXjtyiazpEKci4KFBejZdRFndt7rfFWacJKFWbMC39IBVGCGHIwMQIq8/BTvBe2Ws5
wR/k7dwxUe5VWTfIVvHn4zrxfHXT3qyLM7pB7gnU/WWQdh05sXIcgevXIb1hNR4Kf5SGMV6imA/n
RSDsQR49p/oj+HwXZ10OfbbUzZ+BDOyBUHL8TUu999SVzZEPBDS/6EH9/ZPVU41nkGADJnDF7VWb
Hre9vikQEItPlEi0ZQi4ouhaT2Ypkb80NI/1TkEbKPjg47SOPwZUzw59m925xb1OQQon9gZp7rqh
jkA5HoEXY6vZ5aEHQczt8LV0zuD5uENBu4ujMHu2WF1rlXDW6syr6dhBXw1gtcRcKXYtnTIQwZgE
/W10aubhOGuJlTZFXJ27sd3ykm8gdjZAhGf8jfLVcej0KpCVtobMWpi6APE00jDMxIBUxSezwzai
e9x6uV9i8JGGFlhzEweY4+LdzuqAuUdQ0fkCjJ/l1m1/ZSNbcaTFD4whXMwx45WLgRm19ReXEFqH
UEPMk+ps+X1AeL0HmdUhTlvg/0rzMCBpLVRtm3jHyRRfa2mevDG/Bwnl++1PvHQZep5qPMPfFO/o
x9/BQKDGq6LGJ24BUSJ+12y0hDWbDJiiIE0s+vcuBZksNS2JHhbi6iymajWETnsfMkFsrEP07sLM
fTbEp79elKr6eL6ii0PAmNVEfL2uRjkicPc5mlfoAwZMKeCAlQ+aSyuV9QX3hRlAJtUj8JpZ3OIg
nrRHoHly6zkz7E3c3LHyd1ve8+obuJ3C2yu7puFXzIL/mJvfETHvui6JYc4znyBz1rUHA7xraXlv
66C0G+8zicHQ743HAylfWPIsxzGqwb82fBfx79rZav7v279oZf1/ztmlI1vgQOi0ogSAE3oX0xPz
wFHxJOhzEn8p9W+3jS3gZj8uf+Y+bm30wvEzWMNQnpxeu+TUyG+69t54pz5mgRafStoHMUitaf5Y
sgMKPEFNVtKchUODjwC4Boo5KPm6ak8u1ixdB5xifVmeC5uDSVnb2nq5L3zzEX3O/e0VL4TgD6Zm
dyUHI4etVzCll6cq70EleWDs7baNhbwD2b2toiAIsiFm8HE5aFE2WW0jFjVQvUqdb/7gRfKuDPtk
xdDSYtDpQsiFNg4el7N9K/1+aig1CyC2SFQm91Td/KuEXItWcEOj54qc7Qq6RXif260+4JJOKgwQ
62Ep7oiz4gJL94cSwAM3D8YEMFk52zTdMIWsE7cAHtG740Z2oLpALx6DChikx4MmNFsNHGqJEeRt
/dI5dQj29JXhnyU/BFIRKqiK2/wKYdUSCG4MQ1WCIYDrW/B82BvM84N2vQKZB3PEGju+sXTYUflF
Fx3Jj1Jb/+gpCthh+WNVnfPBvRsqJ/CS6qEs0k1N3JMCt+ppEdV4ZKTudLQa8yBqTCwS8d1m+Rsz
yweeNZvGcu6d1luJ+UsdLXgUAIjANGFiZD70px5api7j8gxNkZ9OyxhuUqDpOMgojkmhC8zCEAjv
6TLb1UZ+5/TtDnN1axLC/+FnwCEU6A3bNDuwKaJQY7V2ebZkfq+BwUwvjZ2VIjbldQNWpfTBGclz
58rHoqo/O1Icbh/mJe9HOxknGTrOwJLNcraMVm3LSFHDfhta7KEGqlDPtv+bkdlB7glYcvQyq8/C
/lGzvSZ+TubKvboUlNT8DSbKUZm/KuO1vfTdJHGqs4nqpN7eSc0PdWfca+Wx7ZyV9Sx+tUtrs4yB
iX4kbe1WZzf9hloOIEkQ2Hb1QFjAfOZpmHSY36qOhNwDc7hypy8dqkvbszutaUmjVyZs5xw0ouRF
+GmI4aDAgbv2+eceRMW3v97S0w/N+X/2VtWzLu4vFwm2nnZedQYp23bsMU6jvxhjveH8yYO8kmw3
BpkCzLaubPOSb9oO+MBxNPRrhXHR0cQtlb5wOTqhZx1l+d3ga3CAJcdBoQU+g1cLLtzZ4obG7RuZ
IEa1U/cy2VDMqI0jA9lvkIzuIYtJdHs3lxalOox/XjAoSMzslQ7z2ZShwSjsZ0EPWv8c5ytxfslD
EN5VPPlDmDFL0uMxM2kqYKJOUoxz2VHDtSck88C+TGerE5tqqp5vr+oPoGf2SMfw9D82ZyciL4UL
qBmawJjJ3JY1BB0dd5coUrG+2BQYw0rwEudVGQHAtaUtOFOdLMKzFY9VZA4e1B/LKcR83tZj0Blm
6R1A24fabiKsJkxZ+isnxSYz+YnFTahVLYSGGEgt/ZMVu4eWOBu9mla+1OIpV4o84MaGZ1yJoZsA
gSUCzeCzY3uBbR1kJwOblVtHeyrdTd8/Me1nV7JA99ZML37BC8uzL2iBUAB4EvS6uYZZ0Dbo3E/J
eG76c0xZ+PeStngkXK5z9u2qeHDMxAQgoWLihUFJTxTFWnF9MRW/NDILW86IFhh0aFDadIp93TuB
6OygcLogy8jBqQhEZqZXlKU/E7Pd5pX3VNoAbdlWmI4YERmcL7cdVh2zK3+92OHZMRQFCkJeiZ/j
Znc2YygcrXFCrH1D52PUdBikjlyOXc2pCGPySUL9JykPshDbgv6EFs//tqDZRd4XzG4gJZadNX6y
qgRp5MpjaqkOBzdB/Q9jNWqwSy344hpIQNGZTuDLOydgZxTda5x/Qm6uxw+j8VSLB89+1qYe4l+f
RfO1KtugpBsCzjcCLe9S7Gj5atAfbAQZ3UrddYFVVPnvPz9slkNl0q2SVuKHFc6DoNAgA3Ai6c66
PJi9jBoL0AZ65uaPqfml199Fu03j33l/qMXKe+U/+Pi/fsgVRxEAyrWRlU12LicjbDXnYUQDLsiM
emtDg2piOiYkQd9Cukgb2Q5M8yHBz5VFvjdi/Whr/a/bPqFc7MrJPfQAgXBH6Xue3AkJ+oxGApnb
S6gXsAMAJ/sBtCT9X2tvqwhyYWjmGhNEvyZjBG6KmPJYoyjc192Jg3ni9nqWjhS6mcAzg1AVGvHq
br3wwDHX4jQtcbHJP9rbT70zhI0NchewBw1ZsivjNcTxom9dmpyd4kmmSTd1iMRlL8KMb33v24ha
AvOfCmh6jTrQOkUajf3rmG0B6gpN8HI6w0NPkbH4axJui5kYyFcV0TD6X5iW+bgBhg92y0ZBx+rp
q2x2ILgKqmHPm0cbIrWi+U7Y61isdCsXN/3C5iyw1LSPjamATXtooJjkhXXz5jtaMPUsMsgLT3a3
P/JSQobURUmloOB5NbnHep6PrsRH7ppsJ9oxGmIbRarh3lHYnsLc3za3lI9Bl9TD8UAnCpOqH7e0
LjS8wHWcWTPvA1vsbGCFs3p728iyG11Ymd1+cAXCOWry50Y0QSmfiXOqq2KHQZCxe6nFM8kfY/MO
1Hrgh/3UUDxG++eRbatq5bm3GKIulzvzoJ7rJri28EPS9LtWPgn7F2JClr0WsgG/55fWPjO5c/Jv
XrsTbhMozC94plZ2Q6Uv87gEsRH8DjTBAfWY7cbE6kmjmLw5W/WTzj7rsg9zts9zOwCZZ+jHYHhx
SeA4T3m68rWXCunI9RWECzhWUILNTHtTM2XJpKBV5dBuGDG8Zybkt9xuqgCy3u+O05YbPTXire2A
PtUs89+ZNLsXntU/hrxfe1stHi64HvA0ipJyPlrlDqNb9QqO15Fu0yb6Oc28SEPKnHXFtuyKiIu1
VH1hNhfaoBc2Zx6PyNJB0QTQQ1e3H9A524jC3JQ1iJl1udWYiEiVP/ZV/33M471Os8gQcdSw7E5Y
5kqKvbb82ddwPGHWg8o8CbiSDRfgaOdQgGfUycrN4O315uttz1s87BdLn2V9hiZqTZiILXqf7RtA
2x0v/S3d8vttM2vLmh0yT6SDnnOVi3X72vKjkn9pGMJK3IaJDhVx+NptgyrDuTpQF+ua3VJ23TJZ
qfGyLKlf4rb+VY3jIY1pUEsGRpKGhLwWG9QGV47Tol1UrXQLQGNcybN3iqdZQ8kwzXtmKb83yv6u
1ps3DOtvqrI46Vp9yIoJWm7/BRLTBwLYhGYRnmZw5o8xm7oO1Ywa0GbTL/bZRA8tmsAMTbDGXlMK
W/SYC1PqU1+kHDQ1aExSHBarlBthaM/GxCORVysNvqVMDbNGajgVGFZQnn80U40sI60OM0XNgj47
/b8GTrfWvlP+feUnF2ZmflJLbjaaDzNmzL4XGvkN6ZCVlSy7xD8rmX8bK4mrYUJEw2DqfWqld2YD
wWeo00GxVwf0sey+ToXcUAker9uHYGlx6BNAygVEfCDcnwUTNmi5ISYAWIDgfsiS7gkesnKPLy3u
0sTsMyUOhWyczXGNs/jkx74i0QbNnnysJA8NUrwjhD9qYFu/vbIl7wC9laqkY1r1Sv+MJmABrVMA
WOIMFYiJbSyLfyFl8gCkxsoKr02ZUEgE3TMq84pFaXaia9BP2Hj9g7AJICcrz74pEvE+dp8o9ZyV
6L9QYIExTDIDBg+OA3PeFNGgXunnis0FPABQ3voFxvlgkiB3pbt++KobTRC3eDs72SbX1jL7xYVC
ls9BEuIrFpSPJ87lbDKJ0qVPnaEJG4AyQn1orB2yg84InMZt1ixehxKsFq0QvJTQZTbnMzQjJICS
xsQjqYUaMdgCwLpW4OG8UvxbXJfibgDdKdCSc36AeJjiFtwXmMaUYCzjdrcpDXIsuX9nyjVtw+vj
gBVd2Jpdp46jTb7dIQ4Xbn7Mbe1UVGYEScVt08VRVlUbnbVPXSVWgK2LS0TcVx6jGK9np3AqnMbB
/AT02jmJunoEQjcZAj9jx6IF2dPts7f01aB24YBIXhUC52/oKR4bm9YYFzObXz6YoRlOOjhEbxu5
Dl3g3cVz7s9osH4FhDO72GjTHg91W04jigRtASLlNXaZJSOmAiMp0hL44CwyuyaXA2G4rKn3AthY
YFdrSP6lvbq0MLssh8EuYtdC7J8wDVZTNJSQeWSxtbm9W4txAyxJgIQ4ICTAPNrHs2tmdqKDFhl1
AJoHox/13Zeqk5ED2Rg+BIP5FLMHOfaBQT7dtqwW8PH+NIHA+cfwbAsxUW2Uk4V8Nbe6TVORINXf
UiCSmwnc7rgKHEgB3ra4vKX/WJxtqcaMpBM2LDaZ/YlX3a6FbGCOsdcVOwsv1I9LU2f9ItFJ3R7I
HglDVbVrk096Xoc+3Rvm7zT90ZVF1JangXzBgGBArGMFZgvCQbnND276cnvFS6f7Yo/n04zU7TBR
a6CT4EIHLtAH+9ms+bHoyi1vzcNtWyvf059dAhmUNPzBUiVN/8GQd6hl+mDpj1HgcaY3dw0fvea3
vvlxj7NeJITaeBdM/mORvetmB+giHLb5ycElFdcYe6kVmuunsYa0XTU9S44ySLmZ5qB2tY10+nUU
26x5H/yz8HDdxm/WdA+6nsAZypWzuuK/8/aaAVBikWpYsg8aWvHUGIeRP93+iOrQ3TiU86JYm/3r
UCJl+VIQ8wAq332eGsHIy4i72spJWQ6j/z6R/iz4TP5oxcTDTgrjN9hCAileb69n6Va9PACzIOOl
mp37HajZNMsJICQO3KpnRCJjmIpJT73mPXDCzgP/LzAqKgTgZYXaDNY3h0SMHc21StGyW166KyCK
NRnVrhciHGoaTs22MI9lkkWs2ubWyRtWyviLnxGTJFD4Q6J7RXE+GQZk1CoEIF9/GCFVFBchlS+O
9kkCFHN7hxePPcgCMDWt0NrzEEPcTB/zDDW/GGNMxpeGimDSKTQ570zy26XPt60tVG2xrxfmZlGm
tau8sGvFtee/lDXgCeA6JwBzNEfd+tW791W+H9qVZ9hiFL2wOQs1CQUNCUWVAxxB7q717szWDnp2
b/srudjaVqrTcnFtkByPsdaEnW7sNrwxoYnrblzhR9LXDlC9idIOfa//cUNnR7BuCdezCkVMe5oe
a0i4JrX91FvZEcPaUYXHS6PrO/Sw9sYoo9u2Fw8nJuDQAkMufzUIXwNkrmPGHYez7kO3vkvQsa7P
RfoCOaqtF/+gf8+VBudBzV+pX0MDcF4rBWrKhP4ZsjYvMba08r8PVR6hKPF+e12LUQ2FUYVWB1ua
PrsfGoNCcTRBnGZa9RVim0HlJD9um1h0lQsTM1fxtBwiqzVM2LYMrOzZm7xdAhU4yp6M/AsZ11Ka
xSNwYU9dTReumRfulPRQWD63JkoBn9JBCwZ/u87OunTF4Q2rbgQ1yuLNjhrUw3haSA/RBMM6PvfQ
8Wx2qOnf3r2l8Ajct9Jr9nwF2Pq4mok3bs5qDWTXeh2YHd/I4U1L+mAiVlj0K3nRkjdcGptdQRQv
lNzsYQzzE9sue9Q8vrm9nEULePIonVU0eebUW6xt/K70HNyiuR9UHGP23UqUWHI3TGlDwhClDGDn
Zx49EeF0o8RkYla9N1UTDhAzw7RzUMAVIAhh5St9ssUPpPR28CIBZnVeUIDow5C5A+xJfJW4/dYY
JMy9V2qQHTTAb+/ekmtjDkBVuUDCBYKnj87QxpZWlgXei85gbzQ2RhNxwW6The3w67alpV0EswMS
Ashb4IU6t4Teh8l1hFpT2GE/5NB2vK/pqekGVcp+SNNi5bOZixbxEv5D8gRq/NmkhU/LOK5oXpxz
yXWAy0o0JxKoheL8oYQ9DlPUZBhjRYX9qwGCwm+ixshHasftppwGPMMSMYWDzYwdJHqGjYYB1QAw
8AYzS3J4zCDLFUxJiWzbN34RKikgv00TgX6jD3rNH9ERsPSo1Lj3Jpp4WvGRJa9H+RtadNC1Bnff
LCQ1OeO2A36Js5aCjUsHXR8+4N/XQUHGgeQGHXIkOFeVLav2+QjZ+gJjOE5/1Fu7CcDDkK808ZZc
kHgYi1TEee6VEhiRHUmAJ8DIkZ4f9VILKlFvAL4MpmZNDnwpwEIGDhAsF8Rp4D386O2up5jxUzs/
66SR+9EpKQgKYjfQ3WZNofbPE2z+mEC/H/wsoOVwQCjx0ZZVuk5RagQYaQZooz3Be6rRtR5tUoNL
KvUGL/CsekTbPeYb6KCiyDD23iu2+k2XrA51QWjUYxbw4GqCBIMlJiiKNJD70v3uwSdeF1m6hgE0
1g2vZUaLU9Z18ghQfRckxHV/xlIXMQYhO/LYluxNFzI9+aOoIiT/BGIUGVDThHv3HiqJ4ZR67rlC
qA4hbPeKKZrxudPrCeoY/BWPlO9Sl8WzkQBxnaMTe5KeU2wYII0YRkSyJIsfumyTHZtyNSKGznQt
JzwCzfFFpF2+FxY370bXjkFuntkB6OQewI7i7KG8agdsoGXgllUWMFG+6b78lmIyK0QDatqmxZdq
/ORNT/QMpVDm7jA+K7dFx0GZVk9BGudDNKDBCwLTXmCIUIY0scOYgtsPJOi7BqrbUdsDcW1RC8h/
gocxtUoa9ibzjh5rEedQSN3mDW3XDs+Sr4GbHtV2ZHgYZJv5Wj9SnZcCGPnSic+Jm9w7Mt3wcq2t
tHR6UDhFAwsAB9y0swuW5zQxuM8A+1bwlRqoaBKl1N5qfH87fv+p6s0d+tKSCrcXWZADvtjYHjgs
Ocljzgc94Jp5iEHjacssJGYeFYq2GHK2ljttBp89pKb11UnH0JLNnpVVpA1mNAxr8WPpusQshIKo
Ylwc03wff1dtGRLqwbIEx8l31r8k/qPZbOPiOcFY6e0tWPykF5ZmO1AmJEvNdijPNpGBXx3YqEDS
4W0jyx8Uq1HBEBC5WdzoJ6gwlXWPwRs86+JRhG6TBJl7QDlrxZLywOsP+o8ldcdcfFDN0bssprAE
0JUeYkamC/NsAr91nGfb2OoqMKmBLDVpcGB0iSLd7YUu7aaPNzOcFvqPV0OenJYTLwTeWBPG40xY
m8hXKlbuySXnuDQy+2SUl2ZfJilkakw9BEv1F7P0N1MFRsQh2SIkrnjIAipGkZmCvNkE8MjGMPXH
PS0Z1spKCO3lJhNBncXD2U81eqDQKj9RRP3QSOW4cTXTPxlcT1/6FtEjbPRxuMfYiLO12rw8jniT
7lhSrkkTLW45Jk9BS4byyNX951iQfpB+m59HfwpLnUaZDmx18fn2h13yK6i0IOjh6oNenvoVF35V
1jE0STs8Y8ATViq93OETctqfpTdBKpsR5zGpuNgZSF/uHKe2V9xq4YsDkaOUejGKhTGs2fmp4rgB
T4pi2gdRY2AK526K80Nc2/s2h0QIWdP8WpiMxGAp3vEYwsQcEgY/Py43tvxs8kUyolMMgs9iPDnp
Vw3Ky3n/gL6ZBu3xPn1t/S5w298DGcJMPzbdT896QV4X4HRCUyR7NLy1UW7laR9PN3IOULb9Ea1T
BN8ffxZEU7Q0SWL5UBtfRdFsnPZVZhZ6zO9TT46N/3z7o19vO7abqGwHrqUoST6aG1un0DQCDfIm
ex6qH231Vvr49kYR6cb326au/euDKXuW14PfpaOOnORDUcVo1m39fFMACOO5n3lybmWEce7bBhdq
3mhhg5AdlR68ka7a5iW1WzzYNfnAx0fCQBpnHjT5tfMeCrbtybki7+XwJG22Ek2urwJQoCg5QEUg
a11xPYvMLtMmB4aqYF1I2lOWKRD0Tuu+rKzvTzIyc5YPlmZhy3EkT7MiB3YQAkGBhWL71h70H1bS
eZ8rkPUGxUSd185z80NVNuRQEKeJOGa4v9Xx1P0AZT1GC2z8PH10+y1Tgm5MWnJb6f0XpNz2A7qW
UzhlhbMBuMj9nMTJr4K7Ng+zyY5/Tr4uwU4y9luvbPmrlbmfck7NsOmdepfYRHyqjDEfN0nuZ48d
Nc3f2ZCIfu/g2jiZYqo+eyWuxwZcDFtviL27rGrG57aqOjzWNPaUetqX1C38p9HUqo1fUn1XyhFv
t6Qu0ochcbod6rh2EYBPydq4FUYrQ+gGi4PoCzC0OKmGXJ2jj1+aSRIIIEZ2liiAMOMaqKQSYm2b
PuanKh2bQ27YSMBbMR3B2p4coF1Bw3xi6Q5ikQQUQJgw6THVsxVla0YJM+OzgeiPghIgmiaRiI6s
70PTysCTz23dex3qSntM8062gT3Y4sfgDeVRn7Zex3/HfvedAP8yZNp+yq0ICtjVc5o73anXxVOq
MbKrx5YfcoeOG+gXEDBXKIngvpWhaAgLXcxuPsai6R44qpRvtplpvyjAhNtszMUL8TXtNPntFEqL
ud9aJ+ehlrHq0e5ktyscmeMLG5MMDWmn3zpueE8UWcUDpsh+TbYdb/up1EPPIdm2atp+Y/qpu50y
m4a+Gw/HWDBQs1pVvB9Sv8FrIHM36C2hA0/NMTSMIj8ANungfxlE2I3mD069GnM6coom20sj5Jos
1Gq0ZsLPemaEhTYWzzpzq88T7bznwqT5fYph2YCCiv5Uu4nxKOLS22VxV6HpApK/xkiar23F+U7C
g8ISzEM7t4zte8NKgCEEGA30Q3ikSRP6qBzc4ZiZcVlg2KULveDa+q5LS/ttMGSffo65IWgOk0NX
FXwjqF7vMq5js4cKlFnekG+4p2sbT1K2dTVDRKbd84MTU+OoWbzbuUlJgezDs0aTRhu2fSxCM8/N
nUNapGKVZ6+EtbXwMgvZJNYat+uK/BHg2q3pv7bZzk9GiKj+vB1e3IWAjSqWAZwFCFEV/9HHu8Ht
smQs6jF7HK3U+d7aLtSmstHuj7HlcJwBvPc5ib2Nq7Npj1zRgZSC6UeN03ZH1yj8YKwKLerFNxQ6
QhsMZPdjl1ehyd8aooNT22Ubnv0faVfa27iObH+RAFG7vkryGtuJnU7S3V+EdN9uUbuoXfz17zDv
zZuYFixkBnMHuEBwVeZWLFadOgdtNwNv+RPN1eGX02DHaFa8btpB80GSpvnozDYeC2plG6dFBJYM
gPxD3bkJWJ2VxzZs9QuyiGyjaDxc96HBglHjw1PcKUpQNdnb5Db1NjbxxFSMxA56SFIFFthfNkle
db+6NivWueX+ngrQvEYMpQqbx65fuqF+nBhe97XrrDWzay7qBKEIx3UYUA2p1T9DninbouXZWtVp
+zdvwOdv1GhX0ie12/RWXuOSU2rq5xk2xGg6JqojKh5XoQ5p+yZu/7YxMTw16YdN2ECclqYgpmZZ
Ez/mpKv8oqHsPBST+uU4C3SciHAB0xBdiDK+q8mdpkflJH7MdPtYhrRA9Vd7nWy2h3LNJqLh+f4u
mruELbS+Ck4wIJ8A97reRenI8qJQbfpIKrs8WHE7HhjexKvB7LQVL8xkHyFMg850qbmPemu5Dx2n
yh5Zz/BrXHVQgAbzqVBMQSUbOWHczdc/JeaQfo2BsjnXyc+O/J2WULjX2b2P7yM7DzZrPOoB05O5
8EY9cbhRF9pTGD6Pb9lSO/3M55EfAu2KhTwYgnTt+ueHpEDsHxP3ien7oVi72kJG7/b7REXmw0Ek
iLAYc3T9fS0E+2eTMOVJIV7BA/NraTwxPYAvCh1IKFgDpCkjqRocoFrT0vKct2uXrh3Ni8vd/d12
7RtvTUgBUQW6OKJwmNAJNCl2aC/Vkfhfop+7DpoBLgUDlsCZYo6QGIcO3fVERXrIy6HG5UGrY5Y9
9t3axl0T+s0SWYy8ImBTBrWtim2L9YYkjmSIFkM1ppaRPDEk9/8UixhI8d//O34UA7FABwGFFXQe
AHMsl0jScFKcitlAhKlbFx6gPJGl7qElE9IQMhPyKknmougHZFYI7sbRo91SxD0zT4LWwsI9jWw0
ct7XC5KV4N8fLEinFgdT8a2llMft55F7BqQYVI1Iq4OQ/vrzTZ6M1B1Y9zSU3HO+2eXXICViHa4N
SCcPSTIlI8LAqHoI5CH4ev9Y3A5AHGrc5EC6WqJV8noAvctUdL1A8gEZ43rjLoky3n4e7X+gx0JP
jYCvy5UvGhOmuGYfPgIygqz4tMT8LZ9qE9V2AZoF4wwyTvB81z8/bTkl01Rox7qmK5YgGx2ocTBp
X5PoRsZDsiNFVp2TlUqkwk5VFB6FpNJvRfWUbinbJA0Hi4B3oQVJJeR/8YAyJT8Oxo9Qp2oWPqPB
GeTioIuY7E27pEohHTw0OGnoKMJ9q6JPEgGctKcKgyqhCrTCpdWCLAxMO5i+6AdhQsdtChQEOKpV
3EzSttIYvAoNR3YJW3Ch6ejVp/t63Cb4t8Fc4mmQNpkwho5AEKWDQgl9UrKiiM66zHCqrrxoP8H3
Vr986YSIr4sKJ1iNwciLUFeKUpQBzMk8VPNLru6UVaFuv/p5UH2pCKKhKANP7ojBfcqtmeZoKAid
lUs/uF58LopwIedwu9qC8wQZMoTZSKjL9QQWD1lvhMS8rKf0VaX6DiiBBWD5zQIgoQGaGGxfDW0q
SFBdjyGtDDNv2Nhfom2obIqvQaCRMBefx1bF3IswRL6LiMJoO9Rmf9FU/m5W5nfKFkLf2wGgOo/W
WdwRKrhu5MJy0qnE6VkyXqY8QG6kXqI/lL+P7CzK5JgZhDY4evJxAN0yZFoTBB9V6QEE5YRf/P3y
96UTbWgV+C5ifD/LzkhRhtXm/ia93kOot4vWBMhlQnKNgA1E7qpSlTB1+Di6J4Yn8LBSs3Wbru6b
uHZ9wgRYrwEkENHlB5f+9R4qujwkU9u7J47X4T81D8Jm1fXr/86IdNh4npUGXlnuyZj8jAUxCfTY
N5Pgv7MiZvPTkYZKU5ZA/Nk9oU+GD6dQ8zXNS7uFmFyaMCT7iQa8jyHqZCh/y8+1Ss20DvSuypnT
93QKuhT9wk/ptGDleuc6IHPD96G5iCURnchy51SqKjpD9o6dcdelIpRd8E5L35dWhDVZTpjqsjP7
2Va+sdSVtfR5aSmqkZd2ruDnG9PKzjZlGNxf6o+H4b/j5Nv5kU6eZiq2Gk0hO7v8yXl1yTnqD0MM
YADyi35vbJJy3bie8caVy33LSyOTIp/WNMay6gx2VswdGYOqWxjZ0velwLmq8oHi9YGF4SvozxlL
LU9L35ciKmT7uaJyrEzBT4ZxUZe6Ixa+L9cUbLdr7bLF96OuRLfHqVK+5hP/72SIuACKfaAHlQbQ
RO2I9LTCzo7zzMrNaGxI8/v+GktuVzbxkUD55Egco6HthGztmQM9WG6hP1l/kXPqxoQUcQI74SIt
BROh7UMOTSOHbomxaH4l/n+i5NwKSeqIFC5MWBHk1pD6+o9cyL+/L+x/mqWQgFslbfH9Id3W+ap7
/u8WQXIhRDFikqLL8swzsHwEee8NX3uk/suJ/HsEkhMZ0jxDW7vDzvU3bYS/CO6PYHYBBLsokPPo
yZM1Y5xGgayZVddn135UrAIgt4UYVviaGyeIBBSAWNCuQtvk9QqA07k3JlXHUdg41B8sH5SBO76k
jXBz4YmrCBp2YDQHuTMaXq+tmD36GwoLs2QQkCo/6H95G1jfvz5Vos8Acs3IRoGu59pGroHtEQFC
fVbsY++sq2wJwzi3Fp8NSG7V0tu25hYMuI3fsZ8xW8K2zs0SiPORksCz/hY+lJt1hBnk1Tl/b4ZV
OW4IxK3LhYaMuVEIakhgmsG5g2bS62miVdezSCmrs2n/9jT31/1FmB3Cp69LiwDKPX3I+6w6T05g
RbswDlwzaLuFR8usFYCL0OYBclcAC67HUEDXB+FBxM7TisaPDv1tpN+5tuA8ZicKQlfIQZlAM8sv
IxCctF1VkepspftqrVsL0dncBQFQxv9/XvLeHBn7SVXU6lxEnZdoZ/gn0LfeXw25R+XjijDw9IX4
O9TPgGG+nii7zbnWdmF5ru1tW22ouzOddRN7MTLz9Sr/RZZyUrOj+mRQ2l0xypqiSFKeW83rk0eq
+nm54LHm1gUJKVUIZaLdWpcQB7bVD9CLpdXZ+RuXB91YaH2ZG4GpIjQHbZDAYUunXDXznIBMH5/X
1461BYg90hdGMGsCHQU4J8gcgKbyelUao6a9w0h5LrnPkt8I0fJFWeK5I4Ie2n/ZsCW/LmrlBc5/
eea6bxhvkxEwYxXqS9xVs4uhO4Aj46WBp4x03p06y6Y6dpH9H4B0DKy3+xv4dhQm9EptdGojl4Pq
ljD/KT4wgElLWTwWZwJxlBj6KCc0z/GlQYglvb4DwTyGZxguJ5FJlVFKHanqyYyV4oweWDP3xnjV
fJ/cbaZtF4H3t/MFU4KVCoUkpCxkTeooRK9PB/Gjc7631dVQLOysmfm6+ry0HK5eNbU+IZmgVoeY
oQ65UaJ9ZS3g+G737/UgpCOCcinSxpDPOrN8H0ER2th1xvv9hZeZteG5TJRj0N8BjjJ8TYYwJZE5
GY0eFuf03fb+9DZQl09Otm8SAF33RncagVFxX+8bFbMj7QNhEYQ5LhiHVbngUHDbAN8i9oHmvjZ5
wIdA6V2QLWi+wxfuyZt9YGtIVYkDqsPPAK90vbGFCLWiUFe76OW5cJ/+3h/I0tfFAn46Nn2NYh1N
8PWatKshDRTXXd23cLPRpN8v/v7JQh1aBJIKsGCTA5ASUQwwzUMa3DdyOwyhBKUiLYmzKRLs10bS
MhyB/6roc+e+WdZLstBMufR5aRsbPG3TQcPna2tl5eslErCZz0NVF2cc7HMaKqSSB2ZpXOl0NMOL
xbfduAFi6suzI1R7XcS7ooFCTg7HRR31oULCS2x7kLRwvvo0syHCBXQqCkxgiUb4fj35WsFQ2lcb
+1I3xxpo2YXwZ2520P6IzDZ2kojXrz+fGnoSkWkML120n9b1+PW1RWwAN4vkNvg95CuWVKVZJUoW
PVt6Cbq30vvyCUPsAYosYNyhAYQKxvXP16nRjJliK5dYifyo/Ma+ViTGuxLT/8nAjTJNZ5GpqB3l
Ek1eEm2K8qthDr6Pyj0qfKhdCAqi6wGMEdKGeltGzy7gVjrEdbxpSYh0bolRUwApDgokmCvx908+
olKrBESljXJpon/co7ZIonHrgxCfQfNA9CshnypjUEylbZWpMmOQGwdTtE6Zp/PtF/ETHwtxZUU6
B0SZ6rbW9fg5Llbt5LPi6+fs6vvSWyabgDRreny/rXdtvFOG//L70irglyMeiI34eXq1Ac9gm/te
aGYRwDsD2h6EzNBPciQnGptO2PJRz57LItAsL3sABY0S+/eN3FzM2KIAjwPcJFANMHS9kxqgwiYI
BWfPKkAGofMSFocYsjfRuloCEwm3cxUCoM2DQA8QXWlgK0AMcG0pj9GQaydd85w7JzQkpYpnuAuP
15ljgcw/rgVTA9jkRo28oCpXDYXUz2s2fk+V7/enam4AEJSCghyqMkKM9HoAtGybQanC5hmA39o6
5nTTLpGJSSZ0REdX2C/pRKSdyVvSW/RRUOaWebNH2Hnh+rhwQ0g76//MAEKB7mgbLkTyUKQzE7tP
TfqI54GPR6XXWC9sQp/ncLk/ZdKC3BiStjBLmTLlxKCPCDMS0LJn4Km4b0F84dOu+rCAAihoKT6q
ubKzdblbNokKeB5XgFd1OAQeCq9WFA8tiwHkxXxtSV5vziK2AOjkwXAFDkd5H0/IkcVNhcnLHPsB
FCr2gZsqX5GCuSdaWU7qqVlDn3mrmQuDnZtO4TahgYq2jxtAGInLTDF7Amggn0powYB9tJi+WCL4
mFGQCQPBi58ORWHxIz7dLWGcKBzQY/qo9Y+hEXtFvvQAEeGZvGYQYjQFpRYCdLlxpgA4paSNQh+Z
zk90oi9ZN/Rbmgx/eTycQ2qib1Q7ghnw0NDhT8XGl/t75uOGl34AyCEwQEQwH1Rl10OEenFidEkc
nmxeTrFHrdzdNOAEfzG1XPcYhFIDq22ybZ+YU9B0NjvUedashmponvqRJT/Aqk2Otm6Gq0ybEp9b
VfRSEhtl8h4LU5NoXIeh6m7r0OFroKv/AhzHjszNml3URlUN/g2SrVOT9Zci49aZgh7RJ002HQaq
1c8IHrF5Y3sM0FiLhlHupuOPCatyDqfePkNGKvob1k75LVLRhnB/cubwpx9PtA/MiGgtup6cbOpT
1Qm5ftIImzbJoGsvuW6qF1vj+c5lobOx0GkGAV6rWkcJth9lsbvWOIn+3v8lmkg3ScvkupAaAu5W
0FrLPEUTLkYy5bF1quwsDcFxq9igy4+hbgza28FmKxv6eXhROs60YXFbBugTrvZKCIqMpo4uDok8
AHL0ddrb5TlRiLrq0X/2nrJi+sFinABPY6Klk5hLTBrSQUXuFKA3JFABYUHW+QY/5hRo9Q6Njpy6
dAzKpDmgm+Dt/uxIV4UwYeL1A+wB+nQQjEvLNOklmdwpt08O1TrPbRUKGEs4AA3edwumZkYj4K3w
eCh342UtmQKlrDJgm/bod4jc3Muo0f2KFXR5fHlE2HhgCzWBjQOkSLqVeg1tzACq96cObH55Gftd
/0bJEp5buvvEvAnPiZzXh0qaHIbEDB0QZjEBgDDqqwzqGR1dWeqhRT30/nBmDUHbE90AgrNTxpOR
ug0HlbfDiZCu2FXVpKxoDSmPxqE/CDZucN+ciD4+HZb/HRfwnOifwssMnvX62GpdYXdARgynfmCe
EVsbZ0IFefCS5L1BptU1atBQpAvOYmYTAqKOJzg2hY5MknS/2yDAHot6hNGx9kbtyaoZcG1fy4l9
jMwWPRXgPQGrgaxqF9l21ww07U+0cdf6NHkTQPiG9ef+/M0NRaikImzU8DCX8/k1qLWj0Yy7E01e
tMgKsv5nnn3/qg3RVIdwG/8TpCfSQap6NXWS2upOblvuq7Y5Ws0F5AP3jYiFvt4ICIA/pJngMg2g
P683AhmmtOtAvnAywELeW3879ChRvg+NfpUZ2UIyYNYYHqJAyhp4Kcp5JIcCpqdG+XhySbHLp6ML
caJJjT21NT21WRiZXHPBTgADCNI9QkoRicubxAnXiyytlfGEhrEnXcOLpXEqHzCtC3gCoeBSuy9G
mj4rfbRv9eHl/rzebhDklJGdFX0Z2I5yfpkB8RgqeTfAPcV+oZ5q46fBlyB3t6cYiXJAQ4EZBJ0L
ElDXi+eAVr/LknI6JbVSPaGRavSnWq1BHGFrw54C2PSWGkZ00a2cPRhQlV6iCpsZJe5EoduOVw5K
D9IjZ+zryOj0rjt1RHvNKvUbWJT+6E244DhurxRw8PzbjFxpMqyagwRq6E5Dbv9VJ1Bcq/2X/S9M
INktgAS4J+WtmRLWtxCq7E4R/9nqznpiLqh2mwCswguu99bTwxJebmgCQXkLiNvrRYsaYAkIoLan
VJ8ebNZHfm8yn9aGHmRjs1Bk/nDk0vkWre3AQ6OEhte7WMHP8bkbVky3x+ZUlUO5hqXBV3NWnwcS
2Q/uoI2rzlJ9I30Ep0ri1U4R7RPLrNB0WafPE0TqV1SLXa+qLL4qO8vwwr5vd/fPyoxbuPqNYsY+
/UaDlyQr+r451Zm6SikEhbKh2HOQRxukeJvyanXf3twKAO6Hlxe6lIQIyrU9vJqdHr2azSliGpKS
kbLVWL8CK9uxzRZJuIUDlRcABQa8HJCCRnwqOdi6MwvgxKvmRLQ/fPgTK99t/aWfnggUfAp0su3V
VNmZNd4B7J9RX0guzs3sZ+OSg6g1RXFpx5pTUzTondOGd2YPL2Oquj4vrK3eL/HcyeUi4XQF/hcQ
VAROjioX68dUCBDrTXPK1KIRXYhkC+yjGeDlU6O62iUPVaYnj50GRta4NiPfrUEQYNak83EXLmU+
5/wTngQCdY4OnJswp2VZnvWUt6d6ALd0UymPaZ/9GekSacjcjvpsR4psxlhwsKjoPyzYkXRJoGSK
n2TUb4tiwXvMuUKRLAY/ongOy69hJ8oqJwzr9tRRJfoFgubGS9OE/nP/hMzOGzoYwR6DFqabkonV
N3y0JtKeAAl7moppa1fjKm7oQgZu1gyafgw8FEARIV8fcMONEw4RBmMV286enmvX9gcnXOocnF0e
EwSCaC1D9CE7QQVdqbY7de2JubRCK2T5AAKKdYH3nKfW9oJU6sylLAJCSM5oAughF7HdJHVzPibt
yc7NAE0Jx3oonqKR5H7oINuDDqu1Wjj/aOVSf81cwAPRHYAZEPMgaJSnMyWh2U6a25wM91lVtqAe
wBErglBJg6kIqPJWDxE8zkLALWW4Pk48gnkwAaJ8hHeS5E27lGU2ekybU06qAN3zPbhxoNRVKGaE
WqS7AXiYbsZwicd67iCInBqCY8BHbxLEqZvwQWEw28Ox0NR6Roj06/4pkHlr/ndoQrEeoTGITOT4
qqlbnWaajgnlPV+5Q8FXaAJB5rtVdK+wWieI0LLvR3qVfeuLLF9Nhs1Rq64JqMMq02MaAdN8UbX7
vFO/SIkkfhwS/qAJwGMRXU5yxEKoMbZTnDanwtY8tBp7erRXtH1vvt2fhZmJRs7fEY82tBcgQXF9
WzYmGrXjHnZ69W3M/5B6qfAyt2+vLGjXFiYQlyZDloMZZlxXIBC0y87r4xysWc81AS3c8IqnI3jT
uH9/ZDO345Vd6WrOc/SRAyWF27F6ZUbkOw1okbdNeknC169bEmhCvEfhf24jjrAo3Ebcw2b6DtFW
Op764k8znFR+uW9obrE+GZLRRq7a0MQIYWgEm4Dh9mipX8pUzC7XZxvSciGbnee6IoKK6jQhNrTL
0Ic0wTpvX7lWBFhKPyXJerIXxjZzW+CmEFVk3Hy3Ij6aGSodCC4aiGrl06orjXYlqJEPaBiuFnbG
nCkQdJvChwMWJsfocTVmbkngXFw3PdjU2NLwUJsLwdmSEWkei3xAbT8amhMKd9DvfWvs9xg0hfc3
xNwe/zwSaY9bduOqvYPYmjq7SJQBrK2hvZj6N+OLCOkPf/TZkhjupyi+17mioaSGeyCcHtTIvNip
/uv+YGbucciE/HtZxN8/mRgzMwc1KwZj4SEfFb9infgaKFeWSKHnThGo15DaEYiRm8qJ1jKbsgw7
PE0mcx+haTkYFV6u7o9mbmnQsY/OQnCriuz09WjyFIGOFYtnSJa7l75GcrlO1RJcG7oTOC0fDkas
ZwuHaG4KPxuVNh0dEjqGBXY2yQ4ooVAdVYGDUrx8eWhoiQXfAxI9oOyT68Q1TZ3IAaHZKZ5KftY4
G7dqVjo7B9T7Qe9M7TlxuyWOs7m3h+i4BwEHmFkxp9Je79FEVE4E24MrZ6t5r23roUanHWSxffDO
bZjVByY9hjQ5huEY1HzhGTtzniF5iPwtIBZw8nKdtOxc0D4lbX1q9MIbIgMK56+avmBkZtPACP7B
bQLouFxvgVioynKW1ydK3H0cgQClqg9AgHl9tq/6xatZKr6JQ43O/A+GL5CYofxxvUeNeGjzNErq
U50nZzMLVU9L6k1P03ezibKgTNPYi3rjJe9rr7aoP+YsWd/fSzOHUaSWBG0GAvgber4+o2E95S47
VVny02U/4qFbYiWdCWE/m5D7nPDuBKF/Y7NTSraV0x6TyYLA87PGE6+y2othLCzi3E5Bp4dYQmDq
iEw8oWcgXo0Mg53ionq3uvGlB9BBGRH23J+6mcOOs4fvI3xF76m8et1oajVvLXYiiYHH9zHvvnXt
2Yp/3DczMxygggXyTQhF3whGgRG5UieUPE95Zu4bpfF5B/nldAlnN7NKiMOB9ELVAmdcnjVwTKUF
yyIV5YPxT0WNH2Hr/tN2ziHPldCbkOnyCP60EArcWhUlMxCP4mEFPIcc/sZ2605jNaknE9JpAe+4
EzBN8azIgHxpGvlTCLJdMi3lIz9Gc503EnYBIEGaCti2m0huKHA3VZl6gmpQ5kEKrPInGrZBN2an
qESeLDc23dD+1uLyO6Lc97rm60pBXonwwleyJgw4Mdfj5Jx4p3gu1aDgYDwlob5NnPFc9S72gdYc
M876QNW7F6izfRujyNeialM6/Ypo7DktKhX8waBBjcZViNRhCwYyvbNea+gaIj2AHs2yfS1qa5sO
pm8puk9a8pD2/Qa3wkLtQK7vwhUJNge89JDNhBe4eVejbSmx0kE9VRVNH3nqdPuhbLRjMZJ+G1GN
XGIAEHqvHrXyEQip34rS1s9TlLqWZ3Wb0DrynwPtqixQYic9uqFVBFbl/K6rGmnetptW908FOHfg
HK+X0FKF4APiA/jQm45vm6UTncrGPBaOlfssdlZmMn1vOu7rZFhBozf2CIsCFlprq9DX4Ofcm7UO
BRhW7KBH8w4WNa8Z2ySACByaqZzdaCTboqh3+FxQQk1WTUsflNWIG6ZW80Gx8FI4aRdMI15NtRM9
qm2b7kHECeHfzPijTc5DVGq2x7X6qauiQ565Z1bW0cNY1seOlshEx2xllaCkS+JNok/d30hnIMsK
kyaou7j0KruwvCIcNmPlvBVJm6C0Pp7oWAxeSpqVQrIHTdx8sc50b6BG6nUub3YshkB6PhhoRXGy
YTW6sR7EaRpotvLXqRJ/BPOfExdgBCx92irMs3uQzkMFIPbSKW7XIXLQzAtp9mN0rENftG+x6QZD
4eyMij2apDmaSRLoOr20Ld2NobozWvchjE0/Tpo9BMfewEi9o4a1BTUhpLa6gDc8SIdsDdjzMR+b
bVKyb3ZYo+EuOnCarUvku3j7oyxJMDTmqreVI6SD4dkGd2UO1VMRTdtysr8RK7xktO+3g1urQcqt
Q1SjDTdmw7tRqG+lPgTIwZ6sXFuxwQV3XnYq0oHucqUP9N4ZVxrFTnA0tE+ZvyAEvlejtvMLN4n8
gruRN04ZXZcEsG5XiU9cT5DFHJJLPDaB3hq/lMK01wbEpQMknKg3DMVPPbLrPYuTjdVBiR5JCKsC
saA+BSkYPjZmlO8MdHMHDRR5fDBAIj3khO9JTOt9VrsksJnqocFkCMCTZXhgtKR+F1U/xxZKFVZo
LkDLHAm0gUNtEYQYQJYJehAk/K7jC0CUqhDwKfNo1XYBxBf4czSney4atiJU912QxelulwZc5cPa
JbG21iq0LNaq8ltrplWld0GY0nwVdSBQ73tUvlxLHP5dr6QX9Gl+78Y6AH3gsONjlmGDRvSQtCmo
G8eWraoGvJMpZy9jOeg7S0n8OlR+qKw6D4oK9tnhknP9rEwFRCeMQzwM6XHU+hwi4tPFcotV3xkb
Deenq4zvYZr9dHP6lkW56YH9jvikruEU3fG9SPqfJmkPmlodJ4MEcV8d7azaRQP3U+rqngP69qmN
fyJLCldtmocY9Zb1FEUluDW1Q0uJlzbGN3Uy4QqYb/S6r9b12qA93o4o19OePISGto0T/kwy3fSG
xD0gGfF836Pdxp5YLJSIoSiOAtZNxolmDlKZcW8dzbaP4AtY5VXddOm0+FKqihda1kL88pGxlDwo
um2RWgTxGzJwH6mITw++GPd924ydeVTdRj1hiBE0egbtbVLKYvLBXQrPb+oBUdchKhpT8NjX2k6N
E3VV538BytwUkChTIDk3/mEsaOERjmXXoJquM+uUqzV4Ha2g0Kd+VeaMB9DS5K9pQppDCr3nzf3Z
uw0kBOYQNSATZSBQD0svrxTo37xPOTm6vAABNKVOuJ+KsX0eUpehcSMOwdVPp/ZYNFO5EENb4uPX
E4nzagHmj5fmDFrG0ZB/tLtwOFIIdhyYXrMXO2/zXdcyUCzgmbsBdSN9Qc1MeYJ+qvUrA45iT2gH
bZ9I1fdQmaz3ptI4r6CJNQ913KZrp60ywzNtCjjcyOLKA/Ej0M1FNq7SyPxV1lr03E1llfpa1URP
Y6L2F9FttDKzCAzqyKGqr1qlq7+bEPoxRt/CJeNQPxGTA2sDcZYfoWqCy6603Rcn1BC+TkqB9z4b
DjZvwoPRVP0Dc2h8VJSYBUhBtduJgBqm78IWzM4kfuiaEeocWmo/NX04fQtDa3jpiwobAEHLH6I1
oOXFMfNj0LKGHqOWkoMkAD32SdjXK7S96BtIiy3lZG7jAqARTDCpAXwsSMelR9XQx2nLVIIBuUPu
sdRQPNJFb6oF0dr7e+72AQBLqM2D5e4DjSXtOTzOSTWIqbP12IPu/SbTf7QiC2S+fNkQQLWmKAEI
bh4Z7VyRseNtSfpjatr9P3Gu8k0KYeHHONG1FUF2eamkc+uLHMA6RDsP3tto3xIj/+QZVJMbU47T
c+wbS9vxLuaboqrYPzl1x2e9VRPfHgegNe8P8/YtKkoOUPATjNeQZhG/6pNVPRzTjilZfzSNmq3q
SVXXvT19kRUDlyKsAO7qfBRxgKO7tmLqdQeFm6o/EtAgPrFxShHQR2Q1dfpSOfGjOiM5BmQ5kYUS
aRMgIKQLOFVJBEBk2h8p75NTnxsg+gBp+WNnsQYEjFz/nU4tP9q2GZ1qzpX3hKbxFuJPAyASefGj
5U68D+EJVlVIuV+0wE0oWZdc3N5FuFeSEC8JiH7qBeeelZta50dtnq0y6CR6Y0ZB7zy2kA1jJVuP
feYEQ82jA5xI51duq3o4jMOWjs3vtjJ6AIUUuJmuZKtpBF2IOiKa6StwUOoFhF9w9r3JGlc1hZzB
4KQxPNsYgYkKUgKJGa2N0URiJrPdXay3OHicaoHGwP3SFZBCtRIjewOi9w8ZW/OPO3LLb6q2XbUG
6fYaGcJVTFu2SQqWPqpFhyJlh0TQHx5GyjFzWi3zdJKAItuqm+HcJuFQLLxEZ9wG9OMgpo3HKKgl
5W1R5ZHGVWARj0arhsehLJufKZjJD6Qtp4XHllh1eVcIdKUO+jnwhsngSl6HaJnr0+HYKF2x5mDl
ekxDMBAyBdry4NDXV2FbZgdby8I/uCnpfzBSIeEEABUKJkilXR+AtEkVgNbq4eiQ6XfdAWVtJdAg
jrIlAp0Z/4gXtlBIx+sSqUNxZ386z3FIVcAF4Yktq/Kb8dTEwMBUz05EV/cdx8yEIsBFThKWBOuU
5DjSxBiQoXH6o96032sNPItm7ztMDwpEubnJ1nxA/2CuB/fNzsQcaKZGex+aaAR+XWypT+NzGltx
Yi0ejuhGOXbx3zJ+oe0uo0AmoOGhNN/vm5ubTtGwj53jIkkpjxJ06sxVMr0/DvyMzCukiR4K440o
/9w3MzcqU2xOZJY1oKYlnzWhn9AZ7bA/WqXth5GRe/mUf7fH9LeaGq0gjX/loM5e8P1zgxM8n44F
HgpAuKQlpNkAZHPS82NLUe+KHrn5MyKpz/MlepMbQ4DTITy0sf2R50Kcfb1oQHu6FhtY8mi4B+iY
hu33AsU1+8f9SZyzAtYLYMOQtcMsSluDhECDp5YZP/b99zEdAIQg6OiyUbNeahqbtWTguYDRACYo
L1eSVgaydWH8mJj6nmR0Y/Sl12XlPrOc7f1B3bhITJ0LfAcCHmBzAbG7nrpJq7QwB+TpsVaKNbPT
bxMe3lbDF3ArH4nTK/8o7AgqN4F7AFpbmrzRVfF0HKHc6Op5oFdro0Cm5DlOj2F3AZg6aZ8r8OMr
ReaBDxG0/Qtb8Sb4+TAP1K7AEN5iypy2TPNWbeNHNtgiRfNcjcrPTm2CJKz2HBju/2BW4Z3+ZU5E
RZ+8CMAsVUZNUKenmgmq/9QnoI9cAiLfhFbSmKQpVY1xyM2pjx+LofFsfe82Cxt+Zm/AV+gglwYJ
n4WVux5FRFEbMgaMAs0cvpsTPzde8yWG7JmVQc3YAKIa+HOgLSUngY2hMoQ3yWOl4iGiIKv8UERG
/+5WlhUkmY24CFIcC15+dmSgfQSvJ97nANhfj2zInYgPBAcMPTC+5jB/cneUZguX8swxtlVgTQSI
FK5drolbJlOqMeJYIJ16nXEuxtekEbIou/u77ca74/qAFYFqwf9vGtKNnGpZbNrpY/uBInBGdd1W
oRuog/HiwDN6A2RPfSOpzM19w3IvE6AtsAwwEWiuVTyX5bBDYQyAkD7JHnVGV+As26AasYbC5c9R
a3Z9Wf0Paee1IzeyrOsnIkBvbkmWaaNml0zL3BAaGXrv+fTno3D2nm4WUYRmz7qZBWEUlck0kRG/
+VVr2rtEn121yh/l7vft8NcbgCqYyggo9mv8bymVvdpluSxmaqlHhUdtXnvfVlX+fUzkfu8zboXh
d/95NgEcX/eE+s5Kq7nOS0+Nkc+KB7V2xXLYg9huzOUi94w/kE4FHCLQ6g2jjHKc1FJdemKaPvmi
jG9EeCisFyX+lMfqozlLbijp4NKo47bZzoa4GiMKqzTJ+QcU3DUpbRp0c65iafaaprfumlhojlaO
WeftD7YcGG8ugVWU5Ve8+mDCYjKYmYtFtn+KJrpAc+xmk3mosrsiPalza3Mz3A55tQcJyUMeRAqV
pEVv/G3ICsdlLZNz0TP60X/MeVR52ejHrpwOeF4qdXz5D/EQhaD4BsmTut/beJaVN3Nc+7M31lnk
DKV2MPLs0SrjHx3gxtuxrk6xZWyvYq2m0ypyRfGtUPSwBPJMpTn19Yhkx56q9nYYzn90q2Ctrvt5
QhnQYmETe2k1yfZct046mrld1cPOrbnxraC/gQBFtZiu5Vp2RB0reLdYAHiK/DiXn5P6SWm/N3G4
M23XqAf4RyJnMsLtAEkASL39RkrVJhWNQMETC1RglNGeE7CK80OuFbaa4V7YS7lb16P2iGR5c+5p
fxzMXtgral0d28vP4NQGnYMa3JXziTBOBexTTJnmTrLF4BAUhz7ysT/5kCe9Xe65j218RsJxzYI2
R1p+TQmxqkjQVL8TuGifhOSLrJ+av+7S/xnRvyFWxTMzKljwNRPbJ4UNXgXaZGrLw8vtZb81b9ym
QBt4cFMKWR2UqlhkQiaYvtcqP0IzdSTreWjvJOHBmnBDCPacUZddtDq0lsIScuzcNOiyrBKUPA5l
JbBk3xvmrxFWe1W9Z+cgbS381yGWEb86FyehLzs5JkRJ3e5Rz5SXBDrHEKMgIKRldm6m0bKTtqhr
W1PmZ9kKEnvspu/KqLmYLzm+r7wvIh3vdbMrd3bL1rKhWIgcGxLlJBerzVIrcakGvu976fxQQMUf
aeZYe1UFyuobs8xxuRzRCGEiYfV2CvoQoY+G/oMnj6bkTSkVvLzHza0c6Ok1JrWibCx/lLFhHXtT
Gb4UelUcmlEx7noqERhmmV+luMMHLg5+NuQKrtRAbRVBqThaZcVun2n9fUGIe5lW07kS5e4uyHuB
gldPKauVjf4kiE1xkjL2RwBHu7NNsdNtFTL2HZZ0sUsPILKnBbeTYAqAE21ZObIaibavRd+MXpcO
Y9fnFNU03W1oCqY6vcymMwVXjVRIM04lgToW3w90fcypL5ygHkO7nC0nE1PMzuJAsKegMOy2xoc7
7gf5ScH60k5kqbFLSSmxpR/rxyGWskd5MIazCIviFFt68Ri1VuYApxLeCXn0pcqNxrALc8y+NP1I
SXCM0sKlHjpB6Jtq4VTNZXvolVg7tElYPiNnpJyhnBifsyBUTnRiFHfqovZ+qP3oPi/0FIqG0N4L
phDbYhZNDw3ySl4YGrTs+hJEB4IXJ9jjL2GE16g/GP5hko38Xp2b+JxYWn3qMrE8WCEAwZBns9so
WJSiv5F6wGF9J/K11CF9Yz4zvXVzgTvGT3rlUOtKfhzgAx1bQ8BU3sQbbRyD4bFoQ/U+UqhBBZ2U
nEfZLw9UmqlrIx9tQza2MBgcZXeyVNwsynF0R3hFmL0Y02M51R0fqBsefTNBM08d9BPCJt1HU1hq
pbHhe7UR+8eBB7/XGEZkaxHi2inFcoi/dCNVUTCPquY/KX6bHho/AckFjABLVlH8dPus2zoZqH2R
RyxiR1ew2hRTvr71ddPDwMMxQtAzg5S5gHZe4k7+fDvW1rm6qLsAgOJ9foXhjEyt5AoOfM8ac9Nm
kz6oafJOkEc662YBZjRxpdTaodstp+f6dKWOt1gKwUtH3fXtvqeRmVqzNmLVkqX3gRKe0ip2c0t7
RqaiQI5HP98e5NY5Q5LNm4wyKZDHVX5mGkM899SiPWvOfmHFeKjjaIfOsjUk+jqw15Z62xX+aeIN
2/XK4HvY9jqtKj4aBVaf0s9Kaw+hYP0tJpo7FxY8ejzchzyfV9cT0FQ/zgrJwn0PIgXErUSLj+m8
h83ZugZeh1ldUXE89ChXzJY3G14kV7Yw3HFn7lRptlbgqyB/sA+v7sGyi+exNwmidKfBuAzFez3D
dTFU7Ln83Wg7NamdIa0fXLPeCnXUTETrrU+KEJ9afXrwOWFur7itLYz3srrIDlKgX4eBhFuq5rx4
yQW+04s+usj3ZhE7wK9uB9p4XdEFQ8qUWjLmDGuim4/aSV4a+JYLACCG3xE3kxLd1/7Birg9wb8B
Qfi/RVzlBhi0xZ0fEtFqqmNZQBUvL6P2DR95eyjOoYztDjrQt2NurpFXo1ytd33g9q8nYlZq5iR5
xoX0olvApsrs2KSVM4zq35Zxlh3Gyxju4CJtsSb8T7S5xCAMfY87a8aIONDADflf4+jH7ZFtLhSL
MsZSzcDxbrXFpr4NEkqx+M43ujsCQavKb4HVHP12B0N0XWpgRABDaa9wvlIGWx+6mpoqdT/qHhRq
L6/UU2bqH6thZBK19008HWg/p/bi+IgcTHiyYuXn7aFubD3qejSEF3Mg8olVCi8kQ6BJUaZ70oTk
TNYHhTPNMRCqSpgPt0NtnMaEAjkMbgrI1Lq+mCSN2BU8Xz1d+DyP52AgM0r0c4QL7N/To8CqLKNa
SHYUZ9eXWapbVROZtY68mOaEvuliaHcSDP+x94EtpMkuV2VzHplFevo0QKivv709JakNxnZudS+O
TDsV5o+qIL4bLe337TncDLO0CWhU0WZfH2FiOcUUyHzdk9VKsAVJ/tLJSnsqZK08/4dI6NjS8AO8
joru2wENYpU0xSTrXhO3tuErR2syjsOuXP3WgNAiWVqLCE3QmnobBruqpizMEOBb13iNKPe2Arz8
2KthcLo9IIQK+LtWGQ5bTcFACrjAtY39AsYTI23QvNpEXHwSjA7NNF+yo6AGcvqk9b2DybRA2TKs
6kOlRxTBrSK1hbr8lYl98Rnc51jZcltLZzhx6GdpWQ3uTlIvVRIMDyRq41GoisjV42xwgnQoZ5ua
futoaqG5/KpfUyLRmJbq/kPQF6MLyDa/G6quvIvCVLcbq9YxBw6sx7DyqYBgeeCAf4AfibB09RQI
lvIs+yEgyyCbHGSzkEn0Z+3ky23o+QWeTNPQBgfkaGtX64r+EODM4AQAl96jp67fVSCH7FpUe7dE
+cvWtSJ3ZrWb3wXx8E+OCQVoPiO4H0DROQ33MfA4EStndUzuIXUYTiktnrxBbZ3KSlTetX2DMXfV
fwwGcTyNBS3gQIvNBxNIwilEptoBmDY+BGnSlnYegH2Lg/OsHmM6doVUPWi8piMbzGR+iKBG8Vwx
jfuSyvmZ5mh/igEMPEjlLHqToU6XrB6sj4iqyw9NoIkHQRBzJO8T0VZHRbzP9NH4lfsMKKmV+T4E
6eCmuPzeY9b8B21nfUxqjN4BpTanNPfLowkExDH6Urrj32ZbSbrA6UoU9FOlzcEsKoHNgRHYitkA
6g3QDI/bxWRbXVzzDFJww8eWhc2TO1IRt64EGv13NxoYoPmR7ohKZN5nMGnf9ZWm3qM+OTzpI3CD
AE2Lx6qGZuyrsXBO+kF6SUKxZWEp44iqvil9ytPa37lqtk5fqoZI8XAyXrfTh9jv0khPNYraxVd9
8GfHL8bJ9iPxRasbEpQ42Em3NvIDmiFIQgEcAHy37tIOmlmqWaPjRh7Ohzz9JHS/+hEnwARe8fBP
2ewSfq4AuRz6rwOukiAl1FRBAHoFktKrs6+j8k/uP0XhWVMuFMTsRpydfg9tsvGKQYSKTbhUtYEg
rZKgKO6gdWk+xipy6/acyX/rvQZbFdglrwn+HgoWV737JMDNY2R1e73yU/Ixs5+R2dX36DZ/xA7X
h6OmS/Q7Fry/tv5ao9yRpYBp8ZJcE44YyBfnukR4QuiKf8auUx/wvVY+p6oeOxMado42iLWb1jEQ
m8QoXUbQXOKsNf/+aUAiBkecihQNmXVXvEy0NB+T5WdVxm8gDsEjBjTxQUGOdie5VLfWK9kljVao
QHQNVg2KgIpWEs6z6eEMUrnhAGobm5PPYpfKjhgZP4G2Zq4vZ/j3IZEEAiZOTm0eL3xvpFhmSw2e
9A7pfyqhCCVGRXSspVl4jEjvKCqjVtNPiXXMsgQfSTNWbKOqKeTFekEhxRqdIsqku6KEmkPNRH8I
9EY/WdEYHACf5i8RpPyDLgjdUQ3OYtZq0G6pNbldXvD/ecVQnElGsFvAyijpjJRGRvXASQbKT4TY
r4KX5+jpOf8bFMzMGp7f7ft1Z/rWRDR9lJUp9SXTMwYNIrX/eehx2NPlwDZ141RPvSPlaL3eDrqV
Piw6WRhIkxVdoXYKpdBbSBsE7afHqSxe9Er/GMRIcdyOs7nNX8VZBv/qPWwFYjXmM1CygWfwFEW2
ik3h7RAbjw68bP8dymr5yVYKjYTkzoPRL6cPjcYqVz+EpAC34+xM2R+u0quhGICGc7VmKEH1gkA4
N+Knon++HeNP2nZ1mvw7mPWzokLOMiXfMb2ygAIU5R9TXbBltXnqmuhnkusfGG0FT1E9J0r0Lo5F
Wytad9LKnVtve7AcPjTo4KGt31dCk0+84RrT64XUESA2ZNCBkEA57Ix36+oB1rVAldEapmT3dn1o
Y5gnqTCYnpj4rp9X92mh2b2kntVJ+Vpr6s82hnQzD3fGHN3djr01RGTYVRYP7N0r9S+5LuassErT
0/MnccgY4fu8+XY7xrWaCJcQ9w+0aC4iUN+r9a8JVlmb7UTFqXqKha+Z2cHuOmvGo5g8mf6hozA0
WOehwxJIe9eV78aktbth5616rd6w+hWrLVJlgOXHmbqXmD2JY2zHoekI6iEpIKKaTh7+knz4vTtP
rq2t/2roaxH9ZJTBAnCGekZWeEOqvzSpubMltwcGmo0blhfKFbChykK1l8PY8OIx8apqejDLJHHU
ovSgz33RovQ7DyXE3f0fsWzuzOqfxvt6ry7vSaTwljrseo+Ehug3mlSQwnRKJTotErSOMfvNndmp
3VmvysjRzSD/lEaT7+FImBzAy+dIiUKhk/0gt4VS+NH0AV8g6Xs3CvzwLPWyccQydnDTycgOpSV/
n6ZapxeEi0hn6TFauqL40usa3VYwkcdkMkfbz5U6swcZ4Nvt9atsbhLK6aBU6DND7n+7P3OzoaUe
GoYnJxwz3W+9EfLHftDlsyGX0rGIs8TpCghj1VyQXrU13m+ZXPA6mizWs5BdkBEXTlnY9ZcB0iNN
iNmAbpVE2iFuOnjDk59ZNuVm/xyQXDjokor34+jXJ4n3oQO+UHDoGFb3PKvURwutXztGCeDZ97vi
UAqV8lhpNENSfaperHpn+24uYcpmyO0sRHh5NXr4dc1ccyl6EUIQitYd9L90o/qTpFKO+N8Iyy94
dalErZpPmkQaLHaRmyWNK2Tw2fKdFsXmOFBQMWCfLCWr1f7XwhD1QexqPbOsPspZcT8b8k6I7a34
b4x1+7McJLnOO83wCjyC0k6n+qbPv0w0TO0x6T1Vig/jKNznfX6Ywz02+lYOgHfA/wzQWlXj1Fa1
spit442IfAbKF0O/FFQYEDa8vR+2JnLRhwHpR1p9pfOFVjcI3qQwPan2YbdaiKUJyc7VuxkDzXPW
29J7WeO3hTIMQr1XDApIsq0XUA+FXt4jtWy9apf7aKn2LZn7akWIlQjPrggtLxDPlvwPEJ1DnNyr
9XxOgp2VsXWEvAq15vOFMJoTCsOWNwXvJCO3m85ulQ//4btQ2AYltWypdTWsssTCRLvY8gxxeqZL
8Ty1xuV2iM0Zw40HwB6Yy6s2n19Kg6RnPqSICqJRklosryEVXSkrRKeuO/lkyEhJ3A66OXc4llFk
psYNdOPt8dBrbZAr6cLEQGyg1x6K/mE0d+7pPznl+h7jZKBDwPxRsFythaBtNXjCDT2QnDJZZf1T
T9KXWQMp2xbvjTahNOtfRLP1qMhdJKEGGKag5jsHePvMVOeUL5mY3LVK3NuVWj2G5u+wj0BCK3vX
/dbOAF61qKXTI+I+ejsb5FFTXSqt5cXFXP1jVW16rGJTvrs951vvsddRlm/y6kjOVLMAV8B0aKFq
d7MBT+/Zms95iqKGjqjCztLdPDgBMwHHl5ZkYp1GDGQoFUg08lBfrrg4gaboCCe6oWZAek6A6Jtp
0zzkkOpPklyZd8x2/fH2mLcW9+vfsJyvr8ZMgasxo74zPa3tHTmeQ76ktXgswFSUL6lWubfjba1r
On3AcRC1pDqzXtcF6n5CmZqeWjWHPEYS3PfdGrel22G255a6NfkvBrg8dt+OqxUpkPQ+ccYgfwo0
XNjFunhoLSW1eyV87grje1GM31pfc9Qm25nUZTmu95X5KviqEyC2ECcLKwL5MJvv4jq+s+Js5z7a
AgLSfYI3B9iBjsP6gEgqVcgTRI88TXy28sKd/fthRHzJSwoqztlB7oaDL1uOpAenVgqc2/O7de2S
+coLHYITcT29ltk2vO+JDqToqMzZb8Oqj7Pmu1la7b2Mt16Kr2OtZjPRAboXPUz/eqauTPn01Abq
RzmfP7YtCgnBWNyVZXc0RvE0t0qzs5KuFyzKLOxPzMwY51WNi4oTlZlxILspf+btgObRWRN+/e1s
EoM00wCnveBlVm9FfZILhEt63VNC4Wsut0gVF4+C3DxUerlzxl3v90VoZnFBwpwWkczlz1/td6EZ
oDirHS3F7ERjGFrkt7FU7L58UMy9vX69Dd7GWg2rKuYo7gM6fHK+MPkbV9vzQ7w+sd9GWF1gIZqd
Y6gzmri5hIabt63T8PqgCKt3v3ZrFlvjoViBRBYXEejN1Zkyp0YbGmOse30sPVa+dZqHnYMDyf+r
owPCIFLKnE90uK/KIoHAq65Vp+BZL+CUHBNTyc+ZXHZuy3XROKPWaXeBYs6HTB7qj4PRh24M8Omu
bMAC91YwP49Cpd2JaCE/53kZHgMzUT/HUTxiFdZOJ7bQ8Blcn/ae9CI595KfnktF7+15BsxWiU3s
1hHAOvQdZO0AYbg6JBTAPiApzTf0Q/Xkj8gjVm3Vo/Wa9uc0l1PX1KEnKU1oHvLGiI8KZFJ7FpPw
PkGTP4Sc3SX32Ep9rWv9t0H0h0ZKxedWr6G6yYl1AJv1da7E9lSnce+GdVI+Cp06H0c/UR8gAGu9
7Ve9Yrd9MXnpqAeeljWw8UCHOJWlKkctjP8ZpwasUhFKTlCiFKJWvvBkTfnwmFhRcqAY09MbS8qj
NYiqi5sQvrmIkX9QYAKTaJeJq80cnXIUhgfLjxUkLeXyvd+FmQM51njxBb04+nGbwYfWhFOBItpD
WcU6OjajfFcZ6peSohaNS1O10cELLlQJekcIaGZKDSgWs5ayBzRs/wkGKXTzRqBS2c2/rD2V/uuj
mRUErGrhPaE3sO6vdD04zbBGgiH2W7sQ6aeagVMahZ38PYUGyUSqaMaiakghZI1mtpBMmEalDZ7l
WDpbMR3N0H8ozdKl6WQLseg22XCpdfV70mbv/FT8607H2/Cri6ELui4aqfc/65P5ddbkFy1sT0Mv
79wAW0cmHNcFEQer98rU0mj1SFVR0H/2e+1opckD4HyArfCTpuaUS/1fv5qAeyzERnjKlA7XF3tr
NJI2SFrwbIThMYPZ6DfBQ2rsYZG27rVFqgrsPsiuKwR/0Io6+p168KyOUmcXefjIbvKGTj/evtu2
Dk1sCoFl8qaFe7o6NPs4zBQ0Y32vMIsfqgYTv5X8nWRoK8bCjQR3RFp5xTmtWzkTO6sRPHmiZq7A
6k53nuYb+SSopn9D/PnzV/em1GVqPWkwEHq91NG8tnq7yJJz0Fqf5Kq76LXhds10p4+cPsKecNLW
lrbolnJdI8p8VexM4tnUIqP0vdFIj3H6vaSimE7f43lnHjfjUODAOmKhJK+T86gdlU7MZpj/+UQ/
/xOOLXZnvFfzL7fXxAaIC+yKiIyEgSM3peLVKwCDKMuk5y947C2ZKUXiKBdQtIaqFrzrlASRuiYz
EchpmzOYesnNh9E806mP3Nu/RN7IIBAbonCwONSAf1r9kkKtB2WEiuRNLe1COdJnp9Cs3tFy5CDj
VEq/TAOy/mj34m2mG6VT9358KiNR45D3w58tt9xxTALwg00Vg/fo0pNSzl/NOgBCRff5qCXJhHKe
EBzSsvsdWdpD1Gu/uqRT382N3Ll9HGVUO7FYvD20jQ3OyJbOioQ7F2Srt5meWtE8jHFr8wQjBbSg
HILUuIh5cb4d5lqpj0cAF87iRQpZFHGvt3GGoEyHVAgFz0cbMccOdlQpAxeK8ZzNmmO2Obo8gl2j
FY0c0kk1uudeMx8mmh+Bnt/pWucIYX0yx+GdZDYIHUZnCfbZ7R+5cYTjnYNJxR9pKdQf3v7GtNaG
qRQlwZu6974IWCR1ZbGiA60ds+n97VhbKwqXJZo/MGfJ6lcZtp6ogP6jNHiOSt8uqh+Cqbthcuqi
0yTIjr5np7I5/7wcdDRNF9OL9SXM8x0jW3kQvGHUJKwOMHgJNQWyZxkD95nBPmStJV9myqKPvmG2
cBWN1A1a/wtPhACNS8U/ZIvLq+6n/o8xhRhRZmpvD4bQHpWqNx5Qvwk+3J6krcUJM2e5E9DjQHT7
7QepuGfkIbU4AMxPAQpMCiQZ1NgOt6NsnGcSDzdURRZy6hXFtzW1Sh/zHFJeg4IgqXXmthGEbL/O
JCAJaLndjre1zHiQcJbwVlzu1rejmtNgIPsrBE+gXVNSSxms32ny1FZQqMWdZbYdi6f/IjPPxbBa
ZsgfZlZTMDZhSVA77Ayzzi2QsSklwUZR0b49tK1VDQj8f8Mtf/7q/kvVQi61lKHNsWYH0smCj2NY
L618iWoZCsnfb1iOFRC+y9N7eXu/DachT1bDqPQ9jKDOQhB9633lNAjRoW6iU5nOOzmXtPx9bys2
gInB8ZCfkMoaayyP0YpKIy3UiqlRf8qGixbffNJ6DvoD+zZMbHSIHWHQD2JmfZDj6puY9bYmpRzc
xss4DI9VWZ59MdqpfWzM+gJyRsSAMxzq45L4vJp1fRplMSq4nWb/2GNim1b3Qt/ZSRiexyBzgOvu
fOaNVfUm4LJvXwWUprhPAC76nikge5VY93nOuC1uqWlyZ0Ha+cwbqAfCUUL641jJX7z6zkAB/TxB
Dcebem2i/dW9U+b8KDbfdKyt7cpRpuGk+P25nNVTImcxmZe+c0hszjFsWgUDHBKB9UaahDY0VWxt
UYrwbVV46sZTXx711rOsz2m+c+5trjP4FFQ5wVZcZXJ1iUAc4C/WtZi7aqodTOkxGH8WeOn6QPMz
0/H1naRO3fymi4MQpKGFrLs6KaQeJ8auqH0v1N8XI1BCHVHKFl6KKtlGezHGL3ikCmpo89+ipmfZ
PUDDEn36RiocIW+c5A+RhYxwfpcYomsFg02H9ik29VMxntu6dhDOdBpNtkf/LAyyE6tYnT1E4sQB
CB6u9YoUroN/MrWnmAw9GJ6i6Lvmn7XkTpe/C9bnSbubq7uQ5vftU0va+rgsL5SYqFQyAav1jEcw
iRvMZC8YvzX9IZu8HHkyI5xtaf6hT7ndSWdZ758F7SkfYtD1IW/W6SBbI4hLXEjEGFmjPd0aeeuL
LD8Jrec/msGre8JX00mXMnhPeoDEaOuO3WfL9G0w9jAJlcM0Q6aUjiVYt/KbInPQIqirVl8F4Jia
Nh/U+J+gQRgUbNg8XnqMadQc+bJFVfS3Hz9aher61d4reAMQwO/VSGpYtQuSfrVVW78yujjWLDpS
nZ3H5SFkyVTB73yYXVm6F4aXXG1Jnj+35bsCyF+iHHpee3J4UsRjpsY8nRW7yb5pem77/oMkpCeY
o7PxsexPveo1xaWxXgb1PI/f+ja90/OfWQVtMjLPZXi3syzk6+N+efhagHspXaAr+PaYM805b8PG
V+l6SHYfPgnNfZY8TPUFVAeJ00tb/VKjO6qWya5I47LiVjcNiHpytcWPFaed1YpUm6RHlrrSvFhX
31ljeNJ0ihbIR9we4saTeAHuA+NaqjNX7ggG6A2rrGrNM+UYKdTHVvprH2Puy9cRVnfTGHRz3zQd
8Gj1EmiNHSufbw9hY+9Sx5IXhC1OAFhzvP1IVjcpfZBXOhIp6jt17ID6mJ/isfwI29ydjOA8ak22
cyFtfR3eMajQ6YCUr56DxiAPUh/zdfq44VhujPpD0YMozXt1jzB4FYqlB/p6eXxy91AbeTu8WOfN
FFVdekFwtc5f9P44dztszr0QyzZ4dZvLeiH0fVmllzCf+jt4L5RBuzD1Ctnca5NcHWmMBsTg8uSB
v3cFK5iDIo8DbFQu4oDG+dCexDg2bPjd8NOhYHVBfrq9Oq5y+yXggsunKkMFa52xSUOlISBSJpck
+hzqiNd+r5sUKe7z7TBb44K8sejPIYENlu/tFAbIMGZdZyUXulA1du3ZsTQbwGbDD7Lhs9Yav2/H
2/pksHuAbZMeXPeEq1kZAt/Sk0sz6a0thsnHJlC9Ulb/tnbK9AEC4cHIEUgvdLX6UkDZkjXPySWF
f1gjv1L+qNrPt8dytYFXMVbLLw6iUI19MbmQ4//EmfbzrOj39Llo1eBkEBRP8Jz3FC+2Y6KtAV+V
cuD6lpqp003FqCac5JHdhB/0oXRb5RuFO7V/MJu9Yvvm50Ly4f+HW2OfBHjFEFaU5DL0gZvNaO32
lRPsLYqttU7rEVdXUG/o86yuq8GcfAkti/KSNEb4Xg1m7XNchYg4f4x8zsLbX20zGGAm2rqL7N26
CDhpeZDy8oLuVdduoVLjLKK7RboYPeadS2orFHbJ1N3QrZRp07/dXKlaKhGu7uWlazgmhpepgHMy
/yCLvD2krUVBB1dhR3HkXr2VM63oEkURiguGItJRSMTAEWbtaMbST12OP5DQPIqt2v79RHJywNRD
bpd73lpdkF09KnkX1/kFS1hQHG0gPBpJPdlWIQtuMMXyTrw/KshvUosFqrg0D/VF8u6q8qRNUqQL
fZhfsLmLaTiNseAM9DQcOnumUT7XoXCIiwF5YetTmwkHLCO9NJk0VCaaZKieZY1KZxlJMV5ycvex
mKGidSbCDbbcB+UHdrs025OZKnfEGW29RCWn7DPxsVS0yC0rXTyUeVTbOv/JnZ9jMK83XfQQhLHv
jPWQPDeVzt9VCnHulAIm1pA8qhjf2DoEO1o4uKy4Ke97fYb9xEult9N0TEl3A+usiv78lEWG8kC7
2neZw9jDSSuXjsoA70zy48CmzORj01Jl3wazkzyxkr6Zhf+1jISpOcK0oa8eJeJhEAwoFobZoIaS
GWoOkcv8LeGO+6IIomxbY4AcCgn2R73EHTCFX3IRpdBK3ViHxuDPYX0XS8pkh1Ig3aNi73+3ElkG
xw2LwhGSSHZSNdfusxRfBb2BNyuBhn3KxklxhyIZMFfKDKZnqHe+/8ZZBNyFBhViaBRq9GUXvLrt
sRVLF9uO/JLUv7Lymz88+eXfn+hvQqwOIjOR0FPWCVFG33Ulukutk4kW/2jRjg6OXbgHM9nYuGBM
0NOiRbCIEKxukDCbzVwWovwCGcFuZ0DCDaDIrHfr3ivDH0K88zDYmkJyTtQvue2pqq1uxTrALA33
m/gyDNXB7IaL1FUA+I3T7fNoK4wGvpOSLU9yag9vv1TYWfJohQOXbz+XJ7NoGoobsX+AQin+h0Xx
OtTqi1V+GmtjNSUXRvxsDCGMyru5f397PMtJtj54NBo6VOuWWftTgXi18soRQTlkppILPLefs4BO
pC8NO3O2cVfgBUnHEoFjlJzWQF+tNfMs0dTsEiBaHs3fpORdNNz3bN/bY9n4NpSj+CiAxii4rV8d
8TB3td+y5NJptPGDhMVBZ2+nULwRBH4egEZE/bDPXuf+fdgqmTFl2SWbA0SXcg960dkf5W9/PRbC
0GMDwA6Lc92K4H5D71yNskuodBfKZ/YwyOdSm463wyxraPX5eaYtmf8iMXbVsQ7AJ2aKGNQQxAdb
tgDLD/FBlRCZ93So8H4/2H6687TZWA4L6ldk1fFAvBKcqNROSuPULy9WOn3oy8MUxTSvBRM9vMPt
0W0sbiqDnAWLuAX66KskRe2qTNVRQ700Uf1babgX5XynRLcxGO7OxWyFPEGFk/T2PEDtqwtbuO+X
IWzuEmH4RK6H/050Jk3f+VYbo+HdpCrI6NGcusIXCVGdhUCyi4uqF5Q76RcI1rTHMdwcz6L6hHo9
ot3rJDwzOqHQ/YLxqNVhbppvjaoeuzY7+GX29+sA+WcsajQW39J6eTt1MmYESVgwnirvo6exkX8J
kR89t0mALZSCMvntxbBxIZFjcdAxiTSU1ouhaKZ+RG2huAxpLr2bWyN05KS3kCTvDEfq2hCydmR+
S5VI3uvAbJwZhCaxwxqRk2P9Yqup/lmWH5UXofkijK1rFO9byPa3x7e1PF4HWS32UJjBI2sE0RVY
iP37ZLfDsDkM2VhSFGtx7lxFMHDPRoduLi5drz9qU3mPvjVgur1C++aHehVmGeirKynpyczRniio
ruCW2Z9m0uBx7BCpe1Klr1H49T/MGxJ/0CVQOiMFexsuRx66ECVGNUStA4rDlpsPtyNsDuhVhNW8
+YXGK6IRi4uUm2cL4T0JoRFgB6PxrJqxHWVfbsfb/E6AdkDVUD5H1eTtiFCMiAMRN7HLLMdQvubf
01ABUveFnZRr2aCry4Or9t84q5QrGqui1KquuBhyMWGA1esHqZkqJx87YKlGK+DKNWR/f/9yKy6F
qsUg6aotoI0gTtqaB2EMDrL/hd1otKeJvDmuVyGWM/LVAiyzORPQaCsvRfH/SDuvHrmRJFr/IgL0
5pXlulttipJao9ELMXL03vPX349zcXeqWIkiZi6wWCzQWEUlMzMyzIlz0P0yvAguQ9P8GSY/lXh/
f6tEppZSEdk6NPj8j2tTuY8UFPQXudeFzk4t0hc/K/YIbjSM3CHIkBn6hpcQnQ3CZCoSsPfgeVd7
puWSnOqTlXtqoaCTEpFVolSXbE19bJlZXaoRX6SEFuuS1J/kra5W/TC2QiTht7tYyupaUbKZqlq3
sQHbVwPrl5F6UV+5LaS25pZeu+hdvPxuK6ckBcwdBykLctgbvf4CA/6+VwuexY2AQuTGkZxlBoH5
IQb8VlG/rGbwmkAg6qm58QFg1bMWhhsmRJsDqEKDxQOR+5vajRWYEwU+zkDiFK42vc3Sl87ZCFa2
bCx/v7hDxmTqeagYbE7E9NgM6XXfu5vMv6JdWYa7VASsoW1aQ8B6SlOVaY6Zp4wqfdC3ui33Wvaj
2BqpFXlwcxHGWMJkcLnLUbxYjR6OwWiVReFJaLaG5UM3f9Oqpz7s95YW7PVm6y3/O/ZZu1Y2aNEP
opVhrRcGBCsFcJ0W3hgb8wdLMuZdLNXaXh4V6RTbUAmYff/uy7DRlqoxHWDsiQ/90MluXaBOrFTm
tJs0rQYTLRW7SHWKJ5/hxQ3vJdpkuB8BXyz58A1AFPLZYZhaB2eSf0nU0p3Nr2q34e+Fn/7CxuqW
z8DAg8zhPjRO+WSpA8zZ83uhak9VXO5VYEKuHicbmBLhuiDYIGDTETVcFzchCWNktCIyZT56V/WP
Yf+dLsx/8MQLqdn/M7LyKCOM9NY0UayFPnGnS5FbGbXbxJ/vPzDCpTiGTMLFIM4NGseSlEUqweTz
FR9geTnNKsEuDFD3rYhcMQ8y7fqlikVycn0/4rLSumGyCs/pGWeKPvvFKXNqd6o+h+nP+6ZEC+K+
A1mHvNWhA3xtysqN1Ep8rfDaIH0ObPWoDMGjFNob8J3l668vICnjkmjBWeise1SWj06i2c+5J+sl
4AJZOku2/f3+UgTJ95JlMRVJR5f/rLyKU8QS+hISDary9+A/tKazcySodvPHqAz3YAyqaeNgC/zl
lcXlsl34sSQhXkz4cN4I+VaivVQBwBUSSRO8x/21CbaJ4b2FF9QBxXdzheAPzuQoofnWSnAdx8ca
XeDM3njIhMuBNnhpuC0It9Wx07IsnC1E5Dw1+Gpk5QmCxbiBnKwYDv9hNaC4IYwAYY2a0PV362pS
1KKzEk+X/rBMECj217b6dt+GaDFLwM7kx8LZt86uzALdabvWl6Yy2FsoRRCe3MtJ6XbTxrkzBYeb
rigEMdR+aE39zR14cQykuO3nuqtTz9Gj5lyZ3bcq8/MCzoYYnBbCTGfofd+iNDpKXgxBoZQax4LH
aueHpfTQzgoiXoqcHJx2btyqZJAmMeb8a+ZP0cMwq8nvVAurowP7LCostfbU98F0smepPhil0ewt
6MMe4OkbPb8pc7cehvGUSHq8Z5d7jzmi4aUHMIh48KD+LNJW+mCCjATW12jOD7ns9HGn5na317pO
3c9zNfxu9bjeaeU0/KpnOXoPMiP+ERSF81D4kfJkwNy/t7u0P4G1fo/7nAGAYA4eIsmcT3IR6scW
fo9dL6GLqBZoXik+vbM0ifJfCDkuxIgMuwammRzp/m5pSN5uOxNj/P+owtGiZuuvj5ZJfSrXG46W
PxW/ZkM5tHX6xxAqzxkC4PdP2O3gKTA96i0LeJfc+eaIIZI9V6nSJV62aIQ3YcOjQ9t6VxcgGIb2
KSjGD2Mtf5t8+zlN5hOjsF/lONlIG0UrXoq0S8lnETdYpSByktdyxty9B6bTG6P4Qe6JqY2iebBB
lN9f8m30sKz4H1vq9dc1xsKnwUWTt5tr5LnbvTk/JnN7LOuPds2A75ajuL1Z2CO5oiaowse6dulD
V1t6V9I3z3r/WAbKc6+ap/tLEpoggePYgDW4KUArSe20ttGDnpC5B8GvBk3e+xZEGwQ+iPFrRkkI
UFZuNZBqtTB6WikwwLylSHQqceK7kRV/rm1r450V2qIESL0erB+X4HqDBll1UFX2Yy9mWPcxqyEV
ra1m3PfWmO9Dpyo3qoCir7eQYpMrEA3dNFrNrjLjAmZ0Tx8D6xgwJ3joVH/YCFpv4yE0vni7oThj
RovY+HpVRaroSdTldIlyFdzxF6P6bs9HhYpcADTk/m4JbVmwwdHG4V4bK1tNW5ut0YYJBZGs/2yS
FO8MguaCaSrfP8E2Zn2fYbXfuMTLvlzHR6zwwurqYjm8F4qfxbzv4fiwOP6dqXXKTra1YmN9QkvM
poC8FRHZBmhyJE0cAAsp/sxHwGrDR9XcKEULbHDMoXOwGWhgrml1CuWpkJnwqWKvHFAfb+U/yil9
UYNuI/wSOWB6bJwJWqJUdtbOfpyyZlbRz/BAlU3PqSp9chQjO9Y8WMBHee+tsfheS4bxYvZDTye9
zSFtT83nkrnlLflKwVXg0IBwoIZHlXCdY+bSVNnDqEfeCKihH1EWHvz3+2dT4H5BZVODXHLE2/LW
NNRKNUlO5KXaF9MM96msn8LmuYqdvYKmb7lFKSPaR8JpZyGPAFu2rvGHpZn2uZXhTfz6Y2bUr8gP
PcCZ+PX+sgROi1lymfeJAo2giMbsbNcCgPFqv34IevlbWPiPDoDeqNP/vG9KuEkwQCGcBNSQKuG1
J6lSC5qyki8Ic26xnySNYD1OnY07tmVlWfBFQJi1fV00thV5s4VMpjyejSLYcPQiEwtnINErhceb
RJTkMW5HdF+8fpaOPcRozC1tAONuZxM1oEIgAHC8jCWA1L9eRl02U4r8ZeiFSrUvMmeXNMpOgli+
SMc3M5QY5uvGXzDevwT6+F6WWwmd6H7T4WE8AAyCYJqVq5q2U1cFXpCob0Z/LtvvudTBcDkkbsvA
e6wZp7xVDghQH81A+ZQo/2EnL3/Beth1NGS/0nN+QWPqZ7nw3/vI2XD94lUu2pnEkgwOrscGzQjq
IaYVAk/KnPxP1YL6dJyU/kGyW+kZ7sbgpBtE0YXlA2JyCNxDiGlAwgfSY6LV9eH+DRHceaJZaqJL
Xw/1k9X7N5SFWsujEXqtck6zr0b1Kyg28szbEWLNZl6dDB20IJ3kNZt/ASE6j1AeedyRn5TgfoRI
lSftr7bqjhBMfUCX/F1L1M4NW/jL769PcHHgLmOCGLF5kvf1m2EnXd42Uh958Jb7u0Qb0VpPs62+
wJaV5e8XHqCNdS0vB6zAyObqVNG7zTEEwWPAQpbhSkrOJonntQlYOwvHQp6QBLdq4P6epOgTqjj1
h3kOk4epVKY3B+rgvWaNW5mPwGEDNEC7jYoOgd+6flvpc+zA7B55UtU9mWP7lNrzZ3Xo34NJ/7fC
OMtRuTC1fIWLD+mPtHrzBlM0wHy378LyVYULdWfLcfjv43ROBcMINMOWMeHVB/UjZpedbo68STul
xfhqa89K2u2qZosIQPT5Lg2tgj1NnvW6sDFUp+8+7NhS87HNRyBkW3Vv0V0G2Ew5+f+Kgq4+HlWR
UomnMvQ6Qwn21hyU72NgDM9mDYDs/rUSejFguc4CQaAPsi7yllPZxCVip97USOh+5TTgxgTxR8tv
xxJgoeKGiJCMZrQnlO/3RoziWJnI5i9t6LbkqITrXl4txEJora+vRpLHPYSSduCZo/1BSSHc7P19
mG5kjsJttBj3VgknSBWc66MZZmUeokIVenLR/rDj4jTNzq+koqLTNhuRrnBBkNMxiAHOB5z/tamF
KswY7Dj0FEDjh6GayrfOqBAXZHx4wz+K3MqSqi5Q3QVpvXr0Jwne8iliH2ETGt+alK6AUZ2Nxpz2
waioL3VQ6XutrqataGM59asUiAlI8EVLUXAp4Fyv0UElDFbBMaRHk5/L0IEg3nDbdHKnEuA6da7U
Ql3DggR2h2YFqrP10Z9QVrh/jkWbSpcIIjrg5TAPrZr9pV9bvmqnmTd2p2JgstVETG561IZ448II
DcGlQvcDBwoR1fVySSSnGlGizEvD/tRUX+HGdZX2C5RX9xckOjoIpCwEwQr301j5gEBNpKlHA8/T
GPXzqcvR35doJty3IloNfBzcf/TflmGe1WrGokbGdsg8VJ3c2oDdf/wrhlQrl37eNyRcjo1q6OLU
Fi3ga0M+Fd3arJrU65QOZdI6ey209ltnJBsxisgONpgyIL8kyFpdgzgaNWe0mEnK54bYSwsqV3OK
05w17/cXJHScl5ZWG0T5t68dZUw9RauO6BW4UFU8DxJSoanxGEXm3gzkI9ICn2bTcMs0etcL5dP9
3yCKVpbsi9NIFcxeV42CJm4YQpxTD1KEb4DzzrCiHu+b+Dv9XV9vsMvq3z2tpaZ3vXEKlFD5FOWZ
51TGZ72a4cCI9kPF8pJih28DbqA3rjWMzxo9h2R0nrIifgTGtr//Q4QbS7y0UPBQS1p7bTue1cwB
++cVatXuG6mC98Fm1jX8D4UWapZUh5fOGk/i6oInWRJFXccFH8Yk/pwbUXCEdyPIXL9jwvX+opbT
ePNxAekugDgqpmvcSx13Zp+rAZDgcv5plU8OYMYsf9Jm4zA07eG+MeEXtKlWEZrBdrIuOCtO0I5M
TOWcljfgNi4ioqm1Nb10yxr/97/O28pDBK/DmpGVcQkE27Mm91od7h2nmN8M3z7ZUYyIRX/U4TEr
3clFKFdX9+osvcB2hoxR+NCgCb3hqhefsv66BuDkpf9GiWdNSgivXjmA2QRVlAInQnmz3YXaXB4V
O7f3ltVnkCxX8APlzjvY2S16KtHeLhPSDCJBFHpTTMsgkwlypco9O20fnEn5syrg1JiI7Q4juiZM
MW6RhYg2mGoPCT/NWv0mRYrloU/8BuD3JD1nZYPy4Fdd/evfHyJw0o5DOIP2jbk8KBdxPQKHUpgi
/udB53Kq2uw0yMrrnG6xGomiGca0EVWDQ8ymbnZtJvIVIibHAV6u/OlA0e4Hv+Smd0Pra2dmbqds
9WlFnhT+ZZJaSv2MtK6epyyzoefU7cSzKmZ+EBsvq3njNG6YWJckqHXMSWDT5s7DNnucxip9VcNg
2LAizNFh9adERgGGS756ALlFUy3XtJWMKLP+nPwxepAiKYPVrx8exsRPTn0WKo8QEPs0NCL9mHdT
utU6EZ1Ei5yCO6cAU12/wkHPVHBr9rzC0gx3Yv41QfwvT8eNxYouOGXOBa5K5fZGvyjVCoacEfzy
ev3ZBqcP3HnXU3nHpYTSsxOjWKRsvIeigOnS5Or8B0Q4UeHQM255Eexi3GX1o1o4rtY/3L9owof3
0tJqI2e9pXGWtTTCI+shr5OHXDcPXRYfu8h4GhhhclN022xGVRyp/SPPzX1uS587P94I8EXnluI1
oQ7cgVQOtOuraAUWApEDEZU+wqeWDgiczRtrFZkAYkINjfdWoKRSQUxZZjRkQXuFn20/8z/YFirL
97+oyKegJb+8tkC3AWxdL6QvoA+fbAaGR6SSwuBdj6kTvBTGcws5pyV9vG9N5P4XaRYdnlo6HGsc
QyDPQTNmdNg0E5nUsncestR5DJP0JUi0D07ab4XyorIvOKB/LC5f+cI1O1JjGGZMt22Km5e+zMJd
LtdPyAaDPMm6D3CsHqXedKcaJVrb0hG4a7fYSoQbyRiszUAL5cF1iGH0GsN0SoUbDT6q6Y+ZAcn7
X1XkWMAK/c/A6l0w2qSV4pqvGmUQYqNl+NjJ6Q9N3wLfi645QEDaiQgDLeNa198yHSkEhhJ9vUCW
FNeYu48KkoJakv6lR8b+P6yJ9gk0d1yxm5TFzkOrk6HC9kgDX6xJ/xzp2d7S8p/3zQgP5IWZ5Xpc
HI9ktKfMbPh0hum7YaCiEQmqL5AOSZIjB3G8b024URfWVg+qIufSaOgsauHqCdvQLUOY0s0NsNB9
K8gOXq+pwwNmKSyWnsRoPHF6/VZYGz1Rodf430KM9QBnWWd1iwoQvknrnsdQQQep2teZ4WmK/2YF
w6dG3UJ0Cw8fvIdM3jLpfUNKizJP5xQhxBB9qVJc8PvHQDYexg7wUJ0/3t8n4am4sLXy7lVo0+PN
sGX5TuxW4bhva/25n+3HBC/cT/NWpCVcnEHbhOKGwX+vvHBmt+Uk12Dvwv4pBSBSTrvakqg7/IdC
wDKcswAKmXdaE49ZiQnIJySiq52/ZOmjVv7o4y/3v53Q2zGoDroPfhfqltenrwi0tA+WpbRZ8Asp
jUMhGT/umxCcPlJ7iNvh26fsu04QwU34ssSbvozxPvI7VHSK2tqtBuNjM9ovVi59mWLULO5bFcRV
V1aXPbxwFQX9O9MKwBrQwHoFO/bEWd3pRgeH9vxbHaW/JNjqi3ALLiK4zRB00RllKhJZx/X3zEtj
6FM7YdLX/lCXiQtrsEnH8P7aBOdPJ73/e0IaDNh6OhaoLJoCMe1+eG0I4AJGJsKHKeKNrLbgwEJT
4BwUqnjmMpF7/RmjbCwrFfE3z1p4pvJg36i/5TFwR3WLyUh0TBbmTJv6K3H/mmzQT+JazsMuomFQ
eFpqPsgtIzuTw4xGKR3UODrFQ7Nx+kW7xb6zNEpPt8WnOdV6SgBl5Klxeh4d9cPQ1O/DtOUvRGEN
WFDQmSSCKLyskc6ZPVQWwuSjJxmPiWEcS/11VHdNbcMX+dQ7n4P66wzdqqZvPMsCzwitDGk0/VSy
3XXcm+VOOcSJNoBhS11j+JFqHzLpccgfymDDBwt2z1Lh98SNkGTeEFlbWa/lchAM4Ow9qfswxTDc
zd/U+lxNf8hFtbt/AQT7hjWaEsy544LXBRotQ9Otl7Tey5zwRYrNc5Mb71HbH+6bEThHTgXwVWIo
WInVVaQ2VsZsSH3be2nau1P4xdlCEQm+2pWBZZ0XTir27Syw5gGkbPFZHmDvSFtO+qsppwc7/1Dm
WzwEgvNwZW/lFFu/DQfDHHvPkSx3Ukm/eBv5BcekPTNhf//rCTYJrNeCngPhDx3KanGBgzqAXRW9
pw2vSpvtq/lLoG5VJAT+CbZx+kUwR2u37TY1Y8ZHr9XO8819XzB9oRvuUuOc7C3qA8EgD+TK9IPh
q6O4cjNgPyVppiiZ2nq23gNdQ/av+pr73331y5C+J7X7JXwgNbHO4S/J3oXmEcCKETzc/6a3y+Wt
hsdmIcmkPqmsNrBsnJDyZ9h6Or8h1R/j8DC3aOhsBIw3W8fTCc0RS6UZDfnQcm4vzqVJdz9TnRaZ
v7qQj8gYFC78dvpzSXq94Thu7himFoI84JVMyEEdf21qCtJQD6pSOkdWFx46pS8+pLm0xVMmWhBx
KDQPQAOpvq+esT5Lkm4ge/TsbvSAtXywBu2kNOm/PfIsxmaygLn+hYFhbSZCbTQbItU/E7qdnX54
pZ7pOrmx4f5uTsFiBt52Y0HkqTc9k1ItLSnTJP+sjTWOYtgZbfQKMH03x/nGgRNtD9NGf7O7EcHd
0NnUqe73iRN4eZ7Ln1I50N8N39maMRVaAY6zjDlT8lu//TpdZbNS6sCLp9E+OL1l7ucg9w//8vLw
2Rwb9OIyGk5Re3UIHCWaktYyAs9RfzfTX1P5rZS/jfn3f20FOgww42BjYElZYzFT9Ani1k5DAEbL
+MGubUHhGMW+jbdis5vXY4k0LywtX/XilnbRnIwyWBSvQQsGOI7Xq1PsGj1INSM6xqr1KSvVn/dX
d9syXIxSfAIWt1DOr3u6pT0rjVpbgdeOCQAfx1ygcGZ5aHTJ+BRJ6uA2UxnvIiVnzlFGGLlYKLjT
FEbVLo3q9N+GwsvPYZaTQQiIxW6gH06c5FkoN4FXOOBu849Mdbqa/qfm/L6/boEDATZDmxmsHPjl
dcqntJOqjMgBeorpQ5QeZcoJjpVgl5dRe7xv6iZzWZZ0YWrlfNvUNp2+nAJvnqDEnaZ8V8wpjFpg
kNJ63s3otc4zArV9vdGuF54nm8I7DypsAOuTm8XlpA66JJ0TA67hOSp/k+gsOcYboPMv0Bd/s+mB
b2yg8MNS6KdOhe4Wme71IR6rOM8GvQy8SKtO2VCCsa/2Ptq79z+qwGUu2gM6aFL4CG+gJWWhZXpl
hoGXgtzezVOjvCYTskpdNU1QK0f26b490SYupQ/SQCCN1E+vl1UsTGbmjK9BXRJaWwgrQIlOxWvf
vUjjIa4OucIwYlWNWzV30feEifNvujuYAdYghZxBRzVMlcDTcv8UTlHiViZkxXrwHz7o0sNegMxo
CKwhMwQC1BSSIPQqpI+r4EdjvTgGIk+f739HwcvAYv4xsyq1tMR80lhKfMdQQsk2Tf5C1WrjORV+
sqXovHwuyvcreEBqy4PW20C2Wrs9zNZLTes667YgfsKVXFhZJRNVlXbdRAPb04p6OidznT7mNi3s
+99ray2rc9f4ylz2k89aAihFJ3Rl+4JQsSWfvm9IvBzamrheKmDrFExnEJD0aNn/0fEG2TgpYbPh
j0RrYRaUrg1oYHiiV2upEiueG5CyZ5uIx1WaPDuEw/Rmjaq8cQJEi6Fnapt/r4WM8vq2oihjh7Ao
+Oc0CD9BNHWeAnXDIQgXw3zGMulFH3+9mLDDGUht4Z+zenL2jT79HLQp+MAA2JYopcjVEeRaCzZ/
YbdeXZlkQY2rZeifmyaFu1+tjVOB9OSEc92ZqW1vPFeihfHM0+Gm78wrvNqlekx7ravxrPV4bDOk
Ic2Hnuz//mkTGQG3w9gQEjpQnazexIloG+RcEHhdkqu7zG+qgz6ao2t0uX34/zO1epCsSUoMv4gC
T8bRWCkA+F9y8Xjfhui88couYihIlIDyuj5vZa8Z2VyaDOc68i7uol2xpfosOgSXFlaHwAxqRQ1G
3vI5OY6Dsovm8oDKw04bN/yAaGe4n/ASLLnizcM6dEaPbLVBLlJKe39WX9P2vYi2IDmi0IS5GRBN
pL5Ee8uvuAx1WUIbRTmhSV6i+YGKnXkKLPR1pklqWGA4ndKoH8A8DHa20TwWrpCsASJo4JI3L2oS
I/061Il0Li0TbGYh+09pXGgPWeOnG3dJtGsLoc/CX0XosGbER7+xzPtyls7GaOwH+atu9vso+ZPj
8u/vE2mwTcWORJJhw9WTp87KyEwIVAsTc9fSPO38WXsrhp/3j/lyyK7ASxDGX1pZPXkD4Hl50iUL
TJ/2JXOyY4FMYOQU6S7IBrj9h41VCe1BW0GvBEKJGwRMJQP4rs3CPvuGf3Q6mMH7xM0XtD6S2Y9q
S23o/gIF95j4DgIeWAkB7q6HEQxL0vIwrO2zFQ9/TU62l6fqj/smBKcPz8bg6TKjQ1dh5V4r7ldr
z4V1tvwXNfwEx09fbeChRJ+NIdrlWaJ4e1Pjb/xhnuI8ds6mVMRuniqvUshUR6dnfxiW35NPbTG8
/l2nWp+MS5PLh724z42qVdByRM556IaTlDanwCgOYWa/DjSClJAuf2yfwrj90vXNmzyPh6FMP5pT
+Byr6aMB9y+TBRsxwC3qiNPKeKMCQgR+Pw7Q6jeN4azBToMnG4JPpRR5Q5Yc4j57av15P/blLwWm
AXogw14LtY2bIvBvqkHmhX+zeOHWUfuIKZ9xU+esATo66abf7lo1LU9hHTDVnCFEXKKtyrTgFnXN
bWtiWTX/MpgxrKMrcr3qOE1s2/Ql54zwkv48k6M/jE0mv0SQlj73lRGjLpOEz/Bolx8zGAUOLf2U
R0A9v+6f89vy6vJDUJrgHFJsx/td/5DRtKI2qhP/bEawZtRJo7vBXKIbG0/KQ2Ql/besShPXHPzu
rW7C+jmvmT3N4Q377DdqgVgUhNZ+OVYnhW0c3bCWqhfG55Kv93+ocKsufufqQnZKCdg88p0z9egQ
Bqlycgve8vd2YqarbM3wNDSysXfCYmuvRK7g8gutLo1SQW9fdZF/biGxtsOnlLkIKdnfX97yj9zc
TLac2AQGXtCL19uQWMhrDmHgnGtNPzroio/RVi4uXsf/TKyBKUMZdDnRgn0e5uRLRvtXQWlhGDaD
BpEduJKI62FapZ69/P3CyeSDLZlmGzrnPvgIztytRv0YdL/+/ffCMzN4TXf0VksqVjs9nRU8WY7Q
n5YsNNwf71sQHTgIxLgVJFsI5azeasvJc6NOHZsZUAt+j9KNnW9K9xMs+YFDtrOiw317ws9GhgJO
BOmBmynM2NF9Px5k55zaunFgDLskQqjBfVlxuuVzl8uyPm0g5v5na3Xp0aYMyloZnPOo27+M0Hlm
4u1Fdya0i0qaG4Y3NHCc+6o7FPLDIh849ep5tNR/H3ctkxb4HwUFR9KY65PShw3k9NPEJsISU7t6
qhk/EAkAhVkm2Y9ZibcE4P9+tm8WzuA5AZK5zOCsUD95ELVJDKvSuems4RFkxJe5VJUdWNf0pU/S
4iA3ybSvK9N4RxFSe0xhsmSKDpRrz5z/OQr7fFFl6h/COetOOiJDx0brFsVUZ9g5raEfhyT090Vf
qc84y8KlhRY+3D8oorhhabvBbbiMTq2jn7iVpraeLf+caPFJMx8M48GQqwMaAwy9bbglQWTMu/yP
reWSXNxlZUCkh+6Xfw4Kq/xoK6n/0E1B+NMOi3ZX9tXWVIOozq1a0JjYCz5gEZq/Nmg3owL+UPfP
UhRMn8yiTZ4nC4rXgcd0p9XhX/3smy/SZFhn28rt75Mky4GbyUrvwVqwNfUq8gGEZ2CBIJSk3bl6
dGa7iFujCqVzKBXfKh+VrzI/tAVkmbDvuHVW/o78LfCA0CbFbhOI0/LsrF4Cq1fztmz55IP0HNb7
Tv+jrLKd1BPJ/1XJ/5rJkuefiV6ZMjA5FlSJ19+7pLITWD6HSZvPs/oj7mPXVv/L42bTAzTRO0bK
2V69oMxtlbw1sX8OR+23HVlvVOE2DqrIe16aWP5+cVCrYYj9LMDEpLw5xlMwnPTufP/ebZlY7uWF
iaDTotiyAv9M9+cpaPxvcy6/WrK9kfcKQ0N7kVtn/mRxjqsD0LH5UA6U/rnO89dQL90Knrl+HD/x
UrVuZfPYdXP2q5vHfdA1u7RUNl4+kYO5+AHmykmOpSGBFOMHZDl5SVB9GHPjeci1T2kw7hFB3iqe
imKfZQAULkKw4jcMHYkDYKFA+AmNFuuYgqiezC2FLtGlAuFEgrEw7pCpXu/dDIkn0ik2JiIzJaKN
tXcqa+pRtlrlKeiS9oFsM973FRCy+6dm2a31i8NAGDeMUAJs88qyllpxFtpEj3kff6U85Omxti9H
EDpJcXCmTN1J1uzmzRb2XuS5KatS1mAOzbmZam1abdasbqa2mkz9QyppOC3eMcaxJXlX+039H95y
4jBGNiikmBQMr7+w0uK544g0LtI+B9Hv0HlNg891+X7/a4qOpoMqClgnOh0ISFxbsXolTtNBtc80
BQ8Kjngo3obiPa4yV1E2KKiEF5FBFKIERrApg622rh4tjad2iQDl4LFIlL0atU/A9d6bQvpoO8MH
Rc8+Kklv7otW/SrnW2NgoqNzaX8VpdWNlracK/vct6Wb2u/ZfHJqy+371xJR5XDwhunn/c/7N9XH
+rQyib2MFJIRElpff1+fDYzaPLXPklxFKADX4HuCYo4+ogui/3TUzH9T4p58sIz88KW1pvnU1H5M
iSTpkKcNv/bTkMBCp1VvJqnroS/j+S0LfaYm0vCPApamE+oINXHmMG6AZ4RHA5DfAkoCzLCuv/eV
g1K3Fdhno6uOVMBOg4/Ma3HSGeADFu/e/1Iin8VTBu4e2nEIlFfvTVholdKnuX2uHO3Rr5t35hd+
3DchusGXJpa/X7w3jYoGWWVF9ln3EYtKfxAO7nT/Qzt+vm9H9K45xFrIpJjmUsG7thN0EJjDLIAd
yYp3qWlIpzrOx0PpSOnjfVPCPQLDAEMDGwS85dpUrPWtRPnAPqtl81J22ZEA66lPw4/zlD724xbR
3+0gFNENc4AMb8HxAdXUyp4h1bIRtTVuv5uSXxNVtV1hIRXljvIgnZTWUZ9mcuKZTiqTDFWLrmae
UAh2q5g5wbAp0evVUnnDsQg/OG1PcGQGP81YucpUKhqzNyn8zap+hCvjaJb7emuISOS9wMkztEvd
hWHSdYOoLHK1UWaHOFkZ34w4/KkxG2KmcIRGEqTCtECtrDnAPfSxyrXnYt4CWYoKe7QO4MkgSYf1
e60npfbJWJWFSRnatF1Le9HSeNe0n5iSpkHaHyuDmdrc2snWxosruDdXdlduc1bHoJRSeBYLa/ru
FNPXUrEfRoQD3VaLt7iFBHtJ5QzQBlO64CjWM5NzbU5MJVDRL4Pyk4Gy82TIjdvI2cP9myNcFHkr
wo4Ls8M6JgMqMRaTRU0fqT7zMYyn2p3D2d/r1vDFGWNz46KqgoAJ1I3MHNPCV3HD1xRUamd1VoZT
APf42TDC4C1VO+WjlWnK72h22v1CJ/9HW0GJPheqWrtQZUUvFBnZ3r5R6seyi+wXO9KGfRxZwWMV
yt2ulJrBLWu92wWVPLptnVi7sKmH59CYFW/U68Dts7bZWY7vfK1yQkEyu5TPGSmH+99TtG+LSCb9
A8iVb1CyjjYHmdkm9jnqUbiq+PWHxPr3jhUdICaDaabT7FnfwIKH1q8YGD/b6OMEznjMqjejsTde
IoFPXdSGwGoshewbNtNa9jvESWKbDK52h1B/8AP9FajkMUwiyVUsaeMkCh3LgrNb5BVoo64f2tmO
9AZmx6UwJn3rI+2TGZUfxiTzpllFdSML8ey+K9fSIYr1j6mTbzz0gqcXVYJ/7C9H9+JdTHI/kSO4
cc5j2z31SfChNayNCSDRbQNEuNDvAHW/IVcYgnauFU752W9y9Uly1PrTWHRMrZuJ/aiFo77xTYVL
AoWpAZNkOH7tRSK173UlpA+hyK9GAoIv2BJcFsSSRObgRsCMCHgkVXtW26Iilkzl18z/okLIAcFc
heboVHwd5u/d1icUORBadMz708EVEElKTiGPGY9cHmdHEvNnVcqeisweXa1GCaBNfOMg0W+5f61F
H/LS6vL3i7Ph1HmYNRJl9DFTPqNL9bUrKcLdtyH8lBB/w04M1tRY0+Xlvh5HGRiQsz53u8QfkB+K
XWn+M2u9Tv/YNfF+GjdCQZG3UqFmgA5ikSxel+6rthnAlMr2OYjj706nfKplZ3ZDf4tLWORLeKqZ
ukepBXqr5e8Xn8/IIr1MaMafh6j8oRnlY94n4c7SzF9KTA/ML3X5dP9jCo/Jwsm3zKgtRa9riyVp
CGezp3ds+SMQ5HbaO74dHbQwznYyRLKHgChiP+l+tfECCO441BwoqzO+sOQ6q+wOiLgG2UBgnft+
PEFB6o6KcchHALYbzkSweYD0LSIxit1EYyt/VdNjHeZYNc66MZwrLfk8SPXnNt0aHrilTwHDTfmE
yTQ6FrfPjYTURlkGg35W5kx+Hf3Z+dPO08Zt9apfiMnDvTWY9bOd8+ppWS4DFlacEwpN0SkFrOhq
gSEdKsccn51hcwRG9BEI+0FygFdakO3X+0xLo5Jnq9XPwWB/kir5wYBdHh57fwukLzjCiMwswDWG
opaJ9mtDWSrHpW/m+llDQhcjrgEaq+aVV6KTpW6pT4kOEfwRNO+psdDEWB2iOUU/MJsy/axKZ7XO
9xpTgbb+Pqv/h7Qv25GT6YJ8IiRIku0WqKU3m+rNbt8gu22TJCQkO8nTT+DR/F8XhQrZI99YsuRT
5Ha2OBFPf31NkCigmAi2rRn6sLiYrls0FArzVkS8J+YIn+gPk/6S0ftSu+u0t+vG1vYKiQk0wkAz
eQnMlCwr7crLrchKhj7QZmSwlXagbaqcf0AAIjf7z9QiVndj3SYYwrYiPj5R+Qh53Y3HevU4zITR
c+Hv8kVDTa53h9qj0ZC7AK+5Kg1zqasb7hiQ++kt534Gkmw8aqtGvTkYw0wl3pbFGbRF3rkgE8ON
10kY58kuo7uUuvdt8cj4hmtYeUBBlgCfDgy3SQEiPz/vFjLpImtcKypI8ZsyGRROcdPXxit12+9q
KJ7jimwpE68dEIR+mDEDySSsL04jxCfU4AmcRgzyBpWIDHI0nSK8fgpXXDlqaSiAwwUgvF2CQ4tY
FMlQWRRDhp9kn/r2lk7Yih+HAYwzotKOgfkLAjsjrZ0J9dOoA9eEEpqvpU7YN79751NfoM+UHLzx
6/VvInPpfFFfQ76BZHHG082TXue7JdOu6QSIVCNII7efp7FntynL7AM1QLFoSRQ0bRsgiolPejD1
dnNXu13zqS4VCVjGf0lHjlGGaWCb7Uv0pBEoxs5BDg3g5gIchj7w1Jjxvv6jVzdi5liZC2vGRamL
9rxAUxNvXFJxnwuU0iiUPDaMrF2ZuQc819MQOy2HhIgOXXin6mg06V8UwU11PL+vfpAafXej37if
a1+Ejj7ovQC7whzX4vw2OROJRlIr0mT6UkOVPNe3QCNrjuGjiYXTZ2zUW62JaZTVZPK9XtszGw8A
AoFd0ouNq7JWagFGAWPvmBc3ASBZuCHT1PI4QRIfJU1iB6XKQ1Nr7xgvdkNnftNy8yEV1Y4U6Ws3
FRv9qtUvxVOAQA0uFzd1caQnoRlDrcN22dZhXY/NTsO4V1RSY9hbuao2Hry1xwdZrj5XXCB44S42
T1q0bXM5OShRG5CdNw+DIsBmjBtnZA0qAJeBaU9UQEA7SRZ2jAmSMpRjTXNh5RYUC7mIqknZn6Es
TflcADcPlaZ3EP3R6dcm1nno2SL2B4dpQaWL/AABY7Z3MmcIMuA+QwqSta92XfMTilIohdUgAC4V
JHaSCthaE+zOb2XO4pvrt3dte4BsQ0iEGAvMzYtmHgeijxl540ZepZ1YbD/FljwmgJ1ystU92DK1
OIWOGWssExKwTFFi9MwKJ1dCrRwJkvrxDx+F0AQPBYKUi+qNKvoKSEZUVjpu3VYY+NOdXddaD2Oi
bQTva+4VSd7/LM3f/CEjAnmxqY/QSoqa9ntRGH7vvbt0DDGD4ZvNT57vrn/Y2sv00dzi0LkxK9OC
ov+S2wQkXfMDf7xuYfX6/PdBS7ZbYCB7hzFYkN7LaH3TU+o7+VZ3ZA3GAbLI/y3bsvYrqtqtGwVI
sNmM8FTyhdLpK3fr+x5MprrbPlG3+iVj7QBtoR3Emx5KssUisP6heOPhZgEyWlbfclAoti4ZHVRm
vU+8cg6Jl7zJ4a+VqZF1YQbjf2bmHf1wQJKMmRQwJhRmQVOQeeSdGt4ezf2Nc7j6NRDE+VPlMy9G
dQ1vlMTVOidKky9l+k0mv/N0oy2xen1RtP0jm4quyeLsceYUNuvRQGPag1ViosQCFoQ/k/z5+glc
KyBilOA/QwuPkcmuxeghatmxqsOqGQPXjYOm/1xBwpGoL+A0bTvHb8DQpbaEnVfvF0IMa+5z4VQs
nigzx6h2kjhYxth5k7z/AomfjSu8/nloCcxWLBTszfMTYTVMGmZO7CjR35KEjb4mqzaA9kHu22kD
IC84tBz1WZTaTQ8hrRFozOsLvBbYIvfAwDUY5IDHWHxkLPXCgRicEw1Ehwyi3ssfrUaLL2XrDI+a
p3ffiykZdlw1rZ/yeNoICFYLEbgQM5ARclQX1cwcVX3ChXQiY7RvWZkd0LYP27gLDFI/e45zUEy9
y4T/NMfmBvjjE8/7W1f0GKTub0Xn/r6+HPO5XcbcQNJ4f4qrM6TqfD+GIZm6voztaNK6xOes7e+T
MhWRzhv12DCPHhIi/6F3/0fGE1NGeHoukGOYjy5y4NzsiID0COxlEsAW2vm86B+nftJ3ipT7xOiO
bPwH9A5ENgCjATgQBODLscrEc1O9nlDXaotvLX1Ho9VGQ9z2jsraeJPWxglgCvTOyJ7mcfBFNqPH
+TTlnWFHTi6F9IWWuqGhamAR00Z+n1j1CheQ+aTSm93A9PwWzIL5/WA18tQNfX/TcqaOVWrKQGnK
3lW5fbq+9Wuv5ocfuAx+bMY1m3TYBWXy27ZEqFY0vrT/fmASG2zMvXMbyeoyqcsbqsfMxNsMYplv
DY1vY7v8GoN65frHrJ1jvCnonnsguryQOMjRRbI1Gw7NA62BaCRA8OpTbcfvRjF8NWu5hZlaeys/
2iPn98ZpPavVRgOB/aSHUFX/FFdb1d/V/QHSEz4HYFz0w85N9MpMlQUJ90hmrm+X322jCgg9XF+3
Nb8G5gkcT/AxQi9x8RzSDKygSdogYZA3JcRlxqI+VlwD7+oWvGH1czDLge/BUOvFUL2Y2kEJa0Dn
2RzfpUI5cHKeUBLe+KANM0uacXC98bGqYcagKqpoekSSuzPtLT+9uv8YCPnTMpqFBM43Jy2ysU4x
oR0Z8fgryct7ktONVt7qkZ75OmYysMsZvwSJQoKMCHG8J4JsMn2w40oGeIab3FKMmVw/CCvrBq9o
omAFoT80puZf8yFUA0uMYcg5lhf5U14MPumR1m3h7raMLIIbPcm6PucosRMmDnQ6qB59X28jiF/Z
GoBdkZSixoiIffnwCrtwSSOB7fD0/gVcbWDSZ1tMfhs2lm9nnGBYsZ4AoxiL+Clp1b2bTS/XN2Ql
UMGktIMIGuESwJGLF6aCzLA0RGFHvSz3UJ2765vhcSxE2JvAeLvTd0CR3zDvs+G3Vk4dXoIZk2Lj
3b7ANqQGZrUbaO5GYtBvkPlRH5NYD4bq9iZrj+YkN4DDa35yfnrACTdLJKLldH7wKpbpneaWdhQL
8kjJF8nek3s7n8LKsdljrCfsts0Z0Gpeh7lkYURCZPsYMps7RnP9e5fp4gYotK0dXjuqaJbiNuCS
Q8x2ccFJ3VWSoFkTEftOi99GKGebbAtCv7rYUGq0oBQyI8AXMQLjJhhxWsz2G0DHzGiqw6TnL1Ph
vGIXbq3W3Lgaa2cKqFdU3edqIkaEztdaVZbGEWBZUZOL1m9sN0yn5g2wwV3xRw9S+2W4mQU8/VYU
sOJmEPP+Z3ixmt7gIdclCoV48PAMWRf0FnjRyPvgxuH1a7N2MzGojJuPo4Qhq8Un2g1pe9UNZkSd
2g0adDEPFiiWNgSI1r4Hma2DvjP6pBcLabjdYOR9SSKJhGU0nRtXEBBQak2I123rKM6v4iJGRykH
eNNZTmr2OOe7xtHtHYG1JVGjzASQBFCFm86XqivfwOZp+rkNoawaWcP1hVw7KzOtN8rNQPheMu9k
NBlpNppoq8u7Sh92rgRWweTfwXI4BFB4/mp6mul3Ofhtr1te20L08mY4l4Nq+fJFAHQrA8g9MSO9
656Z8O6ySWy8Omu3G1k2pHpnkk2olZ8vaZFCJoC5zIyK5gg6Iz/Wwo69Xf+MtW2bmXJRI531ApZ+
CGMKqNB6JUWNBSmVbwziXUCL2CeFXfwmoKo65hhqDOMShCjXLa9+HZ4tnBfgsy98eVE2lil1zYyM
Zuy/SbceX11ol4aSDFtch6um/nSK0CrALPjiBcsnWxFHq2gUZ+VD6opjZrDbuOQb5Zd1M9gnoHSg
y7O8AgZ3mnK0a3RA6odK3Xbxd9d4+YdFA5Mhom3ALYAVOD8SrlakTck9M+rL+tWiw9FL459V5/7/
mfnTrfgQZ02ozMZDbZuRgPRqWBIoCyloSSM1ZFuyw2veBa2y//dFf+qQH0w1RtalukqAeUjtivhI
J7SjcEq6U02XBbpAM2Iwx63kfm2rgNICkQiqWIg/5n//YFV2KqWj0NH1n/KvQ1x9MnOxs8Au9ffb
9dHMIjuyjUQwqzRppDRRPWcpTUNLCO1tmIxuy9ScBC0fYCA9kb/iqYAQ6CJJGg1dmCZLrAhVDer3
Ke33DU+boHKsvPPThJf3YlJqXxZVGbpNbAdSamPQgKUQUY0CTCBrs2MLgsTdmBhW5w+6nh+abiwD
UurNrQvWL5/b7eBPTpfe2mV14gAHf9Z5nYG/xoqPCSBCex0zjaEqO19kEn7ANvBs1fa7nbpDgjZC
qz/C+0EbaBi6YGDQbtcEIX5a6t8sTde+IuAjO42p5r5RIxqVKHYDYU2BHkVBzPAzSzefrDgxfJ6y
NKRF397UVpnu9T7eytbX3CfuMuoi6GBbF+3rskrHhrYAHni6F5om5lMgDaMpAMqzLcXatUuARB2d
qj+ahMtXOOfexHMHL0fZt/cAIUWyjBMQUFmfi96FSou1NaK25r2Q4KK+CYA5lLgX57+jbdJ0GjUj
5FrfHUftkX38feVmJob6n4nF2ffSJO773IT3MoxQGdajNxrHuWN2/YqtObB5Uh3ZOuhJAc46v8lT
mY1a0TlmBCqI19aQt1M9HWxBATdgkCDEZJifZ1vAg5XlA6MteoqwjMhjWZAEVSXkf21pRsp2g8FN
/TpON+KLldOH4GIuP4McCJKDi+tcjnGnlaNrRrbrvSek1Z86U8idkBrd0cGwN2LF1S9CtRcNCsRw
FyxbQ9v0Y9cD3eWYfBcTK6z6jWhm9YM+WJh/wYcnd4BWnTfksNCx+LGwvGOnsbu6g0RQV/y1Ugg8
I2ImoCABucKpWLRMM1shhCeILRSPvyc2mr/jIL+4Iy7w9dM335PFo4smNs4eSH+hK7MEPYB0aajz
ODajoZW/tNhgvjuZzBek/idL2GtcVtxZTECeLx84UTsKMVga0aZ9tQq5y7UcjXN3I/n6I42w/KKZ
0gbdFVALX4DRKZnqNrUHErUjJNyULtQdZq+snQ7i3yfVNWZQlJ3ue81kPppp0z1b+qh8E94aEkw1
B7mz7VRIhFvNvYeGSnrk6Uw+ksb9nljt+DV3RzsYeePem7JG88DVwOBtkiwwklg+YT2zOzHhxaBp
YwXKrNix7WNMEEANU+yBchyO1dBispZL/uBITJ84jNpH6HTUnzEslN95ScxClR2ntrupgZ10k9DN
Q4B8D8mYhyMIvbRgTOKwsN07nlT0AZ4D2ayQdahjMuORgbItKDW9vjPc3joB7Z/8hrN0d5bHm33N
h2nPq0GFutVZr3KAd+zsKg0AFHJ+q9JJoXrHiU9kp4WUNuPOjN18jxJS+jimpnnrxaQO217fUlFa
u10o8M1D4GAvA8D3/HiIhJqpRMIZgT/Wr41H130Qxbcse75+3rfMLOLPWFXTaCqY6Y3at8ij6Xwa
8cIaCdu4WCse0QMac+YQACQO2c/592Acs3BYKknEwY6mKnEoO+MoXYydlFPly9g6XP+wtfcPMoEg
B4d8HmTrFw4RIr5pZRUmwcR0G45W+qnhfKNUutZVm+U6wekORVc4+oUNzIk1bVc1RqRS23qORy/Z
OWWpv+RjPYSltLNX6PvZoS6pfO41ldwUkqiAky4OhUAEVLO0fikq3XvAcE/6cn0B1hYcU7kequuI
seB4zhe8nnozGfhkRMzMDqkn3FAn3QOJ69HnUty19WbFYG3JwaMG4ibg6eYh53OLrgCsT6uR3toF
esXOD5aR4O+/CRN0EGCEdDwQlgsfKhyvpSmkgSNtjHj5zUjcQKJjOtHbbtjiQl1DcEFw5j9ji0Ck
HopRoWtLoAcA0S1NgVteq0iML7MIYPFK31ttURxLriSKWgBzGSZk3K5/8NqSoo01D88ZQF4u3VFv
UykSUprAulS/O7P/3JVbNA1r5wQYJFA5Y/wRhP6LXZsqYYxQKCdIM+KjckOpO8eyeFH1SdO3kBnr
a4p2HJJpFDdB4HF+RMpegU8nF2YkSbtDjPyMyZ095i4PaBkeja7/zEHPS22RBGhUbzx1a6OnMIse
PKgmkdFbiw0d2yaz0xIBrFllNcBe9K5l7oHAx3OwLU9NZvlGJgE8dbU3Mlq2z7zkgDxr9MU8jHB9
Z9eXAnA2ND4wrXyhqkhY17EJnjWys9saze7YwjOY/AAINYxBs0aMLGTyIdV/XLe79uBTVJAxgov5
eTAvnO+AUWYe1QBlimze2f6QCnpolQG6HF3DjK3bbjFJzMdnGX4gZQCPI0U9Ctfp3F4lnKkuJkJQ
87JCBpENkehBn+2uf9WaFYDWQdKFhu/lAJxKpCBjLKyoZT8gpxSA7So0pg2XMruo5adAxnS+JAS4
7uXSObJOGFCOVsT4C5M71uxAJZrxIUhHkPLKNnQBZrj+XWu7heahjoEGPOEXXhMeLB1Hr8d36Ui+
0wolc2Yep4G/aTTfcGdrb80HW8seJiAJXCFRt6JMN0CmlO6AVL/+NX9u2HIFQYAxl1lB5YEk7/ww
NKNT5cKdUBsaCvtzWziDPwKWa/lEmzoJXZ7uPellcZxiffKFspMgHfhtZj0MJgV1wAAJhsCuhPUJ
wrUYbCR9TAOkIXXll8rgkdUL83ODMuQOo4Eoh6Sq2WW9Wbd+bCDQhsu135XusJuJ9TiJSmXpXo22
/VXqGIROhKcCi6py15sVeZQ97/2EyHrwnTL+5OF1kJ0MkuSgtYfc0btfDPT+JzKlP4lVJ6+sMIqd
1Y8gqZdQLXVzld8haMj8YSqHPRmn3vfgu456zPONO712+jG3DmQ+ghHUzRd3TPDOGyoyoio1JZaf
kzEHiAgRrck2bsDacYQTslHBnlXml75CkwjWLBToIw9zZ49mDnGFfoj59ylJkueqnv5h4ABNFbgK
/MFE2jJnxuSypQwKBREwXEBuunXr3TDU5UaKtPZVoHycux0YUbqoOCCGAis9EB6RlmBeV6PsAUMA
Bz3p7lGsD69fgVVbKFAitIcrwvt7fgPMUYFsBiXMSOvdOkAtQtymRlwfprxHIY6AT/N03eDa2QDy
CwzYBj7hog7Ae2MYCzpaQPa5Yd1oQCXYNxx8wdfNzDf3/GYbqPkD0YUoeOa7X3yXoY3tkOeYSMjN
xLnxOvRoGLq3agL8Om/d8S4dhy6s5WDtrhtewfbBMroOKKzgB1w8kZadVwDBcwv15v5Q6jQYKs2P
awferGnvBdRtcDN0H5QSXmD0xQ9t+nvOPFjGCUHVwJlrfkuXqptaxwebRnotb0x4Vx8KdPu6EE9x
9dey7xhbn0mRCTo8gOgs6VExkcyoYGjvjOYQzMrnPDH23rQl+Xzp6s7MeIt6Syp0DDBNkgJ4mrfO
obJiATJYo3gdWUGiJCUZSsF5m95MpVS/nWJkLxvbenlu8QsQSSNSwTjaZeQrePV/J95i8ty1r5hs
AioQE0C+nYhAKBVA/NdPR8fncL69se9s5n/iW7TGK8caYGUMNlguQJvWcrKhrCywRTmgbErheXLz
x3TUvoHCEYJTICjpt3LklW/GKCZQJDhE4GtaPndaXVg5ySoPYz1xKOND4cr9EGsbV3U+jourCmcB
bbo5N8b85+Kqum2BoVS3Eyc37W8wsBxQI0rzE6KrQJ/2G9s4/2fXjC1ibmMYqGa0rTh15TtW2m+A
ODCrh1Qltzb6dkmO4lqv5FxA8pve25o1XHsdAP3CYoJLB+XdpUjPSLkoZQtFIL3aW/ELce+tClDq
48w407IbSXdW+kC3OOdXl3iuXRPU3eCX543+UBqFvpLZEci5nLj20NtTEBfP4LY/6mCVGZMN6MzK
ocH1AIAKrOz0EnhU16g2p6OLDQSu2Wih2dHCh71d38c1I6iGzlEbWOHQwT7/IJlateIYujkBSRXy
4cXFGBzCtutG1lbto5HZd35YtcoVULRXND8NqgvK7GczegjA3lN+sN2N71k9Fx9tLd5sXXlQWkth
y50q9Ln0nYYSJUbPfQV6a9apfet230lShYmnIi1Hf+r/71sXkbAD2K1HuZ2fVJMGGVQi6vZe1oek
OlK+cQcvQw6wslPqOpB0wTVYuow8BeiADGYOMhdUT81PtRMMxt6yN8xcpg9nZpYuQ+RGacDt44gw
4nu88luykaCsHkIovYGpHz35i1QyJRoTrCJYs/Fba4KyyP1B9I22yYoNTFRiEHFuE85mzs+g2VQl
hgHz/NQXMnBAvlVMzx77a1zBrKL5n5HFbQJcVdeBxMhPZfkpS3+O5Lbcas6sHXDYQKkDbHRQ6Vpi
zusc9L1ZJbEdSH+s7msZ37bJXYHMpLN/2M5bqx81PdTZ7vq5XnGYcJcIxNA+QXi7JBVoXZk2sQKL
NXIPom4cetMM32tPhingvc20kfishCmwNgfSs5AM5KXOdwuV1EbkDhYSpO5Ho/hG+auHyWHZ/7SK
Lzm/LeJ/OR4fDC52blRujx45z09goN5J+b1pbgoIG15fw7UziOqmhUbuHAjYi3cw8+TcjeyzkzV+
6dmbVv5y243e3ZaJxfNjNxjYBOFfdpqaXeIZoOu+adN/CGdmGhEkVjNvFTqf57tj2soQyEqqU+E2
e0PpoXTvKtJurNbK84anDYxYoHWaJ2sWZ6DXYgkMcVNDybUPTXrM2hzDDj+hg3J9V1bteKBeRg0R
U8rLKJ9pQzWWBcqi1Kv9Vnm+m3ZhkSi/0b5et7SyOZgVwgMHoB/GKZcYXNNqBY87vT5VRRZK/j1F
KbItyMa6rRQgofL1wcxi4aqxIC5rB3yQIUPGOYpmJcCEfZCYu0x1R3Ck+kNl+urvhTzODS8ukao1
yGyASP2UT1kw2J8EJX5Bbv5hESmkeMA2OEdh89PxIZhwKiuxywnbVffjbZ8Oh2l8ieuNh3zF50Fq
EUO8qNDNAi+LKAKKyaY3Ojh7Q6ZuPCsP0d/cCO+2TCxuKl5Ts0s9mIDg7jvAkT8JKld/vVSofMyV
UwJkzMV03JSSTriSVSfF82PdiE9EVXvqbgXFf5KlRS5wZmex73lOUKuDB4eIdKZu0Sr8WfeOA4IW
Yd5nTmrcTGAhD8w2dXbKGmI/ix33oaXOL7PXrVOV6NYR5Nj9y5Rkpc+1ArwuFeW7wXZ+aZJ3mNdW
Vljrsr+jk8hvapr84h1yi4lqz3ZV0aAxIYzRjO5r2vd4jRz6NOncPGiV4x1BrRk/T6VOHtyE5a/U
KNLAbjzw7VsKFXlFIEreVUXgVHHsG7WeBtzovKDwpvLI7KLeVwzys03i0qMS1bQvemsMUNtMjgS4
krArrBKTyil7LnnW3EwCym1sMOirR6F0DTCZ85x3TnOAvk73pa+KLohtu9slrPbwr57+mWFk8c41
JMYyXSP54umJjX40qF19ir4QGnzzXxNO812Z7lh5C9aJ7BYgfwsgXQ86ISUtbrO8AowLo/r+6HDd
t0aiHTrdanZmrXWBKgjQ4HkFVGBHt7TEVmL7s72f37wP19FOCj55Bfa+4r+KZAfxGl/HZJEcbpi3
5XdWYhDkQn/oZXAzLypCidMYesVjeSINCWx1qrQv5sR9QJduuHdvbKFEV24oCmtonIFIaQUoLT0K
+QFKyxOvnZAb6SfebsEO102gRAnkiwOA8mL1xJSDg8TJ5Gmopn6fUq7t24K74fV3YMXDgZUazDWg
zkR1aVkYYKmhdXqHScCkaa0wdUrIWbYQgShj7R4pxIa1tRMBrg/AUgCSAxH44psobmwKfRVYg9TS
RI4ZmCZb/RQLHkAdcOOJWzcG2DWKOJg3W+LzaVqYTV7n8lRUN3n+YiEKSTw0davab9zNUfs5sFk+
dKgF/s/avJ0fDrvmjgkEV2BtAJCExZOfaGHrvrnVKbGfKvGWgI+0F9+v797aqUeDDYgRwObBFLco
6xhsAGJn8MoTLcDB0N/UnfBjqgXteEzHg7Dr4Lq9lSgFtTlIwM/+b2b+Pv9IFRNnMlRcnJop2Wnq
fgQLP9lqTm8YWeK+2qRuO22EEdbodzThN4NmPFTx9PfgPIAk/vuYJTmCUbVjCQbv8uSUb332uZlG
v0J2tEUaSOeYankykLEgtkedfOYNXCwaSxIN7qU8CTo5x5hCWLFCzT8oKvD6W+aoHSYr1UIColV0
t6rUB12C8MfUNm5bu25PvBXp0Wy79F6AvC3omD7djSBN3U2g33hshcmDUZo0SJWOajvUKEOStHlQ
QsTjZWwt71Ckw+STqoILqOR32aa/+q7gh2H0up2muyJMKjcJas+qAIgC45FUKO2i+OmCRZQUgYFc
zDfIcKJxq/yiqF2/ET3bGFdf4WSaMX7gcgTuHlWL5Xsns0QkRu4UJwDwAPcSKTtIlYIpOrUB1x1j
NXwystLdVZ3+xvtMgITbPumM5+GsX+sbRaHdAJfDQlG4TzqlWWh2CQ81jIPe9Un34uTlVkFnhV/j
/DcvsjaDiMYyhFWcgPY5FJ32xWvZXVwZXzwt3ddmHxS18j06HoGTuecxYGbTVsy75iY+LtvydHlx
1kAQozjp05um3ZrQ5/77O4+kBNSMyLcusbm254pWIjQ6lVURWtODFI+d9ffjafivPxhZLGTZKdcF
SqQ4ieEb727Aw7XrqnvKyj3QRRsftIIJOTe2WDLXEzrxarM4UfWt0e7AxBNk2msxznHSS+l91q1y
39DfPch7MXvEk/31BV3dMUCy4XNBwIjBp/P3YJpKl3aujffNecn6N8/ZSFDW/B46F+igYuAY/eGF
U/BYnoC+BP+/dD/3010M3jlevkIGYuzFxlKu+R8A59GfQuQO4qnFStKOmAXN4H+cuWxbJuGoPyfD
baPey/YorG8bC7fSWMCAEygewVCKUcHlS1pNaQbwLDYuj9vetwdJ+oBDHuyI3wZphhEAAmZh4GQq
CrYfTbcJESoO0FUfbQwwaPnR01zDBxtBuncHwW5t6A3uM8vNA8DS80BjkjK/0yv53EhreDJseDnO
PedTA2L+R72pnjFdkoEop/1hqbx7FnnqPBc2FEuQVo83o5E6QWo1RQVGX7cMu8Qb3uuUt0GhV/FB
2TE0vNu+9Gs5Fc+CDM3fQ0cQA2AcGbIcCEtRJTs/WuhB2y3RuuoEUwGGd1Xx0ngvMS039v3yCOPs
AtqDWTPsBRgIz+2UKfxXaefpiea/EyF8L/nrTP7cwOIMj46yay8p0pNKv9jyd1/Xgb4FLFyZB56N
gMUBw8CARy2RDYorJrVKYwgAemQmaEhlx8p+4MVNF78IpKUtZFO9bx371dk/Ne9XkR5Zt8/qZuNB
mKOm8wBhhoJDqwWX1UUEubhFg5sXUwvSn9PAin3V6n4GwQPX+t7RXeecbD3Ky8frN2l+Ti8souuI
jiNIYFG1Pd+/riQxbQYTFvVbd0Lfxe8H8EB9/Wsr6DZSHX8wNIT5xHMrOo31DHkHYsTBBJr7zuNP
znAUXbUR6F++QpDv/GBnEXobpub2xSxWlmvfUJ4JNO9EvDK0vRQBzzdSbkQql+/rublFEkPcZCRe
AnO6+VXwKGYHJd7AActNtXHNLiPheawY+boNPMolntlo61QrihFY48Ted5n1CJLbo1Zu8TBefhDM
oDOMQWagtfGMn++T5JY+TVlrQCGiOMaiPWi1/GmA6XkAzV7VdBvHffWrwPqI/jpAwxeJ7SRHJRRk
iiKh9bdWGvtuofu6/n798F0eCuTfIILB2DQeqIvLbZkVODUYLk/NxjuA/R8bp87hGab3Ibbuiml6
ctmW5728VrAJdul5r2YA+uLAM9Z7mC3I9UgXkvlTJqCK7Pw0q+FYm9lW+nL5BsPYTLyIKgRYNJa3
C6JEKlF1p0fF+BqLNwEU2PUVXNunjwYW16pMDVdOKQy46jDMUtwamMC3NOnWjSC6dCioutCtPz97
xOVisltPjxQtwmpqg0l7pE34D1+CfgEEGlC5vcCVWA6pTHDz6hFLU9sHu599AGoAM7EguNg43Ku7
MkdfwIxCbGU5woGeBUmmysWx0+UT4+WTZeRbXv6PiNf5842tBxgPVSGgOi7aH6Y+DBnIPfE9Nk/A
nYJHjun3VdW8aKCvcIyJBknd/MKQhfQZS4+9XR7RMfEb9OPsSu6ur+7aJ89YZiAF8NRjE8+3UFfK
6bvYMiJuMnF0R0uElXS2aJBWcq2Zuh1PIUod6Mgsaw9Ms3jCzFSPUghzG0+FnR0YYLnkE0nL+xkA
YbVx2OdjUE6f+2GjDb32RAKSBBVdkKSA7mXxRKL4XMrcmKYoG6Gv4qNbXQeWlnWvI57nfU/04sYy
Vb/hadbeExDKgtIK7QxQyC3KLQWqzU1n4AYOBYgXMAYwPVgNYt6ytbpbhPjdBoPWmj3QMOjIGoCN
RMx7vpOpAotinTR61Bj2QbTusSlucnvP4+Pfn5iPdhaXXmEgzSpVNX9X/HXK6iOYlV+vm1jbMIBI
cbXpTE6wjO2qLLYnz1ATIJDlwWL8wdJjMCb340NOrDsMRWcbvnp17T4YnP/9Q/0vZwZnrg6DRfPV
6m9B3R5K9dzTv28U46FCqQ8t1hkcu5wyTmWaJtY0n4lBBphZlBjO5tmP66u38ip/NLIkHQLKr3Y4
g5FyMEaMb9OdFE6HWbEtGOW6oVmw0AGQCSC481Xj9hhnYnZiXntstJ9xe1cPz9e/ZWVjED6BQQVh
FJiKl4e6NCAio2lkwvDQQ918BUtLxiygCR+vm1n5EgA05xIf4Hzza3j+JQ30JVRj0ykyobeXiuGh
HeNdVW/pr6+ZgZQX3NgfZe8leZateVnCXI6cQLK9VveRAIEsoPMbN3TVDB4dG+xWWLfl5J4aHBS0
uwGL1pOD0vp9JtuvoEjfgFasPeo2xewtkA8gL0FF5HzVQJyT1XaR4NZ4XuzHRFOBmac3yLD3WWO2
PqgJj0Vi3NhyguJ9+V4Tr/E7njxd37yV1wI/A7uHxhFmL5cP7WgzhXIKn6IcNGFDzj5plnjtuP3F
jBlyMPX1urkVoA5m6kESDjcO8ooL6qse4OQY4O8psgZO9pM0+P8h7cp220a27RcR4Dy8cpA8yDZt
JXHcL0Sc5HAei1Uk6+vvou+5HalEqODcA/RBA0Zrs+Y9rL3WLzp47CZH1S/M+plFi8erACKh1feB
op2wTcwJRRkHTVLXP2XrdMDzR70cFwq4WIUFSEEQrCrrl6wMqQP4aZbEQ1dEGThFfN3SBvYAg4ZU
/Aduem3ZOV/rxUIZmFQWj3W7pQ9ZWr6WygxlEF7SbF/ZwEVBHtW+UweTBCOadUOqODL9pQ1fBaUL
OGfAToL9V+ytg5h459RU4/FMsshwu+fRkCkubc7oiYn1E04egmYqmoYY0HGGc+nbM/TclXBIS1BI
yxKZGyHOin1HoxBgMCv/z7klr4DXxfR8ibWqQwrsn7xSo1471mmK5ugXjT1fX8ANc1hALByak1U8
D+vfTwdmELRmNyN8rp7sB31AAy8LPfeLbjGQjfQB09PwusWN1YIrDSS4tlJQwKk6t1iyDtoLFigj
G/6rRNogN2R5500LK7kivFdEiiKQSGvAeOg2rRPz6o0ov73u8x7VKs3x7+8Lm6HrqWZnXgOOZZcF
kxoRULRAwbVbPo0YQUC9ijsCDqWtCJjzmeoTqjemCwZPdXRfs1q/cRL64/pibDwJZyaE3VYsugoV
QQU0dZ7z1rNylzZsQV1mvvm0HVxGYMzAPygxijllG63RDWEWtlmH7G7RB9lwMNiXzxoBLy/QpDZq
0bh+xWuP25AkAqe8FhPAPZGiilq93KeZLVmWy3cFZsCKBPVPQNWAVzxfFhfJ4HbQ0E68zFB5U3a2
81xrh7Hc6+rX6wO6vHXOLQkbLRtttWwHWFLmo9ff1Tr6WvPntvp8ru3cjnCJd3ah1G3l6bFmT4Fp
PNG+8rsRnSkNNCcgrBF9flhwd9brDQi8C1iH6wHQU4HHOobiO+Q7MkhJPTBH83Uucd8uLwJUS/4Y
EnGL7dJVrroaSlw9muk/A9Kw14eytReQTlnbb1cKStHVmQAYQjcVelo6CDlxsyx8vZjeu7Hc5ax8
1/n0/bq9jRGtuIcPmIqBlhrhZVd6UPdQbZ5jZ3J+VXZ9Sx0ZGcLllbASIcBzR/iPl100kZgL0ajR
IgWVvrtZg2xryMr99WFsuA3gMEG4DyKY1e0Vr7aqMpKKMgRWXfewWMuuRBVFbWxIMd+m9CFt7ypW
33btpy/ulTkFVHrozAE1pyvsc1RD3WzWETWQ0gsyzn5OvRmpjfkP2gkljtHWLIKgDy1HSINdMkpA
AKfWoF8CX9u7adjvSXtUsm/XJ3FjL2CF/phYb4+Tp7sAixeSFT3c7FEJy2l5IKSUVGw2TSAVhfwn
6gkXfOe9Umt9qeRwaQsG+dh2fNTVSWJjfe/P815YFJD0QBoB4QI23fkwALYz+EwwDGXywOZbPdW9
G9g1+6dC7xT4ZZifk15yMay/KdhERnylA0ShRIfW6rnNDqVifbCUMYY4N4QzodNRaK3fjMtjX+iP
btrbfqmZPsg2JGXcjQlF4w1Q1Igo0eF7Ueycs6HNaENx9QFjmCUB+Aqu74qNMAQsnwZKqugUAShY
9IZbVUFSS8lobACTR9udSuwHVbkZRvRp8RttzELw5+9Tl++8WVbL3ZpWXIQ2EoaI/US882IA4+k5
FY25DfzKiu2s+s/HNlg2DBBceWBcuGAch1AyJKhLxMh97e5G7EqN2rdG6oa8kmySjbsdBS5EUeDW
RUFfjB9TwFSnum5YPJGXVdOh7H6kCrz/JN3l3dv1Vdu4LkBjgUwk8tkrXFy4102zts1mxKLpmXNj
z2Mb1EX7C7wdkot3yw6a6ADIwYFb1SzPN/5U5jVrCKExXap4TvPnpB9eHFdW49o6XyDR1y3wHWoI
vcXhtHmlTXlCY7WJ2+I/JntNjVuNHjorcIt/nGZ3ffbW4yoeZ6wRMijw+IF4FD0yxRgaQJEpJIUL
v8nAa/uz5kgpyPyxDZDJymn9x9B6vE+uXG9a2QjJaqh+NCBGazbzgfPkxrC7r71BfTUdn8yy3dXA
7gRm9asAtheLEFwf7kaCBZ8Bdp5V5G7FBaw79+QziNq5fFRxizQ6eiDH8WHKG8T3ajBYNso5YzjW
9auqlgfCGki9qeQmd40v1z9ic85xCBHJAWV64fl0k+YNLS2wY6np19WNy54dB81JMizrx9a/WFzQ
BOF0gM3+wh9h4IiblQRHw5ocNF029+0yf+kgnklKMDqoix3WhRnmzas7pu8zuM5aq3bgSzbBoLo/
0VEQ6u38SN300dHKfWdUT06tRUSVwSe2jtZK1buW7tDqLL5jtEmRjMkxIZV90/aHEggKt5Qlijfe
D9ANIL1kYavjUV4/4mTlOXg5E6spl7gt86CHw44SwvV13Ti6q6o6HhA0rKzc4ucW0C+edmo/zeiV
NAIHkNqlfx6Xn4b1JVPfk+Xe7Y/XDW4O6cSg8BanXetBRQIuba8cFKL7rkyXaOMeh5eEZldg0eD4
icy8qT66rdOrLDaG4rvCvd3IR5DBAfNftgRNy1YmCXY3jsapwQ/n92SRTDMvx3zQGKRb0GA+7wD/
BIXJUf1879fq/v07sA9P4MTO3JboWKlgp3S9B3Vx74YMhNfesLu+QLLh6Oc7YtAmvWkmziAvXPpU
f7SHLw17m53oupmN84Mqrg38yprQB0D+3EwLLhwAd+kcm5AwJ/rsV8h4Eck7u7XZkP62Vj0Uywbd
xLkR21z+u9kaII9J+dK2n08OoEkTNVMQ/W5A7xt3tBQ3a6fYtkATY+ZBai9+6byoHMobVDKarSkD
2Rf8E2DnQLS6nuWTDTCBDNG0wccRU/7WlaBoPIDo4fqqbF0HJybEZmCURNG87bIp5iTfA9g4j8Bc
BEN7X3UH287RVybZBlu77dSg4DoMjamRksOgzX7U1f2UH9r+rdIkfvj2zKEuACIrJNZElVJoypkN
R8k9VtA8sDQoImZrV6uspXFz9lDiRYwBbOhFt0Ld5dD5SIcp7gd1ui8Z6x880KsEoJps7p0ZRA01
VdmNQxbvJisXS3IRbY0SfgIEu6GjB4DlOtcn+4O0wAWhBKPGWvu2QNpW844eSpjXd8hWLL/SFYC7
YEX/XDDhuMm0JB2nGuLQm9TqfbCgNvSwVD8XiNy19g/TbXwnlyV5t8aGNngVXD/4/4tIqjWyxa50
rsYjAJkBDnb1ONsme+KdokhG+BG3CC7IisxAywng0gDzrd9yOo8Kqj7qjJSIy5YdIU+5+ozQe9eC
YtgCZ6jGA7Sk+MZE/AEtMIq6c9Q7WwG7V9SANcfU3rsJ+tQ/VYqye3nb9zI5Rm1rn6HjB/Oximle
xHxu5y3NYKDGz819MjpBm2hPBoiz4J8CrX4w871NQlQ5AZj9YZm3Zf9cJlVgzrhhjWeIhdl9FnaV
jPh8Q+bVA1ccjhci0g1mXOI0SelWqrq6y2Z98HLXR7e6qkzPdfuuNMUzGuN6tNPVzmEGlUj7zrMa
1RXmd3zYJ4Z3R8Elpgxp5BZPEy2eXaIFKZkkd8H28mL61oQumpjE4IuUTcIaDcvbo+vczfyFP6rj
C+/7nQYvsnMRjCWRN/+ntnZmc6iNu66JsxlcwlUDdr8hGio7sJwZgOzE5wpGVTxfP2Ibex3lIPhj
a4oEBY31VTvZf8ngTuDEc1F9IpDVW1o9PaSN0Ud2s8hysxvZGAQWqPkjUkcKQQwtipQp1kCwZJ1C
ukNJ6mU3F2y5sxZGAhAJkS9uSbuXQfGU2+uD3LT8gThH+ItU6rrHTwZp6aWlFShRxZOrh9RWIWnw
SJbHZkh3E+CffJCc6ouHZm12AgUTdiZ617H5z+0tXDEntdSQA2ottH/SMvNRCKOBxZP8BgB4Wdfs
xSIK9sTLGGxWZPKmMZ5WnmO04fmNmj1UCFQlA7vwd1dDa3YLgRmOn4gXr1wduM9pprHWMzsgdure
I5Fs+K6Sf9UZ2ukB7ZXVRDYGZyAUhGYOAhPMqbB4xDYqNO/zIXZ4Bh3svnppOq4Fhpdo369vk41l
W1mzoEoCNxHyxIKb6NY2qmF5A0uJ/aMh9hOaam+TqYpYRWWkrRujMgGXQMEKDyXqo8KompxrTtpb
fVybzy1Ft/Ot6ny5PhyJCTFWAMLIAbERTGjKHUlTv9ceJxkCbNMGiC7Bq4kcLp6x851eI5WZ5X3S
xSQHTyOzahZ1WlU91gl3Pr/3kCsG0gydoJg1cXXqpEPwaBdD7LHaqv121Gawyfc6Gq3hw7VjVt3Y
lOeSvP5lQuTjWlz7I5DO9S4UQcFATnMj7QZAPe7GJe6S+855crSvpH0ykesav5f5U9Lf1jL2IRMz
d+YYrHZ1uAWAbGE3ijELp9W0KHo7xOjcK28LxeEBKC4USUh+6WFZGhoaPvReccIuOnJ6p57nyeZt
nNLxS6Xpr0zXArBCh0lVhqh2gGCWdqHWW0vgZaokArjcPfoHpzByrqjW4+Cd7x4tYU45q1MNIScW
lmoKFKrqj1SycS5n8syKeA5Mo27BCwChJq9Rv06IMhMu61xfP/R8sc5NCMcgs2y0YUxaHds1+OBf
KCjogRfem/SBpv90Wex8ukCDpQJIAO4pYjMQtAlpyaFoTdtQyjqetXDQHZ9nsvji8qo/t7DO6smb
WeuMoVRX1zEkkXdzhU1RZzdd4ew1OzksS/1y/bLaWCRQFq59Bah6w+cV7t4spza0oZY6Hlswihhl
UGqy1OY6J8IiAQoMXwc6OWhGEh8vNWndqZhnjKhM7mcv/57y+pBYNCxr9V4Z0QVtV3tTo3eZpkQa
n4O5h3CUPUo8rgtnBEt3+hnCxBpOQ7wW0oAxt1gZ5Pn8lLZLRNpx76ARBUiD3/nA367P7mXr0odR
C8+bA8alC6Rum5nEVQirQX8LZUivuslIfkAT3m7Qi3sQcEYWA6NptvgaaJgMwoNyLpDZLUApoQbq
UEY98GWSu2fj9GugSQLtEnhO0VwknH5KPWJzXa1iaA/7Zh+jyS2EILHEysbRhJWVjwesYKD5EzbW
6LTKtDhOFTf5YXHR3fiUFS9ZA+bfofTH6WX4tIz3OtVwjsDpt+LGxAIFQC8Kr1lRx0Pz5DACitMd
uEP8PHsYVm7DTkXYUd5cX9/NqcS5UdFyC7ycCL9UlJazYsR1YPQ3tIoWDcybiSSWkdgQEQ9pW9F6
tDGubBWYh27pkv+Tcxkvx4YVFEhXVVlAH9bo7vzacTkSHnbtNHHavM79a1l/LfWvn56sMxPrJ5zc
bOPKN6sOMJHpB9DK35jWD6Wgktvm0pcESPJkHIJL3jK90NBS1MSj9jqq9d6oQfKcLUFaSjoNPq56
4Vo7s7TeNyfDMXPb4GVjNbHNaVCWv5yq9jsr85NsB3nJyKnenR5BemMG7tTvGxty9vW+mZKAt0/g
4A0qvPnqQa25byuHnoO6sX0DqWEwMcf3vPJmKSGwqPf+TH5Xza1e7/R8/AJWhx33IrS5+p7+e4EY
UlO+VmRBY2uD2DHsHS1MweYFwa69a/1S2bcSVDxl8bKo7zPik7HVUWP46mUPqiZ7uTaeEhwFnME1
LY9ag7C+OZv1pKqbbs3623obEauQHLdtC2v3mw4f/qKk2lpQGrKtsot1bYYSFFBtXnR9j248EmtY
/q8FYQyqbdHZ1GEBrH33CLv8NNnjefQhSK8oU+TR97+wh95cqC0gIIEe1Pkm0kq1UlRdb4HGqIMu
rUBnHqv2rpuSUFfu008DNcFejasf+Bxk4yEvK/hLFgITc5ySNp65cW+St6qWsZBvLhHS8OjgAok8
AFTnAxoXdQS/RotNYH03q/e2lPgrG+fbQvfZGoyA1+si/2lUlEPMW8cCoQetpS+5/q3qkUySdczL
7AgLAyG8Ii8TrYsTrY5yh+57ep+4aDCXXSOYD+EWwXhADI/lwGv8oRB1cotodW54aYvxgAJ819U8
BLfgLSOu5DVe9+01M8K+bnhXuznIrmIl2bsdFLqacCz4XxjBGFZPEk8h9sD52q99WSoxvS52myFk
Htrpx3E/FPnu+plZp14cCyrkaNzTIQMGaphzMyB5TFyzzPs4sTu/pE9uBtq/u2EBWbIslN/aBRas
oH8P2bOLXjbHTowysao+Xlzo7OpgYmxQVCiYdwvyBol/unVy0JMCR9kCa8IF5H2xi56ZadnH7vhV
xf1uGX8xb6cG1g842Wo8g0gbT4oemHoldNm9VryZ0Mnpf3fG/vMrZKFreMWDrs0awkboE7bU6ZL1
cWogiT5O6k1eJSF4xpDM1u89nn25bm9zmRzIfyDlB/9FzPYqdlapLWt6yCn9bNSfmtoimn3X0p/X
zVw8DmgYWqUIdA1JVMCehUPUj4AWWaBtjbnmHpxG8yEsRpLqOCV0n1XKfWG4Em8GdT9xs8MmfDIk
JMDgi2qA4JdVLl14h/HFeoEGRm2wtaAlYNJsbafe9yy1I6Vq0iCjSXObLA7ohJahfXXrhN1PxQRa
Hcq9O8is5TuzTnnI4LYETYnODcOrih34CkdgKhj+6rHAnhsnNEn1WqYTFIAyW0EzhMug/qkYEKwo
9CPrnDQinIxozh2mCF1z/Z3bI1RxEkX36bxoYM9gts/HrDkgHatEep7Tx7GonbcKT11UQGVzGUc9
yLABu3JHQOdB3NEfqmM7H7SpfBla5/Y1i3hm37pOH1Qvyq1STc+2ot/mTK8iSK7zqOMMUAxN7XwH
eK6A6lYd5GpX+Rw3SVhm+N55BqlQDsRS4FYQSJ0JBR19t6i+riOozuqW+OidMvYFmtwDxqevhqKM
odIbAJ94pNsRxilGlOpBPg5W0AObt9eL9EvZcHuXK9xFdyeBIhNNpkDV0t/OWM1hvzRVpLRj43e1
oaASmCX+mCfDTmHgVtdn/MGiShGSbGn9xRgMv+tAczbbQNu0qvcbHEqN39eLuUN3GtSsXDO7nQo4
H0OamKFRGrqPFgIIzFbasu+matip5pL5mZ7rwWxleaAyqGMofW6hWZ9XNx3liW9YGGFhw/Mr7aoK
G3zyd8uxsjtaM4hpUo/uIJanPAH2hegicTlwRnmR+Upuz3vijUOkzja790jW4WjZhl8U3LwploFE
yE0CrdJWRR6T3vi5zJb6hnL5eNsXkN7JJmhNzogSJW7gJWYLhwIXpYM0P877RY6O9dBC0me7jJ2l
v3XHex31hPSQt3kA6g+1bXZk+G4NX6fiUNN7e5YlXy9u6hXRZ6BADzQcZB7EggrSGc3MiF7HiRNT
I/cZmrmv3zQXF9q5hQ8OrpOrenbbsRoN5CpS/S4Dz2WfZX6uGmELAarrli4cA8GScFWTxWCzkWMs
mcLRXGFHptUiNJGBnDYHhIYuMHcjlXshsKoihC2VFNmAAgADvf0xzC+t+ovKmjs3VwblSVzSrr0i
ac6fODNJCeHgb49peiyaR4xdsjAfHC9nzgf+Gw1MNGiOw6UMhMa5BY7GtIRBqiTOyHCw5t6HXPdz
x96IZR8sy/KLVnnubOPeKR47Zw9K1f2YjC9Lv1dV6IahpgGHz6/tApdP8lAPXlgQ0MwhbGwyaD13
uc+XMpzAFlDaqu/Ob7T+NWmqP5lzwPGyNXcdSyPqVj649tLyMZ0svK2VbyZfUtSgk/5JzyzfJPsc
JJ6dab1oM5Gcvgv3a52BFWnjAu0MzVX9fAaapUKerJibmHS/jHEMgD6NEv6eohlTKrG3tTtPbQnr
6Yxpj1tpQlaCHnSq+gtu46WQrenlE3s2IOFZzxQTqk8tjBDr1amOxJEkAbc25ekg1rNxcpjVUcvx
wuL30Vfp0/yHN3/5/Bk+NSA4xFUz2wNdsCepkwTd2KEKqYZEeb9u5VJR83zhPxALJ+PovZqiQR/w
32JQzag0FfD14jjgVXWNyLUJ85EXgB6fo9ZIYyoWJF7xQLeA8UbAJ//oy/qnlrnfQcosW8HNbbLS
PQCRAJZDEYJfm53bOR4mIE0eef3cGW+D/tks3Dp4XF1IMoKv7cI7r1ueURNMV+jjR0Ip6XzTG32t
lUE1N/cKCAPwqiB8RrH+fK+MvUlLRymaOHezqJtvDbuRuJT61lWMDMe/JoTzS2iKEITmTYxwxg7J
YC+3LjFNf9BRAQKFc7Y3QEc2NUoRjLybHkp7rm+sZSKhXgyQXF4K1+da9o9TAojMLTT/9SQDGWWV
grYnBzvX0s95BLfVjpwJiMzZTZbQmUzqey7utURzyr85wCcjEnzkGbJLOawDl47U8kSeKPlskL4u
PjrskeX9SOQLB8xhZTWXAM7GhfVjXCCw3N6qeiVZmO2l/9eIWC5j4AwlqJChPqGVGnKCUPxJTSYx
cllW/RgKsuRrOQLRoNAt0JTt1C9EqeMyae/zOglLk0fcKF7qXgutuYqg4HpXJqoT6HyOMhtxgNlG
12+SzeMKbvb/+wZhkzsGHWnSQbWq6p/srEDK/OuEyvJ1I5vT6aEtZ5ULN9D6dn6SkhTwksVumthK
EN3gNTSsT6uEr3N5YkK42M2q1JWSDU2swrmfQUuZOHc4vJKBbM7WiRUhEwV+DzZ2DAOBjmAA4bKA
5R7ktXfXp2vzVjixImxxjw8jhLfbBixVr6UH6IV557VfykzyFkrMiMWMxq1xpUBJPAY7xuPc6j5P
C9/U32dDgh+QLL8IkMDOV/rJxHgGI8Fs5ciwKz+vT5lkYSzhIs0T4DJIh7EMWhex0rophhyNC66E
e2PbDARhgWpCYlrshKlhZqWgbID4fOA8hYTkF3QMXx/K9rL8sbHO5snTbpfTaCS8b2Km234xPiiK
E6TVEpmTrM60vS5/LAnHMh/ttFsyjCbhb4WqvI4cMef1wchMrIM9GUzqeMOiUJhoFz6h6Ne9jK0j
cYLX43ARBnh/hiGEAY22eJVpwwY0dL+mQ2w4UzSbb8h6sNwMvCILjEkCQ99aI9AJmejjcDZarJMG
HByljh1davukrXw9f/SaKK1kdHLbdlCNQJccin5idNt5U+rZjQt3GGkeSmuU5xkkXA9dLkGhbK3T
ylzzf4aEOexNZaRWZ+OGVg+DQ4JmkTUWbh2dEwtiGJ0MKvocdFgYnZ+q/mr09wOTbIT1I8WNcGpC
eMv0XKs7ZLewn9sdq+EC996BIMalyhv4DIKe/vr85l4R7sh2ruAdV9jcHBEpc5Dsixl7tSASbTaS
hs+t8A6ODto90SCJXjDhufHYqIDdpm7jRgORjbVn2Y+MlSH13htoDlwfzObkgTRkDahBvCAmVBGq
9txr7TqGOnuYGGlQdXHTvC9opFWmG2l39eZ2gH4jEF6oT6Bb8vxiMCmE1nLLq+M2X/w2fVGVxm9l
/OgyI8Ku1nPXU9DpChjCMnxljDxWixVoEPG+PnVbFxB8eLDimmh5ueBNS/QWEh1G3cTVUuxKZAnb
X4BaAfHQQhm9DojVREuZSIxuXg0nRoXNBxbDYdBZiZK3F2dLHS5p2IFQwjJkeNfNSQQHI5oD0Thy
0f05eB5L2LoxRu3RIkgs7HMquX02xwLmACSjPBBnidfcbI7t2KmAjjWIWRPvMPSjn9dPrvvl+kJt
3nIA4wKAjYyUI1bF1XRJ0KhI67jrtcNsLl8Ud5H4OpuzBWg3CmJgd7igMwVfRG62CkBGzHtXi28T
FGfG1+uj2NpuAGKCqBWoRbDaCb6OkqmV7aZ475ZRvbXJBEC9F3rat8X6Tzt9zfpHixZ/sdlOTRrn
pxV5PGUs0FQT52l/0PohrJFgn13tbpiLr9dHtzWBeFhRZsFmQC/mOvpTjwHccwxKsnCxc6Tl+x8G
MXzl03BIRAtAQ6GaD+EwnFrBiGuQxSYtptBN2me1s29TF01K1wdywTgK4UI82bhJgfUHFF7MH8yK
t3jGlI8P/aQ96V26W5L0i2Y0+6r8Uaeg0i3iylsjce1OUb5ZxhuqHKBSB4+Y5EPWDXH6Lq4fAhwI
0iWgywZx2TrlJ1Na5aTVZselD0nvPdeq92NsEuqXeWL6tCz2YOO5nU3zpi7SvdOr70YGrL7FbSpx
bMV9+/EZKEAaeBehsyliD13i9Ugf4jO0lO2AMt4zYmbhuExf5y5D2rREJssF4ZlvcFcGtviIMc7n
AC2JJhh/QfXkrUIC53OQghAFanV0eOAoZ+/B8lLfOaSBCCya85082Su28g2q7e5Dt5C7pLD+GQz2
20yHX9pMv7IU2dTcS46qm0MsRq/VxwRE07sBpYEIIhsvQOfrIXryGxSoeAgG6tvMAq/+PO9ah98Z
Hn/ETRE4JAkrmiPvMjd7ao/rv4w+eibve962ft45vyGod7CYVoTQMisCN813vLP2OeqLrAQbMunT
nVqot56OU67SY607WaAA3pRqtAyvbxvhsvzQggMpCWgG0fyICouwa9Ja8XhvNONxmUOVBqOMFUn2
+8ID5hbLlKdgZTgaRlChnZ9KfPTL3wfME6lxpBs+5KaEx78YMaqlMMlR2ykGC1FHkUyQcFNhglYD
a5McCG4vPSbupJCZ6xkMzK9jAnqqwWeydNqmDUBS8P7iGgH14fm2NScku/QsJcep2UNFodL3kwwT
LDy+/zsMqC+DywntwRfei5fOCTMVmGjd0B5DNQ25EpUyiN7mapxYEVa71mdjoKYyHGvze2E8eXV0
fbduTRREnYAFgBDoRq9u2dYchUpyXKYuVIwdatE+kTl6EiNit67GjJkslUOOWffErb3HQqK9XB+H
4IZ/rAa6LsEM8EFJJ7r8CcjbZlbgVORTqIyRNQQo4ZtFOGVh3klOyPZw/tgSTog6u1k1DPV4HIC7
1sGvtfusVJo4HPHaLZJ+xv9aHHLtAL0osB2a3l7a3SAZiC24J92o5xTIrfGYKXeeFwL6ARjD9XXZ
2r8n62ILB3G2ezQzgOP36Jo7VGSJTOVN9vvrEE/e6IHOI09IjyHMr3MSoEPwL75/7TpENAnKNLGV
RikytGP3BjnWxWu2K7pvf/HzqNxBGwP8aRed2MOsFpRNGjmas2/0gS45FZuzc/LzwuybOjdcPuPn
VV2J8luF1rvPfz9qSmhWX9veLlqQDXhIpUFqeuRu4ccJasDXf3/rkoXDCeYFwBUue2DVBVT6UOKk
R1zBPoQpvCXQdZ/kVGJnY6JQrAJDAkgLAMz0BMdWKWbQPNTjcrTTX0ATNT8+PQxARIDsQq0Zb6vo
wg2FvYDPw5mPahWyacfr25HvmSIZxMZkrchlRILQ9MX7LdRFWlMFE/iYL0da71segeUlSe4KSW5l
c6ZOjAgOoVqaTJvUYjn28Py/tvwvXu6zQejnBzpnSVFaabMcC3I7pQF6Ooxq/xercTIE4dpbunS0
mFFjCMXP1Vs8KFaQs0+mcNcr/GwgwtkrZmXhvY3VyMjNjJo/kYQFstUWbj5znLUUXUeYKHQdIfXE
Hrh38GT0J9vLjV27Rs2gThestDpLFjVrlyNwYhoKajIgrOz311Ge3N9ou9FyYJGWo8ahonVTVJL7
e+OJwyr8+X4hX5ZUbm042rAcUx4l2q5HE3+3u76dNk1AUQkQaBAsATl8PgTDTesK2MX5CEoVo4um
3Le16LqJzVk6MSHMUm8Mc00ARz3WwyO4UHn/8v/7fWGWssEorWzCEDwaOCzEefj8769EBg4g1d6q
/no+RRrpAFacRvWoTfdEVQICNt/rFjb8PyCZgGtwQb0BdIOwCKNlAWeTFdrRI9HU3LjFnZ7eVebO
SyI9kdjaWg2QCeLdA8sY+BIFW3U+LZB8TvUjNVVg3SN7KMLro9k626cWhPUG4wtLAFPVj9MUpo/F
bobymWRJ1o88Cew/ricHNJOg9wP58cWTNIFdhtutqR3VOgTkpilvivTm+ii25glMqoiPQIQC9Lkw
T06SmDO3Mn5sdcWvy8YHBchfWMB2+lCoQcvzxbOtdBkHruWI3ns/Gwv/1+d/HzH8yiCAFxWFq/N9
mydr6DR2yxEQ1MQA7Db6//2+MENjtfCi9+B2GOl+VAF/leyjjRUAEZ8KvQHEqKC4FuanqAinlkbZ
cQJ8t/YzLvn+9fuETQRqBQTzSMOgjUE8daqxoD/a7OdjXocQjiXmi2Ycr0+RzIRwFIYhL52UwgRU
H3MQbmiAJ0jOs8yEcPsBFA6JMA4ThrJb8vuZ+FonMbG1ECvcEPVIXByII843UlbzdvFg5WjuCzV0
lc+fA/iW//68iLvJdKfpVAM/P31zzcex/Pwjevbzgs9n2mM9JxQ/b41Rodw3TtBMkrti48Y7M6Gf
T5DapkxVEfUe02/D6PMWVVu0Bf7FcTidJuPcCIfyIRDgw3ykDvCpUAUvfl/frJJlFhlxci0jzFnP
gzn/o7xXzX/+4ucdDXc30rGrDvf592fQxnVJO09HFP0qSvwi+QunFXjwPxbWAZ64Y7oJtgPSwELe
BfqtUUZ/M4D1iQYXyxpqnf98vejgN8vIdOx4H6h5Hcji0fWoXlxI4IT+rwFHOGe9WzHXRFvH0XUe
K4iaIIGJTv1Qmf3WlQhmbaw1fD2QhEOjYlW3FA5FjrS8N6tad2x0f/nVSq492a8LC2ENMyhlZvx6
RwMKv/Uvboyzr1/vxJOFVgjpa97j93sejLWfygLqjTsVAjcQesGthMUQfaQkq9nItASadO5b3h90
sECW75/eTDABZltgF8BzLwpHVah3QRu26o7VQeHA/X3+Tj37eWF9VacwcnBVdEd18Rn7zqgs0t1a
YhwBVFTxHqziPOdLQCdVMxXFaI+L+eiROBlsyaOzcRjQWILiMKqBYKkVW9iahRjMqvThmLft/ZwX
u7Egfml1fkrcSO9khGUbVzjoJXH0HLAX4DwIzygCLfRKZvNwZO6L0iYBtBtCqh6dz2HJVscVfC/w
+FaarJV67Hzaqlzp0g66x8f8P+ngk5+GbF02pg1QDjR/r5xEAFoI61JPLgiE+7o/lgMYGPIdhWDv
sCet79iv13fwxiFZ+dZB3bzK0Osi9QJoNZx5StL+aM1HF/XOxKfW/rqJjU2GjhX4f+h0QDOZyMWJ
lkK75I7eHU03TNy9tPdG8vtiaj8fdRwR9DIfK/fBNEIy/77+/Rub6vT7PeEUZgyMtXZqQt9yXON3
3Q3L8lAziYMjsyK8S2nG2inNDVgB7CS7NfUwGYNExkYmm6v17yd3LjJC/f+OpctALICSp+TGko1C
OBm5YhOzNTAKTu5yFin9Xar4XLZpZaMQjkeSJKPaq7DipPu6CvQuvL7im8fvz44Vu5MG0nGb1fj9
EjJP6kFXXnJ1VxRQ/JQcjevThey+sBytliRFgyewraOsCUZyKN9GWWyxPVtIfYCiE3R+Yl1Ky2yv
n3qvO6KBEgzsUkTG9mz9+/u2MIgmMybbGhKsufmNZ/dgi2yymza9l5adN+8qDOO/AxHdHc9JBkqZ
3R2ZHpZgU819tJVeX/ntBfljYh3ryflwSMoqCJl1R6LtIcqnel+bJCo/KQn98X6gLI9cJtpgINQr
7F/wh4MsCF0hRxN4zfy5oDSQ7ODVyRScUGRV/lgQxuEmlv4/pF3Zkpy6sv0iIpiHVwpqaLcHqGq3
7RfC2z5mnkEMX3+X+t5zXQiiFPSOfvBDhZVIKaVSmStXJnkIm6g1F6s/q+VBq26pcKwjN5Q+TLzK
js0tdieOSUcqpLF63RhwYHR7qmyyH3BAg0R/p8P41FUG6vVYx4LV6em1mzinkLNYrBeHYFoqThIW
K5IcVbcbQKX+g663RvkcHt4TubufisLcJpkRE8BsMBVNjuwRzZIj7/EW3jwlf9dKYS6SOpPUVu+n
6ipkR9RvauLnkVwei+Com80lpWgbGSU9FqxsJtsnycjxGrfHVxU0F0J9C2zW8hRqY2mh3ze9RZrz
lHxBceZ7vv/v+MwtRaS87YsS40/aUYsvOQ+Xsa2Cv+Mzp8+w8OgzU/r9oZtoIC2yw51MJP9nQsAz
hepZyl/JLFFhSNFggFTy2obf9PIg6B/S9Ph4lbZn8VcEY6WmukDp0ZtraNkghxlyoInfoWiwYmp4
u1KoNMs4MRp5WfXJiMOAvqPjSTQ4MIktc34/vrLcSDVILsbYJNVV145FYQfpUTbcvHl9vFBUnayx
vZfC6AK9zKJU6mH9ZOG1nk5JjkzYMZacmdc+mJrRR4IYjRhGr+VlB0Fgho7SQ5A+obhMHp1B/GLy
aMZ4S8fsYWkMEZAkbXUFPG6KkfI5z+PHdHzHS+p+6ZiLo+jFVpkybIAWnE2g7pvwwnnHlQ5E6hty
EDl89nlQ9kE4StTgNpfwLAKRiko5TlXrlr26F8HYdKGYZhltVqurmZ+k7pOpvsNe3Y/PbON57MY+
iTC+cVVmW/r+ePvyvp7Zvj2Sl4i34cLIS5ChuwXPmm/ZkfuvZ3atFul9Apb46hqWX/L0qxj7Ao/m
nTcFZrPGYEgsmgnbaJyOoXIYrv9uhRj3o2yBXTNCbKEeBBIdcJwNR8D2YfvvHkVwfmmnwqrqlZDe
2bLkjSr6Ih/H6LOUfP0300DKbSklwH0xlzmkgGzDUM7Kzq6sb3fSX0WD/3A5vqTHoFKp4BbINdKr
F/TBeMf3KwptbU6JKdg7bza7oSMjTFI+OtKM2qD3WArKxYBKBsqKsnILEnAHAYR4lfJD0tiZfgKT
KkhzHs9i8zjAEKHDL9J6CLwtVwncqVkczDgOogWH056D12YnRv5/FXEnglF0bpAgQ4Qd98SvObe7
/zyewOZhuxudUXNAe6WPE+IhXejXdpJyzgJveGW5Po3QqLVcwHkSjFOhnLkO+OZZu/t8xtwFnSI3
sYHDXOgn81h+9xTeg5unYWYfhRXJa50GpLTsMCWfEMcpeQZje5EAXUYLORB1sU8WceoQjtYwCcSk
0uGQ8t7Bm1PQaEiQtnBF+HypBGXo6qwlFTzkALUqR739Nr0DwoAyDmCgaMNoWim3FFEkQVdoZMgR
q5XOFhpGqC1no25N4l4Cs1HLYM5Hqyf5dVb+hOUntb4oIo8If6UIAAMRoQWXoqYAjfHG9nEXMEBH
ploTwNb50qUgb3g1i3avUWIEMLennCeyJCRl9SIngZ0OT5jCcRzAXbr73AF4CC4DNH8FpyVCwYzK
0W3EIGU0lC/KXFxAuJX2Iscb31grMK8hpQBfDFkTtnDQFMwwSoKoeikEkGihWp1nWldHGx2TwVMA
2CHqg5AUY0xHl5KuBOKjfNFwgYqe7Ujx3isUEnDgaOkj0Ax4my43rdCnhWAFVvISaZfJKcvLTtOK
XBVoTAFkAEwJWFDGj2n1vJ/1sC1fJhTxgkYkjDm7aa0CtDxCwQNuURPJBTbhMw5x1TWVUb3kuo3+
TjUv57bWABgewRsNgIGJ88Dy7AlRkaC0retf0ExVrI56c0YnHbPZPQs0s6QxeZw60RLZiKMG0zQ3
QQ2ypqbTHMuVmlZ19mpiKYJRtClGwiABUnfTIj8frzz2p7UelsMzpikQ0qnuQgxfPSdqbmcpj518
QwDqZyz0b0GIUUXXmOVGVQv0shi72rwFpHanT2GrursXaCGAsUtoY9sTNPAybzNYtFoztEdOOeZ6
K+GE3c2AOQuNAjCinmIGY9k6CGjZv6wcJaZzuVvT1FgAYAWuXdA/sRQX0ziUE+pn8xf5VEejo4q7
EVAmIrxIFMKlBJMnLtSlKpRJFudmsNIXoCls80xEXhRldc+9CYAziYcDqiPZZma6FgSp0gvpi5Z9
Rpo4kX7E/fWxttfKoCTEuOl0nSbxWLtXtFKZpyZJX4qpczTtUKqHDsxKFq/gcb1tl3KYc5FIQTZZ
IeQEmmVXP+PEsh9PhCeAUYaJxpBVO0FANQbuNKoHKd4bDECNALpXwDhJBiWfYg5GGtbKJBF9uAGI
25e1Y848KO5K35AArmtsF2pjURq53FC5aZWjmQ3jTe2dLnRCwx2a085lWopgCWbgDCSFnkCEdFS0
zxYPzbXaTszwjHVNusAIzQHDB9JT/we8cbZZPZW8NN5K11QKTB+ubBH1fiwaINNSMAROkBI/CWJm
D4ArPV6lrWlQTwmPXpiQFQ5gBNVUGyszuU0e0S8keAmm1z7avZ9kAK3g16CmGslzNthez1IjRvUk
X7VXNEQUeczZ60VaDk9/v3Ng50FCpWKF4ZVhdBvxFHX17r0ECYAyKCIQV0BeM4YcMIa6LyNZvsat
TYxDOjt7tQD4DVQA64SYAxy05QyA2gvCCl7Jdcrdrj5nH9r6jNrax0I2lgkxRNoXDUgZ5FHZSXRz
UViFol3LODo0sjfWXx4LWO8lfL0qI/gADw1wJSYSOjdGM9ZBpF/byBvIbJc/GoTbK+32WMzGPHBB
0DogFUB16Y2Y807dmjIbRpkJ2pVYR1k4KJxZ8IZnZpHKVo3XCoZvRU8TOzud98aAwNcC3g+aQkOV
1KoTTFNbcSMGgXbVm9L+baQ550ivbSvAhwjK0C61aBDK6jm1AjCR9Zl+TceXBqzHvSQ5lrH/SGso
zsauRTM/qonljrXyOa2EctSv4Bm2LRDFhr93axnsCHDCEeegJDdUTXdanuQC7VWH2riq0rGPHJVX
vrShZrwesPoi+DIAHmOOXCGLgxINlXHNkR7H495N3L0TQB0ceJOQ3IKQVUcYvbfqbESRxVUJnLY4
1BmHinA9gcX4q/stgMXL0EP+Kkofuv9k5fHx568Ps2LRKCI9xzLagzHrX1hDa3S6FFyHPLbRe+iT
NbafDPLDUHdv16UgZiepjRkRXYagJHTLJ2F0ebR5WzNBizVFlmmf+RW8fgRLAQnrLLypVnEA1b2u
voTEllpxt30FSBAy4DkBJbiiy+oAS5IStQpvs3oogg+RynFgNxSO8WnLVTR/BN01s1BZNcp123fh
DU/qlJwTHnh8PT5yiXDw0SEU5wG++PLEWXliCYUlmdfOQWau4+l5c3iTcvhQOCX6xi6H78K4qokc
W9ewMI96Zx05Fon+/0VmEc8SXJ3/Pz7dBncGQ0d7rLZAQ4jrNKMI2An6j+J+y70Uwdyg2pTlipRC
BBqyCZ1dyXtjJ5gCeJwQWgI2HZyY8nIKY5xmzTilwtVsfUQfrCLmnLUNHSBKiWITVGLTZgKM0xoY
xLAqQQuu5tcEpZpitLtCAxBcCQ4AwMR4+aLvw3IGlKfU0IwuuLZPpWqBTnRnC1v0KFsKoDO803KT
j3XbBG1wlZL0FPbGU0mOWu40sqPL3TlQTI4Z3FoxFVBccNegAB8446W8fqyLJs4hL8k8pXzWORGC
zeEtHDrEzBRjVXqFJjwxYqNVgPLW74V1BKTqHRpH3xJKDiahUQWr8SGW2lo3i+DaEESpj7W825lR
USctIuVEmdtWD7lY7adeby3tqqDRi3RAV4HH19DWAqG9Oo1rgGMc7Z6W6z9GTTn04Gu6Nq0j/hJ5
GJTN4XXKlqUizL6KVpKq6416SPWrRLpDWx6HzOBMYMMswd6hfI/GsdBFndlAVSXFFeDJWKB5duqq
RsmMiwY/71ilOyGMYVLFPFMHAiEg00Eky8vjvWUaOHb3s2Cc4iopzDQMIaCf0G4DtN37X+tLAYw7
JrZlncR0mYAod6yPhrXfHaM4dBmHDGFpvKWZ60dEawo1CgzlqpTzBV2a3bniPBw2NL2QwGhaVkkf
UHaEayC8Ti0ah585W2ljs6JSVsXjAV35gCZktCy3MSoUxEC/VtGz+lkl+22Rhjc6ynGBcEd0hsnq
5nobjEQu9OuQfDU/C8rr7j2K5xqohGS8pKkVX57kqJTKYuihYTAkKz/i6Z/Hw9PVZa5/A51F8TY3
4LOubp5QsfJsrgThqv/QNXKQ0La9Qsvc0uJF7jfUjFaZlDTdAv0qIqLLecxyIwp1OlvXIXytdc1V
q+qchbt9PXUhhFmsUBHnJKRCCu1zecx4TMJ0pzCLhRoTFIBQbjgd3E7LOaRDk85xH1hXyvxlWP/o
uh9kF+VrIu3OwoI6FtoGZht9ixQQnS4liTp65sAqwqUh06mB1yc1yjFv5dNj7a+PBp68uB3gnoI1
bPWaQ48BbS5J3t0K5Xd+0qpf+4dH9TKNwYGpClWDy1n0ZWiMY2G2N2v8YkYHqfyX4zPWL6jmUmla
jB+aB+NlNz2OpaNGHcQy9Pvh9TGGabDmcR4DK3yZxEujHdvddwNqlrH0eDuglTWcv+XiWHmAdJwR
NzdyNvTcBeeyu3f13/wXuDGqhGgDG7kX5ClAGCivb4aMFtiuGOx+SS/HZ3yMTgz1QEVvN6DL04+5
HRc1R8DaNiExjVg3aDmxPHAzlisUgfRCLEjW3trhe6oqh0lAc1AE7vOaF0hcnwNIor3gJWBRkbyk
v9+5x1bTRINWdd0tIqfasmtecQxvfOYWjVsixGj10t3Qn3w07Pj3Xk0vP5/ZqaNm9kY2tN1N6MKD
9mPSeEC+je9HbppyMQK4QZsSL9dHH9qqDkyxu+VFZDcXCTxtu2eAIkG8GJCzxFZlISFlgb5q89Rm
tyT/1rkF+b57eAPHwKJhNyhYYdZ/1s1Jz6squfWm06KMnGNG13cbSEPvhmfWPw4F3Kwlhncy7Ud9
Kfp/+fnMbZDlrRIIA8aXAfX+WZnR8fHybH2/ZuFu1ilRBqIlS/VOkyTPs5Amtyxy1ekkBe7Ia/+y
sYNMBU9oHV1AQAnBFk6qpMxA2xklN3EQ0arp0pDb4zmsBaCfJYKGCLohXQk3bzmHoQ2AuxO04kZS
L7DVbreXuhyeir+zEFOcJgA0YXh0bjpqI+ivJdAdo9Psv5sFs1FxANsSIaziVttl4sy8ZmV0Iy4d
mOUsmI06B+kAfxXDZ+pka+pXwZ36b2gVu/s0I05igpYNfh5KWNnaX6TEAVqOs/HWlGgwmKFH3l4e
MFBZIEYM/BtCC+v0W5nphtbLY3/TQUHqZfJ1txbAlIEQOnjM4K6yj55WAHMdycUBfSKey9w6RGGx
X8/UU0ViDP1wkAZgTnRcRM00tdZ0i+On8BRZu8MLIDi4G55xvKJkDKOQYHhZf+3zm+7uWx/E5WWA
AoDCABc8PGLGdVEz+Nl5rcy3Wrp8yaTz3tExMhiH3zIYyB8yTnxvGjO4kePBj76VphvWHCwaewZw
xS+GZ4xdBJRSgkYjg69MIHXpvsmqI5XHaG9QkhXD2KNUjBop1CCGqIcKDZ94jbZZe8eOzxgkuK6h
1cYYv7CQaJg+tBnHP2UvBQgA5gO7E/CVjXYZUpBGIhkH4kv1TbIcU8Qx8HZr+l4Em4sJlUhIG0Rg
fEm2m/qws5U2ujxgBrBE6KELjktkZJY2O7GUvk6VnPi9eDKLZ2tvaJ6Oj0wR4oM0FQM4wHL8Xmik
sosj4iMIgzqpxN6/PMiBvSEmwd8Iz3Q5vhzGmamAB8BPwLAfW6md/3q8/tTK3F8HmAAiqHj2UaJi
pLiZBepi0qKdw9j6WnURAgBM0bz0gtsgFW6PBW1sVnT7pcVecL/WLOJAlGQ40ejjGOt2EDoS53Lm
Dc+cBXQWA79RheGH7FUYfqh7Mddv63T3+cytnE4xKYYB44vid6nxE//x6mycNOA7EJxCkA6BmLcW
xne+Ra7kCoKQOXqx10eJ/Ea7v7LncetsWL2FDGYvlRq6QaA9ce9LkROgq3HmWjUa1HIc4Q1FgAsF
W1YH1BRpJeZEJEk3WpOMJZI9Q3J388ZAD+j/YFIELjJKFvtKmONO08dGbvzuKAQ3q+LoYevrTVp0
iog5iiRYHzWSpbxW27rxM3LQMkcbDo/1vDU+Itowp7AYcIuYSz8fiCHWJG19Nf6QnPv88u+GZy79
IGm1Umkx/KTdtPy15iQKN76eQupp+AsJEdi9pTWa8ljoYkFs/UZxzMQNDc5rnzM+GyCsW6GIowDj
D6mjBvbAMaYbBwCJBKRpARQHVzAbR1XMMYvzSij8dDz36SWs0GjKm3js3BuToOkKSnqDt4jBAt1n
s6jCAd2M/Cp+lsxjykMPb5iKxfiMjmsiwB8uMX5Se7L1sU4+mSlnoXhTYPSs1OhCrsQQIaIX+We9
cR7v0vWdA75m3GbA0MPkrfovoQeqHHW6Mvqxasvqd4Q2RdkNo3/m34/lrKcBObjaYCcUhT4Ll9u1
m+Pc0MCs7JfJOXbTZreTivJrMNIC8A7yJzhIy+FbuY7R9LOd/bH/E52bvTAe8EMAVijBxAEcgb3E
mIqRaCQVQ4v4LXgClNdid0r7fwWgcgUZc3jxK0tNCGCsWjb4Q/tbNn7v7MVJG2xBx1gaoGEBdmKH
b8BRmtfCBB8+DA7pCXXsHFu6PggQgNXHMxA91pC/WK7/YKQhsvL16GupZoeNb4rXIN8LGcYsQBtL
s1OglYLFY3IWGfCFiYFe8H4HBjG0COk4z9i1TQLtEmUWx0GgNJnMHp37LAIgL9d97bkVv5pV5qZW
6WrS6+Oj8MbAuPTzIAfdWxBEhZeBu2e5WHOgBl1Ux4bfRL70C6XKgnps/pDpN0pxzmHJeThsnDxI
o3U+yLmtkwpDEeH1OUFaH6Go2y/R5fbxfDYEYDIIzCMgaSCuzeh+Di2zFMei8zNJtz+iQc27xke4
CtEwtCxm72kCfo4mirrOBxzkILtgn+FsXmocGH3QdCoibjIQ9cAvLPUxlqIRAwbd+XqE3uXx5y7+
3JYfzBd0s0l5LKmbi3Uni9ljRS5EVh9AllDijRUfhHovGACnBPUagBmg2gSMuyxl2dhkOVy+Bs+g
n51+Co3Tfm3DnYQ5sQA5RMXGcrHCoYuEMEmp52r3hqu3u/0afP7d+MwClVI0a32Q9H4xf0DL5szg
5IffslystoHeQXwbnsG65YxGhGEGi3DvW2CRLVRXTM6tN6EesRNf9exgZZcie6r+qetDNR2GwEny
azN/hAsKvPHjpZToQX/0KdQg3b00ytKyellQen8yKrsWPhHhxxT/SIRPaUZZMrTOn6PPcnx7LHbD
VmOno3wEIAL4XwZzV4ZKpTR5GuG8fmt/IP2BJMVjAVt7HPlFvDyA+ad7fTmtYUyKWq7mxkdnLqE6
CXtBENjhaLEIzwrhLvguLAavlYI4jyaj84MysEfDiZq9CDNIoPc8Hk7AEVBU03IGzdgFRKnwsom/
Sv/MP/cuD80ggzsLpgxwGhYAkeaAPc8BSX0jPbbhOeTZ47V+F+OzrR/GfNJDbWpTfzIPTXkZ5ZPB
C1yvNQwRKBCiGD9kY1nvPVRGQ8qbKfXJ78Q8WhLHBmzO4G54xsa0qLmxsnnACkk2KewBFUh7iR1R
GIkyEagWIRfkLdkUlCoTVU7UGjOonDBwQOgZBOc0sCuy+x21FMSc8V7W6kKtIEiVPLP62F72byY0
jAEWFRU2iAIzPtE4NKSWu+xtM/XpkcfjSY/q0kLh63X0/kIWCpFHdq82QwdEmNakvoAGY9pJ+KT8
BG1LwaOG2VI4zBEcVNANI9bPuBB6rNZVphqJjz5phuXIaNBLjo8XanMmf0WwtNhJKeUy0fXEDwsX
2i5lz4wPJHAzrvFYu5FYsztJjHuXBFMwgOov8S3J7pJjRo4TSJV6zj22dQTvpTBnpKna2iyImfhd
bA+DjeZ6j9drcxYoQ0dZL2K2aCW4NIGpaA6CqEepH8wHRbLb0S7yi1b6j6VszQL1QpQkVtSAsGEM
rSqlvTJpVeEbCgoAj2R/WB77k1Jz4WwA4slWZMaZmpp6gtezHLiNcTR5TT03vp/m4A3cQgogz2xM
W85bJBaSNvfl6NdPLfln9+osRqfS7/yDeG4aQF6a3I/kL6nh788b4ZvvPp5ZfGVECKmBL+Bb86vl
6tnL46/fONSoG0HlDgh0EThnCdAHcHuEU9cmvtbDit8E7bYXEgQjvpDATGBG6l1uaypBdXPVHV4f
T2BLudg7soaYPIAvbA47mdJcG+co8ZvkGNiIizwefr0+tLwJT0CKZ0IQlTlhetsWehHC6CnNOaou
c/lB5BVebniYkIEkP5wkoIPB77bcQbh8ehQ9wxZ135Ie7UGdoj6N3dE8DsahfY1jW94f2V5KZOyS
Mg5zN4yQSGj1glNNZwN9SXnEnWvVqEgGI5H0RggMTN5yXoLalH0UCxnupciWgi9B5DxWzqYA9CNX
gGZHTzO2GH0OBstUwfzsC9VTYAmOWfSnxxLWFxKmAKgrdhYCoOhyu5zCaEwyGqLomd93TqZmBzN5
rrqnOYkPVrx/MgAW4oVO80uA3TKirHBG1z1hCP3yU6O4lcG5WjfWCjgVdKxDdAGBANZbFpI6mSoi
Rn7RXspDle52cdAdAEVPSO3Rmhv2jijUOZZEcLv79fAzQ8UKx8huHMPF8PQivDOyoCGqorbC8Gl8
CBLrkOiDo+8ljwEWGUVbwJ5rCGIgFkM3w50QpJpIYLakvIqqUxaVMxWRoyXnTt7tFSzlMG87dUyr
XOghx2iuQ2VPw+/Hm3atahOIbXrRgWkHIQBmHpaeZ4gYp/G1+6XrH+aO4w6snQ68jGgYCVuVYjyZ
jdonxiAS5EARJTa/6+J0TL4IUXPSlfr743mslQ5BcDdQhYYdC763pT7COjWnOO8DvxW+FP0xnI/6
ftcADwxUuBmI5iK+zs5FLhULPZmF8BqObvVPycNNbGhiMTxjZ9VCrUvZwvBC/Wr+U3WcqOHaOqGA
DvFCEzB6vOHZ3F7RtIXcyG12BcWOooAL/ZuVXfXYCfYbD2CdAQeg0XucDZWZh4Y0mTFoXX6t0JRI
0wXb2Nu2DmcPhQDwQ2DOEfXRmANOVCXWe9Usrp9Rb22PIPR5vJc2NLEYnzkTlYXWv1kVFFd1dtXh
XAwcVfDGZ8400ogDkOn4fnk8p+PR5LghG8Mj9QMvRAG4CrBDxkUA42TR5FKVXQXLLn/tZYjH4i9G
Z050qrZmmetFdgXUExyprbr7csD4AP/TsiQZeWJm8Uk9YOWtOLvOgN0kzsSDIm8YisX4zOIrUtCl
mRZlV0N1G3Kc5wO3tzxPBOMHjrMwdOhUnl1ltKhDi2LzJO1lm0J5OOgSqP9Hm1PD8C3NXd9HmSJX
NVap8fT6Ug+7PYDl+HSKd9ebpo1hOY1ldg3mM0jLuEHn9RItx2eOcBkm9dxb2KNh7lSKQ6xP2V6q
RiwRjAO9fNC+DBB3ZiMVgTYoE2AhPh67iL2WvB5762OG8fGWRsEK+I3gyCyXyIjCMg/zUPfl5lN1
1nnwsPXNCV8YCEzUh6OAASd5OXxWZ/0o9cHkZ070TxUdSXGYLGevoQNwC4E/UOXjwQs84FJGjsJe
q9WI6KfVl3F0FWu3IV2Oz1zKNdgg5UzA+JHiV90XWeGMv1ojACVRVSUjHQr0E1pELr8/kgjasEZy
74voDliqttZEtmh8Dcnvx+u0KQdxb8CDwQOlsw3nG6UfBVMEuCcGqKclTl47lVrx4GirM4FZoORW
pv4FCgJZtzgYe6POk7L30+KEIGZkOAqvm+lqz0IEuFYQl6F8AKiFXi5YQsxMNwcVmYLglHfnr4+X
aWN0oHpAgAeuL0AzWJ5Ds0UFgDDlkz89IUYW1u6/Gp5l5hQIIW02Y/jBfJZOfbL3VqZww79fzyZx
kyJQ9IZg+E44hq6mHt/z9QjwoaKaIhuYpc+yCllCXZ588iyVZxJeHg+/sXnw9X+HZ67lTNYDEhgY
fkpdE916ko8xj8R3Q7146dCiarjX1GwsN48uxFOclLXox21g50+TxUufbcwBAlD2h5OGRiFseKYr
R7kapkj0Cy2wQ0GxxxxdYgbe021rHpACB4O+bREDX85Ds/CewlkT/Vx3qtExeentrWncj0/l392d
IxGtKhoxfit+zuMvRXmc4/NubVP4Cs3WKrBJLLxdlquwFtNgRqzYjYdLqNh1zklzbM4ChbGoFQJQ
32QfhpFWRKpUz7MfFyc5PJD0vLsvO3K1lN6L1iMZsOIsn1sT6OgwnuqzLzWO/nvmcYht6Bk1bQqq
IQCVREyaORJxiR5vsdAAIVEf5szR99ZU4fMX4zO3Zz2aHRTdGn6au2gyi5YjKud+W+sA2ROIQYQB
uxWUdMud1MyZ2lUkVn1FjewiOKqxG+i/Hm+l9SotZbC7dejrpkG+xpdix/oU1bvNHoanD2Y82FDi
ydYYmshNl+VoKL4+Ck/toaxTTmpx8/sRAYMjg8o2PE2WaySoZVN0oa76IW5kU/b75B0zQFoUyALk
dhE9Zgx3W4pDJ/aD5Cv1bRS+kNPj9d/SMWhnUFKFUBhlJ1l+/9z2phJaGD5OvtSzPeXo0e09FrG1
RBQsBAAUDB6A4ksRmT4meTI0MhCHZ3H6MH/ZOzxQXChAhqmgtLFs6MXQZ1NvES/xxKQ52CmXk1bH
5y1SluDBuB+f2aGVROKkTTD+VP8ZFMNV5c6dsovZEc5xW6/TUhC7TnWgqNUAQQoaThMQKcezvX+p
YOhMlHzRRArr4qXWMKhBHGhebYCerOts8T0CkOKjtCrIWbK8MIIwTnOKOjrPaqKDaAvg3dg9A4xK
CUPAsA8wBWOSLCmJNInooleHuKJtS+KctvVxgP97Nz6j7CjsRr0eMb7QHxTLUdND/Pp4BhvbaSGB
0bIRp1YcdpCAttkS+pcSO/yV8AAPG1sJVw/8bBkvExnVVssjR3C1iWY/iJ5hfM6iz+I7VokmG3Ra
aYUoOrNKkJjoYR1LnmGeQ9mpZtu6PV6lLT3cS2BWCcS3KvodR5LXGbFtFec2QObn52MZW4t0L4Nq
6s5RAu3jjD71kJGqtjE5OQ95tjkHXJ+AZiJSuLLc4QQ3DLS3kjerP9Xs2QIWjHAcsc0poOKAehi4
31gGhjwcSotEheRVGbHJ2VT3OzHIc98JYJ64ciGmWt61kjdor/2xazkI2c3vx92AttDwkEBOv1TB
NMxxo1WW5JHINUMnj95hLpAR/e/4LMI3LOZ6ClJd8mLplMSXer8vj+VBnFDBBQGsNfvkxCMhC0mA
3i5EfzG728vjDbplKkA4Q/nnEGsG5Ha5Op1YzEpUK6I3aXbeg6zXBtMT4VW3b0qREC+XEVmgHRsY
KYiY61k6i143HYvhSzU4ZX3mts7Y0jSK84EVR+s3ZK4YP8NM+1gfJlH0mtZNnxLBfbxUdCmYS5qW
I6MiAClQPA6Zs5ymxGoFKxG9GF0dy6P4pxpPk3LUpFvIi01uHGuE9SAGMT34xCzvhl4NURPkkeiR
8KQnjhYddrcyp4wY9yLoYt5ZpqwQhkGeMJsgvbbot8rjo9tQOeVihGEy8I/C8mEIRQ2uRkuZPdOo
bKHsbDRFHKXnNOZoZWup7uXQ3xfzGIrEStXZE1Q3ag9Wfip5lNl037CKR4UmOD0QjMajmnEIRng5
ZadasxdKl2l8Qj0L+TrwqJQ354FcNNxL+hJaPUabTo8MIs7eJJ2a5tQUp2p/aIwWvIFFGUXvqHpg
31qiRQRTBcG4px+SLD2oc7nfu0QxC/CzOkAIALsyugjasCLw/yZv7g5w/lLn8QHc2FLAK73R3pr0
BDJ66AM5xVUhKl6rHzvzl1FFiAkceSzEG9pG1BudcUCuh6Q3Cx8kCDLNdSopXpI9513jNFMMJNmf
orQOQ8h52W3NCIEyvB/x9tqw7Y2sRlk2qp6ZtK6qPaFJt9Lb2W5mfBx2FDn8vxw2rthSvlq0iFa9
wfxkxLXd7674YgQwzmAldHilKhAgpk/AbGQJR/UbpwObSsKmotWtcAmXpzzXAqVEUw3NK7vnWj7X
xbPU7SQ8eFsjRObeHi4AzzCbd0jDaO7ESvNitXUlc3DGdzg6mMRfCcwFksdmF+t6qXlZchvdkUc5
sXE/IRcBrAOocCm8lhk+luYoLipJ9XR0WQg+qPGTpR+T9APK7rkP1k193MlirtqpHVWCjJTqFb1s
Z/LBrJzeeMdTcjEhRul930xJ+yakO/xH3B/rhZEFMxRKQuCVgItiuaWMqRoFq6pUT6jPVXI+P7ZV
G74IisqQ7QBQCtxZbEAiVfQsz6UQByKzhZ85D+m6tf73wzO6Lspen+I6Vj2iopnToWueTZWTLKB+
MXPrLWbAqNgM82AgOWYQFicEkMvCiZRzIbgAbpT2qO/3onGwAfuDIugfY9tLqx2qdExVb6Q8b27c
cyztpj5AfUghWchMsK/VMh2BNdRm1dOiU5XZFo8dd0shQB5jR4GZHTkuxnqgiUFtZlUle8pw7Iuj
Utspj3Z867K4F8HoPIuGIUOORfYiFPbMzig/ldEh3V2KBUsOl5NCPAFnWtHKDkEo6KUUyp6WH6JX
wrvDt/QAD1pRkLo2UcrDrNMwC6WkKq2MB+uzUX3SeJTjW7c3vGY8AYD0QmCZGb/TND3Je3x+r32P
zJcsPwaoSyIvivXt8QHf0gathKGeDrW6zJOmlhELn4mA+ERziS23mi9qe5F4bAhbh/BeCnMspKI1
k7zEdGLrMI/H8AN4owfjFAe28icI3nHJUkgKoqh4EK7qqsMaCatJyKD6xm1+F8mZC9Df0j5NMqMR
EF4FFkt0nmvZXFp0cxHNj9EXmNcCbVMpACa+cS7hEDI2KyeTUhHEuTEDJ/woiIfm48gDXWyddMqz
8V8ZzK1kgHNRECyNvsd/ROOxk849+fN4b20uE3AvCOjQP53RetLXca5ogeTJwhcjeUKrjb3jo9kT
guVwpuFKoYp+efUFrYi264MGR7rM7ObnIPJO4XoCAO2CKQ8GF9ALtK1aCphFGe99AT70+GGudLvo
dgMVaQkUqnwoBJ0ibJmgTiBNYyOkGsx5IrrmmB6imXP9rQ0JavIBIgQYEp7hqvg/DMBNnfa56tWd
M6ffUbuNbLMY/lAUZ78yaOpFRjkJGCpZi9g2U4S2JJ3qBR9H/SkoLu8ZHtFBVDcCG8lGs8dObomW
4OIT0w8EFJvt9R3jw2dGnpO21WWB1E0B3hkhRkahnQ4ZOXWy93j89XHDuuDpTdmLKNaScdMiIxvN
xIo05BPwaj2D/SflOVMbu5UybdCXJWoaVj2AALGpQk0VRO8YqOKpjPdS5OJpR71A8P6DBBx5QuY4
a9XcCGUBi6G2k/upr0f38RJtfD9lsYNBQmMbtLBkriJJLZIyHlLFE8zvxOvr/RqG+2JACwClwiVk
zhpgBDntyql44N+thq/q/jg84hF/x189TsOsMPTGVLwh+jOVz8lY2tZ42r9EMEiUBBaoWoDOlgap
0UAMo0mD4qXYQPGPVuX5r+ttilABYitwnnAIsFeXAsRuBDlrlRBPyI45SvViOw45hmJLBEhhcGuC
6kFZRVdarUtR3yp0Xj2fI8PL0rPCIxTeFGGgzwl4hVESw6Ll2j5Gh2lV7TwpO6hoZyjZmsmZxfqK
ho17qyEG7GINsWmiVB6D2hi8cPyB6rkxearmg7k/SQhaByREYL+RMAdUZakOeSq1SJz0wbPAmB9V
sR3tzipAAGWZ1eHxw9NkzpyVKwmS2uHoVd+S4EXlQRbWft9yeGa/osm3bJISw4sVsP6RY4QAy8n2
oMt219i5RRxR4KBh1oqh8X8YEJqnX1sRpYliSRfC0kMLXGuQbTVx41A5VHu74MInx12E4hhKOIyX
AKMaIJOKnqhS4ZW2Dly7xcW2r29uDA7XXwbEEPVj7FMPaMliTOap8CJUebv6H2uyZcnldbFaHxUq
5S3rBs7+VZMpZGWiOSaQkgKRaSt1ZPPee3Qhlg/whQS2Dq5MSaaBu734H9K+tEdunOf2Fxnwvny1
XVW9JeXq6iyTL0Ynk/EuL7K8/fr3qAf3Tlk2ynCeyXQSIIBoLaQo8vDwAhYoUPikW/w3q+ODQwSw
FaCsQEow15GYapRVyE9eUC1YeFq0++KGlUK7Y6C4eHRF9GsGNPTQjDgjF6m/WunFIodNGNraDPid
/cF4xwsG5zPQ0RujYOCZupQTcR/HeMsxWNtj3tsIbdZQKKaIETU0zU5tOkb0EucesZqHVhkf6v3g
Gxj1GyHCm2ViGaPJACFE9qXaDV/33nzGR/tKJC6wG3Cj5mtER411YVs0F8NNhoMu+X8wPNgUEFdB
lGvhvcYOOJlDMlaIc0XADX8r//qD8Xm9LzxXZBVEgsxGCtMhbTB+WH0tTnL6Zf/weAshlwBgKnIi
wktoLKs6JejudUmYP76R3t09PKKg8M1ghtAIQEQ+6WaooAOa2l7kHwN9GshuWBKvxPxveOHrpxrr
FScYnpl+HEzybqcJw8M1A5gXDFOLVxwK4NPWAlPDJfqhs780UOffX50V9QJ7EbJRgIIDri3ubVrZ
Uh2PObvIUuPKeITmpW9tRVBWbASEAMaDOA2iTiIe3EpkCQU3BbsURuVlhzDZys+v3Jsf9K1AuKFZ
ISp75gpWliB2YUbYXkbzeaiekuF55D3cNvRsba2AkYBrBi5dG0HMuRSnpXWUSlircSrciPym6m9V
2iIYWVurGyG24HV0iGuUZoe1osb32mNkQ5dX5sAhsPwdAfQzSFzncxiQwmmYrNCLFJ5S1Wum/TfO
bHwu/yYVrFSyXZQGxkdNsuS89Zo3bfF7rvgWcPpQs4UgGW+LJWyDGheOMthZe6HY4UYZfV39Tsnr
QF4j9u2+dqxsBq9jAAcarh8YVuFekGmjsIFUzeW74lzycWOtlqPz8meOHEIlIzqYC+8VhsZhrZrI
+qU5avQhbDcYsleGx22DUB8ymxovjxW2YlKNKiaDdomqyG2a1N3NA8HfDsCegVMPJUrLXLAsWUNq
jAjPRL+fuvjvvWtvgmYCgzuAkywxQ3lXt4qSdsZl/JTTz2G18aJemgyU1iIKijoSCFn0lk6JQROd
KOqFNm5seI3jh82DwTYc+pU9ACUgB9DBd8EFKhgm245ADRhS6WK5pPkWh1/vr9FSm5FkxBtIBkcp
yKsX2PM+tmulruxL0rVfGGiISKMBLCl9uS9mbRa3YgQfL8kNfSysGp3V1NJVJrcbdr/ksBE88wSo
Pk6T2AGamS1KMRXstd78UtEeY+P7+SrPvXgO20bwh3vaeJQIRinUUtUkpWpcivxX1B6r73L5MqhH
eTomwz+7lwr7zeE24KUBAFQQpdhoKJ7VGkJlBzl62t2lFK0xoGugTEA5ponOCQJKfDK0eOpkybwQ
1U2rh3brRbWy07PxBZNkJ3I6ykpiXZRrE2auHbENf2NFAIJ7cGaA1MYLVxUmkGZSQceqli/0Ke2C
cNwNIDBnwwvf36nooydlVL5krhW6AIrv3t3Z8IIiVBp6VxcDhk8MP429ZAtKumKU0BzWhlXFcxZL
JJweFCKFaZgBECaTf0r1JYwfQ+noNBvqsLIHMyn8K27uaHm0QINSA9mmGb9LOcjC4/1VWs7CwlMW
8UjMBM0lRHVjmSTrOYBtlz4HyuVQM8CQ3Gnr6czXYq7UkIKQJxoO80iJaDOSPmUTmqCMF8s5FdNZ
Gs9sq2hiuVA8Ew5GQoRKQPUmvj2nTM0VmtLy9Ww3ugu7slsZUKeHb+eBe24sBPcCUEYkyp24fDVC
4tpK5u5P0SCaBO5T8B3BYwWDy3yn1cZIi8JOyCvLQR1yjHcfpNnwol+fhTUuVwvDx+oXToURv90/
SGvrbyBbjCAfHohobTf//GRoEiW1leIV1ECuyhS33I1IQL9E0/hIYcEBE6mU1KjImzEqitfMpeH3
stx9rSGmAzwhGsShLTAecPPvn2RSWfYg168qAQMtdVHb699foeXNBgmcfxZ+DK5O0UEl+qC0SqnU
4MryYtktnedUceXihaTo8rk7G4fIPfK5yHEg2gqXaT4b1kpkkoupfvWp89lxfMY801WG3ToBKVAH
XuGDa1QkZijAqUujHk0B9EL2w8nx6P6CurkEwScb7ByP6gEScka8PpH9vj7d35WlAYQEJDg4nBBu
vcrP9Y2BdUBZnpWOXL3W2VNRIoT7QNlTuwV3WWoH3CVs/gcTGxJ0ghmPRmpWE3TklbYVSkxclLNu
GPI1CcgKfQD+Pmqt5/Ow4jQenMiuX7XkCymD3RyUYNgDuxEyNsiC49UomD8pLCclT5LidQyDIfXI
fu3G+Aj5WDhQcL9FPFCFbJDl5GGObuLgFDM0t5Uedm802onDm0HhB98J4bGuGMlkji3n4tKPlfTJ
bJ4AuM3rDa9j5TjxyCdqiVGgydn259sQmkqe231HXiU3a37/zpxfzYbSrZgRRIDQ1oXj9mFshQOb
IXg8GC0MuWRkL2lv+FKv+zVI/QfZTQe3pt/vr9vKwZrJE2aUx3XYNSnkdfF4MPX2IG8ln5beAcLe
0EA4mnCVF60gOzmdhmwAgWNYH+0wdnXbrfUNNV+bBU/nW+Ch5FAUwRuMwDlNSKiUr2z8oaq/py0E
x9ocEHBFJ0v4hDxgM993JbcsltsqSC6vWus6zXOSX+7vw9rJ4jYKWDBc1FixuYQ6A963AdHsa1kc
dBJI6RXpRmXj+K4uEwjeYUcQ/EY+ZS4EVd+VXbQZea2d38WVpRtnaW2VeOId53cNzWbnMUinJqN4
rabfmvNFqb+q4z/3l2lNBKJN/5YMKotSkDKNu3ysw+K17l5s69QNvhpueCLc1s29WWRoEGqCKeGo
GrH816lbDdTLJH91iouMKaRfKlVzR/zI4dv92azsB3BN6IOEHUEBykLZhwIXeWfAaFnfTBSgbuzH
6vBotIAKI4RtEN+ab3c4TmHTJmBAzN8S5m12QFoslIpaHCTgERTH3xAbmg8fFXYXT6FcX/vhjACS
OyrHpjno8UmOdrvnEGBx5iPc5jzYyGd6c41rQ9WzpmHVVSsK71RF2YZirE0FdxN/6oFLbsEWbo7S
qMZ2i/EV8AqPPgi1fPqL1u9x+XPnlvOlQv4AL0poCiY1n0mepa02EL25mkAwHoqtxqOLLUdFAHrK
Is3Pq7MX5Roqk/pGM8vmSpoHSX5S9qZYOEcu8sjAJfP+HWIymRZZ2Ol53Fwb7Z/ooJEN7V77etRK
A4ZnwK/Fe3K+OFNPTDsz1ebqqP6vdjc5ET7+dnR+CG4OUcUKk1mJ1lzr4t0ztY0XxsIyCaPzi/1m
dD1tow4NC5rrj3R8lX707OvegwMICuKjqExEKRyyN/PxEQpyyi5izVVJDmVy2KIJXy79fHhBwwZZ
zinJMTyjL0n1Jd8iMFkZHwhL5LZQdIVbWuy/009Rlg1FOlx7q/eNsvHVb7vXB/3Y4AOglhzEUCIu
KwppHpsJ66+x49L4UyztHx8pPt6/EdfOkjfTVMx6tFFwdW2P1KkQe92Kx/HDPbt3QNAEW4rkOkIc
gAMLGzwVWT6qVmxcneyHkV4T1HLJxy1I8PKUImQJ8hUo8So9pxGOqPNK9Ct91bTBb2lxiLeo4Fe2
eiZD8DK61mrhokNGkqh+0n+tta13I9clcamQQdYREuJvIvH9q5eMFYkCCVXsF9pnWJNjTn7L4yOq
HjO5e7x/slbWDF4A6A+Q1+egVP7vN5otg4w1J6DxutqT/JDJPngK0Rb8tF8I6ExAccm7zELOXEhV
6UoY9aN2tbpvk3XotIdyNxk28rF4U+DSRuXxEh+Cpo6hFRWZBhX0lfQhat37U1jZd+SgkI0F3g//
iY88A2FqLaZEuxbSgRqespulkycNkITiD3r0HhU1vMjk0MmoY19b42f/HtN84/tX9vl2fDGib1IL
fU8QSr3mVcd7SeigQTS3yLVXFmkmRHCalCYa7ZhACDoh1+aDtHGM1obHvQliGfh9CDfyf785q2pK
J2AvTQuvh6ffkb2hCcvRAV/HKwt0u6D2Qe56PjqagmqSljDt2jbP0qNdPNw/QEsLOB9eWJtSz3SV
xhherl4c67GbHvvxZGW78/ooZ7ydhWCf8mLqq1xqtSuZfk3DW/Lz/iy2Fkmw42pFqwi3g3at2ofi
E9E2dnh1kWCPEG6H7UO8dL4HACQQM6kMfL18tDN3rFz9d+nsTVhjifA+BHQX7c3xoBZMXlgpcVal
uOyKQXedsXRJvaFsa6sEjDAaYCK0iOcin+bNQQXBDymS1DGu6ODiJiD/3900jU/hRoA1F2Cm5ZRW
yOtfmda5ve2HcrvxaFibAh7SaKCjIbMCWXMJUt1piC+q+vVrhY7RZrgVdFgbH1kJjsRH4HoR5QV9
fZZoFTOvfZl7TetavbSxCXwN5vco/AC0c8QDEbF3tGabz4Bleox7urWuXf95inyneOxPzatD9mvE
TIzgGktFmkWODTFV4ut+tLs1IlwmJLiA0kZEA2BzYR/sKRxRBtzq15geaHdotwqVP+7e+TIh6IO6
NmgEuHdwqubLpNnEIcSWw6typpbhqiRyQ+NXpX9xktKTKk9hbrW34TxuaNRGIF0EQCegnGLEKWRm
aVtDFV7jKDqFknS87LVSHC/CaySQtgAoQtC/smgdClRK8sZGt20PkrkRRVkeXowPH5P7mkDUiOwj
mWHGBdOy5C1FsyHQ8e1XDoyP3hHgjeR/iqEsh1VMzoGzuCpq41rFCbi8P1igGwHCqaLhoFdjDQGV
fKRvsrrbeMCPwfscUdGPykxheLlrUcNfRdIV8b6sAh5yI0W0XH+Mjx0A0o97lGJwJlMiqS37ULoW
1jNRTv1WYezSWUKr0A+l4BC2helQpRZRNMXI3uzpkThvqXkk4+5LaC5CMBtkqA2ZtRBhSD6ib0W0
F6EAd5tHjEGEhKtuwc0WAW+ZGcTO3nT5sXgqt9gsVnYAEBEd0R6UEeBRJXgzXR/nfTFJ6Rv5Fbde
sZu7Dl+Pyxm3D0psQLckrE5WF2pRj072hvYpqE8ov+09/vPhhYi32jVma3UYviDPNvvUWBvnf3n1
zMa3BTcGlH521ukYX2FeZRVgTXCz0s2SxkvsfMOvXDmreFAhaIIsIBIQYuhkSE0zzp2CvFnml5J1
7jCclGljPku3jIPj/pPBT8ONP1MXFMn9CjKkQ9WDTPCgRKkbHnZvykyI4JbZYOEP8xBCSlTUT+nz
RParBIK5uHjQzAYZX7HUtqehScIwJ29f6fhpSPdC8BDAxZiIBSvoSbEA+mV51wwRia1rkf1sS0/b
3ToF4wMdiqoz7AXSQcIe5GWXo1wuNK+D7CePm92eVhR6Nryw+pmEZpbovmxeu2Q45sm1zMaNQ7Qq
AfA4pNtx5euiP5ariTl1U48Faiw3AcuE0W9IWFEFZBtw6aDaiJMCCEYpDdF6U65t6wouxK4+mNkx
3GrTt6IJKH2AX4yn+ofKzTWhTAxdLWlnX4GX9PT0cyk9V1Hj5burCVSkHhCXAb82SP2RHJ/LqYok
TzSb2dcorZ7Dp2LThVkxUTMBgoWN1Thuxm6wr9k/JDm0ydFIPCv3ra1qTGHBAJ3mgFQ8qZGBQIpc
JPuIVKcrQHalvSXG8/dTSV6y77vMxr8CUOuCxAmSKIubKKe0Bc09097kLvItdC3uVP9/k6DO94IW
LaAXMaaAygjpFP7BBFQUFOBBB1cG/oxwGcUED62SKhhel05JGj/sc1b5AiE4zTlU8dDCEomanSKV
EpuD/qap/zjvkfb1/uqIG4ze3QhNg8wMDhPXPEHpHJmyoonK9BLHfqW4jXnRMr/XNoIzgmqj6gsv
RRTW8CAicHgiYpGWGrWjvo5ROPyoNG9p83XQdq7Thwh+O2DFbJCPCSqXKX0Nr8yOLmFztJUrSYP7
CyXYPz4FC8YPbBgo6+W6PT9GBJ2jR2eKwqBOI1fR39SdLTc/BMDlBsocSTIQCgoTyAlhkkp1Jyj6
g3y0usP+74fPioJe4Ms5Afb8+xW7skYlMpwg7z6/dMa+zmAfH4+8NEJXvJfrAsw5yBpR5NJy0FAL
N8O3vth48awcU9DLI4DLjygUTZt/fWpKqTbGfXShhhumvzTTUx23iTa8+nUp6F4NpxVxDfG1XkTA
SE2DHF0i9UlDVz7Di8mp3Xo+rygDh3sh/oP0NxLHosppXVV3SJMGeWO4owbsyeNOIgC+HXjAAb4L
q4SzJJLZK3bYTg1SsUHbenrzsNlWa2WhUI2CMCucDrj4YrC1kBM7G1sZZ7UE3Vfvys5TBY7qfic+
B/PArgNuBICfiYWyhUM75LYRqU3kBNOvNjvnX1m3+9xCAKfj1cCYA6iAYF0jwyaNEdl2QKIXMMKa
+7zKj+8HaAZLxZvz4W/zY6tIFGGMXLUDSzqOn4x0w6wubRLfaBTNo/wI0R8xytcMvWlMjj0FTHk0
1ZepPO61GdgAMM3yZuto7qAJdxuhETUdMkxByz4P6WO8xYO39v0344u9xPvQkmwlwfjOOQ+9YadD
idXHL2QtQdjOqwhEl3WwbMSih3AKEKR0NfkJOcsx3WJPXZvDrRDhiFKjMHoTRJRBBoovyd0ZS1rM
QdgCZ0pMin7xU2Dpnl6ihuqv/VuMfBVqam3UWyDDOz+ho1WPZlZJU1DQHwHV3u+PvjR1qDriICJO
lYpws/D1eEo4WkKYESjOWaFBQ57H5O2+iJX15xwFqC9D8hCFcoKKyZUE1hm9NgK08XLzpzj6+/74
/BNvAqx8A1BRizwuTBBeJyJQKVezCbj70ApU8vfUnopkdMFR4aIdmSsrPrzjjbj32nz4kbUxKxhv
MUs2hm3L8f5mAPvqjf1Tam51Bt6SIGx51+RZ3KPWKYhwWRe2S623+0u2vB0AxUdwCZYDFGWLZmSl
7RC7QnQsKAvjYDrHXk9cpGzciO2kx9JwCaHxHJYLyA1QVVj8S24iGyP655HeYlpAiePFoyvRrQD+
4gRzCUDmoy4MT6FFYncwJDvMk1oNWPms/1b7Z2Vnh8SPOQCViP9xn3IU53wOktnZaPKt6EGRu13x
WNh7jThyQFgZ3leNd3sSo629IuGZGqpDYJIDkZ6z9np/t1dWCKOC7hD320rqnuWppBesGgM5R0vm
Tzp9kuK9vjemgLIFRNMhgGME5ktkRmWukyqaArTSfdAKH+n2P1gkeK4cZWeh7ZksWHE5yWy7DNUx
IAWITqrES/W9es39JSQTYUo4M7WYVMydoTQbSxsCLSrcgpTuH5wjQIuAQoQtRD9ukcXDbmvFaY1J
DeyColnVSdri9xJiDvygzgQIu9DoWs7A1aMGqLZxFe0Ys8e+irw0/Yup+7Jy/4oCLBtgYx4VEPsN
yhPiBWlOtMAyf5nhe7Z/t7mm/b/hVSHAO2TOZI8kx/BupabulO++tYFjQuCEkxqhwANcXPMDi2aS
BvhO5DFAMVhYudnGpb2icjw3gM4tvL590ceoaYYEsbJ0ChT63exdsz1pO8mf+A7MRPBL5May6tQ0
h44WU5BYvv7eKIeieaBbTOqLm+hDCGiQUTmPJ7XIGEeVQtXoBCHa5BujR/ZGr/6dxH/jC6GfcJTA
Eh1VcACrY+ecIuXYtw/qsBGYXt+N/6QIBpy29shIBykaqnk1N/mubc1jVQKqGAErA9PhAqAYEgoC
YWaNgVF+Ip030CDZuufWtgKnFdFphCxhBgXlzlo7GUdJhxtruK1bbuER1mZwO7wY3LBb0yk6DB8z
y1d/d5cOpSP37yH+hTNHDYcJ7UmhEAgQ8ALo+YkdKeA/Y4pKVZTxJJUXPU6DZ+5s+/ihFjpqtsEQ
CO78Ra2hbEloIp3IOFH0KB2G6bB/Doj+8MwZ8FELBHYGZ4ciiDMGjnVKJX/KP0X2Q7ildmubwd0B
cKPCdQJgbb5SxhSWMdGTMUj75/g7q305/oN58E53qEtB3Biw9bmEqO7i0G6mKcjDc6lf7Fx2+9ST
tlB3/FYWt/xGjEiNUaDaIpRU7AZRfJBaNtO3kj4phl+o6Lz6cH9rVm4/uIKIgNvIPvETNp9SYye9
w0I8xAzpAltSjMeqeUYQytyKeaxoIg91IUqHluWIdwmaSGVlzEaLyUE5vYXT0egf709kdXzkJPgp
hsKLfkJVRoXSDbUSUMcbRrfeyr5vjS98v9xMEWFargSqk3oZKj/r3U9u5JU55hXxcCTscIDnWyG3
sVrkoyYHcpy5qj85O4GQXMsBquEsrADOozGncHwrm/ZFgWxIYH8aU81FI7MNZ3DFVnEeVqSg4IYs
eUwZyWQi8Vf9VLp975lfJeeAyr37G72i5ijbQcwdgT6evRHuJc0ittVYeNp3NXxaFXyEuux28Vaj
1LX9hseJ8AHIX8HNKjhTahbqVjhRKKHWeo5DPbI3iIbdwAOPRwBR4A1AzXy7m0g3iFyZcEVAumY8
p8MWun19Bv8JEE6sZk4IJLXaFOj10eyf2t/794Gj89EcFVl4BK/n3z80vdWOoTIF6V+j/GRrQbhF
bLU6Ad5YHBWYCLiIfpRj9fGUOmyC6/93RVwDBG/3p7AUoKHCHrBOzkUNyKWgcSVo4wwlGc1zqTwl
z0m4e4fnwwuvLzDimspEMDx5sUvP2epPv1QElC1iWT4SE0guC+pskVQv5cIwzkqN/ndHK3lodmdX
wFl2I0JEvmo0bEhcQYRzZNlxb+kUDBLHQaL6El4mmOLEN7xSRkSroetnpTtWByPauNuW5gh2lBdX
QwQMhkiRakUAoyqRYp+V4cpwodUGRRHJg77lFqwcI07DAdcGOA6enphrAk2TqJaUzj4n8o/umdjf
75/S5T7zGA262/JyIZ4FnA8f5UrbScVUnLvSlY3OtajmNhspouUUwCTCqaAAzeLXhKjM5WjomVbm
5zHxysuY+PenwD9x7tHMh+fib55dqdL2cW9g+ND4a0oOUvty6MNL3Z7S9qTsxDnjVCHJZXGqBsRX
4M0KLg2o/qzUbkt6rlSfSqey3DhWy7Xi4GD+mEDJOFLkgtWI9UqleVvTc/t3l7s7CSE/vh4OEk82
AmW5SDk6WV7X6ZTR8+BK/eimKI+8vxdLjw9lkKBrwbtrLXgdo949B924ch7Lxmtjt3GYX0YHikag
8uG+qJWVgigOFsXvfGbzbaeIrdBJ05WzZj7m5kXZiUfhI8JV4gFG3rpqQS0/OYk01aidOKtoPS2r
6GS61XJvqXs4Rx9eGdxjRLgE3QvpSLUm1LSzbhyn6mmcjmNy3L1IEAGfFToOKy6mc6YEC5hTUzun
3amM/XEr8r4yBX53Yg9gypcZfiOLChWNzIfz1DxKzjHSXrStGN3S0H7wlYBwD74SAkSCr5RNaaTI
BCJQSRfCH3uwJs/p96sdJ0X5/0IEtVYNFNoOqGg8Sw64rdx0q0ZluU7IpZnouYsCa0B4xXKwcZom
IwtVdpYUX6n8MT8OW2V6S9XDKURClkP9VsD/ho7ajh7kjWcodpd5pPAQwUHjBbazLgyKgWZryA1y
GmoEZkXfUlbiRO+Ump1DvQRq8VuxRQW/NOi4kuAZ490IpDlQNnPNtm1JybKshYAv4Rel8OzxhH5+
xNPIqel3u1GowAUxB1xxsDkuOvZwIiRpsjL1jNZraX2KnY3LaXl6eYUvgv3gMgFtnYhVrfqsKC0Y
9XNPX9L0CAidQo/jz71azoXgcGHJeI8mYcFUqYtNUsTqOVb9WnPZfi3n7L7g00LBIdgmRF5QNDWK
JgL9P48yGKKfC9W3tqBCKwpyK0LUchrJJTVAKHzOkCOMvEQFXmjjbtoSIazSCFQbcQqI0Ibn7EeX
PjZb7Z+WEnAVGXD4kTWCYRc92o4lU1nUThmw6YeZP5Zlt83itCVDmAWY34fcUKUyINKnnDzoKJDW
vt0/TtylnDtUOLCA0HOyDLiE4r3UsS5JosSKg7HwSzvoKPrQeAwuLr2M0Zf7spa3uIUEIfIvMClw
TMQQkd7FjOpNlwSt9ng1wt1mHU28OU8N8JBAWoklrEnF1Fg3wiQw4KQPnmN9v//1K5sxG1/w1uRS
GxDywPhR8SinD5V8SsrdBopPAb3EELnhtfB8AW+8W9uQcPslchLIZu+Ppe2Nv+7PYW0HAN0ykNlB
2AZXx1yAGo4Kwc0UB+HT+Fe+31/m9W7/jc7t483nq3JbJgCKx4Em6e7nqt5S6uWtNx9f2IF2KsZe
cfD1CePJ8oNa/sjk9y4677/B54K40txMZNJJYVdc0LmXftlHKX//37ZBcAZTiVhJqmN8orl1520x
Cq+cVN7FBqWNcFkRPxN2WQmJXNeOEwVS5Es/bXrafBCvnCPUJsFy4FXM1VkwTFlht1IyNXmgGNGX
QntUEGPevUQ8/o5qX7y7UHEgnCVNk3op0csoCJOn6MkZNjRtuUTwxZHORqgaGUikdOY7DMh2I6PK
rQ0k46CgsUpHM3C2H/bOYS5EWCU7thrcQnkbOPlLp35i3h8Mz1+QSMijKZNIS9lmRVgCPMcCefqk
GE9kJ00rfD98PsaFIwCdXmBK81w2ahOR9iBtLo4X7izy/RieU9EAGmHxX0KkoDetWJFTmQVGfo7f
h5204IvhBVsaj4aSMmdiQZj7afue0b3ISKwOUh3AFsJUI0Ig6LBOQBvYTiYLMr1z86MBlOf97V07
ojcCHOGI2p1VWlGus6A0/VT1VfukN6f7IpZqPJuDiLSVrCiRh0Fjgd4mB5VKfvX7fxOgztUMd30S
ZzXm0Fo/jZ+h9ifDo1cBBxEgXSPiXsB910qTMbAgelDUzGX2FlnJ6gIhIofoD49ziMULZg/ESs2g
AnL4OXmSq32Fnh9nlJNQW+gjBDSYLGyxA0x7oxCHBc5DAoJONu2PS8Otw+AA1KAAA9Zuvv5yHats
bMcaTuqjlb7Z9Ua0b+WMgkub50gVeMLw7ebjU7vsWpO1NKjooZL80npos8PuI8T71aBOiBvqhcsS
53VDwBBJA50gxPSsVH/fH3/5aEMqi4PNAUOBDRUbebYI6/aRolWBrh9l0y3Ml8Q5KclG9cXaQuFG
BjWQzen1xFdbhR6YRV33VdAwr60e8+kQ7k+9YyKAsaGUnmfexTRKmMq5PNkOJjK6leJlW1XPawuF
N60OoB+Q/7j+53vtNHjZhqiHCbT4HeyyHsFDITV8rdnto6J60QDZF0LI/NwKhluthsHuB0qDsJVc
MF9vJcVXdBqpRewEWMrw6hErDbNC1tG6NR2D7ruqPCdbLE2rwwM7pZocbwnWsPkycS5IUKGVY5C/
xOYPS/92/7iuDg9jxHkHUbktMk0NSH/YygS0IrjcPAkQC7rlZa9KwBsKrxDczehkPZ9AHMkKYgxa
F+ga0gRV5W6FSdYEoBQWGUsQb/AS7rmASK3ijJkSA7qsGV+ccjfcCBhC9N1GKyrOaCSeHy00qlSn
Ngum6kDSYy/5Ojvu3wQACIEvQwSG2z5hBnQswlGeuoCiAfehwm/7x0eiCSFpA49ynNL5+FmZ93go
siHQ1YtpvO7kM+fXDgoKEdvhDPnQM+FW6BpKxrqRuiBqTf+n1Gxh49Y2GHlQngBCPRiClPPPLyuW
R9OU9oCCvHfZgxpvuC0rxhTtv3hKDkcUKT/hACWhMsg2dbpgZC9q86wlZ0Yv+3fgRoSoBFLcNM6Y
QQRxUlePC9fecN5XrKnGKY95uTMwu2KYrRwlRRpaE5C18GgXn0f1c88e5I2QyNpCoSIZsUjERZZF
1VFmsmFo2Rgw9YLOYDQ5NfujLki9gswAiQfQfOIpON9rpRlrVA3TMZCSL5LHhuv9feBbOQ9PAdrA
40UO7zeLuM58+IHR3jYHdQrq5kgbD5wbofKSwSYxt8heetm/L27l5Opg7EEcDPYJnH5ChEGjSJwW
egh/tUFnerD5JltYipUt0WH1ADoBc8USmho7GnJmFqxTJNlerX7Kpc9yU+6fBvBrvFyFd4FZ1Hr2
GoV5pFkHPvD33C2777tXaTa8sCnpQKzUyhM0HgFijZ7K/A8MFIhPwNkMOwVYiFh00wzdYCSl0wYA
raVHZWepPrd/s+G5bt6Ed6x01JK6wvARSiLkc2fspLxdCBCOUV6ZiVXlYRskk+2Of02bHVRWThFC
z3iQIJAKCysW88o6fOJ+iPvAjL3BdlPy3A77XfsPqnQ8bpFtMMQg0ogeZ/2YmV3QVMmJINMw9Yfy
Dx5wBh4PUHEAgJbvhzFJrMRIoiGoUUrqErJhZFfUeTa8cNFFrZ6PkyP1gRL5JfH+RM0QRAIqhPNu
LPAUeQcUYq9muKbbylfws3EJre0yL80DvQ03FaLHbcXlhDCkMQTANLfoSVl4k7bf08DTk1eeAzgD
j5t/wo0qdPEQZlY/DQHy+O4B78j944OwAhcDAMFwhsVHSWdHOuvMdgjUwWOo/os3TunKNcoLF/nT
1kIfBEv4frwYp4GGYQ9N837K77Rzq61+2CuHCMlWND/g1Mao6BUOEYhPOhmQ4D5o8+NUnHZ2f4Gt
wDsBrhgCkRwiJbqrmSNp4cDd7T75LSvuYOyPys8FCEtUsLY1gAKGP38Z1ed4eNx7GWB4FLbz9zNn
rxSWhyjKoNEMzp7Vh+6kf1ONjS1easFcgOBNsg4FpCHQxYHeHIfu0KTnYWdb+3/3AOEj/jrnkSTB
XvdJXNttY3dBVn+OpLOxcR2vzAAUGggjAbHOScOEJWoa0MUZDWVBIZcHq0hOMn6GsTjs3glQGaKC
Cl4xVEIs9nNGmhA9VtqgPZuDc1Dl/c8eMPTcCBCWqU1Vmei5BgFgoe3t0I21jb1e6hrcVBTmI1CC
klW8DefmSA9tGodOap8Ls3LLQvNyeSMQsyYB6DqcVRC4IW0rSNASp5cl8HFz5ATPFXYbiYWt8YXT
akllaDhd6pz10Wtzn37bvcfwh/77fG2+QIlsdf3YYvi+8oaCgHBr2m2xQd5uAUnJ4QVokccneHMj
1FELhlVUzZ8b0PWj7ZXLtnpRry7RjQTBIDXNWPa1CgkxuUxfrS2qjRVtQzscns/Gzcnf5/MJtJna
jI6ROecpP0Ypuss9JvtvNfBu8nQ5L6wFF4ZwiIY4zShFSPEMkL1ryKXrfN2/zRzYA6imwntRCx6q
o5W4K1honXuvHN7aaONVtbw1sT43wwuKXBn9ZKgdhidjgs40D7FxrOrHzN5/lFCPBVwP6D2xTiJs
Nok0Le/1IjzLpacmnw3yvnuVZuMLyoBW6bLCgPI4T5rn1Edtv/sIh4fXvH4AZhdQG51MUt1PTXi2
htfULdLL/c9fOaiz4QVTkUZ45JAOwwPqxphrT/4WrdCKps0kCAuUoz2JPjFIqD2bHXLleH8Cq8Nb
SDCg+QyPwwjvwA4P6ZRYbXguDNl91LP9lT6o8QLDBrqrIMu2MEWDXkiJxvrw7JsF82xwtez//tvx
BUsxVrEhx3YXnlPwMEbP2vQHlk5HSTm8I3CDAJApBKqQk5GyDgwxZyK92/H7Fhh67QDdDL/gYaQ6
DfsMZkgZnnPjZ2T8VKWNC3nFUnCqBbAWfYB8xRmoplSOuoIl0tqDeege8ul5tP7evw24jhHnBIcX
qjiFEFIdRgzwWNwHqDOGh+1W0xZB/8pBNZAkB//7B1OOmCcsWWZHDenMM/tkq1eD/XV/AiuLBDoH
YArBHoV0mJhliwiaPyRtbJ27gTzF+kP82SmPUbGT2Jt7qSgVxGuTm9PlcxCZSL1hJcQw5RQdGDvd
n8XKaZoNL1wKEzXLNGwwvHQ2na+2a/df7wvgA8xjeXhoAt7EVRm8FyLsr3Y0dBJpbOmsJrkbBnZ7
hvfVty6Sz/svHuTyEJjHgwRugFjZJZl9llMdNAujXrtR62XOxo6vrBWng+FqDUcJGIm5j8Gc3EpK
vXDOUe4bjkvGgzJubMfKmZ2J4Ifuxg+zSK0aSUXgSF5i89Snx/ubsTI8Ahd48gPMjXyk6OYl5TTA
+MJ2t98pWL1xWjf2YGWJHKTkedYZhVGL+FEEF6OSWxIHYBTSpQf0rpW0DTdmbQ6IXqDgBwEAEMIJ
5rXr0570mgaM0NNkHRl52L9EH/16kPwHCkl8ttXKQIfeKeKgt58HL1Uf/2B4IJt48p9DuQUnEtGj
ZNBZEwfW/5F2XTty68r2iwgoh1ep06QO4/E4vAje296SSAUqh6+/i3Nwz26xhRY0B8bYDwOzRBZZ
LFatWmX/6WvquW/3x59TAMb97/jS5Z9nwGgVKcbnBl4ifpr41UoeY2GRkG3EwsNHRZRWZgezh1EJ
u2oMTlWm+WZyyLOlXTSn4msJ0ikgQW8GHNGXU9uc22FLnQWbtDS+ZPTqktEosTC+8ielG7P9xBa6
/nzJQxoUCzjkEsNnAbx43+Drr2foAJ4XwvyIX8isBJ0J8K4+KgHqVh5jLfOS+iE3a7+3F17NYpkl
042EBWiqBGsefHlpmYpGySgF08+pbT1jvOz8Vvt5f7feKAIZZ9GLAQYDSJublCpx8Gyr1JGcksTP
R4+ztZqQxpcstjHAhYxNjE++9E/5+f7H3xw1ATlGTh54eUSz8d6Z2mp9iJ3UYQY5OSrZh/2DyfYo
NFq4EJaEiBW8uhBI3I5cKUxy4s7XgaH6/ZjytSZJzAOdE3F5inC8nHcxdDxJbKOEA7DvzfdMXdDx
7AxQoISqQOQjb9JSEXxJlKaX4dlg+wDtJLRtyLf3NXGzUdF1AaX7ICPDjQCnTLIXYa0rUWXU5omq
+qZSd1HuWyn11aV+dDNTwaNHgIbQalIAMabKSBrDzfsSFaGmc8jVpzzbOUvtAGemMhEh2Q4O1Fua
5BBBVE8HSLh/jNAk6/fq9UIeCbQNH/RU0Ml0HnTkjHUxKk4dhrZDB1r4OfNcvrqoRBSOCXow8IeL
uJ50QFIUdpWsK52Tnb+15Z5GvhstBN7mlutahHQ8mrTKbTXkDio+vuXJoWhcT1H2nb6wwWbslAH4
E2KswDWA9EyeidlQOjShc4r8ErU3LhgW7mtkbmeBaxhMUihlwNNa/P7qmKdBUxvgH3FOReIZbEPZ
QVliPJtbqmsR0iHRXRAaGkJEpV5Y6NmKH9Dn8Pv9ecwuFDI+YNIAf9GNLTETOhgjVexTab6S4Ew/
oQfXAkoMaQecdhkHlQ+6kyPmFJwi9L5RfM7XoohAmIcQKMrERI3dTTWJnTGndKvYQo3SXkEClG7J
EtHIjKYnIiQ1tEUDWvoBIpp852Sap4XEy1Z7IDjc6GEBNINgfQaca7qdEjvIVT2K6dlFZuyxpAuO
wYyWBcOqioON2ngwdkyHbzU+ACdj0nPq+NbGWu3+idQP6OHRvA8lSjevlFQlkRUNanyuQr+MEMTa
rd6kk/Glw9arvK7Qiy0+29+osevJ+vsUb10TDy0AJoWPPF0dLQUzhztW8bnfDcYXRXld//UAuemo
+MUmhZDp8IGtD0rbu/RsuEcTbTiWvL6ZDQp4AVheUEcC38yRPp84AOoxVaPnhp/1YN/yc9ytd2pg
IkAQj3MMdiqZdduIotrQOKbA4u+1saXoY658W71KSGzjrY7nLkr15PCSPdpBqY0VPZfGdvQ6Y8EQ
iR0+cY2RrLoeXroQgqit6i6s6bkaPSf4yeNdxHdBsGBNl6RI93Q8gELfDQp6HsmjydEr8y2vsFT+
Z5YKrbiwUDNlPW6ZkzCPVHq2g40+bMlqFsmPtfp3fGmt6ijCI8JW6FmDnjdDufnE5wNmYCBdL1wn
6TQjXq9WY9HiPJA/Q+uNq/MN4vNxHJAJwHsdZ2J63rgWmaGbpgwU8Z5uXjJj4RkxY0yFO4muXggp
4bUlfX+aj1E2MpedjT0qrke2ULEyt4dEkFX09oB65VJPXkWF24daci7NX0budztX21lLbdFVEbaQ
zwMcb9G8CtFQZAWmi5SwLtCKAVJE7K380tONRZ+ScKNUGwJPtqtHbyB+rS+Vy8wuHuDckOmK7JwU
TgHEBR2tuhFyq+fgrSvXm3LQ0QPTipCHIDqWdIO+OhYai3fJmYZA1e3i+K/VexdM0IA4QvH4Vnlv
DaFZj44ex+egeTV+FMXaShOg3a+Hl1aHsSHrqIvhI+5RI95EfbP+8AmOYSChcBfh9Elnm5dW3Kkq
jc9FAStL3pTVbCmYAgoCcJsC+AaqKGljZVWS1mNtRKKEovLrJUDuzP6ZDC9+f+V329bQh2gQhOJS
Z6PC1VjQr9gf0rHALY36EpENQtGYNHweDalZdSj5RHPUod63jea51PbWbyJgPrE4yJvhwSUJsWMw
S9cFEwXW/0TdJlQWLMjcJNCIRsRbcZ3e1DZ04G2tEupgjbJtnmzcfItClk9M4UqEpOUoS8ekTiDC
LbYhOt5sPjO8YAGDiRB+2VTLWd6DG7mk9JxYD8zek4XhZ0ysi8zGf4eXrIQdampZqhF8jXAbx4eC
v7gFGAR3n5gEErsovgVU46YSh4ZxbNl9Ts8EOKKA0U29FNASG0XerYAe/FeCmOfVYVCJnqW8QY8Y
O+de96NMVxem4TBfC5DiJ9ZQglCaMHpG24rs0C4BHOa/H/htwVKIQycN79La0sOKxGdiHyyA6pYY
02bHB58ZiqsBecOlOl2fOEnKagjx+bTbKa43ZOtvGxyyf8cX8q/Wv4xHIx8CbFP2DmSsvRr1KVYf
4BXro6XUDSCtiuw6LquUngf2zaj3Q/2ZQ3w1vnQX9PC5WU04Pn/0w/aCeXziAFyNLy2/1lfcciJ4
w06Hxrfbz1wFqDwT1xlenrjOpqsfhrwLMwd+5NAdftSr6Yew+NejS4ujZ0XZtkGPrf9dHzb6Ul/g
ORt9Pby0NsZAeBmygaJMb5dVmyFD6v7H/eWfs3JwstF0GKEXwQo/XR9wg6ddVwA95zLD42/2U5P6
fTksXGYivinbIMDCcXgF29RNzoHlSl/X4Ek4ByFKe81jbR8idujyV+66oCRfXeor1HIlTgq3llbZ
D0gG0bMaf7Wop9av9xdtTi8IZQg0BZj9EHSdLlpMys6s2yo6M2vTFvuR7pul22dBhFyLo3AQqNW2
yPhlP9T8vQr/7t3f92cxZ/gEwwoqZQF7u+kAlXFCzXTAEwhgXDx4Wbk+iovCmH/HlwxfAgR5oJsY
v3K/0ADEy/8oyt8WWwjuLc1CLOSVeUXo3gnrKGNgqT4Nz2b9P05Cun3IwFtbqzGJvvE75uXBqzns
F72AuVN4tVQfD7GrSah2PNYJTdg54P7Qb8LoEI47NfzETYTUIsLdCAKJbubTpYoSWyOdlrOzbu6N
U2osDC+WQj7k18NLpjat3LLQbAyf5r+ouWN/SrYN1H0c/Vi7b0Fv9MHMilgoclvS6YsGN0nbEZEN
lgNw4rlKu2CtbrUBFhSA+IHZRFUibu7pOmHX9nbk1Mk51uAxxd+relsqj32yRMh2e8bhcoBzyhIx
CDh/0gExbF53iuBQAj+yl6M6dzUtB0h4rwVIZ6MzhkzPMwhAm3HPSlCtvhphjEeiKXqjIaiL5mvy
UlHVaesxStPz08C/lt3bak3DK0OmCXlq0E3JFYMks0qzdKLkzA7mMV5KZN1aDqRmUJeLdygKE8Fi
NlVzr7lpX4QxPxP0+OhfnXp9GGMqQLqG8razO6uGAIduqnLTN9v7yzOzTycTkA5CRnpbGTnGz/j3
3nzsUh+VY9T8sl4KoHCiHyTyfYh9T5cppn0NajRanGHF+aHVH8rwwPjhvpA5XcA5Q8pdFMLfkC7z
Ug1UF4V2Z/Pvwn03tK/3hxffODVNqKu7Gl7SRNPFSt6rFj/zpPXzyk+bjRMstZ6em4MASKM2BHBy
oGinC5XywjRpzPg5Z09njSxkZ+amcD262AxXV0RqjYllMoxem49lzNHjjXtlt4BBmZkCQg34eLym
RR2wdEOYZAhsG9nXs6FceHZe4tlbGl66IQgqUdG1CsMHUDQ/L523mSWCt/xBAC8wTHI+t6iyrA5B
+HVmfer1OljXTiRdfxqEY6kCAi/aHMp1fA6xMpYA+3jW+PM4vpKs2cdNflC6auESmlura0GSvu2U
OgSFSABY+DGrvaxfuuVmVguIMpT1A3CEKLUuKaMF4S+62A0Aumg/FHsHHj9jKVA2Y6CQd0UYFAFq
2HG5uD9H9ptlPCAnxr6V5osbbKtony01Q5lZKVyfsOACwYFaEem6ZjSklY7uTOfG8tMf/VJ/I2Eb
JNsxGV461pWpMNctgXRBkgaMwvmexN+UyGv4NvDvW6nZiaBuEKdPPMbksKtu56RPSgE9Knc68xO+
YEJmx4ey0WsPHdqRmJiaEL131MbsEPQu/1b6fcw36z9fQIHRfwFBM4B2psMHtlmVTVaDVDF/GsrD
UmOgua9HVhrodRSHokunNDzAiWqe2GC3bOvHP1RZcF7nRwf8B4zRCDXJ+Ron5Hql9ohID9amal/I
Ukh97rSJasT/H19a+wzdVwvQLkVoa/S2I9E3a328WCRowH6HmjJERF1pm3aZy3U7wOrDfHnHJlpK
399692J8FGNh54jSR8nZUFIlMeJC5L/rR6t9cdSNbniBu4l/r99FEIQSWkRrYGWFoq7uOaJHetkX
mAd/Zq3jxc3qGmBoGBx4+BFBM1B1TQXk6PI+cLVHvWAZbR0UQlBj4RzPmT3RABSejDCtcvoqrFSn
cuohPLuqr9up13oMwOlF4mix4rJhAm0jghBwwlHmJ02EgyJc68caYtDuRD+Y3c5QnxN6thrAQ/yg
/IT1uBYnbwCriGhkV+FZT3yebMjqTjfQC/w/xMEBZEfyTBofHRv6jtm48HLrR92+DsZh/cZCyAHO
JdhmEOqVlsvSYpPmZhGdwXfuKE9Duz4OjocEql7Q9v2j94l0oTY9tzna/MK81oeRPdgPq78fpwFc
JgCZgxtepohMVQMAF8B/zsQ5hNF+6a04c83hysHlAEgnYskyhePAdN7hWgrPanZKCjDOb0N147K3
ott3S025ZmwJZMGKI/kKWJxcht9rJGKRa4bnET1G6S5hLwo/GCf7E57BRI7kGZBGDY1A+FC6exm5
z9O/7qtkaR6SrUpiPReULdB4vLW1Q2n5Vea3f9z12CPsKexawZwjINXSPMwM7EJoOgCqX4p2lyb3
lqrz5iYC90xARVAcga57U5uI5kkVaaskOuee3T/F7pNRbGj+beF1MbfFQPYEXDje3ILUdiqFd67R
jQqKMFrrd2xvw9TX2cbNPC3x+6U6/Zn7HBYRzwBUviDAIsO1GhQNuU0dIsNMHsnWcRYO48x1jlbz
gu4UtC04kJJGCq0uysEywrONNslR7YWar6+HkAhHR9CRoLEIGpRIN3roWm2YpC6iN6rmhx6z1YV7
amaNJgKkJ4aLoKPZKk587kzFD/tN3n5CC5AAAgAwDdoK0OhTjY88DEgeGvG5pJlHlMz7ff8Azs0A
2xbuGjLAt8jOBAbTDZMMQIU49PJh3yur6YtcxPkFjB4OCbBCshKA7bVyIlCFun2owDyzxCE1NwO4
yrj5RJIfodnpCllZEbacmCnyU/W+i8ghWo+uFaDLfyVoUwl2z5uxsSEhyb1KeWqM/XodALOL5zYg
NSBilrYpB1trqjtBCv4FzSvIJlnyCGfOGu4KBK1BrfbBfzqdQJO0mWkGNsKx/Dko3W2qhzunWu/d
oAgQb3pRcQA+AOlAj6w30yBw2FlNd4brLTJuzugZQwsCAKC1EPCV9Kw3+tgipJyc+3Y3XtR2vT2a
DC/EX3nNhYqS1VyJkzOpvjTcQ1O0cTWPgei0IbhPkCqCqyZnUlmPGrfacZMzKnu5t9gafMZpngwv
bdPIqOtSQ7/oc0EPcbJRnJcKtW5Lj8iZvQTeE9GgDkUruIPERXi1TqJGvdZrjZ15tFGSh65EccEn
dpKojcAjEl2XwaQ7FaGAZ9voVJsBpR3bz2GykJCa20jw01COKeiqcTVMhycObRBkRNFQwRuvPzKA
he+f5zlFCMydqNUHNEguWmgNNzNKnqTnuH02hm1m7tvoO1ybT0jB9QmrB9Iz9LecTkNVglHjNMBu
GlC18D6CeGMklVcZXz8jB3c1WrEB5CSzGifRgJxUaCZnt/+i96+h7imlr7GF2cwgJXE1oGwVyRxR
wyBfE1WikrwD0ObclLu48ICVGFGz5OxjhvI3r9UuiXWoPxEiREYdyRfRRw00eNJWQC/HptPHHBAx
4rN9rm3vL93cTkMwFXhuPMfRMEgyWW5ihJVm4aEMcg4v5S9Ftf5FJho8A4spcjtIaE/3QJ3XPXV0
QNy07Cltv9mriZphsbAycA5wd98yrzjtMIa9K0Ii7UMDtqZ8n64H90AE7jzYDagdAYvpFFqSUNOJ
OWJezQbXBlnd/kFM4d/xZRh03getYo9pfFarzhuCw1i/6qtJxSADIEBRYi+CFa6kBkuLErBCQA2m
Gx+4F43RJ/SMwwdEBugO0Ixe8gJ1raWNoQFOSmoU9xyMdsEDmXlXiKprB17IR8mjZEsQ99JIUBfx
uR2f03d04m0rT9G3pfNs2bv1ZwKvMBBOo3OkBcd/qu8Q0f+2q4DIMUvm90hJBsXCZOZOHVjksZXg
1gIAKjkiHW+o2hqijCV7qI+c/o/DS2vlloTGsRiepD+H+Few5C/PXbC4WUU2GNWhME3TBeqULNEb
tcSZczax6aetHy1N4VYE1l4wBoO0Ae255BRMqAVmNzQwe2PwWJCHzPL6bsGeCzdgGlqDCKS1ATcE
vAc83NNZZCHlbcsbvIysJ675dY5miPvI2pjr0XsTQfLLftAjJQKKDOfb3HbOe9H/vr9fZ9fq34nI
91I4uE4GWh+cbesQAd8I7gB9c1+E0OjNWqEuDaWBoNy7YYbqaW20TpbE8Au537m/+FLp0qwAHAnw
KoK/9CZaFAUtcug9UAy08UnuBc7CkZhdo6vxJYeNKDUdACKJz43jh90rMpPrI4MoGoM3iC2LpzCe
AdPtVEUp1m6wMYPY2ubBhqOAYr0SRMwcVN2i3FROHfE4qdMCHFTnN3f8Su33+6OLG0BWMWw30DCw
sSBil45DYLc8CusRpXteTg5D59um3y89YebUjFJcvONBvWOii+B0kXL4Mmaf9dG5UL/XT83w+/4c
5oZHkhApT7jkcNOkOTSD0xZFgFBBnm3Q5GWp3GpuEwFIh8JMABzhbUiXaN4npADnEWr5yaFg1HPQ
srNbzQGGeolrIcJsXb1eBruMWZBCCIpLnV2/9DiaWyIANIEUB7JRtHebDs8T8B7UtYVOUMM3eJTB
1/sauL2mNdSv/nd42Q1I1MgwxwjDD/Fj0T8G5s42dy3f6vHfWbwQapxTB/KcAGMI4DXUPp1KpCmg
0wpQ4lPafxvGT7f5Y67uhwNNC78bRwJvGNzUUxFqQrSImhGoG/QdbTdLbLi3ysDwQCeBXwl30I0f
wJNBHwYzGY8leIly9R89+HJfHbMCULAp+kGJrp2SV8YBSzc5o+Mx733LfY3IenwVatOQaEGYVJSp
yVZvKFxu5U4Tn0Ar6xHQykVL7S1ur2kMi953iD0hIwJOgqkKtCDkLB/G6KR1G7DuMnM7gvgF/ZGX
srczayUIkESTNIA+0OlqKkh1Br0Lm0E/8gTkLGn+2Kx2kcHJAj8VuEZEJrBjpwK0ImMsHEL7mD2r
5ilLFop95r7/enjpOKQd6eNKJ9axbh+T5JD1C/7S7XGbfr5s/dDARLVHfL7Gd1n7m7j/VKtb4kCC
YABFSBcXHHiupysUWC3wsSOzjrb9yh7KcmGFpBmAyAQBIYSpEdnCGwilONPhi9yuR82quyMabXtg
2dr0Y7g1zN+rztyHFLQahQsgWNLBMzOVYqCtol5ZvDsase2N70GlLQRv5qZxLUA6EdZQNEarQYDy
HgEJYyAlvNTQRDp0N3OQtioCsUOSjBARHhQwaZLf/hgg+P7X/ZWSXI7/SEHixsWDFM9TOduZKbUT
5A2kjK1H3H3v1dbOWlqtDxt35dh8SEGGBcEHMNggAiFp3aqdsmBq2h6z6lA5uxiVrO2hiyLPTp6Y
ue/d92Elf+GNSHFLXt3hMeEp18O8PQ4ver7tVhKd3Qwv3eGd0dBCc1h7rMJLPZ7YSqP+MT4iqCLs
hGQ9So+mn8/B1KFGTdocuVN7Ed80+sqo1n8kiHtVeDrQvrSFR2YPQAmw5lh5iWODZ4usM1b/ESDy
nLhacf3JUJ+6C6pUs5X2mGqPQfvA3F2d7e/vXsne3oiQjFVTAmJEG7U91tVjOxxWkp1ieKDpEPHD
TQGH6gYt22ckVrO674+8fqTxzhl3az8fuHEYQYDfkWzWTVnJgDK4OOHDMfzF9YOzsuZRfD7ajgGv
B+LomfroRkNOPhma6lhqz0H8HC98/a2BQvQBUCVREIeYrCUZqGIw25onXXUco01s+9g/lemH1Qut
1xVii3kg6ipwh6iShkmXtNy6ZQy4R1kcg0ttvjhLkX7x36fGCS0pP8KjmAPqA6SDMGRNp420KI4x
2XbFU9v+qmzP7LZrdQ2nAwcNtdhwO26YPJN+7AqSJcqRqxvja6uuPgkiBwtEIEwGzpvsBBKjQRv1
JLVeBud76Xxfajl/e9BET3uwjSDbgjC4DBpKs1zt0BzHfDGI+1PN829Ru7A+t1pAnRfOAEoIQc9y
E22KtcppnWYYXtIRPK2nNn2g+pNRL7gft/OAFCQHcQlBhCK/Vwq7LXjoZMMLLS4o81u66OYmAbAN
fEsksoFakN7WOtVSuw/1/kXtvzjaLis90Ap26w0rnu5XUqQNS4qIDbmi9S9K/g8Fz1L+pCwRwNz6
N1MR0tnuNac3mQYRzAViQaQISbeQYLs1H0IEalkQmfvwC6Y3XM2MQK1TiLAr7lls00S/itqvSg8F
2veP3oxW8LQTmGUkJIFhEF9y5QokeV4aDQeYMgSnRoXuagakZFHpB/0Sx93MpHDE4XFiB2gomZJE
NWoS6SZYUF+iwAsQnQg3TnsZ6KnNdvfnNKOgiSDJ/wCPl2nX+tjjuBxy8ge1WdHKpgAwu4JZ5f/n
And9umyAMLfgEsdc4sEf6RsvdsXScbw/CwSjpiI4WKB7DjzwC0u3Y7vPyU9lybrfnHjVQAYXJEaI
R+EFKyu/ac2xswqLnob0yd7xcWEXzwyPkdFHB4UoyL3IWG/C7KjRiYPHd/IjsN6X2NBvFkggGRAI
REEQyHNwy04XSBn0xGmUOD8pl6r3URkXLpEaz0rAsUDMDq8yhAWnEkoaBnqkhvmp73fZ7775YzmX
lVsVfj/gGCCTAU7sNn3KTIvghVaTU5w8UudRC742SxV+N1qYipBrLBI4yqZRdoIJdddlO7aUd76x
IBgfcGzYKQSgYEqkRWJlYgzVoKB5RXgaH96CJ33pXTw3AwEewk4VJdUy6oMnccPaBNzS2k+He9n2
vgqWRpcczVJ3x5zkGN3KE1+jCN40C+fgxvBhhQTCVHhQCEfJvNJ1qne4vUFIr6anvHtIUTjVP/Nu
oy0BiG72qxCE6LLgIoG/IMeiQLxda3bSu6dh9EHngTQLWQkDhcuM9pJAzCK7hvgsrqfpkUArV0Z0
JXBPvFQ8zdnGTbH2aQSEm4GMF4poMAd0s5pKIE1CaFi15iks/mnDTVhv3OLPapVPRMimlSe13rsQ
YT5XTuLF/UrSTbFKgBLgWkDpEaLNcllnkI6h0xDTPOEGCttNaXqmtfaSE0BAC72T0eoA/prsmZsd
05I+QM8V0/FypfULG52gl3obz2woQVYOxxwUA4gwS2e7VjK9RbjRgS58ovhG7Bmv61UBAw7fHBFN
QfM11bYS1EprByNoPdH+qd3VS/XmM9YJgGXB6AloI46ftF/HYggGNTHtU+H4LWIq9TEvNtrSa3Lm
hIuGoujFLIIGN+SkdhUR5F4y59S85yPfWJZvF6B0yzb0M8t1JUhM98pdo9y02qZLndNo+Ih69M56
YziZiKSOqLSqNq4x/vdmyL0hzL376p7bUADhgqERvHEwhtLJUw20pguZ6BRUbZT0NfxeZ59YIfEW
Q8pFdP2W3aaqaCrcIqp9qtrsMOr1zrU29+cwc2EI2nJQTAqvCUZ9qgONRbGWMtc58TDf6dWvIHQW
VmlWwkf1KN6r6M8hSXArawhVEyzKyMx7pPRGIIs/MYcrCdp0Dki52EkZdphD6lexV3zCOOE8iysC
zuVNJ8sIoDCWBqNzYspD3/4p44O2EqPyYWJFmSLsLOLmaJw9nYFl1Q01Tdx1ZNgpxnlY8sw+0h2T
0AcMrKAbBgIDUJgbTiaFg8xViyr3lKV+qfod6JONh2LwmfEFofnih5LvuO7Vsa9o23F1WAfCIR0F
khpiYPhnOrsoCoJao8Q6Rf1T9VWv1xGWfCze9fCS+pUgKUcaYXijYN7OxF9rt9dHFklQWis4ibJV
LwezHmwbDXKYR80HbWUZFT4fw6N/ExYIbdNv0BhUHzWtCAfrNLq1R5PIY7/Xfz9iIUBJoH2z4NeZ
Lj8N4IEMJqrnbA8dTT0Ayj6xQB/t8D5aFCB1OxXAh4RX6KgcnIJkq7MXtrIOVqyQABl8BAVhBGUe
ACBY4hb1L8GpSV8dL0tfV68PgGGi5yEMOcCf0vbsxrFqMo2RU1tt7BdzKZV3a//w9XhJiFamCJLL
+GIUQWgjAEPkBEy/J9pBFwupzttrCALwsINl+kAxS34NWh8VNFTROqjlL5aD1HboFcPqMwaEPQKD
WB+EVW5Cp7TJigqlBOTUD0dKD8XCFr11bDA8bh9E0hCGgJWd7iBzICBiiNG+QVFPQ+PTn033tEiM
JsElPrYRKCuAGYL/JFDFUyF6p7q04hVaLGX7InpRHY+53t4wI09Z2fxYiMKexc2NgDbQK/J8yg4p
7cjpA7xdvLE+Nun31Vt2Mr40lcSuUnuwMP6Ye0iupUsl+jN7FiXtAPUI5NAtJr4qh65sQ8c4WQH4
rV/4ZfXnI4KCGA2q21E4LCPiK8PK+r7Gi0JrU8+zq6WM6tznC+57UDVjV9lyMZmeoVdLBZN4Siuv
PqR/f+Lrr0YX0q/c1rKsXL2pMTov3jLt6IB+/b6AmwMN3AKceyTnYTJuQ00tYSFrkjK5JMDVZ719
MQeUW3YreRoR5kAtJzLCYP9GUgdUIdN5RIRWik1Jfqm1Z5U8u+f7s7hRgjS85N1zFjdZXIT8Ungd
3dj15v7wc4t0/fWyy0TzimiIdVycn3mh+bQF6GZtOkqagZRZpmaZNJaYwRhvSbXT/8cFkux2R40y
BXkovzTKgRzVpb7N4r9PXD58PWDo8C0Q74PHJy2Q0qlRi9opfqnJuM/Tx77b8fQ7zV+z/mBqe9BQ
7+9r5MaI4wZFRgQ7CfEtNMuR5tOXYx4UTZ9dMndHv+Ci/pMtvehmlI5WgqBag9GAkZVBDFXKMgqO
qewyGCmCpIcyQeV2unD8ZjauLuJNyNUCFX2TAhtA4aJbbcQvg+nBs9nYQ769v1KzElCGgHejBrZx
2SEmgdNZelTkFzPYheRPZy+A9ZbGlxwyyg1WZ32eXwyme1r/h40Lh29OALoHAlCHIhk4lZLpaNDt
Om8UQi+27iMelCy53HN6FptItFgGSlm+P2OmqCSrRnpBVgqIAkK2hb7Wa8JuRQ9WMJUBrILTIR2P
mFuxYqP55aUOty6CySg7XklbIQwsnA3khwRSGVRckgUsWscdy1ZhlyrbUv0wWh5KpYK/1u8l5NbQ
1hxleMKWT604CCvUzFRpctFMZKFQH7BwqudUDTOBm0LEIdCecjo+tds+0XFF4xJqnv+klbrWs9QF
Al0ksoUITGE6fqTqQafwMr2k0UPwxR7WHwVQoIlnO/QsAIfT4fPBHCu1IMnFDr92LPB0vrLpkdAy
4DMgYQUAY8ZXcjlXYhJl2SUufLN5t4a1z5Pp+DLJJE/jIQ1ajG+4Wxf8Kuv1e/35crvu0GWBqQwY
3n5CDK6mC5ZCHCPpFhIJWVQSCfTwDadKNSRhGTGeXEYLzPS8edD1E05EacYPCln91MJSXQuT9qrT
JWBHdfPkMqhPTubp2pf7Z23mhgNkQUwF/NN4MUrjGyztLRAbJcJm5KzyGpp7qbrJd/fFzBw5IUDQ
QAK9cIOsp0aGFVPz8gJqlTTblvkn7h/kyRFsBxoM21ZuLJPatHTsPC8uOj8phmdmC+s0o3TAhUSF
PKAkMILS8yTOXZ2xWuMXU9ukr6/9e9lvluqi5hYJVgMBang4CF9KB9vOVKOgPWT0Kfcb/Kx9o+Bp
gjpHMCahFvG2SGaosHCZQsvLECX+sOmHz0xAdD8SlSwOOGikzaQQWA2zj8rLC7OLTYKf9bsIWRvc
PDgSt+UfiZq7dpeWWCAwqTR1tNPVh/sSZo4DXm//SpBMd20XaumAbeEyhokX2toG6eUtaf/KV4eQ
oQvRZhuwVQugdDmCFcXjUA69UVzCX0V0cPknzhucStydIAwDV4HYzlcPOpu0oTJYVnGp8veh8DV7
yZ2Z26vXAiRV047xJtIhwEj3qrIP1mKd4L0gBGSiRh5GFrnG6fc7CR+1jnT8ojc+t71+qSpg5vMn
40tHTe+rIVAjjD+UntJ56tf722jG2ZsML8RfLX/ejFpeEmwjuzwQxwsQb1iNyRMrhH7LAKSjHAoJ
tKkIFfTDVqw5/ELZ83holiizZ2dwNbykX0spIq2xLAxfgaZK2VbqtivZwmmb1cKVEOl5pVpp26PM
iF+ydOfAYT3c18LC8DJTKXyYrkiozS9W5rN8ufB6bnw8qpAehcE2b4LEfRk5iFJSfnHrbZF72mqs
HFSMoRHGwPMTyAFJxXGatmkaOvklRQ+lH7zy2IKjPadkvBMs9J5CEBHUBNM9ZLasaEOrzy9dl3rF
vgkew2bBWV0SIe2juMhVTmqIcGPiWY/hG+UryfqEt4pUgCB+wR9cm9JhK9WOBHprZpe03/DSC1Vv
/TbCKRPt31EpBqaD6SpVQRyDn4Kll4C8xuZDsMSPPXPn4BJAQAPxMWTyHUkLetpVblxZ6UUZ93XC
vSbKvTLZ/74/izlFANuioY8D3g24pKezsBquEFUh2UXRLqRAl04ciKVbZ0mGpIlU1dqkQ0+iS/k9
tY9lummL9U8r9MoSnp7ggEb2YToLCgog1WoQIuv796496usXCQ90DIy3D163cn1pmYdZQHSbXVj9
d0K3hbpj9idEoOcdcHfisX7T1irULB6OUZhc0AF0JBs9Oindn/uqFhtGeqAATY1yN9EC7DY9k2hp
VrlMY5dheKMtUCdehmrT+zJmNi18F8FujNSuA8KGqSIqarAkjmrEGoq9QrxjT7y1PATiYCPJioCJ
aFANQlrpYORjYutFAhkpr7ZHJSu39+cgtuN0nZCb+WhsBUCW4DCZzsHMUTDeoiHyJdgHDSIyq283
QSUJygzYVtGuU/Jh2ohkcd3p9DIC4/BYLoUBbg8b0quwSMBiISNzk/9m7RC4bkfZxdD2zIGTurWW
ajxmRGBgwW+AKAyESUruekcfysiNL7G2U8cWPHzaxlhq4T2jhYkQ8fsrXykUgUOKXnWX9JfhgFKQ
rs61gu8ZRYHggQCYFpETyctAnKOp4kSDgHet+kriL6t3EdJigAMIDAKettIucrS2thCuj3E9MN86
aMjA3RcwpwUBjxIMc9C3fNScKs7MPHbiC95TtrKx82NX+fdFzOngWoT4hCsdlH0ZKmFhQ9HsoOlH
c70nBv9FFF8gdGiCtlVSQWXqbVCkAVSQbdNyQxcetrcGzwHYDneoiMjcUnGEeqWBacQhII85aNaT
5nxxwb/dP9n66mcVBIkbQnjdQE5I6wQgRu0Ku3eJ3nJQd/21XgvXo0uXW+KiOTR6vUXwJ/08e4bL
fX/8mY2EuC0cAPFkEC05ploOLaPoulILL4r73JOXFIEAd0ET8yJER0IULOB2kw5z5FiFnehWeInN
XZU+jvojCRZmMbNXAdhEfFsEknAopFuhdiLKdOZEF6eN/f7bGEcLh2F2DlcCpANNymE00OMguvDx
WWXPMYeztPp5ixgPIiSI7SElAK9vqolG6QJVqThsxlhsu1r10uLtvq5nVwnV0MBGIZJ7E6gfzVwn
NDNgNJp99oXVh/XDAzwhUq0CASJHcNHOrKZZTqJLkOxL7TCs48fDzY80N14+OGF42+ICmq7PECYs
HTmGr9xj9zUoPrFLwYZtiyQGsBlyZQKNcoePoK+DReUe0yMv/FF8wqSKBtSKeDUguCpjZDSn6VSW
aclFYQfb8O2VTSY+lkgQFIpqdJAiyrcCGIUzBLrb9FIOu1HzY+cB3HHGSqK//0gR5XMgYAOxjnye
2/8j7Ut75LaZbn+RAO3LV0m9zYzHau/JF8F2Yi3UTmr99fdwgPemxRaa0DyJ7QAZmCVuxVpOnVLN
qioTtbjmRuh0AfP8uP45s0nyxG2dVpSoci532Bp3XQfI0iXMZlV51ejJe2XFO47T7fDCjS5jJ7b6
Cfs9aLY/Ag7af398He6tYSA/kDtE6xvw1N3hrRp7SdgwldXVcE86OWjpUfdOxk72m7fN4B13oTC4
ehUTP6Yx5CmYdLFKRVBYf1Di9o5t4I8bGFqRu7rPLA0IxrQWKa69dsmSZ2s3OoAHhW2kxBAahsEt
3GpnSTNtKa3imsVxMDdJMMrSk1vn6FYC//mNHTMntErBtodshuejcIBZ+99/zABpbpj0vKpGGN+K
qQsOVaTeFvdDEfbTO54FQBuQfkahDiDMwrOgl/OyZEuJ7CqKL40wLXcHY8DXiVJty4DSA/RT8EjA
zJWURY3xEZbUxxP9R3+PvuAtVvA28zpSEddop0Xj5t6EbJjnN+mJ1MfU9un+BB/mgQgAZ2oC5794
kAB5HBW3Rc7NU36QyK3fcZu5xwm9x0HSYg3NVDG3tGeKZTICfTqboz9ah3bZHcrAJECXhbXirctE
GyAxambrbVlc3emiZedCYsVsqSQobdTnY6XQUUS4bHHT0L7IMDwrg8W65IU/lOeleo8UTmOLbDRO
lRhVUuLMy4iDVD2ZgxoV9IuP9rupTC9tWGTgCUTXB1S6A1Ju6+trnUxmZpUuAhqtcVqWV8V7zWR1
thuaw1ShOjgnr4ZSbmG5GtYXFXqak2tRoNv4MEvWSTa8oDhAsNcQPcbwS4aqjad2PzwGQT3U3uF5
cFGwKOZ72JDORWWW+ZUBvTIHlaRCbuvzb4cXHtAeEFM62Rg+KQ9F/nVydjb24E8bMDcggNdw31AP
JCy/pteNa2Z5dl2QEVtejf3Lz6lIDO6WAKIpppOGBV0aq16frnp3dP/KdvY/5l+Pawa/CoEGHjoU
vt7zmD63Qz9cu9rv66MpwyZtnP/V+MLpoQiCWSYf3y1/JUo4qQcn+eexBbOxw7DiEapCLQNiYiLx
Wub1Y4FQPZo3d5+tkzZ8eTw8PyBCqG01vPDy9L1qxqWD4efCL8kpR9EgyFusAL2+2t1IYuwGWF55
gxLEDO8o6hSX5LraJP01TSs/M38v3x7PZWupbsYXl6qplMGckqK/sohqIZEBrbc2+3Z4YalGoylJ
wvD5hnXJ8udleqKtxA7YeBsAZoTvho6csOnFwCqlk8ocFKNeM+2pzILCONegqNvvAYF6Bih+lA3C
3rvzET0DBbtK4lHsueO3detnu0unkTe/lSAsFaAStddyCWnj5wws2uHeneaEaDyopIPHCA/1+t1R
Kqet1Vyn1+wbeAqm+ufj4e93GsNzHADKWHiWXvh8vS26oVFzdtXzs5kFKG/eD3VDmAplCHCpwOGH
V00Ilgw5m+H6tEpkn7wh80uUWD6ew91l4ALAn8g5CuCHigZfEycqmn6ROCpe6iTQd3MICMPzk3xj
0LdtVc6DheFBcIgwrp8r/yTW3ji9IENYI9pnFmFxHkdxb/jgbPZHfe/zAwkIxKACFWYrpxFbz8Iz
aKIYSe9F9fwzdg9lKqsOuDtJEMBDMTzEzZPRwkmqDGUCpVftRab2QVProIWHOO4OykAIuNLRBxz1
HwhsCLfBWDT0gR/S9Bqa9LdBfz8+SHc6CQ8PQrccCM1ro8Rk95jlto6MRnKd9STIYK6CW02dP2SO
rEZgY60wAdRcgaUWOCKRRgf9O0bcCQjSraM1vHb9LzZIomNbIgwsFTwhHdEAMSO9mAoz5jZNrgW6
hNiv6JpOhuPj5doSAZApwAGcGATJyvWRMqaa2LOWYRbxwf4Zk6P17zsEoAILUQBQud2xo5ZjZel1
qyhRqr2S4hlKkMouHj8wK6MAW46UwP8XIViVi7u81Qkm19ILavLUDK9e8UQN30RLP1T9yzyiDVUF
cdxl5M0PwTa6XrLKcCcdE1Ki0q9blH5Pxd7nAvNBhTm/GjCg4MWvBeix0qGenUJA/Y/W/J73q1qE
u/mRglMKkmjByrSIWjDNLpTI5K0jtNq3csm53Voh2LBQ4xxTBFqB9QQoqxe3zTEBIz04oKvd2eoJ
jxwW6GZ8YQfosKSoDmFK5CUvDvWd9uvjMyv7fvFSNJbCarQpi8ox9AYQT7p/PRbw1k1cPLK3MxCO
bBdTj1EuIXMDrfS1zM+/Kb+Nq/Jbe/s9KKFi+t0fo/HnzI+Ns4yRl2/B3QcAvYEeaTDT7xAKSgaa
2SweFDxWB6A4QQKlyeiZNjQx8LMIQSH6gVCs+KRP6RjbxZTFUVn4jn5I3WM9BIsjCX9sSUHC1ODV
0zyVw/fy5mW3F6rqaCiBN3E5N+65tX+Vvw0Zdf6mECD9sWXAQeDirIXkeWcunrVAyNfFKPza/Jmp
vqxYdePU8bpCjlbkHW3FSL9SD1oOxoE4QjmS9ndD9gavkdHkXgwuPZ5eSzRCLaUpqprCPHHJsx1p
ZG9Qlg+PTpdIpSEzCOaY9RKxJK6WNh9j3PlQtQKihI+vzObqvLW8RA4WTcaE2I1a20pGLTeOVEb8
Oi393UhUnvFVEbv0oHe5/bOeQJWPzOgzHNf5oBkXt5b4Slvffzu8oLMcj6RLo2F4+qoOn7tUsvwb
93n19YJCSeOKoo49iaOsOsVGGPeBtDn1pgjeXg8E3sB/iaaCRyujSgbHAwdD6CrnwQ2pud+ERlDl
PxHCLCrGOkYpRKTpaTSCTAbB27rHMHNwu1CpAJ4pwb4tiZ1P0zDE0QiocQIb4dgtf7cyurVNKUjf
IDXLC7dF+LqRl17lqG0cKX2QfixNn34uZbSsm5vBOWVt0DRBFP/5jdrLCZ0IsIBexDK/n0/KEhiK
xE7gSk14ItAAmxuegCXet9JBzk7Lldxw8UT8KlAipPtNHDSoqR5byXO4dTduJQnboifqaA8jJA16
qLlBt99tWk1EUB1k7GyFAQQd5e7Psf2xOygIxeG9Oa64GIAFCYdWIQXe2dh2o5H4CRpw7UZoC+Nz
8/dmqwemgAdDwfha9SOuSj/LZfbU1mH6bwZIuKwlgCEhGcfGdSO7fjXskxUf1PgdN/uNwsVFLRjs
N34EbibR0RrRoiV3I6t/GoFNjY/7nwfUQfCeIYjXITy7Hj+LTVjNA3EjUj7l5EJkAYTNIwocHpLX
4AkEgGo9fqIoRpECwRBNzqXL97Ms8z1GDQfvPMPjH8INUJwkpzktvMhxe/+VNTtbf3KLGdvKjXEb
8Km7JkOlyYZW7XDD1L9RblnKAssbGg+fjUIUziiL4LWw+qXbm/Ycm07kjkFXl6+HGn84sk5JG3uA
cCyPTyChBiJCYZHUOTe0IdWcaAzU5Idb/L37CCGfyZvQ8QAF6BHWW1w0g6m02KbImI66fVD3219o
KoQVAjQBYB2xC2E6TZNXpYitDCVo5ufe//P4899yG4K+RmKLF2WhcSbv3bz+/llRunp0Jy8aq5Od
PPV/nOpZMw+Z63fzYfwVz4emDgonVCTae0N7oNcaEpBwWkGDJ+IiRycbnDa13Mitnk1ysrtLURwe
z23jKUIuDSEp4JwQOBIjnHHRxrM+mYAJLZdOD6Y0ZNYJZSSgzn8saOuIgQAF7x1aPyAhLBj6y8DU
eGi69Kq7wQjuZUvirWyOjyoDE3rKAO5cUCOVa9GumAHNM+tnpQg9WQ3DxkUEDyugYKipgsclElfg
rei0dhjtKEZjqVrLL+q0XHrzpXhHjAIRbZiCWCMgk8SJZFZrqrXKrKjPbb9hvgc6l91bgTgkSp+x
69AtYhBhMknPFlRsRPn43BkXfTeXAfK0vFwVoTuEtfHn+rpkrQZ4+5RZ0WCEZD7V7PPj7+fqQriO
q/GFrc4T0ujWgvHV8VD/XVJyoF1+cF2QO3u9v7epMNfwQHrA+4KLCoZZEcfFdJssgEyYkQnL9lyR
0+PZbFxy+I286Ronur+DifVAwRlT4phRo4dgRGt1P/MkT/jGJQeTHAK36HuD0kzx7pnWYHTOOJqR
OwGF7jPj7DlB6viDGT6ey8Yl5FS8uB4gjARORnhH9MLpHXVczEhdPrrOZZLBDLbG5+1mAWwEQSja
GAsnq64MDaxfTmS3Uax8KK77P59TBIGcASQcsM/Xw0+t4aQFuIkicz61YSVj0tw6txxRAgQ64gR3
aU89obqXpa0b0fFQVqF6KX8o4KmhAcBW75jIf5JEfgOt0ielzjs3mq0wa3xFFrXZOrOAKaH0k5ek
I++2XihLjcvZm2ET1uQ820d9/F7IFmtzq29ECLZ5ks95h6YALiKFnxz2y5Q1PN+cAqdBeWu7e9eZ
y0410jdZ5kZV/GEpL5kZ5LtLWKE4eC/F/xMhnFadaHZWM4gAWMwaTmkrAaNtPUnAksBwAxztHuKL
ggkXZlfuRH3rt1Zo/yhghdSSo7SlO8Aih2p0/ALQV5iEMoMXZVIJDFD0zDKeUf9B0sA0z0tx3n9m
YcIBOolcCdLewquRL3Frt7Niw884GTHCmeF7xoeJ/tZHGFCo9ZlNiUYUFOziAS/xJIWGLMq1dbt5
iQM6ZCAqe5dbgAHJUD3o2jDWgjwOaXsc7QOKWvXuWRo13doUVLPg1IJAGokGfrhvfL6WVQgsgOol
0gZftwKXHBTlpZuCRpc8tVtHjJPl4ulD+vs+4KLnakeT2Y2a+myij9JzBs4XGSvOhhDE74DZ5DFC
WLmCNrEzK+nNDle9SL/q1TfmfGbVt91FQHAt0WkH+VGeNgEl6XrJFLvrc+ScnGjCkgE1KLmLG+rK
BbEcbjxwpw7KHtbDJ0mrLu7Q2dE8+dUc1rYkyLm1RrDWXNxCXh0icnoDPTaNndvbkZ0Dn6b4Bj1q
KH+UNVrnWlUwrYDe0zi7EueLF+MVTevWS97gECfkyS1DF1z6DQlyJ5jd3M+GoFv2Ry/gE4AsgjMK
gzRP2PsSm5YxZ8Ktd0JQwezmMsaS3Q4vvCITI06lqhje6n9MT6rzabdOwYPOW44ZsBDBJb7edbeq
hw6MMnZUOs9e/SoF92+eqpvxuR64uedjRpuZxhi/uOjasZX1WNoaHhhmzuLECyHEvAipRtMueteC
yvqWq1fvtH91boYXS1DGtqxGvcXwuUqCLgMTlcTn27oUqBsEjBllFjwHs14elibdkjSKEenlqViO
Y3vW6Xk/ZwrOEMfpgq8aCFdcirWUeq6nrkk7kz8cLXgKZMjKDUuEw+E41TM88LuEYWqr/ZJWrhE1
LEhBDJrZme/Ykmd8Swhecehyzv0G63M9iYXGBfeZYJmXB8U8p8mHnEhU4KYIENihDhWeDNTIWkSa
pGbrjakVJV5Q2B+6+pDqx/0nCi4MTHAP1OcIwq9FLEqikyGbjMguPyF7a/X7HQA0iAIlNm90pYHH
fT2+p4AXBI0MjcgZ/NZRDrGlSWbARxAULIrJXGwB784L/ONaQgPPf9FnbLbyg+UH8xvNISjo87Cp
DousAHnjfsMPQz0kVDpIzjRhOiSpS81rJj2a9ADwHd8k1v5Qwq0EXbgbZac46Kql6pE1fJ7YV0tW
xL41A9RBAuoPVwOeuDADpdTJDLMQM7Ce2iPb2bCVu/YwCYCeQTH+G5naejfm0qGNrSY4T2mAPN+5
KMl+qxYSEDaCDADLROWhNPU8DDQ3oll/0rt/k6qRXOytFboVIBgexVgajDQQoI5h/GTPkvO6cal5
YTMSDLh0XD+tV0ipS0trtVmPSvdZXy4Je6KDxLTZmsGtCEFvNIPWLNaIU6rWX9kHtKDfrTNWMxDe
0KWvmtbwRj1K+x+G82N/WHM1umC/WG2jDYjf6JH+zZpYaCdG+L99vnADDLMvZpTzYQOmMzh/fKjA
d5wgNEDk1Jogf0OmRNhioickcRBOa7TDHCYy9gC+faLGQ+4OOBLYSffdjbqxKdK8mqyopS9qeq3r
Z9qds9J9hyaCjuMQTtA63lHxkKYtnDwxrKgwAnvyG1VykbcugoWgECdnAQub+LoNLc1JO1IrKptX
h31dFjQu2G8vcQcS8SfuzKNUZL0RLWvygdICIszP+suQSy7C5kbwFjFIzyNmYwpH1WzRhtJOsBF1
4U+f2iSs8oPksG6KQHQOcGkewtaEq0zjLjUBfrIiOz44JfDkeKTL/PfQ/Hx8KTY340aOMBXUVRp1
DSRh5I3HzPRBq5G8A76JWldk9VDNCc5fEe2qa1mLCu0FIpbEN+tPPDABMNnjeWypPngNnHweZscd
KlhXZ6YvDWK/tnls2s/xO7xGmEn/ja+vT5RTjxMxndiM0vkFvxSEr/Wjl0l2XTYLwbZMzcU0GJ9F
aQfVp96RLNLWZsP6Ru6W89gg4rGexAT/bVEtTGJh/mR/YdXXtJWI2JyBC18FHUixFaKnUlN7YuXc
WZEVf7E+GONf79jmm+GFN9qwmDq4E4bXNF971mX0I5tfj9ASVDg2Gxiu9QKZy+zVlllbwN5czO6c
yyJb2+MjcAbWRReZL2F/dbtqYMlCccxPtZL4XfLvO5YHadX/G5/Lv/FyqT5XKhjIsPro2P3BqyVe
4ub5uRme//xmeKYyfexMDD98d2ffUk/FJFHcWxIcOKEqCthQWiuCGLOZ0nhZcEIb99JoJ6Mhp75p
JEK2duFWiLDLeTxbiWVAiF09twGZJIbM5hyQFXQ52hMpWmH4pnJicIM0VmS4H/X6herBbB727zN/
n8Evg5bwkLXeCNBpIC04ulbUuRc7aOr3zAB5LoTJgPRE65P18LG2UDLbjR2pVThnX7P6ddnN9ctR
14BJIH+NQO9drs4oeofVDbGjnD253tP+TpN8fKRlUQYJjwExsfUUQJ9qsMzCo6O2QW+Gw276N2F8
4SosekeSSsf4FuyL4dXSr72ss9D9OeK5Obz9wLYhzyXCeQprcjVSwppcVD+2gFK38wPdXVaG9Pit
EGGdlqIE1qSAkLw7lWWQyLrR3d+19fjCOrlZUxoxH1/9M3SfCf289yIAzwZiM3g9qPFH9HC9zWNG
jCJfmBExesnc8/73GMMjvAB2H2Cd75iQaamkXV4iLBa7oVpNQUXn8B0TuJEgPMmDMqSDkThGlH6Z
URivX/634YUHJ2b/N4F8yf2pCYpKBoHgK7x2StZLJBygutFyR11sA5GRNCjao0YPEzIcP51hv3cF
STx4iLAP9lsMADRzTdJqKM3I8n65l1TbDa3C8Ly3JM/E4jQJR6lEj622Swdct9+VCcPo0/6dgDvC
sRxg1FDFtEPitVkZ95UVTWqk5N81Wexz66LxPDXYUwEOQ1Z8fRPISJ2cQqNHY3KpfFrvP0gYlnOz
4kHg7ATr4dW5MRV3AYDK8Ie29ZtxP3gRyV34g3jPON+1GM5r0Umg6WsFjQTab79nGUXUhi7l4VRe
18pLikTwH8vQPZlUM0hrYl8fwsr42xu+7N7glQjh0azLMk+sESKso1JGRifpZrNxzxBv5qFa7DLM
a0FR8CKVDL1Vy6uSHkBRqJSB8tNJPzBjv0ZF4hVPMn+akc4Qr8E0z0qZUPBFoUOS7/SSaWwcU+AL
Qe2HGhL4ziI7Hkw/d7Ktsrym41NzcHZzpiK3asPtQJ85+P13tPJdrbUNusfjFE2B2qu+lfbB423e
OEm82h7+LGwLjmJcX4RC7YZxyIzimg5BrgUkCxfZVb73/QGPuhEhvJmkVauyLSEiLkJ01EVI20L7
IhlSdVMK6NIsJIx56FaIMBilx1AKrIGcNQ0zJ8izI1q3abL91njcWngfUFmF1B6/HJAkTKaCt9aY
DZLdDTvZzovq+biCVDumWeB4z67zF80lR4xftHuJ4KZCsgnpxDv4A3o2OzFv80BZ4S+676HKeQr0
2R/7A9OPsSmrC99YSTSWhHLh7zgOhnAkiOURDchPctWLkGZBPJ7yJbB3MxoirQskI3J0SO6iJlnQ
wGgG1bV1rhCQ6f7R1K8aqDFl9T8bZ3slQtAx1VijPXENEXV37LPfeXlQp9+7r4+jmniHoOyRTBET
jYo2gMvVndDjw3qu4tNgqn4lK7fbnMaNDMEkKQtKCesXnOwiqBqf1WGl7tcCAHhzEm4ke3mzt7UW
qDSSuSnAPNcp/VRUyOx/HmVhs61TBRAPR3nzzrsiYTkbZx3wT3Q48pSgzy56e66Hj/G0u/sujhUS
NrBLYELzBrPrmaBZ3YDg3UCuFvp2D+dSldg9W5txO77wnqBYcLTGfCZX2wnz/rXMQinqZUMEkCgw
TTjkHpFl4WaUdm8nsUXbq8aeWu1stpc53R354EhGeMQcb428qbDfJmPg7LFZd62/qSqexWuMmOzj
m7HxMqKkD/gg0KFxjJCwUHmX1Zk+xPW1u+TJS+5JZiAbXohKzDRNmikDm3hn/Xzxql+PP37jsGJR
QO7B6zZhYAmaY2oyuyFlUl8XeihLPyUf0jnId3fWAWyOc6DAsYcXgIdrfVatAVcuLcF+33+zQLNC
JJd6a4kcYB+QdeeCxDLdLncLlqladc3LYLaDVObrbZxT73Z84apldVPTwsT4phvkSziXgS7rSrO1
D7cihBWa9Nos1NioriMigMa5yJ8KEi6jJM+4KQUl0ygIApb7rmMJ2JPiFuT31XUpglwPtOZEet9y
Do/P1OZyoUIAEDAwcaBiZ73bdowE3dRjt2l5AGbHa481lQS6tibi4rahKsQ0kGQRrjX6NFE4HhSd
/LKP5nQygmU6dbkEzXF/rNA3mxceId8FilQx8avqLB2ULsuvtRsgrj8PkmN7v07r8fkkb6KyyHqw
dKowvm75i3v0poNX7VYeEAGnAEuFPI4hJjYnK6+I4oHTOmVOSEE4me4POWKX4RQAsArDHQny9SRK
u1EBeqmya+s+Z/mpqkJSSojdttbpVoRwN4ZEIfBJyuw69IFeB8Q6JPud2PUshPM0AyLHjBSzsOmR
lYdSRu8umYIrqFm3bZB3KTB+3wbqfCqMJ3O/kuJTwGFFVa3JO9qvN8IzBhpXWpxeFz3s9aObhrbM
stmahYMiNTAh4MVAFcVahBIP49wwEOC5Y4hSziH+3OWnvboDVtONCH4nb+6E0w2DQ0iaXWssVHLp
2VnZ76WtRfBZ3oiIU5N2SgcRmfNDAxSsOjttYFuSiWwpj9uJCNvBWy0k8MexVvGBjudWPb5jocDM
xavNYZGLJTkIkc+oAjKAJlAvbX5oqpOUin1zCjcihL0wcpcNtNDTq8N8oP7c6vx4Cpvj83o1uBQA
gokeOVU00rLMTq+J7StqQGVmAV/itT+Jjb4ZX/h+j8elhhTj995rUvp59eoCOCxDkG5eihspwnGq
EBrMOoT5r1Zx1PNnAh3lXh8vlGwiwlkaZ2Z3XQmyd+eHC6i7G3j5UzVKhMh2Q9CyaImnpUgPp9dp
PsbOIZfpJ9n4goodDKDL7ImPbwQu4GZE8kpIxhcT2EpWeW7mYHzwW9J/C1m4XDa84KsYLHe6Lsdh
QmCi/WFLzHDZ6ML7oBNmuNB86ZWxJ6s9DrLW5psniDPsIYYH/ID4SrORus5szOkVrExWeyqz16z3
K+P743O6OYsbKcIRmsbUGfUOOom4gVWeYy98PP7mVbsZXzhCFCxmdeIAQUWXyxDl5WWS0SFsSIAT
hBwFvBVuOAm73DICsPuUJFdW+y2KSZrTxCRRro1FQtkpGORRYQCdJ0IV5oFlZpP24CyLY99z/mnV
6bh3mYDPgtMLsDaCEK4YcIrbtlxmEquRZZ/tJHCqV9ZLduJ+ElwELHwThdP39redpEY9GpUWVXrg
JOaBpTJDQCJBTBotbpHT8k1C9pdnB6PMg9gaH1S+3BlCa3PYxmsrgBhGZ+V1qkUevbDlYyMjOJGM
7wgnKa9spV9ibAK1B78KnWY/0xqyRTZSXkD8bcBqLXuwNEQetIiYn7PsdwHf9PEx2pwBKFGRiUfl
/53OQBsWADsVrJBp05DFc2DJaijvtRKvAoWpiigzzwILa6Rn/aD20wDotBG03xQNVLVRK+sPtTUN
xJaQosIjfc80Q7wxGVSqalEGVFDyZQDJyf51uhUgzMJt4mEAokSLnPwlm57fs8+3wwtPQ2daCUG3
Fy1aYn9MQxmPvGx5hHvQLoM11CqGV5zz0FxqVfImbO4xOC8A9QfIHJ1M1vesb6aKlL2pRY0ZoA0b
9T562ou+39rGSbqRIiwS+jahphKV0ZHX5uBgzcI/+/cYrCDoQg2IFrgVBCOvZgt4G1p3iVy3CrOk
CnebwkizgBkM0GN0wjFUcRd0JW5HwPIi3UJXZS9QFxlj89Y+o14SKg/BH3DN8J/feD3GMjeZ5s5q
VKAa2mpOqSYLZ2xIwAWDZ4hwIjgixCAfAeQlcxRiALv7I/H+LWQ2zP3bDNwRkMG8URA/TsIaIXut
1eAhWaIMTUbZR/sHkFqPd3lLAkhgoCU4eyXYlNdr1Gid6c5upkaL8kFdaOAsedA1ktDVxjJxAgIQ
XKHHCBp0iEdpqhaDgVY0iutXdX4t/n08h63h+V1DjoMTgYjvZrp4U9xrxRJ5RpBMfiFLoGyNz+ve
YVmgPPKuypOMC6oklnkGT86QvDqqxDraUBcgHUMXduSzOH+vs94CfXFSr4q7OXrWne/HQEn2qyNw
8AEKwV8DQLSE1e9bc2EVYXPEzglqFdLXRX/N0uPuPeDcbNhmE6ARdApYTwKRk8lphxnAabCafcm7
r+8ZHlBRfhHAXSKukZn0tkJAj1KVf1fgX/f2Y7J5nR/8BBSjcp9B0KYpccdZzYDC7wBZSE6l5Abw
NV775WgcD5S/DWIUqLu7PhDj0FW0Y05UJ36GY3St8vDxCskkCI5CnyU6hQjQAsQHTTuoXUgl52hb
ApJ8SPHhXxH1YsSGVXMmqSilTzDAavKiyxgsNq4Cluk/EfwTbjS2UrXqTOfZiarJ80uFX2WT/F19
fbxUG/d5JYV/xY0Uq3D1pVswkUw9O8VJl4VH+GG822zw3yEvhgwciLPX43t2XU1sKJzISn/a9ZM7
nZrsp/lXt8hCrNuCoDrgu0EFiTeb0UnPhqEGgZeG7PQ5TkOTHONfXn94vGCb2wL9xFumcbI24XLr
nqXM8LvsSLF+FUpA3Y8ExBnv2BWoKWSPAQyDpyW8dVOdFC6dwW6g1P7chkm8/4KAzRa19G/ci3dF
he3iZdo0D6Bq9U5Ween/cZL9Fg2avsHHRaKJt3MSl8mkAxvRDjvqQZf9O8sku3B/bNFfDL4J7zAG
sitxeHvE42FOuR7RKZgN39vdxgyoFwvPKNBOCE6ir8/62GpGbdK8MKcotz6lRzP99PgQ8b++vhW8
Ix64YPHMQQmKdU6soY2eJhje+U76ly79UOyvWFhLEO6d5fTlVMbGFMWE+D37PMvU08YOaCB2AeLf
w3/uaAvU1HUyQ6/mKM/moGG2PyTGZf8q3YoQ1DjayqPvewsRBnQfW0LwBDmFDE711i9b3AvgWTAZ
QKqx48JWJ/Vs6EM/TdFAL2BdqQy/asFxd0qUwNF8az70dmjLYtMbqwdPQoUVC5UI2kHhDU+GriQd
Y2rk6WPg0j4cZYu3JQERGhsGArJCd9MiSo4ntqqXyGCJbwUs/mf35sCIhQnFu1FB4QnBvtpGa1O7
ieeozj6oLfGnOveHbHdQl5cOY3DoEYSyRG6MMZ5cAvKVOSrQhjzvlqCUqfONZVpJEM7YTBclHzRI
aN3A/auXEcHdvxZwGaHmgP3kMDPR1jFiezb7Oe3R9Xf0LfoyK6dp9A1Pog43xeDlw23hVSWiOgQ7
KYgBDNJHVfZVWUhQ9E9zj4hNQf3Hu761XGBUwj8IXmLfheUCIV/m5E0xgnf9u0J8R5NsOD81wmWE
c4F3A1QyoLMQ0bILHbSxN/M+yv7YCf3Q/Tb+ZmP9of0d7J8HrBEH/jAwjnf0XazOy8JoJhaRIWS+
2Ur2Y2uZeB9JXAxsOx7y9fNhwxPWR+CbooWk4b+JtrvpD/ovAviFsS1+tMR4PkBnnlXZZI5M9UOl
nbSfu1cHdcqwbTlzLFC/4t1OddARNfoUZTX1m+/WvD9mhkJoMBiCdxPJvzsuDrgcADAn6hRZ5qHz
wklG2bXxvpqwm3g/IR0+tiO8fq3ZWfPk2UOUOJ7/6upfU03ixGzsML4bkCnOtokgrPBq6DbwJz3t
hggdixbrJaZf9m8BHiUkMIHxAz5VeCC8tOnUYuzGqE9x+tGC7H8bXtjhzjX6vF7oGLVTuDgBkV2A
e2ucMwL99/mCnlAziiDHiPFd8zgyP65OmvbUNIdxv9m/EiSWZ4xdbWu5CUEGDbvCL9yrN6PxLN7w
3WUmEMQho8CaoNBUJF5vBxIXCBlBUB0u1Dx5ynh5vCdbhxaV+3izEd4CSk44UtZMYBRMSBnU8WdN
fTKmcNiflfCQakdwiP+6j6HZU1vZJdXVqAJ+O+zVvXoDTw8q3uBZ8D4W6M+xVntA1+Zmk5cMnUee
9fn5z+P1uXvkOEKRo1tA2Yq3VOTwrL2iL4GFYJE2vVBT8xU0nqu/UhmY+u5mC2KEq+FMDhv0CWKM
ygpVk6BV6F+7JwLd5HDQJd4GVNevl0lP2tlDEWUHm+OwuBdrOdPhPBW/Hku5nweabOHIQgMiyIJG
tGspaWOA2L3Qyyg1AjDY+Iq2G/mKY4QnCGlADjkCpdJawuI1LXUZJNR/uudiL/pOGFz4/Jy5lUtm
DE7051kLh/jT4+W5P03rjxeeaKAtJ0IzrYwU96n9MtvnEg3umvNjIXdX+m0SLsc4e/hTpP1ObE9J
LGqUUe48Jd3LnD7blsRi2thm/goh5sErHsGrtN4EWnkVOk+kZaQCtOEP+eHxDDaG57lkVF6ZnCZI
rMfNFtMh2mhVUa+e/0XD8Mejb2zCanThlWu7rpswsyqyej81wkQ5g3i7lLErbuwCj7QDHwc2Zo4F
Xy9RMuHC1U7WRLX2ZYhP2fTdUvYv00qEcJp6ht4lblc0keb+0vWXrgp3L9RqfL5NN2G6gXVqoxKM
P6ofivGUuJcZjB+yxh8bmw3jG04EMuJodyAmD2bdSPIhaZqoZy+54zNXMguuOlfWPW/rbSMuDocO
0AcxhaPklJhqbDcRsf3eDuhyrjS/yb8rdbDIAlBbsrBkYIRAITzsQOFo4f+nTdZWYEm2fK0Jx/IA
DJgBbA14mTNJ1uLO2sG8EAEB6wtnEsTLt96dNo5rNVYhy/pMxrAZgqQ+xv1lmb48PgV3+8O9IlQS
IXeE5wMcP2s5PZnSeBmWEgw/IZxhtluhC+MLD9PS1LFZzRhfzYdwWRRfq/de+DcJiDuC4B31K6JZ
m6tuaw02FGJPj+1wTaxzHvuFjOpvc51QAwm2Wc7hKSYwAOcdGSm9Ilp+KHkwyDi47/QJJgEfGJVj
gPHABxaOlmqOWufFrIpS7zS6h5kiwyBZp60ZIHaDCh6kkVAUKYiw05LG+jhBBIpWFr+RAXjuFC+f
ws34wkmyTGImzjBW0dSF7vCpBndy94Va58fndXOh/pPyVmN4o7WaahntUoEU0ga0/TS032JTcvUk
E3mL7t2IMJg12s4CEe0fzfVJ/aL0oS4jQ5AJER4Q1yG1VczYjSL2M+OoZR+LLrDVX//baglvyIKW
Aak39hVv7WTlgVn7iizYub0huBUgp3qDw6wVCBKWelylWhWNaeDWgTL5tRo+nsXmyUWdIHrxIDZ4
FxeemDorZBhwcrOQZH6i+e8Y/40qGTXHUOvCzai6nulTnVbQ64P/UUVY7fH4/O+v3ih+M27GF25G
HscsbyipogYfX50m9xiHY/+kSXyAzWW6ESOoWtWIx7pPMI2+/BXnL5b35/E0NsdH8BTBeTy1aEq2
3mk9ma1YTxtYVksINtVRVrC0eZIQ+YBugj8M+3Y9/twvjU4TLBN4zlBukA0nGZJBJkG4dIm6ZHTW
qipCGdH0T9od2W4uG2w1DEIUpYGYEoTrwh5Msz31Y21X/4+zL9mOHceS/JU6sWcW56FOZS44+ah5
etIGR9KTQBIAQYAgQfLr2zwquzsiKk9FRy8ld+cI3MHuvWa3WXRcVrihP5m+uTzjPy6liwgmapLI
iDEM9ftnZK0HmfcIu81PTt1YRm3uvNNd8O77f9K48q9e9m9PdPn8t0aw7Qbb+TgRBEAa8IVs1V9f
TKggAFlG7AEY5PKqfnN8gCHMk312SSXzgT4l/Of/fPx/ted+e/yL/f3N8ZmIQZnXE8Q1ANOcohfF
ktVM3Qzs/+dG0PuBiiFmNv9bPpbFHeWrXMXt4BQv7M+wqH+1Yi9dsWAXjPGU/piK2TbZPNUYgbDD
bx4ixNDxn7zoPzvDH4yfO68q2gacgUGQGHRe0zklfxXYvGwK7Gtgmxf51j+OjIFNVRLHswJ19CMT
78P8V/NVHB9zBBeCSpTbMDH2+3cd02liHGOItyz3t10U1P/zUvpXWwEwHNiRLwPY/42t1YjZbw3C
J5DNPEbTzV8mucfVXywqQJtLe9UfMbpZoE1/ApnN7chzseTsz1pi/9Xl//b4f9gJzjLwjlMsUEyT
pH0e/9VBNxQ7YswzwtZBDA7Q8h+Mau9pb2xia64aB8K56QcGZP5ki12u8LdG749n+IPRCzrwm3mo
rFwxu3eH6zh70mfIpP+1t4zHDwDwspFDtFdhvf5+EWUT2YJ04/pqfBb0GND/mpP998/lP+iXvP2v
yx3/8Z/4+1MOq25pY/7w5z+u2k8tR/lt/vPys//ztd//6B9vX71u+z9+5Xe/wIH/eeLy3bz/7o+q
N61Z76Yvvd5/jRM3vx4dl3j55v/rh//29etRHtfh6++/fMqpN5ej0Vb2v/zzo8PPv//iRXhR//7b
4//zw+t3gd9dvfN32/63H3y9j+bvvwTR3y7ae/FlkPRSw7yUs+zXr5/4fwOeAr0jJEMXSpILP08v
tWn+/ouT/Q2JCywJ1IYvmdivRAijnH79zEv+hleIxPxiLBHEIWz/35f2u7fzf9/Wv/UTcMS2N+Pf
f0HO9XvDeBGzQIMRaPtQtkJV/dfr+K0HEaTrus3fljxb0qQrSCbVBgY/160JI/K56V2LsqsbWUhF
h7peeBodml6Mt22G8n6f+uI0+po/xhCrqRfmaBASuBsEkAbvPGZATqOY2oJu4zLm4azMkS5cHobB
rGWcdUVv1UnH9hTFwgdKtr6KWRdqI/dm6ytc3FBICU3b2Po8d5fhOUSUjCtZVO6r8AiQ9jRMXmGs
vQn0EpXr0KuDk/U8p9xMucOGrLbrfHI1E3nsOd+On71MktV0m6oRPfqH1YNBWuyYT+B7qhYnHo6D
tQDVulZWW6ZpPo9piQoDeVTqfUXLDIM82X7yu6WmYYzzK++BClZngbw2oRPWmysel5jv6NCXzQL9
a6L2pjNlpte99NAQMbksq2Y7jrlqmpvesTmUx7ey8UPQXsRXocOeiFONo8hDwbMbj7cvDVQQVLAU
lreVZGFJ4+ENFXKTC5jsvAv8L3ccm1eXxtCGMtG6XyPPKcXgbcWkeHBoaZLmC8kQHqRVYqnYrwIm
uO0bdt/r5hRKbGo3ECeWpU7lTGNT9Coccj25n4EJL8p+P5shPjauczeIx6hrykjUM5uugMeXglv7
riM7wSuF9D719LVi43EwLz07kjVjJfArWgCg6XLfyoM13g+sqL5Y0xmUpua+9/vzYMmaB7Pv7zik
SrZ+/dJJ1kHYoz9k8zLvI7l8ULvumWGqTAg72qnZICoifrbt9EnD6GaLsZZ0ynLhqhb0Pg4pxGq/
0VApINDUH0RE6kDYNR/dLahlOHWoHfDSSaKu0h3iWDYjZM+HXnc3nYtR6YnO/MjH7ez3SbjrrW1r
G5B7HfN6BP7Gu0DlhLQM5nq8Hi0mw0KuPtFF/NnLsAS5/QGdBccugTMiGSI07Xk6J2YQxUC724mx
r7GN7jy9ffuWTHlCzVJJr/0KdVBn/pK725oV0ZCteT+2T2lonlg3XtPBfQgdfEOkIk8MIH7fV7xM
l6ACD+dBburYxP3HOLVblWw0fp9D/RHO8485CxiDArV3o21b9pl+zGRQBpjt9BwU/rzGh/iQ+UmN
KfwEMjFu/NBq5O6Kgv8/CHr0qbiTt++o/8mawD82jk5L9Fh2+SCHuOwcflQsevdtUGmxYe14+bYe
sk2hveV2o6eIggFpHMse4pertycsy3Xm/YzX6OgTuhum4zTXm7fk8xLRcnKg9ijBNx23Oo+FOPR6
FyROITZdSk3qddFvXoA1A6+p8KJNbvlcLoF77vlLMD7IJSm18PIOyip+i2vHlke59t2Gu5HzIhle
5jT+2XA+QLl8Tlx8Kc63QRUhddEXN8lkeLPGehm2Zy8dL2dk84c8ZrqjKucymhqWr0Gz3qdI3Nfj
rDc+4DGtbfQZdXOYtTWEiQRmZ3qnTcNDRkDl8eZivsmKIl0T1t+58Rj2N4k3CPUqh1Z4+6YNSXvM
NHhwMIyZiCHZQ2NzXYvJBISdNr4CAB6tT6H3h1KigkltAHTFhgYfehDpjZs1rS49x5nvTDOFToEa
+XBYOiQhebCJGf1M3dLQPDVd2kBWLAxeOOOLn6NxedC7UQXxJ3Wp2xa677agGrt5hnXuNmWCPNZU
ZYWjuzCueM/VWICzHoDnOINBrTKTw7t6g7+JytGfwKMOZjKS5b0JXJ2HAZe3G9DZiow63TU8pK9i
bHOycmx4TOe6XkNpHodzf0X0eODY5dFq2A++Rfx93LzrvuM3Ydo5VxKa54+SBBQ8sKTz8zBeHwJv
CHO0A5hXqTFpshDyHGSiK1o7/cxClKfMsIgbz8zYOpCq15gWSbMFlNb66IgmO2J6akWXnFnYCcDY
VdjOedZSsFcMRTzBiM7jfu66iqLrxXXlrQ3GfM6yHQvw3h2vcAYiKljadU+3o2d7UxBa94kjruZs
6Uo2mMe2bYHqzOR1DNoqI0NytjP+MY1fW8j3SSrc3MbNXrTJ3uopV8gdy6VrjS4SVk9QblJBCI02
xxr0Akzk6DS8JNrugmmO3pKUBjmYzdt8iWJTb9hFByQMz3EjCzADbEXYHkd0DlumSL7M2JK+au7j
llylA623mT8QdJPlA5q2H+naiPOyYtrYd50crO93HCyFh5Dzk9DM5G24EIz9kzmfLdnhbe4mOQ05
1Ia+COffyNy9PNBeu2/mdSi9jPF9QFdejElSaXC8gpUTorcL9t5meZUSpBxWrLU3i289OeeQmh3B
4BzT7nXavAbhOtZUticxDremj4ogaAoWTJhH73YTvel5PFdzmj03znIehu0+BldLjvhiLjH6DacT
z4UBqTIftn3i6m/Qpt8mgeA3PU5cLuG2Gz2dVt7inOdouk60wegKy9YIdRbZPmbh8k7sDXpBmzzq
HMDW4sLkJopsO+tYlEhpyhnhElxpOv+UkXkOu64thgTG3yxeU0GGxNTNEtRJ0/fVsKonkyzHrZm3
a+KIfexqeo6DtY5a/9ZEtMmBFkCJeBG3ImIMDdnd49a897OpRDuhBmMPCbFeubpTTobhSJbuVWwu
WnnTwpE93IuasoNnulMqwxVE+tgkSXs/Rj3sMejoYJcXV+zHVNKiHeLs5LDmOwm2iofOB9dyn0os
JKg52IWXECApTKZEoRUWwLRObMfa9XnwVb1KWlLX29NEvFKirwbZ7BXBBnETSIz1X6iGFVaIis+I
xUKctZXsBWTm+zjCXiT9DeMjtqEL+t00WvpDEIGMRsn9Oi61bbIPiG+VYXs7knODsasBBJzOCla7
FMY4exyX4bwtLuKbpzkkFXHjnbEvKhj37hrz52lw4QVvss3NdsLIgyLO3vedfHGyIhBjgbrHi6ve
Z+F8ZqyB6z9LMrtfrZAnn/lFOJL8osfBSbabWudJeIJUtEv8Xc9S8TzY7MWzLn/AnkxzmsDLSTpf
SZCDUx5/x11QuQYhDfSMYH3bBuVZHzy6jb5vm1Gt5Rg1EnNkL45KdRERr0pXSENHMiSIofuSaphC
cI0j4gNroHMtugC3/BbTymensb0DPXLVzRHNx3ZrCtlu9NYO8iVK2+sJWlllZMIdllqS08Z3i5ZM
pxktxqMr35dwOA0mvQZ3n3NQ7aDzpdN7BjRmKyiE45p8hQWruB5r0Y3bD9vOPTzt28AzWVLl0Sqz
czUlOzrCkc/udWicvkC5Kt0TX5GnzpJ91u6HfvmxifiOe+NSOjJ8zdTHzBWoVZr9LFdTrSS5S4bW
lmAYhGUY59wNSZMbhspWF5OkbKwt2mgtQtDx8dXPYxlfA1TY0WwbyzZyFWIioZ9k3/MkR5vF9jmk
MgMnXbLO52CZu3JSy1ajwcKWnu+wq7G3vFRD+Kg1XIyH8Tcp1uV188ftu21xzMnmrhc0Vx3WUKWn
28zYp21ViKyzY7KpA4+IyjtfF9pjxaraslvpOeBJPQ9xrXtbRspUUchN4YjEudvWGNrLopmfebM9
Ch8RlrOeFMgEKoxoTYVseEFa78Uh8UknZB+I+aCNLnkKbEEk2TldmnPXgnQo666dPn1BS/rnMHbX
TX+XTdEHaduLc/mhFq9sRFqRaaq6FO7JEh0/Ajd19lsM0HQM+cGheh8befK67crvUFRYZov7IH7R
Tn01R+4Div83wqp6IX25YfQhX5C45r6r9H5IPYQhyO8K2sncQt12SJ1dE4ZltprPWch4j+yhKUYz
FNAH2Y9jVwyhxGjSgIc3RrHM6czWvZcuT4E7IZkTaZi7hj1mcLKNYDvtk0NgpycEgsdJClR/xxCy
Vmo9tpYjJnhR6WWqs4n8m34MP6PWOVrYL9KLj6xPmmriZLetbWWiO7iVxwg/0uFkKxb4Jtc6DHMH
1Q47k+k4LNMLC5wibqfrDSTORaS9b6vbL7q49US75ymbzlPj9nnvtT/CcbkK1xl7O9uveC0x2RuO
fn35RpK61cgJ0Ei1yS6Gf3Urw30P5KgxqzjvX5ScsuduRS8AWGj2oUiWQvGpRhf9zdbCI7eJWlG9
R05IA/sSD8FbD5a0Msnaa26cd7W1le4FGJkXUMqJrPBa7+dkoIwWqOQ4zjfKXwuS6L3Syi1cR5V2
CG/TpNEPKuzrTnMLFlBEp0My3HGV1hg9VHnQ2m+6adwi8SVMxMZy48OuuhksVjbNlVr8d5eA10ys
wU/SxDqXURMVehF7hy19rSNWBsTUMZQLc9AzoCkgmcXJW0ZEieF7mPSwI1mKDD9aH9It+KBaPiK9
90KBgYB5AbYAFa6pFlyxcmRJHUp6b6ehRr3l3na0mv2kAnNiJafgJ4bQ9qldHmIy/BgQuHOPI1RC
jgSGSxBmZTysteFPRJ77C3NvFql7EiUlBpn2OoTWx4zSb/MBSsxda1+miSRXWqkoN1vcvTGW6ir0
yII6IVivaTxPyBRupyRrPmnTujPMNm++aDBtV13YEZq7svcOWFGOrEw34QUjIAEjGEYPmplk1dqm
/uPo+cOt623umTGsPUVUWHC3nV5Ez1GWRNnvwJN4LfWK5BmSD1dKIMQNB8j1jZGUNeL5Bhk1FnDr
U6+MEzvutm0a4Svc2mbuB2hc1yZ3XeodGLTZChWpZa+Slu/0TN4cv+mfPEc7SOio/8EXrl5GKJbs
Gi3mOoNI064nQ5qHYToeoOIub5HCenckcOyekDjaEzU3ePZCBXXTpMETWL0iWzjNZUTBoat/H22k
i3B+iTTHAdD0SODKjhB/yFB66NHul1EfZp7PBFE9i1Y4jRhlZbgWpnZJt/HSXmCOC1PpVTM03k0f
E3sUfdqK2rVs/XkpDRR6VcsBFkge6Nish1lS54jJU+QeJizkqCkAA7BBry7m09wmWV5YBgnmiPnL
j3FIFppvs4QDwGXex8tivwniqbLFAPmuD2ayd1u73CyQoP4JElskva5Yq1X2fCjGnqZZgR59vZO4
M3lmHW0qTw7bDmKRS5Fomu4crId3Oo3xLkPX6QcM+XFmvKnABuDuwRtolhKeavlCm/7ww8xzlBU+
i4NHG5u1WKY+PAfBAjpNtIuQ/ZzKdu+q0C8FUvWx0wImcw5YsfUD8l8lHlP4Q3BLth2pJzz8KxS6
e7B7ORh19yYXIFIyR35+wRcHmJI4eAAIQ1jBtug69k3ysfiie3QFw/MCe3C3y9zBqQffJY+zBaGd
7IbgLNqZlcJzT8xpmcq32O2rwAlxGOtKc5eEg/tGwSr92qA9FjbVmO0uaRUSktQK/kHbHsHGMkqn
9BHdghLMxCzv1mCvwgVJrIja6Gfv8nnNWxWgeo4yMTsoUD+dNBvZMYLY+LlDePTDMLseuimITk7b
Up0nJIudQvo+OQY4K5j+jAprLnWEcF2q4AX5k8wHB06GuMmhbfvKkO0AHp87L8Ia6HV2v0zy3Sd6
pzQ5WqYppvf9Ocd8YmIQcIypOBhijMjXcQICIBMJjiguovU0tAxmhMzw/vkSNKA3bvpsl7Z2LpHI
z4+xY/0SzeAu9DaR1/dlbJIIuUdP6syAkytEOr2D5EsSlF2ckHtp+2bn4qmAdH8uB+yBHSOG8nJi
E5Idah2yc3CeWqeDV4qxwQBKmtj31MiXec7AMuEuIeKA/sQDezU4SZ/7jJuSZVl3521bcuWEyb0M
RS3AUrku47wzwQbRQ6nUTHfaTskV+nOVQK/3OD1AS/CNgfQOO9U25iDabgyLwF8HdLsOuj0pdDTy
yjCYVJ5uejcs4UdEzGqBEqXLFY36bMlXLuIzImSv6lcHaKvAVBuD0q9RR2+QKp+kIbtYZwsrgqEf
fnJ/A+a5JeCuRY+2uxRTr++si1Db95FLIRiZ5tdmEGufbxPfYP3IlOaOvyhStlAOLTbV6ydnVKCE
ATd0diRUd1XrJPy8JeG873x6MOBjyRV1pyvrD2kVeLP/CNnMS+gBjeWDDT0OTDEh69EAqIB7BSHm
1ULCsZ7AY3n2B+JrmBAvA/04MkTsrc0DqGLMAaBM1Qqkgf3kVjOd3J1O5unDUyDNGC2y4S6OQb2s
ZIXxidppgt2k7FlOvr33jUB2PwXglk64BEc7RxyChJlFG/LrtCk6OPED0iv1FbVjU28pRihxFVQX
EBJprhbRLKctHgGX+H4zqwL8bBR6jfIWneQDgh9B9R1HZ+IbRQ6W5WpSfY8cMsRu6+gp8GCxO6bn
Gz+hz+GknpgcASwaeufNnil6x49LtckC1ER4YdMW4vF2NpeexuoOHoy/2zSxrxlx5JkHQNp4wo8+
bC1Sm/Yt8Jxmb7l+jUWHDnODTlHvG2akAKVVjrAUebhzPetkQGAhgdaEtlTu+AMQGL6ykh8XSvYq
5qkFOWyHtSShPCLjwgl7pGHTS8TphlVKxFklr74MH4AkeTuiVZhnPLi1S7LmrpU7ESVgwpPOvrXR
86h4U9ItNHfAmW7bfqlbYKud+xhsXnKWEftYYP88roH3OlGozlPvqDvHAZg+Rk5bbSteZG4QnMzY
SamDhr4EeF2z2rrxif9GVtmgjT4Ev9I2J0+tjqt0dAo2uY8Q7QjzJU1vlhGRQ5QJMAz5124ohwIR
9lROaB8Ko26th8iVn2AjqgdY5TKY+I3L5rFqFKlSEZQ2sQ8cTfu7ze2H+3ly08oPl7Ni/guIMD5H
E7+b7mkkSeESWbXbHOx48iI5KhDTQoA5GcELyoa19KL3LYvxENvkybrZ1boImzsAADSYWYEibrly
PYApHUaWjC0lsLGIytsZKN88DvsF0ye41TqCRSCovgjj1sibn5c1gV8X4VwQ1R0zC36gtltAFxiG
94nqCWBT/Win6YZkU5MjgT7bLdi1LvKFlvtu1a78qxlnDSwyuZ9d1e0Z4rQz8Ia9TGl7xTwEeRiR
rgOnJ7fowOpyL9NfQYyAdJMS3V5+er8g6s9jjJhgiUQPqOAe1wHgtmqTrDKuhyzZ7lHTCX+A0RBZ
wfDM46ZGXqRKk4ovCNvaHW8GU8Izde5N2/XOExp8+4PNSCx2Qey8Ajk4TT2wai+1z6k/FVuyLHt3
Hu/QG/1zmKa22IhFiCbF90g7wFvu99J7L6mCjIEMRigAht2ctzRqdzptWA1E5cm2QM1dqu6oO7Aj
4OftymmJqoWlYx1yMRRJnEylGoOzXJe3mPNDRj08OaBhORoNHoHGO/ko3COJW7PTSxgW4zqieIRi
xgFjZwXGsFWS+ySSV3KKgzJjMaZv0h36p9zS9RSeHCnk7Dc5nnMELGf5sUYMwo5zdmbT5l85o9vl
zEnt3TJ5TmFcZLFNttbrJsMKmcGaL5NhuMPLIAbQMIho3pGhTauF+o8JtLtzr+v8tylqUM62bnwd
9JS2eZat3U3cOei4R79AnqKyVizmZ6rH6LA5kEtat5m9wpEvJymbj80h7Wu40fSajGTfT1gu1ImR
nqhLeaSjBR3UEVkRUYxULUlbCDpwmgcswJ4AE8A5zphTB4FfhlyeIUezQ/9VhTa290UBsAPs4QCS
QmEsC9YrE3kQTrBfULvOFWc/GtRhJMpDaIRl+w0oDiwaKbgv3apppujKj7FPh8WrxpD99Lum7lfc
NcK8PLGk5gF7UtrEB+4NRegBqPZYUFnHwUvyEVMjjyPBU+ugl3BClR14tPnuRvVjY1lzzpKuXCnG
qIWGU0GEkQd068Ay4eUmBImlcg+jFwHVholukOG23ja/RcrR1UxGi7Gx9GmzweectCen646QLNp3
nO0yhriKjYBUxn1jRR4xos6tQ9W1dT1SsIyimOPDVGcu2UqUNNa86aks3DaDUetwk8Cu5HBW03bw
x5Qjap2ivZed+xC8heHA2ZERB0J/QxgVIEh/XIl4cYLlG1Us3O52E/s9uifDS4TQ/MgAME0TX8pA
aIT61n1ou/Zp0U5QDH1zgOroYV3ICey8V5GOdx2KWDmqfqc2tEc4xhEYsNe5l7pmbaJgKLsQqUiC
6kbHAiCObnbink/RLRO9jJvByrE2zdMl8o4ohzw6mSjmaRgL5ahXCNhBMw1yl1cMd1LLGH1Og4i7
PI0QtwXPsnsd7bcaUexwsPQbb+sQpbTRl6HxmzZLrpNwL0XgoYDVA/ANg+xJRoE4RgM2rE+vg3l7
lG37Ll396i4oKwgyVNO4FpZeq5njtap4zTfehHVH07TMkGFmnpP7weTkBOEZwgbqVRKnjUbvblad
yAWeQ9famtApB0RVKNc9GRqK/WBgHbYUUAOTLhIIJ8zD3q2gSG5jNBR32z4TrMvHQbpF4xJTIu2/
Bu2BV/IIOpOsXY4L5u93jQjTp4QBX7ab15QOS8abMA4+J1Q75tHZXUqcYLpjReyDNgSDnX05Dtsb
+AHvuu5s2VKJbnDLjYdIYLh8VHgK5415MOBe/OgxXN/aweVtIJphnkE57Vli3UWz+x27n92s7YdB
/bCOEoaT37qxk0DoiWTXmLq50xEtWBLcdANwIDuIZ+aTIA+zDRH3/OAg1thvroTBmd411leX88w+
BwBkO5UCpDbxnevT/WaSHF/bAVNFUaMJUSGHa19gx13v3o3bAg0aLN9096Q2KkG7E3xDMhaMrD7B
9LNkZd/QH77uastTVBZ9ercJFBuXxTsqut0ThCCh26DujBIJFd805gUQ7TaP3c3uoglhK1zNjYKR
T0BFDA3NUk1+LrOFFn1HTtSKU6Cg7ZNs8VQmTOy7PjhkA3w1c0f+CYdCizkLh7p3xp1sga6PUuoy
8xXwGZTxXCL6G2wtVk5yu0cuVMQxinJEbmFpdChLyfmc+4l9BAIMuGsawACDYrD3E4H/XjTOVT8g
t+/QukhHexVz/RJmBFsvyIq5uUVFqJixkpkHgyxHTCKt6twjKBQv3E4HD8qTwIqAqcVT+yw8Xgfb
SsvWeOQ+ZcOnDfj9aLHL3Bj6o7EB+NiesgENAx79wRJU8Adv+BYS7QirQ3cGLqTw3PZSKlsB+kd0
zX1wJ4jG+5hYLK/8SZPcG8OTi265kgfoZUCfVtbb9S12hX5pNzPvrAPwLwEoVCJm3JvVeYWUTdU3
ChBdhCmUEN3juttQf2XHUPzkHbk2/VxkawPvuDw2IS1T1z5IT1baN9/AOlHPdAk2FlmfbNq1bxO6
uFckq1YDoB7mis0O0qFUnVJjTv4AtoHtFW26xZAK9A5A2JUnd4DtdkET7ibSVpfOGB9rkQR6t3gA
72QCGhLkq3XA7YEb2KRgHUsxt9dmTnMBmfhSpOZ6HOCapYTATHiD8sBh6Lx6kcGno2D3qTZX/eye
NWx8phzAaXezPyLOREtHT6eboFflHDyLieYUhb8sfOgTeTSre2yaSygQWlLAZyMDdMu0h0dMnR8O
+ANzJFmnMbHo/ll3XgDOJW88d5LU8LIYkZjGA7rpCmfeu6lAEIm116Y7szafIGmCVM0AdE2i2ALa
ctg4TpPHEVg+k4TvpjCqoaRUoIZ474/qpVlVYRitmi7N56gBvU/iNd8BhZWlgSyWmB2Q4+daxNW2
oaWJGnrQ8Xo1ei12lm8hoEFfXGc+Mg/QirhDuGnrDlXipeMOxKbfI93nNHQejcBkykyrgaC0uyFv
CJBbaA9lA/806fAwxJspNycAiisMYPao/l/Undlu7Na6nV8lyD0N9s1lSFZfKvXN0g0haUmc7Ps5
ST59vrJ3cvY2cHKwLwIkgG3YXoKWVhWLnP8Y3xh/ZfZV3Ay6iByZ7Ws2ZFmzHfrDujOS4VjlkFWr
GyZl9eGU9qv0lls0tzKe0fbZySr7bl8HPLycTtxrQ51o+D/LvPH0BZ0+b5dvM2F0Shb7ZxZ1VLIf
s3TaBz0oHlfnGNRjvJTmY1bLi8I04cbeM1G17CUMsnGTFwVYRLPDahRM5xpzNLmM48LzcVN3xcUq
u/V54HjKDVIguCKn2Kl9dJZ6408lc6ixfg0cnLK+eAzK9dGnlT2bfHzyKrjJV787d/qUX0CS1ttG
zqfZXDnq/FetKca1Q/Av3vBK4f0Jql23PqCTXvvt/L/XprSBXJOCzCa3Lha1UdPrdju7norftdeX
r92sEFKzevHOs2wlJ0DBfuyNKrF6/wtO82+9N9B8V/IuoDcTgp92lb+jrBk7e91qNOoQfG/4CMqE
d5pKA5cQfVUXD12lab+R7f2ncmqGR3+01BbjchhjbXWL7z9hw/8LwOVt+10/jv3393jz0f7/wF1e
kcj/nLu8fLcf5b9gl9ev/wu79P0/TJ2cDj0KAfvDgmsNx1/Ypa//wSJqMGrz+g+Suf+BXVr6H3Sa
cGWROED6ob3vv/+3f1CXpvsHRo0FHolKSpkp8O+/A13qf5YU/ce1rJkQ0Nf6lL+3k+VataSjwnX1
Sqdny0s33QqRVAfcr3XjIDNwJGkAxYJRQi5lGgVFO7PnoJXjMz80bCThjNd0m6Svkn0m8L0Qfaaf
qsrcGMW9+FTQIHu/8HBL0jyX36XALtavSkCjJjP20kZtMRjNHbapeEQsGi6ikUVoC+4EDCncRc1J
zTd+laSPK7tTN+lq6N+FagJO10vfY9kX3t5qMrZ06VXG6Kr0p7XNG0Arxq+HovKNgxuM/pukSOFA
WUz5uTpACkMxQRRw1O62bmO5sRor/6QZ1/N7qhf+DQ7yGDlDXcR+r9VHZB3vYHtZdugq4T0kVbpc
LKG6187khBiOKuDcQ8lS7cXGaFvbueuab8b3+b7jwdlE0yS0X1gogQhln7SXLlu6G1eXmOcZ/P/o
e8S49BRHvTAuY+XgpCRqeZBU9LxVppM+o4W7TmjmASsoAn0hVSas9V02PMCrSjNEWJZV9pZ4RTdv
dFZi74rSHlFDzfZ9dkBmncUdfqyp0y4AaNPvYh31cz4E8xChBKBqzkLH0SqkwRKK1X/l2WXE/bBa
x2VuGZPNSaRluHi5aXOutvtX7sn+AM3lG19tt1RfjVnVh3UcWoyM1tLDXJMWkiFnqbrWoQwI1WwH
y+43vRwejdpHzBif2jSwwqZJbZ6EzetcGnt3EfXGtdMgzBgFo7Wd8odUr+9bG4rEearbHLDPUd5m
WVS14/zJxok0iN2i2HapsPfCGC+WkYcToVcex2bw0GRXti9XFub/T0pQYpdZWRlNVgrDYU0bsLJP
dxkYGqsdiyz62HN6xICiiU1VhnKyH4bahnaqyhVEUNuIIN0gl3yoPNej3L8zF9f5QacxIs+YrTkk
jaH/Vianudo3ftpWqheSS8OmozgY2zWVoc3f/mx8WLPK9kEpXlVQqdvB6otTz6Q1D58uSmVg95BC
ED4eJ6KoBVfWzXfH4McqinWTCO2QFfnOAy5+N5fZ2frVg2GzZbsG1y1kQMvk02Sh+FTipp18pn40
qYI1k0Ptd9iW8t7QfQEKo4DHEtAXHIB0KPfYdl9sAUI38FmfYySvbj1Dw+SCMWF1Ofbakji5fuj1
7tbutOwovCxOG+eXn6W/PSO/nfre5QDvfGeee1dkiQor1cJdeWMe2wuStD0LnygsC51VqZ20MT1X
q0DnLIBRA3VHb+xGeCqi0Yhjf89ByK6yh1V49xUe83MXaEwrY4ZVP+WwUlZy4YQTzYx6wHF5DKcN
MBCouJzKUFk6Hqvn5/vW4EqkxaOOx6x61fUqosyBfVaTJLXcOvahsstHs6t/ppIjMwNm4nRT2FsL
x0k+n2bpoiaOhr3RjbE5zkWFTrsw+BijDi3tFU9sW/bv1KpzgczfLgjA0feSZ20sCQbOGn90HwAx
89gOpVWUsFeHwpNbUU3YUJP1WHc4S31673tju820Wb9f+tT7qUe6wsVCME9Wc+z0hXXx7PXDS1qd
Axx85YfNHh8G6iboIYyF48Y8/Kt7t+8n+BreNGOu+1tlO+lOG9v8opstJbNpu46nlvKXWLZGcmQm
z5dQA9J7bqTexoJb7CkQvL+Oar8WVNIPrVHZ10qj77fFuvK7tB/sQ9Z1jPoBiWMmzTZulHpxxuvQ
5ybO3tGMl7LpSjSDlsst1xyUC7AWN1D9cS1aA1Z1bljXU9juD6jwqU8bO+qH9Hoa1JvNMI3vpd/H
41K3sa2hvhkWAZG6pRyjpNMlMsbh4ltpGxEUsp/aoJ3ukaNPmH/tXTbLjyk3irvaQtz2aI0Xodck
t4nnVl9Jk3hfZYXlGloYoJcg56NaJCbriUYBqwndwEnX19AM5gXGkwfXAts2PGlK4pmmxn2VGl8r
9cNb4WTG1hGu+SS1VsZVY+h48yUn/a4o5nNp+uKUiNV7G+fusat0BZrljckHRRlt1OZaF0n03jnF
cGyEYn43am6paeVsh9XnmRMY5Z4iIZTNSu38JLBiIx2wK7J5cEDuhOe40RWM+Gzd2ts7ZaNOo7TX
Q415cfEarc6Ji/Y2F9+qjHbDbawEYptAbws10X5UcJ31/Y2RjSPfSB5ss4Q8kUEaBzlwwlJPkSyw
iIH6L9P4VrZ99dn0rYVLZVPG283JZtZrZzNC+Rsek4cYS4IH7VTxMK5VlGOFbe1c2/Mm8tYXy6YR
pnaLOsxhVQdnwMUArvGt+j0xipWogK3TeTdDtOWisNDG8NHCLshUWPsaeFofYNhZdY9jMcogpst9
gxV8lzJuIVemN7WdRJiY9U4MpMfliAUz5zUo0ICH1b9Bi8Zqtn98fWYOhlbaCHdIeHXks2oUD+m1
824yzZIdGqbrb0sXqavqj61FQ17GYexE65MMiSqYkTusS0Q52bBfr99Vq34VTZdsG/O35o1yU6Uo
uh4/p0uxcwMRjDqtPiEszn7jeVFlaQxbpfqWs0KQ6zW2BWaj2piwhhtp4+KupTT3luY013xH5HrL
0S9UFIAxTh5RCrsD03DNYquSForQwp/WHP24lkEssvJQt/IFCvx9drv6gsXkRBlnhtMi1RyK1fqB
krtd06lkD7c64q7vgyK/yYsaaZeYR7uSZ6lRvLwiycNsWceQmB4MHP9iKKvbeNbwsyChz/Ot6/S/
ZGXdzXa67BpL644SmyPxg1B4XfU9jgL704+5F2VRk3bvHHLGE/AQf462yHbB1V5esZChhov7dDrp
C8NmBfsT5qI9ecsTQ1ZCVGaYIre7GVxLvmVy2lvzgzFVejQlXxhU5jk13M04+/FY4gEIOEB7GC+1
BsGie1Fayu0w1q+inkZmsurFcCpsE/2wmHf+ZN+U43LQB1c/5p0RhLwtsSPER6ZX/oXNHVGDnxmj
4N4THTovWXMZaEGWo6xD9Mi95B69d8zyFbcg2PrzCPwx3PiZa8h9Nqbe8aoSd/YkDrLKwpkTwNGr
xcuAMfZYr/6P2RBY7h+FL7qohi9v55U7tEi+Am9dN3p1LtSMIlDKT3fN7i2FiddVXKxaocLJrt59
TKMzLFFU6IAcDMf3InEuXlkYxBysuL4aKRVFKe1k9/H1ZXLMvNy6ldPd2MSDLoX72JX5iw/06mhq
03VZ+WBN88/sJkZoN9jDKKvrQZG2+q1lzglPyQqnpH6Wmf6kPDQSvRrOXLO0067Vmx9kObcA5UcL
gh2fsmJrF43ikbdWCJosXnCJqjgNxOhYIh4HGjuG+qr8RSFsiPsWpS7mt+EoZvaFT1pY1aAIToX6
tOQdwl6dX1TdnKuWQ+001w9T6qIvi2jW/CdropaOLTficTKKfa7EzBkDDTjD/RfAw1P2O/dpMrb0
nUrdWDgt1zO2Q06P19mArLHtLnaN6c5NS6JHzo1Y2xLqAkwxQM3Yw0n4YERcb8ua4yESqQqBjHgz
IEOW1sljqTR748zQZIH8yvlUoRW3a2jO4BaOOx3AKTDNjOWbGz9b5U4LZ1FI5uUIY8WZCoWTs2nG
Y2UwgzkieNs+OksKr1bo7jM7GY60yDtnvW1OgdetRH4e4P6wVO1yXwYwjso/5Zr+1HPkMTvrs5M9
k8Lo3EqMx7CVMPTwA4mD2C7z5swz6Yxb+6LNK3KX6R9TbuK+3+waUGqiKHRL5OOtbtwClB0Gd6Hg
XRt4R1wE18nkw2quOUe59pR42qOtj8GG1Ne7NlToMA44fsp9YwwxsLlP9+2TOyiW9up9UF9A9d1f
ycwGi1xnDJPqkwuW5/DSi11Gh7ImoG95gP44jhrZYwt/umQjL3Z6gSPwEGjfOEwBRNCJHucZ0b8k
0NXG6+tHL/MuTW0a3Fab4kW6Dhcm7bfck3IuB7R/3CbzUMtl22Cyw1H87gG/4sXgrc7E+ujxbIEK
Yo2NPHpuae+r8snCdCZMRb2RofNkQcuKkgKdOilMEavUWSOSh/5XjVPxPrnBBSw004CvLDjptbLO
ps6PM46yDRfT15h7Ow5Ao13GSIdq6409TljzrM3uXrnm72LSCu4FciWvZUdaR9aLsH4NbpgMLGEN
BvAPv6FZhBAOV3c/PlbKIhOXYHI6OSUOoB/3dWGRbsvG22bIvrxRu/eMdS89p9q5pgVbHRyN3kx3
3YSZ4iKs0VFiCKIEElGVF6KSFzM33th43gHiNOcmH79nb80ubTDkKE3158KXjAkb16VM+m2hmTst
MN6kqdcxF/PwYKQZ5JyO/GcPzAhZiXvFLfI9C1xz08ypvCMwtt77gkvKyPTI7R1Aj3zFEaTtounG
h4yNg1FQTUC8sj5brdsfZDv1sVZrn9Ukfq+d+PDsYog02iNDvQngQN3+zaOR761W3m3lz1nMHAGM
hskN9FPsXKM86x4lGq6Tk1bET3pwAu2p04jK5EnrhJ3jn1TQfvcC9CDX+/lEG36F8j2gdyYGbdIl
GdJ2PlpKf+CdrzaY/NnGIZxTDuOCYUHZlj7oTsTlWd2MI9JHYaqrsplGIyA8JR4mknkf1rIzY4SN
x8EmY9C3xk4jChTlozx1CUmMPH0y+orFZR2O+mBWqNyBd79yEiDN9TWQ7kuDW7y5KJ38L3joDpkm
/65z3w/N3t4YJqIAqUH8HPOuClQ0LRypPU5eCy6LH6BPp82zbJD7KTjcAZqeOhLrYS9qRrbc8KNZ
GpFSIHJmSnu9WgDQxlzngwoX2+awSn0XLgJ/i219U4xnZuxXDN+6wyvm6B8TCMWgovFss2i2FUqZ
GWfwuB/QtlPlrBIvJL219Wa7DmqNOpVtFt7VsO9eWQTtHJThyFi4bh6nbfKLW+0Fo+exNIM27HK0
o4IHhtmrkX+I2yYx32p6bmGcio2r1HAWiX9sW/0zU/731GQV2T9slknXqi2H83ujNth4lvscNshK
hzxXt5ocp/va6l4NaT37gqeuO4+7Lpk2mOs73eBsRXInGsuKFb/2UzVOG7NFD0dK5UMqDmCCd7Y5
fI5V8ZxTlGTnzR1q2QT14sOZ1dlTuZT3vdn9JAlGUTMly3U/UMNNNmNBiqZtNac+d6L4KTy3iVJL
e7C0/E5vV670ygCwxQl0Jx48K8++gqvHFgmf21X7VBr3WhaJrtyNSwchRw1fg6GujpK9TU3BedQJ
tvpq3zQLdGjab6F3f3KDAOkIdGrM8jnt5a7QOIy2yCuwckwn8JMYlMC7Pk8C2Q585VDm2A8A+sjS
uxaD91DOiTkRmdDEvVuuU7wEnB8YnOJUrm/8xJElq4eq6qD37A3+TH+b0GZztMase5UWqIAx+IhA
Y/ZrYpfOsjQkHiz3sUl5EWEc4gXILTSF89LOM4PHAgGoEH2A0x5zUW5Ekr3Vbj7vKqIGveHdUFV1
k2e0nrXVTek8A6D4bDKuX7PePBTa8j04wXnQ+lsxFpuJh+jW8rWV+WIaN5pm/6pqmwSuCcfH6+Hm
Q9Ryo9+UXIqkHzeNbA4miAaMus6Fbm0qh/hXWqZtqKAI3RY4GbWniEdPz1/7683FtcPEcV6zsgkN
WYitp7WHoSbTjm3b+9mD9FuCx4l4KSaxhXvNt5NdnKAkL8aEP25091M63TDCNpciVbcNLuhaYH21
dlqc0QV4XetTb5cDEJQHNqe2ehnc4eCXIc9O8jAawZo2n0Pwrsuk+bdBZ+acn4vbxLazXb6kpBfq
bWkj1vJ8KnTxUK71qz2TQnAlhXuOB1s7Us+0FKRN/Fq/T5kRrLwfI7AStWs1bj1SpvrjPFzdoz3F
WpRXBNHkAAxWaD9LMOOQVl8IYgAa+riZhOHdKacAMGicnZEmu9xMSF71HFS41A/SIi2VnzTbP3tB
c8vgeaxIfCctOXi8slmW+GGl9iIaJKyh8a5Gy+uUZnv6CzgDtI+uRwrBa16vXNigZ1cHCtYVfp90
AQIssz+25m7NjGWb69PwXhrGu6YPJ00IYOOkP6KeDlGju+HcT1bMf9yNAf7+KpanUi23kvWefKTO
1lo8g8O6IXTcS521eUhHRVgszcmp/QuI584lRBUm5DvuF9hL5ivK3OV44kNBOKCKDMN6SZgJQlvT
9lbe3uWqf4P5ziPDIyBHPQ34iJW0J7PvToVA5nOwUh3rUTfLgz/5tx24Tm/iqOXltzchciFHFiyE
xz3rGO3M66xMZqp1Q2LsyLKm2lXpTjeXC4Yad4GhPpp5tcadyQjdmxztU6ffeB1Ems5B33Y5fK4q
u3gWs1+19GE1DJHouihXxdGv7SVMrPIgc+NLF9qLNdZ61IF7EKYKvjMxNYTFuL51yb0OMn15mMiB
b7RmbF/RFi1sWeJVTDIsb4iElcbd4vzy5PirZFiKSzD8M4nCkdtkn178oN87hTq63ZpvM7OKl77h
mHVNk1aDtW/6R9sZj0ZW/tDIJZ5d3e0x0MmlrCtviiwCeV+TQ4HSIbrXD12/weBXu6BiWPXz6eSZ
UNhaWZytxNjX3lvB+EEn4NAwjH9l+bRZCVGHxKigKeROI8gp+/bZd5JfZRUYMfoLjA/+W/qky/ns
y2RbrQ8lGW27o39Y+j8pJ3UbZ8L3rHez7L9qvd0KwjWzM2wKR3t1eu/gmpjFqtz7s3yhc/6w1vnv
hfd2ca7lCuJRM+815rzR9k66W96bejmHo2udJz89U0+xab1hn+two6Oh5RsKYQlM5cipmSuXk56l
9k3msquJtdkbLUCYWl5yszMhyRDn+i64a1YCnn15hz/C8dbHFEiQjnrGu63MJ0ASlT65PTK0H3BP
QTHifkcQp7PN3VSLj1EvOMYmWw8Wduta9rNLJhgfhe2Ws0YBht1aKhSD2hKnWgE0pma7IGluuuXG
zPyvuX3oJ1t4iKIq9Jb6i6c3I+FImykDh9qxa+UyjloICP4xKljhUTlbTy82ykAc8QbOJZQFkKDe
YZdakWj0y8CVNbjzIwPcrcN9gl923bPjNweYlE2QcXZ1bDM9O+w2ivtZe5/64oaNGGDI2W+OlC8+
hhSkJtdMwfntoC1UMPezmWwKExShumqgvUubYOLGaY2KaGAQZMG36XNv8gSdDmwop5+MddKSJHqj
6XsT9RuZuP8Z0To0npyxtLP6VGO5zOUUE/w075s1y/ZM/O0pyDiiIURzwuV5CSgbtESTgqhn1I4G
Q3d3eHZNOEl3P/hi2+jaXTtB2jRDgr4663uRmO4278aoz8x3a+KDs1paLNr85HSOE816RgGSMfLp
AyXk3LK4mn4jHWfYV3aOnpOv7hPx0ZGg2Oq3d3j3zmFB4XmniW256ZO6+XAGRDRubmlAZsQwpu2E
I82BdBA2AZvZD60mPyER3auF6FA8EXml4UXN7lPZ6hInOqnaGzXlFCFQwCrHbW3Y3YH7DuKBOW3N
LPusFoKWgTPcUYUgYsPNv/SlPDeGt53zqgrnYr0xNJsYfFLGg++2lxW54LNrk/puLvOUj2fu36e2
RLifFqS00u9oYpBpme/aseS9Ss3+I9dlzUecM7AZ6X01bBMjM+PGqNdjpXk06ZI84wDS4vXL1KYs
ZZn0RyFA09xu0bf12hgVgrEV/CbQp2HdIFyT4PZPjZVmm5LBa5N4E9lGM8+uxwxjQyYiOxe09lyE
jvnTqmlECHY6EnV1238vGRbo4vTjxpv4GQtg/4ZaODXuHeaIoyrTAvgs0x+8XHpEZHxnPSRrzejH
yT7JomIaCE+m2TQeJMTWZ+p25cH1CobmoFvJ7gybxKFkQtc4UrYk/YhELurMKzrCOveOudXytZ5B
YueUwGHKeZdEgqS9gmzHvL2GJwDDyn7e6U5W3S7W7J8TzfNHQFij/6GwWVAK0vKRCZSXP69yqLLI
niRqkW5o3uuUd2ozFG2z783l2h5cBNah6gIInp6z1TZPNJ5Ejqgz8MbBNs5dqjg3yWrkzJSyqH3y
s/dirbTfmrEgtIh+crdWb6SHxKiI8vHb1Zy0A/KGXLEf6Tzz3Yp8vTitWLc4tQRXUN3MX8CG871N
F2KcyICKQj4iUGZJMuwIz7anFCFoX8zVL79T65NhaM3OCpgyeF4lZ6K588XnPHOHhkFmqJmrrWX0
6QZiHJXBae2Da03iQaFi3YppLjZ6gQQlS4b4sBaNrW6ZdbDl/LFm9cE0kOc8GNOYoqjz6f/sRe5d
hmViy0ajBQ++xcAe6SwmvrHQduguyAiGanmQ/RoD0d/Ywi9vldHYJ0MF/a8gYA3jsRgcPd83nIrP
aOxEynUv04ZfXuGN0SpnTpWN3sIDaq21a1MtoU2oxgfc+2lqEJVs6d2gQ4IQnUnkh4qnUJRSy+Kq
GFdGK2KTuOXmTJIZnxqNpuj8C6s1MrEvq5H0mNfiZivZuObWRL/YrbaWPJAzeEjw78mG+NwWE6Ou
yNYF88uqyeHVR8vddKVB2NKT6aFri/mm9xtrZ/rvFe3DO3cwRBDK0Qges9WiPMG02s1q6l67ccZM
3A8Fq0bDoBkpDmrYyLCbuMU/EDCy7pYxc2EsOZakZ1sqRkGVzWjtvlJuG85A54fSStZTZwkXmXGi
ACVyfRSZrT+Md6Zbsl4qn8SNzxjZh7qmLRtZdV5kEXcpf/P/WusrZ/NiRB9K0+/6qoaT58EAmJtT
C8PFr8anlL5J6puu+RCwX+e1I2OJuOEt6jjZ03xGZRsPI0H+K3OfvE/a4CCJoJ9HTb0usS+M5Kb3
AosGJlR8lGpOEXqeflT2VDwE7kJ9Nadv/5SSTn3rWIYeSqKvoV7X033ndfae5jVnW9TzTD5FPEIX
ifs8lSm1uD2KJ/dP7xfAQAouxO4XHMGajKx0a/1O69dJe1x65V085f0ivqB/T2jFYTYonD6HYq0Q
FIB5rbcDJ1JeFRwKIOPkzihr92m1xPpc8VByh/mquS3P+JXBo8xsHbVZQxVul6vNt+ihls3cFeY6
VyQ16dR7CxzLfljgiV8ze7EBqlhs45BKQ97Jgylmr8TyystdnZUdIOhpGjU1OoNvVC7IOLXb9ZEc
C3FmX1QiGLVs6xcb0ILXFZth55BXEznyVCq9a/TAc16noPLuQTRI9AWC1zQkFGNssnlUT1WunCMl
RuYG1JNZZnLWEpSRhgyLcjeYRjzbDBgx9gQvap5jDw3VmIMdeDPsbFdUMcQLz/DAt25LUw6nhULF
+8FUw9MiWBVIoK66ScQC7ajMgpl2btcG7Qg0hq50g5mqwCLIDelf2sIswYTrxiJmXa9khtdyIhOX
cr3c9DZp/j0RIVXA+VbyjkIApNPEa+2bZSVDHWr1ouJK91byTm3LtOFa7sCwMNtn5rxxk3b1PdJ2
AFJGKJY2IhjkxkpQAoclsbj34aB4fac+aZxs+PPO8rZZbIeUutveOo2sI60mrxNzZ158wnOt9yQb
+OeYdkPo2ZIHy4dLLLzZEI5LSP0O6K0anWmUBhhdHZKxH7eWpLNma5Y0dyx+HxD3gle5WXopP5zC
MO/z0sC3Kgw21bhcMG/5n1Ybm4vSTeoXTPxYv9WtaRNw3JtBr8cWl9hubWEETC0QF2/QrBiRuD4u
o+p/XAyqUDXeemc6+nC2Zys96JxON9e9V/9oIv+3uLmnpuKvv6Nw/9JZuPturjV/w9+/6P/BnkKa
HP9zWu5/ENIo2UnzV+PhFajky/+C5Uz7D92n0xLh3r6u2rhuJvsLljOMa0chiy4d23X4Gp9f+V8d
hTZEnPPnAicKJVlX5NCH+b87Cv0/dJhunR2HJGn5JevfweX+1lBIaJqWYZaQW/yMuqXTv/mvlZWN
0EcLcm8LCzUSuizXoKIlo52yqdz5LDi8qxLpPC5DlnPImtfxQM+LQ/VKFyy/U831JspX/OqjWxCW
edYX81u/CnW7OFJ7HzPbvIJHQqGBcoumySJXFJu4wj+V09hXkR1IFCWj6rUvyeQAMsODn8ROVdc5
yREPnrnPF/LjZcEtNSexiJ5u4nhHvt0sckM1kWPtEuWnwaueaWSlV2Oyn4gg6kzLhUh+0kJPq7hI
q3nhADMp6i6GMntZsN/IMGEBBiErOPIntn0oLwo0x/kT2i+vwZeJjJnsdSqmZqfw7cjBOugiH6FQ
otEY44utsnSm0bCoK7wiLytwhxsHk8iblUpvtALq3NNr2WDVLH7L2UJpnJU3VWvl9c8/XXL/aJ/8
57bJv1W0gk+ajssfnc5ol4/s3zeiQCWtwFvuIdNr77bAFXhNkjloo//z7/KvhZZ8d1R5vB9i9hbr
0fSAi/afCy2Dsh4naRq3pMOtK4NmkyfsGxoN9zJlxvsveoVd+1+5ZFbJsSIIztTjN3QCWNO/9XnX
1VrQATh9ss66x1mzivKtDrzqIwuCodmvmdaIY4A/hosPQFBHpis4Hc/L2lOpOTNvNulscdgehfqV
9z5di4I3rRu+KbCkfuUtTZeg3rWlkd7N1DZMIcdUX9/5IyPhyVoMhEKSwcscmm7CtZfOQW+FVmeV
kE79jG/Sk0YEqyjpt66rtL0JDKGNd9ZoNK++zbwT+hJEmeoXj6VKa2oblIx1cxBPq3IYrlRm+E+J
soiGl71tVZvVW61+q/ttH9tTNlAo1Y59uy97Sy1HD92jjbX2moQiBjT91sE33xaurYK+FR/B/Eq0
if2Q6e5+Wvul3XeZo/k7nlaEqXzhHJXTKky+YipWglxaJgOOpcO8zktsdu3cSgp0zAXMJBeGc9t7
i0azIso1SjqDyWfRrQSY0w7uLBxmV5OxbbWzR/cBXNlc10NwRJFBFbFWXgKoh6L4HDmF1aivbuZH
q4n3C5RoMM07Nn0YtAtY5gftdAueTlEtnEy1PrPDQTBFb2nkq80HWC5oQ2R7T/FyNNMF2m1wzi6w
1IAYp5Lj4CRAlqKciuDUmyyPjtbAnl4FLXWgWT0WXNT4/JxHFJuVbho+/edVibI65L02PVGclqVX
9NI2tyvx8deV7IYf0iakobDkvjtuRDUAwBR2Rb9ULngA08rQqfE4ajRshBxg5kf6+MwsEmlLUZw+
jbpNjKdms/Rs2JlDS06ekIZj4vqf1J3XjuRImqVfaDkgjTSKW9ceHjoyROYNkaGotTCaPf18rF1s
VzZ2p3YuFxgUptHViAh30sT5z/kO3rue9OGVWxekpRnAQDIFXGGdEfGhl3A5y9pj3lEUs8VbgfaR
qw5sxISbF39RkzkvRTJ3XyrRxVfqhRiPZgu+LW8jjM6rNumxPAtrwkMRDpAjWfrMaWTSfo3EMivS
Vja4OCAWIhd1fdVmPTmW0M2LK9Mtnk3SlUQfh+nlWVlhe4XRa+RSNioGpmJ6zfgUGVd5PfBYUOYZ
BgLlFmJTmmqCvCk9b0AZmPt75gY6BKlqALOpWq8BzSmcmevisr0bHeN9+HzGryV5RnkJ2wj5R/QO
9gmt9WwdTdKn1gbb4iihOSV8GyWSWrCzMzxbaMS1etL2UE2H1g0rnJ+FzibMv3W9i+0JBlMZ6ow0
sArC8+ib7rtkgak3kBrBu3Wj7J9NaGGZqtGUfzhpsXzh53MBNXJSPMvFIQ4F1QRamGY//OJbZBoR
6wSSLYnXtAUrNgMh7Th5PjRl6uan3LRzCpbKWCjtulzMJiE73O9m0YTvBJvLG0vrxbkQkA2/F1f6
d8pO2q/UMN5lkORK/GJ9iT806XpSdCVOD7PFbF88p2bqb7BdLN9TxaIHaK2K39qKjCLG1zQLscEQ
LGfjU+Ip8ob2UQMLRKnOPJd05hRlmqlTG9xhBBeIYgmxqUM5BlZ9CHWbfNSJ1766aaERWQPDyLa3
BLNBE7ojUucc8/yZsMpOgwu4AT2uiR5jxiYVMaiMfL+aF6acpfbsblfHdvccsz3ieCi8GOOoZErO
gB7Rhpo8G+hYOYfXo3CbcPqol7pYR41r1jLmceXfUUMVXqeovA8216NsQw4ZTlZUVvbk4k8xHjpF
UxfCXGJhxnCbTiPXNGNLUkfdBJdkU1qis3ZwnyXTiWoOAvy2UXBBqzdkNr2+fRC6hY3rsgzMBK1E
dmcCjKFbv7GSmyXPEqbBMPp/FQmGqZOly/org8MpD36y3uw6qGKYiS0UtTTss9NYD0PNnL7Iobkl
uQj7Yz247W2k54nh+FBnaM691s6xLBLQtKoj/HqVupwFdnFawPlTMZQ5Msqh/cLo1fnq8T18ykry
qY46Se8oMbfewK4h9XuxlX3niSZ+G/tlNwFdqbiQBkPH4KILVzFKhJOctkT6pu9akJSguyxDlQ4r
b6WE6mXhu4rF0kEk7HBghBldVBuyP4Yc7dItQACgIghkRx/2KwxOVn8cc/WPFBXlo88jgHNmHIEB
p9AQ+t7+qOM4RpZIh5ZTj2tC7F8k/Jl2MLDF19oTCti1iQ2SK+Rzpym7j/PXPGA4ufUjYlE7b57x
f7l2HgOJbTBy7TOuse8pyGrgOwLEcELfXrfpLHu8i1l+ayaUI2csL809+yKrRr4k9pg9jTzv/ZZI
ZPHQF4J1v6VM724ZIxxw0TgZkBJcv2G6MWr/2SazxDZvmbTZaRWbdOdVLUm3hbdrE0ZrCpFNsLhX
+YB2v6BXYzos0vHeMZwldxHOi4/KRdMky+na3x30/bdiTuLPsLCBy2B3CN9I5/Hlw4uzMWeRsWC2
HzT+Z5nKgVMkaAUG9dFYi32JmrCOKWBOJBPg1pGXDigxYTzu50M3HhC7yKiLxKTLlkg7BN0sjDjL
0Gczv1V17L8BX0f9iNIiCpj/gnddsHwp1SpUjCxpOB7MdvNdOTpw2MQGcbvwlv1q2sD9kIEakRrZ
b2fIJCZNdnnlAhGrSkzd120YlD17ukr7+4EpydvMJQBJA7v+qXKMxoOrIKKcgzmtMbsSth4OQUyX
wj4qQoZZQ4wixlybPOrqQi8n+JeZca6lu5jgGIylNV4gD7btq07cmICwxQzskRxeRF2ZUvWTtNxY
3CprWLpTb5mRJ7L2xEL2k8ht7C3bWXqjM29bHDfOex13CXou2WMt6y3pMpuDGWp2LUECYbTQJEUF
9s+WX8NOzGuRcaS86iRcHNCtQ5isCJpESXWAPcp1YUMfusne4cQQx9BJCSW8aeJYXpctZD+cvJUI
csx/yUxNiOVr1eqtxTFCbN2SyG+NGFAUudpWnFoJ3vtlJqx7bSZTXIPes+KEgcVg0k/Ry9I6MK7P
g/uix6/7CU+fvyeM6yzzADWyMp7tcLaJ6DnpUtiQMlQdCQLUcK4OK1gH0zpIO+iaWai5yqCw6OA4
oM9nz0NkUvQKotn59IK+Sz9pNqWVOIAJBVc15YjTBNNdk/kHjiKiPyX4oogMyKoPxUOWulTFY2+G
E/CIOCnxu2YpUhYOvTxgF7VqftsdQ4siReiI4R88ayIYuJSGFOIVdAXLBHvEG2+4sVJakq7rrp/V
zRB0wbhSpghV5RSacvE9xx7cvbup8xj8Vo501QOpk1g8iaEN/ZuqT0oBj1XPL5GFSWfjFLHnM6Ou
ON6EClemE+ee+4pZUn8PTj9UWxs2DxGNrBPlqQYJ+DY4EH6xNSLLQwUgHDIU8WrQdHt2wzocrB/Y
5SEs17ltfLAX2Ic44I1M1XI/GNCpuF7Y2yYqGD47ROG2bajEWwq/utthkPGcE5mi0uzDxsj2HMk0
ElCLu5RZMvjoBr8xHz7PVwzKqx2DgUurp7HJmmppprtuLJmrjHHOnE73HMmZoDFovMpJDGT7PGqT
78bhRr9Jw5rxfwPL79GWMM6gu8pK7D00aAMBvBzvl9DlN2su+VwlHlt3gAeWI3vGNUF5HIM7IL3u
ji7s8hF70vRBHsv9NNx7kzcLyPtqkU8ekqYmUJMwNhw3vjv0yyqwq09hzyK/jxuGO3spcEdjpIwm
zZ/eTPvKX0f2NY/2V88jkYJAXxDfe8NYrehD2BIt4y5u3qHsl/OcBtPz4rnji2QXZOYPiYqBP1PL
YNOgwT6ETbO69BbfFnjh3RIYL7dd2qOw698B3yjwqEUJg2o4Vz+h+jHAjNghLGwErVseutRKeYXS
xLwbPFLgM5YU2xsTRXSE2V4yDxdMHn50cZA8QHxZ4l3eGiRQH8I49zLqrNiU8iogcuSCYDr8daX+
b4ll/2+tHv+/hUxDNIr/u2p26H/XHwRy/6Warf/+/5TNov9ALluVDG79VIX9LWNqyf9wXCQIZAiu
LBR1uLR+/C/dTDqIbbYtWdYd1Anktf8tm3nOfyCNBrRA+67jeoHv/7dUsz/T0uRLqau2WfQQLMCe
h+Rc/66CFJ2MiT3W9sbnhFqcFvCvLx7Iw6uaKSuEysm2/0F3IR7793w2vi7PXQPaAsWQrqt/l+ns
ymrHoYHmW9Y9p9dUBpx7lXJYh5a+ZzQoMvPwt2/j/yAoOX8qSvxdkhA21yK+ivX/Aj7ov/+VDRjB
hsVk2iy+qYCNzboCmgz9iiikoJ19SdpgTzsLYOoyK5M3ZiagUHRCjN7ty3fVinn1/bnLa4QE8k/l
h6sw+a+U7/rbRQ7rHLk5joMBLad//nYMJXwQf24PzEBzep2BhmjIn4N/R6yQQ4IpFf0JstH/1FHp
rH/3Hz/Zx4Xueo4neNKQ9NfP7W+1YNnkB3naYyLVM3xFRvyhi4/WxeoLp3uyz1mDCWuTEXu8m5K2
dy5dtm6F2K4sZwvkn2Vfw7UrH6VT4P74h2/tT4WOz4WC0Yhfzvd4SXg7/q1KyVtQVZTPtaiNG3In
luv49z28XYaGBda3vlsZ+FZvwfGXfg/nQwRp892EhLa3RWUNvybGjQ8VUC7rJh2yxNrhoMCl+k+/
5l9S4b8+RrLgxL1t5pc+favSBUHy58dIisOPFsmHkctY0qES93v+mvxSFKV9Aib/2ZS52aP89C9p
orz3rs7JBXllMN4RbCuvdZ7In/6YEmd16nl4sJaALJfG0LuZwr7zz6AZ5ZubYWbdtVmKW2mYpfN7
6qErI6nM5TYqdJEeOyaKKawIazT3Cr8ng/Moc95N3PjeqRXxhCsVnzaXAYNggkxEr4f7kHPVF3u3
H11G8lUTom8I6MOIj2PSL/MBD57J75m3ZssxCZCzN3HCwXs3srglpAlGPxifEBhww7TxEr4HFpeF
XZ911nCeOBQfZi2r+ojJPi+28YgUTviQufMWTj4JDTM2/bln0Cru9FwzpjeAFRiDN2QWURLJhG/9
YF79y6NaficB1yk8uxEvg58iRxH8kWYV6Ypiz4KzWhVaDX90tmeOxmQxxUM/gJIhf0S4KA+G7MYj
vdbf1NlAhkbYC/+0llIkJHf+qiBqioI5MM5NFB7O5d2xi5Yx2TRGNLjsZth1R23ZNpYNCRczErCY
dvjNGYdzyuCgqRKkqzhxPMwKdVr+mIdxuISDAuWoijTXd5NNbpfm3658cQKP1qAIHPIn93pEQdnj
W62cCU9tFZng3dY9vUNBm4cEHr1yuYf0t0LGqGG44IsGo1daKYFcmzszdQZNaH+EPVLlIcdecBMm
68wNFSXZVMns4vPF/rgbmshszaSIwy06mc6eschP5WJNHIxLzZWcEfoDskn4mZEetTDm+SinQw0f
vnKcBxmJsb+K8wKPt5OjF/6YPPi7pHKbNDpUaejAd667e5kQct10goSXxcoyn2Km9k+tbJvljM4R
ku+pEs5EhZdxQ1+SAsBNHwEiqHvsvNxk2qNVjM4Vx6TfZOkxQ/lWU/w2tCeJjxYD22Gwi9WFJyWz
Wx9LzRoM5hAvp3plcNbTRRv/otrRfDIwsTdIcMMR4/T8IRuR39g9oMdgtCuzBQRR8zuYZTwxYnTJ
T8jqnPjTgPcPn6k7ku4q6bLfNSssMx3G5iDHmb9fLzC2y3IdZQ4pKKXCaqAoFynpilp6PLteO8LW
4SKMITbMWcfVQEo1QXEhLB2LV6cmFsbZv1YumD2QD72UE4ES9omDYwdfVLbknOK96BsmArD7kf99
tB2Gkplla3PXoQU8IzKyEHQqUBW9GrOF5Br6lHtoPpturPNXksTFLutDUDWqEwHLDF83DUYabWhv
J5Fc3aOsX0ZpcxXoST5xqJbvGUFbUqEA7fyOPpBkqgMKAUZCJ41PBJMBbXNppWBVaToCgATyihzu
d17L/lBOsKZ051hfDf7Qmy6gM3NyWrwHdROnV8rTKROFZiq+mwF3k4ndIt/q1CIhXygYXgsY5ehI
VJOSGGw3j3axAn7y0LsUCfT4JYevdqNHawLe1hHLcXBW40UcF/KXwu730B1hl9Y2Oxc2g7sisgJ2
NezSb60b8LDGSGE3YkiDwzB1yX0Iy/0IAWcV/OJxgDE7iociAd/DJ+OegoGhmTch0HRR22TbTGdY
TtPGMoeoxz+4yYRoDlOXh6c8TTB8TYomFT11+mh3pRyvm6T0zi7EhWOeNlhPa5w02xTDzhM7f/ke
Mmm4yZ1+PlQVnTQPqMrMNiCT9GQUjegeSXfjsrXMND1o1+cCZmeUAsg5CovLPNbpftaLubdqdC9p
K+5FOESpU6NJYstTbH7Rn+BNG+qm/IOJgnX3wSgWPjAoqiyC08zUz5mKTHRiQ7biM1UwS7VTw5Ie
Op5Y3u3Cux0CUWwj5as9YSJCOH7K9LTIpx0GmOFqKeX9HKozLBVKd0JxXcxaH5Q1HkUhjl3gfEBq
eGzt6Itb66PTRHu/EO86Se56vPGeye5JZnlniQH4zsOPgLw3hBNZcKB1MnWeMPfdjDC9DgOdO3Ip
1dVSdfx/hVttu6DGEh0rh5t5ZZ5jFS2HjiHjoW6j/DTrwdlFoQALUJlgZ1FT9RW3dK54AA2PPIMB
RhE1vs9et1xmfgQhZJ7wPSkAs4H30kH166FhjrZ1SrVZhoPdh1B8JK7q7KqXeiJxXEbthWz7vJaV
MOXtG4RytPzpd05lEGl/O7vxq2KiaQJU+iHIFHxlBsBFnPy2GAZP2zAOrac2S5ID63OanLPcdzlq
wSWCuR4ndnijwgKkNbfw4Udjs6iKvMUnj3K6V6abYqpEXLPz0J4Ucx0S+ECJ4gRwOgmpYRnl9QxY
8RCM2TJQzYDXOOoXSQwkU8ttoQCYoBYyb7h2dbvss9k2SMmImYCsu7nD1w/F4uRgPbztfPiGTIRg
0iMhVX661cB1yZuOxjzm2CN5hS1kGFAolfzZTSs5QlRASU1nG/gvZSLmQ8A56pl3tiNAaDMxq60w
wDE/13BEdNXeGxagQ+5a0KXmISk/w2TECB+HEEZ6R4Q7t9WSDHqTMfDmbB+BeqlgU2u38sUxJO35
EEBK3ZZkPb9bJ7Geu6nNpn1RZvV5oEGK/J8HUrQIgmEbJYV4XrA+vKUCCMtVh5WXsSFD/+Y8YiBm
55i1gt3WdCevBka5zLBN6qzr75qqqtMTu0l5F1rR8nMSVfvo5bK/0pUdPsz81zfMn1/nMB+ugsIT
N41bJi+IwRVKuRidX5Jr4CViKnxK4tKB7OkGz8nUk7Zp4umDT1b+hIJnX/jieGL48+J+VzEVIzEN
HOjV7xoii/5iXNJcBMd13b8voln2hrvcWoAE6E8Uvd4ULbYn3n1OAXT4uOo0JaXzi+QsgHaKjK6c
rglaZrz8noVySZ4U3gzGvUClNk0KxdtlSOxXYI7XLBdVEs28j1WbIYFz8jOtH17ZFflJGtMWvskJ
UOrBsyTe8sUp1PVMSj/DLn5VxYgaQM74h62CdwqKcowIvG5TPJ1jN0+OXmi03LN2qdvGcS9Kl83j
VEqyaAirsLmXJdl3VhuSVBmdH4Qv6guYre5WB62+121FHg4kEf3Gqqn3sYPT3tgL/vC5+MXVlBYS
DM4PEbvGEVOJFe9hE5u71K3Hjd3mwN+ky42IO2P3WQsvvq6AX19gUw/PLnf1U66hklbRmN5QUZjc
MyK6JPlwh3WcbkJsx2LHBeAqCaxznffFG5w09VvGU/M8cdg5lqX/YJOv5xAHjjpthqOHQLUJg7m8
7idJrInUNthQ/JhO50w3xqqCnTTknlpVqkMDdP5Q9ky6QYFzYeyq9oeruKM3OFyOutYtc5MUfFtW
OEel2+sAdXePv3Gizieot8qv0otAB9+OHXlEKHzDHWV/8Vn5TGmIaeuLZv5xBR3H+sGRC9aQrK0L
LQAMHSK+br73rs9BDaUBMQ9PvOikW+01rbmomoKbepLvyGQV55Cp26uoArmAfgvE3v3qvL6JDozr
K6RIL750FinlNB2ofku1uAN61TDAHGrqC2xs6F6SBfsldTlNa8I0ZirUIQzS8aLXLoyFIeQJ8iMz
GXzjl8qrhx+pKb4jFQ6flaJLMplBdG5SkaySKQJ3NkEtp1CRHjl7tDjuo8zvKCm5rtLqU+NBO3D2
ri+ebxoWZsrfRtwRvwqqA/FMtwnrzjDcBou0Ns1qbjQr9JN5KaWDNSeP2HBTn8GhH0sYOIB+zcNE
s9CPgOHOiWECSS6EU44gOPZvQGijXE49QwUi7iA34ILarLsfESfDrwDvErEBh30mjsW5GmJQwKFf
HPUAZjXyYu5O41iqi1W2ZCDn8iU0eAYKiQ0jLms6lyLRvzoN9n3E16uxiYBjMA7mauXAiieABJEL
33dybfUzyVoG/PuMJqTruPVJto3JE98JPAoXTEGcxiDvI4jWMVMI5r7lGfvn/eABInNXvBW15fpQ
VvSHaIoV3GyESd2Rk9rNfqN3tnBYXio9H2pwCFsaVRgjsbesLXfuyeIodQ45X3Chq92PEg/koZrU
ozu2UrMXROlqhbovk8wcgHh/+bYUV3zbdGGxtZyjLDtG7aT3fTfeMqhWaxBrtfBa1RPnNXOimgGK
qhDspUt2LSapNWMOLyQ2HAXTPqKH7zhbVEfaEdt7wut9QvqiMjIXP6tApcfIj9zXKg+im04ziyE1
6W9kbaZDAF4Yinz0jkf0SUDrIY6Y99u2xRXtOGVz8IU+WbxAqz7tXi9FmH/WZaleVRXyESz43c+h
6omPmPqeQuqKeSqW76dYt6Dkx6CaNn5lc6iRKRALY94Y2xh45O7aZyeBE7GBVftubsutcUP4BeHi
QxesJsbIxGFmvsKOgeDGC7g1eR1XhE2YcPiwy/o9piqiXJbws9Nr/dviV3fBMKX+Oe4meeMlLT7f
tO+9t2RqvCt/buZbaj/178Jy+nt4NRhoQKB1J1vK35R++CMO7L69mX3f+116dnvv4+646mBY3GBu
cO+9ofK2dsP1QhEnf+BCKa8YouFVqqf2Cl57i3vISh2KO8vpihordTPiSHqgNKWHxxbxH+FqYPa2
3KexWiykDU/96r3Zea/UWO1sa5z6I6a3ItjQFKJhppCx3wwoXmfJmIN/cBMYXAINHce65zYw9mds
EW6KplB/ujzhRyXD5dAHjYIEnzoUGMYMeKU1kfLGi1rvo7iA84+Y6ow726cAiF1tyTrSapX7HAia
qfZxIzl0YpN/bUzp0GBa2fJrtgAmAUPpuoeB4vEXF69UiCY/Tw+gGfQVwz+E0KLoP2KsVKeCEexb
A/LmKqklVI+yvvJ0RI6eqvEfHNufyllm113OjZYJhnlQwAhfU5+jbEpr1cnGKf5eeGHxhVeY9Q0n
d4Cuc2xKe7iaKxNdj33NGWks2h/h3IUPNlyGfc5DQ3DWtncqZ05LJnXeAmQRxwbAxaNQNbyllqmy
nB6mRjgf5QBz2K0adVPM6qdjkyhjw7JHelEWq32PbG/GdobrZdvgChh33JIkiXeGEadqstq3pZc0
UQEpvCR+ziiGD7zdTNihK2fAaFBadUdBQO7jKlqUC2OpQsjhFOsd4pAckhmXKQHDTmPWqHsdP7ZY
q4rTzADaOhicbMcW9+BXoHzSa9DFbtqkeapcWpw+0nHxZthxQtbOQ1IFdM00yBp3BCBlvFeyU852
6W3nypn6jtP5ZERIFeWivH3iFEv60qE+UW3it/a7E7W+PsTAi39FHLxI4fVddIzHCfR0ERhxwfLq
PcxFj7wU6grtTIN1iQSQL0F4cxPovMhObh8k6QEFj9NxpUs/JPo1xzRc9FiOTlEdR+O5Nggu1y1h
//HQMNpmvtfBitn1pF12+Rhyy3LIGx3Z+XSG8ySaaEWu6+J3N6oMmbvwydmuD618UylXodu0mCkg
RIErGPrThUc1MB845ntCbKU3reXHHLk3hd+3zp1HpsJlYZmH/JBzavmcHbf6IbgQYHIsp8eIrTq+
BJ4qX8aqL1+4PUEXi+3K+2X6wp+OWU326daeG5EdwU6ne9LP3i1J45LreS4kPHCSeNVec2u9IW66
DOcKLREbyBgP972I4/oKuxapNcyRhLM8MgT0MFl6E4XpetxsyqU+1mEKeAFwwUMq46DcsCSs4PI0
W9ptXbfldzShue5wIfvyGZfmWALBXvNSFP2U5T4RpKU5Ojljtx+Ugvk1gkZobh17oZeyCHofGR5h
sji5nc8EoReCf782hu91qCLmJ2bolvvZzLzePqic+THNxCgo9xj41wOOnfW2QMr7QRmnWEtMbU3z
mBpUvwf5SGDSQEmct8FK7Nykc796AzT+h5kGLfvQJKs6kgtruSH6HtCf5gTTKwMPdSK6XspHn/wR
dhgJHMCVsd+zb/BaPUlAazecytObJGEAsYUfVKW7JmP0tB14ICh+5PQZbPOkUAWoaw/fpRMWKc5/
laOizxGWDPxYBfyAchkzqG6cwFbmvAoejJvR5bYJ48w/EwFwETUIka7QL4tPpu7IxfqkN7Z+PtoD
ywpyP2V29fIjT+Gr7jIDTpJKDs0GQsxy8YnUqhUxLyrWjKVpP8FZOhXwr2X4qfo4vR/olv4cg3J6
wa8QoYG3UOaHleAimgAaqmTgu8nralHHyY2ld5KgkoZzWvpLeMbig06bQjJXAHDkcE31i8Pk2S/u
hXC13MLiLl9czu+vWizmNmoCuP9t10LCLAj7PEtb4zbsoyVgb57S4LfpVHSwUMrZpZc69LEFBXP1
mo04NzjzYKL+nqMZyd5hKlycBoWzb4P+XFMb4LElXSfst3jzepwGWRjr5cBv7v4mtk6kmLA7ubNG
gzCZFrIYNFUIddXDoHoTpul/0OM73jp9kRzRGXhk7NAPoGxxfiQOOEpDB7QubLVtgISGO1KOVbnL
vIpXOYd7I47VQhwVx6Ij7mUXVO4Fe1jZk1iW5NctkYGYs+YuYOOOE6bIAWo8QXCnii4LPjFxFxIK
tDdjMZQEeEZ5NWUjJQY2iEHsnZwWDH4Kzvs7X072r0yux064XerJI6q75n8n3gqbizvv3FRZZz3M
LPWqDDhSaHxpOEGIkBEazvw9xgsKjWjT6qkDIC52O4RjJO7A8NoCQcLhaNVqH3StFXj8CT1v5byl
l4FroPjrebfDJP1aipwEN3DWmvwbUYRdOzPlDAeHfptl6ptfg1SUNXfKx+xLwKt8Qs8Nf2fdWPzC
tJUux3UC/0KpHG+BSQr3xdhoAZsJbwDierC6tEbiNcTOV6dgHSyvji4GtRtwV+Rn+uRqLtaDxW8Y
VKLw92kDn32TJzGmQeEm1KT2NZWdM8IzEV1e0CkZ+epSh1IPAquS0FQ2c+zmJ0YVPUAedRd7qd32
UECo3SU53bvXzDDpUo48zwPK0vGnTaUNU2vsLeabseXv7cBN3F3WtVbKE+/E49kWYlDH2mncNStq
SnaMPmW6giHLK/eNwrCzrWbsV5i7WBo3LFxlsJ8q0d2BImfNYxMm31XVpMu54FT19ZQrdU3wmEon
TDGBefO9qvnQ4LLpdB88oS/EkkG9DFSGcDytlCDbDLZP7YgR0nkzBm2z7aqGOYe28nB+/GuKpenX
rc62wQy6qRmCvTeDim7nPOz1YVhw6nF7FwlTW3wlT0U+C3FaF8+9z8tGPjilarPwdEBkoQjHxyhD
NzmHPcgyQuHJ1xBheHabhDNdk8G0TWfkIsz2IVYOScnMrp96zIpNUUl07o6tblN3nrqOO7g3h3ag
9A13OiL/iMpfn+ZBsDOkfkkVBE7e69gRdXwpwqjyP6dgSPV9Ho1dctvj/MbnhK95vLaXueMNRCgR
lwEXEcnPeWSUyP0ZkgNZDBovun4lwRDB7b97bJ6YTqHbvbRuZ+uLWii2+CkMHuFoI5a4PLvYhsbf
1CAU5gWOB6eD0MFGvJfFHAX7EI2ie/LiHL9s6hT71hkjYH6gO7wdClC2q/0B3WeOO/YMhihZeo74
lLheqnbC71oF7BTvnoE/i7df9dV0jyqfDw9Vl4lnjGFNsB+6yF0OdgM2fks0dJJ3k7V219ZJBvKf
LkFoP5Di6uIAY815hY5nPpLMjm8kiW2uv1Je+gxzmyebjBP2MDwGiWlOrQ5JMyY+05zRD08Fx6W7
TlBoL1oHUGodm+Cawxw/SbT2tGMqGzx5rj9+4IJJeHyiLDjSL9XdM8cuv5y2n78HkwClcll9qCGZ
u0do+nl0URP0aegxPvlPTIjggEQUUcUS69cAu81pgOwwimjMdkVqgl8LJKSfgx1EIOEwxILWrU9B
QQFBjjX8q8rWVtvIDcTNrPMRo2Ft36XEU4JTineB1HiM2WlT4qPeZXC9TiwG8sS1Cps4Uknz3qat
zwI+KWuh2JIwiD9B2nKNl5+sckEBCFV08V1vuZK4N7a+Y0VXlLQzOcT0fZtGrdj7esRtvFQw8nfe
Ij1AmmySR1If5inNLN9mjlXj96cEghSt8ZZTiUL4W4wDzNogKu54g2ghC9KSQ2WQDhPVHBG1cSGj
KIbec349esIXODN5DBlLZ0BNE266hznqomLfBFV6Z9Bbk03WDoxWaeaAj++sJH7I3hU1BWX6zSyb
xc6ZubGllQ1SF0kZumlfpXiV5xSLuPaAFnGuBcY6tu6w6wqc5lgyG75WYDj5nMVnHcGJhro1/fSN
Q4FiN/XXguDK2WlKhmNgTmjFq9l7ZGzR8+E0jdwbMC+vWjnfYeblt+00PxPwwAc5N1jYULSumZ/q
u6XFZk87UZ89NoAudkEfAlRB9aQSPh7k1bhgkvBd4hip9sLfulTNtYPF4h4xlQffqK4+2JKg4yI7
no0oyQSwYnwvW361lfLa0HZcBrbnQn+14ND5rd/sosru0vfKHawrBm/bcO7bfmvlWX9MDX5r/BEQ
8LxQ5VBvuB1vi0U+2UtYXeMkocHWtsO1cj33ToLPjGk1F/17D8QhfAGpmhsDsPTMBbl8YeIACrmY
BCJbnTKnpy7L3Xoqii55PTW/lmxmF1M6bZ5VGwa3mcn1z6jtxB6S/rTJEehfawdm5RSPbKnEHBAs
3MLOsAoqhCyKN8qLtNjJdS385JDYoofU2n4DXphPsgb7sFstQtv/kSpYk94KOzW0MME29Ohq4GMP
gPVkRBqmJG5oNkKUGuis3oLXrff/tbvjT28O1o4QS/9fqa1ASJd07Z/Wjp71klq9lDU371ipQ2oE
LtRNzh9KCuZtdhXc5YqI7+6//rF/mqT++rEkl/01mOZwcpP/9mPridQ73YIMtGsroLiFVEK8K9G8
WVKrkMsBoPDwH36mY/9pk+Knkuv0QxGsCUo78KJ/M9z0A0D+qmT6PBJhRM3MgcKSwmPxAigjx/6Q
Lmr6scQjQ1yHMzVmiBB2ATk1LtUFXSf7VPv2uy4HiH/Ym20urwHxh1cpRmmdfQvFvESYyRv5zriZ
MzQpm/y7ItOQM/wOcalIu+Z8oHNn/IAw9Z/snVlv3Mi2pf9K4bzTYHAm0LeBzllKSdZsWy9EyrI5
TxEcgvz196Ndp4+kOuW69dBA30YDhTKq5BQzmWRwx95rfYsREG6KUPBkDqtyISlXNxltDQNg+2xf
DchfHwJ2uaiSwR3YN7X0BDIgE+rBIenLoSeGeZymLVwuv92IzmU8l7Exap/DyVkUJEYDW9fjpqNV
FpriPkx7Jqht1hlnZjTlBlOlsV1C9mA+unbl3Wo7K7i12Cs8kwDHsy7RAT1YSqudTZYnTOPYsZ1N
hkyYshB/i6IHB/FoIxNTuGcBqdHJZlLVdOYVJns27bp0PxD5NOci98hGoiizP1VA2KpNA1Xi25J7
TK2hyTnYM7FKv5Ada7n7NBuCDoWsmL4W0BTNtSF1j8l60MrcZoNGGNAmswcYj040G816CbGmO2as
oUchcl/oDxhkSEcIV6EvJcr1nMdMMI/ZkjYjEbzEfj3lm6YJJfsxI632cakQzNVYecpt5uGepNmQ
FLQFRB6yfCObgU1d9PLcEYUZ7pBwz2dNOJl6/+Pm+FsyUwzZ/PPebv3Gk/1fU6L+N3Juo9F8tYps
Tt3pd8XpYj3/j388peXz6Xl8o0P98ZKfQlTbJtIkQDCKyDc0A8tEDPjTv225H3BNOyYNG+H5BOcg
xPunf1u4HxCtehR2LAcsREt4ioKVmfzHPwzL+uCgHzQDl747t8ff828jH3qrRkTWxULLUBoDOfpn
Nm5v19o24NkaDqPJTIFtI1wEnh/VHYDJQUWXmoGwsU9kmolL7IferiWE5MjaIO+hK4QroErZyvYZ
YJA5XZOal46QpLQpj2nTu5uqo0EKbFvcTn7wCYPu0VcWvZsmHfctxWSI0wO7TNBm6xKKxpG0tuEw
Aq6J+9D96lSgOf1GMWpG/dn3+tFkdsnDHrbaTZDFjIN6v9UDcYawsWyzL86wkYmDRFfBFHyuzjLe
/qHhr9w1Dp347WjXwdGqDVaryBGritimdRVj+/JicyQjghS92mk+O6J77t3kaHvlDV8pFA4Egasi
IDOCBLbyEDjRcOSg10gPduFU3VCKXLU2MVIE2EFOm+KMOR3W03Y/E0ibfre1ScFFRyjOl4Q8sXdq
bZ7V5qy6c2nm3kWK+ezUDsxkMg2kX5vQsFHxnI2wmfYEqVl4WQICoUir3yXIG1M/A63Uu72/gyFR
7WCPkBVmw9ami5Du9Dx8JXEM6wNuNeLrEHNAng2vPGf0NgF9pa0ZVPCTVPTQV2Sfe02TQVGr8dBh
ymB+n6jrOeyas450yDNhJuqjaFPaSWqoj4YBaL/XoLGETYRXxiBg01axuB8wmyAbHaruqxzFvEML
JD7P5eAcJy+xnxigGvuSHHXqbvD6QdcvtUXKGAx2EwzepiPcoHPoQ4QRqevEAlz03djAOCxnvRoX
qq5I2Cma4zgdmtDEFtBljYOaIDTB7TREOI5pKdfgT9T5lPnuTQlN9+A3Mt1ou4cMlDT5MZjUoplw
HSS3PefQswh9cWGYf60DXX8OYD0dclrHCBq1debw5LmHJUWXaIbrmHv0LuMyr88T+FhHUmjFGRbh
etXyqa+ClOFumjlxtGLjFpZbRvDGjp6rczHCITt6WShIgosVxM5icpeY5KI+TeM47CfXMPfEdgLu
tebRo98ZwAiws85fjaEE1xKC5mGoQK5n0o5c1wiQajUBH2AfSCIY1lHbGOyvyWA8i4mUlGqK6MrB
n3kMC8JAajhCe8bh4Qm/R/tgOIlzx4Uzc6UQ3qhc+gKOqN0dSfEmqPpOfY1hEp3DzxluZT4ba1em
nxji+Ux8EBcgWcY4nWgyReYhuRhboEgqKu1dY8BMCUMc6C4pdaD8anIjTVOBvcrtxP/ejm27D8PK
OfrZxDAACg8e4vSmcvV+0IQh9Em4l2V9UIZbXmnpnTds+i9Cxzx01O93tPibPZfBFcXbXRZWp9qS
1LqYPEePRBVZ4YMfw4HeUWhcznV86wwOCUexu+ozh5K9RdXAFCO/Y5OGAt5OxVUgxWdfO95jGIps
h1isP1gSkD2QAHIwzB2RqOJKFwXaYGP+aktjeGZy8DGPwnvC/PbNhD6RGmoTRPHHZJ4f8NjuI5Wj
gJ5ORIt+ngb/gdiEjapg7YK0cld+LbcKPJHnm1DQ5XeHQJJjbbqfRTF89S1Ej1U7EiZRxM8R/Z7A
nBOaeT7+VnpASOd18g2QzG2YgMHCAX8stPEJV/duVibdcapi5aXHUqdnSMU+G8PoX1uIErdYNT8N
AJK91Fmxe0voUibXGG/O7cY3duQSMeStmp1jiQsvcPdEawPpptFlICDZwudgufD9dasa587rLLUv
kBCZKzja6b2GnPe9cdpiZzAuo0kGINmbjkHB+SPKA7tfFV7FKEhJ0dAVaZlE+E5017aO0N6qskOE
M31AsPaLY+fNzm5TCXePrfDEDi8CtHM+QSk/L4nqDuPEXwxf0WpowvmA8/7CN3BLd1ApQX98S2eD
npCF+cZJLkOAfQy1yMBxjGblu8nXuMuwqccM4qoDkXvM0BxkV0F0adetBL7JM6WT/rco8shRr7yb
ZBzvy4L+K3fGyqe99bk3uJ/6NPuIO1iBM1zAyYl1M1r21iSwpxBe+D2PE6j+eYcbrgthAxGxnqU8
PTMP7LXPL9jNS2qoR+6fn4ZkbDGM2Hbw1laOi84O3YK5wSFxzDScMQkeih0PpvWsATlpYxkEh66Y
Ncse5dX81CuBKAit8regUMVtaPCloW3Qw9qqK80equv2wipbNMoIDBjywuAtcvkyq2He1HzSfWgZ
7b72EYOh3yBr+zj6bRfe9ICX9808d+TQOl047nA+RlfYJXABR0PqAmHGZ/7cd0N617T8eyPNqkBU
l/QDSqepznat7930oIa2SEaJWO0Sto8haSoJuennVqGidaha1CpDtgb2kl+UHTpAoEfGJg8dkj5c
Nu182e5VFrR7pj/1nkElO3aLJAVvkpgCO61PSCu8lKkcGGJTLmGysWoJI6Ara+lz1WGd3AypGvR9
6fEYPE/BKbeI4zyEGoi4GI/SQ6MbMBAlVTJ8gPMtyh1Rrj2SmfQQs3/BBH3CUr1tZbyxQnifqDD9
Jv9itnTJk8GM0QE7n3S2kAVT99pU2Krbnp4CRssEi9uY5lt8cVeRk2/CAvlKkvIEWDd6MNdOKo5m
MT03A4HYdBxJLTJvQIrXazpP10Kw0apNnqzIoUfMcy2fsWXkGOUl2S0AL3zy3laeqPSGrxAp7TiH
etNPo960RXHKvMmB7wsjz2EbSDG0zTQy6L6y7iWjH86SzfB0roudOxrPU60JAK+V3JfhMhQvWTkV
dk2Gt2h3bPRzE8P8FEBpUkQMsFsb0ZYP9bAwJNmhJlToqOAqdZYtzphP8yZyp+Esp5dxKNmG+WvT
jaZN7sQMso04OYpgzAlrkPke4So/VdUXOwijec0o2TCJk0xTRFhddIFwNqJbXxSbwDWyx7Et5yNT
m+5u8N0nPyG5riUW54LB6ve2JP8MkRYpoYwuy3E4owzznjIl/G2YOWzwwbuo/aKbF7LG44pNBE69
4+lP+UTOezESY4rRJlmnE+5iw/vsOkvmaDxl92XJDc94OeISqAkY8Bwegm6bPvdtlCI/bCdwZL5C
joNt9NRmhDb54AvQQOdbHmxNNW29xCKTiDwSC82m6/OlYh0ByDfUeJIOOaRzf5sZhlFuLbrLNO2q
eDLaG9FSTYOaLkqeNo7TzPJYd5qwPjAzGsUyGXrFtM67KSUKw85rHexGnZTTzor7zzGY335rJIaN
jjEJjPISBkE+YNiwoUP66WTemJkwzHXJkEzuSjr+xbUBKkA8KRsdXwtbRy3+kqmsHxMazow1Ibsn
V6IxTYwKmib/N4JqR03bIAHRfB4W+ML3LdOLl5rgl8HYeBa6UAfZT6U/YbWMv2sR27ALdCoN2qXJ
AAwOlWqRnts90Q40//HsnitapZSlvukdK5QW7XPTBWhq9KJ1BeAzJ/hQUYSnDw3F7Xnj9XqdG6xn
K21jlyXrzlbr2VTOuYyA7vRocHpomkOE4WFSY/RE5pF3TM1AY+wsxmGQV6NT5uqI8TS5V/RLEdV1
6VY54+JsmAbSt/FeCagwdiAJiCOU6Cwuw5JP3Dspj31yNGDSc4hT4E95C3YQRTozV3xb44WYl3Do
ZijxpLveNLAzAUk+nNkkQd+HiMmeQ+wZJk8/ETSbZvYALdtTi6u8mGlg9DTjZroEnjPP1nU2ZDFB
OkPGVTbqJuDZlVTqiRG2B1rXC1JjnelGYDzv08b6PMbK8LEYeh7rEVP9fgM5yckhN6hMNodYY2e4
zRM509jR4CBuq9Rrw08CPgQx0T6RtAtMHWk59xjABPrgY1+s2xQEzQrlCKISRkGpASlQovKs6rqq
KAGIYL/0RZna51pYIOpjAraKjYXthyqYlUO+2EM38vRJjNHnwaTdC9R/DBNlFMaPTleJUxew/CJE
iORDkBYT+AQnLccDHspbE3G6t5npj+vLEQPGIdX1LF7wvQRqbyKaIyKqQ7LBzqZFMX6caa9dGYvS
ac8t5o3ndRchPMe9le2dRAbDo6E6hhlZpnV1bbYjiNcKBqwJ4p3ElaJrlL92DEUzXAmXJLroc10G
uNrNvDxL0Ymuu+WZI1Vaspslik8OOkfvmIXbLJs0FJRle2dZaMdm27z2EbJeY5wY1sUY8r3KJir9
VWda7ZdwjMQ1yQrOlyhJHtg3cX2KHtUqCsqIFApuvnVPTOPnEf3jR+R9aONQWBJLWckONInA3kha
nl4Y3J6DKJBhwUo1fhceWmrxT+z4cDjLVvvqvCmwq5J0N/XHVmM4ii1FsEqkO5K9WhHBLYpkF0J3
xDe3abwhv/d0fAIU612mhO3t2gh3TB84V7NF96/gCyCy+tLKsFZlSXaz5NglAaOd89InZ5S9rCg+
EnT9fWoztcSeEhWF2Clej7Yntm3rMP/CHQ6A1A76k+E4/U837N/qZf3XGlX/3SzTDjbWP7dMr5PT
y2vD9PK3f+cM2h/g+IVgBl1Mqa/7VML+sHhCLZOuONHOy0t+b1NZ/IR+OS9z+KlH9+h/d6l80nq5
8ZaOEiJ6RAF/yy7NS980qXxreVv00PilRDqjLnjn9QRM1Tut8M6JAkKDzkA1KsczaTBcO2P8K9YB
wBaqhSLgmXRvh3Vyk0YLEQESS0LxAyIU5sUc3ociRqHiearxdmlpTwg2FinBsa6y9hYQOUufF2Pi
22VQ6snCnGeDFBvu7bTZKVlZ8iERfQjO2UiFBU90yFDrxk3skhXRFd6U00vpU/IOMgoMNJBjTrZm
hrUXloBnDgcHlbpjrYs2J6eSBxa1Y1BX10nawP2BUsQ8yzH3KrXtZA/qr4LZYnus+dVEqCtGN1Ey
HGBfbFQoF1xfRCOzCsu8gH6cf56HOqR5UXTC+8yNmpzirpk3hgbUS/JYZV3jS0ZANsmwlleN784b
WSwNoGRqGHYQJ6qQos2uMD7Z/IoNMu/JvmUWOyMIzcva+Cwlj2Ibm2F8myENhEXPG230ks7UtyQJ
MWfE2hLFpf2xkkS43ZrG1MMdymAZNy86dbNvLRiejKk0SYp6M5iVE9/FSdi5t64hnQqsjqyn3TQn
QDFsKBG0QQX2GvR8z0nrT987RjJL0Fdv++5WNoX30ZlohymIzITB2FGJUUm5PQnJ1Zx9pDhDNmso
y/pImR4ZB7BD4OWzuBLTA/KN8Vtmiby5KSIvkTAqumVMb5Fjdo8ANjqXBvEq5hR4B8SV9ChmKtVx
QnXudkiy2Vcpto6Rldh3+EoUMQS+v1DA09SPF/5EQ4PXWcOmLMNLwshC9hrVSHcAMmRl0TgFN4dD
kTFxwswRJHo49ihoGLyDOO+sFnkgy59shlU4NyGSANOwO5xxfhU1nF9yMWFju9iZtzi2LQLf4zER
jNJtPZ3Fwl7o/zUl9LFPUensNRuAayvqvP581lmWnHtRg7mQWOd+2Cg4WGTgBH5fHHyZt3h1ajDM
3tjCaSFtdFPXuJeGDtUhYYTorbZm4zUXU1kmV0YJF552GsPOPpTlFUnCtDo1wnxYvbj/dkNhT8CR
p0xua3eSwA7q4SZOmuljRueb/N5JG1eBavsbjCMCKoCyiJkuSZF5FIZRUWHVGE3RL0E1UVNp7B1E
Ig6+M0lEbR323EJd0p4xCHVutOU3p7iKCVPj0qIVCMwoW6sC28xqMufZXRdVjIZxLmq7WUZLJYHW
aQ4ojjxyrNmpynPjIkNn8QlNVXKvp9a5CnLOtBwYlAOgnqxEle1DR7ZIql8SS2fRnK+izkl8YNJt
x+gWWxX3Jdvhr6wKaMe30dS2PkOnjMJYxZum1D3XJ/SRPCysfSgrTeIUjJBO+9tEjPH8ZAnUQdYx
UY7Z3UHSIXqqKwAum2swWplF4LGWc01qbkhJWH9vJK1fGrhGHhGxsIFql44IW6qsweTa1Mysq20V
diNbVV2YNCyPUdC3dOYCZl8gFEegJM5OVtKkTtX26OyaEDhQsdZY+90V+//8Hi8cb/PSHlFsjY9l
lAQT0+lA+gLKVkNPGsmpMixE5Y0TM4cfLFRvioFp8oALs6vRKVpAoE5OiNThEZ5W5X0hfa7O7wOr
GPWuF30tL0NkD/IS1Dc5IPh5JcIMotGr/lomJIauMpnhBu/ysdxUkiExhEXXO/WtWy6kq9Y/lGHq
7Ds7tsjRNsunhC93hVUaDzhnn4TDAun7UBh3AX0owLOEhK/oCNBK0KwLE5tcwpX4RZez28rzIPeC
W6LXQXmRFrCVKVSKlUbaYOzD3kRjwijyi22P1hpnWEjkqI1gcxgJxEp7SqUVe1mx12VYPCaTCz+P
9F6EXLWJL69W8JbZFa3gbzpnFRSrj72HwWQkvOYQeZW3n5oYYBN+WgIuJ+0+DVPvY0NGFIRXY96Y
oQKcmgz1Rchybqx0O0/3uXQBfIU4X7dl5mIjGcolFczS1t6qlL8A3Kxwh80z26dWIh7cvLyd8Q+u
6hj/XdOb3z3HEPc+Xl0EL7g9VpWU+DdJqHpkWOyVR3Yy7j6y/edO5K18IgW9t897aPjtS1TYqr5s
0horeJ6ROrdi9KQetTWwQ8trHrZf0tJDYripKgQZCforhwGTLJz4JU9VdnI9D1Id7Zg8voCWUAW7
KMuMaMMNYm1syuN+pWLLHzAOpgRqOqlCI+9PzT7F+7kEiHnVlZfP2mTD5oh2ZQV0wXepE9FRAx0V
XBYpsvONyFlL23Lq9pmlpnUrO4EzJMyYbofldI2KE4+CTbJEuNEqz8IzMiIKL9/OU2DvjLIuVxhw
XPigQ7sv7CZ4cvvZ3LSjY6H35u68KVXrEz6Te7edhA24GFbQYdpOpZ8LOigXKS3O06gZVa+ZfuS7
yMAytp3dKb/TgJuZrURJdxo8DMXxoUp4zKAeTZFoqQSK2FVE7pW/m1ArBvsoTaejXXgWAaCu66Nr
RJAz+QZinnlJoFVzxU6EBbLvy+u/Pw7+f7OEpor98wr6f7HXj/vTb6fq5bfVST73L6fXBTWv/VlP
G96C5+Y+8VzfQtrqWYx3fw5+lx9BGEJgZnsm+OzAYcD8e0kt/A8Uu5ThHoyg37lFvw9+hUeFji6G
abHlQo1BnfI//wej9/hb/TuMR73779e0Z+ttRe26geeBveFfIqCEB/78duzbW00VNJmcNmRL+Xep
7tV5NwX0HP16Np/tJiTGDuFGtBtNDJFE85YTsgyeh6gdEv/MQmx142qJ4CudnU9BYOP2mToN2o+J
3vyMKLLYUwRA/veRaV+9Ouf/Bi30QwD0L/YL7z6wsLgEVmA6LmdEsCl5jdAxTFAcU+2OmwR7GTeT
bd3lnosbWof4CJMQ5osYEp4CRcQTYCotciZ71HsjNyn7H+dMsi6ndJVgOK9HB03/iq2F/UDffptD
/r+COcN4t4P2hil+wq4328b1oLHEIZ+eGd0UQEey0qg+z0QjmB+J2ZbYbZil33iUVxcRRcwZpXaR
rsfS0WAnaAVR2EM9W/36XHAdvaYJ/TgVuBEEvffAcii03p4KcOWs8h6EcEe45OB1jEd6ZObrEJPY
z23zm4vo9UXzVpb186xbXLd0hUzPQjPw9lBpXTIZJ4J94/mT3BbEz58rIwJHEC6APBX5e2AVN//H
1pnhG0xA+e23y1OjfoN/93Lq0rp6r1b5vzAcAAHGq+/8DxKTGzQn8vUq8+Pv/1xnXNQgbL1ZRPh6
hMkm+Z/LjGt+8BcXO8sPNwlryr9WGcv7wB4azSzfIawn3+JFv68ylsNuHxVagO7K9rjKg7+zynCI
V9cmyx/YL47su4HtBRzn3SLDdogY3SZSpPI2zqXwy+w8Na2fV8ifXpV/OAhCmEVDA0rNA3Em3h2k
Ry9lBC597bHA4+hK/KRtO0Vnr075v1ly3mkD2U/y68mc4mRyCFBwb6/9LFBGLRbJZNeCBdBeep+4
Mt6lg1FARjTE4deHW37dvxY4ztxyuAA6GPe3Qz/m3eEiHRuh52u5ibr8hHYdYzXRgVCV2RYaiTuu
MzGl578+5sLe/+Mx6bHA02Kc/J5KRyfUnBrb5JjFUFxkcK3OOhgGW6uzCRAdBrRsrn1wHYdQJ5fS
6ddHf7uO/fzEPoeG1wd7DNnn2xM8TJA4y4KjM1NiiD8SCTk0JriWoIv/4oP+8VAgAzgGwlJfLFfP
20PRg+mLAczJJm554NFRaXZtqOR62ddvfv2phPdWX7V8LixdHnAM0h1MphTv9FUlbWulUmhpRaOd
kVlFX56nFmPyVCRetTWiSj4FZoz0J21tHKxTMPZnhduXT0Ub2fvBTYixzIrMXdzQ0aPlMXfayClP
vwdFgFGzIptRt3m9cRoySiMrwLEWLGNeKCJs/iAeI2VR6jMGkviTM0TDE/Vreh9RvdhrFy2QIN67
6xg4F8qJkHEklrtlKj5CfY7xypfCMS+SwAXr4c1Rd1GSVY54vMdnBIfKmB9dONFfo1mSBTOECy1D
ZJamg5tY4Xddp6FBD1lNuFJaFdORJi4d8Qcb/YY9EhN6Oz6RjBA+dsqKvsMIgqvWF031QohWK87g
J7tig+++fEiTYmb4Jyp8WbKfH9LZDe4nd3IeEgneAzUXZuw107aZBrZwjC9ZgE7TmgZBMJc7ZuJQ
22V2lXojHQDs5QA8pg4Y0Db2jBi7QjBgxawiV+MDI+ANN51S3cYFtDYQ/DlDuzYHMz0xLexN0pwT
WvHujwZLGCDvQD89fW28Kv5mYvC4HPKs7fcMapPPppul9xTzcFpttqv3M1VFv+kzH7xKSlI5vzw0
L8fMaCHqT/O280kcIaQuBAEyJ8lHOu/medlYiLyJRaXBL2WgYeK6lGdr/LYG0zG7G3fsEKNiPdWC
/PWBwq53bePQUhtcCVvB7yvDLHyBRq9uUkZ2zd60koztdSFbmLr4SVYxrH2m1c2cPUZ942VbPlMU
bsdsKW1UVqWnpsFhQAtIu8fc7mS0Q18vGVZVjf5oKfQQ20E45ZZgTWs+JB7yvThqYf8AUcwR8Oj5
ZSoz7FtoVDvF9KLABDONnv4+BLJ+xP04nTBuDoDLaG+sKjy4Fh47mkNrLRqamm6LsGOQNSETGWKM
T36TFWu7EcuWu+68s6GRwZLdPTxDgbBvpcn0Lq3n4XvXKSKYR6Fg7idk9lq9UNXFr291hJfv109a
0yzYgmY1VfUSyPO6KG3w3tidM6kNgOR1BmCjnYL9GD5UtCPCnrk7dAvlcjp6WroViglcHEdVAFIK
r4hh1uXHMWs3k30ZRPfdRAqCgR6r2P94l/9/9PEPa9lH/fnO7aFKu28vv911p+6bel1N/XjdP3dt
bLJY99i0UbGQGWNSBvzctQnf+uBSM/G1cmc5P56Ov2/a/IUN67Cbs5HPLvu8f+7Ygg/EnbkC4Zi1
iGx5iL/bof1qx2a/vbyWIwrqNYC1IFwB2lrvHiSFyGQlxtz9xvSj62kiNU5jFGuzAciMXY58rpNj
SFftqnZSk7PpLEBTGGbgND3HFd11Y11bWJLOwwR4FvoalDQHWDGFusR6sli761y7zTO6pUzXG3Jh
i4xmP01t8c3X3MK3RaL94sQMqYm+2jDevSsyKtoGo7pI8ViunQYH1MeFSjBWmxhOUk7U4OiW5YXw
IZaG2xj1xHS0AN9n3w20pLzm1Vf6b6q0t2XTslAukmn6+gu6idO11Iqv0KrLnBmmRhJ8i2gmZ+2h
K53CORTOoKR/mHn+oKUhRbZIv8P2T61o9+vD/6g1/1VCcXyfB75tOTb7eo8d6rtadM7sQOE7SF9Q
59t5uu5q4tFg+CwCq2wniQtG1i+TLqa3ZjjG3FTXo2NPyloLZ/ZG+5xsq0qhGKtb9p1XVNctP/v1
m3xbyVLd2zaYBi4hTzhM0/x37xHbv2El0jZePIQHgJPi2Y8Jfi8CB/0UHb/OI73CNTGp/vq4776b
5bjOstmwXIaCgf3+uCBjar82wFvGE9ech/SkKdRntMALFJV2ep9+ZLDdddQIwPrQzPz68G+r2+Vj
s6sRTkAimhtY3ENvLw1GdLjuARu9GH7ht5Q+o+m5J24kozsjXtgvrlLS+uhw5wgF7nIFv5CnXpIW
nJS/+05Ia6PIdanv6bb/yKx6dZEmfhIt2kn54ngAOTAVCqxy+c6VY6+cRYzoeE8S6IfVrhQ9VO+p
NnnMhtshrWkI/8W38rYW5rS4uBWo94OlR0XV/e5q6AgczFCqR1+jcIYgua/bpowmytJShdOeZEHN
JfLrz/8OgLwckxYLdwk3KloueprvvgrS7N0Q9cFzkkrGJgfdJcsNAb4+UTUQx8whoTIt1WSRPhoS
/0KllZpJf1dSlUzrCiROdRcCkJLVpnVrad3iiarU86/f5tvC3WEvYpuOw95Z4Dbkbnm3lsCtChiI
zPpZy45iemX2OTKirQkuABqVlvYAOdDK2+Wm6cZ6+SNt4v4vvp8/nCwhcIcwQl/2+LbD0vb2ZAWt
pboJL+FzVbgGa3jG6jVDU5jMbnKPEBdY9xXouvxEz79iRZVNueyBUbQYCBdJHLZ/rPwTfkXeITbb
o6OJGC7/YlkR728waNrsp7CrsFtl8/p+o8PcCMNoNdvPioRtxGtZB3ynvwbOk8L1G9up5c0Zfjnw
s3pqS0BVWBEm447ouehMkc+GmbCcZ0zVZdJWBD9XDBwjQD6uaRS3XhnGc7m2EAuzJFpGNonq3JzD
gt+apwzc2r+4TX80EV8t5nwUdqOLhgFuuoc55d2KwZVZocQdmiffrV2G1g2eHC7FKOrpL67FTCAH
Otjp5+oJeZWf9T+Wk0ZEAT/SY2d7Le5L+6/voR9tvbdvjlYwN5IgIWK5d99dFrnOQQ8ndfPUSO6i
dmsrEgYvLZHYTARUz8gRG8VQzI945RBWgj2UkNDWLPijdxu3KGwPkkDz+ZH8MuXhXfCWAkEvzcRw
n/fE4kybWtkhlxAKdne4hS6GoX1mFEJuqlkAKLDWKWefL6iuwoT/aU+SSiQotea7A7Y88YeaSegl
yNtVttp5qH94Va5jVFqb9sfhw4CBLBBMdKf8iprigXdOEuNSG3SNW+YnrbyqbXbhIMWAn7zGtC8l
giSiUZi7lWsjjkp9iNmxxl+qoIqcx8EcBBcZoGzqjKGtakqUX68N71dNWgd0yWiPLVEACA3fXRrQ
6TC8kKj7NItSSYambP1BBIx1VgMA6NuRheLXR3y/GllgruC28dwGzR7+4YhKYqIYS3v8wpBxuRjH
3lmWP0sBMGt33tCSOYXWEWot6bgQl2NEd57Pdfrrt7GUs6+aRFS5zAws3BWWC3zdoUp+uxzN9tC3
tKbKR9h/ZWdjGupdaMMt1gr3mOSMPLcyQpF8TYMlZsVpErdeEmc7YP4AF33ynldEoeBaiAKPgZck
aG2lRuENt11gEBbWApSpsS8A4FhlJtM7RPH4bJabPTG5Dushobo4Y8DWLXf+4Lj2R4vnfbO4naWt
h58bpj9tL75f1zAXB9A4lk/Np7XZE7z9xDnhwNXYKv9h6DGHhFtXSsyy1jAv161DkeUcmNprLltN
XDt/xN2Pytbw4FpyVwDmsKK7SEMLKtZWm5KFcECOaS9LZItnQ+zaAqhOul9GgNx10YjGwl6JKSi5
O31kv9FfXL3W0qh/tXjQLKaRydbEc/kGBSKatx+pRfgw11llYeNNbO4tMsmXN4Dbq19u3R/3Mb63
ifcWkdPDLc5auSwpEg5lfgIbRxkvtLv8rxqJb34qwsx3DulYLOehncbau4Ktxt8i+2f5iFNcemqX
IwjBJBTIAVHuxPOCj/sX1+e7KpOPRmgBHhVuFbrh1HtvPxqsLAGrqJ4ebGT7nP4Okv9wOxdzWn/t
zCBHU0Vedjs/+hY06By3cI1E5wCPr4in7UzyTBfvQkz94wNVquR0jH5mc/XZw8xqUqXwZoc94C16
IyuFuIZPbTUjyxqOr2UVTGmj8l/ssQSnguAcTkXXoW7Fo4YynlsiCS1Mc+uf52dZCvPTr0/Cu3s0
oFygusI6H7DtNP9Q6opxdrzJa417Rns1q8PP8tZKAk3HiJ1lEld/tSwst/2bKwrAhU1hb7IJNmnF
v3scmVlN1dpo/1718JFOHcALLiie/ZwfB5celIdoNJARrTz0QJzwYoiApZUsepylUWrihnxPBVG2
Q0wDfYZdiIX3DO85T4DS4MYHks+D6vevLW5H9FjIWQLwV6itzeXriHMUGdZCZxD8EU5ZONyadVnz
Ttw859mUe92yT/312XZC+w8ffnkIsEgIQfP8DzsqykFlII+Z7hOc+KB8uj63SSsbzSi78ixSA6ct
jB4PlV1oWSFKNYmBoz03EU9oBDpUO8ZRxqQ0XdKtJYSixTgefzVTlG1j1DuLFK+qixcnK2Z5W9ag
0E4jcI3xIzRGU8+kdFehi+OA+lH1u3GklXlF5xH4HuoWsxQXNPUF6ORKYurPNEM0jKw6aBcQLGJt
R69BlQzcDAO+COj1aOszJ9uFFsPFO6/oJidem1og994jDEoEkeRTFHdnzBqpzNY+USkzYsKES7E5
A7Eb9atWNZm3A3gD98gtMWjdkylipY+9UxDlbjudJdYT+9Mao1bcIfYPgcXm69gt4gNkx27TIs8j
phHIm7kXo0isXWyoIDG3DVoS54F86Dg3HvDXaH1Pt9buLhFuV8YtTwy/f3ERucuH2Sc4FkdqXQO4
vQk10axIJuhu7GbcJNg2w7xe0MS+nFUbPIsyCyo0XTCW9YZLZWq//Sd5Z7ZdJ8526yviH6KH09W6
Xbbj2OX4hBEnKUB0ohEIrn4/2Pn2X3a+nYw63nVQHuWyzQKEkN53zmfGOFAnck3Kqbfl2ZDULaQ5
9gF+GRyTCg37CWO1VeDdCJTTl9kPQrXcgatsbLR73vXiNiNDeiFITGV36AEGWC917SkVnus4oaR9
hfWxaFPoAcgPx6uJIFoMvIlXTdr/lNSO254H0svS6MBYCdY8+3ERvNbBtIOOB+HpBS2kgKQDB3K+
Kvyz/IgNlrcNvtiJkGu6KLn2nxqqjn5/zuCYrAShNcsW+6QVqy4g3rMLkPSmhFHBF1wm6zetPEeT
vhEwHznc0vRe+7LoNnbGCwmjMIUCZiwLRyBJEIUOj8jNbFwcvjeu70UiNXNOh+BLXipfTTIjdthK
P4v99Gae1KTCWwkAZioPYeFajjov9Aww9yaQrp9TOY3jtSYRdoOfFY9hmiTWcul5Zc+VsmYgUtU1
s3ab+Zek+3VheWXnbW6Xt1JOMgIqKZkI0j2mSPj92Oyc9SPNtOqEg4snwyGzE6pAUo9DXZDO8eSk
Ts3xKlnG8YNOo7bddmy9ubKQ0nLeIFsb6Sh/hM+/qsDaFpO7s/MyGhtsDDK7dnH3ZcCiYww6CNTi
TdNng3VfVyClWCaMQxoRDz4NDQNgqVlvHAfkkvwcybXrqWYIj7h8rQz5h3dJn3C0MrPZZBKSsN4e
W3m0Zv6yS7Ne59qLJbUkS1sdtwIvDwAp1LVsaNpDl5N0G24n+h9hu82JbdYWd5CejX4EjqTzmutF
zb85ZnrxbHMdyXD9yCC4OrXcYxyZOAKEI7t9SSyzDrCgg6I5XvizxffKuFovzTjSDUNeMUTtxGcY
a9pctHXezgfhmNu+UHDL+J5P6nJwX/heEr8ibSgAbVQIb1vsf44egpdi/mQorfXkkmF+vRiaUdNt
f65xYx8kJ//lYle+dgWmofuflxqN9vrj/7nIbz9HpcAprkNHVXwAQjSz8aXIA9KKESqujqnr1iFt
AfktGLhc3LMBTxvsWG83ip4BoLA9O2/dpee1Hc+vcSEZ3MSbGIsPV2l0qpIfwcNl86kocyRriIaY
10Uv4lwEgVvsLQLoydsVbBRPEPPa2zll2G/mdquaOphs/DnRujsXb7f2bXgESQGaeU9EMr+x98Ny
PXkTzDh2D6ndrYfJvCzgm3PTijB7AIXt6eGCMyW9AIrf60Ba9Go+grTprn/Fzrue31ulSYyufsjW
j/52Qa0F2yDw2NJtvHBvCaSQ8nxx/NCoY7oWkQQeRt3wTMeYwql89BP3Nx9Dp32xg7Rm+PQ+K1ZO
HnMVw7VfARf8QWdcv3g4j/lS1mJ9HCos2XypNaG404MuEfvmhzqN+LsZTdDUPSt6kkaHS2R/61jJ
ZR8P4fHnJY/l2PFxDEI6/ghvAOirG0miKO/50W6XQDywcgNht1OtRVjEVvRpwsF9QkDYMg2lorZZ
UjCgZMNtyvQ5bcf1cda8X/leMetARgD+CsfMF27cl6Y5GzwEpRVGfK+s4I73cGHPsSpofj4bWjxy
IMYsvzxV4CXL01xN1O3IBLEpFbXU8svTWAwk8bDUkRydvPJmfAzqhLhY9MHLOvanmKlcHrCtOcww
5AmVWKJhfAt+BCRUEuMnABqzmC8iQM0aHNKyITUJFehrOVkOZQbQXNPRbNS32es91z1DFs/lOLqv
z0zbRCUXrE+mIlkeXZwH0/DQulMGcGB4O3WDOpdLhKh/KTgjpIa9vw8WQeDQdoDiyf+zcZRxMalX
rUP8rX4a9aDrIIhoZz3fIc8dvnQMcH6+zak+Wpu8JHzgGSdJAZuMksUcVNd07jp+IqD1z6Aefd0z
rt6KLIvtl/QXiRQC0XVOF3HhbyxvpbeEbTlVw9b3CkqUiV2w9a0q9k41KmkKE/5lVQTr8zRgsKAI
n4IeZKp0iSTmndfPzDTywF5vvXg6d9dSgaPJl61vJfJwfr2bS87yy8TyLLHgw/Vdl59iQhIoUjaa
1911CFk/GO48ylgzTv1EWnN2CCbll8AWGwCI3gZzRhQ8EwyCV5mX6RRz8xf415xVgKOMC1qRAshV
65wOYcnu7UrKAajqyc1F7o4X0+Jjy7ijRz9Z9x2LaaoKi2rj4Jn5lvFlgUrhChBjvJ4DgYIWkz/b
y7VKVSK0WWsB0Ckm9RzEM9TeF8+UQXnC/6fm5OChQh6sv6fclibZ80ZzS3/Tl9S/rW1U2mH3SEVy
KobPIm0lDl+MvG5mPk0ha5v2ezzmY+t86ZOI0sSxK/RYxXD6lr54XDzteNgBeDsAZ8F9R5453gg/
RuPNKMeB7WxHvmnRWA8nOlNm9/NM3u5lqyQF4q3vu/N6Wq/TTQmDm+EWz+k6m7D6Xx/evK/Wn6hf
q/eJdNbv+TaAJ+bEdF5/MHGpTlR7du5rbyMvE8WjnLJaTE7LMNtqL3lQ16cS/yb/5+eQZU3JTBT7
NHtoAbyW4NfplPSCzmD7JMnW6UR0C442BZFOiigFexJYk9g5B1KxPuWAqNZyIG6/tXjtsSwbzltc
qNa9J+g/nKhbrp+8yOk0Pv88kN/FvNJahop1/7Zjq3O5hLCzaqW9u+JtwireCo0tYjBGg0WexvoZ
u6DzPEwTVdsAMm4Dbd1rsM+c8zDRxRtRnKTrMg5dB8cI8WTwsfTrA0e4F++RTeLr9SFXztpmJC/L
rGMyTBanAPFLPERV7ZEL8DQe3i4IdeB10iuiYF1ieb1tycvMcUscNL/fXn3Y0FPLYX5gBL+KXpG6
fdjQZwM9BOrVzn0GRp5PjWXU8DRMDdNsCw2QD1GOFF4yDNXYres/FBTWjes/Nrbr4RHJBj5KOTRD
PLjv6wmdNo019SGlqrepUVID5lOwD+BJ+v2Zfiig8zShDxIci5IV/w7Wbf0/+kJTVLSrma3+zxgR
hWlAsqrE827CmJ4VM3KQrTcV/AR3uPE6Mm+2PyfH33+W9yUEdIOMH4QMnDztcMa58/6zJKPrUL6V
6X1MVy0AP2Kvi9S+j0J3vzQsnf90nX89IHpECgdBBPGKe/2hrojXQyDjEMmn1YAaPKcFb/xz/NNM
cz+f7N+f4AdL4XqG1G6RR6LMQksMh/T9GZpSeinGi4AUzdcZg7CVtWg/B2CpAeF4fTQeMNAs3Z2e
XORLlYY2TZRNx9Rg9YvH++gPn+j9SOcTrfh8JCQugjGYLx/bYnMsrCmc3fZT+fZQTazreMYxRCTM
63k05us+wdMzT2bs8nJgaUEyMV8kLFqN6qdlZ3/wK7fxUUIzteBGbFXLj/N8JPYpn132k5hMXvtZ
MJ/Wafb3J/HxNnLjPOGu6nZKsqhhPlxV3rvt4BhrPGVQ77icy+tCSPV+re9mK9LeH0Q3/+14vuBG
rv8EeFDf38XQsBpBJa5PP197Js0gkomGmbUhJyJP/1VpDbcrwtmIyiITN4/qL9OBiymbsNBcnt5e
SyyS17sRFiXPBWSl9YXx+wv6fv6hPrsKcT2eQPQoa1jwh+mPaEBDEJ9fnIW11RVQRaoqdJ9Jls7+
+Aj+eihuXUTbK/LY6f+SSwuSAFJBGqRnb0uR0ac6wjhy2oovvz+rn1KM/51YfWqFHAoUFEg8ppDo
47wucKQ2YZ71x25xAIztHR8WCmtw4TlY2nCu0EPfgjCmthrjTl3YLW4goQ12dcnbGglOStKFovJz
5XjUHsRtlfhp2pzNrA385pSYvLDNvE3ge7FMAQfCNqiTjkdIJbTNxRlIRxFBD7yp8ym1XbkYE93g
Nn7r5xUBmxH3JqkruzXX8HzGGMmMHoPcpiYikWqcsdEI8wo+qFTcip8LlNDi1yCrvS0rWKFHvCzw
BTONvW01ikkwdU9Z5fDssTVclwHT6JBaQ54ZKTWn2tH8AEusQIcnmBvrYg7P3zr7g+KhrrIRKgK6
BI5pqACTk98e1/kuUGEpIXP9LHm0vDbxI7wtZF5XUHTWJq7v0kbrSzxsRypL7C2KwNkr0vise4T9
60oBj0SSw3MxRDDmR+r5BOU8uCx7Y/cExzj21LkMhLUWA/qxo846v+3D4mkm7WWXFbqi7EoFJqTL
gP1/iODNW7pJJ1FtWhf1kHMLlViF0z5tA89vP/vwB5fmM/2GtaPFGlA4wakZepoIn3NcDB5M59BD
TnDIutYmX62yWXT+PbP17KMLPzCT82z7Zh6iE2WzRN1BSJeFs5cYEgU7YSYOM2xBK9NL39fIxYMI
XIazEM8mLCoT45alme1H2xkO9XSFqXIgKIp29JSzmyYNkr5onglCw0Q5TC+BqIo525GlpWqgfmFd
dU81lRdL40t/bbn9nIta+uFpcBURmMyGA7dh4GhW0a/rLArf6zpxrof1pfM2NMrX1WANjpstWxej
iFGIHUVQ2cxkKWwfwBEF6cRTQV7nZybxJroHrIUAvcpXxBn5etO9T1KR3M05qVu5N7pnuXCX84pE
4TMqGc0nMjUADJNmeArBcAhqxmP3OWFQn3lwEPsNT1/2Ag2kfEpF3uwMYYbsRUsXghSVzu3k1P5l
pMRzU/A41pMKrkgoVrvQy0C8taSjHSQwtb1scn2zyBK4HyN32EeAs0n06IPqW6b0vWN76rIjCPKS
zJNhD5jebNG+pGdjo+NdRqbKXaiylr6+yr/nfQuFN1Mp/Oma0Okkbi+ixakOcwIRhPgLTNCsQ+d6
68k6PEz8yfOI/dhLZxp9dOYs+Q4EuzwWxibha47B22ZSNPfKozYPcAaEEwLaJn1Anxp9JQgHLqWr
q89T5OR74QziwhMx8tjGstwrjzLdoRv6+kcvw+SO4iFUkGxw4+82rR72M7ayP8GuyPKDmmtrb/fV
8KkfPQoOTAW7fjb6wu2Rb2N/xMSYANTKoqd8dOL5HAWC/tY7nrT3DSxdtjl5laF3df3oRzT4YbXD
bNORgoccYefZg7wzo1uwT6oADvSD3W4TtOFfhezVlQk9cdkDhWKEJv7aQwXsRfCRNtciLKAv4ue/
yOGAOLuI2e+7PZE+SNhKRLjYgK7wC4lz04/WsszWye3la9/LBhVropAPLkvPyM1KshFQTHUaTM1U
mItAp9iHha3y02yHTMRsqaDWu6V7Af0U521n2u7gKO1c+iUJBFR6H/1p/iZ0AtjJ5vEZe03yK0wU
tMgGvNrOnxt374VDfVLEknwhIpM1maC9nUKOLNBAEJ+Spz7OZ+16X+lMg/RzyvrYUCjAyFsNd8au
izvI/0MBGWlIH9psbp86Q0D1pjWgghK7U8jr+Xx0XCNqbjx4Jlu2nomm29jpsxId+Ci/ygoqKU2e
6rFuYFAqNdp3MU2Ec+V00VZ3Irnw8tr72keBuZLU+6GSUnDloFBYEk1CDBDOFLCe1YAGAN37tbNY
1Owi1mdY0mTf3gZTQIC00wbBNs6X8Gywm+wWnQ7ajinrHmC5qeOojU0kxhh87dzkYWIB9wBJbomO
rfLmjWyr9MfMBTlmQ6g1fnsx3w9dDMmi81o6tgUCfJGN43kQF+qIKd23AQ738UNcD/GLa5T7mczV
5mVcxuUHCvVkN4aNc01agXsEU+rsWtMO96wvLaTv9UiSXV88L6Kpj25pk9hXU04+ZbPweJcZZiQh
84h6kF8EZzAOcKf1tTwWvu4e0Ha5fP7RubBF7QLGc/sv1OXa27jOujN7LuP7qoIIm/ay3ZuQKXfN
mMlPNY74C6wG023dJ93nDvfMN7cYmRwc7BEnj7yKPdrJ6cZ2B31J0Nd0nmMPhB6ko/qYBJW3Y3uM
wpKyR3y+WF1ylSRZd0fmVPYQUTr50i7R8JkXfnrGwxZeL7Y1oGEK8gMMTv+KDrftbgdM3TvyMomK
E2jRDktqNbfE7GW3KRE6EPhVKWCyyvaLGjR5Owlhcldd7OlLhEqAJrARfwZ9FVfM2ZXZu2ERndn0
/LajWrwbAqNdKvOd9d1KHDRoV7NPUC/2ysqw1t2FmpJ2dFX47hgOe9F0ED82BOEmV9Dc01uqLOXJ
goj7WA7dV34npdCb2499xQpG6lCeTCyRX/rKzi/iRjnP2kr0BPN1EtdIffRD7ox4mzOndL1tnNnh
JTzHLjrEoqrjC+BhijxugkY2I/3uXRQvEIskCWzjhryv+tRY9PsvAZaFXGtMzEN31cIXLg+2wbJ/
XnttdePCY7wLCYQg7NZ0WbMH5NJ9wr08ViR/NXN2WeUFTnGLcBZEiEliW8dw7Pvl0xzVMEKP69JD
4BQyhEIWXLVmSouLgj15VxKYwMpl61c6Ga+plsieACY7/TyFSzNj9imDK+R6ib2DepAXlwMb8eHR
z9n9dcwjnRr8gIVTWiMrOhsxf1z4jhG1/Ly4c+IQwGtaEesLh8lOnGORH+djW4Jc2mUj4JH72EpJ
wJqcFKTdprOStCyILIjNfe6imtk4mVfeNbNtLceJjabcirAF3zLFEiym01HHvyY7dJl2CORgM1LZ
upDOAAfRDosLwoBML29K8F7x4nL5a0FcNHWaqlhVWsrxq5th8GQ07OZABqVDgb1veB4i2pu4LWan
Aripy+yqyOjOkgdCmXdNdmtxk1QzjZ9Qy+Kszsn92KeTD6Evp0y6kyY3Z26Kk3iHZS0LKYnJzj4v
0k7RjtR+OG+cie43VNDhZIFbCLeVTDyi3LzCpRRHze7RVlb3nYwluXM7NZNyBwXZ3aeYhAg8YAmX
EexFbx4p2kTARfBptrwGq3+ryU8pt8ykAz+Azy43+TcmoTYiykeRgOGTfWtiPLuhHWZ75ZjG969t
awz0A83cKjmTbeR9TcfxGS9Nir9XPaex8uWGbUJ1P6Ht2CdR0h0FLw+i9HTQ0f4Kl8tydspT52Ia
HrMu3qpWAedcCf6E4lV+dd/VJXT5LoAoR2gF8+s4VN+GdI16bkraeMQ3XdNhjMTWNv3U7hZeNt5t
3AOLCREQETUCLZmFX8aAAT+Qg7ppVHGnWrA6+z4M06u+qZt73fZDutcmHZNzqsYAI6zKxOdVg1HE
qeGtFm3i39eFgLo7ZM1lQRjZtVMY79JRNC2btKd5HbMt2jlOMn6tdaiPi3EcwjdDXsI7AcUAUAxp
vSf0g9NwrjpS2OJ+EgaAYSq30ABBG8V2hc23QRCpz/uAk9vPFLnvl6TLvyf0vVtgatm463gopw0R
WOCFNPn1Yx4UBGBJ1hd8hOQTb538oMMYxAHpDo8yT+1nKm/mgGgnPgLGqA6hCuWtJUW3HYm4fhJ1
9VBKlGApG7dD6CTySzM5pG36btN8AZrXXWiHlEFAIEZGZDNr7yJRDiedCircOQxUNrvujWRbcjGS
hPmtyNzwmfxv+6mwgTGMdG53vmqbc5eS8SPFdwckTLwYBfBNtKBIwJiQt0UgB4PQ++YV62Z4rqv1
rW2c/oUABSvflwHZv/jB2bKc136dN9u+y81Ar2nFRrch7rOtWzKPbAIrl/51qXrnJcsyHEFOyWfA
4Bdm0bbg724pfzEmgDL551WgnXA3ZAg5wYvw+sYH1gx/KXZt2bZQriueefFO3Sa2omk8s4ZizR6Q
1lne+s7Dqhs42MtYaNiQlrrxfSNf9BgpXg/sPA+Q3lFDNYnvXtG66y7VjKhk06Usaa5MrxUm/sHk
254yI3TJsTTfhmHmWeGhZJ+mFVXM7yNdKwhFchz3tRzdC4rUK/46NwuLeWSjPzwkpMmhCrPh0pvZ
v20sliPDrkxay99bbYXmVyyj/zj0ZfklVCP0xp5oGWIaWnHSU2jf012LYlRBrOE2wUD2wREc6HDB
7FdPe0MmMtER0AiA5y14dE9uNtkWDI1ViTdXwld7GEo4DFCkMIjWdPRMesV4SMeAVkpFbE3BIq3b
r9vYcQurJ3dYU7ukGT3Vva6LG6exJ7Dd4PBBJTJ4GyLaO5sc7/loCUfW3k1A8F20KUCku19LZKNW
vR2tCDTQgYZZYcR1kTVBE2/ZbRtSNfWSVb2GGjwJfyZqjPcWKCfU3FD66nFOquJyjhLHJS1QswFT
t+VIdQirJzLvWB86rdr8KU0Lj7CjiUeFNgpuHLfuNqNpm2Ag2qUI6nOdaav6u297M2LoRP9U1Xsf
rFRxnwiH3stRIZQaarykhGHLW6lVwX3wLORSAFy1pgeAU6/j9H9U0LIF1xET4LyLVWb8J58uU3b/
Vqy11NpwgFC0lkYdOzHqEmjc2rpHL7D2QXgOl/B76iXCBEd01QvPW2v3cf5Fqwkk14b42XmB0kPo
DIR6t2M6Hh51RkEhuhpYUJqTkLGYPbJnet0Wx4XuFneLV55s5Isb6Rq7sF8Oeq4v1zRBMhxBA5Cx
BkG4d6vk3h18RapdgFAVEqXQGucvOiTy8/ibLsSig1KRZD62hmYH8Cm9dhBzsXRXMTPmDCuiHyLv
mA9hNc+KKuxIJTUn5LLT5RpUWhsvL/dqQnETUzuom+hqYekX7ROrDBK6YGNCaPLG9trY24fz4npH
+n7Vo4p0+WChriE2r8F8hrGWZ2eP2qT6LuqCVRbqd+Bk+ybo42w3ku1LzPvitDQfl4AUZonK/iLO
0/EWo/N4Rh04v4JO626BM+prXOJztVduhVhrjGkEK4sUpthM4XnLEg5Haq3AAxtifOtjB3dyO5hI
TTXmnLH4rhaRALfqSDAEXxp5eje4y/ypz63JsECwyj0rUHaIiVS+f+wCj1zgpIrMi7UkpNdu7BQy
/KeoyAt/N+V1/a3D8N5hJR3ZGtSLRdK96CQ5uiwnuv5MkyM9fk8ts1ZcWFE7GGCLDI89r67EIqPa
jhDnOC3G2ER4TbP3ZtGf2X0TfsGw7tk9QZ4O9DQKigQ3w8GZ+1MVBUSROcLXwxPSB2QTm5WxmW3R
dLQjCyTbQVdEceuUsvOuNlAGG3NtaLgROeAW4T4sgvLCSqF/9wivMVegrVMV0g1n1v0uqv2YlpQ1
ZEd8C9yYEOP+xkVbd9aqklgLTcHsZUGwwNhIIGpbouE8F3UIbGVu4bLC7YgToh0k2oof5O6xKCik
Sq8spuH+mc3llN2FsurWVZfrAKOGCX3ReaGfvzBFuvPRHT35qZlcWEqVlX5PwZUASJwWg1wNn/um
WONSNyoX00NkfH07dWXGKWBjozscVg2zKfFgaJf9+JNN+TDckRQ0ndsULfLdhDbmr8n18BH6Re+d
1R4hF+3U+fdtkjaHwanFU9D1Nkke6BAzItRR6PfLvMFyNJ/wVJId6+h+xNQFLqTfxDnhnOdp0KFO
62syRjdpMhk+blyu0gh2w1tVh7NzoENEnxU4cd6DJHdHpl5ifajCDIrMkI0L4JtFAQTfa1crfZU6
NslMwk9VeEAIoT5PJhxQHQ81Z4kaIHz2ABKmm4oF+E1rrSvePvJIL2RNTUBfAM0fOUrR5gSAjJFE
eUW55HapqABslkCpYF+MCOx2Lhnu+4WMHSoUPnI6ZCOV2o2u+nsiV3HvJL3ZToM/fwmZLcZLcDid
2pXtGH3qfeAlHM73WzYEOVWgymmu3TJxLqOsLEJkQslcbTo7iUnYyBzynPLiwhA8eItWT27RgDlf
ccVoUG59GM/b3Ifauw0nL8fqPc2y35RdNCR7neVRyfzbueWltJ3ZPwzB5D9aSabMicoVId0IOaD5
lKqyv+AyT3HDI8Q4NShMxD6ciBGFbuXgaoB04Vf7ypbZ5wLWz7TlvcmqjvX5LnO7NlqvW3AzuYR9
UHdpklNUVu5Ti8oi3Yy6/OL2VfPUDQ1Enrym9oiiEqFUOjLky+5Lak2CvOPeWFuLlcc1nv5q21N3
eQYea513RD6twOkivBn00FwMfovXowthxIPVOrMSET1SMQYXvwL/XpSzuJAQRf9p7GbnvOgb4LVy
jCD3zrWokM7UlHjCvo9g8AIh2C2xxcKpymNzrH1nLD/hlgVgT3Fr1zHUvW3r+nrP8sW+rOcmQxs4
2U8ZgbFPcQIyTPVQAFIaM/sqKpO/kRXDHfO94SFiuX+0yYh6gWVQPAl+Baym4cIh+X/CcxNdG5r8
RzUOPHXwbREoD7dKi5mgs6ERNs/BchunFuDvzvaqI++Drmab0bs73OeXVNGsq6l1ur8kxY5dZNio
tE1ekwaZ2c2jFZXevcxcr4L3zmVUqrZphaG0LFz326yp/hN+rKgHdS+8oIpq3NEDx8X0xI62qdSn
zusbz78ZJEEjZt9H0apN6lqcIYgEzCyrll4DDccG9CZSmvk4QXugseA2wgzZudBZJReorNh/HpLc
TP43nxyf4kw2UTV428TrBNzhaPS9qWPyKlCz0NNCH0E6Sh6IHcI7e2HZCNoeenIRdNDH9WyoYm7I
avEPnldP0XNQ1wOTSquKck0hCf1M+DvWeegUdtYcpCmCFg+NFXJklvGoqma80Dw0yNhhPc1jppof
ogXw2e9oaCLU2/eKsB1osUueFqiFVEqKMaTWsQQdekxluoj2bnSjgS1M7pqg6x6baEpGuaMRG7Hv
wzKUG3mSsul1syPjJYJlLJSr+/ZFF8tItjZ/ReXzdmo8lmSbBWpiO54l2CRlvKVivZ4JIeUiLo9Z
asaw/Utb6eL4mzyJCv4fWvgwMJfW0LNhvpRzn5TB1oDJCsfDH9pz7w0iNP8wUMd4ZWlyItND+PC+
rVoL9hzSqPibkLhIfna9nQA+Obout0pRe05EaFRbEsc7J9yEXYkRCV6u4C08ECEfPsjXRtfvP9f7
bi8fK6RPj101pv+KCvwjoSb3Z6xJaR5+Lxq1epuqN+FHBUiTgWg1tMv+0Kh835NfjxjY4JBWlQON
efyg7y8ERcNoEPglfoDuX49IuMMqwHB9wHoeG/XM04jgRmEsLB+kl0792634V7yG/x9j12Ku9P8b
5nD80VVf6/mfGIf1F94oDqSn0VMWKy0vYnRSovoPxMH/n4hyHkjq8LV7j3Dg/5L3fH4JtgKZO+jZ
cQ8J1Dk0kdfINS/8H4ZViLQFWYPN7/v/huPwYUQJ6nEBPnQOEoREnbofRtQSJpUC5Juz1UzSkOJs
UE8pPZdESLLCjQ/+NPbNNxu3y/k/LtHtW2/9n/i2VSrwvx33cD0yVwU1BHySgInOeT+WwwmcJZEb
7Oj7ihV9mAnx0pKBEu5TV0GEiKcAzY1mivsBQhZ7xO8P/0Fxsx6fVE+0TW6MODFGJfL++IPXK7jb
xMRBUSBmivYgUatR0DfHpjfxA3q88ofnkE5K6u9ib/NB2c1x6IV3/P0HWSev99cBMzeNTPS0PvPJ
RyoZ5oNpGS3WVEVFctZnQuCjnc/O07oeUD2BcG18c/v7Q36YuNZTD3GkAc3j/BmRH1Qco2hKmGQE
3kq5+JfCLbInz9XThcZdl//hOv86wDiW45MciGoOKfeHAdabyQxayGJLJBKAcdUbvzgv2f5VKHMt
c+xMLtQpxDP18u9P0kOCA4aO6EIyWd/f374OWLkrgoARK3fBCZFyIi9cs4avs4Eq/v1p8hzz/NjY
42NIGO+PpoAzRnPhVtiJA/9ylKagnGyLXZnK7xjg4/NivdS/P8P10n0YOXGI7WklJuDHDT+MYLMI
jX2NdagSvnjx7YabJ5kv/nCYXx9UTyAxgpKB3Rdp2odTG+e8Il+PVkZRlv5lX/XfJQVwfVhW7NMI
KoL1ckfJcKrrP0wRv45TNIjMneDf+NhBuK4L/iFBrN0etZwiomHymR4ASmf9JqGr932pM8LXf381
P9BS1glhjbhE6Ii+E6/9xwkhpKJZt47TbEfsZo8hFV8AALbQR9vOdb83KiAtCVl7RmlVuwBqJtZ8
yDRCY+3bpkbkVq3W3D98rF+vQYg0OhK4+ZBDIUV4fw0KYGyg8ADDabwI8yXBLDQ2h7iYrvOcdLrf
X4P/djAXFxITw7rI+HiwhV5pZpAJ0TKc/MuB1vcRhxHL0N6b1JffH+vX0bu+3GwPnCDTn+vzhvvn
zQ2Y7SQDCeBpruOjKydGb6Ww/v5BA/jr8IWqt+rVQFe8unDfH2dIbLBv9VqIoUd8LWerPC4Tgd3l
0hJwEPgx3kbLVJ/pKRD79ftz/HVup9GzyuRiXq28bD7MQUMN44fqDdFZBC+/UAyjFuHQvU23gSPx
A2nl8Or5/TH/y3UNgUgBYIV98etD09pRipMjqLYZjqJbaylLMAnTn4Kif5nWA+FFTD6oAAXBrx8B
lDRuF7lwxhB6bOs28mRynVCTuyhynWyNF6l79ivRze9PzX5vbeURZQIKUdq564PKUdfr/Y8JgeQ6
9GyjIdMN/nx8mbhpdIZ4Q7Fvp2N6ZpFKlB7HIionlFWaATWXQfo9J6j0rBfjEp9L5CbYeUhKXf5w
q1+fjXezMTca4lKwiui9X9czLrExA6a+ebv4qjlC7pTjUQY+aHHbWYG0dSgvMQ1nt0mV0j2XBMJS
ekx5jJfiRx5S/8OY5rfNPnJ1/qfn+peHIBToRFnxOOsch4L8/YVbUcGRdKtlO9gy+qsbxup5idGH
7QMKO3eLrC1xnZdkK+IspN23sZfOOPt5YTNVs0D8y8cZceboEBUMFRPnIgyTadp7nQ7TXV/iQ0B1
A+hlU/hOYBA26hFBP4ZP2lJcLLObVV18bzoG03akVL4cZhMBCZxID6TGZq0lXU/NPYovaljXU2Ci
H2NFhhxZGgCMD6Yh2u+gnIifc2YnDvdw8cuLdI51fkjXZ6sjHBTAZGb4ENhkP5nOzm8FCoCDQ/Oe
Fvpkym8hiL+tmLATbiNTkfDjcU0S+B6juW3IFdWbzLhE8qYeFblRgTDcEYUWFV9kIM0pF4AY978f
0R/vC7M66/g45OagWOPf7++LKQsy0UasQtapHA9VTVtu7xGWpf8wKaxvC/7UP8anBygWzMKqp4XX
4b9ivv/57EijQTdSdtw4Xh5kXwklQxOAJrXpt47IwWEsHUKqEXvnfhGkMa0BhrdJTuEtEQnhmz0y
7SuClvwTWEkFUS2Is9ulXw5lkSFXdSzy4YMAKcskvS3vtOTTQlRuS5FyXLJ9Vi3DdqnJ/nAm1E5h
gpT9MA35MxlNloUFL1HbfqIn0qip3OdGia9TP581ppVPoqO5v4mSYrpHREjzjKVWtIm4mvBYFSqI
frYXuQva9m6dEvMDthPvLElChVTGicYruqFyi6w06I5yEPRnBzIhG2KdE/eC+SDcZcRz0LUNw3rZ
UuicBHiAKLyb/g97Z7IcOdJe2VeRaY/fAMe80AYIIEaSwTHJ3MDIJBMzHDMcePo+8XebTC0tZNqr
FrWorMwkGYD7N9x7btvbiDayUJSa7mBmgwS5S3yta/da2Tp7djIqZvhNTq4xGdsvxtPH1mrN7ZMP
3QitwbERKRFMO+w1cGQWQ/tl6WMNz96LbrgkFG7TEA5tCRBnXItHY24Za418FWtkdI7mHPzNI/cW
PMauwMz1eEPiPjH8Kp+FyOof/PVDHfgZOJDAqOzBCNO2UCTrpg+T33bmHpwJMhJ9GPy/PUNVyaum
2e/J3DB8ksbGCJrhEf5eczCnoHfVdNXzpHs07Lk6Ojwnl4aF/kkbzdjpfS/uTWWe+eHr981Knklr
EVOWe9Nghpphjz17p84aD4hXfxgz/taKbKWVnBb/veeJeiKbDgAfuy7AOgRzB9VimB+j3hlg/zyU
w1XyZjeLuGK9GPD+i2+DaJwIzZYHkGfTDHbe67zGkJluGaUAJ+7W2inOCCDsJ2yvjE839OJjMBf4
0vnL+r9qdaUXSo2ieD97k1HeY7n6w8D4GQunF0y9WNb9rGrkKxZMDqSlpvHWsnxK90kqRMxgETgn
zgzQLza2sBS4Q5pvf/plph6zWRYP0A6DtjSnJ4QyY1SVfrdP/Hord/RScm9JZAAODyIaGOGTwllO
/ARvUW/RoGnjyfC9EcdYUiZJmEMfezHS4oWMbhjDNC3Vsex1k4iNJh/24qYTibCJVb8GNSL/kOwF
OTHSlGtEs0hHqeR0rTeSmyu16LsJhN9dOjnqRJvt8HLnHzOT5kAW/XOCU5mAqCXoJjPOdLguhf1W
0KUGN4wHQqHmuKpERQv3OHEsvsEmcml3YLTKuOomkuY2xDPfovC3LmRebFS7gSnbQyuHOQlQtqws
cEysjvayRTmi7WArVR/NVmo9zsrQHkSfXSXpdejhUzOc7ey1we90dP30ue3G7hGvZv6dzU59hDRx
Yan44qMp3jk1MQC9/YlQ6LNkyFcEA6mRv6l2vn2Lyw2nBzLbznoHXOvyPFvWUWEZC+e5fsIw9aCt
sjnrnaX9IifnwVbugjIj/zC2777JX73U/2Zbr0Kw1qdVB1mUEH7sTnPkjgPwEKPbYWdvItRmH2nq
E5JniwdDG+Aq2i35rNur6QLqrXV1Th1116Twb5GyvKaaYe6B6fydVobCnvjwwVrqWf7q2wtTZEc6
YT11Xjik6pONJNvusl3/UN89KXN78fRSjzVWF4EwNHS6TNAhXBGTUwzpBZfgvsoIH+6NJ1ZgXkjU
bXch3YRZfcsOd1YO6aBFussc46GyVj6hjdF/VqQXyk+c7ZVkzNMipVwwQN4zEV+CqV4qNsMemSuD
bp8UaGGwAyhY61paEDpIJklNec/Gsgjcjsiv0bzFXI/mzfavBY1ZvKQLPAHVbBQIhM0q3hMyKjHG
temzMHmHvEY+lKse+iTIUAnnP16WWUeqN3AWPclJRIwY9ndJ4dEGpBqo75EQmXd7hHuT8J5drJvo
wWrKGHUvX7rS/IPWzg8ltj+kDkI9W1o/knXVvIIqPG8uO4bevzUZaT6RHQsaqd2Qynp324BUzUda
PGwGmzHUI3Bu6/NsDO9NmZwGEslYeKBa1qwpQssmQyYrPhpnRc5anyPxItjxvnKrVzcljyC0DDDM
Re2+dES17RBsvBbs/TQ7fayovxBymyqo7OURKdaflLzNkDOW5WpHRE6rZait03w3C05EMNorY+y0
Bi842DtflOld0bZ/QGWeuqz0Tv6IilRVzV+E/hnqgjr/S3uYhVaV6OjbZfY9Jltz7mGpxh4LrmfL
HqvXDedyhKbep7rRNvYBDUFxk5HtyrSM8VgTkwlUZQFrzDPxI2rEA8Kg85+GNb9DseEdkcs9ZWR4
Gsv8jGLvMk7tUzOo4l2p7jFPczvUMncNRev9QTYL9CKrzOOGUIDh0lpETs4K3+h6YnkVqcNjfr9x
Oj/1HWgcW4ImXdTewShmsfZGMkMsT2u9ypLmgk1d4HXptSizE2Kdy6bmR5F1HHTTfC+s8r5025cE
cXQAnc47lMv8FzYbStt2vWSpwbnRNJdZTHawpJkMEJn8RcMApgtPkHnOTcgstljOpUSMKmsB069a
Lt6Q7kEDkhguZvfIOvXRJIDJRMZEYFp1+8Dr8cNNZ2IjlbXXOHBQFDVZeQ9BnWxcAsqE3zSvPmo8
OhvY2v2waEEp5IQ6jXh0YW9wtFN3vYdJfkIbTdbP5H9wgON9zbffxFrnEMyRNgamU1CnaCmsDKHf
YZ1u0WrZIWpKospqHkpGF8Qhl2QPZTmJ5w1sdTRILLcy8DhhA/cFHnpEwueeLLzQtFb+nzF/Km++
+Rb8KGKC+nNBWhOWW/Ot5xpyCItMYm8imctqAGKSSBoMM2lv1NGEUicvkPAuYHkZyggC12qftLPF
OM+prwikL6eDnVrGjsTbjiWY9mtunfyuqolVnlpyu2WdRAYDhqouj3r1krhInJeVcKs2QvZABm52
R3xYpHs9t3EDCnxJyFTsyk7uQBdEbMK+8zn7g+vpmN5+tpmzvdg6u0nChtzjAu43hN7N76iZVfWi
MnboTD2iU5x9C5VGw4kc27243jwGtv6Mfz+JVTfsHVN7S+jalmIKDWFdqTRi3d+grpftjonGNxK5
00Cq4qZr+x5sOXL/8oab0OK0XOPZ9a5MlclIT75RY8X2aEdMjiKUNJGU7vOCLHYbyHAjY/kDfsIO
efir9HKObm7Ym0DWmi0LLUNfxqZXXZmfVrGaZhkJeHusgSuHGVieUHHycSCZR5dbDCz6Fgp2Zwga
xBEkHi8HX/EUABfZZ/bMsm/pnzvElb2mtbHHPA22yK3g0eSbPnpO4Cr9Umn6k0hdbEuMm8ggOxty
LKJKL8eTs96Q9jPObFmlZxQDuBrsjR/QqGGrQgH8O2faEyXl2t+uAhurznpd1+K8ec2ldNR8Pzfy
j7va5JQvRXGRHhU51fQvr+6urrc0DxNpiAdb5Lw1Hld3jTJGaPkBmbP2mtOVvEDs+HIm0tBz9zjr
3ZPnaC82OtBxYECoHOtv7t4YGxvGkdl1f+sAaQIIKzXr2M4IJnO7Q7OArJlLgBJ7/mDW/TmN3i21
zW0jp/FenIX0uMwQsWyqba9IJjx5tYn63nvOMo0sQKt7BML96CKrv9eFfeMQbb+tRTv1I8G8mTNl
u8p0n1Q1UzcMSRLVaXvVSiTDQ8LGtHBcfDfTHtrCEPuqt1l62NWOoflDnpBFPkiMtaxbHmVXfJU9
XPZVyx5kW1FvjapCmDJ0fy2jItPL4PBnjhToTvs2ILkOu7X9lubyaLS+dWxJw3vVCMcJBPKPsErS
FcH1oNCcbg+jawPqEekc22mBkaFbUcx7WYepZLqIqr3LucBO3UbWmUnXs+O+yjHuc3Dc8dxtZ5XP
HyN64xBsBOcc5cjGEXpx/RwJW204zQEQ6B/En+o0joSTuln+ADTwAR7PaZmnKWhBLuwRjnLrEA4W
aVAdQnwvS2B4mcBFaeCYFVsfARVJdkVfIucp6jfYhAfXUxxnnCyB3rnRigD4UtkFcaImTsKpeUUS
/ENWnnfV0yG7071uPQGcExjS+JiVNDSUsUt6Z85drJfJMVvIO9RN7WNu+IudiiC92uUNYpG+byrt
imQ79ob1LZ3HN+nnQ7is6dF1+z2n2U4fbyo8/J5YAx/lhIZZtN3F3JLIt9cxLFeMW3ZLkVPW2dPk
uy+yIA/C3vprp9vva+M/+JN5mGrdOPYePybN89SumpaoSIdXa9NeYUjp586Tj4uXPqEDe6ondD7l
ln/o+CFMtAXBZluXuZIKY6o49bZ/2jYVoVq6UyQWcGeJmKs6zkbFGSXdmOXwflEqYo5xrDZUIwbh
h/eeLYUROl6zXkRvz1E3+8e8Th4Nq8EB4pKnqi/J0W/r2KyJWqxqD5i6ESmDplaVSAoX4y+Qrtu7
2xpBprtOBNKaLHmgHS6u50To9KwSsQI9qiAZpCuWxYmRu/QYkuzFf6VhJFdST3A3dYhSkUyoFv+e
VhQJpi7T0Ld7u6KAfnJypIwAE/1qOCDOy+66QSsfVSq7v4OcOfy0fqBk7MzcvBdVL5lm5aOlnRLF
zCdMpS2+meSgPppBtGp6ttyPJry3vaFc9daiG3xoc09PQh0eVRXn9iSuSYsdZQfrNXGOxHpU0WiL
0kMwDJVrpw/LFLWT8QIFdDIukz26Lw6ZV1f0YuluSteHTSQvPilcN1f4l1KKwAfvk/OuDYv1y+y3
hwUEJVErojg56XpLK8mKoorRQYwfih8QT9hgYnSThIjg7ni0RT3BKOPzHGgWiuwu0dIXZRnB1vB1
K1U9oRNB+DBdReo/MghuwrVfphCX3oPKKkYfqyzusMSXCaSGIfmys6J8yIo2kkC3wkLqYbIV3o5k
ta+u99yoFslyrFgSc7bLxeI3bTbKYZ7d0O65ZfolPW2waKLGUfJBNv15nuZfJCiiUOz06aV3BRjc
9s3FXA1RqmEU3mbuV6FsjZ4jMZC2Fds590cqfTf7lZU20mkDxe0BOD+R7INN1qNXwdpO30XNC3uz
yNpByfeENtjcudUIcHEGXRokEvsqgwNSa9K0ywjYnPsFCgnRmMN81MzuKZ/Mh3HDyZMpkZxZr3/B
jpD7NF/Vc9Zq9XyZ1NR80pelX13Te9eqLbtYoWB7Qv/IZDdXYb6immOXsDwxoNytqXcCWLRd1Qwr
HPjZuse1wXlWGHRSpI1f9Ca1n3nBP4deXXOq+YfGJzc08HxZ4glW2iuNMBPXhMXO80pG45FrEbMO
F+tLW9PjkfpcXF13Wk/u5v/a9EY7eYZ7Tc3il8XncJZWg2PJ9bc37ebN3SjahghhGdgpSUc/ZWUW
LdlYv/obAwQnr+1nI035Fhwj2wLWfUc1dqRL2s5yBeCT/fHgKBAWa89vU2WbhMxbbx14jnOW19VD
keIG8JDu31VeMlNKsEUHiKXj9iNlx1/RD/bkoSgkuOgoh0jPDJb4g/pTuMMdHwsbtKX/ZM2MmM5u
H5dOLp9txvSJNybGTIKStbSyM+uRJuq7tj7OiAyPnqzqQz4n7UG29vxqqjUpwt533oUxiqijiA4p
pYzY8msDKYGYohItfURYeJQzGkJHu4qD2TheOKsVJ8rEjl2/WYzmPIMJZpYnaDhzzAsIMdXGO+ba
FDK9N7wv6/K3MJt4RZUWVdSKYTUJEeWZae6whg3Ffp07Rz6nvV5ru1o4/d3YbkysTHPWXy0bv7IQ
LY5XMj0/GJKghl0c7CyIAYyzyJW+J0eP+RnR1GE2TtcVEBQtolMdSTuEDgYJBv8OhumYgILhgA3D
3al6MXqO90o7SqxV933ttKc8tTTwY9kqY+mYKcFNafrs6qV91xTTRatFvXNMu/qoYOB9NENhq8AY
lpvY0tU/RVb2sc/g+OcGgGBJALg4mNK8/8S7nlmXYkig+zQJstgCfe2f9jZppl/qip1MJgoV3p3U
whCeFTyQq03c7EotSLmI8NqBsbtNMwMkzx1lxZFmae6j1JFg+8Fk8UAe1r5nUqExteb9XuwpTMfC
/9x0AHc0J1vmU3F7aZucyIrq5XFORuStm85s92SMRm79jOMy8/aOEEcCpyZn9HfBn7m8QwPiLjBK
Qni/fNHk6qIDgc2PSz1BZNRZK+BEHP+5lcBoFU0Dr1dAYlWrh1wS7CJXqv6RWls39h0BWPaRu8KR
tEBOmj8jN3O+0jp1rh0NP6jQf64TehDExZHydLUoKBqU5OQbeY/VTJF3svzZNbGPgCg7yLEef0mn
4qFqSof/gCzTLEZMfegLGIS4WnEi03kFlLROBE6Hg1CWOi39WtX3Zmepa7VORR9jMTAP+GgdP+zt
LKG/Yu7IPLuvV/2r7mo9rGvdkz+j0AbrYZ0dQpEK8m5tVmW2nu46xPMq7vGndwfG8vUcKsKdtYjl
Ze0H3Fwak5659cuTmSejFxGny5eniR3t9t7YtMfVUkxkve6rdt29KZa9v7RPaimXd1kwfvaNP9oC
J0EOD2SwxGAaHObCLceNb3SHmRHz48a4decNmXHm0/7IqGqzecJmrm9R6S7bx1DlO7AdbbAOnqQI
YnZHx8W8IVoXOp9R4dNYISxwjogliy3kcbSav/sMjT1wOI21UToYMV18UmNh32C79t+57x1mbflt
pCOEB2eGH+UrnDhp98BvsZ4ZmZcvpj/Zb7rRFofJVl/eaHF1Zyh+O6rtiBYqm4KqE+5J8rUGRel6
fMSMKaOhJ+igJJ7UR0CJTVg6j0tVee4ODDCngcKstx+s2cNt0q6KV8QBbHKZXL35Sq2FzOqyyGfr
1A1g1pk13NatsUFg6HIohpyG3rLLGzA0G+kLpGvSntA34rK2BMR8Kb3VugCgWmXUtZ7th1nf5g3W
7c5xz1CjUSZiSGnqmAfGG2JznpV+xqmq2Q/JNLvOQchccyNLQ2KQEHxV3hlzqjvnpdVNeeTjzbeD
MQux7RI18nW7LtBNZPfsKw6oOdIllpB3ykcqZpW+jNVamResRxwFzqzx7/VG4gx0XfqQ8NoB5fXW
JJce88EYqwZjYpzZVqtzunipF2AqluYFvMhqPpfm0htnf7SH6gAqYFsOXm2XLSb4fx4TyOXJqpuB
yuVXazCL+q7sWOvs9GWCARyYbQpMw4dDrN35TouDgT85YYAB3/BsjJ7NNLPvHlKrp8MSbrmebFlz
JVrl8MAzvI1xP5ujFpkIFZa3yW/8yMS/n2N5y4ZDrdEGVhXjjWupt/0BHdly2/m8deNgeLh3IAv3
C9vLlLrzfkub/Mgu7q/vbr+4UmmyKMDPXW+uDxze4zm3nHMze9Whznxnj1zhpvxYmOWAsd2j198i
gtLw9mm9FRqgcPdaYy3HDOhu0N+W76tir4WddTK/J6/QsIxnyTsQXwwSjNWy93rIsyUewMQ2dPl9
XxwYQVNbzv24XrAKZBR1Oc8CniUA+a7JIAhqiH9fq1UdRO4NNF3wK2hDmiRKZAmWimeZyr0emuHl
tlaJyaZw3lVf+jzmptf86bRyjabevqRJWX6p1FgfNcMXj/OQL5CCvRIPgbalx03XnyfsHGQ86nmM
PMNhkFO5OTOvIQnXzh9iUvLEKeeI6PAlrNpeTNVPReI1dKmkexa9oKthIGfxnawbbG7Z//b50J4z
1ie/y7xZdnrlD7uxsRrQqHZlBLrU+JmuxKZEzcp4a+tBB2yDCXcFF9nVpVO9ujx3ISEwv6wGX0/I
plZ8VUwRWJy5Iwje1FpfEWz7b1lpysfScN/NhcHOYtReVKs5ecQF06oIQMi17hOdk0GCrBZNe+f1
vcuwfvQeSp+0F0Z5fE76WpVsJwcYGb0/VnvPKf2vZapGBPuLvBhLM9ybiT4FLhNKum9bBJCBOe26
7M3Ad3V22+mrL0UF1tM7unmiLljGnR03xngPxBTzWSpbNkx9++lCp0x2RifWqOyb24wUAI+M2Saa
UWV3Sb6zXdP6mrQsnULNbzojGsqaJ6xcnPWzc8tiCaAoC9r+Ir8CjPHeM2sd35fK45ow9UeNP+nO
NDbnYTLZDFFgNNtJZ3Ps71ZWZvcLpUg8aM38bdnd8Nhs2XDV+ulEPCNzI8NZoFD4yAgDu8d7RLCj
beE7lZv5kYFJCMbVA04h1+Yedot+6F10AMBiuJpDAyf5vi70KnIQ6oAFIU3pd5Y4Xqxl2NOCkb02
K1iSX0LLmxBytZDQl0yMaM7EecuYGRq+IxiT1GIJAWvqTPeX1OBV8bwd0nD32dQb2gHUm3sWkj5L
vSwR+6wS9OwubowwXZot3ixMvKk291/uWpj3RTn/THqDZ2votiM9TUredTLmO4Ci+rGppTp2DoWo
Xfr22ciZZSWbbu+tbsnhWGyJ9aiEu3y0Qyv8XTJ3690tpOWpSRcqD6g50bYRds0ABzuohB9gbwf6
tzweCA8KWl09oQnRXlanGR97tmKUr7mMef6RR/h6QRBEbv4aDGgEgY4t95jaPImBUtJ9Igej2Xmy
qI5+P/uAXafkAKGDCV3u7/CZyxOv7LFssu0DNR1T7ZTZI6Cq/lGzCODNKPvpaIeifJ7w67wvtkjv
7TKfuZtFxhzHEQ9C+RDyb/NVo66L/WQTnKlLtAXI8bLQp8CntxvEAZK+uU9wVF+3dqooM6qE5z/z
f6CjDd912fxURbOEfTdNn3MhXOwpVjcE7YQC1R0m/h52eiy7FQQuVEHeIqApoQY+4caIIY/OWJ3x
eXQEQyXNfLQdTHuusk9CLF1oukAjwMZ/DKIoIoQkr3Vd/rFHZCZSq0nNaK3AbvSLxJhHIOmGXjAR
GjVR5wBmMEQ9xlp9q29I0tw1JFeCah/UpaQbx+qlsidG4c1Z6dXTTOU8A29ydjhib4gZ1pHkAPon
qXQeVtLG5wPQfmAVAzh/8mnm9IzOY+SD4Ez0Ab5eypoZVjVvz5u+YCvlEI1mHuIQnDxSKp1AvMl6
cfXiq0YvFtueke5YCEbUXsbraJQHRu0FvJ/1dzsYQwQdzPjRJPdRbi65FQKQeN28dsGMlC9IBmuM
dzVeWy87aVjXfiV1UjOwdFeiW4G8clbOOMl2XkJjMIE7zILObrRzpdFWy3nRXtTQjpAtlvWccj0H
fUZqp880jSG8Gh6GzmOgRPB5yJo4O3uEEoQZQk1cXy0zdMbOK5yfPTNFmhDarrDxTJR//qyHgGna
lxw6VFByqEZNVdux5BaMrU0UEQg0d9cye7lLDYdZsF4zEswxkhiD65+x0HELwrd60hN3vWzwrF/t
hCa2ZlL5rjnacV21E/GEeJDmQsoLU+xQH/vfUO/r6zTZ/tkp6vwEmtg4dL02vCaeZZz7TvcuMu26
b4bH+jnXuvR8Q/sFCdAH9MqF/oDCS0sizjO2DqzJWPqQm2GPRX1oV0SEJBdRM0Jq5QU1y2itGj8W
QrNH9hb2eJ2cRiNWibVFSuP/0mqtd01QnEaVwSxMpBvsjXmt5JMu2k/PJI50qLgO42Gd5cGFlx7l
FoCQEa7Zl499OKgQVUP5cDiea3EGaTb1d3iA1FO6ZGyGtxoUBtSEwj9hrGWES8nIBkjOUdIZ5S7R
XbVnZmKcXHKygyzhO2h6BFgF4KcmLqthODlK+W3Qr6t3kuWY35bc8vfKSaMOvNX+cy/LKiWArFa7
DCfdyiZTg/Okbki2vBqjFbnaoXbXMUKbwNuWQ7r4lfSUmMw+wH/vbq7iIWByp4Pm0axTykxFhObU
ua9WKvS/mbf6h7GnJpvXzNJfW9sZHhfL0gj3nMRd37j9aRu3X0A96jtFi/VoFjZErMSRT1q9YmNt
09o8Om439YzRBYbCheXYzmxmOnsSOu4Y7VcRUYCJHsyM8eWxchpOeWdODebXoMutnTamZAY4oz6F
0m6bP6vZZFPkiy15zbqx/GtiFmWnonEXeB6bhnHUeWwGfy545HMoFpCf8uJFtBj6A1RxIHty2QEV
c4zhPA5DuedAo2ar7A0NGH3jguTXNeJh3FzmCRtCTocJMxRyeSXqO/Ne6oXTz1lRxoUJAYoPHQO9
AgGN0RtvFpoKiqfCSU9e0yQhHbljHkTDoEFva+BkKoOUu7s5zrBhzq2xhoY1kVI8FjN7UReZVpuV
J2E2xpeJdfE0+hvng20qthjmdml9doBpNTd3kuCIX2LbvjLVeGzk2X2XNufYkueXsnTVPTFnJQAP
bWlZDd66ZEt+W95yHPU2CTq/uJPu9JHzkDNNVDnpYTKbESbZXtQpq6SxaVsI66iumgcbxVQaIULj
1KPaPhiJBkVA5EyWJrPowlQkcm+AO8a7uxJVRq2iuUiQPCuYHfcPY7w87rtmP9j2EmVTM9xVeLDD
vip11ldYFJBkO7CbULcUvQ1YcO3ro6BpCE3l/SG1BJEDYsp93RnjLzIJ0qMvkxQsxdj1B8ZRHS8Q
QgiaXQ2SjEqv/LzREaHHO0NRVGhPFznHG0acuMwIOYauHwHmH0lwZ4uhnX19q19mSe+5c+DAGfxi
c0fewnb1/NZkKr9CkD5xrrKjBQySUUEx9GI/arEMCmoePg/+/Vgch7ShRufX9GjgkGaBXHc6EzMk
KjQkMDgc0+x3tr7MUYqwJGb8p01hs1hPC2tGPPWK/ZBrIcJS9m9Ic/j7DKog6AE2HttsGN+3Jl8O
htlWFA5eg0t60Np3sNosVCGcue+9raEVdPu1vhsTuzgvQCeHgKIvYedFv5xO+rzT5uExMxlpDkQ+
U4c2cjvmDGD/W9Hlf5FcotJxdB2vlkfv6/0n+bfE0AXQEGryP+X0IJ1W/Ni14xQBg3lEPRYlAmfW
resc3eS4Lt74ybLeZRE8Dj0GGZ8u+LAkCSk+sC0QuHIaqisgfI9qDEhTGWyjOYldW42Z9lOPK8uZ
cpL18n/1w/9r+3tZ259/+9c/EuJ6vz79INJp/qOLT5jiP+h5d5/j57/8IIoY1/vPmt/3IlP5X/73
/+f6+wef/E2nTvcKvFq/2RuQEY3/9q+a/g8DHRA5zPxD5qpg0vvvvj/D+Afvus0v20jtLJx//+77
c/5hGIJMHv5xuJhvLtj/QX4zft///+FEJE2WqDBcVPS34Nf/7L9o9W213eIvXZ/l7Btu4YuLXmG9
mybpDCHdU799tq5c7wGn+saFtpl08yX3s3ugKvVfl8kkcXLgRK5A45K3QoD/yZayfcVtQTCSENOt
0bJJdwMrpwtqbH/m8dYgcAbaosGqorZPyYU0OtQbpT1PD+2oJVsIWWR0Q4JaQMgkliWvZoXQ/CC6
Xm+pzjrzAwKOtf5pbgEKv2jtkmzfD7Of4YvOM3XngPg4okysdXg0htO9NkYr/ZRkRsN5Jd2nLKPW
0LzYWktQWOxPS3UjhzjwMciqgAPmLu3qB67MtOlIGsTc7ovOl0asnMYongYLu3o4pixVISlazkVP
0/oO4S0jdCajo7Ur5xVFhcqG/ksr1NbFnjMWyHxKWT5I2zL3y+DmRBIaVoEGfQX6WMHLUsjz4yXv
5/WhR2+FKIXwQ9y8HVpLBi1wFDjbSzu50KBxs1qdO71UBk0T44gGJNHWwR9p4LbU8/AtiYNi+0no
36uN4+4+bxQFaEyAsIMY0xTp9OiapvHtpwylQ91amr/W2KTnuXY5Louesr8bW4+j3yoXGbezYdeB
V6ffVpL4hGQxBikjf7ZgY+p1ZXjxejvsgqVBXUpQiW9TRPjzyhBbQqyac+RAxDH4W3YEW7jpSCCK
7kIFwZWbzm2JdV4vye6yMaH+nYgzAUsEIJN5yEqdCTUHhX7gFD5SI9lt3feA7C7bL74tkIAybSDf
AhLcxPILJhDNNAzJouIAneVKp+wV4OQweCJL3KVtl7wPFSnlCLwK6xNTLNtHBcySNxJ2VJNM5XM3
s50IhtIqwZObQLN4PIlJ8G1N/yU8OUA2q+YhQ7g6MH0V5uK+OvgnSwQCLoiOhHy9NTRR73070B3n
ndjEuu0GHxRRCEIxZYvstAwASYn62XLijsKBUu1R5HVuRnLY5Fflpcs5zTK/jNCbZzUTAXscorWr
mndli/GrALi0hTKr3R9xE4kdSW0pvlgyZVfyk+s8zNHZINVEmswGKtM0geTvNktwgXaiZ26tHJJY
5qTsmdL8RmBrCm5LPGUEp9j9poVZ2SDUbWw4Oz4RXCtCrnE5Fuj14yqFkhjUOsQw7i+lyNUE5h62
JvFVVOEDnyrE5+q36WvlhzaOcgRZDL4LUIrVf1WrWVuBVQMGBHzrCtA4tZscPCngLfopwP3Qy4Wv
7TaiQFgUaMJ5NgscyaGzteNXv8GAiFxrLox48wGAkYCY2SHfg2vvAWz0MKBZYg1hwpYImt04aq9j
B+CL4jtPfiBi+V28srLuLxvLUmRNwDmByjWqftwYbt1ZVas1u2Krih+VWeVrxtxUC1qe+56tRV0/
pYAm2My3K0PZAlZHOPd69Tlh0PvNE6P0SAe+KQ8NJwr5W2nSntyhtkRgqtR5JXGvg0onydBiht8w
VMLnop2tObF/lnwxb3K/2blIg6CvwKqqVhAsklF+thUm/4O7sUNj4D/P/4e8M9uNG1m39KucB2gW
GGQwGAQaB+hM5qhZlqzhhrBkifM88+n7o6vOPmV37dq9b7tRVwVbTmUmGYxY/1rf6llQG3mg7DYb
fEJR0YHDhEpPqsSi+vtO5t96/l/F7w2X9mf3P9cfe8c32cRh1P14Bv33/91UH8WXrvn46K6+Vb/+
zZ9+sP3PH38cfpTrc/Wn/9n9eMbe9R/rM7lFzfyvB936N/9v//CPJ/W/esKvyfp/nuz/wqoV/cf/
+mzi928/PenXH/v9SW/r3whW2TaxNFMAZ7DYMvz+pBfqN0lHx5q4ErBQ/vGQNyzrN2G5lsVTHnAI
4xcyfO36SuwOpPoNRAYlKzznXZJk/HP/9e6xxM9hWfDB/fO6WMfk5av/zv1gdiW3yw4E9gB7DUAD
v+QsZQxNz2FUgxlO5JYfmkRUHWR0Fwqz2/UvzBR5Fg8GHJ9LNsULa55dTy5Pt9Bpq+tVr5WXCod6
7jcVQ0Kso3LNjttZtFxLmfSaKb7thbSVLSAn71Mpm+ESBH6GGmtWXnOkxnTl7MowPFtjJTrs5UUf
eX6sJC5i+pwstt5zQdwX8d9aej/s6rn9lgnhjtYmy60Q1ifdR+EdBNFl8qnemdWr2aZd5W0Bu1nh
IU0mels2Sw0R58b2YAeTZypkMOzGJk+7x9GtlItFFvbpdtLzkt3kZZ41BxK/OvkCoc1J762YCNtb
a7TunRMWyrxzepzEZ1XW7eTbqJ70G4spJ6Y1QGg8ZkMz6IeeiInTrvzMMvUByxbZWx4CPTx22hsX
6VtdUOanREGauhrKroFMA3zOna/QjLGu+R39CaaDk3sZw2uhgRnyPG9mFEWn8zh00eTbVR+2jrw6
A9uG9vcti8qUKAJdFgCmOXaDwUb+K1YplFal9K7CQ9S8Ro4bt9exMkAe26oajRN2+kR/Etfp+qPo
y6X9oAhAlCyRdhrjFGmhYzPUzWhiyUI/UyutirkhsPnJ7xRWx2MS8pV8okYqxwfxI4x9UFJT0G5r
APJY2zvch+ENxzmbsgSWWKV4g8DS2CppftmYD4LSIyJPdd5k7U2Gq9W+HhiiLc9G73WxjYMp7qfg
NGSoE68SLTR4XqxoqpmgjWV56yLVjhkZm6WNmcw68oKmr/RryA7iFHJE3nSp+yxnVcEvTYOJGf7w
bGIc8APcUz8u3DvQgyXui4lMRDkyhKCIASEwp8aHDwID1W0C295+4kkV9C81IYnxwrHQ/BzTjonV
tOiGyUb3lexX9vFQONO2pYHwgVa2AnQ3GYF9MizLXWB01Z4v1UA/jkyGe67hcBnbLNdMrvG4oPTG
aQhcO1EvOAtEAnE9bqDJ5R6Gy2tw4o15ix87CLFq4SZofBOsJwE7Ucm5v4znODYPsWFNy5uSIoC1
5UBNs67TxCsX2jOr1HpyA92/YAnHIyMNsg8lJ0T7UHpkDbnDghf+qgXAu8c010mrTol28N8V+LNG
nXHBrZRIsxm6e6NagHxi2IfD/KPQhBu3S0tpPMfD3A5vc+5543ctW0+fTJUbDoEMcA9X2FJL67Mx
zbTcC6OPg7Maa5TyyJw56S8Tu5Pupmlxgx4XQi730pYrKmKuA8Glx+5lu+Cx2cq+bXisDi4qvSSZ
n+LgMcoXY4jqyE+ot6U6tmfpuK5o5jwLV7EjZG9gQ6/SoC99jwcylSWL4+49iecU4lgN15xHKaK3
Lp2t5fUZJZu9kVwSTMGeJVLQZBfB0uXLij7HyRLiL2MQUoXa2lljmT8PeT+2m7nx0guDHp7bEkMq
bt4kIb3JfBUzXwaY57m38uUjKJnlChUjsvbQdUucK7uQGcg9AOvnJXDm+6DlZHCKedOCfRmAwdFC
m8tTomIBSFJqEmrWT34RQ8P1M8uTS8XoYUEp38WKExfV0W37MnngJzZxbsTvoOyMp4Kmw5uOf9NP
VQsYdrbne6fQ2aFiFn+og55Br5XlDziBxzvCVLZFwqb9VKbqOHzF+NdrY6le8IWVj4k7auYanbA+
B0uQP2gcMKDGjLe2ofNsBD3WYdO2wfYz8xjCT7Oz3WcQtgp/di87rHOT2jUdtabnXjHsDOji+yoV
RQeHJRCIWHk2Ab0srfSy4yACX9IK6huYxO5OjUCndsJs8FMVSEsffTM8do0aoo07DsWzLMya2BGc
OKJLBvxUGF4p8Bgtv+ts8K5jRoK+dooQ8dWar7KmDV4ZUiziMis7fBx9BiJfW2NyQzkG5iQwCCeV
e+lri72TCVSpQS9r3tSmCE3Z+EDeOEFMpm1tmYOK6ljh/HoaediHfjVZqj64uPjvM4ODYAcL+rkw
3eEqHLRxMAMhHxSHw5cGU8IeTIvawweM7ytYhbsaLO9xcI3zrMELRnb1QO9WfT1KbwxuZuyuxyaZ
ofdW+ThsIR/OIMNZbO2qO8ZWZ41M6pr6CHjUPNuj6TwSg36TdVWcxRQC2kZ6IHfpdF9FVUmuelNe
ubInjKWzB/pcFp/jbkOBwBL5tH11AKaCy6601Nbpu+aup8r8wqN2l/NIZeUvcdC6zMGUcU9WF2df
UZY3MDojn7xs+AJdETpv7g6EThzjM6NYZ9pSdsiBpDJK9GrsV+mJ4QWmVEQKBW1vCPfAX2M8j/1n
GCc3HuEOykyCl0BYt+6Ytl9kXRtkQhv5BLWOuHQMOybrrhpR96ckqjjtGWVufgbpAL2wiS5I3AC9
rmX01QCPu6GqwZ+KXJ5IsbNdYMpQr4pybpKKY+0hklPDmCWHtDD/n7xyxRUu32E6x8NWIYZgXu8P
HqbRC7Cke3irkK8HWnEq4mSQ7zd1ZWKcizvc7nK6YJOjjyyo3mW+JAaD4ZCOCRka6rUumyH8PqEu
eKsrtr5PM5KemyqDs44iS+IsoJjzKaOhNPAbhqq173DwzP0BO3JFw0nI5ApZk93aMQ/ZldwLhnru
S+aJ4S3SGAJ9JIT5GCd94Y8dIDujEp9V2MczxF4j/0h55l/rXj0hgCcvOee5veBozbHRzMEVt2F9
YXNIPgadJxiUwCjYTBTvvUx9AsjdNeurDBMx5pK42rse7Ds8IbAQq1k/c2sYkGAN2zmUNuokpsQs
3JfsNb9OmOCMU0aZSuRDwXdBbzOy6/botfM71PWeNPMQl90NfTT1gdhT/e5MhUV1coP7VozZK/3V
pPc7Uw1+oFaIED40b5+0brtLZolLuapuGMXqkBGgi0oSQSU2QOLPJCJlfslwnd8nTLptOS6XTjDW
uE4pzrmkURf7KhPYA8fQkiIAgxkImWPmVel6eGbrnHEea1lQN2rE30SwFJPXALQb2jImRSLrElp1
On6n7af4UuAwedGpkz7PxiCfpyCCSUBVytpwgSI0mLN+0k3bHSk6L8j3lN+X3DWPVAZmPtM+fVWJ
Ir8qFQQ3Vy/Zd6zP9qFPpXmMsFswv+gbVko7vyFHFvkOYrzfhm18P4zYWdrIEPtgzPNHy9HL2bEc
8RS51SMtnOSOasaiZbIMHyQhmTdn7kfJ1XAYcNVvPcfjqBvhRx7S4Z59QsvTNIbeSCGns1UMXW+t
IoiQAdzwqvFWCqOeQh62ZnBFdO4jJo8B7jruPB85pb5v+Dbtc9uq3G/7Pn+SOBsILJnZgXl29Day
lTxGs+aOay2RPlLMhlmuzeltGHv5OhLEeWiTHPotRxESNMZkuCRLK/anbjFHN0Absd+JJC0J71Ps
gT+KUrLUMr2Czdk0jLTsWp8FTn4CD2ww8J6a7g7OrNXQ5uMCBnVSAjJWOmb9zqpGdarShV1D0RRs
GgxLnsALNsmuyDW2+jpsKGDVemG0Fky6P7RdYD3m0Nw9Lk4y3qUGKbCZAks+G1i5Ph01Z29W3Y9X
GNzZLi6yeZ0tiGJL3gYAaRKTUQDtPdU3G7TFWRCR2agloAiGDJsJBy2o/NogHHmXA2SPfIzmIXu6
9jazRnlNiKE5CDP1aBCj1scVlnPd0Y3boSYB+QTjMxQbGcQY0a0ef3zWF/GZkiGz2eD24kq0G6Ak
/oQ2mV7VCW1QVHkw5gbHnG5X0spqd4GVjKMw8wM3Wi4lHaTmVcm1vZoVLPyH7oxmjZvB5ijIFTte
e72bPkzLyLKFFyGoLiYncY9Rre372jBnbJOpTM5DE9Pm0jmyfcRRyNljTCaxnVF1nW3visjatFEq
pid00CsY07SIkn2Gw9BmZnSco4J2O505t5RcG4c6lNjVrdHEqp4Sgdeswye03eQSB1r4hvSiIeOa
oeXu0rJsCLUzK6RVWbFopXHJ4I+6C5AECIbLBV1GyC52Gw97ktiIV4lmF5ip5iGcWm5FUovsU1zH
/JRrch8ef3IihmA/hT0IZCQpQn6MMp9RUoi04QTdCNXUSIQqZ6liSEPODTrD2A3ENYD/ZF8Dm5wa
+G76app6jq5pEe7pNnUdLLpRiasJ59Q1MHj3moKf8ZtgT4kMqOT7UJaA/YvEwb+UJUFzk7Eonpqg
lpdaquIBTbh4cXXIfrqSHfnxqeqq+6ryzH1dZNnFbHbmq0rDFlQ+4RY8CvhSeP4E32XV1T4dC+MX
bTfj3VL0RJ2gq0KSLSPCIabTiUOq4nfPnMKv6VAm25mauasOKYLATx7Q+FXb7T0JouU4xA2J9hn6
zWUNyuHcteV4qPBGb2iqdc61oriGiaB8ioQITpBpSEEERvKBZJ4h5Nn9BdkhY9ObXfDuhGR8cH5G
1yqf0nvBosiDJ+5HuqGn9C6yvIwLbGq/lV7l3TFVD/a4iNodXCh8O2Z/makcsoLnkCnTvH2A6Vn9
RUOfee26Or+yqoYT9wizPMpjHuRGlM7XOKorw3KOGf1eLCCxnRACyR371WFieKEM6q0SOxS72i6/
tAu7ls1Ex/Des5NY7Vm/QZXgw8XcmAXxWYQ9UADKcBu2tE32VS7taG/DhQe0W2Sl7+YcClm/c/qc
Qqt9Kmq3VVtVziM7+B7NdyuCcOEnRuXdhaEq6QzmbLaS0yNO18gn7KqZcm0mbSqQ24JKhW6l8/ku
GYJvdVPK535qx8dKLLnD/NZxrB1ODf1VFIscuJzo8+h6p/Iu5qWOk7elJESx1pYQ8SdSYZ/kKnHu
mVHl7YG98veshQkUkIS6HQrpjJuh1p+mToaXlsh/ezEtuk9uSgHADQ0AZB3cCfqXMcu8tU4zTQ/J
AAI6m6y42KR4iJ+8YFYYZ2X7BeUjONTxpFBurdB0TrZTp+7WJGRzHElPSkYPTmwAXLDxgllULO80
rv/ibDiSyPZYe+Nl0VPxvluQ4KjSWmx77wXt7waI76BtYXXgtBp3MN1ajKfsprajGxg+owjzQ8GS
IuJhWrvJc/Nx24ohJZIraYzfcY0LYpZqHDp/0tZMCJAIKD6dOn8oeVxS0+UMBGVmU2ABMKv6cWok
A5yiK5C9vLDcuHmcv/edcM6o5ajoVPrGOK/9ph+Nd7MFCY/ZGS1gsYkmMeC4ZIdq+whUxFBzy7ym
LAFeTLYU8HRsiAqYUa6YRk1fqCdLr3mnnMTAdbwolvoWfDAhggbOZrqRwk6vZ21EO8DV1Y7nakKg
h3T9bnHm+Qr6Rukyk2NV2ZZJHO+dsknuVRlE27gtMm8XzZJCE85c2S3lIWm7JWbsmFfCDZAGU5HP
xLHMyXbP9Eos5j2wFpKtdQ235AK5I2Q+HZMS2cZT7/QYxm3DxmffluGtEVQ9BzeurBGfmEUNtPoA
6tEXb32Y05KXOk3dZX6ncbJvGlUv5ddYs3wcqV4jdrLygabguXN6Oqq4ClWAJTgnl+f5FQf38JAR
cHNuW07j8hS4SdrB4x45yXR44wLKood52VE+x6tGtNtdOlOlP8eEHMrrpNsAf4HZsTgxnrFVczkE
uXvL0UEmjymgUkxWc8IQRpY60XvYQoG+CjjYBndOYAflHrh5P54WsDHJfulSXjUOc+d7wWGZMh6d
JJsSrxktEcxak4HOKI62UPIhz2CNdaxA7GAT8edYIkz7DqR1lR0TMRj9jtfu9opkmMC9N3QXkqhX
vCfesvT39ehC2mLwkgcHk7vJuRpa3S0XTUo0hwAllY9HBKLcvSApJvqDPS1rmnbpFxHcG5oJnt8a
pqF9zRsND0iFM7R8j8DM7Wx0MNttjZ3kkGjXNDCW0I5z7FrLIDgbV15+WNi/2BhiWqs8enJSwWVm
TgWbZM5R5iNiumLZJZxks91KAI+kLsfEW8pueF1sVSi1/6N18fSakwujq5vnS2Nc4E4xtaMHrDq3
ZuAt2znywgUXYVte0nGPi42Z4qz3yuJwtTVGoI+w8XN125Kaugx6RttrLQMOVG5PTifZcZHBQY1G
wwaJmRUkuSU/AOWlewIjOfv+XL3Fa+0RQ57gER2DULXZuPSZUEuQp5a4UOAvT0Ef4GqzOMZTW2Ls
Iqt5Vx0Gcd33z2HJuKiJrfoKAdZ9cHLd3AwZ24vNELgDdH+ObjfA+b/XwfQ4wSXntfQzFhZaCRfv
HFft2eo6KC8qRbr3QAGw68INGpGfYm5qQdexEtJjSFpRFj01CzsO7F/0oNUGoeWOGsxOLvmujsLo
EE2tcXQBcqD4sQUDJblJ0/HQMmzedXqFiTrLuA9yc94Ir+t3KOPi1qH0cjvA6sl38VBFwclpB3Ka
kCioJ3JYwGd4kjsNO+xba0d4RydW2RQD+4w3LRps82ppluQYZe4F3pvwmNgl5V9GNO9rK7tvtfMt
VplLOSRL/F2oA3EYzJBR1ijbUzRX1kOXquqTqXp03XIog/RU5dktTBWeXbXD+lWV/ZUALfUiTUGV
bmtlJ/b4JkQ4Xu51lCbnJodupZx76iKM6+lTFx4ADKflxlZxOhyCSqi3KBkuh2XKvmZDF2JXNCgw
mir33Q4S942yBTRLPthnt2XfwQA4/kKbGEb0SQzXArbcrmFGtEUwK3a5PaA1DcOKUg+bvVlquTer
6EmV3pwcOjwPLGI1qSi4UOG90avq2Kr4Q6aFOsX1fINPCkPc4D6KIqp8kRos1XVsooQOFBxNwacc
xuQkoly/lY5ew1XlbW3l3+eKijTbk1i7FucJ8x0uYwxVqzdM4yWsg4vBbapbN5++saU3tkUGymrV
Zzalk4a3MWQ1X+GX6Hwip3fswd7gGcE/CTyePlNCIlZ0TCzjEQZKVDxTvt4QHpECgE1c1V/waVLX
EicEkZeS2HO/BBzaenO34MM75X1o+DIrSCwFJm55jMWEWVIKAnJjE9QeRWQBt+wBzmv1bUjNe9xN
93M3P84p7uOCSI7symfDbcqLJFfHWJjhsU65rhJ7fCnEBOKBmGxAvc8OQGOwkVElD4Eouothasor
+DXTWTDE34zsa0+1ZXDuARm4EbEjDt5ShNfxSF9RrcVH7XVs51xtrRqwbjaqVv3JtZv3uGF+VaNy
nd3apUBiKo9lxqDE6jxy2zX7rUR6B46N0m/TcPYHwlBbq1XPrKHDWjB0lhn1aXHaDFu7T9Sw6wG6
MR5IWtIN5XnOLMN3oipDXszXFqVAOOO2s+CuaNdNKYy0OyfnBCWLMye3IvIF98t4yAIVX9hBoK5t
xWVbkVU+evTo+cuQPVUmnmOi+OLRxO/LsG+mn6jzirMb5exSKJpczdePTaieCbJCGYg7YAQ2hZJA
eZ9ya5Fbvqz1xJZgD4mzGTksbnW84wT7JDLxXqqo9lM60ujnUvmBvUC+G+LCuZRFb3zH+ICRj0jZ
thrdckto6bFK+UqnnnkXLhX2fnUGwkANCZVDbR0+LSnkpXrq233sAjpaUlyWcaTyF2KkAojJPNHD
kuttlTBt4+CYOHd2244HkNIs5Ha4Vgnmc/idgyh7DeAvAMlYG1kHK67jMqzOOM7FJsAmTp99/VWQ
9du6Icp1EkzclLomNS7ikGeEa0BMCB117MP+wGkm5ljc4fJhQjhjoxzjy55itDPqIGt4RPS5ANSH
v8W54DssPuSSBAgMBYcUM44eiei1l2OSpQ8ET5hSGNlU8NYSzMKrOvxpdGynSzobHq3ZjH0qMTSi
CbMjP19b3xbT7nm/whjlVVNxyZ5c6bxOiMgnw8MAiV8Hl+RucnHkehEtHLrprS+K6SHhoOktImuz
+D09oxQNDmNs+z1kQ0hChVRU71BycJ6SpnsKkFLJ8fKwjHVU3THeLrapQblJukppWzMeMTZEsfEN
AYNNtJHCSC7FlWX/YEwl895eiFx0QNz0DLcNUepOFN5dZ6SrZz9YrQ8LFltS+6EvpImSnUqPvFHU
wSyCv8cepLZ8msXf46SDDsk8Iti1eJdCdktkSDe1zBJ7a1VkcxvMqbtEOdHWYZTGrja3bgaGrwhA
st0PcY8qNNl0XpVKMWYGNLKfF4s1KMmwslTzPO8jMzOPhdSM8jyo7/1SnBN3ypDezfkibgHWsV6r
A+VV3Vo7ZviNDswHJe1u487jcPUnh8EfM/w/g/FXV+ifB/aO5UrPlsqVcJGFdFfj3p8gt7TmjgZB
cYUfejhyQtvjvSaxN8/u766Of2oO+JkUrIW2saZCChWmpF4DCv7PLxSMzpiShyVJb9ODes5VbE0X
s7OALf/7d/Qz5VTzNugycIV0bGE6sLzXP//TOwo0Id0KiuHOZpzq7krcdlhgcy94WU3Hhk9WiVRm
6HgRAETlDP+CfvsLNvjH61sg4HFzugCRATH//PpjrVeCBvQr+AsYfgJkWGI5Mc4FGdELv9eG61XP
GCiS4crsM3FrLhVKg6ydwGeibkSXtHSa3pXA2+T8zg3+t6w1/z82algroPZvjDcfxUf4LfvJc7P+
xO+eGwOfLHeIibcDGRnfuuLa/cNeK9zfHMv78aV72GVtB0MMVKbVXIMhZyXYo/xjedUKUfUfvhth
/WYLdvXkUYneQGe2/x3bzc90bGKQEJYdSDdwuOm4wMb78wVXAkqaZhg6KjbEs6L76rEnfdRsS9mF
rH0dpXQlp5p/cZ3/fD///qoKfLvA9+gxv11/qz/dZmh9c1yzzDJ5VBtNGdUXjPvxv2gDWBeFP61O
P96a8mxBNQkJMIj0P79IzUhWh52+S0MpnznP5F9bSHGch1cxfv7+p+/8L5bCnxeO39/RaoSyPRzU
2nR/eUe9Duqml5rPMQgfCsN58QLVgKpR453UMSN0bzSPZuG+/v3L/rIC/3iPLh5rlkULD5b1i2Uq
Bd7iLr17JyjRvEDM+ALWzrlse7Aef/9Cf/WN/emF7F/wz6rwrJ6xHWSAhi06DrON2TBV+/sX+auL
kWCuja1MSjb7v3xjKmypxo7UXQ5D8Z6/xBB7GhfyHEtl7GcvybItPU+R//evKv7yZV1LeNygQNF/
+NL+dDVCLIjnKNN3bU7kY6Twjj1mJ6UfRI69X0qP6CdZrF0BLOpJoxjsxsH2YPGM8hiHiiO/zSBk
42SLvGA2odmwUeruZ7Dc/72Kkj+uMiRAyO2OwG7161VG1o88EFP/vgaFkKbsdnUiqY02dfxp2Yt3
WzEaPv795/MXXz1Adovry9T0hfz68cw9yFMAZHcThNCzBRXAh4AQ/Yub9S9fBK3PI9bMUuT9UqDR
GM0AOsS886im2nYOwthCB93h798JNqX/Y01wpctLsBy7ZF1+Xe6qKEwaVLnLaRmYWzSknJ69RGfl
udG5Lv1YeykBM5G4tNlYGPZ3iM2EzWRti/44m2b9iUUxYG+XF8ghrSvhNI4FXwmabevmQOCi4BLF
T3v+WE54D+PFU/fpOAO7tDw7uAVgzzaxhnTWbTwvrh5dlVePjcwVgvRUN5/RgOuNem6Nqu8YdssY
dqHmeUMW136acPIVm8nqkoeOadRW51KcKCKzu11oQo1mvxu3lq8stezari5IM1r9dEljoH1XTXTj
+kUZp98ckcSrPWmhXbl0lTjo2rYfAwayOPcNz75v7Nqe9oz74FM3osnvEgStBQ9iZWOCHrErbFr2
ZK+cv+eEUUxhmhtGtHmzrdtK5+CvY/4Kqnj3IaMCQ3MqOuMdDML02VClcdJF5yY+UGGHnunGiL7w
OXonC7+Dd0Lu92BBADS9UDVTrBO19t2DaaMc7cOiC04YVEZjW7VM2/CnRXX4A/gVQYQVQwnsvU0/
NfoPJElDWOEurgFpXVocITgPso6RviQVSw9l2xgfjBqwgzQsDEePnLN7DnpJohiLprXCmikAzb0J
pjmhaluBWYpWXQtp/IsdOzVxkrC+Bmhbo9CmbvZQJMrD94+R67Ge6HfgXycwolHfX7Qx9pcEkbXt
13ba3C5D61zUphd+i9DsseMlUSEOqpnSZxjaRYIY6gwYTeSEgU4D/91ZQwXflgpUmH8mmhMsBNcb
YS4QWPWTyGTcXyllGEzhVxcV6e/iWywGaIW2EbecaoknvjHNpfW4nZ3yWijZ4Y1Np4lolxfZWL0T
t+DrXdIQqNYUxxtZVAxYQ7AU73hxe4+ktMvWeFr9elXPpHyJEnxQBHcIw5T1aNc+01qIqSmUwat6
HFehzBnL0deUpH/p4rS7ZPhkf5pcofNt6oiRCoN0vC4TGzNZ0VszmZQCFv9mjbuNm7wXWb4pFi/t
4Bw6dLxiLsLMmThLBg5ZIpehGjacdAdIoPCwu968r8Epc4uZK01ODKMV+INXDv0GwAvw9pD4xeeo
C0gU9aCh+7Um901bQ+/g4cLcj9pRE99fYPfTezwJ+Yizsn0dOSJ+cZnHw+hO1Ky2ltHb38Z6zh6l
mzt3qb3Eb96UA/aMpdc2wHPK9FROXM0nL4+ma1JxZXzAp1aeqAij/Jf3Wr3F2Iz54LWTv5lmEL7w
GzBK49TBKK1Y3PNg5YDItCi9Vy+zqXKch0bRQ+F1eePLpZ9fgqKjtMDisyWAEGIf9F3DNK8IbJLk
lsuIbjXlycfM15Cg0BTDg7CS8l2lRvCiCxCMG4rhwzUoL79OtmRikXpJcZPgjTE3ppcaOBPKkuyO
JXkcMvBLplttOBb2JRKUL4ERRVdWa0U4nIzAAc86LpHCbbs0lGbktR1iorBBMBih6zyWchgezGy9
BicTkw08eGJFLakvlK1q4R1MZIOYMsrxq0CHv8OVmaWM1lpS1Yvo0/iAfRMbbzEOxI7tmLOPi/4/
I0QMkOUBkYEWR/AVCVOYWHziuqDRGJcxzuC5adHreYAR7o1gItx2VZjdjeVMIDd2DHFJ3xLcf2fo
bHPXgwyDDW+sbvE2K1ICxuOQ3aVc95qRJREH/IGSKc2YGww5u3B5FKEs5HlIxvQ04N+krpSVvHrN
+6Zcoq20YqySXgFEZt5QwuSBL1alk8eX4FTCdmOxHBfdhjYjJiJM2ZrR/uLkDYadEpH4umvYkLM4
2yRsDEQD60wffNRetRnQfJ9pHXeuU1nYzBmrAblZ7writJ6uuCCImK0Pu5B66MoiH0PLMaXbg+Fa
F8KO3U9Y2itPfEqwN9pjRdtIXJeYQiWumxE6c3Z0YrL+RpFYEwjTUL00TjZfysrUw8Zc1FBse7S8
70NqtAjSgUd+a5qXjv2vGb/2DPNuTeTbD1LZ4oM9Oe3cE2incFs1UTSeeiDGiU9/ejbtjFrLu8qK
oKbZpYVG/lXHrflQz3WS+fSuhPGxxsfTMQOMySRTp7oiJiPyqpuoymemblPmhHsX0eU77D8x+4iw
6XRUjnSS7cQ0zdrimDOnow0y0YCy0rjXWTuFEFt0lojdbDPF35oepr0dea8M6H8u66ck6dwJj7yX
PwWmpuB8cJO+uwg8Lh/foFEx3YA04sqSqgZiBbdBuSALIbf45TSQqCkK9W1aFaNdYOHxpxKYwcTW
C5nhMyPsIPA7c41lf5L5zCOesDWKnkorAxiJjDCJ9b3iUjQnxm0UHwfv9kRNR0camdRi0HDviIYH
0Z6tRxbsZiuIMH97aWNv4d0WHQUy2AMY5trziKAwYp+h3IbuJa8vB8E4z2JQMMYUj5Oc5Kqnvzsg
rsuhNQWln2cgGxLc4eZGNUFbX5nWhP7cCspMDwy0eFKpTM/JMQ4KZVyaGHqiMxjbwNsh1ifTKW9L
+8llZ3bCT0p1bmeo5hnVLMcIb874xp3U1dhowxhoUoEt1nvISW8U1Q1lBhl1Wwi/d0su3FerHqGS
BV49sz8BGr7VgsgeDyE7z9gxjYwsN3WNjWu7kIerNkx2CIeBrpu3GsoWzjhbsXGwxwFiXBsQDNyH
TLepw3PY721rrEc1gz8MIZvWHrHau2QJRr+xA/E59XZPvDNoMw4m8AkOFgYQWJkECCaghIqEtlFO
lXEcRZJ/UYbd62Mzjy7ptli7/FCLi304N45pRo8B3EGURGdhANl4Ily2PQ+RYp91DflEYCCj9Cto
bEh9Tazj90GTXAQIOgYWJxBB5/ShBgAnS2oB1hyVtcC2TfcwItz0Zk7Sy3JKi/MQlgZlvvi5+q3n
4evcjqHFuF5SqfvR8kEzZ3ciVHWCx065peewaljqgUyh+c+QYiuV4CNkp9Jv2QP3IBcBnAL0xaq4
IhxAJDHeZUCVB0v2mBLt86gmWg1sHLhkdMAG5+wgqwBJISfcXORqGLpTlXjp4C9ZnDz38eBmpx/7
/H9Lqfp/NAS2non/uRYFzqP7+P4fF7TEfS/znySp9Qf/EfhWJPwJfJsmQW0cEv9QpPRvhLDwHFIO
tlKi9HoM+0ORUiYdsGTBtGOTSnIcydnzjySY9Pgjyg815ccm9fL/Vs0r0bKfz2hSYfqS2Db41/j1
eMGfdZsl7Rh44GUnLezOFCuosnH1niNUS+i1MjzjQHeAd9HQjQkbqInEVwHPAmm0kqcM1g1NDWOo
MVaX3LFtUZ6NmPAoJzB3/79JO68dyZE0S7/QEjBq8tadrsJDeui8ISIyK6lJo9GM6unn8+oBZqp6
ths7e1MFlEhGuJPGX5zznbkJixcMq5JolK5Wz+jI50PY9vIR8UDAftzxPghGVBhPpEeEiZbE3XQQ
i34UMwlQAY1hsZ1Ytr6zP2jThLQBR2ycee7HpK8rxZu9iEb3uqX3nqeqNDGItJbkEr2Wml1BOM9p
krmjHJF1N4G9b8jX+GBmgI2T3PVR7Uy9rGYfpE38h+wQZhx15mfdLk0tz93FqHTIIa0EPtxliIh+
UPYAEq8de9mzDWxm/2ThN40uTpyj0EwLe55PHgqQcFuMQ1PdCAhffHxElifQGklwB6IRv6aeX5Dn
XfcZi71g4RJUsp95h/mMiTTypQVzynhEyThsiala0kRGFlwzRNTjXUOKd7md1qyutjW+iPDAyQ1l
z+HdTp2Whbdl17NLI/MwxF6RjqCK/NEbqm1MzssvvQofWaAMFh9SXBeqR044W5+WUugp8Vrc/cSe
LfVzN8XBg+PIudhRSld3zmIBifbzeoaWicCFU6rwWqKD/ELeqCvHAm0qpF14O+63rZsAsGk8LSgM
cvJVt/7A9snD0efsy1qwCtaELjwgfG3Ny9pBGMXdJNt+R3cWDycttfgWtlkwReSMdfylJA4INUg4
nVWpos/cy65U6jSbDmIdluzousJ9hTRT8OIkeOiJdSDTJYgFxQs0O2VzPlrtTwBt068xD/oPhHOE
ZYQ19Q1Um7OBLo6WMCMgAKIKOC145cF6inH8vlQIWy54iXuTTEsR4rjO+zNsGuRRRR06z7Ju1D7t
cXLv9NL5GM+nrHrrbNU/KsjgpDLE03BE+RZhpcvKqaTDGtMvatH5Z4cQI9rG0bAeTHcFzrkhmNUE
sV3Q7+Cm9Tm1jZ1uiV1vv/AKsO1GPw922cQEVUZp94dK/cFj3RkG4ybvmpW4jin8ynLfWXmDpN1T
oXx5UHTY/c7Ow/ChjzG6bNhgreVmhFTTIaHMCJYngm0ijwdFw1dEJ28OeWm1ezXN012AXfWxCkxL
j0E+PbQRu2jvosHHWFcvA+/PFd6/j8PYr+9gvy9i3/LYfuNioE2qmtH+d9mdf51fMa6Ej0HwLIcm
WSlh4P9tFdYA7hWeDvCsqKRDwxGo7P9pDPefV3DJQPaumwSEEX89FuEfMWGuuEIP7xmsq8jK/88r
/O3gjaWZXOpWe9Ow5+V3CPXwv7mCJxxC9cjDDf2/zS/tNRu4XXD2mDBB+3g1EfybKzh/DQ9kSeiT
0xrhDmJEil3gz3//34a5mRSkz5aEPdW68+Y7skrE84qy+v2KnbbPQmEx4jdjFw8dv71rvSLdOTKs
72xQaX0SuUMZ7NnnN+9zz8qTrCvw2x/KHkVzpIdX9iH1CwGdGftPk9h1BUj1v72y/4dVwl/3FvwG
3D12HIY+MYseNJ6/jULRnc990IfM7jB9Cf2LKv7G68SuA2r/r6/01+3BP6505Sy6wgt5eYu/feGW
Zw8slC2Gi4t8wRtSIrlZn9Dnrsn/5kKgoQLPd667zb/eu2vdBg3OP2fjmSBpCrV1JzSR8fTxry/z
z59c6Ph41Imy5bv/p4dwDmpowvbiEDaCvfEaW1S30efcBkdrqv7Nta636n9tl66fHagkInOvf4mp
if72wBdhpWGKoDsx0XxiXtdjxSSsCwHNOQ/3//r3sv9aEv15MX4plkssp/k7QJ2/7MuqAJNWBOJh
g9BmWwdvglCv8Bxb3eYa0jBeFBCz5tYFqvJvLswK5J9/zz9N/oFHICs78b/djRMMGZJTlLvpHd+8
hDbTr6uTtA4JdMIf0E7x7DLvrUPShiyCTnW7Xmiuuh1pN72XsE0pcKB7S/FQ4ix1tsjj2nybI9Ol
svON9SEJOT2MvsTN5fBKPJe2ka9L7HC3+KbUL+lS2J/pOsQ/0igogZ1EDUMrHEFgXu2gNuRYodZq
d4UbMNrwMsmUowQjdFvKVZ+6iOpu06N//q4xwgV7EGXTayAjwiQZkwbwYofo4hMlN1wyTdu3paVa
55tGpMI9Z3IS38BWi8e6Sln8W27aE+8UYN0VMhy8jVvExcUFC8f7IWNeJHAggMyOWQtkC3j9JGKJ
+zwhmHPOJpJOcBPPWf/cr5PqTrP01X6R1vCrWDL96EOyRQuYt8cmBLyCE+LqNC2XvEsGOTrqMJrA
vXO9aRh5B7PmJ6s5gkYYjZ3lJTrA8bKn55bfJZkgjMvMKik8l6qZH+TaI61OHZwDjVrGL7S03Rm7
H8kTfc/SxR2iR1s5XdKFYIKiFQ21NVJObbPGlGWClrd7cBiiNnu6N2GeM7xYJLjTZ0PxrQYi0IAR
XDkwwYCYHOX/gHCmHHSF88jJSTJrKkgCOI676Vm2YYb4qoiqzxjNaMl5d/S7Od3nkXLZCA/x89Ry
hoOpS/d1k6OjNxZiRjqQNyuw01tLxQzcG2i/t7Ko2umGL9PZDz3zGVYc441B/duwnrz65D1Zti8T
Tw2DpSqY963D8XFr6D6BZjvYY251NgHbjALrTTork4UY2dNuxKXmcVcHpD9SPCALHzAW7IMywL+t
i07dGY10DxZqWW20q4qTI8kSuhi9CLmfU9J+zw0f5UOcR/1pSmNeHi2k5uWl4t65YpXKHrJ8bjcV
tUrd+1H8oj1mcga+5VnpNkhgik7L0R867mXkq120zxaifTZUiJCwtQjrGyYheXnw+3GqsQoicXUe
Jlwy5c9RuAFC7DnV1pGIg3p6DoRffg2dFXdnd04Jd2rXtkqwjZKOtBC58hJUrSputdsShxIXS+Mn
faDKH/2qrwG7uNpjxui81Q8ePdm81aWuXSxDKrROrRKBSTrqy/e2AvSyL5xhSlBU6z2Urvg59wjj
9BdvHDaBcPSXU3tw7y0zHS1WSY8z+yvKZ0/+dmw2qqVonH1RWtGRTZ35QlQ97VjXAM0EecB03fZq
gJhFgVdtQ4L3eMS2Yr0OaQk3pJ0agZY4M/kvJprRJSWVzkJa3a7vynUJiwxlvSLJLp1u66ei3ePI
xtbgXCfPM6fufhxS/RGgC/5aFnC20HONe7AQrj+OBveFb/mEqDqqb26KQNnWVzjkrn3ADGftEIzG
VQLIY2ZO6cwovQJPoIPLOeTGQ7XWw623Lu9dK/MvlF/trd2W60+cN2l0wP8Yk5oWEgO19ZpcTIxN
nDLfKpkWr6zSMiItoTkefJLfgStwiBc7hGDNb7YSqJelO8WXkT4+OIgYUOdZmHZ2HnKwGvbOdiEe
JVgSNC5Sr8BZjJ6cGXvjE2FytAqF0SVI2xkMhDf12JPL2rw1xp/I9OgFI+Ai0YX0EtFeV3ogHEFp
sG3CWTQ78ws/d4vtLpq+RDmP8lPTLW1N43F0tMHEIkCP5WKdXTZL3hHXrBS4rsrxgBV9OhDYY2M/
D8vuV9B5bEjD0gFKCmt2ulIT1l1YxwgPRzFYl1yETbbHLVkQDdn4r62ZcZeVrbyJpZ2zZDAZ8RCR
Xt4i6QbrrQ3+4s5a1tm8QGNj6FsQ4vGoSfo9GAg5kMntqGDvJXNnH1SrdHeiyyP3tY50wcYkk+da
ZSok+cKL7BOQh0lhygNdFWyKdZHTM71fiTKBhWu3D/XqeI+hxg/6odN+6vde4ZjiCTFgsxONETeG
HtD+AV7SBkbN6tCDlyHwmdn1+EQHthJT2bOpOjpEPqIXhTGNJS24tNI43nYN5OIw50yxFGMvsHjZ
9QAKsq9A8b3eY4tnYszgYI72pVnt7Dizl3LeoF5IGi3MHecQD/exG2Ce3C2jTeYKbbg6LY7VEVc0
wq5tCbiuz5lv/DGBiR0/1tnkxLvZWRp5s8zMf7cs7dn12jozV9u1Al22SS3Y6VvsTDW+Zuw7PN/R
CmPiz+1cyfziMsY8LcexYt935N2gjujtu+Zexd1wKNCqvjcZ8dDkzS0zUn57BK4x2c07C+v1Y+UA
CPcZCX6g1hkuJ5y246kHuMJTEuCtQ3aY24dMKPOoV8aImLpzzJneuGT2vhpmzAUdvryLp1ci4ekb
D/DH869MF8gLGL8Wz241CFoCQhqD0kl3q4lYGy9UFQd2svDQwXpRjlzxEbT8uc8JFq52d8hXNMuY
IUL3RP6Tbd9WcTBpeFjIqS4ecE+5q8wonpvct2CpxnzvTO4xId/77oKGnial3U9y9V7XPL9wTNtl
kouRUBN8Fab8qCrkQvcwOsptOLT9fU/ufHRbZGS+JJ2qFck1cIAYewBoBmPWXpfdmGUXXqYCZQ7W
AWubLiUpemTPb7uV0mquNCkj1lzXPHcoK5jpDFNV71q4BFCOqtnbucy+9bdlQctvppU8vcyV4sgo
2GCXT6fSPxaRa1WJrVAdUXlmMTZMi0E8IxvbHyaCob7o5Nnd2t5Uvk3E3fAaw1YV3QeknjdnNWP0
3MKAciTW4zY7langj1Bsyz7WWDCHYDfUHUZbOBVnLXl6R2LfCv+UrYZR9lBVQLj7Sec7t0GxfrEJ
JR8TJnyAoKKVhSgxe9k+9oOVCkouLxHhDuOz8H3C1eCBg51WSctsJpky94iTIL/PEfce0inO95mG
qpLaQYbGYGa+3Rvh8Q3P83EWTN7qCNJc0mVBdFvZuAV/99YYbpyRwNCpL/zDUFtWy7u2IhQH23Mz
Po1Aj0DijU4VH40f6vs8bsVn08+y4iAxcmet43JuMIt7m0jHLC+ZsM7LfgoGr/6YmJ8goOgaIH1D
xxzeAbNK1Uuq/K1Y4FzcxZUHQ2M2cf1d8nK9svvj7HRN58GihfH+jKc8eCQ9unn8M1z8a6rGLHuL
RSsTZ2BOzystCD9h9qg98I51VwMZopiwxKc1E2CzZTo8PM2uA7q1aYbg7DR2xNAhKrsdBJ2GnUaZ
R84+gqxM6k++zic5Ui7uu07O7Y1HKuN3QxjwFh5Ba33SRpmVvaJcrOewBZnJzKnA6stnv3zpkgim
X07Ypv032e92sTdhYxliLwrVPPvAoo6j7iVJ5irOqbUY4yZdFdlYA/Bv7RwXivlmACxHrtPgvpil
oU9opFhuQJynJws8EExIL7WiW94YxGHjxLrKFvr+d+tVVNBMNjdzWZ1wb5wNaAfoCq63a2OWVQme
KetUAbTEU51jCIrL9GEuyIGVw15Tyg9MhjZFPPIAIMDTZKbCPxx5pGJQjtSRoErcNSPrSFUr+jmn
7N3NtA7RfdSTHEaX4d8bAZOw8xrzuy58BAV+HR1CWUH9jaWztyA5/7YznqwtR/NymkScTjeIIXpx
XmeoxzvO/+xn4ElD9jdSuVfjVjCuyg7BD9ZIGxkQNarABwPXBm5K6Y9vEi0oXRjiJ5jSumY7bA3o
A1aUC0pXFUx1R0S7MMQphToe9lKq5hT28LqSLFlbuVds7aERh2Zqe0Tx9dXjYwXo8k+q7LP2Nqqh
+8FCUPKjwLxPMHM9y2mnV9MRs2rW6dzljrucOBbzE00V+896cEWxs8tp+cnboETHvzYukPhcODeY
p+i7iqHhqq3O90E9hkC+9MR2XAYDsQ5ZPl2i2QsZjhHJ9riUdf/dh8N4Bw7PP6RhRe4E7jYgmH2V
drfGKqYPMeoRzmQ7T6w6WxOwTUwzPcNdAKlIOjlT9PBGp1g3XnQLTGGj+T5D/NOy+kDTQG4vtch4
mcfafbLmdPgRDbaYd/kcrCAxBWYev/a+cMECRs+8RoCqniZR8RhrlV+CVDjBn3xL1pHGWjCcZfg0
ek/MRETr9kjoEoxzepNq3mT9lZYkR/VTgnR/sCzVDiemjtU3QS79VdaK5aWNAXktdlrd+T15Fr5N
fc7OWmGtcguLlhD7yTsqPgdDD6/dKw4yB/LVj2tOG8P7R2/SgYAOlrMqCch45RUAfe/WLSeAEyWu
6r0efGoGGFR4ojAZ6zgekSqNer8A3b1I2D07VHLkkyFhxNnciugQj3n2o2S69iIXCeymTbEvYJAt
njo1iDcFlOi7XUX14DOLQoUQDIJg6C79dJQMGdChbI2cQt3na8dlZ5n15C7n0/geB7L4XXc1bDTM
8/Mh9vLlPoDyxV4cJdUBtrFaEpKB9MPSeQ5gP1htaFD85SbHEge1M3LWPY+cn21rlMjbZgp+BvhC
7ypm6yWoNdE+UZJ2nwYCLuoxfvlNsw4UQJ6bZoZjIiOWe9Q+nSZLIQffN1FlwTgPt1VR1bfc0TY6
QA8rLYrNJ9fp7JfJq58Jib6gFecSpVuImHujtqH9iH79zUFj35QYfb19GqCNWKjf8Zuvbfs+KCPz
A3+ad1/l7lX/pYjeoJN1f0bsfOEH9t1pWkN72rZyIN2iVPQiKRaOT9yS1pHNNDMqax4MgLmBZGSo
XykxrCHmM0lh1w0J4tLozbIqAhnoJD+CXCNXcgYyHvDTBO1N4cgoQV+g4s2YBdWTVUTzJ1mSzSXo
7WzrW9lMLMZS304qRW7k2qF930VBcxwXt7qoVIc7wUJpi5S2e9BDER9JCRrxKdG8bwb6PaL/dDD9
MMbH7hw6Q3AkixZ5DzeBb/Z5LqpwJwn1PLi8UKzNROIlnUjfpq99MEeH1caShkLBZvu3UH/3TkkY
5ECYDEuCk5pjoCdd7GoiceDFNKTBvZCBWz5BdGDDMvlzSnpE0Ugwe761JsjT3WdTT9BTx2FuyW4e
m5Zd/lIdOydlYkE+yxY02TWI3dgYDSfM7hhturTY8I/HKmny2mw9JYgSnxAw06YPJb9vW9vzE5T3
nDa5V7dYJXUSSdaHaQ5/wZ8413wbg+SGlQP/08Di/q1eSqc6VJwf+F19OEWuXFCZ8kFEW/T9gCzt
WA3bUSv/j2youh1v+vaH8YetBtwLtc12xzu5GjApFM+vEUjF5wYCu6FsxeH7E+GIfF9Ilxj31hqJ
+pGPg8dnliN2HnuGNKQNiSVbvTa4jNYgYOl3nQ1SB4BwOHhOF14pTsg5btvM9r+gC5D9qJiLJsql
sdgXON6QUana2YmlEnECT5sYhVyl1b7PR15Huh9/El9LaIQXPHp2iehkkHRSMFUmMhNReD0jbnO2
BEp5j0PrR38EC5Ophagjd6udfP2I29T7SIdlujAEo5ck9Ks9RzxdCF2jAelW21e00LlxWMatLGx2
U7EWz9izy71CCrWL7TYt9pK9NHSMmptgp9gngS0I897fWoWN3x7oGblDUJOfAqjP3kayHaf65c6D
HrKZx2eiCTfyzbplkVc2B2FLcRo6Fu/7CsMYrjpRy2IXN9YvvZiU+HD68T8wfFv2zkobBHs2wYA+
mp7zhAOdzaQdAZOZgOp+hV7jHUTYkc5rumI5LkBXps00uAtPthjVEzJh+2Gu+eLiSvwZLkp6WENk
GVZYnd57HYAu9DFXMoJoh9W/k8Xw0klD1K8a79bIWS7eGBfExZCF5OUkXKsb/5A/gWYsj0uqayJJ
POrxQ6h887EWbRjeCN3MnLZd390xk18oD2ECo1LO8pMd0cfSP/XBG73hdIPwctoBMZqJAAKo+EtS
VEKsjCN4YZJbY2NPwiQR06kE0B4kvjyoxjdNHfxdk2Dm8nKnddyRkpnXSR4RyrcJBT3ZXRshqTuS
DFcYhGCzIezBafu7fIo4fSnZPHdbrkv7SuxqbicFo35Shq+6FWVIrjj02HVhTcf9GN67bt3to1GH
A2nV9BaIDvzp2zEgpw/AaM3JyeuBsEFq/a8KX+whl2P1ZbleBO1scuwbMplmsad5WKZD0ROfrYYn
gHYBkDy8g34x+6RU4xbx9zHokXbTUifHezD17h14UCcD4CjJppKZ+pAkK4LDGFiCg+5M3xUtT7x1
8HdcsxQj9YarsYeCsZaDe3E7lsXpiL46QIeq92KyGphsZUTZ5I7OsCRFnk5waWqPwaA7BeqOvPXo
FwPNPzqneSKaqvABT0XOw+IXYORXVvH1LgvT+tnVnjkUyil+u3W1IMAaUgrPyIKP3YYEv+NXXOLm
Ft0RMXuIQrN108PIYk8BEuYrQ+lFvnhn5jcvRW+BnbUq0R62UBENNjb35KxSmINZLYMifCJSYock
Hu6A8YyudnUG22qPAG2pdgrQQb+F3z3CvasHhf+7yNZxz4I5XeAFw/eKsjisAODIakCzTqCjVWjg
T3GTLfExb5jv3+d2gA4zU/5MpFm0FD9thuMj1lEEmaXX9n6SetkSHt1lgYeHTiX4QuJAVDIK+DxI
4qw2B2gda/WU2X30IslpJKyXO5tgTMPPEcpMVCf02ZZF1ClDlmzT5GipHp04tMKEmb1h9M9HtqFJ
7QllyofJ2fZu33+NjOnWX5pGq34cqXtPLWfgfGwRDOjNIB3nyc66AIZD1dov1rXaPWaeaw/HuHNT
JFltC7DAgreWBsMzpgCfuXkvbPjtbk5kpY3DOfZbuC3D7EpD5ijZzzWf+352VcAE2hZ7apPizht1
uh5qoABPQ+aY44SUgDZKxeuDTkXxSFk33YNCHvNtaM/XwFMR8l8Fc/qrxcqhtlYJcIGANj8bNgr8
03wQBH54Z5f0rCQPhvSNpEWRNCkB1rfIZrqFTpgp/MU4PNigi6LxjYRcSkZyfyxKA4Jr3pRZCGas
elPnu5VMVG6gjPnpxhA99VYoxgGczYHVbuo6TdbAG24znXIwhxUM4rZG8R128xcXq9Idop/+2Vot
9Vo3EnEzdAAFyaUsH+sGelTLWaEPYxBFuzoINH0wLP/m3DEufNZwz6YtiQyucwu0Lf5dazpXmJbG
XpM8vTq8IVQvxJuFmQfzdZVIZTOc90eyUNC+YKrLyc2rPIuPZuwOVVb1n42/+HdENUg8HXp6Fi6W
cHSvI0bQP2IprSfIqUQ3xL+KcLPEPk4sFp1MDmYK0BrBuOgs1jG2+ANhJvnU41xGpFm2aemeq7zJ
38mfkGpXmJrWDHn8mrFTjl+ZCj6Mef2CfZ/MezfI034zZYPkWyRkUuvZ0GjI8tzkiz4OXRAiUxkW
c15aBiG3IvXIw/bipVc3Uk9ankzZtqwM+KrvPTwo4641I7CWGNKls1HOamVngUip2zXoN2+JaWDA
xzdeMD+jpagfRIsuRbYshgimL/OUHzLH3j4vbK1QlCh5FOwML/31pYu/jzsviCVxnJgK4x8s+kjV
GloHTwB3qrcrlD1TYJKB+TI0CNvHsKUSrJg78lHRve1nZqPVoQxr3gswtmnPiLZYyhvbHsMPu3KK
s4ValqiLTl/NzbPbQ1LN7RsSDKYiaaaud6AQFP03FryW9CS11tO7lFeLCVynvDgo6fKyhSPXIbnG
ZINE2cRPchrXcx4DdHtqWc/xm0U6qx9t7UdPBYDU9qYmE5ekwza0XtdBigfSOzBGiIaxkY/KVexa
sUJAWJ3AodCJg/muga/17orrKDyzdOAQJ1aT+hHrdE8dJfbxok17M2ubbEzqRGaavk34K7uuV4z8
K/uc2tXEFTdDuIIkiq65B1lWOi89pZi9dVy88wwWV8P1SFPYsjjKArYEQUTQRmRxXNeE5r516dwf
y5BX6oZ4s+WbL86+K0IyFH9U/Nobpykc65mlaM1yZazylcFd6D5POgIHAYpnSCpw2giiSzWV193T
eCLeOauOayalOmSDv76UKNLrpJ7m+VUvboE0PHNvF8bVT2zRyx+tJm+KCJ1GncJGy+qYqxYV2AxD
DO0gM8omXUK1A31cPrf20uPikkTSJQwm4udGUA7c1dqa6ovu0jDbNlG90huPkb3skTDIeg+XN2aQ
2Ga1oBoJg98Wopf6pCepWdY0nI9bF0zlCcLS0H1LljjLqwUYJL8MaYObIIgz4qqWxWOk70dqeh1H
wBdkFBft6zDNMTXyEF09LrNrWaT6MTbfE69i5U+YqrCMFACtPl3yXE7E4+RH6KHAJ7yyXt+KwfXQ
Pc7Vc+5L5kpeOqUW311gmLYZR/SbElSZ2jKOkeJWE6tY3Fc+2u5LjgOPrpF7Kzz7vLJPTbPYBYCB
qKMnzfn0NwAwzRcKTk1S+QSE1R3i4KlwOIe3U6+bxygLh2eXtt/bBNYoi5uU/BDwbzY2pslxUDdX
XfYZUAgN2N1SZo04BFwanIFc1iqSJILDBh3JvOblgscGuseZlF2A4LYH1xAtvSke3ax21xN2oL57
79dyuq8LkHnwjqv6vRUoEDbCHvSL9gNFZGhIuI8XSIthf9HdRGuv8mSFmAnA1TUVjpqVHmKLzYa8
VArh5paBXv3Ez27ZCS5V7f2EaqDO8NPVox1QmDhev75JCIh3nU9Ql8vKPbHXerwJGJsA8vHZHAQk
v1o4wJbA79vN4tZgzyCHwGq44CRg8xkK5TyVOJ5+eULGeZIX7ngNE4ycT1xSDrPPBV3EhtVjeBx4
Xk7KL3GCkaL6w8aCcnYjz2esrgR8/bZPq8MEDaWhESzcveOV4mlEaX5wigAYf1Ms3iuidU7YkXSe
Q6h7kwMJyWe2ls1gHx3j0WQVbaz7HdrZeOeznPjNK8tGuCrB8ZBPVn8NRimiylmJoyxHVchthZA+
YP7XJa2FEhJIkZbAvJzeeRwKU+yLZpzvMfc4H7bS+Gtm29/1kj+qZ3uPzp/ABzBNmGESMKFyvwzd
wl3itXBfJgFvxh2hWt6w+pnfmRS1eypnosubReqzcvPsLvRl+CZMULJmcMy9nEyMI7di31mzg6Zf
sTMG+CzGWmpSFv+/eJZSXB1D/Fgqw6SqTvmBMlK+s8YWDwRYIqEkoSxKILK474YY2IPg1tyhaYwI
DUhzp/mdZtR+t8WE1vEGwvpABmvNeXykSEcBm0+lONVT2jyX9jD9cNsiazcMRgeq+ixW7mNeEK59
RMcHuUN7wXGOqXMxD89EKvrCai4L+gbWmWVf/kHcxPrpDD6bEcGmTR0ZVy6v/QoQ8i5nA8hn4TUy
PU2uQXE7xYVLlGyvD6nwUpW4GkDKhmj3+gLNjqkDQhb7AmK5pJJi6kZskDO2ezDtLm2Rrp1tVrjR
a7OCydsFown73QC7j86saUzSlJgTTmmcWXnSmBBDNhUFXgGAiMuxrbO1flmKdYbYA73Moa6LN0vF
KbfveKWd0f0Z+1Bjm330Aa3cESXlRkxe7SGjvREpdcv1i9unAPbbB+acUfZjXHuHBwVyOMsttghJ
1ozZncHL2Cbu0urxLegos2JCbmaYTJY/nwz8H6bOEYM0HvGeJtJabRDUGesK0L7OJmelu9Z63AWL
PHBeVI/pHFbFTZXp6kLeIWt5voqz74frK9v2jFwKYacl80M3O7L/zMgjLXiuJlPeZ3bAkBqhXoai
hDq93IetRQtLU89zsfKBET5N9Zxgh+ghh8+5+qnGamrwfenxhw8P1fBz583j0Ol4hkJWXXPLyrbb
keIu2ovhqhdvaZszpMnwnhYmeDB6Vk82kQrg50XLxmJsBlCRUHfSSFfjdjUSp8a1LNyX3eCF8N38
5gieAEch9DtxYXHG4Lfnz+rgmHhk+fGyGW90EJiHqR/RN9a9crO98iMYjDOTBaJx06ByUF4QrOmW
nnM3E8nontHWEfvsBgUjLkiGhG4CdGS5M/KosOkv6DV69ZApvLWUw+2hpL4522m+fuE6mZ4VqYds
4Fd/ulWxWYedbDICQjHB985exog8yY+oxxOTa+ctoPJ+R3K+MKH3XdYOXm9/AS8kYpvHLu0eZ7wv
O8+vRoj+8+LdTFWh4ncQ9eq29TFQEwixGHeP0RpwnNKW7DehKdl6ibp6KEc+oD1lgo15kKDygJ1p
FLRPbCHy5RklQa0+KHvUgNSsz4++yqvfgxAg8pvYHfNHWnl8UIZ6JnEHyK1bMXoxWQNAFpvddY0L
UCCIcHyPyHAuHAMVyiXR8f5YJOafVTuvoW3mK+io2/GJi0+kfaSrjj7vP3JO4LGybBQoBEBW+owj
2JnWHMvNWKbshwZ2unHHusad8VUxWqcAqBj03ZaF493iFiAvrkEY9+rKzHvzwAokVejkvyKHH+Wo
vFkOLCAAQtIt2kym+Inn/LxEw/werxVs2CIOCLXgxAW5PfIyzN7jSEW/MuhE1YnETsZIqBPBq1HA
z6DWJYSlJQbdtLGjafnQrVd+F3PrfvXRiBOZTNzoR46ySZPfczWNA3WIfkG9i2OOePYvjFCnsN9a
aKo5uizFmigvm4dSEzq0s9FlgNENF7kecU/ET4wwkYE4WVQ8j40S8r5KxYSvbClxcy7eJMeHxsvX
m9we55+C9+ofbtcTezZWDudOFzvX+7yM5g9H2t7z0lt2zZa9KNLjtTwL2RYyWsLRikhhMzkE692i
RcNumYLaFknhxBqIcpWeyzmv1AkjahomhoN62ZQjy2SMFtjxWSaMTA8aLLoikV6fVbisMNcRfJ4y
+64ya3jDcex95y0F/jWyiBy6nFervilSgFAndufzk64s0x3+j54hHbcK395QVG6HIdQbfxOXA+Up
ZwJ9qUwbHezAlLfLnE1fTgklWblCfP5rdeg/y4fDCFIHsIaAKkp4f5OGdpMNWdCAUXWGy1I4dw0P
bhyu/zBz/V/ZT/+D0PY/SDuvJrlxJmv/IkbQm9timfZOUndLNwyNDL33/PX7sPfbURWKW/z07sXE
SNEznQSQABKZJ8+hFinbFEJtw9Z1gXlELiJPGpuIarwauLL0gq7jxskfqOUW+tPlAS1gXR3YpejW
pPoio4Z5CrMFn1UkdUpGdwp4scneZ7Tony+bWJgzx6K9Hb5YxiOLzU2GVkAyGGNCK54L63M27Uji
XzZxjoK2ISKXNfBlBj1ZqoBMjoMcLExQ6hSle0jZtU0YH2RgslOgrcCD7TNssC0busJt7li2YsyN
ZMc0PlA+a44X5mBJECqOSOshB8QT4cocfqT2TeiswpHPwP0mU6bCmWTboMhNkSUkR9unAmer05KN
Pg3JQ1m5yapD6NxH4b0P8ynlXnMFfH2+YjPsGQybCouQKYvYddWnqAkjIpWL7kXN26sua/Zau7u8
ZueeBw2SwnMblLVl6qJbFHbShpVJCK04j0P72th3l3+/SCymKiwQHkdnAUhk84xfpSZ/ag2VaUJa
2LqlIrtd/hYZpluNiLfQ2u9KBepb3Xe1fq15GJNbvA4ja4Uv7sxf6DKgJYPDQjVtBUaZU39R8hRY
twMH+KgZjzlsoa3cvIwR5H29pDypZbSllPCwMvKz7TAbtWXay2QDeTlToEgyEwfsZaCQJI+ch6p8
K3qigVpHREjK70YkO9refKAgR47SqMA56s3TYEN0oMV3WTld1b5/X/jDy8pXzZvwpH3g46s0g8OA
yaB/4HQqqhqKPpU2HiQ4/8kL/VYmBjMiHTrc/N42WxeuCggW2i+OmjxKxlwj0P5RdWWliWFxQeAZ
M230fSEZExbEUufm6wHMbJkCuTTgt3MS6MjhQbSVq5gUDOifH5dHfnaczwM/Mjl/0lF/jlqNFPCh
cIHjc18YZDxgSOkptrVVf5UHK3v3bFsJxoS1HyCGBh6AsQ50DBc2hUyL58TlEZ0dEBhhZ1mGqnMq
sZinIwIQOcJuqlkbeTR2FA0O6Jnx1tf+9li3aK216K7lgHBsemNPzfiW1DRSo3lE7fbTmMm/oTki
N5LWX6bJyl//dkwO3Aqyzclu6jDQCmMqUq2U4BaHEhfpNoVgyde6V7x45cI99z/MOLRCqpoGP6vI
65g3vtrBnw0vgfLaRPuUWnkGQgB0cvtuFf+PwPD/P5KwCCQUmmjmlh26d4RB9YiwNQ4iepsMqxs9
bK/httjFQ/ocO9Ouyyb38iSenzzYU9HF5Ojh3+LuCkObVJ+iwu6b/9OZykMyNC8ZkgI68sV/aYkW
IXyCQTlMIhxap74hzVUqyIesTYAkJP9lfuV3sMuWkWZvg2aNJHPeNSdnF1ewqllzgEEvOC1qp9bk
aqhakHhs4RaCok+K8bunDySTqf5Zu7R7hxprd3l888qcWdQtXMSh89wQt1hbQiHiy1jMI6ihQtqk
jV/eGP/tRrZVwksDf2cr06smjIs006g6GUpx1fAwFF+NyuNNvnIFnvnEhw2btUJihDhNOPcpZBU2
rcIEZdKdzSNer26s5G1sV/bvB5GZMGMMhAoR8B7VNg0haobDZkQcUyXOhIb8jl7kZlta5XCdDFp0
O7bGb0/r0bL2yTUVXXYVj7RbVVRvdiq0wiveeXbk24TSJrlSm1QfAc58Sh8d+X1dJs5gKcYmUvUe
4AD1dojLtM+a3iXXU6OSiNDbbCXiOZ9omO7gJDCsmeoN1oJTo3pLNodKB0X3Bt746ocqT3svvvPM
z5dd83xwGowhuAwNgSAJxR5KfzTKqWoA8sFWs+kK2HtD4zYFb1HAIe38vmxsaVD4pi6buqVjVxgU
VO19qDgkA+KkeKJ385qWR3B//V2nSleXTZ0dzTyCOElUmYGhOqMJoUHsa4iD+pm1SZN4m3uvdVlu
ebO7IJJ3WfODouBle+dbXDO4sWidhhiUE3oe+pGTBAramFoUWPD+6dWt7KXJlqphfjNIabdympyf
X5iamQyduUmUYOTUVFibvo4qPJ1CnR1fK+T/NmEHz/gwmnmwoSBh3vjW2N1SGX+1KIyvHDNnQQmd
yXjK3KZsqfqZxwwwzgFSaC3CbYcqCa1q5c3luZzpZoXz8tSEMJmFYreWUoFQT0Mlu0KVCOGiMW+v
K0BfbjlSe9WU7GcswUCEDvCj1srl39598yAdurx5r3H5qcIXpInnBXrHF0D8H7g03N/lJmq22fie
WOXfRkbYAkWgwbLLya2KLaqghEdSeUR5SQPHvHQjO/dpyi1b/x/tqKd+g9AYfYrQ63CmArxT7j2q
2iFsCWWyckkseYiDCJrmECjPuY9TQ6WXxH6rUIktc+W5LPwfyCWtjGVhu9FsxzWn8BpUOB9PTfRB
DM4t4VWEIDwkSVrnGiqE+YFRrnj7ee+yzcIcWRI8YaCt1YZB3tq0qKd54dOE4wW/GkkHxZi6UkWe
ov1egz01pTXTC2cYpg0uAJJT/EEYZNTSgwushvem8jn0Hyn/QY5a1k+9epAprunhXd7dyMOhoE+t
egmqO4r9rbM3YlTvv69syeUJ//MtwjToURNCx8I08C1jfvCbh1z+5sFToBl3NCGaxiEcPiXerRd1
FEl3ZrxHRubyNyy4FRGBqYIyM3Eu8UpUOlPLzYrpKCoZTb224MICQ3HZyDyO08CD3lKdGwOyILIN
4hu/BSRKPzQ5XPpffqvIkoLf/UXj3K40g783NVMOaRwzKjGvSBdc+n2pFzG8nBSJ3rpwfC7g1ATv
9cOLi3bF1vnyERmaBDJQgZJ6EnOdUq+WJbweeLGGkF9p/4CPlE5j5+vfzh5meAipMnlIBVjZ6bYc
O4BCI3zdG6vp7oIhpQINIjkfd7w+VxIjHzf46UrNRwuMIjJlap5Gs7sc3biOLtVl0QXkGaLesp8L
sv7XcINJ/VvSFGW01yJqKDuy47OuQzNEFPwmbiuktHqEFWDwvqZR03xNaMy27r2q6H/BvuRMd7Qe
zLRpFOfSbY7uGW0TEwWFPdW05Pfo0dq0NafQeIXJrXySq8S5wWWGhji07z4XQUUbywBHG6mqYtbY
hFsNYEoQVl8sRCU/12ETfaWY0VxH2dD+Qh+ruaZnYYhWDsjzs+MjsQmlC6Edt7SwX40CBeoyBBiS
lv+gu+hG9k9oKN2pfIiia0tdOfHPo8j5pYjmjqVa+PLHhX60FgSwGpiJhrWwJ6iDvGdqdxul7e51
bjJt8v76doZeW1ZJONqwXkMzcrr0skk7sIICOu9FBT3ynaH1e2uibz9bMXR+5PDbkbeHk8OiYUzk
jlaNqquNCJ67LP+qQY9trqzS0u/n1UsajQ1ANCcExIVDr6Gf08Q0Tvk/DTXuqbde/3pLwsbyx4Qw
V1IkdTQ4YEKmx4ba5Ibd4sIP3YCcv2xpYTBAqMjDafOFrKnCdTWBWI+sGiXNFnntAOFXTVszcX46
Uw84MiF4dTN1fU/Llk2nJQrwaTz4bpTLPdJio7Orc3n4fHlIHyUA4ZAhu6MQb+MAFvWIU0/LMyCy
LQpWGwBqG1MrbpDT2ZCTg18C7AiEPCBYPkNn8KIjVmkHdIHk2W1OE7RFfwFMtSvll/N9ZlLaoWXb
oiXGsQwhieag7ZWEloRaWqa/6CitZzVCfnl9FU3Buz0pK4+a8xVl3LRTUD6wDDAPwopC0mxKaivD
RowuwF1UwzyMXtzKQX5+Nc3UMDw9ySbMeW7hpUY9wst9oGEbvfse5jJQc2svafnKSp7PHFZMkPgk
f2yuJmGnxQWdwkMYwNlaKz+aIkOGbPwMuyOdQFWf0ZZnHy67ztKwkGKxSJXI8hxOnHrO1GZjJ0HX
5Vr556ygfza04JBbO6DON4RDPUKHjAoYr6afVXdg9PYr36H+YXWwtcP+ecgQFdtBS/1iGb2yEoKd
Pz1nczYHlQnxy9mrOvEkC+k66FUCe5YNeAd0uYtr9l8LIS3HpAnx5sYMjO3luTxfvFOzwi4EdwW3
BtALN2qHG6Boe1r0bmzoHoahgaW5X0n4nC8dJ76mKggG2DznZ/GS48gC0oKMJsUgdEG63tQlDLXx
2N8WqrSSPl6ww1VJ/OcYFnVoTXARHaa5UqkoXkU2ZI0zvZ58Fyfvl+du/tjTE2y+j/8YEUIymsHG
MSF4dYewj13FB+Bco0PREwsQCibe72CoPl02ufBmmiUwODPwTGROxUi9C4se0OEQ8igLn9Fe2Os0
Sg2V/ENR/OcB6tQ0k98A45LAK+Eb/zsdjjmXzJNdhhmU/QCNrTZ78VE00tJUnnRzi28vd+Wm6a0f
TmYZ30sN+leFahQU6dn45fKYz9ZytgmIgGeazn1rC+fL0NPoEZkIr1URxICmASsQ53K483u2xWVT
6ll6BFuEdFizTc5lbf6Wo/EFkW0AXVBCd/T38GVsggww9fTqJbDJxK9tMgB7vqPL6zZI5ql2U7Bt
w8FMo30Ry9dS+1B5vyzr2uhXrgv17L6YPwz6U2oussGfhUmYIAuOSzjg3SmjN5UEWERE5mQ12F7Q
Zul9POYhVMvwflRuKJltc5XnqvEUoMS3k5Gv9q7S0PaDm4pDCNFTOHi2QBPV5x4cJIq93VjQBY40
/S3ysRkKzTEgZ5e+f+L1Eq7299ZC8ndPGTJqV06gs3PWkTXOA55rMjWss0pj4qndIMlV5Baka+54
QE1bhAwKV546+Qr5OvPq8hov2iPFxsYly0dZ5HSJ42rqlNoE+OQECZqkX/1QhdlhL+srgfuC21JS
pzJBiMuGEZ+7YUJTA+xEjGssH9iZP+B/OfiSvXL7Lg1nTqJzG6psEEvYkaz3FHAbRW4SfVOMn123
N7WfRbBy1C1bMRR8kGe1LVb9wlBWgjZEodWXr5vp5wQTgg+9dffz8toszZnOi4DKHzELh/fp2kRJ
wzXoOaEbcUscpBCRyLTU0ZtwwihfCY7UeaFPjm8cb34ecBPx3Dnb6xH5+dwK48hVg15+hTnCgUU4
iJTnYZSBaY6gROELlFT5nzrrrX0GTPBLQkPZXQqS13qihbpI3W4i8jlQ4QM9b8m197OGDuHzFPjJ
D8uqjStoEgCyjp1tfdWjXPn+9/NFlkPmSJaRHzeFfHXZsh972QvdVh8RJQLO7qBT7P01boiZOjYj
bJlM9WJyupgB8EY7/5WP7LyBnsTkvV4ez5KbmTqpb5NqOxVZIWB19BLGLV1iPKlF9T8bdP1NsePy
hYeu9mMyAw7AyxbP4h/yqAp1DKoZgGsY56nH1U6ksZDIZfIaoR9J7qR7Fu+fIasb+h3kbNeTS1oJ
9RZG+d+PXh4/vH0+7vijS0bybKnkyQ/0soeLsOzdlHfAaKdXXp+uxEFrpoQQxZ7IkZQxSYo4fy1o
+QJtC8b4PdBXDvGFjXsyJGEa4YRtDC3DDsDVrV/XO6sJr1pEqC6v1pIZmE8Jyh1HJf4Q/EMO5Uqv
QF0zc/a2VaoHj+Zz6Mf2l83o5yeD7vDsNEEVwplmCWa0rsqjqJ178aK33qwIID9dNrAwjrnGNOtM
kWej5HPqdYVXxIGZo+oJkcPvsEn3OUQcIHZXrqAF555LvTA7cbrxqhX2rQyBZSCZAEohVbgjsUZN
AsKx7CclLtqExpXFOY9NgcPNZQMFTcOPyPh0VBXEefGYxZBd0zkGvwVE7ZN5LWcckntLhTSuhUSx
2gXZ3zsfdnUSnkQQSIQJw5zKIPMk1GBcmupdLTa2OfKmvqXsLi/a0oUB+FMhB0PeQiF1cTo+sx4c
dFcydH4Soq4iIOH57NhfdPjfIAOgNtCEu9K70fxDl79CBDDYnyqoOLvvRXGrz9D93dA+krm9/FkL
zkqyTgaJQ3QMVkbYenTBl6h2FDFb/EDHJX3y9crCLrkRXsSS0jAIaYRwiKARM5RJjgWba3+kXat+
bChpwwpSr4EgljaGzeXPO4O8hWII0YxvmaYPDwH0OX5xRZPx1o+Na6hMV0a0bGZO+MxPC0OMzSZf
rzWbg9H188k1qeMaMWqT2uPllVmywjnF5QJymHeLMBiEVhyAE8De+/rOmDm6phieiJWhLCw/VRXi
ZoU6FuTfgvOXcVnIWsb700KAxKAjkPVbiZgXxsEQTN7sZJJMDpNTv28nv0X4k3FMXvcK08q+BrIk
J9bf5gYAus5oCdaf8rcpZuDKocnaSLMAtzfOVmlvJmSNLHtc2S4LN+KJFcGZR6izpy7CSjfCQUKG
oIWzdEQEzZJXHpNL0wYxMvgWSlAAOYXlh7ZYGe0iTGi9i68l2niQ0d57TXi47GVnWYh52tj4bFAi
p7MIRqtUT2+aIHE9vaJfEhIIKuE3owPdMPLo26Jstm37+z+xCUAVoDVZHPHEbbzKG30LmxDC7sKO
iPi6UJ6rnMxV+gRt2mVrC+cP5PZzpoVa/lygPPU/Mt+GmSO77GoocaAGcJ2iL262XJyAYq1u5fJf
WjbyfSQ4bFK0aKGcWis9m7YMg04of7JvZgUKxTZ2ar3y+lhywzmBA706cqYUEU6ttMgRoVcCI4Gc
m4c59xalxaaH6wHCzZUoYHFAR6bmTzkKN0OdTlrHxJRWOZ8Tes6TTWFM47Yyx2pFdHbpMKIOyllH
sMGKCaMKuzxk0JiCLfDaHq1HSKpWnGHNhDCa0Qg6v/AwURWD8zL5VUQK0fdfLrvc8vL8Gcjskkdz
Foyg1CcHK3YvbSbeBDpVsBdN+g+uVsrTc14NeBPFceGMgMVHnjJ6S2Cq0j/NoJjO8a4mNYDGNb7X
JHstf7d0WBzZs4QH42jDjuN7ORu3oDWyroLczTvf2vhq+dXzYJIO/UOQx/vLs7loddYNIrdNokcM
UfrEN5BnKxN3ypMbaotF8ktVhg1dOqmmuK29Yu4c5MSRSFngX3uzDx2tntpnFsxk2IMv1x0hz5Kg
Z1NQhPTHT73xmJJhNyAjinaXh3kOrRTsCu6vK1C7IDKRUC6dDlCq6OXzqMHrdmgYLdCOvB5diJH2
bX0NC/dl44uH5NGYhX1hejPXfYptqiZ4DpyA8iA9jYmPfAU6kkb698HNyRwLO0QfYPoM8nms6p2v
QItaw71IO/LlUS3uw6NRzZ51tJLw1PstQjnwIThwDhvNt75uabfxI0CUa1IUH0BCISFk2mTW6eQh
ogYjemosaRK/q3VS+I0B+WzQQtVVWj8Qm6F/2fscXeXtRofCDHYMTb6W4b6Kvnum6Xb+e5evnD+z
p5x9iu3oM8AAzKP4QOxUMF5t0fCGCOtfqQ3VQkufeGL7K3fD4vwe2RG8RoNej5w+Q5ZU+Agn1ZUa
OEymb3BC/gdxKq5HNpQkLxhLIYj0S1IesG/hn9LobLQcsjEowleMLE0bERBYcCCqCzgmTR5SqNXh
FIXKyPaLOyPx7trGfv17ryTwcSj9AGKwxT46q+ikAAgGqqKRmX025TG5rmB9vAsQcn410vjtsrml
hzUq7vAW4grA3MVXUdDNxIPhCBEqJMuI5JGHzbuvJiHfeNNK0HRa90m/rb39Zbvz5SM6IW+xOfZi
zWhMPN0POaIYXevLXE4SWqRNoR/iekT6NTfqJ7u5CZLXoc1hSV1FxM2/+NQw4FCFJIJKTpO4TzBc
OtPYhBriED40t1CYNdadFAzvUq1B0kJJA/Vf+w3K7+mt6Ytx20Sj7tZx+OJr2rde8V81u4ofJHNE
l7qDdsOnQ2blrXIehfB9zAwt0VynsviATCS5luZepk2pfW6Ktz57vzz15zfm6e8Xzr0srdFGCBQe
2cohll4tFUKz5yQ9GPa28Nu/3jWnxoQgRI8yHY41BuMlW9kPIP+EtgnqoMtDWrgdcWBOM15CaAzq
IhpBrZuOyiKJA2DsG916NeJvmvZFyoZNadzF6peyv627PSRtarxWy1cW1msuMgHPQ9RwrsecunJm
dXlSao2xUZWvSrxNvJnbFn7T35bhgnKqamg1jX7n9F+8uN57zv1qMkA/303zPgK3QOmbbIDoMhKs
ufbQ4dT0p+8ghokh0yrDm0YH0ENDgPTYQrXbRWxj00Vgys3y/aDuphY68G2vP6kFCstXJSHv6EFv
3yO0cehoEx4+9RB6yHMDdOyWRrDvbd0dPdhMo096dTUiSTfY1Sarv9NctI2l+6b4luq/6uqTYz/q
ziEa5YMPlIIKR5J+aq2bLFvLdi7EY6dDF7w5DC1vyhKGTnM79G4wapOLRBQn0Glp3QI33Y7RiwHv
y2WPW9hEJzMuLHo0DJKU9Jjtxn3bUyVnHj/xUsfZ/Dse4iuxysoCa0JsDYFzjDQ95nK4Phua/OXk
Bg31TdO5qoKk0fhThgfy8hDPL7yTmRVxDmHRdDDadQbUFqbrF9Adg8MMES25bEZVz0/k+RLghUL6
Z276ON0/3jhC9NFiZ5wGF75JejQ/Zckvx7hR2mfLkjaQaE8xXFtvfRVDIrNXtZ/k7zc9ut8qUr4S
iclCu++HQw2NmiQVK9Hvx5UrXBknHyiE/F5K4wbcokwErDqNfRNBtJrpKebY8zC7tL+SUdnMDLOW
/zSF3/ICPHC6adBNyAbHHUOooZxn4HX0XDzacDIi/qzW5vfL83gOeoNBgIeGAVxYs0g/Cjcb2Qp5
HGvm0Z9U9KddJ/4SBtdIJ6pgjCJ4w3TrxSZFTinPKd/Il7fDT7hCVmZr0WuOvkLYjypaEog48xUy
nQS697ME65nBXb0y2EWnOTIj7D/Zhqso8Xpj01eO9pJNijyjfYzbwZgqOqBgaG0REkWaXSV7Ce3k
rm29dhPNejq1FtorD5aF8J65RzgWuWXa60i6nPpwJztTAcelsUnKZ5SEgupa0xP4xNON5Wxb593K
v8qsPy9j/vluDPAkO1/7CtzQ58sT83HUnznr0ZcI80+/i6ZpNV9SdxOca1ctkN4snsnMbxyI+aEh
VqCAk9RHuX6RUaGeHobxiy4hEBtdtWSto2jcqO1NRbmjtnep0bgRVGmD3tCS9Q7RF2/N4nD5mxdi
0Hn25o5fBNHpw5oX++glBldUbyGSagAMfvdUtHm+oji/qWr9MIAX8brJbcCRgIJXmpXDZ9FbWbKZ
HAMuCfHihKDKzLtwMhCyQVykbdD2TaXuJ0y1yYrHnr+G5jH+sSSsi297sAFXWAIBwTuFHpRg30Ae
ZbbmypjWLAlbQ01ZNC/Gkq/JW4+be8rInSZPersSw38g6s597d8xibcShLW2NQacgmE5qxJDCskf
k5uihVsxfG6laKdyVPqKO0kPinxQtRs/vNUdoqLXxHnXilfLnvjLt368pxxOY+9j5qRuVO5ydISK
t9F5XnG0xeWeM4g0wlGC/djGR45maokHcoIPNiXvYQgg8a0sqHRRCG4GbR+r+n6QJzI51hZqy2+x
96NC79lFD+swOR1ayWs9gcuef/RBwrkxBXo50M1mbDJz2udj4SoybDrOXR2oLkI3ZHRua/mpb8yN
Ff799U6Jau4rYT6gxBfcJFVTqQ/Rbt6gbEG+Srr3umTXJMUKIGFpiNixqFPMZaQzCK9UxyCVLS6E
wZAiV0IxY4O6IDoCI9y20G5Ke/5f7+DRewkBIzdsGo+AZTo7WRnwUqA+c53M2Rfy77bYx4ruwBgF
KcdMBKf54Gvb3FFetcbcqkPuOrnxCR3la6hY7xxYlSFvejZ75THU9b3RxSsp+uVZOfoWIaZoYwfe
PYPZb+ekiHFAGEs273OoOeDF1Xq3ktMbdALbdGULLOyAkzmYf360A7ySLsIMeBKyEtF1YvX7cMp2
efP3hWPboDWCAXLkUToW/DoBgqCE8/Di6AYCZddpVqoByxN4ZEE4T5UOcU85YyCp8+Bbb4N2XadX
cf+mDc9pfgNqUVfv+nzNheY4WzjxTsYlbBqwSn6AJiqhoPVFmd48yTsk8o2UPVVogjSgysD6rWW3
FpdMm2FYJj3l1I1Ol8xoeESbIyPVTfaFp1+lMHLnmbPyhp4n7GxoR2aECa2QxBmt2QxCVG7RHwJ0
pDLI3V5yet0gXl45iueo/pI5YSYJ+lX48Lil4vxJSfdSdA9APPR/oZJE4gOWZm5GN89+KjrK0P1K
xHF5SiEgPJ3SJEoTpUk4drU6gMFSfoSZ+75L7P9ks/07pZasnJqZkpiUW8IYC+Olbh4j833yXi7P
43xO/O/TSHfVqYk8lAO5HVi1eJI2cg/9trRiYW2uhOdZnDcynBRYaIPgoA28dQf/ZpZDuDyQ2YvF
gYCxAQdCY+CMQT8diF/Scm/LLEldabCzogpl3ytlAw7mVjLXMBpLUTIxwFweJWejQbIlWEM1wagj
Vgbdm278bQTqVdZclfngmhG86c6jPEFYNRCTWAmNngfZqg/28MlpUVX76egPsvYzt35KGiqUT06T
bes83+r9rWR9t83KjRt1JaZbOu5OPngO+o7O7VlPK0FGlLsrVutHNRpJyOTND82h55QfxIDy0/AV
2uzsNhin0JV6+dEO2mTlOxZW6eQzhFUi0cUrE+bFTVCSiFDNRuaN0XbXMUxfcLGgZOs30VoH/HwU
CK5xYlQ4mfxUtdGfxGg67TISWX02bqow2wETdVso+mTti22tsr7Nm/PMKiHiR05NhbvndMb1fNAy
c8Ahjb7a1DdRAkunBLB7az8k1mM2Vr91M32pTOn68kZYymVyzP9r2BYOJ7/TkoRZnt+Sn9v+q6L+
/mBvtD/n1XUTAfOZ4PC7LREVa42VO+AD6n8+aMLCORcjn+UQrDZXPPRXjE0zFOkusJ1yi2aNfKd4
cFR0EFttkqzvXd2JPgVJCqdsPwUu+h0qkRwALsVaO98WTh8m488HCWsfqG1NYpPJMGnbT7uvPTin
Lls54hbQd/aJFXGtTbPsvBErEXddh35HOL7SPc61t9Xs7xWcsEG2IXdq5VAby+4UQ+adoXg4fiqi
ZguDcN68qw4Z1GQzTe8r/rDsiHNlfW6bdsQ8XJ1lRVqMrEnefhnG20S71pJ9R9/RgMLUCCj8NtVd
mPMum11KyzEnf8yqp/4fTzQaOShXb3qHJOMsHxnwuAt3DTiwqt7asNbm3vcugqiroreSKpHlAmvf
wD+eSC8QJ6uWC5dbRHqysW/rte+bF/7MU+nzIiaS53tDPIlAc5WBxKyYer+dVVPjpkNG+wmZ6Tr+
Ok4rLqKs2RMcUcr9BLEIpiMKhyuSKUrYbwJlXxToEt6ExZfO/mQY95CsB0NLSvIe6Q80oX9FwzZU
ns1ileBinv5L4xdc1pzMVOmieXmM96ydrqtk2qORumnDL6rkxu3rqKtkNT6XI1+0clcvJd3n1ob/
mXwR6gH5mDEotBKTbW0Ibu4Sr9ib3r1HQSzluVT8dALYQ1bSDf+LVUcmyTZjpz7uyKM7UOJ6rqxG
MzZT8tVJ5I2RvUOmvbHKL6Z9XQ61a1mfJF1aGay48DQUQtdD3wChgkpwIsQ/ndzTsijZ4Fjka0j2
3R5MgnGnKa9V95LnKwewmLvBwAdzCPhtVYbnTIhLtApp7w7dQbdrgRC2cP+qTrtxYmOnJWs4JPEu
nwczm6EMC8b3jCjOgBM8Iy8AJXAme5Wbj3EOET/ySDWRD0xBh8mawmu/ypKVsHhhkCbthbBa0OwD
uaAwSLRby1nHJnYHOAI2eFm7JVn7jgxNdIMgvLK5fJItmoNUCg4NAGL6x+F/5DZVmyNEDRk31/c3
vQRZjXYr5H/KWub7I3t0vCWZUHpLqNrOF6dDOvH0xPThoZ2lDWnXrIAEmQgzoRKYBZuJipAG4/27
732pMwjK31TrQE1lVD8hPWmbh8vjPctziN8xT8jRgJt4cOTW4zvMyNvYqrdP0PlKnzgn9eIebgkv
u7NCN1V2yORs7PDOkVayG2dbRpgI4WyuJxDzo8oH6Iiku73tb8BKo9MQooUkxzsY13eVaqzs0wV3
Ppl94YD2UJUyIlhWSeUFu6i4qSDwSIK91F1Jw9fLM7xoiruRYjK9XWcMP7XntGrpsHMgTCejdSjU
XVKFW7Xbet7KgTD7zJlP0YQFtg0orCk6rx3nlu5XFDEG53FqQKe+TWuplGUTwG1hVgR4IL5SI1nv
snLGjwdo/X5I9f5O/PfLM3YW1H74JEji/zEiRBNBFSBPaPJqkWta2SgMyfVO0vz2Pe2cZGfakX7l
x5P8KRuSaJ8URX/XAJDq6GqQwusYtdS1/IP4cBY/SDjWywDtt1CXGbW6tWS3CoAo2FvDu7VQUgye
nfC6hBe+dbYoT4WGWylrHyAmQP77AyyuSap1APiF5IDaxPpkpXyAFSGWqbiptNPQ0JPv0c7M0ShA
hcmpqJ1TsP+hGyvR3dldKloX1kMa9dFA9JU2JPkQNA8TpKtq+A+I+L5/k+19Uu3ramXEy372Z8DC
jKNKV3ZZxYA171sSv4zFfar/vuxmixvT+WNCyKrmpTwhLYUJqrBy9QNsW2o/dhNghjXc+Npg5p8f
nbF6ivJBkjN/WjQ+5O03yZH36mr30eJBejQe4SR3Yk2LIdzHSsPLExVU/dCju8pTCLZsy1k5tueQ
8fys+TN7wrGdO1lsGPPsDdMTUga682Cad0N2CAGUNDeUcS4v1tIU0opLuxM8ejMj7+kUmlqZoNfr
xG5RPIf9dz+iCrGWN1mx8bENjpYJaUQl7TtsIL9NRRoRbLQCyXhfHslShHE0EjEwVanj9WaJlTTR
Pqu9tmubrdz18UbRVvbQkkOQUAThoyPCS8fU6ZwBgNARo6emB8bAr/Yp9YnxvUV9tDVue+9weViL
k3dkTNhNSmKYQ6dgrPf6nek/RzQCV90/l40szt2RkfkjjlbI4yAiOMOIxe2jdvepuUcVG0nDtRNv
cTQUl+G1MOZGPsHd7CbzUSLnJi3AjeQ/hq7fjOg9G8quKtWdHXxKKJcq6LFOmdtW21F7DIbv1Rrh
6OJw/3zFB0nE0XABUXWhVPAVWURny/fBuNFQ5l7jWVyyAlMyYT2UCzxgBDdxHK5SMwaKD+2PHm8d
+0EatvZaFnVpRoly59c3dXvDEWbUhMatRqQwcWsfBSbnaw1ctI9WoBUfqVjxVIL9B/YBHg2zmsCp
g4zwD8jObEWRqR+2STnLWCS5fRVD5Yb2JXp1lEOmpNr5sd3e2/ZU7OSoH/P7wbRq6KzsxC5/9RLd
ekDgct9R3SkKkPv1E/WXXCdoigGwBQ6XG5lc7qHIz1F6t9Omues6bZAPSWoMBAiVXuhbXcv8NWLr
xWmEIJFmwRnwKTamlwEi1mMNHlsqnYc+VF2F1u3Gj3d/v9FIIP1rRoiPkxohpcZkHkdP6zZaj5Ci
lW9g3niM2uTq/2ZL8Aw9JuUuddjqsq92cpvF90nx0K4BWReDGCIn+KFIjmlnKVofiblaYwld04h+
tdBhlHK7QVKTh7OO8G31BC3jNodJr1oDfS5tMMjSZipyC+8XOSuSTFWkNmTNSkXdZt4uVYDIQKH2
t+SZc5hGnoVB0rzII0m4kotCgRLfYoRl5bf7IrJ+J4WhrzyQl0JhWMFtUipYAkR/usO8Vg8ksOi8
F/P6NgSk62fByr21OF+oPcycYbAviDlMswvacproV0QSOd4Ow7dKqTbmQEP/UK51YS4NB6EuQB50
9JGvEeYMGaa8HEdulBgRMTt/7pKny969aGBmi9ahm4LXQYjcbaczpCRhMMYM+m2vo+bHf2KA+jkq
hZzfYguk40eD7+i0QMIr+JNMF0JnwZp+xFlFaXYtRAlI9LP2kNsLq55XalpWEdpvQ+0dlHDnqCQD
0i1iqJrx6keziM/drIkLxdt/Mro/hoWwoit82mMTWi6tMvtOX5qr++oK6GTJ3Y7HJtwZSp2g/B0w
Nl/9Ck/PVht2km3sR2MlQprPMfFuAm1OGRE6Y97ogidQKrHsaAK4UlmKh3DWj6Ei39G/VV305Ay+
CfV0cifDGnB5BheHB4AJajwIpRyxmzk1Hb3xOsyOHQxhSqlt48hCql57zaSfl00tuwl3O52oJh12
Yl0WSvQ0M+derK7QXNO7s/LH0YQW71rVfuXllWE8S+pnq1u5QOY9ejaxM7MEaVfIqEVcng75LIEc
IzQR/lRB52Q/S/C9dnzQ+/3lES7uZqTEOCpIDoJWOT39cr0LrFLFVNnwyqqV6srzo7W66ZoR4bkN
p0/GJY8R2Nxee0/+bMEEfXkci1PGuQfV5hxfijJi0mg5SD5yKo1S+6v0w+sCwlyw0Vd2/62s1jqZ
lx4iUCT+a00YkCbz1u5zdhjK4wTScrsj87lB9g1WkDevcx4U4+3y+BbTmjR5ARQHBkNXyTwBR6Ez
Eo1SGkqYRMPpuZ9SF9XAL6gEv2YyEnn0lxgZyrFZgeSO9q4541Zt9W1rFzsLifTL37I8138+RYil
vC4ak6TkCHOM3i0loqgHRGxbo9klw4qphYkGOEKr3gxW4KUsuGeNdDm6tXgO2kzbokYyfBsYV6aV
bn37GwLIlwe2Zk1Y1rC1mw65VPYd72Vz+lL674OvUoDgyeTcmNnVZXMLBxkdkSYDg6yIS0iIE+ui
Mia1p3EPPMjhv0j7sl3JcWTJLxIgiVpfpVjPvmbWOS9ErqR2URspff2YcjBTEQzdELJuo7seCujj
QcrpdLqbm6H81hs/3e4FaskrAXMhTkOUA8MFyH8xEK8zMTmqMZKmmIfq0Cxr3jwJNoub0jlYOfS3
bLye65Wy7dI+WijZ2vMsEghotYUFRQ9EOEXUzKcnJWJeqlt7C4367dC1K2OWC74IYlQUoqEtBEIQ
nb3PNLyGmfM4ZwuBZoU7KoLUH3ykYBHN/Cfvr/FoSBxgcNYyAnEXmnHa2iZWKZpB/jNOwWjfG0HU
obMgcc7+3jdOzOh6GU1r1243m6FIsdP2vm5jWtuYW1qJ/0s3HGRgQnTDMD8OOJl2wkTo9l09YbBz
qhugbkFRDLad0ha3Y+48G6pNnoNkJD+o8LrdWGKAnadezyOHQ4R65fgt+Sl2Fk05fEqcCe2nQIjZ
ggipjWtCfSbmJyg482nGRd+4mC8P2yhZq8Et+umJQe28Ty0VSeXBYAWakj6HsPk79Icju0pjWXxa
fOW8L73YgDX+d4Fa0mnwwC46SAThCX5XBy2wNR2YX+Y8F7yRO8NEwEbbJhTfrvvS2jLn6/nk6gAO
qlADxzIxtvUsKgQa7n2peLA3wulJQAdOlqtQ0XkpWgpztlQtB3WpoqQtSR7X9i9VbxX0m50jC+/8
8Og7j2H33hc74eYQbj9KuvLcWowJAahbABmZdUW1q7KX3VSxCtvcmQwEBYfOJ7shiE3MHsk1tpEL
zNCfeID3KdSBMOGO4drzzc2YooORYHOJV5soUSftVsoRQJHCKTCyQX84LK0xWyvtGzANvhoQ4d5I
H8rQKACHuMR5cbz+tZdWj+45BJLQW8YzTQtQoYSOgFs62HkaQMIABFnpPm13gZHtRTHtrxu7wMnM
yz+xplf0qpSwrk5c1KfKx96C7LpoBFDdzwheMa+cjSzSTdnY94Lvamtjx/7RS97q9A5BGrrrEF1I
n9TG2Fjpyg9bSDnxu+Z29CwgARLK889iQIILJTXsgkJ7MhP1I66GlY1eur6B1cRcLd6qAVhGzk2E
GeWN0c2nOUv8bDMOGaBAoy+P0JgUCVSVw+71+m4vBpBTk/NPOjnJTt9lNlJP5J0zIaD4NvTv3rSV
FtrrXxXEgCEaaHxct7m4kThD2Cz4k6MTh4JAkWVpg1XmMoSaY3sn6RrubnEjob+KehJe46EOZrKo
lU2AYkCHvb0z81tfvRj2PpTP1xeyeC7w5nfRRrYg2ad9rqAijfCq+Vyw8ikjxo3g4nUMwHbc9w8c
kvHXzS3uGxQ+PPADEbysNHNmx2RXAP8ck160t61XhXfetEaXMP8RPcrCA/+/Ec0f6hSFQT7AiOuq
TZgJyIpkG2Gv3B/LbgdmSHTHcdrhCOdulyPvKtMMrAiDUzw30sI8ZX1MJD8YYBOeMufQ1+GtdH/5
4VpK8D+YxrsHCQoKTvp4rAclI8gdh8iRe7Lpkg/LgLpcY+8GTmPVF/vC/ZSV2jNrrf2z5JQzMxag
keCqcvUG9SDQJA5KQPimpEkfe9aivmlO2b0YLAiosq5deeksfUoUcYF/AiwIs4BawELN1jWAtEIx
BRSLtD9OuB34r+s+uZjsnRqZnfY0fqipNSWHkcEIw0jVIDhnxjZ3sbXpLLas9hMqYGUaPis/hLBH
8vN/+QO0U1Ghu2fkBX4AM4qdU+796YPRB2fcdy3b9s2zbb4F5De6ydftLh3G03Vr56RtOhIUBB/T
TSvoNOwDT22uW1jKsWYqD4RIQDLx8jnf2YZZjLTtiOMOHlhiba3hPTX2jnHoQYOcY4b0urkl70Rx
CKK0MxYQtZtzc+5EQXPLETIt684KZZx24OlIPysj2V43tLRzp4a0FLmt3ZIBswLy/bp87afyjZTT
ylqWPB8dyRmDjLv6gmYvcWhOggEZFO/+CVBPFk/lf3nYn5qYV3ni967Z5aL487KQ77gtfcyk400Z
9yzuxJNY445e/DgnC9KcPMxCUyQUH2fMbqxmgMwFCOiCNFJrSc6aIc2tlZHa/ZBh51J6YwXvQ37f
tC8+X8lzlr4PysTogWAw5ZK8SaVTMHk0wJnNgyoajI+6FgfJypX7ecnTPMAxIaZr43/6Q5Ry050c
H6EhyFJoc1OrxzSFlb5f9+elOtofgeqZax0EonpD1exSv+whwAjdEeOzF2RvGwRjNmY8gmZWKg4O
1u8EHMhibHZhz7YMRyqoWZz3wYrfL0ZjCA+ALR8s8y70mM+9ktSeRHOvQMifOoypJ4OKMoV+rFMB
W19Bnz2Mq0RgZD6JMK0TV9ParPQclPT04fQHaMfCC0Ve+OVc70LaUPa7zL8toYQHhAArzG1fVXgv
xdf3f8llT01qZ8OlMmU1Q28+bNQu6b63yb6SZDN136/bWYLc4Tv/u7na2XDLcEz8mTBxdFUCvvMy
qiW4Lf3mhnUgOcNo1MbvvpMp20tZblM7ATnPX0/RzK+j0x+hJU4OhAoCOW9wW9Aot1G+h0Zm8Gty
fwjv+8jvodUSZ86+7f9DAQ4yfWhnorCPJq22ywEZeYZmPUKqlR6YDyWoit7Z6WsXbFLvezpsrm/2
Ump9ak7ba1EhKzPQ7IkZn76Wo9gOjoc5eFQX5zqc9beKvH92dVYERJiAppr+tku6JA2DFtSOULna
jGJT1Q+TCbqdNQqYxWXhYUfQe54VUrTzyZOp6p0EdkTxOh+KQeyVxTaBuA/WygiLpkBKN5NNAxOm
3+d1U3CvSQVCgWlB5+9AjE0BQQD6Lflb+fd58+Z2FgZ5PVSf9f5wMgaqA7oemUO37VwQyjwP2aPp
ydi37tpu5bQvXR2nxuas6eTetZKsZtyHsXJoy/2QWibE9hzQrPXQxr7ug2umtAQsyybhFBZMEfng
jz9y4wnZ+oqNpeAF5jRkeDaIoQFW0ZbToq9apXCIuhdR1lcx8CYRJJai8D+t5sSSlnZhyiacwgqW
WIchUILZMvowDB/Xt2wp/J8uR/PvVAyOWZUw4joJpo5fWpFElru3rLdiFFGrHoXYXre4uIEQP4Ta
DmrNF0xduGwYJMZQrVf8wal2tXlM8jdw7v3vrGheNwJU3SsBK3UJETyLGZ9TPt0klv2Yc7p2ic9f
QrtDZ9J6vNiwHgQkLdRyYCSsNED9HCSh2wZjcRLEep7Iox4UaLlxdCBaiuvHvWEYFKW2FbtBs/Ib
Ft4e+AlgmQCfBcpY+pFWNQAf9fwTwLpm+9uh2dTucQB/oOn/GFbRdQuham4/AvqPwhrojbWDZreq
aqf5RVC4A9idjB3k694cTx0wDnBbMG9tgGVOQvQNxsZiWmbuuAL5eX7oJqtRPSH4mgD1baUXbFGh
v+4vC6FjhtjNAuWgxgeL7rmFsm3zsSHoj3Hjs2YPxaiiNF+pSa/Z0HzSyRPTLwRsTBL0WcFn5ht3
VqB211eycL7OVqJ9G5lkLmE1PKFJK0z3x7k4JuTVAhfV/8YOuOvPd2wC+68FsndwbDtDVJmPAET0
aR2vg6SXtg01AVTX8Y+Z6f/ckI0uoyANntVTA2BV1DdjnYHczgo31IIyIrCdFa+2RS/CLUVN/Mil
kkcFGAO4dkh5cDDCACCU58/lSw5ZnUDI/cR5uoO1/hfGccwkargowboZUsgCNikKkImaQNxcjBmA
vx1OnX/o0ckADqlqyTbLaztyjUl9pXIyP1LWsrswqcdPxXKfPme9TT6cHhw6FTdQD5amz/ZBbnk/
aZJNT35uYzbUCIZyX9d1KYECYzKNJwUdsX1DO3+4C5vMEDvSZhbfW4zxr407yK9GIwgBc2HFP+ox
sJLIYBQqaUFnDwc0BsudTJs0XLnvlgILoFGA+uFlDryXdt9NNa7BwkLJlJbdpnP3DdLX2jkocVc7
2yJ4ue5US9/61Jp9/q1Z2idjasOaLyR60hhV63gUoLhx3czSGTk1o7lUm01wnxFmLBDpFc8ZfRn6
H2K1ATbvjR62QO0DhBxyVNByzqs9SX0a6vKQgJExbsWPmmzsYk+cx4xDRqW+NdI9gEShePK8lUf0
0psSA+P/mp1Xf2JWdtDHwnsAFT7ycwDtUFW85NCk8Yat6w6R6Ty2xrYDQcIasvuCfw955UzcayN8
ovUE2Oa54UBMnQFgVhFDz+6HU31Og9oBHsWG9z5rbzw2bgM8CGbREYWBm8x9xlV6nHh1MxJ/f/0L
L9xQZz9F24OuCXL0ZfBTHGl5IER2N4ZbA7zcsbivsqNdrfH9LCRSWDhuqBlCavo6WQL1aJk4hSzi
vPJeqxyCNEGdxW5BH3qj+o3+wqEd29faCX5eX+gSOvzUsE6W4BZWJg1rgFhaNR2pmSPZCQo/7gyn
uze9AXQldZmlt+nU+tVNxg16a/p5gvnauuW/6UhMI+4yz0JxvRieTHtMD2kRQOLSASmdjfl/2n3w
zFVfBoa+fJQ6XNxwObg3o2nmT2aKC7lk1Qq+dMmFkZWi4QMglwsxTM2TUja1HR8UEE7GMMQUqHYz
aF1EBecDKi3ZtmmyN1Rkntx8P4mMRJZaE+FYiETAkgB9N2OPgPHQQgRwjZNBErNAQlB8JYTvw9b/
4llrmLWFSAQZ1bn4g2oDUmI9vMpUea7A1xvlFHnoaWD2ref7AvCK635yMb4/H040MywbeBxzBpGd
H87WkuiIBWMRC/tD4YHpgFd901ibYroZzHdQ44EdkvMDESrKMc1gksc8OXJ2MEls499d/zWXuzsX
rPF6BxUX7hZPS4XMPJ0M+M+MWy+AZjv0Yxnn6q+jPEiJXYgdATUOb9Ipbno++EQBYACtEdR6k41y
P237i1qbHr1MTs/NaKEGSQsRbQUzBXgPpPMwhtnKbl0Gs9kCsm0PVD0gONaSUzcfE6twYaEi/XY0
38tpA1z/Pp/AT3W8/mGWFkNm5XAHnBKQRNeyR8+bKL4M2Eoha9c9dWWCZm9XFCsLWnBGdEQJEGkw
AtybLnrkM9eH3hfMeOO7C3FUbhVfQlliPCV/DVvg7zGqkxsD5K0bMI/MWpgs6tzktbNfnT69p9ab
8uvYIKtToZdX9jwe5aGNA7Ef8M9rgQfdPuI0pihiVoYQZyXgpkv86RGF2wgEMNt6At3P+F0NxS5v
AYhyX69v/0Kv89y+5kwpM9zB65oCTYlwN4ghEqMBRVmLP0z0d9Mmu9FwMKCF9F6tldSWvAztJNxe
szYkzs15gKgqwFKmssU3wQs2Ge7tYjPnKlTdTtlav+cy7GGZ/9rSISOJxEQwT2CLTB0AtCBSUbck
uQ3W0F2La8K4G3oXMzG5XiYECR9KzR7SAAwzRZZZYTZm148PefdZGvuVT7foOie25qN1knapwWn7
zIctvCWRIv8yLaTIB49WseN/n1BvTpxdBRSSertueGGNeBkBUYb4ANoRvZthh0HS+k5VAq/2m5VG
ZJe4KDE/mN74qyIsi7bw6od7oIKI/5yv0ZBNUaZ9DXFku0X7bG/be7MGyXvbR93f9zeBcwamE1Zc
oEj1bLLuRmGzUcBWu/es+wl61K2yoqlf2b+FdtC5Ie3M1WRsvFzBUF/cZvx+qveK/LSDrULN0u+j
obxFC8S0v1TVMWi3ffZ8/ftdZo4w76C1htsZBId66aZ0w5whNyxj6koAojAKD61pObcn/deyrWOQ
fWdrYxsL5+/Mpnb/EoR5u3Bgc3LyXZjurIIefHLjdmsNrrXFaUEF+mhuWitMnxFocILaEYsaoz77
Ybl00zlDnJi7JPi4vqGXT9azDXW0ygRyjhGyIlhc6aMEdtO1m8n5nFoHb+5Ypc3x763hIoN+GtIY
zHHPR+bk2I/KHDDsYuEdXiVbghHerLkzUHjLhNqJXgJh0a/cnkuH8NSi9vFct08gmQzlT8Oq9636
ZhQYUA68XcKLyFjNohat2XhQovsxU7JpRx6ot5RnDdbXqWozlj7oagD3H6uNzTBss/Zmvvh2oIEg
bkCAMEIyjOTwfDeptOXQ95aB7mcMPbCZdYx7dpya90H6jAfU9W93ke3M1iANBrwN0tCL64Enbtnm
FNaM8FtbYHDJ+bxu4ML9YQAgZnCKQN4RaZV9vpyhan3oK4HBvwQMFfXLoXtoqy/pCFk1aBcU7aGW
a7wMaya1HcwLieeZjW/Exs8cnT/QSldgJsyBvfw2BG4crs2VX+Ty2hq1e8/up24oUcuMlHoI7B2x
KyTb++v7eBGvNBtaWkYnNhU+hw2OuEjZLpSgGFMb4awc5iWHwEsM1QsU/+AS2mEGyhW80wnsNPVb
Toq4qVccYnmz/jWgnV0v68apqGYD6hWvdMt6XuUmW1vD7CAnAalzR5JmHUwEnO2g+xFNzpqPrZjQ
JxMqK0WlY96mlnuRw76Y4cp3WN4moKnt+Q2C4cLzNVBlewNUkLGGtI3A0dw0L7b3ct2nLuEBs1MF
aOIBIY45Qv1jOx1YDIFHmrWssg0ToLhpNlN4O/Rx6viR5z9yo4lED2K9dmOKFY9e3EIMcQG7BTIG
8Lmdr9BimZeBe92IfHovisegXWk2LJ6Yk7+vORobhiGFzjtC24ghTDJsxyAyp/t8bRJzbR2atwmP
MHecT3/V5FFhHai51kC+fBPhO82gSH+evwQ6WDv8mC9Vk1T4Tgokr56LGbCIpQ8Nicl4rN1NSh/E
Xzc3ZpNo2zkAISEYEM3/vFZ0YjCxqgxzbWY0Wm8OoEHCPVx3waXNOzWjOUGRgHg/sWHGtD98sKV4
w6/rBha8AHhqdEggs44Xgq61bquaQw4Eky2ifbdQkxSb0Tmq8Mt1KwunFVbgxXNLEEwYWopA0hnk
3ExGlDvbEkVC3mRo0/D4upWFzcJrwAMLOOog6LZqngaGPp/0JaTn0vA99J9NvkL+c7EKlDzAig9s
uAvGW1Tjzk8knyl2AQrjsWM8ZPI287aE/u33hgnsz8z2g8H28I+K1UloHhhQ6Y0seYzpBzN/ccjK
35/95azhMP99lC6gIeR6PlqZ50swBpMlhax43JHfVvMquxvJd6Xc8GTF0IVfaYa0vWIhhc9BpD22
qwmTpzeJ/+nkW7P5208OoQLwIwF8A0wMUk/tfJCiNCEJLzHhbf/ukk0/rDWWF9ZxZiA437CiSy1v
BIo9dv3Hie4wiFMDSLTWblr4LKgi43O7qKthDEDz3IwWFnW72Yq4zylEiO1DN1Qx9B3UWjhecOJT
U57+9lFhRSwFU2Cwcqp9394MwcrNsrQaZM0ED9Z5lFQPx3nFHdl3BB/F+eHUUVDe0hZTByjWZSte
dnHi8flPLc1f7+S4lLY3oS0MSxVUxtISzYc14o+F7cKzGx8FiAk0rvQScSflkDmty+MCz43s3fG2
abPSy1hwMZgAqBk8iTNFkObDgDvToKNgKcjJr8CJWA3K9fSlguDo9fC4aAcDsHMLDreWr539IJBh
5dchjw1jk5I4ZRsveJzWRhQWPgnqz8DtQGrQJsC6n3+SPiF24k19EkMWyTLekuL9+irW/r72yQe7
L3lh4e/X2a4tnrr69/W/f7lLs3I2Spx/3mMXETjhMiRtwwAmSO3uENLuIXCm9thVwEcIxde6govm
5q45YDIY89Y/PkK1msIUlARi3HptBdK6XYJTz4yVQHl5JlFPx1gOloYDaeupbJtPEPfqaYax2UeL
t2g472T91Nvtrpbfru/gHKzO7xiYgnSQh+4YcAF66T4TLnqADkxBgCx8zkpTPcu8vZ3GrDlUQ5vE
9ii/k3ZUt1mifly3fekd0HQHaQsm5X0QgetAK8mIMpoA2wn6mZj65bZdw+3PAV9fnYO7C6kAwFTo
UZz7N0uFl5feTLHg9lvfcKPQ726zOvna+WM8oFjtQ/LxPywKb02UpxEgsLRzkynpE47pdaDRxVMa
1FG31gtf+mK4PWdtcMx4m7qBwbeL9A8M2hWQUEmhILBR4RO68WYKRScZ0TXMyGVURQ1nBgIgCmGU
z9HywaFImzAQABXS8mlCr0o892sv0MvH21zNR6zDeK8DbgT9/VTbVV8HIwMPYPLVp7EJttLhoBg0
XBmIQ58GDJcKUNV7UMVr99c/2OWhPjetJQ11pywI6MK07aujsjB76WG4+WX6awDo+RJ9rXhk5Z1U
ncXB5RnkkZd95WW969baFpfOcbYY/dpoaCLTVmIxkwWMIuAZYB14aUMVQfXkC7MgetfIqJXhSsC6
dBGYnVMi8C8B0qffI7VsM3NysDaaY9g+3TfVF/rXRe55/1A9wJ0LaptLlKJggzHMNkToDQfphr8w
Y/rYGWN9QN6xu+4Uiwv615hOCD+EJEOuAmOc/HLN7YQwwZwVx7t8CZ+vSO/h+9zFE5nAiGPcUWcz
eHcpGILLguwa+6a1tlP9wzb+ub6wRW8/WZjmhTydwtGisBkmdrlp8vTeHUYHD+PK2GKWb22OYG0f
tQBcmLRUfgWRD5M8c/okBuB1ViYj1kzMt8xJWsnDlE8+S/Cpgu/IyND0jHy2krpeUqHPn2qmkwbS
YoYozj/ixAjmmFxHuliHG94b0P8T95UTdX2kyIHmRzd586Grx8wIatDCfXRyDGVEdrfypL3E0Wi/
Yv64J78iLEmNaXT8CgV1NRLZXEU2eHOzb1w9FtBzlXTjQftuWAvPi05zsnot6eUN5F3qFnbH9NX2
IJ5xANf0BmP/131z8UDADGTb0avHAJW2y+3Ug+eAwo7hoE7nYB2WB/oqiu4EBYSXz3AX09pA2/wG
ZIjXjV/mXADnA40BFEsQ4BrSXnUY73NHy4btTAQ3mFrb5Ch9SUU+vco/sn7NoeZL8zwzOTXn6Hhb
5QeiGm0I/uTI7/xftbI2jEZO+1JjrLApmw2vdkUpj5Jvrq9z6Vv+u07s9rkPeYnZjjaD4RK6RoJ4
R5Y0O98GZhJEiddNLd7qDkQm8LpEfnlxq+d9q/oyga0A7ZhoIFMU9BN48/PNCOk3t1bb+d83LXnI
rPyA3wo47wqb0OKZOf0N2vWOnl1X5hK/wfBT+oYSrbwtvBKPqqka4tIEhYU02LQHG9V4Uyd281io
Zt/h/bVC4fc/bAYQ6f+3SaU/Ti3oC6Ewgh9ieoBhdJuhP6T+D6PbZe6OQbweA8wSm4Rim1oLX5eJ
NpyNoOIKbr0Zp6N9c0HSBMxHFUIkGx+IIQB5XtMPX3QrwMZdvCedmYDx3K3sMQwLcEZjm5NPsNpl
5Gc4j6H/hzwDExFQ+AAoHi1M7TpJDUWMqm7mPMO96b3qwHuMZ4zfV/x2ab8wdoEg5KOBf6Eg4Od1
YgXpnBIOCLGKBl9KH1rhbgc+GNrn9jsFuU/aFRRYRvld1dU/bes/C4eC/qUg77RzyEp0WgyNoEHE
LAjqZqg+aCF4yA1cTA1aw1lbbCmhL8AxHbpJQBgNgk00eXb6YuuqYsvylYzhT1lOD1V4pKEgPIvU
ALqmfdoMjOMEJFJxVj81ntonjfM9H7Oo6F4mq9tYjP+CrMNcxx3Qxxvqjy7FLSQb+9i6GRI1O/LC
j+tfaD60+k/CdwlQ1/XwXx3GPvqtEN0Ih04UJFaG54KMe3AeRJSqhwoDrzRbo61Y8u9Ti1reVEPV
YRwnWKzTSUAczNm0Zv6RoG7irnbN5w29tjrNyy2jm5QtYStDNh3KJPLrL7VcuYGW7rvTBc1n4CSX
aFyDt1YIIyNCcJqKKGFgj7qhHI+f7fWvtfQoOTWlOVCVdz0Hx2EWt8DfteUWqmJ+8kkztrEhKjWy
Pqr7lbC/bBKc8kDJIhoR7TZPZZ1kkMJGsKUCltK4yezjGJpR74UP1ANRV/GYGdMKt/dS3JiV6jGI
CbIGUNid76lRNO7ILQRB4gBy6wcPCVvLkZY+27wejCDMNSgdUVHVZgJW4w7Xt+eP9VMxDhLAPgQM
d5PkNWgjWAdtzhYSQSuX+ZJTQiAGFOyo4OOlrgWgpi5wk5oDNAHGx4zsOugAyf9yiYDdC1dI6Dho
DWlfzeyULBNXQgWx/2ZMD4y/J+G7F+yuu+PiSsA7Y6MrGOBa1G7DyVdjjpsEvhEkr30/fEkbTKXI
acXrFy98IFF88L+gFn0B0cb4EWWmGpHihfcu33rZrSx3Y7Nv+ifT3VbWluCN4N1Zw9t/WN+JXS1U
cWX1XPJpDh/lLszSIxEvVWGs7OJSCD5dnebrKUsmVszyRNx36rgh/q/Z6CFMnDK269LfJXVvbURZ
rkAulu0C5IPmHigl9JPtylKQFr1+sPgUcVIEt4PvbcbJeKRGGZWWsfO839f3c+lU4zD/P4s6AI12
RTIQDJbFpGJxkD6E/Ro2cvF2PzWhuSQeN47wGEwEAcUoMk7WlrMnJr/WXoz2kg0JM9qtHOilEPkH
TG+hnYwxde2wUbd22yl14SYDWsnuBygDY5XJDQGqKWnUTecUd6Ycj9c3c8WqvplAaagMU0xYqXqc
alD1P9n8S2M8tc6hEbFYQ2wtnfWTReq1y5CEfQZcORB1KcZ4bjnBxCH/Dyfh1IZ23iDiV3nMhg0n
a6GUGLkOj2xUtJtxM3YQoFsxt7Yk7eCNRZCNwoQ5n3/Lge0u1XZV1ePPNaKlIB4cfu7+z3gdvS1A
MtaJFndo3IMYONlZ9sA+IPXn/UgA3N2FlVW+qirIHnzVNVM8Nsx4RHcXbTGZMXnHRZ7fdm4Awubr
3rOw9pnw1oa6H9hNUS0+v2CDEnOZHV6vKMAcKbtpfRUFw+oA+NxV1Rc/v87xYMVNHurQeShPNhUZ
UCOTUrh3RiDsJ1a4t7mSeLI14X4cbLlB+nKvwJsc8bSaVpa5EHFmigoMgmHUHFOwWjjwKjx9wIiM
ZRLMbIF+CpfF9Y1cijgwAQEzjJm7AMdp1zmbBO1chpys8m7D7qDabVDFuf/hcBNTPHsl8Rhe6TQv
fTz0GME7ONMIX/Dn5R4pOqeaM07jLvf2BvJODKFeX9dCePFObXjnDtJYJhBLXYlYLTagplBsMxX3
NHkHLSWG9vv/kEqA1B0tSIyWzJmmtottOzKvJ3iPJtaNw29q9RkkKznl4q4B1YqnHzwfY2XnKyqE
k3A+wURgweV/yOJ+7FYelyBkWvD4OU+eSZDRB9ZpMLpUNWMGLnJM6STifRaE/O6a2fAFsjE1qACp
/Zm3ZXikSWo8+GXa3aSFVWxTDIUcaGXyI0ub7sNR1Pwm0ooeTItNu9RwGV4VXkX21cDoDrzb/Y3p
TYMTTX45fWQjGM48pvIkGpRj1iAaDZpNMab9fZfk5mZsvTpO2t6+b0ffeGwEVR3UccZpLyzBvtmp
ld97RV8/07pVd06adE+50fR4bfIaTHdZEYKOqG/Zhpn292DKQFZdOi21oQtXd299nyRbpxuSB9dv
3HaTuAkImWp0SDHMz31wA04QsfnSeSDzwcbJl6Ge2NFyhbUNKRKdqO8D58BrVdUoOYvmLiFk/mU0
PQ7Q8djYoi+hHexwkKWGldwJz212ZinDYt8z0R9QZZRHjxYJi82Jk3eWT8GN9FoFjgdVkmRLnXys
I6cwnTu7NumByRBMUnVrtm3UYxN3EuJcGxc4Lcz/eYVxGPo8waiuO4S71BuSfTGF3j9Fx4sbVB+N
tzQrhs+JBvSxraWzNSxOeuD1HZJHCbqhzgaCrA5whWZmfSWTHaKtrbzbvOitb33e2L+cKjGfpJ+n
26qxEiTMGDnIN0ZZ5V+LzJMCfM5V/rOkrrpJQWz/JbWG4ViV1hQ3cizu8X/v73kQAHie++SeGqOF
xgrhx0DZ6b2duGLTVFNSRwLl3q+hsL1nWbIwhQRyQ2oM4AS53NGCsXyPQXL7WNlt95ylROwwlRZ2
cUrIeAPAl/z0B26i19ugWBxA5XgvMRzXRA4YbZ8CjGY85FSkNdjf5xgOTYtXlhXlS1VOXrVJa14f
+0qID+Z4PIyE1chvzpACOJpb4+Te2Dzv/kmBj9ylU17f0N4kb2VfE3qE/GsCZkB7eobaUbkrstGN
DWr4z64v6LGzWtfcDw4lbCt6Qa3IK1F3jZ00G4d93rbqOa+HcYhUHtI76RoFJo2M/kCT2rAiX4nq
OwZ1+BvBvvBIgKX2lVluW25Kf8jfqtRRrzao1T7DGiyyLA/NLkrrtHwrySC+uTkqCpgj8jAOwjMu
vlYyD59pyFovKmtCwHnuFLeBVGw79ZjxzqtWvtlitJuIGU31Ww1SbS00FN9sL8FASx6gWRQVdgUW
6CIJ+SvJKMS/EpfLiCE5f7NH29hVtCc8MiszB+afKvmFNEweaV40YVRKz7uVtU0fGOlwgCvTVThF
ADPyoh5upczMjxHIp8jOhIOf7ga0ABtv5T8UDR7YoM5x1VHQxEDo8JpshKLf1Nw4jZE9jenUVxHE
ZsRRBF62K90O9TJ34g2qD67CLEea/QSuS77XftgfiyAP0dhGEfCxxButxIQS39RN1XxjAeUPiIb9
xmiK8btf2GI3OWBxIkOpeNT6NQg5pnFkt8mQIHUNR4/uhZMWrwrhememrT1EMMSOVViLHYAe2b1T
V+mLQUd+8DhxcRwycCIEHu+2jIBRPx+nYQdOuOyjCFsjckbeb8FZ4R9AOQEmOY+5w6ZpRh9FP8sG
JgQEqmznjD4kIR0ht0laOttqyFy5rz2vCeOgcNwpwhhxG0YSvHPdxuZtzvEoa9AddmtQtEYDSMW2
GPDvSOwzP9t6Vpa/BZCNB66tVQYk4x23GWPM20x1HJpt9hs08ZilVJXovogqpNuRNPWH79DuMPA8
24GHof0gzOgOAlrJcWP03bbxm3pD5k3npTF9daze/C2dLIh8P6ueAQzw71gXtreQyZiOFhwRXOIG
XxO5WGoFgCPw31tOyx55YowQ8qIpmBRepmRnohdh+R92+NVEP3nyYqOOsnHnrEmLLGZzM1xwphJA
MVkz2wADVVlzL9lo9wJs8HmzBqxczHpOLMy/4KSWx/raZqCmQFO3Hz9r6+dMsh+aELwgKAglP8I8
f3K6taHvxRTSMTGIHaJWDgDZ/FI/sSpaP+2VgaQhm6GPydEddn2RRNAlSvhBJV+p8zMVK2/xpUQF
VT0fSEXUVJByndtMWg7q4rl9XdGHJImkt+vqvWzv6dqjbintOjWkbSkUncZwmLvKRvPWN/8QduzX
5AaX/OLUxPwTTvYvFbT5P6RdWW+lOrP9RUiAAcMrsIfMczrdLyh9+jRg5nn49Xe5pe+E7Vjb6lwp
b5F2UXa5XK5hrSTlu7bSi7mwgXhM/r407iDBhZccerw47PGphAqNbJbJ62/edDUtB+rtPFtRk+YB
tfhWAkY+hkgBeuB8auM2uqLTjZGXbFf3enLzyz7NwDqZgkfWDM/H9rIt2YgSezJaSru6yKFN5D65
1j0YEw1Va+/nSXYgiG5lCC8vgiiv9BLIACJhAAQ6hIiAzFz1kEYtUFa0axOdhcnogLkCo4EEUEQF
MFhKw8/YfFzAzjfjxdbrPyiaBM5rr1hosX3IpVkTdbyToo13HnmdBmQWLmNVM5TMJkExgHE9tAIb
n5jAnTHvAPSAl6fZ/s7a56R9+YIWPPMKkABA0Is8WIiCumjp8JopvF3T+D2mTAD36JaqDkqprcBF
oPvfxcCxSJAzmQzJiwzPWxJdmtq/zQjEJkWJQSVC8BA66KZBzw4Rg/vkjSlGJEJdRZeoksH/v3ER
VdaOruXiyexWv5tsl1V3c/34lR35WKlPL2aA+NQT1KgRrjX2N7f6ERXB1KrqB1LL2uyI8FRODTOJ
HRtySrC/kBc2KvLCqqUSbiOtwQMpsrBUTbFrQDXY2a/GX4Pzc++w0UHwpywzgSlXQ4e+u2TDt9Z7
yqKH89uhWKY/l+5mx72oRDd4CxGm9ZbkIN5ov3AncNIHdKYiX4cQ7NSkFn3IFr1AjaowLlPQCOLG
1v+aroWvE8I2jOEBz9UTy/S6q5mN1+OULwWaWaZ7V3sY7JsYDeyOwivK4oGtJOEQNoibkxIDSsGi
H6zkGLeubzkPgACu/r4LluvkgLuPY7oi5XO6bqZRR03JIGk0Qte6Xa39OH1l7zEThT585F7RZ34q
op1BXGREKLT39Y3tVX5ffOWsfwiwBR3ysq8cN+HefXwpp72TXFXRwVGNLUlPIjqoMCCN3mss16ka
VE/Lpht4Do4epnivNZnPVBe17DYE4ijmMFAGAsquEAdW9Ypx2Am1tQQj5UW8z5zFB0qXwXbnj6Os
iOdsBQkGBorm1ip6Lqjr62sklbLLEkmNHe277h4Tn1HQjoCOHR3nx6wbXeis9j53UhIAZ1gVccuM
HffyHztE9dgUgpO8J2u1mji6NNvr5oxx+sdYv+pBKTYbiqyjzA1tRQk1jbI2G+RVIIo39KbkYQI5
x/mVlUsAeBWfBsOEm+CHSA6gcsZTp313qKtbMioOk9RCkMH/3+8L94FXAqWrnfH7TfmLDSyMS2RL
PLojqQpU+g+8jRgD42mHoSOEjuj5F4wRhoiaFjDMAnd0QFRn4/Gj7e0YyIrIWfUrRasX9c0YvDRZ
dY2G5dsFub+1G5AZG30GKGACHKJ08o6DcTtEHhJfirWQvQ+3HygYMabThnXgazFo31znPnEui2SX
VGAIvWzqI1E1X0iXfrMeggNAztH2AAeEyiIKYl3a+069YLTwGCNBdN6IZK5mq5gQvJQew+jIAsUY
GibJS6/d6rrCA0jtlMOuoy8BdQvRTiettIEIgYYLZl4nmYHwW1X9lR7rDwni+H1a5l6Fng70CYCz
IO+eO7ov87e8u9YKVTu2QhlPONaR57RTY0KZJK2PFUuvwad1/MqW/Lde4gu9I+YyswjaeM5wqMiE
vFrp5zRXbItq0QSTbsastYwIO79ghBigGLQEuFYWWuPTxPLw/6eSYM9LDRxFwHjh2uyt0KleCgez
3a5i3eRn9GPdBH8Y6UZKvQ7rFrOjjibQtrtZppvGQQAF/h7j4JH9ea3kV5uHYXLAnwN9Qey2rtmS
TZY14DpJr9PiMprvcvQem8Y30IkOAPKxfMsIUAn28VL8yrnlnVnIvROM7wkrWs5rhvw0RCfdZTkk
gY5Ef6LiUuE/8sktb4QIKzpa5aI5/OR67oHRQ1t0aMlXlM6kB2ojQ7hlmjJd7dWGjBl4MyUHNRgU
xqeSIASF8VTXqaZBAtbSj7QqGFVNtVLLQ+EP4130D/3CabxWgSHGqQp0XZUue2ZwqX5RgLcNSK5O
QAGBBKSb5RGVk3d0f118wQY5qySmaUHfjnnaU9lNNnXM7WcUUO34oXAJhnuep65BLru+HjsalLP+
0M4/1/4VffE7S/trwE68VACti0CVTw3TT3kCDRxCrQHdC2ZkwJCmi360Rs0GS32dXbtuZbyc11hm
lFhqkOhiwEFHP/apwnM6GRwKFUaZ+EYGXPnybo0XxfGSOcetEOFahOw5rS0IScg/KUVB55jbNZ6S
z93wel4d/kviGdtKEs7YPDdLPA4Ij+sZyH+AfMSAUWCiSET67+clqRZOOGm4SZwchRjEi957HB9p
9kTp7rwI2UHgE/DAigRGCF4wp3tjmk3TpRNay8ronabgzkH9uUZFUvcn751o+yb+eV6gXKf/BIrN
UG4+oJu4g0CzIjtnRr8CKHkLFEHPi5Fv0ocY81SvurKN1iz5JmV7p9xZVljmT8T6gqParJ746LdB
CA/Udkgh7VvBDmOtyDTLHOH29/n/N5kRikH1GSRGeJLMIEcD8StT3UrS/ee3IbApMPIqPo9H1uWA
hDPQp0yf2n4J2Pza6haKiaiDXqQLykSqYWHpQUW/K0YaMIKPCdtTneK+oshZQaJnXKcR5lHYvown
fxoMxM3781YgXb+NLMEKTEBo23aL9UswAqo56JlX+ILPyIvcmW4kCO+g0l1Kq50hoUFHJrus26cq
fmytoGwOAwrEiJ3ZpRHvgW+Nua6gLBUvSmlAQ+0/UOnoYfkU0ERT4RhDBAvUEmNifkHH5cVKNRSc
W+ZWGI6OSpT+5uYxp05x52AIqgp4D8KNgfk+INNacatYc+kBx7gGJhUAdPMJ+Jqa8dR0EcEXjU/M
3HXTZe8pnJZKBD/8m2NBCm9p0txCNzOjt9kAPLWS3ZatCuNXejY2mgiOHt53dNMVYrox769sOlUI
RoxLNqdO2Nns0vVyUIiz+MpqKtUrT3pKNrIFvzz1Q2qPNZdNKmAr7dvsqUoOwMXB+MsXzsiHJBHI
lrFudOMWkpLe9ltL93sVO7tiu8QTT0lFaVtBQm4hHK33Jhp+rEJRmpAe9Y0awlH3ZqNG+wrMbjRe
qQsZT+eXSbohLgFqE+aj0D3IldzYXMkY6G8a1KJSZId0G1DZIctvtOgeRbDzkv4Ux8UAA5Et3glw
LBg7EFTJcoPlhA9yAB7Aj8jVOP7OI0Ag3moghuqr3USOtPi+RDe1fY+S3HnpMj0RG2LyyQItDsYt
TvWMHK1kIMTFOrLuvU3QWz7/QHPZ3Ww/k6xTHGTZCcP0KWaaMJtgfWJ4qyo8k1ze6GdaOvB+rgr2
cyaub1dBUl6NWdj1/57XTioQ0C8Y6AA+py0i/2ggAjXrqEeaxq2ulu57B7QKd75N3AkU9vHzWiwh
iKIVSyqzf1yiLmjVOQO1WJKmePbR0sAYSWYBwQ7UDePVosSBkgoB9BfaLdDDDNjh033z3HlAahFv
6dbq9l20XjSJfuhiR7Fj0oYSgCeDDglDechjCtd3O5kc9o+/HtL8ZmnvVuDFJm13C1S1HXpd90mT
3IPE9HFhXeDl7+e3T3bIMa4M/CkMA7lICp8q6Xhr6TQegvwGTIjafD1Wv84LkK4iEHBRjEAlGHnU
UwGZaTWzTnCd0mg98Mpdren7OHYVFsEvqE8nfCNGuMB0Ag5SyuMSsPD6g4ku3WI/sCfrC4PPnIv8
P3WEw2xUBrBo0QcaRIjpUvThZMV7Y2B+T1WTkp6rjSDhpZK6kTPUANAJKhPw8t67hTbO/Km37gYa
llV67NwvlPRctHE5cB4oq4tQevU0eHrbIFkfZ5fL+qY7R6P9QnUVrMQo2SPAsk3x2tIIkHSYhoSN
x1hAZ4BU4IpUJUJlFr0VIvh6J1uBRVRCSOG497ozPHjl43mTVkkQHAMhZVGBTA5nBtQ5xnxn54qt
kMagqN2BpRMY4PA9QqyS6UsaTy1OZed+0yvMCl0t5pM2vLDkAaDLyY12g2Ta+pUX3kaq+HJJEHvm
Nn/wT9mK9pjXvqV+7YZKVHxuuuJZ3coRHF7c6tMMiKgsMBqnPKTm8jDO39rVu3fWfwrM8/k0+3l+
x2ROaCtRtIkyI1VW4TBlNgYTOMXA8Jj9NYkhHi5bIYJZFGZnxm0EtUbvABRZH7S8wCAlKkhKmafb
iuHWuQmbKtpNZKYQU+MFls+LXzg/++lY64pBC2ln3laQ4LmtxcipyWfzQNYaxMv7GmHDbqL6EcR7
IGwCCL1tIqD6QkkPY74A4ENSGZPiYgbAYzHrTH4d5qN+2Zf0dlSC+/PtFgwQIjwOuAkoqk/cKZFd
TTP67yGCNrcNfybXq58mg18wgkmZBsmaS0rKcLLf5vjNrFVICpItREXRcR1MsGBEVQRxcMbBKFIT
l4gORKCpOjB0aeg/bBVAtsTqT8QIdyKGf2MroxDT92gC7+e73mp+96Uenj9ckuN8Ika4EvthbcaU
z1LmHbsBEwvGsv3sYabeTVtFPnpRFFe95GakeAejiobJ28+1NGZoesM6XPXMaV4ts9olw+8kwtz5
9ASTQk/xTy+dDl/QcSNTuI01S5vspje5ywrb9anNHnyfgH+b9YqSuXTP8E5AXOsAlVAEB6y7tohT
LmhagNTpJvtxLS6bNVbgiKjECPqQuY3ppEPM3B8a5551+zw5nl8yvu2fDhn47fD0AekjIqZTP9VH
DTjG0DwfjBN69dOd1yKLgyGdwu+/UKMBfRV6RADLzJEohQsFVNc4UlzUnEzh4BwJ6LNzVf5AumRo
FMGvgegXEE6n+nQFwZiE7SILg1E6oHcs6NG0Y8XNLztLho5WW4TiWDZxNDGOZ1OLBw1ToMw4RAlS
4cwCaJ21hN7oYehlRiIxrRQ7JdPMwIggwBMR+n0aqWOTk2BmBviXSQ+KJa8tmpB647RPyapQT+b4
tpIEj7Su1MFgAtRLPAsTytZ1OXoXMbAHcdNcnDc/mVIm6u1o3ATayKeHMKBOotzLkBStZ9DD6kCT
Y85uaT1FPllm5aaDdyjnrcIrTrDyhg5eXqXIxHhZCQaMA/gjE/fKof7C9ucVkq3dVpJw74NybsWE
NxQqtT2QPXyH/hy93UiezouRBLfADP1QiK/rJrwwNFOP8V+Isdc7OnmHqqoVDlyuCQfr5LTmnzD2
8yIH/RdBYqkofy8YEfe+0WE3qWi7pAYAuKj/SRFcXJoZpEl41nSo76vhYgEkyay4FWQigGSDxA6m
mznM+elapUXhDRMffu+X29l+1QBRq3eKxVLJENxOO08t7jrIcK29Fb9NBhDMVFxyMq+D2qkHQH1w
bGGO/1SPOTczQInhNsD04s+6SK5HAtYjwvY5EEjtxvVd4Mf65+1MdovzeQKeF0MzuBgD2VXLpj6G
XulYY8j2lsFhN0XlA4g3cOodJjDBf3tepOysbkUK2zXWZh7XOs5qU9Bb9H0E5lT8M9bGrvDc/UgL
hVtVaSjsnNWiMy1ysKpLVVdBb83vUa11F/nYvVWj/l334moXpd5tgX4wxeLKN/RjcQXbB1lfNuc1
Fnelxgw2LiSuAMkyhuB+eJ+r6LteGTcgAVC0McjONXKOgDVGHhA3pXANg47FXGqN+8LpCs8GMmf+
mgZt9Pv8NsoSZuijAoUOxlIwCC72fVgYZJwx3Q7/YTo3euYES+6EYNQ8NBq7KrLvvVtc2JhDtOPl
GNvDP+fFS62IJ7KQQQWkgYgG7Izj2AIKGcF79U+fFTCcdG/GI66090Jjio2ULulGmOD0ia2nEVDB
kJQBtl7tvGZrduF1oHDRvhJV4+f+U0vwATYm8ZjTQq0lwUC17l7RkiIuBMf1XN2xXg/bpPfdVdka
q9KQ/39z35T4JMDkQW7C6qOZtwGzB9/GVAewsm7mZQnQLncfj4CDYfoxGvqnonbuaDr1oIHOD002
+IYSqVK6xY4O8CA+xQ4optNvwjRt3k4DPz7IXOfJ3gNuuhUC6sBXgcRJD+pGkqD9RFugYCTQ3pp/
WMQv8mOOYojBwiguwfyhMF3pXbKRJnikagECAeF6pUAw0Ze3CHlSAySE5w+ISorgfJIpszU755Zk
ox91h8lPH9GYQojUuW5U4f/fmA3p7SExFr5FQ/9GvP46GZxwjF4xDbeznHSXJu8lenXPayarTXO2
kf8ZhsikwMaENTWXOtv5nqTpBRArA2MsdyPtj4ieUV5hIUAxHseR7BOt3rnxu67F93lycf5LFGss
UgT3jeZEmPbjaWgztBIT2JjpodZUNDuyYBCsDngYADAQiMmCR6d5V9tehjdPTG0wyTtHDKwfvqLJ
hwjzdCPR8ZwC+h4erhvjS0YTNJMmr9G6KsRI3cxGE3IqpiJ95fYLNLGW+KLt6htjfDRKF20gjsIy
ZcVG9MCBftPCCAa6gIRFs7y+00jiISoEJh0Y3VYbVOu+TV6p9Tav+yG6sye/tEaAP+w61cSpUrqw
nglC1c5qoaiJ3FJlPTjJZeIGU30FjN98+ImJbJxHwLCPJtqspt35zZS6s43qwip3dGqGlr+RqxQI
ZSxYnUOcDmFcvJQeyMOD89JkGcqTlRZuxzhO6qTAKy9I1lt73NVoc7XHw5q2iKseifaYm+HMFFVx
qSHxDkd+IMin2UbNyyfdqyCzjpKLsh0Bwt7tSlc7DFDxvH7Sa4gDemHA30K2UjCkcbGLJTLxWrYT
kGIiTtUG65DjhbFab7i2FC5FphjvT/dArwM8H7EMuVSxZWtWhYCf0M5vs/xX33hjYMZO6q+m/XJe
N1mJAzVPHaMV4HI3QatweiDjynM73YY4dKpZhy6rr/uuqUK7j+cLACI5h8Eh//Rp0/mzO1QhmYHh
X0frU+HUKkx4mTOFU0d7gIWv+YQHaxY9mRFl5QHLvUtraAKroTe58pUlMVdUvvhzFNQEnE9buLN6
Fo+mS0YkEdNHt3yvx4cKaL0LSHIcVOd3nQZKLqqwoc+7CplIjaE9loCiRSy/aq6ZpFUEmawIjO4p
dVtgBF9UkwruSiWH/39zH1NzYGCVREp9oUE/PC3lHgzZrfXtvNWopPATs5FSswlw+i60sfPRT1wM
bRlPlo7K+PN5OZ8tgq8azBNNrrpHReNs0gRMBz3XJn+axodSv2tUuP2fD/epCMF3JXa9eh4XMdOf
Mb0w2jCu0M7we1VVAT7f4Zg50U1wvf1hMhPbT3oAlmgL7xWe64e49R51d1DkrKUSwDBjIc/G+VEE
uyYGS6I0QkJ+aIOefbPIX7tcjuYJOkTg43EyFGHXh6ReuvlP8p2+dGRPosrPorsSI0Hnd11mXVs5
QuBqziV68CakvpwijPPcjykAlVAMshT6yNYLpScUf5A4Amqa4NeHHoFb7SAz1Xp3ZvVvPpmqi1Fi
XDb8KsJ5iswKFem/W0xClEuJ8HCwaxBkP+tg/ExowcFf/La68bzflsMeejLsM/agj90RBY7nwSSh
brRA06rgIxrVs0D6TQ6AUgl8PicJOz277QCWM4zyI2R18qtoHa7a1DiQxt4vsP1lVVUvZeLAJQLT
Rw4QZsOP+MZVVBUwHiaKzWy7tf6+0AhAMcUKctGgynOQsbPFsIBrMoC/sQRZcuxb1kj9dabTZQyS
kJ03rLnrYyK0KkHR4HJELTZ2LxGSSPd2NVoqkjbZ96JO4oBk1kJrhNgNF61jhDwylmfBe8KPMj3U
1vnSTavrWet/lemgshE+pntanyGgngMDsWnBFFFwPV2gBdS5c+zyQFFrQZPQ6eFEhmvMdoV0XcK2
8ZDGKTB3Ox3QyqjaHf7jn4TDFixgfnCEQkE4Jnc6bVgR2syjF7aTftR0b091dNLa9l4byMuaTgh5
0E5rPo91rEhUSQ4gZ48HWRln9ERb0qnqJXzNWkSI4ez455S4vgkMq792JWjk+lN4AAwGhkRPJeRj
PDdkjJC1jXZWctEYVzMAksq381Ik19SJFOFIzWViAH4RqzjSi3bGiG1z57m78zIkDwoCIRwqB+cI
6S5hsbp2Tde2Q3WotOd9hmEDP449I6C9sRx6L8vAxDBlYV4BiHtm/XyLTjMkb4zJvuyK4WHs10Xx
RbKTAtO1gQvIE9ZijYyk0WShARDQqOZvVBL8wr2NdO1+8CbUKuZQob7MUmGiwPHEi86EyZzuJBk7
lLX5k6Y2IpClFN21B6CvXdJUzfcxddgekcJdH6/0FoDXN8zVKEghMoXB/llk8bxgA0BzauC8okfr
9Csi203mMQIgxVw7U48R4YLoQewU1rPmASKnz4YWIO9zViZX6OGC0aUsQ5nSwJD5BaWsfZ5JBqCq
XqPWuzvGJASe7TrgaiuyS71ZymSXrfglv+ud7rnyUiOso5qjnZX9sotXp3gxnd7mODbGs95b2u+m
7JqDxzTz1Y6i5pj3SxGyxFqvk9QqUAmJosSPgYt2P8TtrGpU+vzMxN4jMEO4jrjGEWkMshkPb3Ms
88A1Me9l0vvS/qdHGSEzWqBzkv2samKUpJwhEQAB/DLhdXlh/dnoWNNA8VoZlp3nPpA4LIdvJX1O
xncQ3qXIwTg3lpK+UXa+cRmgMguIdsBlCkdvys3FBo1EHkwJwFUNzuyS3TmtpWgGkMQ9uHNAh4V8
Ng662E075cDLS2d0QueDByi3i7T+wdw3h+7PHyXZuUWzC3itHe5RxJzVVLVkwGxPHljutDPn/MLx
sjDpLD8n3+PZUtxv0rXbSDNPT8w6miNjLaT1KwDETXOX0/tmVqycXAhg8dGMzPtRhA0yk2yOqQfu
wbmY/plmZ7536fhSsb5SlJnlBgjqDJTnUJ3FaNGpOgwtPO3EX+dVNKHn9Ge3oLPmavX8eEZlcGfS
yxGTqbUKJpqH7qLfsTyCwwYuI0xwCqG9a/U0cgqsotO/rMPTXF/GDOADfqa96O3RUL1VJFkBTAKg
TZ9TH2D4RpyTH0DgV6CLDjbSv2BufSaBnoVRuuszn7I3kgcxpDq3bn04b5uyiGArVwj9mQlIwcmF
nm7XH1I6H6dFNRcmM3/+RsJiom71KZfa9lNv5gA65aPZdXfRTMelKXjfcOWsiuhDZpZbUYLtZ1WM
rjdEwIEbg30qdo6unft6kX/hQG/FCFdjzJZmbROIiTBUXM/3c/bmFVUQLb8SoGee3yCZy0cvEUh7
PPh8S+xT59n+rpx6nDSManiPHvN8z35oo6cBBNOOKtFvyuzBgbMH2xEBjJno741GG5uW8KAHfZy9
4Xv1k7li53Za89BFr5gF16ybIX5fqqBwjyT73dW3Ca1RuTm445Vu/Wq1xi/qp3w9lk6YlioMHpkx
bb9PsFen6Uhmx4gHABnNdH9c9i19IN3PPlVEHn96skUPgBsP6DV4reIWEhwPad3OSGysRGsmaOM6
5AuqGRw81u+zh8ZZwsQgftaXu7zC5Zv/qAnggIK8+ccml9n8WrqAHJ0D3XmYY4WHl0am208TzHww
a4IyLxahKa6ARoXF3yE11LKQeM+s2DssHLNjBQ62uAjLvx/BIpi3hHj0SwFrSXxDNA2SHshEgTQY
WOfInfqRFUwqyjyZ+90K4Tf35hGbdbVXYsAQAYDxve99uz/QYk+S58k+FtGdqWqQkAUCW3Hc6jbi
mmax43SBOMdmgev4FrmdMSznqV5HMuvFU18HMwAyv6jwnsoZFs12jArelmQjJg4v2vUxATCdZbzn
KtQNid/AdfmnjxjdbcjpnYrCYCwrUguiUvbkxC3GOYFHXN3FwFokAQbCznspyX6dSBP2a2JmnGsz
pIEvZW2A+Yj5/DSxfMf0C+sHcHbR8qJwjBJffyJS2DOGQeTSHiHSbMlO74dwqm50lWFINuxEiOBu
1omxqOXBVDwVfpNfouCIZfWBtD42ipDKlO4YzhNmZpHqQ5HldMeKklm5tfA1zJ/S+WJKb/uSYEgv
tOOdVT6nzAqS8VdX/kqd62g9UtKGk+X4RN+7gCJPL/p430Z5aAw7TFYFcz4AaXOPiCIDO15yN3l/
fwmiWvLxucLSwD8OpZni91v0KHhoXjLaA21+Tpq7o7/OW5cEV5QzLXzIEqKx1sWMzsqjlKj5Wdlh
p31LkQ71ej9LLvRl16b7mlx7xs6s7nugMy1l0JiPnv2WF8mhVl1BMve7+RqQSJ9uFJjLoknX8TUe
lhmF1RgksIGd6X43XgCY3I+mt6GdD7Z9XxbhNH+h4gDxGJtzCF5mmHs/FQ/watLNPDSNmvvZezZX
tIhUl3OiuACl5+tDjDjMq62R5nUpxJTdW9pOYVwfy6b8yiHeCBEcom1pyYy2Jiyl9qMDLvaQ7hwV
ULDMN/G+LD5XQYFAJZwrY5inPONl6cT5mUcXaw6iyIuWAmw2u6qqb/PreWOVrRvmekH3h6QRWpmF
7dF7Hf298YJzt+w092i7T+sXrmA+Ovw/EeLW1OYEuvYaItrmJo+/N85OKxWnW64FWMsx34pkk5hr
Anz82hNtwvWxHhfrm86uW9U0mVQEKieOjjQhJk2FfUlG02hXCi3G+Qld0Et2jarr+b2QVR6Bw/ch
Q3BSiw2uC9CMwL7at/WHhZx7F2j2v2b6YxgfclyL9lAoZMrVwjsHM1F4QYppw6buB6tCI1Vgtxdx
/DtF8oi8n1dLdlOg3PSfCOG2jQzdLZCKB0prtJu0I4JwO2Tl7ertzE7x/lZpI2ySt8R5Yg0Q5YF2
PTaOU/oD7dHn1eG/IUTa2KQPdYRNyoZl6gwdMpp08dPct+jr4ha+Z1wRVYGIr8w5UcLhNGjTRkYN
UVP1j6Fd5t3vesZD8XBeIdlrHvkyw+T90QiSxUfbyiYwoYD7KVgQ3aFnEpQthh8N4xVtnCAyW7zk
6lvqksNiRzcJjR+SRjFxKnN62y8QTKRGFyzAGPAFxL0Yl3+d8dkkKFFfAoSncveprtKYO2phYTFZ
ZpsAJcM4N9BLTy+l0VuTeTJs5Alb0Kgkfp6+0GqXR5eztfqz940ghdzj7fj39wfmD9A1jxl8MPyI
g7VZ2zcRYET/uCnXDYv+MM6785spWUkM1nAeKTBaeQBRONWsLmg9NykIyZwmDXp37+iHhPiovvl2
GiLQYqqUl8RGtwL/+LTNY8QxwS9RzxG2zmJ+zmr0El+swzUjilqU5GifyBHu3lHHMLpVeEiWgHzd
pUhgz373hQv+RIjwVKX1YJclwtIgwTCUFwXE+zapMJkl/gPwAUhD8vYSWAL//2bBMkdbC5I5eYCy
6HVXDWCvYlf9lO4qPr85MsW6SbzviTjBXQERB/wcOmwuN39lTeqnpuHn2g685y7WUjUVqpImmF9r
D4gESkgznbBl7+jE9K32OGehbT5kw+/ztv7ZJCwU7+B4EFriEeIIqul65JQDBScF7RpkL0BiOPpl
tT8v5LN9Qwjq4CChRk0c2A+n22WvBSqgc4z6K6rR1hA2WorX6SPVLs7L+XxwIYegjQzFXoRL4nuK
rXGl1ynkGMbvDMi1IDNrvpmg/BuB3kSnILEVEfNnOzwVKGxVrk+VATpgKBbt2vI4epdd/x1kVkqa
NklYs5UEpPDTJUS/SD2VPSStlkMQNUdRuqd9FN8YhLF96oEOoy7a6peVOPFjYrjJwRm87Pn8+krV
BY8up65ARkMs0kSt15JCT9Hu2dx0aDnOzQeXfp/tsGkVJ066kxtJ3KI2B7ywmd6WFJKyqQ49RHCN
A5qvGV2ex2T6NloPVq8Ie6Q2upEouBTXijAFTiARINzVtFtNiobWu6j+QpUVO4n6GmqbeM3h4jxV
zZqTEny6EKTTIHUC2+j8cQQ6m+63w+/IetTT59m7RV/8V/buP7GWYEBg1mWxU3L9DGAPAeFLu3e8
Xent9EmR1pC6lA8FxYYHI24BO1BBkmbt7PxmWu+N5e28MvLjsJEhXDKGptV0SBK0UnNcimpXoCLU
rx2o5lL0xb6MzNeWi1GFE6DSTAh59JTq42JAs9FcQw2NhfP8I1pVGHcqKTxhv7H9yCsLu+YGkpKr
hD0N4DPPVLygUmuHmwRIk4u8pCVYe90WVbR6kNHYfrky30XLKcABEmS7zu+U1GVsBAn3S+aVfWTw
gzwjp25p/8TNjUd2a+s3KtYoictwDECtEGoaaGwVm660aMi9lcYIDKedXd6NadjTp7G6Rd9CVoW0
+HsrB3sPWmhtVAxQMBBWkCUkHt0sRbKEXVPjPrffir+PclCO2YgQ1i4F5iabFiT9s/K+N+/b8aWp
gnW5M4e/v8ZQ94FDwg2NsrU43NkMqHvQEW0mbnSf60+sCVw3sHDNsOV43hxkB/dElLBsaDxzae1g
2dz8d6+9OSDBDqp68bvhxmheDXYTR4PixSCx9RORwjLmmmUBqBfaIUM9GW+rfmi961JVPua/cvoc
4rWzjzUU3Pq4ZN26uFDMM34t4zt47yLvsUke8/QYmQrbk2oE6DOequFlGdEPDVOXgPMPpWPkHkf0
YqQdSAyvyaDYLYknAtHAhxzBE2XTaJKsh5x4vTPtMKqfR1XPFf8JcdmwaDhDqIOg+Uiwh7J3k8qM
0JAemWjF1H8TVeZMLgDAZsBtQ35OfMwRF+9iumK4F2xhoJQ3n1a7Uoz6S0UgYcaL3WhpFNsLs8Sw
JyjNz+mvqn50MAtz/tTI9ptn5P4nQLjtkt4w57UskGAqHnR4ajO7o/ljouIClm33VoxgVi1rRtzb
0CPpLtbylTY+ixQWJbkOOMPUf5oIFpXEXZzMGTRxq1ct/e6BSB1Um9mS+bkKi1C6K6Djdl3CqT9E
Rm43syaj01Gyt9Nrq6+DrmgU26KSICiTIXSrKt6oAnYjggxIreKKk27IRgX+/00k0PY1ygIemr+0
5CW1nskCIN9JsSNSGejp4SNcqCOIias4Wssmm9F4Vc13mha61TUpfp83X9nNjNLxfyK4eW/UyNu4
y6waIurlFpSqgxdaaJusbxoNVMkNKFlV00QyX2y66LVFORR5cTEhi542cAUR1BiSZd84XWiCczhf
Qs25hn9ugHR7Xj+pUW/ECfr1IO8AwgzEue31ZBxT+kpJuLTHWtVLLN+rD70EZzmNLuCHVgga5h8O
OzTIzFqKZ5BUF9T6+SAWbz4RrjG38QqMiqDGR+rnqX5JkwsrRsfrE2NfiDnMD0EiOWEzTENRNHD8
+nIci2fE8HkdjOjAdBQjCNJF2wgSkg+x6aJ/F62tgZN80/LKxxQm+AAVJiD10B7S/8BgweyJaHE6
WuUZ0B1g4sS3UNVq3VAfMKGriKalHmcjRrA0o2fMSGKIMfUHTXtrtPC8JUvDMzQ+Y4s5+jlC29Oj
WjGHlRHvPWpWsMJpyZXLspCk5tFIpit9up3LEu1pZtn4pdcpigKyNSQIAjgCKf8TZPdAZiZrCdOb
3bsqy32bHScNfa8X53WU2QManfgdhOygKwIOJv1I1s6FPVTGwYz+HZe7hapyoJIeRqRhPoSI+ILA
3R+AvAEhQx2gRy003ZuIfrfowbMDAw0T5SPzDp2KYVFmHlupoqkvBF0RXGpXXqXg4az/figNalGY
BSwdgHJi7qI1x7Vea5hHP2vOEFiUdQeCwc0maGjmABp00L1CYZPS/fqQKSYu0CDRZS6X2VTvBQVJ
9fdh2J83CbnZb2QIC9dMIyC8VsgwnIukM/yptdFcdZ/39ysyll0UVtpON3fnpcquRYLXN4D/MIWB
TuHTszaT1UD9AUKjHswrPlqF2Qh4Pq0Bv0zvHuzJNMO6q9MbrY+QWFz+j7Qv27EbV4L8IgHal1dJ
Z6l9L5f9InjpEql9oyTq6ydYg7k+h0VIcA26++ICBpwnKTKZzIyMKI3D+g9QxXqh3iAoffCUkLHl
RaH5FivwA2wkFoW1a3HokqAIteLVrDbSDOXhFp0ilJlRatbFVz7JAfTSYmMQMLzOOxovWbWD4HUb
QpwYWZOzNQmq3DInxqQwudRVkcwten56c8/teJhecn9jyyjXLhC6gwAMCz6xc3+0lHhFVUzYMW0F
ag4t9PyfeGYC5IqJPeJsXC/KrfLXmqx41brtAJAZHOLUfiL+96V7S4Ploaz0K73ycXNiNMXeQvEq
o8mJUfPcxSJtNTM14GIJZKhIocYv1CQxJYehaIy2IFeTK4Vl2UA3ncAtO3u3Fi1cptBywqB6cbbG
KNSf668lyRe0b2bSix3BdMzq9KEbRBZ9GEf0975/4VBhgB2NDgeXqPzehJRbag3ujDoA4EHecAul
+9F/BoJ8TLYUYlXb/AM/jla6IRjZzj+Qm/ucWiU+0AJGgLyZdi3D29B8XXdIdXJB/yP0hzGWgfLa
uZVadyrQa3K8o7yfmfU+AwfcJne9u/GIVn0hjKlhwACDTiAFlEIw69mUdgTrlmrXLL3QzdtiujLr
B+Zu9MmVd/OpJWkv6ABSMDKIL2Q0h6ULrrIBuDKrskCs1LDYGDGmUbcHEyMbc9//aZy3LywoPATK
BlWJT5LOrPOXZQjEgoLVNtDsOG13AyJH+r5uR7k9TuyIV9JJyPU1rUA/WceK+leZc2Vne63fuJtV
ccn+a8KSmgr57EIEmcKVefzGAxR152MGmt7UeufoT5n8Vt/SSlXuRkBsHOCHXLT5pG3i+dycjARO
leh12TxyjXcC2n2TbmTayu2Iwq4PYCZQDo5kp+SUmZmDTZIvRzRhG/qsTbu+uXO26oZKh8QjFf4g
qZJjYMHSvk4zE7ux0C7c7t0Pxt9BAXa9rt04YVuWpH3fFQnlSQdLk/kAFji7/GYJwbA0363vuw+8
m1zTg+bv/1ySEhu8hIF4TQy41Po3y1iHlttFY5W9NL392OXsmuoN+Eufzea1ouQe82+hRpfd5H+3
8T7jTbdbXBp5bXZhj1tsQluLIC69k0PBCqd17Ra/Dey2fbBr7BudxJ32uL4EqgIEysGQ6kNmh5tA
2j1pG0ymMQIb488/CvY+jtGSXejtJW+i6c+6KdUtDYI40MAjtXJ8ue1h88yYfFDgRfl8Vxt3oEAI
1w0oV+zEgLRiuaU1PG9hoHWLOLOu+RAXrbUfv1J9PHVEus08sx5Ll8GOQ3/Qcgkd48HIf637ojzV
J74IX0++Pkb/AdMUNjgrwyx/m5s0yg2C2fhHf6uFrVw3DDPaUNXwIYIt3ZtTOuIFyGGra0Bj+Tb3
oQ6Zkq2WpHKnnViRgjzEMyYUvRGBCY6Om+2GJAQKi+n3frK3/ef15VOG+xNj4s9Plk9Pi8kyBMiN
6jcJQN89cOf7wHgmadR3x5ZupFIbKyg/oitPAyiaf1yUb6w+zA1gWM/pFqe38ppEviZAex+0OOdO
GU0NEah6waNZ8w+LAQpid7hJBu9ife2U5/TEjBQSHIo+RAJOsYhA/ZpChNv8tm5A+YgFjfz/HJHi
e2tZZW6DyiFazHeb6WHbHafg1bYfzfYbAWIJ6lN+vRXrlSfqxKgU62cyQtM+h1GnQWxHXQj5YZxT
EiI5ji3vD5So9qR6ZC4y1OD7TEmksW+1Xj2PGJVusxqkz9PL+kIot83JT5IClsb01GlS/KQxm/As
e2oazEQ8dtph3Yzqg2JiDvgzwX4AZonzfVM2QznWg4taiBlTMBuVy7KRg6gcObHgSB80SHO3K6kP
C+O3WY9n78Hw3kCotu7HlhXpCyYZFstqPcTE4r8ZBBFpHg7zjyF4XzejOmbojTliqAPDvXJh2Z3q
PptbOFOivoFWjGPvF0gQrBsRay5nHidG5KKybzY6MTsYaTGyU6ZPQRsH2QOIoPrsqq+zuBm3OItV
8ffUonSsdTMNMLsOi24LzuKImTgBZsir6+lPXm21tDbW0JM2hB+w0eQTjGn1c87ieXyxNkKuodwN
gYB3oaEBHKe0G4ZBszvOUBNyuv7Zw/Dlcebm3muXN7B35mE++dNh7jseUzB8Xfpu8TbVLcp/2S6g
v8Etce2U096al2EDEKaKM0JDAloSQivDk9Y5MJlNdAGA90cNtQ4KRogEhaqfmRsOW7KmqmU+tSUt
cwcUoVZCti9q2ilEzz9aut/2FkpKtdCnRqSFxrWd+lzA7CsOWEJqxHUx3pYaeIS/1AJHNdpEIwyP
a5AfnEcqpCY+6dMZF4MRO2AqJtXP9WOn/DgnBoSvp3lB5qeBV8JAamAQELBzi9EwGV9re2dUW8KK
qrgLghIP6gfgeLNkmjfm21ynsy0alj+a6Xc77dedUX39079fcqYlzPbSxMLrZSFRavUx8Z6HeWtm
RLVkp1bEn58sWYUmTFJi/C+qs4vROSQ6RkLHqPDxGnr6gj+g88DQAe4qlO3PLRVTWUOWGfcUt7Oo
7fcWS/amtxE3lB/lr5GP3OTUHScZzV6HkQQDY753IOPWXKbqvHjAnFomtjLw/5IbFZSU6jnDNWW1
xwXqcFVYzY/ZV9AiJ1Z8qaBReQ4qnib8MNN9abzPoHZZ/xoKXl08coQEnY/3IVDlkh+MOYgvHBZc
dBYq+wLvUJfd0fkAGiw/uWi6bzih+XBoUujl4LziJbT+C9QL+b8f8InYV9OyDhBqUf4iUeeHiftS
92/zeLFuRnmM/vopU6CkOoWAXA8/DYOEPu6G4inYSl2UhygQNOyCyxMCLOdbO+FWD+oTPOYrcPN0
Tw690KuLut9lWygl1S0P9vX/GZJjglnzNCMonaDiZE430/TCtaM9vHXl0d7qlCiP0okt6UU31VlV
cA+2MrRiFpBMNHTjLt3wRv40tTnbPfexbGZJwj5H++LaZ9ftENv5j8Ld6POrjEF0EXIrqHWiKiTd
c0sa2AUTkWHO6z01zYh5zgVbumNvBKB0mMOhazYaycozJtRWAQARI1nyKKM1JJQmBfKkmkaJpYdo
j1gWBSXUXdJeOH5Ik/+QuIVZe5ub114eD1tqGcq32OkvEB/5JB5qfjcadMQvSOtbc46XNHamfVPc
kPSmaw9p9pjgbbJ+4NQ2UWgQ1XNoBciVIKBQhoFCoyUqMYww2Wjb3NPmXuuuiNuDiRDT7HUeYmp7
w6z4gHLO/cEeCvCDoImQbrLC96uycmE2qCztT5MvPWrAkEVgs1ZeVL0AkwJ/d2gxVBV5WWYhOzan
5V33Fx2/DI3OkU1fAcqAcQ/lMJDQYKxFCrItahRVsIgJLr0Oq+Gt9d+bTZZH1UE9MSLfeTPq3vYU
YNDJ7xmEU3V0sTbWVhXfREME3PyYcwrkJ6aTg2AnHWiJpxkJ6/Q3A9NKHvypmvvNgQtVuD4xJdda
DJv7E6VpGc1pEUMb5ZrOJDbnaaMGvWVGSuNZttR5Z8JM0j321reis3AYtwh0VDfcqS9S/m5WCx/K
hJSRre18cun6d0iqsmnj4yg//9+PI8NVCr54o6bDFbxGQq+1Qm8LLLnlhxREEt0o9cqABSd/mErU
v2DDDkLylTZsAMo/kFOLiCmnJLmv123TgTVZS7vXzAvuO0ODJO98hYnWQ28Ox/WIoVy4v+bkBCQv
aeYsCXb16LDDbMwPC26EdRPKbSaYEoQaG1iUpG3mGokzpiVM9M1vCyOoOdlN6fd/tuEJWUPoHgA3
iffIeYhnbp86rdaU0EHiiR3yRNfvMWiRebFdVQXdrVtTDBgDW+YIXW0U+ASj57k5qP4m1miDRssu
szDTEEud6wSNeeah9Rs1Sx76jByN4t7qhj1ETDZuF8U1fmZeOlP6aGaQbu6wovZeQ2kZVGxjHAC0
a+l3uraRoKiusjNr4s45uT57zA/lOYU1y3oc8BRbhh14OUOPvDIL9wyKE9fJ8IUDfWZUOm4OB8Xu
YGKFSXPXpBNyr63U2xSrJN2VZybEvj3xK7X8utQK+KVpD4mz7/2dRdLY1m+c5C3XdrTSwu6PVWr7
jOwI/UYyJiCRePFGHvBw9Gpyf+vpd94++2OytcHE0+bTb3MdqMB8aIXK5AwYfStbUCOWgKy9liAY
GH86y35q/EPZPdtLjM0HcPDWNJzioOKtAbwhGNtRGJTLOjq3k9YQKrXJHGbWq1vfZMN+/eQoLtGP
oXxAgVH+8OQ59ULTrdnyQPrQm9bBm3+bxZ6nfTRXh3lLnFERsM9MSTuoBZzJd2uYIkZcaECAHoPq
wLfIJRXx88yKtIkwmz4EbQ8rfn6Yzbse3PDrK6b8KMjV/9+KCTdPdilk3mqzoTCQmWDIfqHjntAN
mLEKhAEMITreAJuan+c+COlAxTxi1sCj+g7DM9Bd25X5rzyJqXFtYSYo3xcUwmj6VolYFVvOLEtx
W7MKcKlZYsqhfYCCa13GevYLhQQwQdMmBrfs5lNYaRKzaWB6RDcYhRgpRTaCLCmsEUXVgYUFSGcx
tctALDmEA2dhVjIMKyKLiP/5KwL1/Neo7KfuZzwXuMlqua/de914d+ff6yY+5uylmHFqQ6639+Pg
TIYOG1YzPTusvcwSHmYA2PcY6coHKx6s9654c40n5OGte13OZGf4aO/6oZ5j6tAhF3R097yEJID7
YiY6dM5+U4zeArcSjk51P0/OXYZp8fXfrTinZz9bvkvpSAynx88e8Qo06/1kvAY01qqNkKq4M3FX
A76oIwdBRV06qKlNkqbngONyd7FfaRCUP1LsDjCz2Ra5wqlA8jBUbldjMQgYided/BwmwIsP+lkk
KGCG/0QaNRVtiYFxCmBA8VTrV1Wx4d3nKPF/efeFCQejaJJ35djQLsnw9/fotQRtGmV6vg/0t3Uv
FGASmAFWCqUylNph6zwYiY6mAwE8cC/Qxw4Un/letw4zVMrSFMDcO2eJ2zH0gushap8dOxyiCFq1
zX7Zilgqd6FTC8w4NLHAPCHtmYE0RsZNuNvW/9W5ez1w7cCZuQFO+xjdOz9RoCaGxjSYGIA+Qgvm
3N1F15nW6IhOk+suJNSALnk3SOle8doc81AvBkAKh3aBSk5t9VBVKTACuJRGZ8UGpfW9gWf1HRr1
PcVYZdC7sTUl5m7qu3GGejorq1CDNGQdDm1OnhOP9c/TUmMFLT33j2aSbV1W4vN88gcgN/AxoBbj
yaGvZWXh2lmHlpWd4vnSQP60CApwqmu+H7Zmec27AvlcgUmzTPsCdgWriVwZbKqAmAIzdr6amjEH
EIjACayL99S9SuhhTL455WF9jyq3xokVaWtA4WLMHDFh4vePeR4bHUgujJd1G5+zGACqMMVmu1AR
FZDtc09YD6h9Y40CjNvcm8y5IYF1cJMF10cd+lqycXmogocYL4WiNZSZfbkN2LeWlhoMLnXANAed
GZrk57pDSgsoVSEDEEIQn8JHUoNplIjryXP3gZ2AQ2Jj8Ee5ZCcWpDSGt+iUNjkszPXDCALp6UnP
roK8D4MtIeHPgR4fJxDEJuDFNvA/0sdJRqhJmgDiZsstIJB6e0zIrppCx4ek42593RRchGfGPmHB
uyTtKgHL7tq4NG8mfijbnZ/vjPTo2vvZiuv+rqRxnRx9a0s9V7XTTxwNxPvmJDOE9gigAsJRvb3u
UAoPjumWqpsqYJyakJ5+DQmSxFhgghUxmy/AGoAQDx2ALNhrftRvCYIrasViOXGz4DGPrye/q+cq
z+0K4Jwobfb9cK8vb2Z29Ps7TqD78J9vXRT2j0ab0NKH1Jv+s3c2KmKqc4DohCsU8D1kh2LJT5Y0
ad00Yxb8LUFzgtmdcDQ3wpPSgifgTSZIcQBmPbegL02Tm65AHll9aJQ3Ot3i5FIUJxAqsIog5BL8
6fIB6FpNb6HjglvLQT/pquSPRnDU8pt02NVunAZ52PZASODfjVK/6uSdGJYPQ+6N6TCOMAxUeqAd
DOtXNtwa/KVvLo1/ByieOSlr1GUcZ78RTjZpve/5z2YxLzVC4/XzveWRfMTaqnC5QG0TEKi5y11R
XSH/Tdxf+nAEfmzDmupAn66fdNoY8B59rguf0LT3fvTDZTZ9X3dIFYYxKqaLOWwPEDspODaNAzrd
AZM/fmKj19nR/+hoauFUQy2FzOmyA13MFuuIahFRJxOM7cD0+b605WeNWDQQCI4yfxoG8JZHmv5S
GyEPLqctUiTFEhqCp/1j9BMDx5J/oEo0as2FrSFAVcy03edmcJd94YHacH0lFaHRAL8ASttCTBAj
zOcHOdUhyzuBzyCi0Ls0OL1N63sgpm81o7lsrFuiW3vfQTq4blVBxYvE6a/ZT62BmSFFcBA/6Bwc
MVoF8RUvTumrxc2jprmXffPcpeRqJH2MexxEDnYQcWhdZAvkpLwXOyNHm9mRbWy8Pi3FV8YPw7bC
jD8yCBkJ0qXZWHsVNq9fY7JBY2l+SZxaN6MioNkrXpPLdz8oggtqsemY2TyPOzZMU9iYA2RehyUJ
2yUn36qu0e+rxMySWJ8Gpzgmfc7AoDzNw2U1WzO0RblrxZ5Jmj8sG9MpNrVy/lOAvfk/koCJuLdn
PocTdc1f3tg5F9XE8yue+myOcFcvjyzoDGwKPf+e9C29wJhLvwdArS+vtYoFN7k+1htN188PXHwy
DKUBJ4EnE4TRzndKkQ2GTRr0+I3+Ek8FzfrD65si2Zqq+tAGkLJ7TIqjvyaGnTBILWW+ePiOQ0ts
9P7GrtIjQsh4gzWd3inT+qNuM5BVuHkz//Irm91W84QWhj7mzS6f8/5y8ubuschrVHYHEPq9dNTO
79tCY7+aQFs2lkS1WcAL5AApLziB5c2SMt2GbAj60B7X6EFzF3PntsFF03TdhWWhCsR9Pwl5bY//
fsFDHAt4VHE/QpZX+hZ4vKKa/9Ef7R9AUxh67m79gKo+9qkBKYYPdjr4GjZ6BIITlE1qrQkTqkfZ
vxeUMPiLZF2QLuL/yIFca8eWUdGO8t12x1h+W1ksZGO3caUr0hUQNCDK4bUoCBykl05Vjm025RPq
0P4UUw2Hdo7WF0xxI+FBCIpATLTZkJqSboeJQA5v7OCIyaMOFOLQtGYmiDDHsDOsDVuKj4MutOMC
6iMUbeQu4ajbTTEm6ESTOhyrH918N9S7bEs0S7FmsILKBBZNKPRIeyx3Amr6XFipvrv+TbbVuNj6
+6WnFOHjMhaiO+zPVahru3SuNtZpy4L01TM9c4fShAeVmV+4Y3asm+P6V1d/ib9rJALESaLdNqRo
Fw4f2irdBxYIYeZvLkqw/z7QBfEWH2U3IWYsuG7O7Tij0ZCxhJ3SeFicOUz9n4N1G2RkY8UUeceZ
HbGiJ/5AUarngHCVGJi85+NNP33T2Pf1JVNU6c99kU5K7iZmP4+wsaSPWQJgeLmrvCxMp+Ow3Jjd
A60u9OAn/0JEO3NN2m4uaEQ16ovtbEPWs49Yq0dNfWVtfaqtJZQ3Han5EDC4l/hPTnPXpXNo5fH6
Gm7ZkLYdr5ekNAfY6NLHxT/WUwQk81aKpjw9KBZiWhGPWHDtnO8F5ps0tXssWBsAg+7EAUjHeCgq
a57+wsEtQF+74qlPoLYJhC4rnjF1uu6moseBrSJybqjAo6Ajc5LVfQvIdI1tz9q95T2M5R7Qhf3c
RkkZhDqgf/p8Xfw7sawDSU2RfePAodQuZcSemy+8MzykpuURo3zgW/H7uBt3674pUodTKzJgoQtK
HxRcsOJ0b1UT28uNPzZh3iOC7JPybd2Yar8I5L0YGxMUttKeXBojr30dqKKii7sO0kMeaqWPX7AB
EgYDN5MtXu3n22VClhO0AbYLrd6r9HoA0crWLa50w8KFB+FKZOcyXLeeumyiM7aDgCsQgf5DuX6L
7F+17YO/RmS07uwTL1sWGBma5wS9c/qVgpdzakFeKaQoPCtxerW2CdGZdNllssX3rEpHAC0AsBkM
8qJVc/41Su7hTE+A3wzGtT7HbPw+ensrv+DT6xc+u41HOEpBgJR9KIGd3BigtC3BSYvP7urHJYnT
7iIxX9ZNqG4MwSUC1OWH5rd8Ilk9jPqwAHljFN8b7RLvn7ged9x9TLy9Hxxy893T97W3UepV3O2w
CpUqrKIBDXhpCR3CEhctXQRyCEqYUMumybHFQ6zeAqaI7y09eGAIE+HgXUNzTT45RsGK3ixzgAlc
tqutNkx8TLNhBmYG/MvYAZYBRK0G1NQEXe0l/7W+uor9fmZdSvPGPNc1HzgN4FrnsPJvjXbDP+U6
YsAGsxxom7hyk6vwxn5A1RzuIWDn2vs8P2rkhmxdForgAAN/zUh+DMQaaBfAjJVeQ2RxJEcn2X9h
qU5MSFnYYmp+m+Yl8Iyg6p16YIDT53ULW06Ij3VymrQOPMeWWCuUIMI6eCcjVMuajX6gqtqPwR08
uPDkQplYfraCqSrXQC4GLAZ01xqKpx3B2IAVVtUtHtywB/Zt8B439cvMXpIt1Jei4nRmXeyXEx+h
nDtmmo4NV47ZoQ+8J31srwRdVmq5QGRhHnwusRH7w/rSKiLimVnpDqRFluIxBacX67FPrgvnZja+
W90Pa2vC8vM3xDvQA4eKDWFw9Nak/KHsJ9AD6l6GZqpOwpy1t6WrhYVONuLT53UUzQVQ6kGsAG/A
T2+CgbVDxd0c3bs+tNlNMz9NLY8m60KHfgVEff8dZyuQJrAF5WCcArkgPzelWzSNl0foJGvGS04e
tf77+kdSrd2JCbn07jC3CpIaJhrAODv7zWJu3PN43cjniPeBmMFl5eMahuTH+QbkoPmephmS1K03
7dysj6etHOJzyIMFHyOFeDujzymXykpbcyudQr7cG8NGu3DM3WiBhmt8XXdEYQby66JsgrEAsbnP
HcEuK8eAAT5QshcnuLJmSMA/M2PjTaiyAsw7uO3QyEJ9Q3yzk/PqaNw18iSFlSLB8EibPBY6u50W
rb8w9EQ7rvv0+Zj6eHH8tSZ+zYm13HOyRbOgyV7RNg/t5udcFc9m+t1fzCMf3teNKbYbWFxBpIBz
BNZtSwroWdaQpG2xnYM6BY3CzxnQKbd5Wjei2G6++EQYMgWqF3RR5x4BjDzUnmApm4G7cEKkMt4D
bkr/z7oZRTj44Nn2hcg2YIlS2OEkKI1W4MG8ZJ8vbwQ8QBnF6FdcG3uAf1Eo2hqaRBMOP/08c/Gx
y1HxArDEBF25lMmSRSsDkoJL1mr8fgl1O+EYFNGTe4Aj8fU8gid3SDDFH3n+yOJgIlPYGj6yaryR
MXegoTrTR/akTaCbXvrpYpo0+7VMeqQiVB+bY9ZY+RKPFqKpXroDObCpgNbAiMh63XcTu0YFubtt
DZ6yq8aj9r27uDhvC1/25sDJlWuW+g+T1/7VTP3+gmF7UQyPlQjM9mIbaB7muQaKoTRw30u9nveL
7fNfVOPOQ90n5RNBJ+tbk/vsyg7yee/AxkPjA/XRVJVJ4nIOxku7cN23sSVgd8o5McKZTQOPjVSr
bmsKQPOiF30a8U4ffwpGz34PArT6grkLwnY3eeX9VHXDcoUu65TcB0CW3mHUxR+jCVSJQzhXpL7w
HMJfG9aRvUdHMIHWBvgBUNB0D4Ra0ApIfNCdxynjGABaTKLdFWalv+XtkjzUQ0/RP/Gc9qIctSyG
4BuUc0a76iPUrUh1VTV5fYnPaKU7K8j5f2Zr1iVY0/LyGXRFDd7ZIAzfV31P3/uhLcy95nUV3sSe
x3K8y1P2ZtrT8L1eUmjKjMTPfkGswdp1KbMhrVEV1rVNepTfBjfRwvUt//kNjZqYLpjyPMAkAPg4
P1kUFxXRWnAlm+US2eB+MLXhsGT6gYKaORnL/zJtq3GlOswoSQit6wCEbHJRxElSz65KnDIr37sA
H7H53yF2cOrEghTUm6rw6kGwpaaQjtUKHk7VxfqybfkglvUkxA7cYDb/iBTYXz29nc2HdQOKBBMU
RRZuC+hdoUUhx6IBeNW6GjiKG7Wp/fBGz/tekXTqotavUB4NQIC5L5MgxSks3XEJB5JQMx5ys/zT
pVaG70f7q4ZOYxuv/zKV6yAbRX4GejuU6qWAX6TJPKU2gBETe9GMMXTJRqNBcVnC878GxA84WVu/
G/La/CA2mszX3ASNIxAYDm8uK3PD0pYr0uZ3qF9mnpBW7NDOAPqi2dSMUt2OHt6keHiDwhtdgHNf
aEARnwU2AZEqNr3XAByHxNn4IkojaCwin4Qt9LvPjdheQZsJ+uqR5j+M/b5gsWNtmFB9E/Cw/s+E
9DIMAFl1kwxdun7+kTtunDFAsqsJHcwtdsstZ6TtpdesbiYNzvT8aHSXPTLyLRSCIj/yUdFBhgTc
AxA+0nrRkZsj4p5AIVR7sA7uy4P7RECsbCf/TuUKOoQTU9K6zbVe5lxDiTJp6BFip1WR7p0hHvQb
Qv496zszJS3cbHjpmCcYba3nJB5cGoNhtahfbR1M7pobrQcB1bUBFk2QGkOoBmh2yVib1iPrAyzh
1ES0p2FDoJF3hAxV6EAvOdvaFMrtd2JOCgm9kdu80mCOl0lIx5jr78kYjsXruleqvYc8EwUW0zY/
d1LBcsacwgFkhED8AIAEH6ANY9niZtqwImvG8irVXcqRzGZgm/LJvWs/ulvMyaoFO/FEHrQrl25p
8w/p08ZxD5OVdyj7GzcLKPHQLEqyp/WF2zInbXPKIW/eF1g4y/pdeL8xZxc1mBwi2bd1O4puBpj7
kDOgZ4/+MCD856Guw3HqEoYR+RH3bulEgfPIzCeDo/JBY1LvB77dOFTtdQHZAM4dCnZgQj23GRBw
rKc1wBRWXYmJPuuqZuyJTU25M7rbET0cLdgARagiVAAWfrioBx6a1OcmkT9OljeBa0CbbLbTrHsn
ZwnYGir9ovHbN/BwbLWqlBY/uADACyYErc8tumyw+zZH2K154aHdZkBtOJ+o8cPME41Erd0mxaGc
WblRSFNcwQBNWa7noxgCzmHpyYVPXOXuhLZKRZyLmt14SXtY3zOK4/Z/SRhdILPQkZI80wrooNsM
lW89z8uds4BX0u36GVgM778vWMI7GLMIgRgFlXxZmsBFIRhRKqtREDEfmHdozHa3bkS1YJg8F5wx
mEn5VFI3Fp90eSeI3VwezhjDsraURxRbITi1IG0+b4EUjG5xZEXoyWf3mb43rGNZXtf8C3m6QPai
PwpoBEitxKc7yfTyaq64zwWm0sAQKQuihvxeXy1FYEL/Ea0ogNYBL5JRxPmUeY3VWCAIMS7N6bKy
d9x/r52tZ7xi4Eq0V4G9AWu8h3+kT+8UJeNUpBRDRut9wNLxWI1Bt4Re5bhp7AXEv6F6SW7TgLA6
7uqyvZ2moniii0Uvi9Is60OC8e4sbFtm70w3KZ5EqfzazGYQ95pQZgeK3AEFZz9NfRJmNaavdi6l
3EThgDpPRQD6mAhNEPci6/u2w7PH0KqNLFB4cV6rgH/AQ4MjGUVvX+4lJzxPkw4NArzcHH3HpyqJ
7L7XLqZBGGwHvjPNyT44nE2Hbmz9aP1jfj7JMI+ZFTAbo0n6SUYUSqETzRu0FUFX0u4HL0/ffA7A
SJV0/y66DlMCzQnwDgDocjicg8zIqgz9xYKNPPSMil6QxvVDjOts8YOovMKXE2xfgWXiRXx+CFCe
0eqpwKgt4U1/Vftu82Bmg//LbyyUcNZX8PNxEFNSCKqOD/gtCPLPbSG3Cdx+xARp09y1FlpJ0DUe
+cFutI1PpTTkAc0FvT/XMmWij9R0W6/KR7SZAW7k1MB7ld5CjWfX2+3juk+fAyJ8+mtKniVKGrvW
lwGmuAuOv76646z5vm5C+YnA3YJGpm8FnwJ7a5c4cw1MTGMal4l1n0ODj+R846ZSvPnhCiDZ6PMB
Nwuvzj8PowGqeAVHf2Xas+WRFlda9pqaFw5GvCmkM9urBRrp2W1TAI75vO6jahnBYiCUtXG1oMh6
blvXNG+kuYMGMaSaS1ZFJd2vW1Ctoi+A30ihAFb8VPdhTp24iL0RbV6h9baYD185SyLK+yA2EmSE
cj+Hp3ndLR3GN6f8qJcQLliOFFnUuh+KlUIaiAYOvpKNK8U6XynfqVva+AboP7gRsXyH+ZENC4rT
A4w8qgUCYaDj33MLZYuxQZKQKqqqm4Tc0vbGC94nc+PBqPBDTHhBJAATgJjhlIIBRDKrIa/yKpog
8Gi/uVuqN4rvjcAJgWnc7mh6yDG06tnAMcNTRQ2Ydac8Nqs7i20oLipuJBfgAnwKUY3C3j1fKbNI
bBclripqjYNRPk/+ofa+2e6F7jwmDhRTMNS7/vGVTgGlIQQCAHI3xWPhJGUxciDV0wkGx+zacV6J
9z3HQNn/nw3JKZ7rKat92Fiqu4TdoWSd0ad1E8pv/9cNWSCgm5ce0G6YsBe+N4ziyDEl8O8mMBKB
E4L/MMslBRRvsqsWLBJVpGF4lboeavT5F7w4NSHFy556BOUdmCiWLgww7jxuvE4+P/2QYqMUgD0W
IK2TQ5brjKDuarsqcmsa2tVz9obGKkocsYtOzfxrfcFUexnJKkjCBAQMamLnWwtbLihYN1QQwLrj
I+STMU2to6fmgn/wwBP3oG/Jlqk2MxyE1BBmBEBRL0UylpE6aOoRccal8OeyzH6yLSJeVSw7tSF2
4smB6axOw6sMNrQqpO9j/01P44xsbATF0nmofgr9c1Sj0M8/N0ImM5k7bcKl5VxpbhaW5MnFHCQJ
QsO9gmZUu2zEHbGzpEwYkE5kAuBmQovalI7o1JsQmOQc3yp4WrQrG/oBbmQNAF3wLbIxxUfCvAae
yIGN6+CTGI9vjxVycb2KOsZBIY7Xpf3czltNmU9WBGmAi1lZwaWIq1M6SrqOqRzkaIAeDjlmmOLG
qEKPHtZ3+JYRKXi2jREMyQwjTgKAN/jFrOoLYmuCl0Aw0GJDAz4i57i6Mc3uPIOYIDNRa7fiKW2i
dTc+bekPC7CBnq0Y/ZYuzoE1DUbl0PKe2yCu2tgPHo0iiPSNeKBYLSQYGPWGTLeo64s/Pzk5Sd01
SKMbVMLbATKsmGTi39J/TsowiA+ZX1RI8NWR/km+aH1NnE4oWFXEerDYGDsV5PfSjTiqcuXUinnu
Ci+mhGWJsAL8pKvrB4OyO8vbwicpzVhYLzz5bbwSpVM5zngzugsG8cbCuR5m68YDeMQs2b9vY6gi
I0MTyCExgSd5s2im2zmiRYF6twegWWuFaCCtb7JPVw8+DHhpkNOgZGUgfzo3YtZthQenC1Co4+yn
gO4wl3mYUmB5iuxx1qaYkC0Knk9RVDIpxYDMb1pvHtCsKKmNmeodbX6myRDnmLSzi73dHcB0te6k
+BvPwijyAryvRekPqA4wQZw76S212zgDGrW+3yNn98BR0+zA23BwF/9xTMrjurnPKFhhT/QRDLAV
o/Ak7XaSgGSZCWWuCWVGVuwaF237Q51FtfeS56/G/yHtynrk5nHtLzLgTV5e7dp735N+MdKdxPu+
Sf719yhzJ6lSCyV0z2CA7yFAs0hTFEUeHhp3SfLNjw/nxcq0xCikjS1CSCGAGDzVEjnynJYditZW
d4gT9Gd4y/iip35QTwr+JkloQvEJjUY0MDBJ5YteU+XF0tYQ5Zj6vrSiy7HIQWPU/h794e68VjJR
vEmiA52FK0N8rNpV3c9kgrcQZ9KD3mjGKy9hw2XTt1owxOwLkQpDkz5qT+g48crMqRVn0+uNiFNA
d6azRr8VdNaoln0a9A0PAU6aY+ORsn54QfqAb8B7UOICq767yt3YDZaiukuNApOnVb1hVfXtvB1l
3gGMNNeN3+7iM6l1u6no+AIGbyK/Cka3JrYwL3HXB5mXb3pHxSKmkifkSj3tgaVKIK8p0996MmAp
KT1QVOB7rb1zuk+nL38M+k894YizqnbbIodBvQpMu9oj1vRuahULoyTwuwAuI9lH1wR5spDIVjXz
wYEHHWhu7lvrbpjIGoi7z9/7J1IEy8Xl2OUZr+/TxNzoXfRtHNora3mP007R/5Hpg1oghwsimUFp
8NTXrYVl2ZIxROLpvph9jJJpQaIKvpIbBsU5lN3xPxR0xavfxuR1F4F1CARRxirRX/T0JeqzoIr6
uzbFSldFvJCKc+HkgLoBqS/uK2Q0AbqAzz73S3Nw88vC+tnN7dr51aAvPqmoX/i3EG8W8BogCUBi
AysKMRes9KPeT8g4ct9/1woQOlapAjwsC4BIzyw8npCmgQfr9CPhEGF3e49YiyrRXh+r1TizV7xE
MFVFFPekzB+QP7l4pPGKtPg0TA3A8yoXjZLM3QFLCCT0rjcLRdnhI+UKjuqxFOHycOy0rHy+g20o
7PKnthDnEFGruwXDFXsytMXF5LjTbNFUKVCbdPuLrEE1JKi6zL8x/Xl6cMq1OasI6z/2fIWfJRwG
P2UkShwor4G/p5i3mPBwljAmCfZqrerWCu1k26vuAZm3ommEqwZsX7b5J5M4Sr4NUO66C+gIw6Yb
9qlj7Zd0vIwKumM4ilE3HnK7+3zGx/tUf0UKSfJUOyyqYogEL0cw2E5AvfchWgFwtUYnsUoV51F2
QjhqF0V6G0wB4mzOWDRLVXCOAMOPbi0wktP26fzNJj0gGHvGflL+dhVBImZMKp91XAJwyOlh0ksj
21LLaJMga0j0Y0im5is2RLkJtB94+aHSfHomJ8YmO+booaFKt6Orf6v05lA3KDm45tXAQCZYqrbS
SLXkdU7wcYE5U4w0SbtQkmEqInTRFLAXHayJ1YVd+5i/IIqqgzR/xcfiQQ0CP2DvTDfLsSQVd3c0
FBiJnQMbd54bb7L8nbqBZl230YNrbmxXERqk8QfHAAfB5phNwawJ+tpLbvM2au8GWB1zC4zeJsIy
mfMOI0tNUC/8rxgRGdN7LDZHfuj0Ll7Hw7OGZkFbbxK2YMexIqTKPhvKt/heKBuBuUVQKSaage2e
PNGjgBL1kffTb2c31AaagI4m357XTBrEMAhn45GDtgHeHqeOGfuThyYfvpYzWtdpd197LhZS1/O2
IPHGXIrvdCFYW3GTOaoZF6miR5KFsBIN2GjTE/hMWpTfZv1lya27BsXZEA2tzXktZW6CWiIaHkic
UR8T0jC3naooziAqb0keNMT+7Q/lAY011cItWexCyxQhxUUN3hDZC9PBwmZAiolJtN2/162fBJaS
zldqNxBE4BGFKxff7vSLZSMt52qAjMoFgBgL0esMCHrbBF2j4n0odQ689VHiQcTiU6CnokCTw5Z5
QbfZGQbPOAy+FRdXSDYbGthYZQCI+pT1XuDMZn5tDyS5NxNzvPAAZv98nQaVRlDl4VWOIWfxUJC0
GT1fww/Ju+EJ+TTG2sxsVYFFVhGnpSoDTsUraLzpKHYHMmIkhdciaiINPlheFgc51i1HffIaTfPP
xTefk9IKzbq6NfAcOu+mH78sHq0I1bA3CkUfKGeINZO5Qa4Tovu2nh1QxNerGByXVXV/XtDHeAZB
wKuh68lfk2KGaE0zGS0f/Ymov6ycV1rGQVHt8CBHZ0Sh08ejdyqK63yUr4Deq7GoDVEGw1Y9f+3X
SBZVF7pKiJCJTYT0rcFbOthkEvdvvjYF+adXBABljN4HrhlUhTArJ8QQTHt0Oo1Rys8xd+MU0650
i42lqUpBElWAN0KKgJksBCyxccgMJJWNgap61bs/0JXfuhECctzEimtGIUdkYsaS3hrLWRf4WsmC
pNE2vUbXEVHhjKViwPbEb2fkISIEXPMnpvWtA6uxaAp1r/YC36nB8zVGnw9WBrosmLJGCQkkAuI7
Lm47RKoCZP+p0wSlt/bcMM+uvDpded2r0yQbDzNBy6fnVHhQAgIDtRcDqDdPcD0n7ZMsSiHVK4pH
cEM9mw3SHl3DhjbMABEMu5Wxvz5/fCVxgo+cOZyFEvRKoo9MVpwV45LWGP3RN5P1VrB5uyAjZ9gZ
dF7Sx8orHPGfJNFLorSOe0ohafCeMNiCnGStRWS90FdiItdbt6revEqgkI4UQx0BygWBSd8G7oyM
8TqbMeP2krreute+uSrAuNSW4DzDfB7HgIg3y+jaI6F9XocGYIssuaMmW+lRMLmKFPnjuw2W/CsH
rYTTONjVjd5EDhTLDAuV6xfbX8IoCzXyrfRfPE210uZjImJAJZAKwSmhlyXY0V2SOYk7hJHWuTBZ
E1hgvz7vGpKTDQopTmGLLgBPq04Vom2BQgNmesPGM/WA6XO2zgdQt2Bvk4oXXaYMascOIMf8nIkv
QnTUCq0wXbTT4yYg5FaZUv1J4E+rMlisx+eeEUGAIBQTnbEDBreLcIop6augiciFW5Jho7HsJtG1
m7K3ySEy50tD0w6e1+01s35q2+WqMeMYPPA4hX1yix6SjbR5OtRYgRNpyMhi3ZoUJ/IjdSqua4C+
ef8feQpscmr3uZsAYcqTGrNBzqYxyp2ecMJ4fdVM2I9GAYnOolCn7/FCVpkRc6Y9RblR8uVBLoAJ
a9TKUDAT2wZ9E6EDyTSOBzjEkxvE3T2Irbafdi8IwdAsVuUAQCOey7Io27JhMQIB8rCo17cOqPeV
u/Mk6R7aHngc42nnAjYjJtNj1laGlUNMTfN1NT65jGNjB7pbWk6nM64YFk8ZDdYekl6Va0rtiGcl
l46cQhxxRBrYWimBbDsDJxYdQtoYF0WiggRITg9HmP8VwyPgcQZWdWBhGiEmrdHfKZzrIVEtXpdE
bd4StIGoRO4KvpNTEV6LdUKlhuDmdPd2dD1V30CsM9B7r/9m27sxUuQuknIDligdyePB9kilgQ1e
xNKsDpd2VXfXOQtSFL+N1bwcbO3Vt4JhftKm3ec9EkV8C88QQKyQzpwKxSxuXTYA8qE/od8wqz7Q
mNyk2rfPS0HvCsNfOnzfFKs2oJgE2LLAFkdSsHU3sH3b9SvAfBXXkcwpLOwUBdQKGLsPZeg585IW
+RCcAiMqVv8Luf/n9bARIEwT+CB04oR02cwwEDA5PZxbfzTIwcJOgUKhg+z8AGLHR70AEYLznX6Q
CBPZNRqn8DqsA6k6h5OMBMq7Qebb6NkDKQjwKW474SaNHa/2UQ+BpZyLEaMmIDEx5rs8WVXRr25e
lbUij+VuJFxFwIfw2TWwP6BmzrU+8u1i6jrMo2PI2QInpzvSwJzvhvo29dKgyNKgVe3OklgRA4e8
KasDsoYE+lSexibS4mVTh3nFp3W99ynG5WKZKvCgxON43xKoEX6Ro1Z3KqeyjCZKUp2nkp12WGYT
NMsTUVF1yqSgCYsaJOyHK1Kwnpe3sF7BaiwZuaBYKK0a0ZR4AwaA8cQAXS7g42K5zBxdsK0l+Pta
t250lFJzdEMfjf4SvP1mvGUqlJpUHm9SIj8Fk4PYcAM+hcyDDqu5NT2MPt2iEh84/m/LfUPOAnY+
d4u+8WfHjxHhHCz2AxObr+N+F4w4T1U750hxcDENOzeesWZcxej052+Ibg61DM4cheKtmETYo5XU
oLqtwxjFBxBDFOk+1a8GZMTYjTk9mSzwllss9onTH8W4nZabRBXPZa5y/AvMU4fMCZ1oW9l1aEaL
dsDGL/PGbsn7p8Mgp1T+q6YQozorN2BIqJnl+lrDf7ECae+CcOy8GMkr5k8LDuB8gFYwgHWqC/N1
BrJtfriQRgyNFxoUe0XSm7ZWMSjKwgVv9v2/pD8J1VF4It2Spklp1GFhLbvSBh+Jn62X2bn/vEKY
VUPbCR0T1DkFuxW50WYj6l9hjNqz68dvtEuvdGS8YEtSZRMS46FRCloVzjcPvxeMB2xjWVgxZJlZ
czGO8e3CnK3blVjH4W3yfNjp1q0BeG3RmqAyvzaNB8fpLuOeBK311uW5QnVZdnP8e0QTDy2e3f2I
37OQ6KWejLXdGQfSVIcsT257VDYK4CBd5KvoNiUgEVG4rOQCAqcgVheBXwUILzHkzJPJ8nkAOLHq
/aA09tQIsVawMNOw1JDVfT//oSX+5CFecwAcAEIYoT313MWJO1aCpwxbx7DamWxZ8WOZFPFMJUM4
6SSq88KPkibs0ipYom3F4lWrHBqUutGRJoLLxm1DdaOHJna+9YbvGuaKilWSrc/bSyWFR7Wj85c0
PiZiR+jiYAVcDLDCHs8+03s8L0VuMYcTaWApMgj4T6V4xpK5cMMmLLCM3cAAfZGi+bQ5L0Suyl8h
4p6ABGQ6+tLxT69dVfZN6e4yFtJRgYaQujPqBhhcwnTehz1cbeVGGXVhMK23kHYM+8ZqL0ewbGNM
3wxnI9qas6rYIzMfL7xgxAS5DoDYp+YrMjcHCSyGsj0vQ+XTv9TLausPxtN5A0puMLCwoAKIkA9B
ImqwzdvMYE0LX3DMK6wX3tbR23kJ/OEm3NIgzuOLxcBMzVmgThVJ5n40OwvJoeulJbjUQAyQJzPm
y/vqdWbZiLgYl4r491EmCHox5wsSfCzBs8RC+1JqZPBtpFhDupr877a1jsbDbL+OevhZ5SAI1NB8
RgcBT4z7aWRYY18jzWnGb9T5HnX7eHzuzMOiGtr8+J1OBIkBva9BTVXMuDON7pubI2Sr1sfz43j6
mbDy20G7GG85MMKKBbLenpZ6GBxkGfRiGW6daqslL128a+eLxryIewWYU/aFjsXxg30Ug+q4ysZu
hLiiYSHT9+BU3kbpq0Z3Q6YC/0hlYfIPKERAmdCrOpU1Ldghj5OGy1B/HrxsZ5Plrra6tdaNATpL
ilzg48HlE+wcqAfWOPxX8HeiDVlc85tinsvAdTez9xQ16/Nu9zHscRkgngWbAZazicwCdTZ5rJ6x
g3msfxF232aXCQMMRPE4lvkcENqYc0ViiKaIYDfDwDZHy+VSjDsnSlERuTuvxse4igXgCKp4HvyJ
DIKpRr1tqqbNmrCuVk6DXZzvsX1jZfsSu1lzFVhT5gXHwviPOfK4sq2TcQSbUOgtdpDme+LeEdIE
rr7vVS8umQsATQlMG/B5QHgJVx/obOeKJDBci90bRbflC+BIomIYkErh6yRwJ3H+QMF6SVcTlI2L
Bkuo7pgPdjP/XnNVbKwyT8MV/leIYDWvnTVEWghZcDjrfZ++L8ZBN1RL3qQfBz0G5IuoxWA77+nH
qZqmd/MUYrycXJQY2N3haQra0pi+uqNzZcZRqThCUolY/ow2KTopwF6fSkxIUhE9wv0alT/5Fdu7
YavttblZDfX2vJtLbfhXFCABp6JApjf0WV3DHdgOVHft3AQ+QVqnECP1hyMxwnF1ItKO4wwxUbF2
pu9jct+kz+c1kRrNwfoSlBexHVWEoGGhhN0BatOEpnk3ZZuBHHQ/AngkdFQIPqkyCD46IM+IDmIR
JsFs/WyVUGbu003DrDADwodiKfl5haSf5kgM//ejoFCUs+dgm2UT5mOJ2lhI0zUznGCovxBK+bTL
f9Xhhj2SgxHRwgTJPp4PWD9sjd5ztcRf+fxHIoSTitpYjOU4EDHF9yS9Sf2bhSrqivLP/08L4cz0
tj+2hDsySKs2SXwx5tsWlBWJjT0zyic1d1cxITkymZjag4pj7lsbwsYqwVzqzGcGlq1GXp3RWw1u
uZ4We9U6YwZKmmmXL/7/Zk8xa3BcDHWBC+xPeB3Nx8neRr2qoKnwcnGHjlmAlsBrIKPo/JWb3OiD
H7gq+IzCx0WoauvUM5bJQYgRr/xhPXkbYh5cVVFH6hsYQALuCVUQrN499XBLZ0liUEiZm3fs/GjZ
eiruiigO3VyVz0mtBjgxSD4wpoa07lRUYrs9iJsbBDr90WrXRfnLVcVSaWZyJIKnRkfnNYuLwfIi
aONUz171Ro0fuR9O3oM3mwEANeeDkNx0//QRgpA7aUU923iDdRooj9JxlVCKidhgJm81eT4vS6WY
ECX6OJ70tobtko7s0LuZ6AsB9MOwvpvN1WR+IRfGoMLfLyUEDHTK8y62Ic2s7LfCZWmAjuUG61P2
57WS1LuQSf4TJM78A57coPcOEw7xuoseSbVy0T5csh0dV7Wzq1NE92QX6SrwMFfgQ5A6kivcuYtB
QV+MQdYw6vLnyc/2Pn0kEZeJyTQ/Cw1Uo9vuK2nzkVChFlVHS5/EOYSOc7cpzbumnbHJdWv232cs
Zi7n9/PGVRw3sQ0HdHSb6/y4VSPgw5gJ7YbmvtBchVYqUwpHDty8ZJlKiNHrd5KFzXBwwQvH/F0y
h8wPelVmq1KL//vREY+LJtGoBXkRu3KH67p+NNuH85aTPaCOvVI42FNbNK3PRSzzA2VvFlPcxxLo
wanbC0GXelHsZBMEeHR4Xph2b/hZ0BjJHZh2sACFXKTVTVNgQqB0VCeOJ63nPF8IJJ1ntnqWQrRj
189WOV5mRXzhuuxQ2Omh8/VwaSoQUTtrQnVFvJTHMOSf2ImCgas/weDoy1UYcx2tAcE50+yw0N/1
LNkm5bIxsGCm7LIrTN4qqhVSX8HVBrwrnnMfEO4WBgRokfETR7ASoJ3XlWGD9kUF3pVeBEdihION
1ZWdnzHYdEinTel5YTenNxOoj0vrV+KrJsqlZsQsKEqzQFygFXl6AJxusCbMSCIvGDhxZh7643YA
f5u+BGb9kk/B+cMgV+6fOOHWtkHc34POHeetftaAhfFe+nq19BtL9S5W6SUEEtT+opj2EDTmD3qF
QarDQC8G+0bTD7b9639TSggiGBfT6pJ32tn4w7W3Fdjr6KWRXvnZ6rwglVJCKOG41NGuIWgAS5d3
nUVPfgS6rPu6uqTmV8IK+jccA4tEitj8xxwdMF+P7DLHjH6YpN6+Tl50i4RZyULHTcB0hAYLfdfj
4iHyVS1droUYVHgdGiOH4AcFd8qpYOL0ZFxmCE5TfU81/wLh8y7rnKspSVSHTXbfHMsSlASDYFXr
FaIINfNtEq/m+m5cdqjYrH0tiBMbfGveF47AsUj+k47sapdx0xYp1OuL36V3oY2/6YA9KRE4eVWk
1jJ/4Q9nEFACA4S+2KmobpwGWoDMI1zyjRthwPbV9C4jVm9Mc+XFKpZu6UV0LE6IJWXtWs3YQ1yL
nNK190ViBmDs9mI0y/xLr1435a/RcRSHQuouR0qKISUpBrex+CfUrjy6nWqUDYFocFRsYrLwf6yd
EFGsGrNpA2pUYT2/5nqoJ7c5U2TK/E988HzU3rFHEc0ysIqdfi+0RsbYaXHD1F59PTXRPTIuxZWt
EiGEkApLer166JBgNdElTv+67VWPQKmh+EAIlj7wgXXBwVEwalOsZgLwCDNSRvK912mQqRjkpAf3
r5APMGgUubCrgyIUuoy9LsNj6if7FMVc+tZrD1lq3HngfTsffaWmA0oMrUzOzixieysACTzs0UaZ
iL12/q2tGu2UOvLR3xc+DdUrNmk8xU4dZ+f56U2So08e19o6Yl+pa4BB0ENnHjAqyxK+kZNMKbiP
oQv6nUUQu1oZpONwaBNVb0zuDH8F2ULZc3RpYeYEgvQGj7Lm5T9jO4qQKrfcPyFCnNORebppASGk
wKRjEXgY8h+f0kRxPKXhlKAOjmVALqZUhfhWaf3APAtiGMfxxkUSJiUWoxGahotPgyYvdjOefOe9
TpIxgb0Ic0JgNAXA8gOApSJZAjx7jbmQNYjh7QlUHUFXrzT/+bwg2fOZM4thcgxsWxi9FaJPDuYP
p3R8oLXIuLZZudWKZRNhfWbRLbvB/oVu9DVBfSpjzmVGVO11mZ7A6QCpyCdW8d/T2Ocs+lzNGcAq
9tiOKwvLadbGnPvBmNcDFsmY1UpPQBF1XmfJkQYAHfBStL4xfSAC1MxqrFhkoPdURGMBCte3mWHU
8rwMCeuACdgqL/r+4doVq9jTQnqnHNEIcph9W07AA0HacOFhx9FBY9gmpVHtFsUm98JAChCaS/YD
g7tADjlTHqQxuJyzzxP28J8EzCum1jEmKPZ5G2bqJbWg90TeSfuQx/kKvMOwOgsix1fETUkIOBEm
xLURXVa9cSCMxhSYGY2w0AS9VKAl7O28qSWXAiShUYnnGV5Q4lmpWlRc/B6pVccmbKBL4iko0lRb
GUzbtywlm67wjQAEMb8GWj+ely2JQSeyuasdpXXYsjeC9wjNK21xQszLuOaqGay1rVquIDsnxzoK
p5RlqA/2DbovMeuvXSQ7bbW1mg6rUUAKW+/OKyUzKHYQYJYFJGoAUgjCkmHpzIJCqbHHDt3WMkGU
pTv0GYt7CEqg1c+0AElw3U3Zk96NpeLBLTMpoGceKCMxeAQmQsGkFASuI9WA3VuaLsiWbrglQ9+u
UoLFVMtCR4U8mWkxFkQ4nYPFeYJP5WHybYrtHNq2GGWcxme/P4zRzoiv0kFxJGSpMuZF/ooS5+GW
urRJaiMm2JREgUGmkNXJNzI4YW5GL/nY7YFRfGeNuWf6F57GJ7KF27LqCcq/qHzhNZfdTljLHRPj
Rqu7MJ+KoFlcN5iIdnvekWSfkjN/gkHCQAVFfIl4Wes1M29Tj/i/o4da9GSk+YrFiggguaIBb/4n
xzz9hOh+9lNmQY4XzauralVXGFxqb7V845nr8ypJRVkWx5WC+gzQ3FNRrjbmo0UQbGowGMZpuQWT
VovNN52xI/aFpxpSkIrj1BiwIUKcCDKKSFOSP62VUY/TXbs4BuhigJJhZc2u/dI3VkUaXTUFtuSd
15OfMuFRAsoqVIbAmg0+CRFhYLUm5igZsp6mvOHUPODS1VUrLKTKHcng/34UPLO8siJ9hgyauW/D
lF9EaRoi235AZrR3ky6wNHd1Xi2ZSBdUtHxxFfa3i+iwqZxbb+H4x9l41LTQj7+7y76fH0s0d5QP
cVkcPRYmXA71aEbYGA7YiQtESzL9tDNQuAIRqVs/Ci0JovkiJZ/GqmJpJV5g6NKj3IZBhlOTNkk6
6RkXqRnLhhrDYRnSzTg7m/NmlIwRQo7J5z10GBKcoadylrFlfctvd3PGXkzrIU7RIgOjCQDWKzN+
RwMGr37NW5FSNaIhMyrYXDngDseBiHx5mZ4BXN7grOvolGE99bpMn3T3eXQOsXtfWSkgCV+44/9Q
qWAghNOwCxcEht/irNdgUyMxH0ZMLY6luU4we9JhW6XCrpLSOo46Xs//kSV2vj2aADKSw652/jMB
D28ZRVUIFNVTF6frtKr35kDbQG/8G0+Pn88Ll12EnPEQ0DLwcn7oraLFM/WjjtvJLyZE0nsf9z5A
RoGvxWHVKFARKmHC2VgWDO9kBoRN1rsfb82hWBXZS9uuKbacn9eL/ykxlB3rJSQU3dJjOpdj2Sbj
2Sx+gI/jC38fjU4gKFFNx7TB6VmI9SH2Gh9/v/fLByOZ3sxSW31FhA/4BXYZgE1RENHoneXXaCmB
THRVgDpRx2Ky8xJk8Z5jIfnWGhdzzOKBjoZpzlDoCl19CEkVsB4cwKqZGVn0PRYi3NNghLS8jtd4
Lf+pdfdlsTIXD8NiVljSm/L9vEbSz36kkXX6WcB/xFpSQZhJtcAAb4htKD681GYupotBbQOMs4jT
RhU5dc0OpRsWAziEwek0jIsnI+u/JAezkDiVIOYTvw22dOC0cHiP5yXzVkcevM6BpV4ZRq+qO0i/
kA/qWkQ6ZG1iMqzpWV70BPHH17v14ByydEWGX6TJA716tKL7z38iTpwAnDbwAB+mtP0FZL+Vi1dN
w14GVHA0VXlB9oX+CcBk06kPsHbxysKDAGf+4UKJ1j0kqpitkiGcnARN0L7KIIM5Gz+7s8g1Mt3z
dpLl0cdqCOem0UcdJXaImKfLJANb2b4ZV3aviJMqRYQDQ8DHbo4WpHRWvynbfINNzEE5dApvlkV+
kDAghwbeE89M/jOOsj5XM/1h5kGALzvygsR/yoGKzJ33yv993mxShY4kcbMeScr8kSG3haQGvOwO
OHVLZ1v0ioxLWug51ofreySlxbwTa2aYbUqXO+Jpwdzi3kyMlWPnT5MxrBJ/wIdjaGw5K3sZpqCq
001RZNddS1U/RpY/HP8Y4aJgNulNlkFl6vnPM4bf0qXeFKA2cuvkQG07QAjZYnp2lZRfwE1xco3/
fldPOGsJnnqjzbFmcXpF6VsLDqx5DUIJhj3XxsP/9GXFqeoqibwBc8Yo/brJvopBYVkBOjWqaFAU
DuQJ584xKrbULqyJQdbOLAN7jAOsKj6viyzkHttNyISqyWmdlIMdCbs1zNCc7ob+3swvS7YrVTeW
SpZw9oqpNRba829E58tqdIIuw5L1qV9PWXKbTT4W+00K9aRFD85sBEo0vGER5U/PR9cONWs5ng6z
OtG+YFa5gR2/uWW8z7AOOcB2EBLmJHuoff+gt6zZfNq+eO7hvYekBl1t8Qk9eVFi1cAthXGdIJy9
z7WH4xiSeWtPh0x1G8jUhTjbQRMb1WWU1U/VLdo58x3sEQ69RLu2DWTyZEApKQ0HbArJQQLHEmfN
9D7QWbE7r6nEXU9EC/GusLuh7wpoWhpXWbMu2ucqUoiQBG+IAPrS+rNrTaxqV04TpZQjObL2LhtX
mr3O/E00XQyWAogg1QXrujBFgSIgdr6emnFiuUFSF2acnJ3JDkn9nM2P580l1eVIhHDwCs2J8yiF
iCpdZ+NVC0I+kJgtdOeruH654YUXCEa4/ikj+MTSzT7NG3wY0IuW6YE1rzQGiP7tvD6ShBf1fTSL
+AYXQCiEg+bmVZcsLjzOJ1h/hw7OoFqhKfso/yR8aL/mZupTY4QEXbud6KXX78to9XklwFsCRgkc
Is7BcPrdwZ1iTgvvtsWlTgFeA5Mp8t9SkerIPsiRFLEQ6zajpTczMvfR/jbYYWleVNnLsGzP6yKJ
ttjP+VcXsfxpR+WoJSl0yXwQJIJon14U2UbLXnzrulruzguTfRs+8Y76Mid+FeczvBEj56CvAHCH
dSaqTU4fzEuTrF2MwCmsJ3M0xHJ0+iEJQDwh49VGPHUQ1nlrZ171y3DBdFWnWmY6NHTwonbB/Qef
PnUD4iVTaYKoM0xAhI2dy9jfW29NFJOy2r+zkzfPKvfn7SeLBqAj4xB2jNyCPvNU4oDUd8Z+MrQB
KPgFpzYwtXtSxAFhWpASxVSxSpiQWLQWkAyFwXPgao2tyyGjh37JNswAJbbi+uOWEmPPsV5CIOXI
Dy/nw04TvdZB5YYVT0GUrcty1UcDoOC3GpLw86aUueKxSCGwdnM+sWlARgyY1SGv/G8DBowtO1H1
WGVOAh9BXRxM+MCCCk4yLXicxBpOMQWK0cyfW/fZBzbT3RvpLkoUqbXcjn+FiSTO9VCy2jUhrImT
3VxUGLscd9j7tE/tKtDc5Zfp0DHwNF01KCKLVUdaimPaiZ7NTsYh3zXxgrF9orEZLOkVKIkVn81Q
2NMUvHKMMH87cRVns/mRGHYX6D0J65xdug1dl7q1yvTkhnrfdSda1d6TpjfbrDeDwZlvzOYxpja6
PNi4hnVLX3AoTiUJ8ixUJj5gcCytsBoXZ5M68a7vEbDT4Xe7dIp4LT2VKH3+IdHly6NOQ4DRAxJr
aQihjv7YRw+DddNV2+VnzF6+oI4JUjuDU0Z+GK6d/XbS2gXxM8/skOFB6LsYQlS1xaXaIAvA2mZO
TCi2ArC5vkxaG1J0J7/DbwlzbFiKQOxSFvVhMFSXggxIAgTbP3mC9yz1siCUIZ3Cs9YMOv3nkrzW
FPvJR3uDRszVYrDHSH9y+y50ChVztvSQHAkXolxOtanI4wkBVS8uPPJQ6tFDniwbF5b9wsc7kiQE
t8YyFiwOglnrfAe4BsteR9U4hFQZnw9ZgpbBwnz6qR82dJ7svoIyafKzs1ZetUl7jOSrWH+kYfqf
GDE9afK0JF0OMXqPeZmmDimfJfnK0T0SIniFP/iTmXY8yZ4f2nlX9PdZvP/CFzkSIXx7rS5irBGG
HgaBAthlZCaAKyuCo8xY4EvGmw6xGGvChW8Sl/kYWTWE1O0ldi107WWi2rggfTqi8YMAxCn8wK93
+t3TRi9yl+pIerz3kT3GiRtgBwNmLK9HxAmaBWb24JVfaI+Anf2fVB5HjupXeLgwHztfcLFhacCg
hw4w0Oc/kMSfoRCe/gCBYh2jiCdp0UjH2URctan5lFt4naRW/DZSAnTHoKrZSMIeMF22gaq8gdxb
zONm5izO0ON8asZPTDKvHJbvtYqtPNIHVvZ+XjOJV5wIE7zbpbFhJjOElcVhpB1yj2CeFZ0yqfWO
FBLcG/tMFsuY8ORegIlZzCezuM8xjZpoP8/rIklwTnQRAtvca3rf4P9YQ0+fMOy7cQdUoPx21Xn+
FRutJ7CXr51M5X4qE/J/P3I/ZzH9aS7590K70QG0oaxBj6kIEfy3C0nwiW7CyfK8MQYLK3SLQWRQ
etjbPKhgRCo9hGM0ooRHixh6ZNS6AAIfMwQ+FFFt6ZbkaCea8H8/MleC1TM1thnCG9ytM1x6w4Z2
Jj9PARnKsFb4hNxuoCwEfyWeReJNNJRGSfwe0bth9crqL9pUtZBIljZAob8ixFuI9J3HMdaoWiTB
OAe+cUlJCMIWF0TKNA9GI0R70FGJlUeJf1KFg5v4kzYYNaQWLQl6664svzf0ckpoEFPF+VXY0BXO
r0XTvG95JcsBsfzMtp6musjlJ/efMvwXHPlErU110/tcAt523hzQeD1n2zLnxP8gcd7O1e58qFBZ
TzizKVppdCkhEAS6GLxbltt0zsMxXc3W63lJ8lP1TzXh4M6VX3alDkmgcGYjKk5GUBkKgLfs3j1x
QeHotnbVD2PKEyEGHOfKSV+66nXAmN+kv1bZipnBpKJcUjmFcIwxBwV8sg29LON5jF6VZTSV3YR0
xWgnsJRT/P3BT35obN6BQuxlaMjm/OdRmU5s+gxYjDAt3Lmb2MbUzwYUS30MckdwmyZXTrWqzANR
8WFJL0QwqILhlgAe+rHOics/MhECvTlepaW+t1CicbV3F9D88+pJv9JfSR/qnZ2R6uU4QhLrMFrU
1UHTf8W/jyQIT87adcdR5+G8AxWsO71ja1KsoiSSXhlHMsRY57V91ln4RqT47mCvd3yNNjUtBszJ
A3OqMJk0NHBCche4aDDNC6HB0Ga3xZQszpJ5ZxlFYHgr2l+O6U2jbc9/HKmLH0kSQoPuZ+OY2/zU
9vc6WRF97TeqyCB3gH/aCJHBis20XmZoM2vIGaa1Zg3rylwbzRC0Rlh3MzaFgDca2LfnvPxeT+E8
Kk6Y6hcIgQL8fEgvB2jZ1z8d6x1tzvNWlN4dR1YUAsVS+EtUUq5h9RzP976BNRm30fhIyarssZOh
UYGgFQ7iC21islSRXWFDXhiDjc3Vw2gJ/4+0L9uRVAe2/SIkG2zAr5BjzWNXVb+gHsGAmeevP8t9
dc/OpFCi7qPWftktdaRNOByOWLFWH4L8K/K7tXbFmqnZ4bL7ypxaqn0RJTNDf693Ob53yRVfoyFd
szQ7YhamVXqn1pZ6A6jVa2lEPq09e/gxuCsHbDH6gREY4FUQRKL0eX7Zl9MIhleMd/rEfTMaiETY
3xv+UK9hcxdP14mZ+ekyZVqHukY1Od8wG9L1N3awUlFddO0TE7PD1bgdbR39eOrd56j5PbLjZdde
W8Ls6PC4tMHLi50ys9gjSbgh7d4Kfv/fjMzOz8hKt+/0PpmdDUUxhfn9vRW+/5+MzG9ZVVVxg6cy
nma4h2JzOxncc+QaEdvKfs1fzlVnxazWBTzqvEbsqwz36T+wSOGD/6/zurNcuHSBxHR12oMBb593
X2RX+lV+k8gbilG6y5u2GNlObGn3O8mKDWlGiVPCVlh8CyDLM5XpFxJbkLMl20aITVmqHbfVx2Wr
i5ftidXZuWkaaqeTfjGF/VdWvBqgue4qe5dSiq6S7XpZkqzJS65EhDnrZB51Qe/q+70pwO8feSLY
glvKM9aQHGv+MTtPjp1VdNBLM8ejO2xU/7bK675mYnaammpiBNcd/EPsnOEpS7+vQqxXTMyL/GXm
GmMb/tmtl7R9EPUTkyuBbdkEoOK6mYg8dR7YUqsviT5I49R6UXxIgleAhy772eKNY/1nY/YxWtsM
BurChkzHV6kaTw5slwyBVxT5R8bWAMiLbo1+PFi3wBiMcsD5YSorDvyThQvOwfwCaMU80e66Sm7K
4iqKj2Starzo0uguM6BCMezBZvdpFUyJGB2Yk+SDjVdueYxyX7nHy3u4+J1OrMwiBE9SFOCzEQfH
ugFehgxvkbFiQjvsp8IT5migxop1AFF7vm99lZq2ClFcTTFVRg402dZgGzSHTR3umTN4U/L2D2s6
MTiLP1VrGollYE2pO5o3NvISP2g5+hRkXGN1Wdy+E1MzN5/cIomHaQKIQiSPUxb5MnSu02FlPG/R
FU6szBzdhE/XYQsrdrp3LTA5Pyhyx9eQ6QuCEhog9t+HmkceGyzvg4CZfgo3GDRMSeXZ0V1ZbIf8
S4c5bHmNQRMZXHf10xiD5GAn/ulB4+ipJDCgaJbNma8wUGz2ti7Eo0JuDTd8/GqvhY1FfzyxMdtN
C51yxlEL1Y+myNoo9d1pvjXTlgY/S7Yt1yZJFz/eibnZrtZG2JAqwJIYe+fjD2q+2OJ6tQqxmEg6
YDAHBSZK/3P+QXdMeZ7pb1ePg9+V36NgxQcXPf3EwGzXehYxWTgwUDX7RF2BkgnkJpfP7VKAxRsd
7Ik6pqMxfP7xMTRqRG6IiGeNefZURM2V4ICDTG3MrxoMltyFBMIAJqvXFEOXPhFgYy6wQ8DufhJz
NYds4CIbEDDsJ8d5BDppMK+TtWfs0g5aYBm3MHluYr5o5giQ6zGKMrL08TI3ARh+Qj5B+c7aX97F
BU/QCn/gTMAcr4tW0/ku1uAYNqQLnXSCeVCQtQTEAw/bGlWRPoizoH5mZXZvdKJ0htaGFQy1PxQF
WFDLdAeK++cadWsbhevLi1rYO2jcWGCf0BwxIJY+X1TUpClzB63E3kbbvKp/WM3g2wZZqVMvmrFQ
dYTONcQ45+m/A7pk0ANA5bqLi/esA46dVg9ijU1jCS6P2qamFYezwef0zzhJyx1pK84i6E8Hbsa3
bpnET8SO3qckjLfSam9UUNwlsf2WAwTodZN9G4TK8kgzld4QlOKY1HyNVWbpe5oQTtbAL0iIzAkE
us7E/HAJeWgNnOxFPnlZY1PPQb7rQ0Ap8mJ7jYBt0aTm+8GIPfZ7zmMXDU4I6UCl/GHYifYq4BX+
+zpCFrVYw+Uv1Wghd/efrVkyxaTdxTaDrRGUrCo6ZF3s1dIn010zbSzrcQSdQGVsLzutuRBXzqzO
vNaGYnpeDynoCVSi+VkGJ741aV5/DQJ3vHUbad3TwOa/gn5wi13YtFDOTG0SHENCu8d+TDP0FUxa
otE5kKOgXdX5dVWjd1dYLYWYpyHoj6gO7W0vQwSWBrjrwUtNqzgEiQxfo4yN6aY0mmgng46v1G0X
wjVmsXAiARXEmO0cQGrRvDcMTYA8cYiqWc+tOIKQMGL73rnNuhW04NLJPDU2S777EJ5rtDCGiVjT
9HqjIr8oBpmfWkOmH5e/25qt2WcbpZHkZQJbVvjUsGNB90Hi/4sJjVMFUpk5c983CwvjEC2OW8p/
D9kDJN9XBa0WV4F0TuuwYwJ7Pr3eijyWfYUgQ/i4T3rioZWAWuYa6mhpDBrAKmh6Q80U8LR5PcNM
28Rs/+yWzL1xZN/D7Idq0xsTg3ntmP6sqONTFvtcJYcJmjFhIh8ubybVH2R+GVla4xQ3A7f5PJ4m
KWloZekPBu2BLZRj3ogw+h0XmHEo0xhK0pw9k8pNPULk9cCl8eHE6ZOirb0FQ4qx8nGXAtvpz9Fh
4SS8K15QOelY2lmR10P4IJnueOPT5EqJl8tLX4owWDfFHBkuJ0gRnJvKMOYe1UmsfAweYeChDQM/
yPDeoWMS4NVTG81ao3XRIkiKoIYKmCCu43OLxM36xNIWY+tXQ7c9uu7ldLDXeihrZmYBO4CsbE8L
mEnyuyDeFMFtG8O91rgClr0Xkm9oBdq4hYT+liffqu3TRNZlovwwceJdV+ReLOKbeBxfRPsWZelt
lbZ+SeRbaxu7LJ2O3Hy//AkXvQXIXc2m4Wiw2/kv6MJadYzjamoYlBi+wJe9Id9X8qdaQ9EsBuwT
S7OcDYKU0NbSl2DV8I1I3qOo9ZKBeBHePLLtj0XQr1SBlnJReCf0dED9jxtitjYjHLvK0hcgEuLB
U8kwbqqWrQEZliId02kL4GLgPvrkkqNkEHjMsIPlJk5eB0zRkmlz+SstZhCMET35A2VRMsffAqvq
sNJAoktCsA1dDeOX1t1V040Ljj8oQFBn46yNBi+BkSFv85/NWSAJZQCNEwGbJiSPcsgRIpIV3zrr
zgp2pbmZ7Puo9EcEOuO9NP0UNBQ52TTqaOdHka+l4AsK3xhWRTsKQ9Gahml+VERW60c7fk2fX4fC
4+xXMDwWsWcEXm8+24E3hVsKJZvqnifXVr4JMNhaXrXttug/UrnN493lT7LkXED1/j/ZFIjszd5T
NFBGZdFa+W03dB7RCWpT5PXKENZSIGJAPEIKHr4Fbq3z4ymGHEl62iqfk19T/V7YDkjwXAzS/wO6
Epc1SGcFQ20RRb9zQ21S1wNnvQLy+ijwvSf54K4NUS+dFAQ7wAIhGgrqnlnwrqWbtxjGUX428oPD
y1snpweD1ivJmt75+X0M1lW8lkCMoilYzpfSJ2kepgJYrL7OhPSmnpL7Dhx3VxUp1caqGvLYtWZ7
pcaG2P6oouztsmssrtPSXwvtQQt/zn8AdJvkZLf4AUZ5DLsPEuzV2udaCqaYzPtfE/rvTy6OsrBG
vOxgolQRjsDNZG/ltAk7AvCbC5rC7T+sCLQkeNZjV/Hn3JxVJlbtVtpcZ/pMidto4NtRTk+XzSyu
6sTM7NptSwAXmhLeDio+8FM7VeVlxptdvwjjWKyCffW/9slPTqzN/MQMpTmxHtbwsG/S9wk8UpF6
xd0bFW+Nu81z4rm/SHkE/6J3eZ1/st9Lpmd3IZnqoMpH7GcR7U1y1VXbSNxmhq/KfZhu3DLdV+TK
LiqvZj8Cdxuxj6g6Bu2DXOPhX4oveHdrNneHYzZ39mF5CWQrd7EHRqzR24ci38jwi5hWHmtLJwIJ
G+giIS6Pd8fsRIg+LUcKHQgofdN9NdCdW0fbMbBW3HTxmoT8G6aMTShLoUty7qcht7u6r/QlMYJC
Z6v6iP82uqpNvDEw42AnZBtswSXbPKVIWR2/y9ArxZtARc3Kjb20Yqi3gSNfEyygtnf+S2jctE6Q
dHDlfiesr5nyiLEGtF46Lqc2Zg6cAJVXRpO+HMLN5HiJeTBTkFbmO7AN2P8A4MVANapf0FTTH3G2
tS0oQnEZYkHVhOuhNWMvbuN/CJynNuYZhzIGJKOwEbgYLYL2Iz2adfTdUfW/VH9OLc0cEq0Gxwgz
XHfpS53f2c39MN2S+F4+Xz7oi1/oZNNmYVq5fQlEN75QkDyHNfNS6EezDQTWJrZH1r0SVhZ9Di96
PMiQz3/Sw6x4Yzcp1QM//NqN96n5aK9RJSzFC7Cp/n8Tfw7gyb1jjlZV9qXet/5t6n+a9YZWvlob
A1vKrU6tzKKSKc3EansspIEittnWHhgsLn+Ypa0CwhNDzlBfJSATPD+ePClQcuQUqYh1wzFuqgA6
XSuFL+UhfyrhBNEVRarZ8RQDps9qNB/RFEFdcT9hHFPhzWMWoTcU+yZLNnG/vbysxQB4anN2sdhZ
Qm1EQcTzcPJYdtOEFUZpr4na9aNfh3fgzgBk7rJRvVezy8zVIrmEWwRyfvM7xGjCuAIqHu8EgJ87
TVemfsUjOqvVd2uN/eBPSeHcGAd3rq73oZuLOcFZGOJh2mZOh1nMlqM3jSlI2+28Mdl2jg1FvJ8u
CP56/l7Q0RNhhDx5l4zKS8RvK55uFUpEbX1gw41wnhtytN2nsM2gRJpuHPDtrKE+P++L/qkC6tj4
/hxC6Oc+RqQYi0nhp6b1VvZPVH3g8dYRvFGGX5e/wKfzAuJdrUiKuExAezF/gtYC3Ld1ZKdQJIVe
fDmxxkvSaU339NOZ0VYE1yVXRJhP3xkD74WdSbQnMOc+XdV5/ToIE6Jwmf3698uBFKUJJnsLHaR5
Ta+zmiARE7IFEoXfFMplkxn6l018CsxYi+bxQt0fXSo6B4hkjWGlqHqgoFt8jNZzM4HqevBoGHqZ
/MLt7WVrSzuHiiqecZjiMJ05M4CVFWMy8QptKll94TS8caPqiwjXGP0W3AAJup7OJZi9EvMuLIWy
mFRhjuyHWG/OWD/WyGwvr2TJhMkp5vB00Pz0TCRD3w4CR8qPitb2wVHaINKs0WB9OjgY8GM42niP
giT/U3m6khg0BkeA8mmKFLx/sbLGD/mTwSx/slYay58uNNjicAVwgzAtfzo7pDJQnRhThj1zUUT4
bdCNmh7a4cvlbVuyYoP9BuQZHKVLoR3k5NoceY/iV851+WZ4jK3vmFS6LTIXCorTSjD+XI3GgsAs
jnqUPqIoT5ybKlloq8yBqQqMzUN71VnoxhxEfjDYNeX+MG1tFEvi/iN2rgFa+vt14mGPFh5HUwak
MefGRQue0qJTGYi4cz9y9o57xHvSQ0tjxdCSH0I9CQ4I5DRml2cZgmtBrlaMMASAlw8d87shZI+X
17JsAuku+pEmWE5nazFzUkUM9IUQjg2PRd1jZrIrfly2seQXGkWMtxfeCZigPd+vMIKaBsRWMzSx
vrsoZzkfFUSLyV+LyMEn8EkIPA+ejsfezEwbJ72wK+wWu85LcauYs8Gs/co3WYhyZ1ZmyS7aHb1F
JaxUBYb2ZQWxAvZTZWql37K4Z3iHaF5/1ELnwyeN5LHIO5gJ7XcJdcg08Mp6szq8/3ksTm/a/9rB
ZXS+aYXd5DzuYSfN6o1R7qfhq5VfTZHpRTYkUcVdjupE6adrVEULV9OZ3Zlrm6VIwy7Qdlmzxaia
n3XCi1N32w3MY9YTQZ3gr70QJMKUA+MAch9Uzc5Xmg2BbIYGui2IXeAlyz3Z9F5gfQnWBvEWPt2Z
IX3kTsKgDVA+tUYYqq1UPTvSMo9o7+bXY1V8TUA3vbKuhZ0UaEsBSsEdDI7PUQWtgZFxaiFI1EXy
BbxmmyZsWw9zWF5MslsLRbmAmSs2l5YIUSS8j5FbuJ8KKolDwYgct5lvDTZIzjqvizYig7xDuVIZ
XjhtiPB/uJ/1tTKvcsqur0rXQehAjf7KVVnk2RS9AMtZ43hZWhGSVwei91CrQ+32/KOJkRRdn2BF
I979Elq84tGCJEplrezc4oJO7MycIyIGszvZIRYGzl7S0DcdtUnqaXfZ2ZcuSHG6ntldPAQRKlUK
6wmmbJMkE0gSd7WztUe/sK+grT6A2bc0NjWGN9vpWlp/C/LRbyUMO8JDkEjzed8gA4uwnibPfIEx
AmokW3NkW2rmT5eXuZBDnZqZDywErKWpkcJMGOEZFHztrfKZkXzTmPSQF2vOuGhNX8S6hIgm4qwZ
IodyMHp3wqLgFqTIrwn7LuWvsKs3EV4/l5e2cDGD5RldIPSDOGNzh6RGTYAWwtIsmT0Yyrpxym+X
LSy64omFmSuWZKxCJWDBiTs/Cztvos0TFCpWXHFxIZyDIwHqO0jcZ7vWyGxUHeR3/NoNH4kzPFty
bXxOH86z5/KflzkUmmy8QAVkAs4Pby7xv1XO4exD8BRoXFX+4qDYwQrPfc6yLbguHXbr/CIg5M9U
s7+8j0uhAwo8oBXWKY4556jPWF0GfASJeuzex6hFZf0P2W4DMq2EjqVAb2nlNizTBS3+7EhXXPXU
lIAkxZZzC1T0ZshtLxgTT4h037nUk2rtKqOLa0MBQuADCgcyQ+c7m0IpMesZy8Auab2xcDjaUJH7
6qTWddHw26ytbX9i0YtdOU+yH3qPJxE9VqwnV4Eqj5xV1q5oSuWF1Hq9vOufuwv46ECjIC3WHSjQ
lZ//NPS/UHeERIZflrXHI8vrbebZHbop/RAfzTzY8R7UUkbZejxOfArEDM9uE0x8dICtd2Xvlfw3
L9cG2j7Vw/CzcJ3j+ctxaM156Qb+H/RxhIQ6a5wNeqVY+u+kqPc5fc0m38hvC7W5vBNL59jhwG3i
8hfQRp95f+EYDTrnaebTUsWHkqTMT6xouM2t1P4XU1ggsicB3sT5WWaurINMYHF5Nd2KEU3pgbzY
Tv98eUWfwZuw4cAKkLzocHwCG6HhaSuis9IJUqBOEr12jbytu19j8NPq+6MbNZHHW+Kjl/tM5bDl
oEffGCaBtkxLVxL+pQ8KhnLsK/rgnM8R01XBaS/HAE/NnnpW7YPwMCx3kJ0IAMkbxUsbrQTMpTMH
BnaoouLqBBn7/B0DnlppVyE8yAy9oP3uOLusmHy5ho9bXNiJndlLxi2dyHBzA2X77rUZHrrsSDjG
rdAeE7e02BX9P+RyIHIEc5cO0+ivnB9YiShpBH2EA+uCWxzVdcPovbqiK2Fy6TicmtHbe5J+s6aJ
awpVUBAMPfRO7jUYtHDXMGFLsRihB59JB0Zz3vzGOVBKtBJnbrgLoltVgfHaOQiya7JttKbBvbii
E2OzDxWRKq9VGuN6Y8Qry2tT7mtQVl4+c0vJzemKZpE+qcMaSDasaKx2htP6GQYJo/ymka9m9y8O
/t965qqNHYbv+jSEqZB+FO5hSB4r86Vc0yJdPEYnVmb3gy36ZKg5rAj3KIq3sbgH1rzrVy7/xUOE
kgb8AG8wjF7NvC1Mu1gqPPZCK9yI9hcxJaqtb04NEgdD7qhFfHdcS0SXHEJTaQkI0+BZNI/4Ms5N
VTlwCGTxW5GWXlyFW3eNHu7PiPw8rTo1M0sQGwq+HEPAjIFy+Wub8A6Y51o28bbjzvjMMBkY7EBO
nXEPEJFWbQoqum+4kvvNKGiIIT63Sw0fKQHNn1zTaL4MLZUazFQLB5DpCq42RkA6iSp3vqtxEk+d
XaUFCg7UfY6DWDwONlh5OhXUHyX+FXRjgdx4T0so8TZRHia70GBdg2YT+DO8qEG/67HqUVDb4G6q
QeIalyDhNi2S7PposLJt3/es3jl1aoO0drI2deUUD0VQThAojdMq9dqicXxn4MWuBG5BhQ3mXGuW
Z6k3RG0hvBF9wTtRNXTybHvIfhqQBn0fSdJITzqAMHrgJ8GramATUuq6DFufxYVpXyWdY21MJyTP
fdkN8W3LRvuBRkoMW5Au9OHWGcz0HsTH7Qa45dD2IoY5NJYCw4RZWxJ8iQoxOLeRwnPRj3vLuaeV
qo5RWDm7Ie4QtEdWxGTPMgGVNzHGzmsfl2HjtW2X7mnV5DvF3CLbxaKp0W2UrL8GKnL4FpAobv1+
MApIDZlFupIwLB3CUxeaxfxq6ifI9+F4KHTN6uCuDZ4c1Jbc5OVy9PrcEkTGgCaUJiVGmQDSVOfn
sI4Ji6iuY47DfZYfQJoXk91YvoKU1ivi68A5Wsbhss3FU3hicnbRDG5XO5mBwksFGHJhlhGqIMVj
WEwfl+0s7iH6juhHA7aGM3++NFGXU5elsNMM1aEH9j8v49fYsp+Ktl/5XMvb+J+teed7GDMI9+qK
82QfqPudjI8Nk/7ofmPFdpq2dQKp9DUtmIVHhoZVo29ko56O+ZFZpAbCI6wAEEYtUNyG5UPe31bD
jzD6NuZ+zHcjDqx8wTn3MNVqFo2XmxuZvDfp98vb/DmSn/8K83ybMYXkBk2EX9ElQDoGz9WYbDIy
+EG06Yu3SPqyXnm3fnYgWLS4RiVrYuH5ujOOuVYZNRlUCbhflMaOSffYB2tmFmq8sIMHCbrJNrqa
88Zc0Hd2kU45bsLefmYCGr9dVB2aSFzZFprFykx6P7LwyGtkdZQ5xLHAye3+vWvpX2FrBmU81jCC
eL6/AQVGmSbI6VX5RYpfSTR6VoVdNT4M9a0b7zBGPE5rrZrFLT4xys6NEhWkYcXwUQc+HWJqvzdR
u8srtpIFLJwbLE53HVBOx8zZvAJB0CMMcpCpgoIdzILqrhIvCje/unehe1FtVX2rgjWw8Oe4oG2i
c6i3FPfg7NhAOacVbQX3qdWvqk5AWX4XBCOwhL8uH4zFPTyxMzsYgRD5mDpYW1Vf5en3Rm1p/3jZ
hP4M55nG+VJmvlFBQgcwFSylqR4nknsDCMQvW1jbrJkjuGbt8CjDIhKgqRG1j4l0Hx1w+GKuZsXU
YiA52S+9nycPEFW4MboqWEzm3hvOT6O2vWkAeVjgBfSmp4FXg07n71eHE6XR+ZACgS7DuUlhle3Q
u6j2mg2D5M79KO+yTu6sNV6VJVc4sTMfR+uj2hpJBDsRza4hW7Nt7HQzpeFKrFgzM/fsIe1YS2Cm
BbmIwLhRpKpNodZg55+H8SEwgkjk2NCM1YS7MzuAeBWSuKiAFrKfNvHQlS9FB5K3DByl/abswtQ6
8taloFGoYrnFDBbKWW5p3Ekiu61VjdlXt1fdtVlrQci+Ahzo8ndd3IiTH2ief1fHqhjyavxAN+ie
84D+rB22cfLny1aWHPZ0G2anj2b1VIwBttvp30RTQMQO86jlI1AIEZmQq72jnX7Z4uK6XDycUSHT
2cbMYljIpIhM1ISldINdXBJ+lVtdgp5jusYXvhRaMESlITaAUiI7PN9CyL01Ya5Nta11UwX5g8xs
//JqFqM/ulTamaD5CuXzcxtRkMTNRNAYKEHNH1aYrT+Y5NB0O9C4UfFg2pHXtCtjP0sBDdsHbDzK
oMiZZjYNQ0BlYUA1mA+h59DGT6fxqBjb2lmz8rU+FzvAx4K6tka+wdoc4uUkoqwmaWbo9ClvMjZT
F3rU/qjM26y/yqrXy7u5uLATa7Nqh6P6ZlIK1iKUv1zIj5MGhYjay9focz7PpeH449pE6omKLYLA
LGoaU5XWmV7XyAl4m5udJdRGAojZ1IYfO3TTj28AdftjOdwGqbML4nHFc5bWih+AchhQWtp7zh1H
qbyAQhZupQjP0kD9aN1oowDGJ0KufMPP5R3EbZRT0d2Enu4nmN7kJqKQut8u6/oWFfNoHyi33TQj
WGLFNKLnziPz5fKXXDrlwARSXEuwiCT3fHVFJwohCdDAoQ39rUqltR+WfbBtC/rrsqWlCKbReiAu
0PqYc7I6I4MwgTBUjnaj1b2TceoryB5TB+pXNXO/5fZY33MZ9sBxoVuJ1yHS1JUNXsyyHRsbTECs
oqW0z1fLZWeHQ+KgNp4FnmX16O4+l8Ibsq98vJfJfcHubXs/lc3u8toXd9lGEQi6sCgnzSHr1HVa
FvY2cifjm8GgMIRHfRauPFUWKvIUiQWQxCiFO5jhnIUbuwqUyQEt9R0z8qpxn+cPQ/xoK5SC9pF9
IPWNae4myfweaQf9UGQlJVj6wi7ABgz+BMTcPNxh1MjNAJLUOKX7zu13GoDbPHD3xoqP/SA9x6lW
7t6lqIdmG8ihGI4O1n3+PV18TVqnWPHgfpso3ikPCtj2GrxUzrAJ6zUO2IUDikCAV6AOSGiWzkKB
WeYFRrVKjQR3y+tyZC5E46oILMsMqYeFmtO+adw6WFnlAlAAVz9aOQCygeQW8KzzZeax2aZKwW42
7gZ233OvEy3GjTu8gyGxciu437q/XbTV0K/YUP7XvOx62gqQUYyvYtAQx/fcfgByFqNvwHykzKte
/mDlYxT+vHxClgL9iQ1rDnIaHR5wu4KNWrBH02w9BaGDgfyIeXIDgMIBLfavTTh+oNzpmS09Fska
G+mCM539gllwQFUHmbKLX5BDIFiAPq2u70C+c203w4YDdDfKeC0e6RM5e1Ohd/ZHSwLzgZ/wTmVq
Je1EWe4bRTjZe4P31Xs7hYFWBOybpwjV3MeSGFztTA7VVy/gThje0JAlB6fIO2vXpoxcxcLt16aG
FlIykPZa6JFywLnxWj7/5PbQ5UOu6w085ntjcneFXANFLZrAWcI8AtgzPin5dLZKRmdEMAbN1rE0
UQQGSOOyVy3c3RRz11pvUj8gPj3527EUU8vxeFDqYJYhRP1uKml6IgpWPuWSJRT+NEUdYsMnvKmd
x2lihojwMu5R/A03ubji+WNo/osd5HhgsrCo7sCefxc3dVmNOwDfRZFrSn6QsjzUAyJtzNdoWxaP
JEOLHP1HsAuiaHJuyzSsgkVOotn27oL+FeUZj0QHmiZQVrk38le7vW75lepeI3sFC710FE8tz/LL
LjMrGVXISsh465S3NDua1PC5dedEr3Q6XHaSpawAuHsNGnLw1PmkwRSzKFQjyXO/EOyG5ebT2L2I
rtiGYb4r4sZrrP6WkOTGNdyrmgYfl80vrRWgXigqOLp6/OcrnJQiZNvwFjpz+tYWX0YeeWZuQTza
hR4beYezXjfhGmnV8oqRidi6DI/ho9npNobRioIQKx4S/jJg7tMY6WagTeIndnhj0x6DLBBgLSyf
Bz8VW5tCWMpUoEKFZyVa5wDkzC8UK4io0zU4LXl94xbI5Y9uX6PnPAIOfnDF1hV7EexSkNLFqAru
kjUuuqXXILUhzKrJO5D4zieFKiGDuoV6ut/HR4q+VAOcADN+R4gNtnFIxyMLbiGB9PdfGjhesDP8
wSnMEf4AIodlpC8YjKTHN0lTKWj6NMWtUGBib+WdEwffukQ0Kz39pdCEYRlQFmCSAUX8+b1mVVkq
zSb3WWlBtjjzHBvJLoBABPMfl1e4kCCBGAKdVtD6AhY9n3oNClYRJ8eoXMd/QCtkD4q7TYN3oWiq
owPO/MvWlr4i3hPAucAUKrp/mhYnR6dNA9C+CzwpkPo8/1G0NqF7QpItdct9Xz90gvhdG+xCdCUv
m17Y0zPLs9Bo5BC/6fVjpg4e+iD2mwwopjTcWc4a/elSFIYpXF5a/BLuOstxjXHCFIxCfGgm64qh
NYub/yYywo1VVNtEMU8V0S53nyY7up56e1+TtWLp4mIdE+EJtUsc2lm0yCZZmlGGxU7GVyDKaqP2
iuapRtP58qYuREJMiqD1AFJAC93o2UpbFz1knEmkubS9qtxui1Dt2yX9YWTNwVDDMQ3WtDcWEGpa
GQoXKlpbeDzN3yyscBywAMNmIo8c9C/8iob7Kj3g7Zm5h2jaKOeNGzeZ2JnxK7SjPAjpcue+/WtS
XeTVeFCAUwW3N4PQ6fld21piiIwRvyNGdSHZM+vF4bduFaAzfy3SNa2OxS/6nzU+myjohrGU6Ltj
p6FT0JA31Bo2w8C8Yi3kLQUEFDOwv6i4aUrJ82UFqTn2bTvh0U8aH2AL9F7ap4wW15GVPA2ierzs
QYuHBcHHxGQYxurQdzm3V5OBSLwVc5+KEai+Aiodu6QlHituwYsDYt9APgXZF+mC806+XDa+kM+i
UvWfbfPcNvS8KanQQweMMQR0PL6h0RqMVZ+A2XsBKEpACFH7ALnpvH4B5a8icgMwS6aGu3UBCuBk
RBYoj5dXsnQ/A/yloX2YbNUQlvOl8Baz76xBb7euRL6XYcS8ianwUbmh2HR8SPdRm9/Gjg3jwNTU
I4u9KByRGIb8FWzrzbHL1biSzP+5qOarB4z0j9YLxv7m+AE1ImmIW3zcCpX8LqVeD2Hrkv/EmOY1
I3q0HQGYfRPS9gpe7Vlb+aBaP0j1ULn2IeGNF6CVGtvyOnDtfWQaQNivNfyWt45bDug8UKFi8xGW
rm7jcBTwgqyDtnx81SbvceABWQLq4teYFUcm32lteabdv5gq3cVx5VVkbfhjyVHgHiDNxnMEye0s
lOKDUJmgS+dLC3M7ktHhAGwygOp1tZKqL1vCu8f9M734J9U8uYNRvyvTVj9hY2YeXBod6i7d2qmz
v+ySSxELjVs04jkqwZhiP/fIgVhGjLlVCP0AmlLUB5n8lJgwZmvMBYsRRGOp8RwAldKnMmU2Yqqr
iTErnZdBYG4jyP7sOKkaJBJG99q5o/NGW0oPKnKKm9qp6Y1rV/SaZQU49qgI1yKaDsVzpxe6/AJc
KwZD5wVaaDabFtfKFXXldfImyH+2xm+z2TpgUTb3ZbZP187Z0lafWpzlNmNUVLXQGppx9lESPzVR
Fx7ve2ut7790N5zamT3yAhWQvG5hxzDTnVEChCYG3xjqI5S3IZwSrYSPpezi1NzMg3orkoPssZFp
8z5VIAUonnv5RIxNHuReLnaX/ZVyHe4/fTg0DdD210RW88xiilXsZBbuWJRAgNVU1TBU+7qs3XqL
I2NfVY1ZWtsQGOvdCPHqL6SozAeDi9G6ahzVoVdZ0GFnJxZ0PloUSsIdm8bx0Rxz4vjWZFnpA6JP
uS/6jDkHGSTDt4Ri3MDnY2htoylEGAzdMLmuS9H0GxMzpBXo+rs82g7cqK5Skhtbqd3WyswAjD8t
oT9FQ+qDWffJuCFKGHLTRXHm+PUQuHfcKGOgCKlbPFghIy+lSdN3ThTYuQzqTsjyaxISn0kaYDIx
b+Jjq3oLeesoQNmGoTr8Bre9+x/SzmNHbqRp11dEgN5sWSzX3kjdLW0ISS3Re8+rPw91/m9UxSaK
GM1Cs2lgojKZJjLiNa3hKpodi4L3TSqD3KHqWT4rhdLlztAU3bYJa/ErVAb2uioGOkShxPP1neYX
8pXX4SJs13lXx5uk6jR/XyXgBMA0TiITUqxONC3xYBUyOp913MijbeU9cI+wTwuOJoTvr7rIt5Ay
9ELzPcOgYzM0hvUr8nLpmChWsKdKMDhWDDfrCow90k812n12kTHJtleFQ+hg4NdsgBNiRNiIavKz
yIfmVh+trELaMnQbNGYb1DUwatF+JZZbf5OCejA3kVeVP5pKSp8zjKRcWysG06lNwfoVa0zvk5EZ
3h2uGmK48YY4gyuhjjcqWsfbtozwVZC49tPOMvdt6so9tPf6mNRNeDV2XXqk0CUfxZoyeNHnXWDL
qY/7bVmxwoQSVOWVpg1KcptqmbmVhTbwHPQcU9TpWvdWlHOhPAypZHhOJIvCbdKwdu0hk7M3uRzA
xLjAB9VNOYxF4XS4sGWPeR/613o5KOqmyMcCNk9fFJNrWVZp2z7yvV3od9WdoI3Ss1r2wQgmGo92
W1YyWXrItTbNt00nNd6tUJfKTd/J1VYhCf4OB77Yo7cBXjVnZSQrT4zF430iftBn40RV5gTksqxZ
PQkGxyGKa66894tbufsSBXdKZKfhQcl+laMzKDe6ucqHXzgQeNVQ44EFOsm6z87VrK2toorIDCAO
30Abu9O89wgzECRg9jLhhq7d0QW/LpLArmJA8Wq2cigtHIGIaAHtB2CGuPe8j5AK4pj4epOB2ZBs
ebPXbppOZVeKyEGsOfMtnO6kwvQz+Q+p+Pz4i/NKTQaDvCCLKgQaKFm7iE1EMB0tOaYSa5RKdA3Z
IMxXzvmlwJCgIDXCZ9M+aHZIQqxVUi1Q22rA/97liU4/9TC4n1wlWFlNS/NJVQWxQhk7D07586Qk
HzrO6wIQtVup1NEKNbuSxL6JbWRv0VTi+Gqc0ZOi1B4bvVtTu1nIvOhkmuBiqO0g1j6LXitDFYwd
0VWMoSux4SJzj3GwZom5kA6gHAhpX+VJAJhhHoZSpJn7OemAVG9L7YAzBTf2J2PtqbiU3gOVIF9l
JqkAzFfnoPe5knsB9D/m6q2gT0sxboBdtKmBqOOXqnv8Cj+MBoDdnerq9sAl99Vtm7awY8+LblJP
Mq79qrUOvqf7W9fNvWs/6IStpMYtRYtKj1wnqjv6orGOerhctv4aY2epKMVsgfqXJyQwcODzRWG1
QaqJDQ7XuU61wB9tP0638fjVV1Jb8r/CqZFjJ1GllWW/tBpOw84+U1SliVyGhG20bpsnn5Rh2Mdr
DoHTb5/lNMitqDo4rAlKM09G61iphlYkOW6pU3uKfx95zYqowlqIaTmevieyko3tESJJIr6w6z/K
dfDv3yxTj5qmEHKmUwX6PEZZiEYbV1hLmWL+BJDsm+fGO8wGVnL3KaP8MFsnYWYFgSaIS702CYOb
eh7fZ7AV/OA2tOzY2irta6LvL+ecCycfw2JIkFx15H9nSyApqB4mWoX+/eA7WVbfh6OxrXv1Sq5d
x0iGldtkMRy6FxPXdequzcKFo17ojUT+7lJtlcZ4qxU6zAhkvhT/Nl9zT1o4a1V60P9Em60LGBm9
EA5EK4X7satsWX6votta2/l0aNK1w2jp08HbgFHIDkb4abZC1AhFTr+bXF70n6qxtYx93/2Kw09W
5zpF896ray32pclEGwKAkwUSjhLV+ZJUlZ66uRcVoO2gSmZubo+x2ttNFG4G3xg2jd58v7xaFg4M
qgPksHDlp3xo9vkSv8+sbJJtyDKgYr1+73naXiY7ti/HWRoZ6aHCux1Z5A+KQ+YwGAF7DahttW3H
a/RGbRg1fklyuEYDXQ5FL43TF42IOcRWcRE7GGMAVEb5lokicLTPA7i+3D0Ma/XapQWiwyn7v1Bz
lK0eRORREqB1WF1yedfphSOP+sZg98Xmt6Ry6jU1lqXUlQ/2J+RsiQRNirBNT0gDx70i/2yRt4l9
slWF6AEUqp1NjFu6XZPzhbiPLWvTufIKxmghGZhgU8jsWyQdtJTOlymtyrYMR2Y4xj01QM3aEsrb
WhCPJgjqy+tmLdR0IJxcBLHQyoowSQUVfXEwC80RSFzrPoLFt3LlLB0tIPThXmDMxhed7QSlH6zS
HICfhm26dbEtcGQhexb6bhsaydaMhW3fZytX0NI1dxpzdpwZXqj7bUjMGKP7tFSoED5fnr+l/W0g
QaBShwRdMd8MLrg+tRrALeaaiwBjjMQ9gDtzRU93ce7+RJnvgxRmWjt24JLHxqJYIbwEkXU3wXcF
Ax8kT9233po32tLWOxnYvMaf1bmkjxGAa91/1eMH0/0l98eg2o7xg5886+3Py/O4uA5PRji7xcM6
kMVgCue7t2aPftl2LF9WtfsX18NJFOV8tQca3URlmsfSoHPRhRTUI19Z2b1L5+PpzE0/4mRLZfR9
pM4iCARsW+4PUvNeqo9a8EPXtn8xaZOUHWA5k3N/NpwmbGpDypi0lqZAKNaOEhywUbLcl8txFpff
SZzZiMLKamhGMyJlWm5N9MPMxU0nhbsotr5ornqVR9HfnBYnIWenhZF2WjiOhExqCqOu4/tP1YCc
Ji1E7YffrjW5F5cfzGWYdwA16Gqdf7PBq8xYNqbDyRPsuL3LQaK1waMWrbUMFhcHUIiJ4YeW2Xxb
jW47yGJCoCp+1ZJbId5BX96k1ragnvQXX+0k1GxLpZTkjF4h1CDciJFsy0mzjeMrj9pIFN1oa33l
xb11Em62GJVA8UWrnKZQLHaR71573Zq9+EeLCoQnKDj8M3uzhZgEVhKozTR7w9dUfxpwGPd72xyu
atT+xx3sPbQO4/xQhwec4jZ68LmznvT6YUDBrRI+XZ7fxVTh9NfM1ih4UTTjVX4NRllNeU03zzZA
jLaVZ+f6tUUKJou7orr20+2qNMbvjs/82QMEBBtB5DGgM87yFEHHM8qsBqQQTPlLhKq5XHR3QkNu
IkX7wcrsMS2dvvyaWjFcbHfNxHA5PkUZZEDIUwC2n++Ylp5oFwgwPRpJPypKi6FZbKfNZ1FvbTVR
kJ+EBZy431S9fFPFldNhqf8HRhbGP338ScNuNvpMaVpQpIy+7V67VHdcuXQGc1JGL15cSz5S5t3m
fcTS6LeeFr1Rvd26en1TJqtOJUtHx+lPmW0zALV4ztRMRGrBefe3ovWTl5lYeIeV5TaNaf7FTwPN
Zrw2E3FiZ5GqGaS/0Yti4iWQ21X2SW8brB33BdWXkLaBv9ZDWqq2TN4nE18VdgbClecfG1hB1BYW
0+0pma3kQEbeFfExkbYhvhBReO8Pd8lfYDDPYk6X0sk1OqrsrKYgZkEhv9jKwaDEjh4mHcCRoP8C
paJ7ujzDS9fc6SinlOgkoj8GedJKRETHMhSuoxx9hsz2+40i3obxWqV6Oh0+fs7/zSlkifNorlQM
oZzzOY00uwqy6pADaTesn5fHtHTf/BnTRyzDWAJensY09M0mcwuyEfzygufEYpjjWlNz8UjElQ0i
GwUs05oDbGJZ0rMGd6SN5uPHM25E8VFTYzs3Ppn6dzC7cTbYgfqWufdNurI/lvfhP6HnaJuqF7TI
HAhdF/2uk3dJ0zgJfmHBXygsTB5Tv7FMnD4fuhtG2UOYkomUZC++uyuHjezdymJnS8pVHDrGuBlX
3ZIXN/9JzNluMMYxTqWMmDqlg8jYxSL1YWr94U7QrnXUSt2tLjiB9O3y8lkiRZyNdbYngtYUmlgi
bpq0m9I6lvWdpnO44/54A6JTFGqHqp6f7RrZdvW1PbL4TQGUg2maPKCU2Q0r0QkEeQg+Ps7Kz00X
PgZdt+n8l1hYk5pa3I0nkaZfcrL3676NEbsmUubGTu77jgJrOBfS7eX5XBoQ9WNWjwL8FFHb8zCZ
1PYAd+AqxgL0ByMMIfZ5nKOpqn6NpGbl+bsYDeQm1hD8U+dtOLMoE0kQoQoJMrx/VwEh6m8SoXhE
LnJzeWBL8wd38J9Qs/Wp5HKM7g+hfAGGcqTUNJ9hfzu5ru0vR/pdYJ0fnKehZnNoaKnftgmhsvS6
kr/K1oOe3zXFjZ//iLBXHb+K0ovkHuT2NYueUKWy1vxdl87Ukx/w27rsZK3QhNUrWsqkPtl7klyJ
5s3kOGnKD0mw1n1aupJOQ83ynLZw1coCIb+pRuNX5L9EaWBneuvkAgsHRGqrxivTu/ghKVQCjwT7
9UGMXQh1Iapalw+ZakfQxZ+b3IcA/hdMDpC2f8LMsibF9OmhqYQhi7yuM3U3EiLotQPYvhV/sIU5
hFeNNKIOEBpe5GwOcWz9v89lWF21jV3VcjoxwRjDMx5CqmqOVvZQ2dqqXMknFl5EaLtBEzTp0FJU
nKb6dJ0gme8niZ9ttCwQnpQmMTYJQlArH2xa7rPtQNOQTuxkk4fG1Gw7jIXiZonCwxg1Eb1xxADx
EASGvppUOGL8gaRyhW8tL40LoX4q97hY4oI6G1eRtVQMiwn2BqtAgQIdNy3auVjVNRoiBdoBm4ht
IKt2pAlHBRlCw/C2Wh3s6zG0S6+jctU5rt5tR934JGaSbZoxldQISabIyVNrE8mRc/nQWDgJNfzT
OAQnfRkqJuefYuhxpOpzQI1pVWHvSTYS2nH4ntSPl+MsrTUN6iv/4Lp8cC002lSgikU/vq/3GiaU
rn/0QCCio6PWB4N9/N/CzU7dTCpH0RincN7nzPJtyboL23vf/Zx2rb2q9r/0DEDpGlgg7rdgx+cE
2yQvgr4SdWjMnRNjO2fVdhhJTiUD9bUr7Thmt9kaLXPpy01q3oA6OJI+dBE9udF6P+4gO5ROrcSb
NP6ZDp86cY0nt3Co/1YN/1+c2YGE/i/dBYltpJmHFj0g3dYE1ZbGTZyvoh+nl9p8y3KyTp4aiswL
YL4avb4s1YBYhvTQqw9CjzJba6OX19QtSvM7CPdZvkOFCYHbvblWal38jAaotYnoOrUxp6k4OZcS
3Qj1ZOh/L9Ja/BEVXw1tJ7eoXeIkha5Bs4/7lX2xdGSchpwtVL92+7TS+Yp6VW7G0XpOFGHltF38
gCejmp2Dvq4MndYSQij8m0JDuxFx0rYMbrUofm1XpSiXCiBs8X9m8bdm4Mksynpc5WbNLBpF9176
9wbmJbHv3VMDu8qV5lnwzJ1FobJW36q/gjmdRZ9dalZm1UNuMVq/OkbFtgh7kIxPQvPuei+mf5Pl
z5K5LZVPubqSUy69CM4izzZKIMhyOphExrrCEUokfWr/RtPD+1LPPld5vBu6J4hve8FrnSh8HpQX
qV0T01ud/FktJFL0IetyJj8q3mP3EUSjU1ubJLxvfzs0pCNvsddqzfp38SxC0hjHE4Dx0vyqHQZP
7FOVqL7kpPWzUT243S5MVxby0h2C3u3/osxFQSdwYyZoRNFU7vSG23U3SgdZ+ypXdtl9unyDLGQP
FAVE6MFQMvHDme2awBhSSP8cRZYJ8Sba6/nLYAnPpZja0K+w9JDtWPNXOiQrQedPdRXG0f9nureZ
k7WfNfc65EHpa9RLbwwvsPV05fqfDtTZgTvB8aA1IPlBJjjbLQjOWR4APHIk6TFHc0ouj0O71oJf
WB1nQWYbQ0v0xK0Vgoz9Q80rPbaQaCAH01Yu/bXBzNZ+IJgSiIIpjvndLztq4a5t/ntPJgCMAPym
N+pvNuX5HZEWGGpibsEijDdq/EI/zhy3g4buaL72cRbnDeIS1zvFlA+CFpYMqjoTCZW792P7s+ie
De9Zq//9K4AB/Yky3VAnx/UY0VGKBaIIBoXS2C7Mre5ui+aLpxS08FcW3NIdi7azBK1f544Q5/uK
TrdXyVM4I7kvve+dUmBb/aJrj8Z4kLpt1yBDsLIuFi5ACrSGATkePA0Vk/MRAjo21XhKBmOtxtUV
NRtjmwF2Nm8KNVgZ39IONjgFAdiSkgElPI+FnWsmu+aEO8WPOIuOlvTZz97Mvre1+seobEtO4MsH
1dIqYXkgW0XCBHxndlANhR57YUdEDcCiULsbQUWjYXQdGYrSfwo1f9/Tc4i0IppCCd0m6qODIL8q
0PLHzFzrYyyPiieUhWU9PcFZKlZ5spv3npZthrqM31PY4t/NXBLeQGrnz5Uhu9guZ7F3DQg/vonH
0bjRBxnfBkmy/CMG8bzvZHXMJDTLE6nBE9ovWkdUknYlf1u4k4A3yJI1QX1pN81mP9f6voIeAaaZ
dizFVb160LLWjqGGKZmP4NuXy59gaS1PVlwwYcn5VWt2lnp6k7d5RTy/LuwoQ/XlS086rosPZvAX
lBUQU/BHsLxBhHTe3BDUMmuUaWxjUUqvvewPW9nIb0v0ax3AaXf4KwQHBr+C6Vh6RhvoZkzKHDwV
P+xXP1agh4Ygi7VSd1/MVByegHJIz2PQy9JGaeP6S6cr0UFWE+1XoTXWN9ir7bZqGyW0e3o+RzWt
tDd2vDfYep2YT2YYadFeyNSuc/Si9f1t2erRq+YLqNnrSuWgoyP98kaFeockedLaw2bhZsIOhnox
/UhqEnN7s9bzca8fcJZGPPYu87KbOFUAwxj//qBDbQTwJX0/NILmoHdIiyay01FOLdyO4XiI8jO1
byv6rnQry37hmOM05fw2JsEK+QPNME39TA0mPlxhQ2jNB8zaqquyp4ja75PMP/I9Li/8pcyWkFDi
oNvDY58DikyhLPMCa0dIp7/EaM9Ja0tNYMfJpu2jXWR9ybIXT3kJ0xVRgSWO9mngOcaoz5tIrBUC
q0hNFkDqK8EJrQfN/SbHrV10EG6urGKPemxg4Wr8UBpvgfdlzO6qNW7BUnf37KfMbpe+xien0fkp
glBuNGS2Oon+duJo4rfQqDZKeZCTG290IIp7CJaAjU3/Qm8S9Wy8NYH8g+qaU6oNxYV9pQCQdhHK
CLV739dtMVs55ZayBG5Rtgw01kl5c3asykYtJ64+Ib0pknW7WP7mJntzWsjlLhyuSuyIdGNVZXrq
LM6y4UkCEmtKaGTgUqdtfJIKuTk/pYsmxHT2RVZvZSt2NP0xlx9luXf8/qpStwAHLq/rhQvkLOZ0
EZ7EVA3Uz1UT3KYA52aMYfwP36ZOgRbHUMiA8AO6uRxxcRWdDnN2t/ZD5/WGOoUst2K2y9R9Mu4n
pIRkHHKptoP8aHm3VIPrAluRx9x6ufwDloc8iSywgngyzz4uD4w8bmOokKJ4m2dOVT+ZNd3zcQti
JOXIvhxt6V3ODP8Tbv6oioIiyl2JrxqK/kaRD5l1N7THptgICUbBEPpc/SUXDzScE/29L9W1+Mur
6k/82abN0F2AuM5wvfGIy5AavOZw7MTNEHz2lUOPSbMXrsRcum9OhzzLErqAu0GeZliWH/32pzje
qc2vy9O6dAOchpgl1XnbxmMvMqs+7PwMFJUo7TRAEFZywFarnL7syg2wkPrgUAw5GhIQSo5zhJjQ
SVY3KoDiR+sK7qLYmrZVfg/cvbH6zZZCUVtFoQiQsfLBkMwqE9UdvC7f9MLXLHW0ESxVtFVgy/Xj
GvBtIdOFvj6JW8PbQYFjtjzUWjORnu6hTST05dMb3uPbMPzRFofLH2zpTEV4nPoJZxuPk3kSIrWi
7iJbwD3WaPghp4YKVUyNVcTrqxpHtKESuVF6S0xvdMGEs5uETRc7hdcnK42Sxek9+SXTAXFy5qG3
q4qtIuJb7veP1fgjC95qkAFDRG90XLs0F+fXQkEMHTYVjfvZ/Jqa4pXINoAMGnFccQ1BdZClfsss
402IAQxdnuWFaKRFKH9AyUMWaC5tJQYI2ZhZWCAJmbyaed0e5MAs4UPn0WPrDuXxcriFjQ4S3oAC
yGGqfTCC8r02MAsL3oYYjqbdFBFoLknGu7FW19Qnl0ZGsw7LeQ0ZBJxEzz9agBmrhc9QsZGUfO+X
6TZt22MfGIe6qVZSrqnkMLuHgTRANuDVjm3evJ3SdB1Nx4pQZlgfEqPf+8aaNN/SxEEJofHJxpM+
KLW4viAWuoJtbVjzTMbn5B2rK5xVRuPn5S+0tO1QjMAGlQMF6sI8lSkouuV52RVgX0A+i801gIqt
1brHXDT2Yl3eRXKB3Wa+k1zzfSX2tLbnE2kgNUvij+cxdZfzb0bXpgl9Yyw2sjtsa3fcZnWM4Fi7
04vyttN97vnKTgSEzhJtnw5+uFINWdjo00ekeAUcFBW/2U1fNmkNtV4sNnmnwwvpB6QDuvaONo+/
VUMhsUWjkbaXB730ZU9izq97ZDJYlK1UcDHhtmR8FXkMpTFC0ZfDLG2HSeVWntQ6YBfNzrAECp9g
uPLEmLL2Ytf/KCTtoI3lQVek3eVQS08fjGu4jEzOLzKZ+dYrrVgdNcpxWSdvUuCUaqs6HuhOqP1O
JAJtbQonaV8isoq29fb/MfxsqGYPWswrCF81vbFFkRpCR9DtulwFWxIIw4bD/L73hMEuQu+7oYU3
rll+X/kRC1kUvEIFl0nQEVTmZ8c4ZMYRmIJWbOB8POgYUlNb6XeWW3yTBvkqdJV9A3i78S3P5vhY
SdKXPjZEgkkABQwf7NrzfZSa5WCWllFseBfddlX/hF7qk+CJb8Vofbk80KXlexLq93FycjcOQ26C
ZTEJVedwqoc0uQ9b3d/opbpWi106Zk3anAAAmFe0z85HJQ+1qYDv5/KgIMqT7kunaj8uj+Z3IWB+
AlngIQwgq5PL7+yzJSgbjkMk55PFWqE6YnE9Du9NdIhjBQ+FN7/Wr3Xv85Af3f65kN5DK98U8a2Q
75LxYKR7dQCMuc29PXZbnbJyeX78qvh886SjZGKiPj6Xgax6zVOzFsa3BHsOu64m8TaD/CO0ni5P
wmIcLCoxhZ9EJ+cuLL3VKi09QTR9sGjXaEqEHc0r1PRWbQYWIzEkuGS/DYFn570v5KXbBRj/wVvH
1fAJlZ7Bve+Tb5cH9HHhQBX6XeGegAcIAJ0vHKvHVNN0qTPVXazjEY2fmOu6a1T2pcGwEyim/xa1
neerVSNoVenzwmjzPr4mLRVus1KG4wvO0Ru6aqUP8nHjTVVcWmyQRKfq6mylSi76JaNLyaE0XPKn
Zq81xkbP1pSkluYOFe1J91OBlzqnLaObokRxyuO7Nw6J+y7Hb5e/zXQYn284hgGxnLHA1iG7Pf82
OKG2g55AVE40JBptN0EIwr9G1swO1aPa/LwcbXk0f6JNfz85rSTJDZQ4IlrQadtRRLw1NpzLIaaz
9cOAkLewJFWjrzLfpYWlDN6Y8T4SG+VOiM2tlH2x+idDfpHHBvmShidgsaajdjnoBwy6EpuFrtU8
ADvhUDU7X9sPyAz1yT7QAaNQdszXWEILy29yzOVuQzGaevv0i05m0uz90Gp7hdpTVWC3sBNG0YlW
TagWogD2gh6iqxNrwZotcrfvssFrSHtjLXH0rIfMK1CXCDfyEL4Oof6pzV40IXYi9xGGyw8s768h
i5SW4hTocF3+sJL88cue/Zjp7ydDrjqq4u6Ug1vWo4B1XF6jeRw4EVegXZuvaZNdt0A4rFHYxt1t
3w8rx9jCZPAgpJ7M5QdTcM7UkXukl8OsL5ANND/xbvMQ1m+rTVTFaxncxzxYVul10sZFOBt57tm0
Z7kUBLTlyk024JXXYqJq56P4UBjeD01v7qMiMlaQBAsbE4glygFAnOnfzFsBWo3HplzWJQt4vAG5
dl2nxfby91uYPvQJAGvDs2Jfzh82XaAFZijLqBxmn/LhKU73w7/HlUxyi+wKJItQZp3v/VEzo8KN
tHKDGIHTI2CCwC7SyN6/t5slDl3wCeOG5uR8toImbr0uJk6Bmjhq5q5yKIKjKewuz9jCjTY9A3Wu
l0lKcN41KVMepNAcy40n3Ojpk1wcRpwT1/geS9+FnY1NokjShWLu+bayUNDrC0Mt2dsNBD/z0NTW
LujUf13pYM5YyhNYDnqoMbtoIk9N6AgyZ8mIvcaj4RY2PF6TGtlfTNpJnNkVMyTocmc+cdxE2fmT
C4Ghf0YiLLWzYaXusHDqnw1pmtmTAymINCU0G0INyAroONd2muVkBYrZUvtS6j/iEs/rNYGjhfr0
+UROq+YkqlCnytiWRB1B/aC2Z8k/BwnBMg6izDbUI4p5PJLrWgZJf0So7PL0LhwUAAfwhAPkObXX
ZkdTaVVlGqZuST8l3IDTASH97z8gREyDfiR3jvTB/zihrqH3U8MqxRhlABZnfAnj52BcyROWBkLK
Ax9GMXksz7UhWjlq8iwNqk1Q1BCBNh1p3OWpWthYJG5/IszewfhDjIgBEiG3jloV20IF2O1vRsGR
ylE0GZ6Ks8VQKLnSoZRabeIW72HaXNKay+bCXcR5/SfC7HgQ+kbsi5wInfUQxFshRRUPtLJrp8pK
o2kpEswXCpTIv4Ogm77YycJW+p5ljcjmZkiuy5r6E0nEexY4tXu4/GHWAs0+TN0kflBmBLJYYZ2E
uybPWfpKoBTW2p8LJBtY1rJBCUKd7j5tFosGPqLEXVHht9dh5PZWZHe6gFrhD21w0Hiuux+q+mOs
7nitK1ppAwFvzJV1uLTST36CPpVKTua1SMpGHAZ+wgjOvNUf1WylPr9wT6GZQG9fJ3WY0NDnAQQx
SyO8o6tNLcl2R9pSurYslTZs/MsfbuHAPQ00b62bwlA1kclIxAHIN2r212pwNb2OeRlr6k7xV8oR
a/Hk84FlmSC1nk68JjykuVOqpGC7RNtIgp0nv4y1xbJ0YJzM4/yKNDXwUlrNPI5YPIiQzr979cPl
GVwLMf39ZC1UtVKpuLDzqVDj7l8S6S5eQ14sr4YJ0E11S+INdh6iK8IoSANGMWENipvG2/rKvl8z
I1pc1Cp9MIg6QKnmZgp0oAxhbBhIH4ogpxPbWmvELkRAKwwNC7JikCtz9FoUlW5cyEOx0UnAbUA6
DlLi1UpWNG3/2WuV1hpkW/R8uPTmbwrViMY6tNQCG7vSEfR9Gb3RVhhxRcybe38NIbo0JKpKPCpM
ugsfcEVFrOpj6VPB02NxfNbr4vPgW+W/L4xQhvkTZHbiQb1IsaSi+NkFpY17wlWtq1wY+uHySl6Y
uQlyIU0dmalVMjt0itCVwhTX6Q1EN39XtAZgGxwJ7TTN7ovSMp9ctSg+BXGhrQReOBQoyuF/w+OM
F5o220J167uNCeRiE4hHz9w21kOp76Xwtoi+VjWKII+Xx7lwWZ2Fm93wqsfwDXWi2Q36thG3kZBv
w6Ik23PwDVlZjgsLBNcOyGg68FcKC7OxeaqVN4nVklsWxzaJNjGoksvDWTgdziLMhmPEsYZLWc9w
cgAkabSpwic1uc2q3rkcaGneTocy/f3kpPM7BFBxQydRFR+rLrNTD7/54lrKUGQG7Xk52NqoZms+
1zHqzcSu3DSjUNwnftRvG6HwHvPRehTTWl4Z28IpzgabukgYnk0n4PnYBszm8kEjXGs9psmxDN6t
dmUlLE3fJLin0i5GhGAO5myLqE8GeSw3Ff62mt01hy4Ca/Tc/nuWBgyNk0CzsbiyC6gzIpAZHrCH
CcUHo3XUxhn8J79dSVSWlvefWGTM5/NmNm0IEJFYdf8cdFfmX5Q4aDghI8WtN7H7ZvnC4Pl9rzcK
R4NX0qt8DeHAi8JKqWahvQfHBIcdtii1mg9SaV3tFyMpO1vIc9zeiavE8XS7El/k+q2Ot2Z/Awpr
tH5dXuJLa+4k6jz3StAwk6tpbGb2nsfaq1zKW7NK3/5blNnzsstiK086xkYauY+gSCRxdqWYa3qI
S5cHdOKp0USbiW77+UJwrRRxIZXBGOKvLD50ydOYRXZb2mPHRH6/PKbfucjskgf2+ifa7MyTfRWv
soBotIf1r0MTadeREeN0kWjuCA5fURAhH8uHWvK0jZZW2Y0BdPMIAKDaikIcbHAvr45+mOhOV9bm
to7y98s/cfHjApv8XU6enGjO50MJYrXuLJ1fmDx00V0MnVh8+osQyBvh76FRZJqHaM3YM6OESdBG
jInbCP59lduJ666kH7/zsvlsTzJumH+SH1CdOx9LkCnpkOgDd1gkb9v6teF90PiyE4bWrit+yIZl
F22z6XOgKWJ7WyuDanfFuKuaL6P5EPvlUZDUK4oP95roOrm15gK7dAid/j7l/Pd1viEXbgjvNote
a/U2WQNuLa3t0///FP/k4svUUI1UlUNO5hBSkuNYt47hX4Xhg9sCt1upgS2tnNNos52EIYMQyuAY
oGh9HcqpOPCirQFAl27X0xiz/aM35tgVOTOGylsYfVJ46UWOPKws0AXkjUwjFHj6JD9JA3r2YTyU
9vskZiij/NJ5BrzMYwm8NTOOaG/o1ZVKTbRYe5Atje006OxrVZZSmK7Gau3az3H0SYt5Ld3+BW+P
oZGyTjrSpP1zUFtgNG2CaD9R8mgbFAk8t/ZlTP+9EeZ5mNn9ZyamK0YFHworqTFzrAETmHFEZ2uw
caS0VWXlPl/+ZCfjmn0yWLNVJ/5eGUONOyRIF9AkvApuEiV0usl6JEb2OwMqbRVrehFLK/90Tmdf
TvZBtisic+qKj0HzJWr2ZX91+cxcSsJOQ8w2lyAb2ShGEvlEHz+1pmwPuNdXRvmphC9BZ2ClALd0
MgF9nrp9CHx8wNEVo6AFlUs4PRZ+DmH3PcWi5PKIFidN4b2GwAbs3zm2ofPcFpcV7vegMF8D1PSk
TL81fW0lzFKRHOrenzizlShB4ivKmDh+Enyuis9BYx31IUZiYdgow2s/Cnu5bZ6roNt63WQQGGzM
If58ebBLL8XTHzFbnaqRSEEnTlfeoNw3ro+zVbUNY/VG0L0rmiRbDT+LjPCXw67N8WxhtpGsofhN
2KhUbCo+di4Bw9KPl6OsDW62NpUgq0F4EqWMNybD6D8r+LQrAEi+xdG1Sxv4crzFg/Lki84uATHT
o8I3pnjq1ncdIE6p9QrV6y+iQLliaU5SM3ML5jT2RTzTeTWmyo3Y7zXP6ZpbRVrJchdTePil4Cxp
61E1neVbgWfASZwGE2QvpSrbwVX5y9AdQ75H6MCInb79Nqy5yC4eJicxp7zhJC/w6koxhpyY+DRF
4a9ea+xueLXCu3pV53ApBcHtGZQxnEOwGLPhIe1tUA5m92nmbZneNv5tqd7X+YsyPoJE/Pdf7DTW
bFiNLIxDkxFLjX3b17e566g4cgndynpfG9O0H06mD5GlINMxpdr4TbzNehOTpfdAl5EtqOHZKxuy
lO1/GtkcmYpZSlOU3jSL+X3m/TTazwG6P5a4MoFL62Lq+4MDQ1afy/R8YNjtip1g0E/UDHQ+4zu9
uxpRYHXraznfXx7R0sl0Gmr2rXo17rNGJxQOUW72TTSOmvfzv4WYfaY0A2XK65lMR0INJngQ8h9F
/+/BvBMo458pm7+FrUqNElea1lzQqNtQRCFWqvAHCGhd3kuWK24uD2px7QE0oHIGmZcKxvkn0uvc
BMk2Pc96+WWE67oZ9d4pu+FajFOIGMorHM+VmEvnLeocpIu04qYK+3lMS/Ulr+xo9CYZOnTTiV7j
7eDE6vPlsS3HAb6v0PsDizYbm4f2kgpBotxY/4+0L2uSFGeC/EWYcR+vJHlVZddd1ccLNtWHOIQQ
ICTg168zuzudqcIS6/7mYV6qLQNJISkU4eHO1BFi7QV0PCODbPi44nzzD+nvQoA3EQGjUWdGh10O
CIiGousmTGIj/+k4AIIOWq73Q7kFIZLDttaaWO/ivjqzp11YFWdE2QPs2dOhVrFjJ0R8DaxPjP8x
2hjVCQuED7N0bQC9mcuB2ZVhUZEX3aa2EBxulfiUQhTMPv7pOsEKeANshIbIDuuYpMotPXucKHTP
CzShnYDCbYfEWHvqfZw04J6Q0p/F7ZHW12U+bDcq0H/vop7dJpAzhvBXxcGK+cDX+ig/HkWXhrTV
USHJgIhxUD9yvoOqvMIbuXu/PmNLJgCTdpGhRX7zQ9+iFQJqb8iwg0ufOuuXL7/Xa/w9Kyb07toh
6kthTzBhj8fCOzrmHkq710cxR4uX22ZeiBlFj2QKENnzip3de9xoRlNYIVJlOWQ6BErzpF5J2SyN
4tyEdi0QpzCHCYh5gM9AnsXJAdQs26Znf/yawkgc00RiCAQY1geoq0OFqAVOtFp5/5RZheAYzUKf
ABZ6UkqEO+bZKx7w8ciBRdcB6BmFRBetdJdz547gFAfzJGIGAA0ouZsify8luruOWebEoo2rtWrR
x9P0wqKjZbjTBnTivZxvWHS31812aPJvUGA8Tb5ca/D6eCnBFFgAQbeBxCGS9JeDs/uwzNP5UgJ5
y21JxJNfIalnNP7LoNKn3pRJ7Y+v151xobn+0qjmKp3ZgIvVxG0RkOlBctAzVOH3sJg2UfBtDALI
Vua7sQ0pwF7Go193dxBQ2ZvBq0nTJHLlDfOCHS/Jyqth0YHPpkJb5wYwojSt8FWWmHZp394NgALX
WbMy+sUZx9mIVLKDW1lvqXPDvO/DAfukGr75wo1dCDlAfxNkHtNw6AIjvj7ZS2cxHilzehwd7h8o
r4UJUsQixKho9VU4bBdazWM1/WLSuUXn+0q4sTi2M2P2pTc1kU8CFHGRTekgYsPKQ9kdzQiiKbed
OFrhGlfJ4oqdmXMuzbWkzb22xVROaRorCe0cz9wM+VqtZm1U2lO8N3zTkCn2yCCi2HD+yfLEMP+x
is8yvA2MH9fXa3Hvn41pHvPZSS0hUB/lyA6hb8SOh9xOGvGDDOxIke/73yxpl2dnsDY351DKZ7/q
EqVOOy67Fxb+OSAGux0nC8Cp6ISBKtfliNAc6QaFFSFkc9wYuds7MdA468rD9eEsXnFnZrRVQmMn
oiqOi4GL0kzSOrcO4DxwttetLPvC78Foy8Ny1+zCHoPxuxMa93ZO8EWqIxd739g04dfrxpZ9AYT1
AA1BsdnUondvYFOUGvBv8CtvjB7Rjd/FThPEGftzWmAsErirwrngMseGl4vU+IPlpD5mz87BSus/
Oc3nYDBA8vRUMmtj8RXfWzqV8N5HZyN6bgCr06fRmVDVyxDtstaLy/auhVRHzR9H+aVdo2hcmkQg
oh208KGt6IOKO3P7MSwYQt6aoFlTtsS+t+0i3zPuPYBES7xcX7MlN5wLkiCxAu8/8OuXEznDZtxK
kJmXpdhWNrkbybC7bmJh8oBnwmAAIYbUlr5WtUfacCoASY2Mx1x+KhxwePDER/YizFfcfSHHNfeY
49GA3hHUqvX3VlvjJqs5FiorwL86fY+4kUB/Meb5uMuRxQgcMBabakQObHpi3hpADG8TzJcWuaL1
Eu1Z6NoAk7Be9CjqsBq9sgT00kax3yuK7GtAxnJrCWVOUJ0ryxeWGmprOqQ+GrlTfRd16G8keKCf
QdRlvkDGYrojI6qwJTPELixyD0+f0Dgpp5V3vbAUWgy8Gh7BnbL5jhb+7ktJB2fjdRb/Akx/mG0G
ixvgvqmHd9MwvKeuCYO7lkYpGCmr7AB44fAz7/3KuRtSFxzHwRyn0cn0f/mDqLvEoZl95NNgbBWZ
6HEys6ACQ2cJqke3zIqTx5GTilG38szYk8Iek3EY/QCoA5epuPTryN6DF91FZ9dUudm2sDiEXTsz
6ACzVZnaUujMbIM0lb9kP0RdnAVFlm+ioo+cTQqRlONoOcNtYRnVqaOVegnLib91RvOK/u0HmJKH
oWYBgNrmNMlYBBG4ITO7mrWmbGeXS0W/9YEIN5PF6VOPZPeBdJGFNgYbvJFsQPofgIK85VvXL5UE
9Nf0965Hna1fmMXRoszeUguvWh+SkzfYNAZ4BNruaLSyufGkDI8jYBgSeash2wpp9OJ7mfYWuQGD
HwVOs+IhpOv9vN42bhs4NyobbHQgYMpj7ASQ3/XMREMPbSFSgkowf3bbvEDwWuKihqj6W8VbcOoY
UbQbZAqIQBP4fRy6nfltGAswCvUQ4vATNyJABlpFWuzQA47OzYZL8txPnQifKR36cSPRXvOZKVEd
uAv+7I0/VeUObEzjDzMgANa0aPrfVkYpXyE5FNmJxVK/3k+NC5t262WfIZvYhDcuaaIXRN7VYQSN
gp3GVZM6nyawiEUx2MTQvMGsXpwGmwfsBqUc14Waj21uWWNmdVxHKDXGDoNGfFyzKEALa845NqKq
5a5nzH3LK1KmkNRi7MaoTPPQYLp2ArH2j5ZyFw+m0g5YXJL0xZOOlUgwunzqHTHsUNS2b7qMNYfU
ENHJUTS3YZWUkPEwBTkIqoonEDFPR+DVkfCehtza1im4zN1hInHLIwkOKs9TJOE0kEeIyEMXYMgH
K2kmx/rl5BKsN53MEUNJe0hjnwzpyTEM+mwGtfoZTX2+HaOpfBxVLQ7AYVs/wdbGVTwU4XRbsiJN
KuI5j01nGZu8Ap9E7GC0O6+RJQCkBmm/gbo6t+Og4uSrXRTIhPKch+ohZay6ARbUQHbUFPTRVV30
LOyGPFRAGnxVYzcGO7N0ov2k7JQdpsDoTplFA9zyXk62lSj9R8kpJK9VaFDrJEzKnzz0cdzahl/8
qj1EiLGaIiSRXbdT25CwPor9MpTqWShGN0XRiBt/CsbEq6piW6JXaFw7rRfuOshAgXthpkqDXLIW
aqkoqLywq3AqYEckxgRS66HajEGUAMoB0aDi1Wt+ulArjTOcm31c3ryPpE5Y/ckzh/frt9RCpx/e
52cfowVknWnyjpTzxUsJyAteKlYlRfBtGJxk6smvuvneEO+UpYg5BfinurWn7eLddf4BWpBBIcse
smFOdqnipmB90jcsYZ0NsKkLMSPr4Lpi69MsqVAMAFHP55UJWLq6MH7kKWb2YnApXoYChtEUwKng
6vLb9zJzk6zLdg7rvvX0cw15lbiV9Vb4NUkoz+KIDyuRyKIzIF0RIO7F40/PwgF0BimuAOBqQITv
vbR/x1a5keyGod6xMtI5IaFf0oBg/Wdq/pSzR0ttQO9A9ECLG7xJ8mhrFs22RisO1GJH+ebn+yG7
6e2VgH8hFEfP7PyEBvcONB+06S1N6qZIBiOGxA3oTeoNUnmHaTLBEMWCDW/LJ2OteXQp8kJjC6hV
0MQNMjwtuMuIYUy0h8m8yzcKgszEzkDLd0zpRqzpqiwEkhZUo5B7tPB0cXReesmyzuXOiMjL+S6I
ioO1rqMl/zg3MM/v2aLhGLSbOoSBXjQ5uhPd6o6p9AuF2D2ehLRJrjvJvNt0H3HQaQfqyH/z29py
AdOByxuwsQ2Tz616y4rPxF/JDS5O2W8Teo9MNhojNxRMDM6Q+EOXdO3+fxqEHt2zdHKVb8NC376H
8tAHr39R4YCaxCzPgWoAihw674sD/MZYlhYeEHkGiA/EROqmiw3L+sJsfpKZeJwy6Es3aq0etrSf
nJl3DCqC6N3SW3tLh6Lz27S7jewsUAi8m9UW0ZqRTduOvgzmCgB2yfvQ6RZBMAzUZPDwS++DmF3f
OfNVVVovTb2l07sR3CJOub5eS1Ygd2OBlwv7FYmGSyt9hlem6WC9CnbfocUzHeLGwZX+57gGB4Dh
33a0veTxSKi8NDEaMECbdXDoJnqqETJSZq4UipacHBrxIaKfeSfpZcTBaCEGm2GZcP2faDidwLRy
uD5rS1sVHI24N+Y3Ol6xl7M2StPF1Y36jdEHBM1mLEiaIU83zEbZ6C9Mza6OJDR4dvRDXEVtSWkQ
zUFCF+fDDWM/IVt13cbijKFVfVbgQ/O6N//97KAbLdo3UWFgOMNDaXpxaq8g2Bbn68yANl8kI7kU
Y9ptCGrI6KaK3UbFdE2cYIHCE5sFTaIAGON/KFxfjsPP8yarS39uZDObQ8dKpGs8MY6JkRXGMauV
OBVTg1Qod7zK2pDQLZ6nxuxeawUNlbSyhkPtTOwTb8GXv/3zOT7/Nm0DiClswS0Il2mZBGZ1ONaG
WtnLCzjBefzQWJppi1C7126QxixyR4WgvC0nF09D59lqvio7O5QQ4+MMRafqJ+fmo/SylVB2yYHO
DOviJgBCh10+YuLTwtqpINsxa01obP52/XY8N2Ffrq2Y6szivoeuQWa+CW4fSNrtpyDb8MAlcdkQ
kC77Dx13v15ftyXXPbervRio00JTzcTQKuOhoe+NcRPw1+smls5gYFZnXVoItkKX63JoEE8YwiDF
sqH9KcAj07v3ARkxv1y3srhGZ1Y0B+xBtVHWI6yo/EfIj/0a6mXx93Er4+idkZX/PjbODpHJZzgp
a+xxab8Z6lSaK969uBA++EBRL0dTk54lbwHeCQYbReC+hb6dMcRj8ygncyXvumwlCEA/i2sXr4/L
tVAqw/mgMIqxe6rVthkf2nLlYl80gUQhrg4Ee2DtvjRBrFBIoXDaNuO/4csdYPIgv+r+xqvOzGjr
HU4VfjfASJri6LklehAOrv9mVitV7UXnPTOjTVhETWQzKgLUzHio+KkMjr0BIZ/NdeedP/bD7v9t
xdUKvirK2UQJrNjBZipOZvsNjEqRdQyHrbVGjbw4IgD68B+0bACiuVwfkFH6g9PlYlNYp3xCq0pR
Hov2BzoSV4DIiwkAaPD9f0v6qDwkikIc2hjVuOn5LvRvPf7ZGj9n7FiyGmHSURSPFTSbyVphcHE+
zyxrp6lEqoEIVqKRMwNO4KkSJ6d/G/q7qjgNzZ9D73AtgXhrJvwE9E7fuRStnT4DWhJQ1vsWQsnm
Q6tiAyrca3fs4s6a49iZiQDphPnvZ0cQgoqiKlKsXA6O8s61YhW9y+x43RUXz7kzI7P7nBkp/Vb0
UYFFM7w0toYn5IyuG5j3v+7rc6EJHDLmDIPT3tAllxWYsbE2E97OYsw2E6Gf6iHaEN7tWdCuvAmX
3P3cnOYKRDiA3XGY64s0pi7Z9e2/TINrmOO1YWmLY4atgKYl7EThP1V2g+arkSIde+iL3fX5W/KC
8wFpCxT1ylNCwJCH2jA40Opsb6s1LvEFxgsHdEJzC/iccf6Ibe6qHmzQ8/HKtsSokZq/JfRz6x7B
ZtgXt2b2ZLgx+Nly91TYLyXbpNlKUL00oedfoB3wZooeKyXwBaK6p+MzMpsxsutIBsVRkf/FtYgK
AzYWmjGRc9GioMAsqykccP7m471t/GiqnbOWzllatnMT874721dG20nbmE2MtfXICkjz+ulOgETv
uncsJj3P7Wh+WEL6hvcMdkS0j+g/vbFFiyepfzkemuRYko2bKrof1hS5Fw5cuIljQ1YM9JofBCIm
KIoiIIBVq21iy3qXPSiGQUJoPQ8paoP9yh5Y2NQX5rRNLeucUlSzkCMh7UPDWOKKYicBAUUEtTKh
C+fhhSnNNSaEZKHy53BGVttWlDek87fX12xtNJprtNIInFHAhKzuJ+vzaD2H0zP7i7gMAwGTdwgB
DyyVdu83yo38esI1NahnFAe8/MjEyrIsvdDObejANQtKVExw3FBjSBPgf5OIQJIpsr6KoI5t0mwF
GKCg6AOitfHx+iQuvY4vbGv3ygi5jshTsG26Xwq+VeUN5Yc6f5uabZe9Eu8gnOexOSqeuOaj46+c
IAun1YV1zSNLJ3PdZsDsVsTdZOaPFvqzZUbitDbfar7GzrJmTXfKiGa0nGM48FZYzk9XQnCbydis
blFjXpnX+cu1+xrPbQQxc0OlC9Dw5cHlFNyWYYqReWNz5zXGyUSKSwny0BQZ0l3p15qhBC6sJ1Wm
96GbQzThy/VPWDg6L75AuwnqKjQiq8RoiwEVkzBUFgpvrQXyoGat5WxxYs8Gq20S8PpUvckw2D73
bjOD7Ljr3TiRjEubogvtx98MDElx3LCgvNcjR5NMGWWg8954zRFch1ONYur+uonlAf02oZ0tNIdo
ujHAhIVK9RDEvJyQYjiVcl+Ub9dNLd4BM1AD3dozF7vmlCYK4XnrwdRIDxBiNJ1b6NK59jZnT9xv
Vvbb8nYH5RtAMLPAn05qCidolG1SHGcQJ+6A/av9uWI/xcUoP1Gviz3gRm2fbP2cbKhlxzVktHvv
OyA1KxHz4hSffYm29bPMGrpJzhEmAJ0KEjoMrXRoJ2oTla0csGumtNU0bRUJP8OgjQCChj6AWaJM
2raPC/kTXClrc7xQ1rMhIvDfHGuxBC/ASe5xmBuNzwMESXv0Us8ExgSMQC+R/4B2hThfo99YvA1D
0DVBTx15Fh1xZEy239ctjKZ9GY/IU4Q+f0TzgFWv8f0unitnluYvOQvJPK9Bd5sLSwT5rxwdCtKI
zWDl/bFsBAwvEO0OgV/STpQ87ETpmZXYKIHwJOS7ogt3mbkmbbE8a/+Z0W/eshuMqQxgZkB3vZGw
9AHUQipaye2sWdHu2BAtqdlAGWasPHjjLxE9FCwh0Z+rWyKSnFlx/u+cOdqOCoF7GS20w2xw9Yij
2eXfDcmaz6wsflrSybbXz621QWnnVkVFGJUppi4tf/njNspfQBNAye66lXlrfrhGIxS85uZ9YAK0
veQFXRhlI97VlGTO1uU+Sdwx/6tQ8szKPNYzl86HKANIBWdRDrEkPOH2NgSuUqjCAah0fTyLp33k
4hU/V8LRUnJpqaZV7ljzqecHEBeyUSoCV+s/Aq4R3RtASP9v1rQQYHL7DJkmeMTQilsnlV3c8A58
ytICos8xofio/DyuoqheOQMXneNsmNr27UsX6I45W9GOz7xCcyBAPWzaU9vZXB/h/EO6f4DLCMoM
uDnRiaHNpxvIXrAcW4uFwEUJiNXWeTzaxrZEBtCcuqQKo41y6OG62aVlBP0e+viBrwQNsub8Te4S
UBPA+cVwF1WbrH0m1pFU7xkf47ZY06pcfCCcm9MusBosWtKUMBdkIEHz7gJWxLV5SJ0HT73m+a7q
N6z8C985t6ntPMnBeEkpbBIBAWL3yFoaD94dQgMzeAzXEAJLD3B7JuEPZspBH4fY5cYYBjSkh16N
RFD+inYER+w7A/lOEhfOaaayBsXhECYBWSvf/6s6+9GDfhvW975qUt/gMCxTNqeQi/Cfmr82eFca
UBgMG+wPxziOoox7nwNP2ia11+9l5eyhXxxHUb9LeZGYzNn5xhpv9Dzoa9+mebdoOsIcA949ITdq
p0/M/1IMKztoKTgCZALSUYBPoM6r2WhbCMe2I2wYGZqyxogZcZcpifo17bcAxN1BelatEOdYi/vn
zKh2MMkqmMyBcIRIQf1aDGofZH3CgdrN83qH3sSNdIGbbr5yM78tvF9OOX1yrVdqGrEDhjQG/ljX
mU5tyvbX9/WyG559mHZwmT7pBwnWuo0zgJDW+Gz3Byn3dPzuennMQJjBPwWAg/XH63YXFxoKXjNz
KPTXdMAFK/AIBjwZ8zGwgxeIgx0SlKrXqnHLBwnqiTizALv4kLEDUrQC8g6bWrbjBgp3G3S7bwV6
xzz06ICv8sXN6kQGQJJO2crULt3kcynz/5vWzjBXIf8VzWdY78ubvGmOEP1YceXlWfxtQjtDmJp5
rUssXgRULtQpcYSUMUfG/28W67cZbcdwBlwZRcZmk5dD0kXFlvrdVoG4+bqZxavtbMK0PYIiXR90
89UW5kdv2oX1U4TDvzwVPSQjD/1a9+Ta5OmeL8BnUo9YH2olnfrk+yd/+HF9RCsuoAPNiiJVEZ8D
VKN+GZz71TBu8fdBCumhdxpgLJ2dFPS+CBeneQjsXrTPTXS4/v2LpxZUb8APhMYYUBBe3lGQiqkD
2mGXCrM8qdKPHat49viL7/JD69NbOay1Uc+/+OECOLOo+UBT+WYT2bDoj0cfAu9AGxgHr/4Bgorr
Q1tc/TND2uqryCTAAcBQFt73nQfdS8CK1sh5FkcDRC2aiuZavX7VlGoyCugh4whQuGAqOhzNEfRU
mfnFBNWwmMyV9VqKQq0QmB8IkQEjoLdLuX2dpnXVzoM6dO7n0Er8CMWDlbN70StAcIjgE/ooQOVd
eoVRp9BE8TF1xKdJK1Rc0Aa3J3oiyIFlbWzUK2+IxWn8bVDH1WSi5nmlYLCp96F917ZbUf80wxdr
jeZozZD2biVGCEHTZh6ZAcEKkYDSrCzfbWsTTStVq6Wd6wQgzYZy30wbMf/97AFGOho1QSgBFbLR
2iu3drRWv1+ygMI9MM8z0zT276UFDirJKGLoVEEJZDNxNBb8BWgSEBR8P5qboIPra4Gk21nOZKWw
EJVyQxRQbUmGSNZQK9fP4iUOWAu45kEOEn5oZCuELNJGgb4hst4CisTxTz84yfKltN8KL8nKG7mW
0ppdWDuGPAQLYGzCoxUXuOYIadtV2dBAwn7wX2tQlFT33N3jkRWGGbJb9+HaQbFwGuGpj/opiMEh
OqdnKW0bXG++BaJns6nkfojAWQzQusS9RNfqwgt+AYICB6levDyAH573wJnn0ZznEs2p6OCMzF3I
x38m11xx7sXRnJnQDnGWS5x8HkxYXRNDPTgR6l6uMbwsnHUhOIygHYLDDs3B2hL5TV84OYeRycHb
kKAxGcMpdyg0XL8olrwPhvBSAEM28hj6JUusyunQajaTDN0MUMRAxUa6eyeNwSTCgL2hn3j2fN3m
0hoh4Qh3R0M+QM/a2MCRwYtS9uBjDqsdS/mRBu3KmboU+GNYv21oybPJywDeL2Gj5OAYgOqsg15y
NjfG7VqRTGjQmpJM7DLy54lOIIrAXRMBVYT7Qz+XIsbzKFQtmPnu0vRnPjzXa/Lji64BZBmg1thU
H5IV5gBlzBFl3o3gL01kxcT5HtACx+zb9WVa8nOozv1nRzvEM5ajRUvATs03pQMZ9TtLrET4S+Ao
QLhtH3kCoHmBSr7crkaQ0wHqg/C+qn6cipQfUrB9tJMDSQfTJQfo30371uTsVFvZEWJsXyMF6kM2
kerp+mjdxWlFW8ashonCjZ4DslzmpFY5gIicDoTGXRR0b6rOyENAB/59dBm6LQvFA8gz+F6ZyI6F
d1mZ+RunRz8jtLkKdsCP13tWBmjtb3A5nYawUwE05HxSx/k0PZBZdDg3+LAH5WBz4hkRrx7YK1vg
pLkyY5N4+QN6GrrHzPDL5zCaoB0z2sj+Qj/4LY+UxZMMRF2PeVpa8OI2HiDlBopSu7iv+/kZkfIx
hFSFzHd1Oda/VGaMJEa3g7kloMZ6sFiDaKaxevvGBgHHXyBIsJzgJJtlOCMI7VwuJwiEamKGcBmU
4E/UavemwU4pIX9xAqN+D/YmaGTis7VD3htI5fNimvnrgnsOdpYRpeDYg9jjdZ9YOhwhC4XsFYqh
IdhvtPFMjaVkUM1bLYJiQdRTZIpGv0maQDbPLenGeCK1vbGppWIfDOJbG6CTl+sfsRC1RciVz/LZ
uEJRU7yc0ywdOAWpEMgiawTZznPByxj0z1K9DmRcOTYX9sCFLe3UdNNMuuMIW0Z0E7V7LxOfIGxJ
A2Mlxl60g7wI4h0E2R8ERwuJqtdEMK95ZoePo41CoWeAVyrywYAw+R57vT6HCzcOWNKQFIOnYz/p
WhBsKHM0KWNcEXRulQMspFp73i+clhcm5iGfBR5SgKtvBEvwRkE0rYAQdmSNiZBr+vDLZpBZQjCF
C1SPC0geWvU4u77bvrcV2orT58L4eX22FhhnZ1K530Y0N6hI5nXF7AZN8G+2Ao1CQ/mFmUfLenXo
3gM5Cpco5d31QFet+cbC+wvGEZqCLgVQNL27cMoMysp/qav9DhpwB9VVYNC/K/0bP0s6dNpfH+xC
LByBxt1EWyT0xTGrl+tWSWj4ju3s8lwd08LdW8PwDbWA25rIk+uyjTm5R89Rb9fN/svYoMXgsDuj
cxH3o5lDs6sMMdOEwV8YOFPC+hU3Eqg4q90UTYcutGJnRId/kb8T75fZiOdwtOPMLj7j6E0qD8wx
gJ+w9lsJcXe3UwcOvjxqy5W87pKzIYuP+HPmy0O/4uXcUIB9zcbD3Ngiv1WorNf1cDMEn69PxdIK
nFvRdk4+haxH4zU2Z8fVnQteUpCfhqXTxaafT0eTdeVTaUZ7EqTVhg/q4br5pbMBIqEummfBU4JD
/nKQPCUGuomwo4qh2wu7vnO8v3gxoLnrtwktkqKyqBx/3rSemT9Ks3oqMrWZQWDXR7K0XNg3c3Mp
AhhPJ8pxx66cgp7hYdJGgNFMO5tPx6gaV8wESzt01nDGYw69i44+Y02QytZ2ayjEZFZTxzTC1gFH
hqcSsypbbyczz9+Fshmew57LO05pmVCQx+EfGfjIODdzMcaBmXV2XAwCTD5gKa4T02uNcdNmRfkA
HV7nExgkOnREgrmVd4qA9cM0h1Mqg+nGLdIKvNd2QeImSpvPIo1AtJVZlYiFL/KT6trpMXIVf+mK
aLqRqJYn1EN/Nshaq/pzDZ0qEjucF8UG4TUgtSDAkd8djxK5re26PhjMihIyZOlDqOwGF7wdqB2E
WBn4a125d5ohKmK7C1tkhLKHVoIu2rSa9Giw9FjWhn0MDG9r8cnZMR6Mu0nxCHXuaLwHz/C0dz3D
PXkNXidxRvsain2sBBhvAH4edGiucxinbnobW9+qYhUU/MGZkGCPQQsi0ngEi88W/ZzyZaCDte+b
qvxqkNwC2UHuo2hpQFh45YhcDINCqFBbuHGgdqs/2OzI6BgN8JACPC44QXOa3/VQ7zi6SAG9oTae
giyJ9UPCjSG8s8K+YKCqGP9c8cZBWfj3V2i3EkUOkisPX6Gi6TSUATiZ+v31HbR0FIU+aEHRXwjB
el2hXCGa7lzZ4lAOLSjXZXh6c4LDiO8MWr/XZo3et/DI/bXM5lKMF4KlFYq/NtDDer0oisAW6XRI
kDDrZOeb2iDAiTJkHg/cXMs3LcVe57a09EXVF0MVSEwjDxqQvvS02oHa7UXQpn3qIuMvdA2wbGdj
0y66HNvc6GvYyyY6xDkVwE2OxinM859lRj+NQcYTsHiwrcnAmNIEqv11fVGXjkX8AHhjgC30kBq6
PODrERQyVOADrEbiLeRE9TYd1XtqdGuA1KWDEWxeyKwhcTx3815acoemLhAH4iZz08+MSrmJGoBw
hYNitwfNCBOw8NYD98n1AS55z7lZbUWLmtepM6fXmjaYs615kLglQgSGJM6aXPR8Velhy7ktbTVZ
23ZeYWAywc4XU4YF5Yfro1lerv8mUdcqRFuu0RWws8nDOx907krdtuX7dRtLe+BsFDqdVtib0ZQK
zBhhv/LWiPEMAQCD3ItGrrR/rVnSDi0wG4BSe54vgf6/epQbVz074XbsVqKYFR/Q9bVx6jvjUGFE
YUu2wbSrozKZpqRRzyCWWrkP1sY0+8jZU4cBWyVFiRUyqzzuoyHOOHg1t0238vxetAPaMyCu0W/q
6i+BnkTCsedT0RFZUrOk9T5xN4wDa8Xjlu0gD440K14Bujc0cgQpEZ+TUEiGy/5XC6Iq19sO6a+/
8Lq5YP7/7Gi+0NZoSnECzJtl013kNyfTS98KGt7gQluj/VkbkxbVkqoZOxogf+xF6buP3E9MAAfp
WhrGqg6e/reBaQ4xoomq6RQGZsDrKhK3frnl9kuard1dS/cz1AL/m0H9KLfHkvYuDJUDi4N+2IJl
NTajt8kZN11ePlQtB4V8s5LTXbM6z/WZv+MVknnoD8f5WtwoaibcP0EYNh4tMKxUiCN3mah212d0
cTufDVS7ScxMBSaE0vDMl3aCx12cW/1zyRoEycZG1Gt992veot0ged9KNMHBHPXG2EmPvgS5GNRl
1gQSF+2A3B2KVEABfxDTUGPNrHFEVt6P6tssBU4F7UQGElo+W5P/XJzBM1PakCq/jCRYBOcqDaK5
f/zhAHgHRAfYpvX/ApAeIRGJSifo3kFZo12KvR0qXjEcVJ4Dxeux/ifI6E1j2+DUwvXYusPKgbVU
3Tg3qOOcvQBcf9LErYJ39dHk7o2fd7cdMY+s/wJJxXvf82Mrg5tWJrYJPV53zsUbGq9gC2q/VoQy
x+V+aAZaQ04Yq0gNnhSNAz7G99RLV6KaRV85s6ItYF3ZdS8KWDFnpuFeHs2s2PUl3ptevbLBFx84
gICA0wpvWqSctHMlROKhJRVsGWJrS5qUdo7gO7HB4Ne6cUiSgTix+xedzBFy5XhBg7VyTmRfzqPd
+01FFWpFzZjuBl/x2ILUl2+IlTTO4vn1244uvjJmhkorYy7klBFExL4hT61YH8twX6Ry47Xfvcjd
XneReXE+hIlnJrWk9RDazDMcmKRYsChLEP3KatM13wqLIa2zsn5r1rSLdQr5THqLiXRnWOUzMZ78
6FPmPmfo2nVXqBDWJlO7WJXPfJeZsOXLZjsZych2YkJo/wbGlwYUj+VqF/KaRe12Lbkxo8pg0RqL
nfBkUkRkqyYrIdjZ6VC90ny49/s1Hc35Z68tobYnLLRkybCGWQJVrKqhKDx5K4HkEm40QmwHYkC0
wKO8ok2mzQKcLjmSoLlxyuRb23wR3a1DEss+FDVyClDR3U0TjdPiMTSz2AevuXcb9EeHQzA231z3
2cVj7exjtHlu86qTI8WApf9U9eOWl7dIUa8YWZzVMyParFJHFZ5qMOKyvHHaAdwjf0FohwKmjZ4h
F4j9D8p3AZaKColko4EptOSPzk1jk8UgzllZvcX5OjM0H+BnYVHpOkBKNzAE7FJco/mSOG+Wv3J2
fTTigsHTRP7ZRq4c2jCXRlr0rIEYaz5IXLUxZL6vexePG+uPl+XSjHaCoA5NnNLB2oe2LbcsNNPt
mAuaXPewj1fapRXN3Q2AgMAKg8GEk51UxVtL87hJ35X37W/sgH17xh+jjKPZCQfuFdRH7OMKyLmH
7qGNAh47SuxB27emrv3xeMKgwPcB9Ag4GqGucLlC9syiPLhI3/dwg2x8/j+cfdeS20qy7RchAt68
VsEQdN0k26lfEGoH7z2+/q7ijnM2CfI07ozUTUmzNcqymVlp1pLQhauZAYARgIONlzxu7cLBu71D
1xJnm5UGkhr7CQ97pk57vHFIY/iH31fw7rE7A/KpIL1RjNnZ7rQh18CDjkskJR9Z1suvaIHxHC82
lkBvbv1UEFPJqGlk9dvIBM2cqaTgpkEYZaQf4nwNGK+uQakFAuPlH6R2fp/UrZmEKFBG6Qrwp1RR
nCm4iS/rth0UaFthXVWvgvokRC5YkkcJ2mhhAe+4VNfCZoou5EU/5yYIExNTkHeSAgCNkPC63VXo
sDhVnjUtkUfdXcqL+c02bexBiR6GKtzwpCNSG5IJWNvwPzpvtQgbem8tJRUdLgbyIKo6ZytClYPX
5ZyGbcvJwElkMBCa70rAuHRmW23S19+37o7Hz2op/5U3O/NZqMlFpEFeFj83Mkn4fVq844VBjXzH
jWQYbL2ltbGgsO7dbURvUbwH7xSJytnhHIqBC+IEAHvwMLwIwPIGqH8sITBIXKxE/lmX3d/nee/e
Ab4MkMnAIUHtGxvQhU0B58cUjyUENmjUrt61/GXwvn4XcSe7LfMXMuYBxlIRC7GpOJZCr05TNplt
+xcc3u8yi1yMwqNQyJtCAdu93jsl+qPi6RW1hgsG507l0/UoZmozSsIAw8BM+76ghfJRetkhHXJb
8DIaghmv9+EubzkudKquBcZ4slBDc++yXK7C7EDFuaCkaA5ifqxhlUVBJvl1ErZK9KgNC7HJe6fo
UtTMHOUIGJZajanyiE9XRUV8zZTaL6m24dDF9Urr/hvlcylxpulyRYq0eoLEeHyKSgfo336eEg78
EE33XGu+FfC04v/z2Pj1ls5U3lDB6E1M6qA954i4yUt2fWkhZwpOTwWlrhm5S51NAQE0KahBO1Jn
4baTckuSvJcMFZxTphx/vzL3lN3lcs7UAFd7RYGyXqgBqSPKcJLjhmgN0KWD7yhyw//85c/WEe9w
TUDBMKqErpXA1JRRjd4wvDzSn77p8OAnmWGmwvPvs7qva/4VMzskSEh3gsZuQDNFK68ed3IjW7xY
Lniw95y+y9nMTgWgIHy+liCGr49Zz4wSywpTLVJXv8/n/1Ap/05odjyk0hsjYHOjUgwB+SFpLCV8
VSdT1BypR2eYzZ6JCp0CE0neBdfirn0CHjjaM1ChxlhmrvdMH2ohn2QfwJOJ0n+nsTw4ajxFLvLf
OrKMqdcduUKuX6dOLs2uavO1jGyuVUUpZ/++DHcVG5LOAO4CDBZ4e69HwgVFHOsxRsLx32CM6iu7
4DY5AmH8kj+1JGl2gFh9VhSkkKQbPs01Kyuecv7NLwMrL+IFe3H36l/ManaKfAQB5LYIEMtMbPRC
oZShlEfUDhUkVUK0nb8K4cvv63jXg0PZ4f8u5Ow4wTpz2qTiOCmaA0JGrrV4EAZEKvUqs2sPxog3
ert0jtjuXEcdcPcvhM5UjVF6YQuSDmBaFQcNxYC8sknq12QSrFrw7axq0KCAsMsBVa6VsY6XCiCX
tpRpwgv/Q0rUNtQqLHMKcucgemJAMXjGyLKlhQuZwXML9G9Tnfk63qB0YVxjqlrVmmE/QSaETdFz
Gau0Mv6kEkgyin7TKLFTiuofDfwIPMC1u6Hf8t0Ph+J56E434T8NIaDIwTjSwDlR6B3LKto0dU4T
Y4k59RwJvR00wyyEcwbWn9k5LKURGLYNWJcUYQuDR3u1JXKwmqI9rjmYTXUUOHfDEYTFav/UG2uV
f9XaJTiCu/YILH7/M4jZIRHKqauwUUC4R5U0Eft3PE5DkMGMZsuXwEGtzaFVtIWjeddcXAidbVco
pnGeBBAaV0QqMXPkJIslljioyrsX4H/nNn9OtyC51zsFYoo21sBhFMgxuBXCGoXxgUAb1IUHKCUX
pQch6LOean3QrOs2DGoSpWH7LQuRLJPYG40PHgS0G6DYGzu+SfWG+Jkhj4dp8Jo/eReXW6GrPXS2
aUp9BLpQa49gIgtssY8NMzfwdGrCgWtJUxRGi2GUHuhf9KRc+5HSrFBBIm1yrURoqeSEwwA41VNe
tSEiTqDPWnlBob+mde+t48pHAXree605tgXCdlI/7TPNSJyIGwynzurcqj0lpgiRe7s0qjUTEbLK
HNHn9wxCon7tqQaop0DSkBCxm/qdUdTZI0jStb8AANR3aTsVLak1XYzMKUgR225Q2PJaA6zDSkCf
bWeo+QSFIJr5+6KW/oRN3D7mtRCmpoGWdSTTpsycmjR44qJOJUmQ6o9N0o0akeQK+H3qNAkrkFYr
GaogR/WTxwJugtJnjbxay6Oc2ChAv1wawbDSDeTOULumAfmU8dy0hlG96FM3PoFwoHzUhyF4qNGZ
uda7WHBLtORYSd/xP2Epdoc8r/g/oL0yXJBe4F/09Cq1i1ErRzqNQuNWiKiv/RiwbQCF9CUTIXb9
GTASzS4oR7UACiaffXlg7LFB9tR61EeJxUrQ0yKF5Usqed1Go6ASMWiMzI71ES2hlecpQKbz4nYg
iGmLI9EjUTiOQ+0fZE8MWOtH4u1rsG494iUInle11NN3rfK9muSRX4RY+IrTgcytGStezuRH3oub
NfhouZ2hNgy7htcjC5AE449aqzLNJ3DMO78bqrumEaSesgq8aPRtzAz+mOBcA78DxMFNLpNmLHeq
POmW1/Z/00j/jKt2q2UYtZKP7u+S73s9BuIp57o0AFpcm4uwlECxNKToQhRq25PqmOa6AT7eUrYr
qfPRQspBMyMrTvgEyBOcgKd6nmcLTzlmiG908sUo5oa6qXKdR/SaIrK8B86ZI3PulDpl1Ju/z/eu
dbwQNNO7HaB/OYTIgc5dti3J2rgjReRtFZ7704Y66aYlgsS7PghqsyVWuqXrCDBeLzCXxAbQliLA
n/YbSTjj+VTaSYByanw4j2Y37CLN+s9nyZglGNkfvucNFzIabtpkhEy++mB0cL3yqoKfUW9flaV8
+P35IdYBvngdEELzp44fgFEMRRlgJ+Kf/AEoFRsl2UHtmjoKuDTZDkEkJAgLE7xnyQDUjIJkECgI
NzTYnRH6RddkYJuYMqIAxzZoQqvAA+j3dbwrBvWzwJngIWhekuS3Y1p2HvybfFpVMVjAuJ3Y/Pwu
g7nY86OvXMiYueB4XUiGJEKGrxWlLVToBi9B6bawYPcu2KUUNtMLr9AbR6ktBUjp+grYgSVYdmPa
i2Y1+Atu/v0DIeHZi8QXAvjzhrhQzYqI4yBK6Str6hXSQ4nq5UTLOneVslFJhkhGUOkmaJGWrtt5
S/5dTuTgdKQLgJ2D4Bsa7EWeQeFdTBRo8jmYmdOU2tEp3RVkT1ebw8b8MczVUinPWS3/K0sXBYCA
QQjK7uGagnN75k8NGpf3ZQhTWZg9rS2wiZuDyRGOoNjFymlgguWaqvjGe5E21kB7U6AeiQhPCsqZ
PfEszVTMdmEHzrBqN+MSFSR60Psv3OQzuMTne043elJabFyd2ZkoAKc1xjWRf8el0ZDCz6Sj3Zv/
jCo2M+qbHtVMnRYLmvcG1givah4NU+htBqDSbeWM0MMQI/4zEH10w4QIvlkZBDpKPdW2sPdWXLpR
SYsVeg7I6WtpUcT5DZiLn72LOj7qctB+DIQLCNiDxIOu0cx9f8gp/EoJsKskdD27WH12NCEZwckZ
yQ+gE+hSugQgcbMrDyhuVqItwn1B2BVv7OszWqZT3UllpBLTNDemuTM3O/zOZl+2TWzXJQS/7Gzb
xu+IS5yGuI5Djg4+/ucHns3ZBzkSB//Zxa9H/D38XYv9d3xQ9kXxw2QflBKTHg7mCl+bFWSZ7APf
FF/sr7C/yv5gfm1eDi+br01hFvjTZoOvrw37v2Ccm4UTcW5yvDqnaDPmeZQc4TRIomDMt0QJMn5I
Up0oJCfv/xxO6aExNTJaIQmdzkblupnS794uqS5Z3mlaJ06/6UlLXgqTJz9fOvVtzRzX3MLYhJvj
gpvDyE5A+McDGk6dKcxEHKo055KAbt5SEhOfLfXnK7XoYaFE9AYAFXcUiAkyjoOKfm/Iuj4NAaAb
PCXDC0F0KhOb7jjb2kwI9uN3Q3MG5L9e7mtBM0vTS+IQj6EHsF+SnlUWgE1xulVLwp8kTJJ9p/i5
eXszd4a1e7CJO7CJO4+fMtnKpDQVq7AU65M8wk0lSOKQV8c60dXh62uzRMV1Y0jY6xxg4xJqmkD7
jCW6Xph2QGu4WCMOVXxGMkUfG95m3Xp86z+GP8mCpb/ZBRw/nEUDtRzYdGzEbL8BRCN0E5cH9M3+
sN3vx09rf/IXVfNtuQgr4wHfFxJR4GPWbpJuXCG1wZSG9EUh2GtCtlhdQq3Vwqk6p3cvN5vNB/4R
2L9AtczAfK8XT/TEJBfxvKFQLzv7bffPDxtaZQflwr7+URRMWTCN4TD94eJ/Z9/nH5ZFrIxstxRq
47D6OazMzQHK4etl9fu5vDEMGCoo0VXGXsS6afmZGU3LRpG9vAURI60plF541lh0tdQneU6LzdYE
IGNoDAVcEsITc3vN93kapyMWn2kz6FpM2iILt+zeDgO5TkAMEBxD8AlmL4xKMtK0DEHEGJPN5mVj
7t5t5xXX59Va2GKBvRxupnMhaaY++cwXPCOApM1uh22DbvovNgYdxwI8exAlgwz9+gyFuZFHdTgx
Aab5trO/iYPjQFcLuvaMBDyfyKWc2USELs2DOIec3fv7x9PTkw835QmKhzkrE36PP0G0tbXo6vRT
0NPPqSfs589IRhKwXxayb+dy19sRAVME7Vpo4Z1jP1ZoUARtp4CTwq6L+wCTDBsJQ7lawVD+vsy3
UVScf5Qz/K8wZoouXNZegxVUSiYM5h+G/wgrj6mumIH+XdSNCWBXDYjeOtDfz8Zm9hjlERYZGwOc
p8zrYN6Gy649u//MBTi7A0sy76/lhUzxenq+EQ9tXTaQiUpzgg8g4OHzBbON4YF+O6/O4/Zxu7UW
NvE20Dub7MywtmUnBnwMwdCAObHtJ+cP3S8plbv3/XJJZ4pW8wWxqEI2PXOnEQPa89HBSX1eOia3
ubHZdGYWSg2TSkDbKQS9mbbr4GWzcDpu3jPn06HCRUeZBkp55j18UpRnXDz+s1MbjbyBhtwybRj/
wvo8q0q6YndgofT1/vW/EDu7/rHkpekkQCw7HzF5a+nbC+ALYQ5G2pjs/QKP0D4SWErmdTTwOojz
CuzX85sqIXhQ4ifWf8EwnWHLbrTAxcBmhkkHH/EEYId/bgsOkbk7f+DisMvDLCpMJbus7AOf+LHF
r+fLdHa+sVq4xgt3mN2XX0Y1r4XmSq9s+atRsZFhQP9YbzYKNhb2CLDOlnRpBBI70vMRAGkAhVjA
vYAfM1uXPDcSRa7Q5ckEn98p7KnCXiGvmP2erpmaNA/2klNzjltdCUZnqQKwDQNvW1RUSjNN2UQZ
FwW6BIOUkwef+CSlKe3IN343kQGfPvOmLIyBYCjO9pEe3aPjWhaG9PNz+ILH5drQPXjkbPAWOry8
bA6rlvz4eIt/LfqvN7FGEX4AgHgARwv3HkVI14qv5FQlajk+Bp8Ymd68n5pIq+kj+fDd3I2OBamc
+Gk0+48l7otbg4KeCQNU4Sg+QDM9AoDXgrkEHfMDelWZ9XqAPX16YiYFa3AaCbyq1dK+3DpW8Kng
akIcEEqATzIT6AVyg75RkSOqM32Gq8S1p9W35HDr4iWkHyDdoCrhEVsAWtWS386U+NWRYO4cjDS8
LUAqwkm5nmuvBiqndhpEP4vOW2fGL4nb947gxG7m1KtyQSfcvAvFmbzZESwzpeXFAvI6WzgJb92b
SI8x9WpTfNz2W3GrmbyjLVz5/0MoSuTRbMEiKLOgViW3XNT7EJokVPPN9/AwbbvVZw0qk59sAw1o
I8/yXC45mPM38D9z/VfszFsIPSMEIRTEGiIdj4f0h6fAnqYhv+n/vI5m6j6jpmWxop5pj5sdxaYi
cAXUDvQgX+9oy+POTGyyk0HKtfIpOqOj78qfxnx6jBIyPgRYYwSPSPTMb1Trd+168+g8z/lC+sxb
KY16KmXgb5NRIRPKIF5gcIBR5VmcI74uIRCf+4xu54r0AN66IuLYs9ObpyFqTgBORKJt+VO+iFBn
yUZ1BWc45m/DGqBatAQRIVlSEXcFw7HFxcEDAtHnmeA69rq24CA4TS1URVhopimdbKMcE9JvR1u3
jUO/GpzIWox+sbM6n/Kl5JlW5DTPEz2ZbS/mRsR1YcuPDSH+tvZNlejkuV5lzkFylcelvT13216J
BtYHyLYVsDsi6ATUreuT1YFmCAjpKWI6AwKc/sp4kAg6iEzPBgqiHW5iq9mkB5n6CNUC4fzlsXcA
Lw/tlZH0sX7AGdh4lrzfT05Gc1ckvvmcLLy5RDb9+RjPtxzvVBS/3xRTT3WdSHkLRkVTfRmIZoGr
1JL27wV8INQAOs02XHc0dQMS7ZVDcjTc1IQacLin3FLchctw42qASwCKHXXdrAgfr8DrBTPQRcDn
hYzkta2JJKyJaHlmYdW+M4qEwxpOXwsSb9T5TOLsdPgGqrASkJPQirPDFw4ViLSk2cbflrgO8qfy
/xGXZsZptuJXk5x5Mw2IalCRDZHtOuN2RQqB3wYdKP8WpuDKIkJqokfK+X2it68iGRTBMM6GhKVV
sOPXSytx6tRlgxrQziz3PtGIvtYe0iPQCGhvRz+qiZIDRKbjbbb/kaye7BPKE32fkr898T9+H8xt
BGY2mJlRQ5q+VpocJNUj4oEK63aTRwKMyS0o0D4ay7OBhlLSHJkBkag58f7jOqKZ/Nmuo29ALOsJ
izEiFpmSel/ZopU8AUvm2KyE1eQ8A3XATgj4VsxmD8SudbvKqLFQ5nirFDEMHbhDyIYj5nHTXVD5
cDrDBoGo5rNWSIdKcTfc+JbuBh/Tnn9QHJ+mgWUZrrB00dhuz87gleSb04D6ibKD5NpCkUj3Jv+0
zvSA2hmBKjvuvdzWIW75kkK89dvgrgkCAGkQ5Aa57fwQ8mOnRhy4y2i0lczITa3eMixsPQdHWnKi
H/9J23U6BdKROXy2tG3I7wfvzi24HsDs4IWGmkoeWo3Z08/mVlNIhK3+02zfvnR7XA+mvxk28o9o
yQQVWNkmfpKBt0T59b5BOtEjwO1eGtGNecKSMCcW/Xy4lxo/G1GSTEXcdvCzAon2FprjuQSquP87
Ed1sQBxJRjsiL/ETPBGffvGgTl0YwY37wwbAUHOBXocjeH4tX0SDZH3gYk3BALoQV5DpAPnBf+zJ
ou9xq/euBc1mWspRkojg36TKKdlqIF4gZUKKTeim9FX8FG3dIN6CdbsNycwmNzMocZoBdliFTCQg
nvg1T+U/LdbzW38IaYWIXvqRLYm8t56As0GDC7wc5mRdK1qtKbmi4+Eqq+/DA1pdSqSVYO+7le9o
BvKfk2X15ohTlZpLh+mOXhUkBa8TtEaxzVRnpkVXq0EI9Sah8SpqyXDKbIOi7M6qgXdKOaSFje9J
pdPOt4eJ1JulnOfd5b6QP3838FFYSPIA+eB0OmiuWsGc6uZEc6e33InV/wn09PuVvqNEr+Y8rz0J
hy5qA5k9TXKCynoSr7U38A5/xLT8HDB5M7AGy3stdkue5W1XDO4scIvgrKAJTYE6u97pJhTReTL5
yBdtpa/Knt7StexKuwomzUIdSkba1e9zvaM/ryTO1zdqalwiVMNRfqTye74azOhh3PnHbpWQdDdQ
aG+aHXg7fAb3k7ZeJE+5iTBcz3i+1lkkeHyoQn7gcg/Gycfbt3yJzHirP42+Na20mGS0fBL3E7eg
pW6fpDPRTLtcqKlBCOLYk9jUnW7LRyu81Wj4PRqkRQP7Q28Oa3GDV4QpPf2+5mdgiGtTCSxbPAw1
pM9BfDG/z4nXqpyYVDGVnfBVhm3CHLf5TsJTacNZ4JBxje1gylDaKP8wJ+I9vQHa2B3W4ZP3Vn7J
C2fgzh3DeBhWMKOdhs8+U2lAxJkUJUHdnHeQj4Kdr32rM1BVIdrwF+zYLHpCl14Jt9lKWYRXjqQo
4mHIG5yD0herXwGeUOiMLKbSCfDZo6OgtEP+kzvGHrjg0Uu9BVjfgpN2G+hmMkVAGSEggFKO8/W7
kBl5gSbUQxlDmXQm/zyEpCMyClt0ggO+1R94aFFu09jI0C8dtttXAUQDz46RdDCik5l/mGexDFRi
rDFiKyRc+Zb4x9u2tuGgof6IXvvH38/YTa0Isv7g9gJ8K7K02FVdvD7ckpwMVR9zzBeGLrGrt8Z9
ANOSTlUnelRNjQZ4Jr81a5UYTvGT0YIazyD1QYVRuFTpdhuQwFjQfIO4J0P9vUFkq6NaqoXoPBaR
oitU8Um2QqU6ODAewo/fJ36bY5gJm6nQvAKqfZ5CWIBi9FX1la5jqlH5kzcja3CWMI3vHin43HA8
EfpAhnF2d2S+LH2PgxIRDxU80MT9CKm/Q2dWimeQ+OjZtQtASX3vPyy12Nx6BWxV/5U8O1FGNQW+
pwYxrRIb6P0//pb/rF4iR1t4U5y7+2fq6krQbEUzIw69KoAgQE8Yp/zFnhzE0OBfy0T9SnfKEW8L
Wu0Blajuq+cl0vM71hjzRCkYa0IDCecc97LWuEqUC2zoLj82D/qjXCDiUVLJowb1afSeP46b3lUR
x3tdOEpsBW8mfiF5docUI8iNgB2l5k1XyAM3EcFRTUkj+Sc4Oka7IqFZb8KPyOkyuvigYv/6b9KZ
RrlQViEHkroA2QJavqDg0V89CMD6e+nNYs05ob3oaN1TUKgnwHsBLiYC77Pj1EkJ0K4a6Eb1kP7F
e34/rThU/rU2mhtbWvxdQtu8awAuBc6OVZwoui+mENhTAUSWj9Pqsduga+JRchCU5beLKvj2XYR5
Ab1dxqsImRd+JjBKUkXtUphd7xA9oOofaqhbg3BMtKQv77hwdtjTY757KvB5WdUByAzm+n5Uc3kQ
I+h7wN2WoOum7T6zAQpolab60Lqgxf0Jn9qTvmTibp9EIszbv3Jnk+wmLeCKEHIzlJ/tm0dkNIZ1
RL74rYgYkAA9v5gkundNLkTOm2W83mviwMC6Ju60lTaSWVJjb9DCCt36k/8UibYdVwpu7XFasHL3
PJfL2c4RIqK6l2sQN8Q0fjG28mEwDduDv9z/aTaenay740iWZLIFvN1YUBEYrKBKnCt8oVXDQUna
mE5v/b6k8TZ+nNYSDZeUDzMcN3KYo4A6HMbtNXvbdpEWK0EEOTWi29MJoXw7XBevWWH5aEzbjG55
ip7BgwSPzf397M4KkHFcYULP1V2ahCKLGyCu1DPEKWsG+Cq0d8JjYio2MBVW6osNmiLa7dS30A5w
qHS73j6PpF7R3wdwzzO/GsBs7oMS6rnqYwCDuUMB8me4qdzveKu60V5C0FbNyHoJBmxR5kz/SWI4
NGrZQ//tgo4gRWU8RLbqhIfsVdkhrsg5aCYXrBC1mguzZdmg+U5rDHUYzAiMcnd2ZWXVV2qOzbbU
WLzSUs10y30r6/6p3SyGTO5ZFYTBoXgBGo53/Sw1FQ94Yo7lBH9lXXUU0Nym+FXptIPH6zdEiMzK
XpjePU2oaWB6gjcKFq+5o99XhTCKmhTTY2IQ5QHx9z81abIVv5EOqVlZ4hHCV0vX9K7bgPp2lH4B
FQdkVLNVzeQ4mMKcmZeDYctOfpxWDFHUbaztaGrwiskWaDloUF5yl+7MV5NQmscyuip8wlm0phi6
NOYjNNOlsJvJV7ENj+P6iUNWbFgpdoXolLbG8/ZBJNnet7nNgb06lnyXs5TrQ4VQERLKoOmDz4Se
Nxy6C+9BBcwCP3QqiyTgGLvvIgL0Zml577UzWmhGIy87cS3ZigV9OZHXFMegW/tmg/QVFxHAp/31
LJ8Gu9FZgrm88xwAADQ77WA9U4FoMnOrQC/CAVeAg3p5KUTLf5Y++D+jKao72cc7cOH03aprFKjr
SFSAmhWhyHlyXUu5sfJylYXr6pf2L2DePyQz+MrRh4hq+Qpl0V8ByV+bnb5ZYse7kwgDuRbDDwW4
IEahMhV/sQcIgRolWqRiusEmIGaHdIAzriu3RjzeoNxzSBEX3QJhfM+9VyS3CifaIkaORkrLX1Ay
Nw0VmDsq9ACuiIYKsOnNKzmEmkVaPIxFengPqfRWWyeEtpzWevpkpR3h8TOtLQTvWcwWEFKyGW4L
kqzzk29PlmRpj5mjWwt7c3tTLseEKs3r9eFHwe97FvvpQatDegs4OlbzkfDkcTQLVGqHWIkNt1pS
uOKtj4RwJkM+BQQTyorn5JJDiR633AgTWr3Ff2VaZSjH6l7QRGr7W2lPyp7KJPi7brFW9RrMbz8/
/Pti/IOpgesLikFooBTC8QT05FxNjMCh0oc2SqgAmhG0bzv6mv+L8HX8kjvJJgvotB5+htoWycKq
3zr6aM9k2WMoZcSy5yWxUSaFmt4gdZ3vhU3qgE/L5DmUpCnoXEc7zxSRYaE18k6Q8Vrk3LYKWgs0
EYgUncwNj0+Z66OT55V1FRU/2Gsn2AsH4V1CR1GF5qOv32d8X7zBOpwYOtoN82GV6aWcTD3yAw98
QP0jA4nEQu8Na9qHNHT9J8MBJFZvssiut8/d/yKKjgW4GMFMG2scn3JDBGrowRZs5RQ8BQE6muR1
6RSbMkKVBtXW1P/Dv1XEWLbAtzYfuI541MHKSqg00tg9vNBDYQAQQrHC/LmVt8v/cjUZjnJlgW7X
VNAPTdLFOPat8wqJqKXiQeeDg3ZOml1ITIVx6msBG84f1IPgwqESD/V3ihqFlXpqNJN79lDvRgEp
ay5qlXsXC1cLTjNj9UHp2vVsg5StgKwkcJyzNxy4h6CzgQ5i+o2JjTb5CPQRNP9YfEDfnbMBNh68
MhmW3MzhkItRmgKJzTndaHb3BrI3woO7IiLjY0bqR8VRT635F+3dS+7yvf1FZ6TKbBzmOy+nzJTQ
1/MA+S8QNFkDkXziIV4/Oa0dfyEyES9u75LAmeJWwS/n8xkERtv2J3O9dbdpfAJy9+mHB2cGWQp1
ifcEaugyQ9AcjutNGb+cG21llCLymEDhsrWTQUJwsBCgMDxuyevrRAlK6y2VrJa7Me8Zi0vRs22N
0h5IrwNESw9tatZHjnJ75L0cf8fe8qVbUIsMln/qzexZ3vqoKPlde91xZOFG/jv3OcF3pgMqe+KE
hOrvwsnf5y+CCQMdnb659/pROKzBXE6q3VJi/U5gE0eY0Z5KqGdhydzra5T7vednHlLHiKOWaKn6
4R5CpLILO9uIeO5uNauH9MlS98F6sWqH/eNz4wgsZpDtATQET+DZogt9Xutl7acU3UydQTDnbbwD
jULsxmbktD75fY3vWQj4oug2UgFWDr6zmaeWqknVIZILjjM62YgkUH/tf1er4NU/FB842tJRL4j4
JUJ3QG+hdCpz49ffx3AnloEng4xuSvQ6gfBzjqAghQqQTXSMYVzz3/KfkiV40a1G4yeFthsgVVjg
plxqqr53uuAUIrwAnjfWyzh7rQQR12SciJKhwR4t8a/3LloTPMI0t/3vbI+qzAcDsVY3Oiwpkduo
kWwg9QWrBC0NeonZFleeP0klS+wiJ8GPpNKI6vpbALfrC5t7Z4oKcueqCkcLGScEba5PcpNkQpk0
JRyekShPSPaZ/Eu69rbaDsCYiNTv0q+Mpptkveho3h5jSIbTwSr28OaeRxwFD6xccoVEcuSK795f
NCluUSd5MpDM88z8rcPFXfU9Kv/X6YO8D74X9ebtIoOeFkEkoMQbCDDchOa4FC8wGZa/3NcHHo3D
zwYKlHrnK9kp5g4kQIGpOa/CivgucM/RDFkgG5lRHQl+9LcvRgpvTTP8Tg1BDriecDznOMIF6FkN
OYdpjlpIgCpZ5Vsg1RYbb+WLSEQhSJg5UHJLV+vW5YWnj7S6wbKcSIvNTkCYFqiUAdwNFQ/tCw63
JYHHz+TdaZ3b4PPkn+rVwmW+dQYYxzZYLlHAjiLIeTl51/clyLe8hI4OktoAzaH5UdskD94jSrN+
Mp/EIRFRNsKZSyXPd2wlE82wOtDYAGyo2WRlKW68OIbiFk7KSV7LFmdFH/LhQ9l3CHjT2EWfeLsa
UwLPV6LAD3P6JX16LnC+1t/XY5j5uxEfAj3JwBiUTwk1QB7MNcu0hiLhA6v9UJei3nfO+dWcmRG/
8DeDMAm6KIC9CNx2l6ObxvS2oHiDs7DOiHDgnPG1RX3Mi/TU/FnY6Vv/4HqqMwXKgSQvkUVMtXoD
0J4b6mb3ijZjYDCxjabNMbaXDteda4TCcp4ReCClitz99Wwb0GpXY4jjXAGswXOLjwkdaSUBrQDx
HxRa7PjjwKFDbWGmd27RlVi2CReLHHFShB5YHWVIDvzb1WD7hFSbgbZv5ancLKYdb30+lAX8O8u5
2ha4cphKEU5mTXwHdXSYH9I2e9ybiKSOB3v8BmYIMziepHVFk8hkoPHRkvG4d7IuR8FGeTHpfGiL
xguw1hPiJiTegReUBifD+hZdgA2hAaYoSbvZDEvH6v5io4ROZY8oY56OA7OAHldgVEbDSWcqq3af
Uu5vihebR1i4dNEFuntlGQnw/wic2eMWDaNiLTAd6QiJ7TnDk39AAf9EBTS+/DdldNhdwJyw1xKP
FonZGW6BDeuPHhRkS4fPBvuYEs3GISbiKURdV3EY6BKT1Z2M47XM2QHWMwC/qz6u6mDLP/Gmt1BI
5uTbZF+6KEWwFXfJ4LE1m6vBy0nO1jRRmkrVOgjkHf+YPofb2B2sgvLH32/m3TP671qevduLM6oU
YaD2FcR0tma3EaltBdPpFo7kkpSZXYmyYBSkkq3e52T6B28r5jBfkvv7XBaW7GzdLuaClLDXJD2k
RFvPAdDLa22CS89e0i53gtBXZ+GcA7uQ0wpy40cD5MgHAcqs2VQWsMPfUPlz+H1Cd07d2cFFMTai
8CihnBkITzCaIuh0JAwFvKL0gqY/BopUa4l15Wjv3E49xWa++l3qHS8AUhkgGtwAHUGB2W6xuHMQ
lh6SSlb2hNAzTe0IwTdjm7i1irr8bCVlL5pT0ENPDESnje3iI+52K9FzjykbCijnNbTjXqtOvhYN
UOukcAJIeoxfhI74ViRQOAIkXIeOB4QQCQUcu87y7fQELtffl+DOg+paPhvfxRaXYK2tDQmVuu16
sgUzseU/wn60RZI867svzfn7tSDwVmdfCZzfw5afKmDdQaD3rgikB6z2S7cRiGEpuxaBvx/kVZbm
eOtnMu52PJV5JBpYdcz1HCN+5Cpl+H+cfVdv3EzT7C8iwBxuGTcHpZV0QyhYzDnz1381At5j7Syh
OY9hwDZsQM1JPT3d1VVY5trm7uNTdejvY81Wd+DW6c3ZM14FK7Er35IUptdZSKODYwTLCxl0pDaR
T7+23WdVFQZth7TifY/AffdcWNoM0KgM+oNDv41Ai6QgIVXZ3Sl7Dx0dWxC5IYk1BbdVBHwGed6A
+RiKnzqV3ZQGfyz0Fg9Jw3eVzhT3k/WeWXhPiicjt6VztY52SKuuWV53IUOCDCOuL4RgBmgP6fJO
byh1OJRI6nao0Gsr4/4PGm8+MAU1wjGAzzx+NWyNVfk8GDbrZlna3KDaAdMiyMKgCk77r7jKdIEz
MPnRm/EAHQLVnHeqjadmgMwMoqQenTa6y0LX3fblkpwMmoKRayRvdtqs2o0BeCWR5NR7e3LkfWiL
a8nOt5Ob2gSWrdshgKNmkUPG0c49+21j6Q6j234Bk379EVS0H2mlUsv8RB5XeEjiZL0bW99u9hG6
ko29blafyZ+daCbH0tYZV+33AK+v9Gvb9G6rar3XBdjGhgM7oPz6ivLqy4ey0Y8IDU31jO621+xc
PLSH+V2NwA9vCY7/xvA0t4+O66+gXCt0V3JJFfEVgIS9VFDuG83yPXvc9U/cl76S79oEFbvfbYoL
rgatu+iXx3FDnPgNoPjhTqUogobqzCONAi2RY2VGmdeCKk47PsSa+cGb4Zf6cKlNzrBqB7yXNgqs
QMl12IPqodvGLPj2AiwRmWDsfODVBCAvNcq9q62iJaEvZ3jUDyD0NMedvnYSL/HQcwRWFbR/ctgP
gzl35iPnMftAbpcA5pEixYGAvhPcz7X3k6N+UjNBxZFXtslgA8Hm9uZ4jvbzuU3NinPfRGbr9gKq
l2S/UdpAUnQBCzmXStEqlQLOALMxuw2quG1sQr8ID90OkMwjWPIAoC5XEsjo6gll5swC+hXS6ogH
mX3ktwHh9ceI1zOQzBD6TBt8DLwuEHxxj1dCAE/XnmIX688/a3fAwoKWL7IOjKt2Iby5tk3de52e
R0KSw3b/nHxNG1sInMqUT93Lh/45eyMeae1q2KmaGZ81ryCPceZz+PYVfv0JlBfq0H1U1mQtCse4
l557dA9Ie8VDc7k1Otz+LJ5LFlPALYIROSwgJqDWhjQ1MnvXM94BQDQEdYHUTutNpNWw2cP1HpvG
SU4jy9jC+ADTgP4Ldjjuefp6933QB+WFBsHAQ+OFFxlcjzuxM/n7U/IcOkG8QuzcsC7zhT11ZZRy
ryIXZrmewSiItLxgJZg6pEJXzUt50fbiSjwqELkHA0O2FUjK9ncPt3CvoN4Af6KTficRYKzr6dWM
eSz9TM/QeOF71T5e65sAouHv4imwxnP+FNnKOnpJLtF97LHySEs7Gg1e0FhDuVQAWJ56EI/o2hya
ssLFaeUPxpF04iiC3aVInTUxmmhJD2uyCzwdBHapAzd/yT1mLHUbweJSR8kF2EZAgdFPeT0DfVun
ecvhIyonDZ34lD3qO34tQm1oQzoVBAjU/EMIe22TvstQmyg4BTbrnXYPCkHS4aXcyeikz8Dqieef
pR+1TW7x/z1peG2YWm4whEfGGNZId5/TU2+TCtuLshWRodXXmoP2J9d4Ep76vW8pNmOnLRxkjYcP
15EvA4iUbkRBqzKhIIEMrv/Ib8p7lZgT3UpHB9DE2tWLtnBPgc4WBS4g6a/XNMr6CfQiE1KRUJ5D
TZp7M3oboCPk+ZnjWvAZSLD/tUXtH25OYhCWwxbQx9kh2+ufoUsw5KIrHi1UG/b8O8+Q2Vt4X5Ok
/l+b1MERimoSBwE2CydEdafAzRjahJZL2oeH1tzozOw2a5TUjuV4gXQIogyo4d794J+SAGWkaQ0k
rG2A4VOw0k23ZhWTFnoDr8ZJyw0XWa+o7YhxQl2ocVAyg2aFJd/n29g+aecGVI+/b9LbNjUFDCak
8wIt/vBJ9PumSeU5Fo2oQIStuNzhfbSzt8asUeGuGtObPurLHTmb+XaXHEHz8XTPPYSb8hVcpt7v
X3K7xPgSAEhBMAfEFCmoXG/hpC+NqqxToI9XXOvpZx7UxOJLq5iqLYPDpfeSD0aAcdtGBJPImmD0
hLcTeM5rk60xJKM+Qop+Poa70e3XkJywhNdiJ3+A/JjlikiodPWqoKxR5wYEsz52MKy1LmLqFWDH
nrCtt/MB7cwjojvGfN5sYGLOUEkkCZo0QIOuB6fhAdXxWVVYkgCCgBYEQLP5jQFTIZ276zez9YaH
Javie/tghlmko3C94aWO24VaRl+pRb8eBySf1vFR3z+on+Ia7X4bHgkw9OA1toUzxUWMfXyL7P42
C0ASqnHkxSxfj3bKAy2syx6754gKcG8HhJdCf0Ask3javtjVT+qq2hprFhPILTUAZZjaQ0rJDXmZ
ddir3usIw/Mx3w3Yvq50X5jJn3JXwVOhKNcisInN6sJtnA6Q4bcJgGBlzYzXyX1GbzKizfC/eaA2
mQrVoIBX8Tlt4ygr7R5Yz60KLhTxvizsxh0ddFyuql10TC4WtMUYe27BOmizUYBHCR7csTIVsceh
FqgZtOct9VF/1XaEIrmx/JMRmbghUESy540omNxed9FIxrC9sN+vbFM7oIrrqeoq2AaD+Ff2VO/S
k7QFGk3HsI3Smi2pMstH/sIwS34sNeHgJlKBKcHGQw6UOmaQwELqt4RZbquC9UbYadt5azjcn8ae
oChg8ltm3fl2pIDqEEQpCJkAOVCpqykUhmjU+qIkVRy320SH4lA8Ym1XSEshlE3QXtWttAfGQMlb
93qgxCp4pgVeRE6IDjH8sE2FFPKFVomXFgp0L/kWqe09+tRs6CF9/m7t9uGPBNRPa5QbSdqxAQlS
hTrKtMocEHo9Eb4j7dBv6lWyNh5B9uX0Tos2Ocmr7yK7ZGaWyUm5GS9pZyCC8Wjxot7+alwUkZy1
JRK9oGIn+R51Xe3rVQCc4xpmN/FoCi/xmrm8t4cIzxJkebHAqP5Clxsf9iMH06coMvRwZtZ0VsAB
fwanSbFRY+D9snV+QZl0k3uTnax9QLdZ/uMWJEWw4wgj0XSKdDOwQtfG85LP+DTJoJp3LCL0FYzr
xJtO1bPsqveq+VZ+IdHlQEjI0T30JbEKQ98VQWrSUYLE4MFCATVguiKa8mmTyxK2drchTAHTGSG7
mcjQOgJyhF/7q8nOnfhRv/x3BB4G/sOyTrmuOTHmICCWlWN2SI+tC/ihc8rdsTVntFWQQ9W89/u6
MhXWi2xhwfEgFYEeRts6QCzUgqcZ1zcitJ2h6AcZcZTA8zfJ6ZDcZOaziDOiphfhjo7GFaD9wARA
vuTH1koiVU2LUCgteT9tgrvpECHE49bBOoO1jvUouXWNUHb4a40OZrUCek0hx5dWugvR9VDuQjfa
463pBt7sKV7NfF8vBHSwCOZg9D2hJItG9Ovx6dysDdCaJEdntqdDim7lz9qZXP8SvnIuk3yf/Dh6
OnVQKWCQEIsA9uzaXNDGqTikXQm1HEdA4yfe8NEjf1J88njflSyOmNu8tAJ8O5CDuFwBChFpe1Cw
bnJI1mCPutIKtLOObEFOass9gvVpeEFfgyU+QDJtX3q+k9Rm8p59Jcw9tLCqPz/iBmdVq2PWqfCL
Y4DcY+TwAJWtcnQ8gVFDFq3qyD2MoBNpbcaNsLB3SVwBxUxeJwlq6qJFC06VJjPsaqi2rYYMbWav
4gkx5kk4VHZ84deQIyBNLehXRJdbXpnVlom1Y30EFe2FfpELcYcVaF1hJ7h+AqSy6AxfmQUJKHVN
kAY+qsz5E++eg/dm88SYBHLtUTvu5yR8UwH/OMCTpJVQjIP9eAe1H0+4i9BSM570xKxRr0dmMkcS
9CK6/l18US+8OazEQ2cZ9qPkZXbG3AsLBwCRHtLUgNsDFE83GmZq3mRjNqHcfdc8NdAjgXDUrjpx
KAaf5EPDfJQv3MlX9ignjVsz14cC9riVfp4cfh9tpMJOLyVaq4R17MWb5KRYLPystBBwoRYG4QvQ
4IFxg4axzlPcK1IH5BnIv2Qwtwjgu0Kg5XwINrJmbncOHGmjgVYECR7djDfxGpG+k60gqLset5OT
exBmde7FXXWfo/Pr9z2x8HDGN/39Oo06GGU2a2pW4evUcx06wlYE5KW3IMpeuJObH3yHt79+N7kU
JVyZJD7ixzaUlUItmwEmtfvnyJnX4LN9Fa3wuBMs0uLvm1loyrvIlVD1/900c7TUCVRmo24qEaa7
L+1hfu6P7wjDPGizbE6ZN1oJi+ds4UGL6YVKGWHmQo/fTVOdQDCHcoKxBnb4AIh4HJrp1+RUzhF9
95fBDu4F5GnWUBOEDA8jQf/dAU4deLRPouyPSw3ld9rbaoYfhLXaIUHvpACQgEzI+cY57HoR0HHF
fR5MwdWOkWkcOLPxuh5A48J6CR0JHK26OW4FBwzDB90eCnPVPk9YlP5p9nzzXNr+PnQYDuo2vQ6w
N1HJ0QXSlYvUyvXOSOIgAuQG35s8IY002/U7+ifw+PrTeQm4ONfhTjkBJuB0K/Xw37OgMA6MO+hi
STco4sdr41ISc3WmAOeOHqhXKGqO76NqK7WLqz83pdPvO/E2mQ9r6P4FwTehhUGJ/tqapqp5GAc9
akE1TrtG0Jma2b88Fx7hTVE/C0/T0IMGViVuN1sb5XNasbr4FyJHVYP0DIkcgbSjqRHkfszFoIfo
ev2cId0R4lUWb/y7Cc1BDmO0ZO6ojagDDQDSQRBagaOFCh2jNAm6qPbRuWDJVn8/yKDkNScItD1F
23YtuRkSSvmdAbp7FEZPxtrwuhx9bqoJTd8GAKDfP2fJDfz8HLphRi38JK85I7Pyne6pqKYETrL3
V8gthFtpE90zgSALYc+VQSq0DIapKosY44/A/gu+OPSanduVBlPjkw9WjNL7ZAzxpk6jIHb+O+Mq
5dfnIfOlPoHFwWqhaGmCKWETuyd06qJQInqJ/bu9Jad+ZY+6XMNuGPSsgr3WbnfSbu4tw0xQc8+P
ssW/FWB/hTqjfcASh0jrYK/9g2u/+gDqQOVhXahN8f0Bzb4RXewx1f0INhdcqr5m8lCkBnPXfx01
gkkDzoq4CzyLaAqOKO6KXksQUU2WYNcXlE7u3nGS0byPB1EIb3raoGfj1EFsjlWLvPUgRAQQZ0lD
T5ABn0X5K8FA1+qgtTU2sfhKmDsj5+MlRn9+5IArzwVtgpnDUz4OUB47/3dFEFgHpSpaV5D2x29U
ikXWuVARh662GlxfIB86gJ4HZlF6DPa9JT1JOMto2s0eVgmz2e/2pYbaF/JI6IJCIxZp2bl2nsGg
jpxUNLUl7kFdBlZhfZ1Yl+K5WCcuy3ctGyMoEtDQoRWbBjSNkt/JUYt55pAPnVeGRSKFbD07qCet
mK7p5o1AhvbDGrWNw1QLZtXA0CpH3QQbzgyPqR1Fpnp8kbd5zDi2tyBXyhy1idDxUgkCirp489Z2
CYQCFCa0FC0/yBhZvx+W2/IUZUu9XjVViAFU7GBr2HTO+7hNPPQFPBPsOOeOR2Y26ObOocxRO1SQ
O3BYkaG1z50zvWnbHmROgJ3JIPYI7luvfjwzz+RNJZWySSVXkX3SB6GATf2crUKb1MImK9xBMEfK
QFfQgqJz9BBf8W7usYKnG49PbMugOCb1L4hxUB54QCdZM9WwLXwYn8mb6+9FFB07d0T6elOsmct5
85qk7FE7VYk6PinJcsp7DsCiAaEK4UGrwN+OnBehx2ytdK9buff7ProJWyi71JZth8nIuAp2wTnm
6rH5fqd4/P9H/8Hy+Ejwji4pKDRQ+yeF5FEoGD083Eb0uj/ZHqwgQLNlIDiqnf4tWr+Fm26LLqnf
h3cbnHyP769dag8ZuSTFcoxWFcI9oRJVRn9Xv9eOANBQnpqPZ1ZfurToc1ALEFRQVmH7UCvZz8Cw
5hF8OYnOjF3jHIX1ZB3vnn2oBpC+Gu0grvfR4x/VnF7AgGAGrhduI7BvGg+PzFwqcQNXsSLGD6ll
gicCskihRSm5IhaKJJdr0JCj0TVazYhLZVM5o5W7GFACrHY8iGrmU8ezHNTS6UV3C/rEwAyARCC1
s0IZJaBm4muUs3t9VZ4QFVqOekSRgmdEK4tj/GGJ/P+PJ3DEQxMjG2GpcnqoreOtlRuM0dxGZGQe
ERIBWE8I376Rgj9sJHomN76mwv99jNDAxBPD0wDuUNf6DsyeM8ofoXkYzAKMD9paZITYy9YRICjw
SejOptO30LrKqm7EKk4bMbN7ySrxgLMEDzv4bvDAq6GYIefAvBMStnMDrcU2szfrthBE5gDQawAw
RTSK0RxHXR6FQlKgiVfdN2/6XZAB+B4hwzF9aC6at9+k2ZReayd44IFVKz8i1+gZy7B060EBE9ro
ZFMRnc/rpS7FAHnJLmqsDPl5tzyisddV9vxniwpUCfok0fiHO/3KIrW5NHHqjCaHxe9XPyhGh5MB
LGgLGraaVX24bQojCr8/hke97LJyVEG8EEKF3VPPod05sc2lIBu/nzztk+EZF84n2LIEYHmRycaM
UjfcnDUpX0OtETccxgNxlczEXh7RYqfu5xeGsQWniKcq4MMwhTIeDe8YI7UqA3Ae47FkHHlnBl0g
GAshyPMWm7GHo8uwR9w65fau7FHXTeLL+SyJGSA7AEafZY8wi7voUUB6yu4Ms3WkM7l4SrPYRV/K
A8M6cfG/WacunTEYKnXOYb2zCvKAOLz3Lo/iu27z98VnbYV/GAYXbnFkRMF4A74pAA5oVQaRE6uZ
EwsoY+8B/B42qqc4x9MR9YByBZEzLzU3aAXukIr4h0ZGIkP8wzZ1QOa61sTWgO3i3JuoB1j+MfF6
56vTTFZJdGlVf5qiVhUi92I6hGUD5vR8Fx7bFbfnzqyi75Kbw4AgLMsjw4iWX8pKq7UiwM4VsTKD
yaYFrQxq+WB6Wderl9Atno29+BDeTdsYwUzynkyMzXvLY/Y9o38/gPICdTZ3o8GTDwAmdjqrwCbp
3giRJ/4T4CuzdkIX0HfgU4UNKHFdDdpCoTceDfMJhP0OY2uR0dJ7GQlmDSUFkAggzXbtcZM6quaI
rwFeQfACv4uMWncI4XgDwmUgryK7A5kg77HWeumlCBrBv4apQ5RzEL9qRhhG98u85nG584BNEQ4r
HOCo/Ad1CzLtfw3SDCx90MQQfIfB12DTVOaf3BSx7jNwlJPNI98B5ibG3C654J8WiR/5EVQoY5V1
igCL8Y63uj/+Q7rlXkGzc5BY9cpbUBY1OOqUpir6L5WWzKYbroH63eR25hnAQmFwCVqrIaWxEi/y
3e8j/H7O3+4edEyBDw+1UrqUr6BO2KoatrJxr260rXQBGwQazE/oQcTc8m5pXbCVrRTxOL/ibeGF
VSZcjBiwdZHeQL4UKB3qmguNMeU7HQNXPSQBrPgzBK76EJ04O3XQfbpmwTgX7/CfBqlF7WIdvPeo
jJA2TKRlB/PyIprN/bQqQPb+L9P7Y3BUONRUCFlrH7YKh/cdFX1xicmjEA3azQvhayLFn5N/+ijv
AqfFSz1BXZr/76VAAFYRFQJwBRENYA2pkzr6oQANnBnRqed72dfsttv3GfGp5gBXfh+cSk8OEFb8
PvbbjjxYVRSypGD+BIKCTlvl2uwLiVQDMVqA0sbJ9oM3YkMrZg4BNnTu88h548yyCD9ugTHEMFhV
UAQCX+8N5kuqkrHpczwFNNEat9VGuOOsyFHXIPGcz92632QQNBhfhE+W6NXSIQaKVDfAq8nzKIGR
KOuHvxjrgtCfTCQAH90YWnPBKsUxllvLX8n3gCRtQhnhVMd8RZN9RB1jgKEN8KsAUIr5pvaZjPdV
NM0CXtG2BvpK+9h4keaYouSUe9/R4ZYJMTIzHF6Io4CERkYUNLbITdKPLl0dW91PYVa6B3lf6mrP
kmH79407W9MakZvbTDZjVy1cd1BwAGshhEGJ5jvlJ4tZ4BODQ0DKe80d4eVBRzFu3tyUV/4OpVyb
t/ktXngMR7m4mxGxAk8GVjnAjyivMc2o6mftSPI/8zNw7tJ7jEzeIdq0F3Xdnss7NTCFP0zYzELg
iPYmYCY1USGdKNTtDkXeQZtKDVnEvXEYwKp/SVblKtrXm/RRsBqoeq2Dk+/4f4xulbwznfMNaAFH
6ad5ynNITdjwBjHfu8UBvTfgZszfcQkCyNiswoIVWBFff72NJeiBIKzDC5qwj1GB1TQI85j1UoNn
NIe4XMTvDYIr6SBuDBdxXuE1Ei6lGDjhjbZGSqaxkJhhOZDvwuvNZwCmZACmyiMHTk262vN6yyX4
4Ty6VysLOQRX8np8CriKVh0gWSHI3BMvh8PmoKKhrHlwwcr7f9hzwNkDJ0voyPAttHi3PM3+wI96
YwVP9YfqCOiuOKoeyi5/NCdfxeDhFjYTg6554T6+NkoteaQYoMQmRtuPCU2Cmjmv6l2EG6txwcp7
mFaMA33ruq7s0WSNXSkSoUDYeyrXOuTWszNnCkhw7i4GCobtXtiff7d4e6SuDVJOesoK6JWmMKjd
S5cWLRMgPn7I2TIht8HjtR0qsBn5uY27CXbidQ0Y8K5Hv4QL0oUH7CKnWE8uqlW6k3+//vzIZWUW
F14p1/YpjxWogS83ZCEHx0dWXj60bvySOfBY2xFyViTc0LCL+XW0PnyNJ/EoQjgtevexxKyc60J+
7PpbqPup4PNY8lt8S/DUOcgsg4MbHVHQTgPpavzePJdPnBcf7sP9YMUei/tjISC4tk7dGYYyKUpC
VmLaqI7v6alpAGkkoJuStMXrH8kLd9ZXzMwU2UiUG0G7KIIBvPuRkDQob8Zl48SJLdyI+prbLWg2
jvVFOJROti4+K8T1rPLsrbMGmy3iLAH3FIqUdJg3GWLFKZlBgs3xWYOOUuZsWwTVsjWDppLQT/gu
uBAe4U7NqTDrTc5Igy5N9I8vQA3xOv4xhkoakxlfwK0AMq+cfea07+hq8FJQrhcf/kNzGi71K7OR
ZuHegF0UpSUgk5GEpRy2osldnXNYYNRmX6GRBq2hV+hsBuv7CvyrqyyxmDfjbRxCJvuvScpNSsE8
D4mPofJWvxZWQWerp74F0l6wuBcVlAPxRjxwJ37F5PMlu5XeVqCywS/SkooO3etJFpVyCqXWR/bB
G3fiI3CEsQ32mBWuIw/JZRAR3NfesH36z14T4/1rlTrBs96PUxxwDbpS89Dst/EX+n/RLGIKn78b
WsgrkJn9a4k6rXmuNkkkY3wZYLmH9jlHDptzCjTdQSS29Zg8o8QP/jaf1ErWul9qQg97kJc7KHie
Vc5zD0WAtX/Pu2/NiqlksnAxXA2Q8guyOkZ9r8Gg9AGmgGw/85Y4mN1z8xDMTHG9hZo3eA/x/EKf
AsLIm4I+8IeoRFdYuCm12+fGE18QPuz1owKUFWPllnamhh5JBKoEq0DXsqBrVhlzFrRgHQzupPve
Bqi83cXPUNu9k2Wng3pg+wZqJVYIwbJL7ZgoV6UkSGBX+Eic8Cm3I2guiyD11gBps8SD/IqkK++R
Nvl/GTHQ7GAAIax0BvXGDVWx06dUwx27KXfCZwNpTLgg/hHwsuDPjtvPbykYoCUW18dSkAacI5YV
3YOos9Ao2zyuBh4k19hCx9ENrQpwugN/gpTSR+Ua627FlLBdqNNiGwE/hwZt6FuDvPXa63Cp0stD
BY3T7k3vnKp3xg14MyUv3USgLEctCwQ44NaWXhgzvOTaf9ql1lbI61hQa2J3M3jakbvD9bYvOqvd
t05rtS8sAdCFNzwGSvhEANUGLpPGaUu1MGh8F7WW8THJpnEJ74W7bJ8Qib7RGsAXyqGMxW8Lm9dM
xlgXQmHCxo9mDHDKoBuVmmM+DpuhrmC60cDew2/8HDC22ZlO4CVb6ffpXirN7Mh8ZizFDSAlAygd
aXW0TVD+SCryKlFmTHELqk7kkU3/Pli/hHuDLUJDfCnta3+YkqkAIR50I/BnjLAESgUJv4Pynvwp
9tMRXOmTK7vKKXH51+AlZKOoFjfS31HerOs0SEVHRknapJDlhKiEdshXL4++VWzZa7nok36Yo14Z
Qj+3KRQJManojhIg5WZFe8goWdIdUZnWduk++wfKfaI/jywuSuBod0SW4vqQivUITLEYtyjpg6Ia
wsgrxRztcTsIICbFK1557aAfAoLl83hi7N2leOinaeq1UY5GmkPUokVUonyITl4gC5UQ6fEjuvOM
M6TevQAoMt/Jmc5w4QKH9yUSHkh+IYFAHRtBDAdxFGB62iBk8PeC24BoATfdCeV3ZSOv0nPs/T7c
b8AytZFhE51TkKsFboPG5BnCmAh9BJvtAykCF+hZLhH5BRC5RPzpkBaS0clcVEE26gH/sQvNYSud
2G0e5HD+9iHUPqsSQLCGFB+iHFPrKdmmoZmpltjaOvRqgNRcvUGvtjK5h/xRWocs5rEFj3U1DdSq
F2OdGENBpsGFMC+IDp6b0epXsW3cCXetE5oaUs7W73N/i5vXAU8EuABoBxClg877epdHeplAQivF
Vtvkuz3u2/4UnyCk8YA9DuovE2z8bvfJ2ecYz71/sC3gjEHECMT0ukJdR4Oa82I8Za1V1ZByT1Zo
I/iKIAyZ7epVvsp16yTe6yTbCha81XT3u/Xvkj+92KRK8h3Ioc+W8tSZNgXBFLZ4X+VmaPEbdaPi
qKsTBHQJoXSyVvaDe4g3LyeoxIGH+B4C5Ha6VbzKzcG1CGZxJknQAjAX+IS/30S79JIf6lpSGxSu
js+cE2wkcIcW5/SC1jrwNcQXsNc654Q3lVO1DWzA7dHx9vu0LMUm33yLRL4NjfT0YUzqMpcyA9pl
4ICSNxLIkUPCttYjzwKmoJNkioj9fre5lNG4skmduyn1+1rVYfM9ACXwbrzwp+nEP1f2C2hQAIOE
x7XDjbzFrK+YTKILl8uVceoEDIYUG0bek4QG6XMpHH+yEo+DYNMAWRXBjMDhqzMzSosHj/Ba/m+e
qdMegMXCLxOY5VYztNMUs9gkCSq+zceuepCPUEqz1b2GDLzIrDYvOtyftikn306IeCcJ8y0dBXdG
JR2B7/udCsSnagsb/sQfDUvyZDBFJJd7iLSa/0DXAb/z8xOos9/nbT2oPj5B3EsCtljr3M3m6HLW
99HL3ey59LSNBNqI3/fa8rxDnArClypkuukX/9jLUxP0mHfQt2FrNfCrndk/S+BG0ZDXKbcxRArw
8gehqG/92xUDYSyUIGCaIAav/a2Qp0Mc8eN3dkWwq9UE1/eOWd9+5E+l+QcViIfJBNG8lT7pzNrl
0v0GTTA0HUCwyQBA6dq42td1Us0wLhFuIcNE2faYvUEvwFLOuN1r8Br1VvFSQ72biKavGVO/dMH9
NE9t+aGKokwdydhBQfIxPif7GF3DpRVAJQHCRckbEanPjp+/m110qhoEIQgvCAEzUjkJLZIGEPij
EFKDY/3cI1OpHXPQipbrZDWA5kdCiVxJ4OHQRY2mmtgBR0j4KDNJSm4dDZgNwCQL1QQJBJp0Dbdr
ChHISpRSRXi0Z5e/HyFcVWDHqbaRAOI9PAdW9w4atN/H/32RXV9013Yp7yo0UaJPKlZXMx/0Tbqb
T40zH3v3DC4p/FsHWYwO/6yBBN98UBzEHJfG4wB1VJzaaVfxk2ABaY87sNgVOKfDhUm6Qb7gty+k
9qVeFHVXSuQLj6EXPoCPD3J9Oviu8AXbEpBAcCFsdFO8g5hJCGK6nnXrfVeh6C9ASgeBPoRMCEnf
9cmQk6krBxHAR+14VF8AvPdqGxQbZg00lNVuS8VEiX1dWB8IQs0v6MjxbmJzbgr/xIIPLuxXGYW7
v99C7dc0CACKFPAtqD8jrQ8Ix59XA9IE/ifcJHwTol/8qZo1Id5U1hw7QbEA6776BLrdu1D7Kk4V
fAIKwxk6gUSIsqvr99rO3hVT+pxAiVJefI50DqEODz4UwFqGF+nuA33YbrFOrcFObFbD8fcB+WWR
DGojyzMOVsLjq8R9dIfO5leQkyUb3/7IzcgTjwWKmJcB9erJxZOXdYwWgpTrOaE2aRY2hdGTZdG9
9w57cBXeo4Y8n4GcepnRWRqfkbLRdtrRP2hkkViszLfOG8gACUR7qNdrSG1QW3QWjKSrhhBUYdxO
bidbmpJn9AM9xlz6KviY+BTtKS2zHHCbYIVZvMwIpQZxXVSYrCQdX5UqkLNlvfIlMxG8HpK3IPUS
LXUG4ATeFMif313W7UUBm6REz6NYC1dJlSDkbuJykSCDDelOEe06m+ClGbfRog3CnoE0Ln7x1HKO
WTUbRYlxpWqwrURP7MtVWf75fSAL+CiM5IcV6sqLW71O2wFWIkKsOqEPoUjuKn88NrJuCX7dIzFf
2zKRh6yVB/TlsUAPt6mE6w8g0/ADReOXSDEXGXZtm0zPKhp6xjn64KRyxXeVWbcFY+WW7rif46U2
qZIJ/dD7GG8eem3/FI2XNnrqmXnF29QXGRWRnjLQv4i6IDWqLMyEokvwTuqSz5nXPzNxckDZbEpN
sOvljx4vyqgDRqmToo0sAuydgTQ9rxroEahhDN67z1IX9hG64+Q2ZyiSMj5Op/Jyuaa2UeBjyofZ
rKLtrHugRTMU1K55KGCzwI7L+xhoVXgEDeKT1D4WjbbxAzIVuT6ZZY5eUq5Yy3nOgDIseh9Erf8z
Q23kURYGQKVgJu4vbXnsZgTPsqunujWhlXG2tLhxfj87rIFRO3dqBb8Ke1jks9lqdehc6ZNgFe1Y
MfYsyxC1Z4NQLWWhITOoPSbKAYB2s4xZ8K7F+UPVCM86gWQTqR0ra0kZCQ1Q8j4YtZvkMsSHYIrt
xn+bI09BBbtRWSTSi2cRXTw6ZAvAa0WTEqVl16k+wclHiqtXujc0UJnfT53g/sNC6SjboA0MvMYa
tVBJO4lzkcCO0kzWLK/DWXA6LnF+t7LoyH5YoVYp0+Vai9HHAUr0cpc3U+oGLfeitcDjiWJ3LoKY
lZ9iWaRuoULyxX4sc0AOOt8tupdKAQaeR8DTBRsxTta/j2/Ra/wYHxX1oWc6VrsK1vpqzQmPcb1R
hvA814NdQOVV0iPvd3us0VEbMs/mPo5q2Eub0c006VSqjSnrqRO18WEsxJRxypZ34//bJbRX1Fsx
1bQIu6QXgOAcH+rmq9I+R+7u92Et37h/55EmLgGGMorLHHZaQ3xtEpCm1HHObaEGvhOzDE0b46g6
OdhXLb7MAKkQ+y+uLVmkBqzRitcXVBPBVwlktDXnirpdAj3bpZAR0Fj5jMVlRLMczh2QweBoujZk
iGomGhOWMSz3WeWOyVkokbetL6G/+n1mFzfoD0vUDTBwmpHPIywZ4lPLYx7dHFmEvDa7RDdBU/Ev
+4X0lBKOE7RzUl5F5oa0jXqyjhUsRYKdQdiwncW9mg6MyvPiYv0wRbmWuE5KvgQpgAXswr0uDi+x
Mln5oK5rxWCMavGu+WGK8ilNzOUQCsMkygHqOIaKpvnuXdaZamS3ZUgESD/sUN4kliGv+908lIMi
arZzvFTEsLRz7I0qfWghl9OeZt1SWvv3TcKaSsqrJFo4dkWNqawk2WxFozDTGlS40GsZcoXlUhZw
xGSUaD4mbdbkr9ebv8qKEsKcsKbE458UNSNeDI76GKzbLHr28wy95E33FUMvKTHQQ6VDRyRu7Ljy
bYjyXmSkYn4fPbFHP1B/fA9NDtNzWl4OHVq2cqSQBOCqdRlUXKHqKIXLqXZqOGCv+ocZB+GgAjpA
wHxlidpRXJEq0pjXsMmjxxnC2Y5cTPZcgkpblBmJ+gX8i8z/NEZtq7TnCmCX0OGSVVup3/KqJUe7
IbML7RH0NCkK/BErillI2F7bpBYZ77QWEvekQUzY5NExazGRpd3G94lkqp0tF/uAXyWxg9qV/3+k
Xdlu3DqU/CIC2im9autut9v7EudFiJ1E+77r66fkmXutZjhNIPcpARpwieThIXmWqu40m3t5vIq6
Bxp7jXGMQ1EcgLeDN1PApmgImdVIzfA5rR5+H9P2p6Gku2oKBNnA1ZuypoQQEPg8oNEIhhbG/clV
WKpxCZiE9rvJKN5kc7m/bK28o2MLwbg9K1QRgEe9sKMlrd1qxxaH/0Lu5PQlkH78NyjGSA2rM2kn
Y2M0rWxH+X1Lar+iR50UTlsKZo6/QF8zx9ho10ZBnkHg24EjciRwEBBUaGqC5xAfZJXogfgyWgqY
AaWTZcYtwa5LW3RLJpGTh8GxUgvBEvHOXAMUQf/AMGNp4qwM6mXNBxanqXkySPutLW7KrPMNCC5H
IPcRnE/c69MWkdlti6oVUtIBsS8mJyr31i8MTr2ZK/sqJs4yO/1Q+H9hHOjIQAXm/zZnn3vxDvfQ
rl97H6UQBW7o2SV09LLuxpKfOlVEhs/dVxuw9fdNPKTKwiJEYBOPokr1pjGGNRIH/P9OUPlDKNvy
4GnyS2nd1w1CJC89OOxF7yX+HG++gdnbYbFkk9VgwIZhW8H3SXuIUhzInkZwglVeMDa2qd229O3y
PAtxmQ1fURrRsQVus6Q2lASl4b4EhZziV1D5IlluVwYSvZor42ZwGZq7XTYjZrZLkQ8kKWYgV72X
SdAAMKbdIHrR8Jd21U3CxQm65OudaLO0ZFykkoRrSnGR3LaDmo/a9d8uD4RTLIjTCHIR/4AwF/vR
ajpqTagakK1byAR3yqtl7RpynWs3Qwxpm1dL2bXdjVl+dCJaDq4z2EAzV31SpxoZEO5xVJRr9Lpk
L/ETiVDG1kiOASlAQnWBN+DdZxA6QB04yiPpHyUSelUkUrisJRLV0zycOsumsR9UKMhQIUzc7c3S
E0wvL9q8QWRP18FUsnYugDjQXad4Rnk3p4sdDND7izpbxWujrWwpE9WBc+0TDL8obl9bd9nHhipb
yMfrgLWklyJuvFhC5Us47AWj41roBobZgFNnpaNRIvdsko+ut2t6DRdum0HtEPBvg9+7oY+gupMS
T4m+h/Vk6yUVnI4rxB/3is0nMDtxUqMsS6I1/V3nrhTpfqo9zNp01/SCo4s/pRY0WjUQu/8R8Eoa
ExJqE3J6Jblup/s0OBXh4fJ88qfzXwiWljrsi7rse0DUBXLmtHLH7G9ig1Az+WcUbJt8LgeQC15H
oaNDsUlLN5yPkZDRgmv1UDgAywzI0U2N2dlSKGcxMYGSpdEb/r+TG3Pf0MpLguVU6OpuNO4LiOjg
LVEKDkSuU9lAM+chRGXzJR7wEsrkl2qKbCsb7DHuD33wpo7f23oR7AGuS9ngrWazcdJ1JOvJOKwT
ai07dZl2yih5VanYuTXchrWxW/MScSa7l01FNExm5+XTMKnSCqtY5IUE70NWR3anzn6pfpeH3BuV
ShBU4D5OIYcCWlrkmJBVZha1j7Tc6hbMbKxAF1iZnuWlOsVytTNNlHLJz7E876cQn0FnEDwE0FS2
LfKKhlzbbKFObYz+5Sng7hYoLEioPoBCDttBpU3x3Ce6iRbyetplSv8wRaKc2uo8/nAu/0KAofZ8
cYcKb/wlAgTqS0b9Bu/BJN2Zmq9Of+PFNkDsUd/rNLcmFOEGRuDEAVSMusiu0mVfRKK4M9ePbaCY
A18xszKW1mUcuv1g3JvjayeLzln+u3oDwthKYXSLNHcYD81DBEhVe0TlUYp2gKBzksLrqKesEYVW
lK4TAjPbvwjA6h/Ja0+yBA3AILQXdLlr+wH1T81kz8ZerW9q+jdHw2a0jA8whzI1EwLQQnEp0ewg
3NF2ENxduOv2KfeIoCjK5BkQtcjyyVzXrUjN/RSDlmE2PCqrzuVdxTX5DQzjWGrFmM3EAAykIey+
em9K0O6tFA2JHwSTAIx7eG/AmMMbYu+0bGaA1XNhz9lNBQa4OfzRlovAXYqAVne68dJGKDd4dgIo
Lu6ScQdWPZsi0xcLMqWiNVoPiw2MXuEASBMYgoSunzzMHyNp9vO6fby8RnwYUHaCHhwJUrakFfzJ
UY6uaNBbqpAtUGekBh4nRf4rg/tCYRxFkVZNiLwEKAA7fS9b0dNcx7uksASRB+5JBmrDfwbDuIo+
plnYmxZ8LEIpS7TTgsLT432HF3oduosoICCaO8ZBmE0wan0JuLC8iRRQ8Q2Q3BWVtojGxOxVxL8i
y5gwdTmCvW6D0g+U4i35jzgzQTYopYhP1fmoemq29E+XbYP/KMZRha4+CBKCUuTcBrWeRN04BmD7
6Dwdqni910WocSpvqvLK6lzIT/coJggn0ZjXifvjrPzC/Sw32th+ES71PKQY8yKjmxmlCsEkuoFw
r5UbCOaUnAfSZZkMCAgauwSjqOjegKNVEiedUmdGuS+k1UORgpVoZMxGoAXEnLIBJqMTepiq/mVp
st3lVeNa5WZkzCbQjbhvpRaLZpWnJi9QXfNEYZ2XQbhX1Q0IY/qgszDJPGMciOrbGjm08IKNotot
FsyYIIN+tZD9ZUjR1DEbIRulvOgVQBZBgKB6dgXdl++XIbiufTMq5sAy1ABpWBM+t0aZb9GciqDc
9cYphm7H3wCpoBlXVF1Fd+X5xkqMaAw0lYDkhY53cp6EjlKguXGCToSpvV7G4p7C4JH5B4tZqqZu
s86wYA+5fkTYYJIbV+1cFW0d4NO5DMW3ii8oZonaDGUwRQUoWe2v1XB2Eu1hykHAIPXh+9BkB3Sz
e2MVKILp5Jv8Fy6zbpqUQhc2xXQq8PE9CPqM8DmcRkGGh+uJNxPJ3DBUdCAF6jo6U3O77KHSYlSt
QdRR96vG8sLIvzyZfGP8GtT6ORsnuPRDb8k5BpWF3oAM2VDt1Pa7ZohKR0U4jJOXs3EwawnDUlBp
M61vvzpGVi597MtE5HVXr/qnY/9nTGAAPR9TYZI8iE1gWdFzPB5Axqmm4CzsnWWEcl76uFi/J+mp
1DqB7+AQRiA0+e/aod32HHgiRmYsOYDjFtybye82sELfnCS7w4WkTskurx6HYbatAaoseHJWQ+Ar
AxQVVWgqDPRh0uq7OZdEKe/LJgU23fPPKjqqtUOGNe6S52446uZ9V0ZXSfZiGN/TxhBsE/72BG+Y
DKE5qM8yXkeV5wpivjjzmkwCcaIzlGhfV1soRB2m4seM4isrEngErnFRdLBRGREcPDXOBzilgaLE
DZw2Ipc2jby2e2vVX7UhePPyQ88bnPU7NpuF9HOStAGGRutDVRzyGJRVH1mzz4f7Wd7JCs7an03/
XGf3sxa4lzcqdxE32Ixf0Mxa6Yz1TFfrfWagFh0yO0jq96bfh67Uj/9xShm/AJEnOZE7wIX5rzq+
0Sqnhha0LhgU97TdDIrxCq2VGFmlAmVIl4Ou9z/lXhHc1i/bBjK552uWSYlVFTEg4hotbPBrBEFe
cpfV/uX14Z4O4C4AZ7UETQ+FsUHTGpQuyUPkPqbyRDT1ZOTSi9HQh8sw/NvyBoexwS6q0j5Q4WPU
8RXZQVn1EqhtySAiDD2pcQnklQI76iXBrubb/gaXsT9lJm3bL8BtUKXWDPVVsKg2Ho9uUECJMAVL
rPWjLaKPKgEVU422ib69phT11pfHz13OzWcwdqkGS6GO3erLsv6q0qpjizq5fEIjD1kEUNwrzQaK
Mc7c0qsRry9oFeQ/dRhOk+BxV/nt+Aq6xv1/GhbLuJ62aVCo65sybPwwih1gWbMjaYKrJ9eJQCPL
gGQx2v9MZhE1bTISOsJI63mntb9Q/FSVuRtLrt49N1Ir2N3ck2CDxqyV1dO0oxPWShq/K82zMRwV
62UMIpT5HovKn7tesAdFgMyKpW1AtLJch1ckdghtKHKSG8Vuyptc9XTDU0XhIK7/+hoh26WjRxGK
jRW0SSClYM+INCxJ93TZMvjVNxsM5lIRtKigKiYMSsqkeyse0TSYlYNd5gqoH7Lpph6TW6lrPxp1
RBG4tjy3wXIga0qriW/jRo6cpskSr8zUwCkGZLug0p3biRUQwZHB94D/GhfbHBSAsVWPanxoIi1X
BFmMrNJuwhqSSpdnRITDXDDA6pJUCYVZIaa4V4PSq2lrQxBCAMPfK3SNkiL9CvpE5uAwtBJ1axgO
NZ4HY7Hb3O07cF6Aam26lwyhijn31goGAHA+gAkAnJHneOFIpyDVYEtZ6mR0tsv+OkeSd4qeJhDJ
FXsLRcgE7SKFqPWOa8Qb4PX3za0mjC2SlWur2UzrHZnG3ShqgeE67Q0CczZmUa7jYMdUTiCrKxa/
MgI3pftSE3HOcF32Z5MpJtDEo/d8KDRJrKkcYRpF9KDXXoyKCgl3JM2LB9FBxLXCDRQza8GkDFJR
rFD1PVozbKOV7DxMBB5NhMLMXB5G4AhY35wkvraQ+Y9RzlmImr24bhPVy2AqBQv8H4W+0YhiMLTt
oKJCRug8vp4TpwRts9reWpmXpOBJVQXnEIeWSAMVKfrZVokTsO0ym6vKhjRPKSC7wk5P+sN8Zzy1
N8pd4IPw9hvYc3DFOIS/ccW47Dt4m3qDy56zSpMWifwZElkOJgijURmb3CnhsZfdObm/jMXtltyC
MZ4bRF7pgGvZ2sNp2ZCwDyEHBPZC27jLr/JddbQWG0K92XPth24K/eIAxCqXP4G3H7ZfoJzvB6Q0
1djQYD7L5PfJcZ4RI3kyG9eQf1wG4qaxtkjMzgNRY6GMIZCU5AiX3M+9q0pHXUfpiLpvDL8GjUst
Cl78qdCKc3GLymxC0xxCZSCY4dYuTwsunY9SYk+hjVB89No9Bw/Hbu1oj90fgReKcq2qyJiYzaks
aSwNYLmCWmLkB0/GXfLautSLQVE570Is6H3imq7mNAf9oXbJd7QMH3ZgB4V1V067xyEOxnDwqe7V
t8aX7skxFt3aea6dooMT1D5QR9dYyt3MmJc0ydEMSKebIJ6cWXhs8RwUhcrW2v+gy1BeOrewpsi7
TJpxeBSBrc8oYst3gbATgfv42KIw69ygExq9x0BBo6sEknWanaD1qkU/1R6Z/Yz4luzV0vMi7UbL
12fJE1j3uk/YiNIWn1npLCCdlFPgZypqQNtwJ6EATM/Kaq8kEkqx06to6HZalToVXpkkGQ+oNPqb
9Nb2I9ZTdnNOa8h0oj4SHyGX9yMBkTOqFPNClHjkPjC3MOwbocuJmqewajzJG9Nv2+tlfDGIgfbm
b23yLJV7vT7Uy8PlKeZdEbaozFuBVBPKytcuWa0mV+lCj2P2m8jZazuTn5eRRBbLHD3NIJVFYWJ8
dL7T5ed5eOyC3/8Jgn0WJH3WFzTEYJR0cZRYcQJ18ZescC/DiJaK5WtcTCvS+3GdNM0neJHjutOb
h0a5HXRvlH8m8rGUXcnID5dxBTPIXvTDaBpkKQJsqH9rkDcb5Htdeb2Mwfet//oV9jasm0lb5RVW
KR5RszrUCHeQb6Y5HhtdeU/Mx9aM95cR+b7yC5HxMbOVNpkWALGpT4GEizaIQkQ3LS4GihvBxwgK
9D8qkorWbNHFuxpGH92U1ojwiKWV/cflkXDnTv5UE0Kdl87OnYQKoDFbqTSU2nBnYs/SKchmVyGq
Wxu3IbJ1/w2Pmbk8XOY0WVvs0/qh0W6D1E/n68R8y4P7yWgENziu8W0Gx7hiKsVJKq1sCPOwoP7+
0KStHaWCmjyuN9qAMK42DYcRKW+ABGPtoevbkWIL72/zFoUeArMTLRbjbo2wSJRUAlSJKn8LJSte
t7zP06OqHEknyC1x505Zed4oKFb+CM3Trp2rLMB1CYL2+jxeyWAPqUX85Pxr7waFMYdCUyqCMkrU
2J6i22a/7JG9OuSnCjQdiY3ELTTKXPVQOOSU+1JuQ2bUUwTrxxECwsVw8w2MlXS9RrQmxRYYPm5V
3LtfUNP389uTooPUpnYHR99RSNPPr5Cjd9SrRQfjnyb4Bm754fYbGCNCbHTK2xDz0IPPys1HR3+Y
ju0OfILv9Ud0r3ppBeqrWvYu70b+pXgzdsaiskKZjbYGLigzTQIZ7+nY7ZWfwU9wpiC3JPmKXb8j
S3oLUnOVen/BInw+96vFb+4pgaalqRUDX388WTku4sH1iHrqBMizbT70x+BBuQkWO3y/PHDupt2M
mznYE6OtdGOVTkxAl4YoDaRNiNeKkkAClM+H0GZ0NEXbA2q4cTA170lw1DMnTQZ7qQUv5PVj/7hx
fg3m8+jfwCh6G4AVb53EMHeyiP5S8ZKx5MiW1N9LJOFxJSFuKyqZ5TqjDep6D96gQsWwiYYZqH31
kwSam6X7AHqjs/lkIG4Yt/7lFeMSLW22yOe9f4MXVrlF+jV+Oju1Qylex/Qb/kGfLL3RW+gmvknv
nSM9kOti1z1riZPdk+t5d/krBF7xk49x8xEdaPLgsWA3tYy9Msp+qTmQYvqbc2sztYxHKkF8PUSr
3dRNYQdG7eiQ60hFV0LRAjI+J2uKtUwBKFLy0cpe27t19KGn3pzWdiIUIOeFLLfLx3ganUxNTlcv
S4bWnimame8k6sZD7/atGyHwplc+7V7QAirwcaIlY1yM0tcStCEwzK7fIeAwZb9QSi1YMNFUMu4E
peklZHCBYSn2uHwb80O+7EzU+kGA0l8MQaRGsN/ZYjR9buJ+WBcuNz3SezGUnwpsweSwKIMzW8eJ
CKxedEx//r4x+8qEzccNFi87oHxbuYLEbXXdHS0vs+NT6yd2qzoPs/+c7Yar0dYh23x523Hvwl8b
4tM3bPDRfRAgl4kRk7TzQkoRChS4l9X8/vShumKBvB/Egywxz9ATXdUUXK3M8qWPDtQ6dvVLlHlU
FQxFBMTcePSJ1GW+ci5Vs19HoEO6QutmNrr9X5XRgJDh3yExXsQYxjya0C3sSOUHms1xM82Qay1F
Hbz8tTEpMoTgJUbj2fk5MCeqJGfGyjWEEtfcTFGMdLi8+vzd9YXA7OBZipTFNGB9i5zYc1zjdCmd
gGrXQ0nsLNTddqSCI/Uz+v+nPXxhMjvaXNN19cpeFxf1a6pQPPGyAlkCU4v8TJq6wLbCXNHBtZrO
b3Gv5egtRpu9kVECkvGYqO9Kv7Qf/YSGqkYzp2tpnKrvWhdlD+iu1EBmBfohG5UA8T5fWlSuVmgl
q/vO/I2ywuCln6X5HdqVkNuqJ1C7piqxnLlDPUJqhOE+7Gjg552u4tZWWemJDuFwovMcHtALB1LM
rju1XayvYjfa5NaWGn8M5gyVqdTS9wtttV+RVCfQ3khzxIaI7iXq9ChVNN+ltf6oTsTaa6UCPkcS
35VWTAQLyg9GwGD+z2ZYepk5WChKAzC7ILwgKPafFjtPehxz32pII5LrpXxG7swaRATa/LPgC5eJ
shdzJCsoIlsjkAs4UYgdZIaT/t3x/YXC3IwIzQpQLGFH1KA503snGPwo+HV5T/CnUAV7mwS5hJVB
53zbhbWlpcUMkD55DJedND4v+i7FpQ/9GXnsk/a9WSva/uag26AydwZtVXJuJqAG7Y+4fonlBHR4
RzIc1PQx1UUhEO5ybdAY15LRWAfnNdAIeYvVDw3dVgv1/uNEst5lKpMwsACSVPdBf6tYN5NU2n15
NUdui8h8UTojci6VKAXOPQhUa+U0BB0IaMbOF7CKrCxbOlBk0SbYLdPk5HF004/hTUPnH7TN/+aA
28AxKweKRtr0CrhsQvlNq+2ZxDZVbS29noQzyqtkR/vxvyNjls1oRsskBCOzEuVgkMSOzH1lvRHc
yWV6TCP0BGseNt7lheTdihDAWgVQQRctfYrCbe4INQgESbFy3s1Tbjdt5s9F6oxlD16gYheFyX7O
WzSaS6+XYXnLaK6a3CgoBKkTW8JYQM8IUneQjw9aHLD0ftCTFE65xYPPOklIkl6G422JLRxzfQgi
qhNpAlwq3Y9Z67Xmc9KJ3CTvwN2CMKZJG9NaygEgYfkLchZx6g4ZKBbArlAelcAQ3Ijk1R+yZy1a
fZDcNeRVWYCBi7NlrCYLfCNGGtlZ8GM0bdQvu2oAKqKnHmdeC3UxNA1bc2cH8vtfTCjItVd08ASw
AdCMaFVilmgmp8pP+FknXl470QOdO58bDGbR6lxXm3TlzEgjBa0yuzFEK12CW/ub0v/URHRSXBMx
QS+JmgbNQInruWMx1bQM9RE7vVARxIlAMfQ+6aXgDcK79SEw/Q8Ie4KnI+h3yUojWJftS1TofoGK
879ZmS8I5rA2qoUUPcE42ir2IkSn6rlzjOHnZRTu/rUkRYaiHEgRWeOz1M6K4wRrM8gvXeooRgIT
QC4WJNJ0yASmzjWEDRjjhBGXWZQyBZg1PAbGnWyiC15/R9Oqq9ND1P1Fwx68sIUqc0iGQCDn3BCC
vqhoIK/CAUq1C2ljJ5PuFalgA63fzO7eLcq6uzd+FzSpeqm32ECldROgNMGgu1S5SzIBDM+9b2GY
5HE/TsusrewW4VLss07btQPKLFXTr1LF7sHhXEy3kixiSOPtpS0qs3OtNAitsV9RlTer/610V4r1
dNkARfPHej+ovLSKDIi+mxA+s5DnqUzlbSrA8SQ/XMbiDmdtr9XMlb9AYk7mgmZ5N2jgkxhhCZJs
Xo2a/taAV/cyDHdISHV8uh/wHDIwVVcms9wDRsfTDYVc1l1fab/VsNyh+nZ3GYuzf8Fjqqw2jrsg
dKLPza9JYq1GSTH618z9rQLFpXG4UWMRed26zoyRn6EwG7eYtRJcCC1aX5p9tXR2IzoiOOYNAMif
SSAMV6Cwcz6M2ZjjOQ0AoKetm6OPcZE10Jg+LQ10GQPyEbW53ZqBIMnD8UfguFUsFIaB0EliibGs
IDLUsOnQXkbhwaXAngztnlaRnRTX3XWli8qcOIZxhrd+z8ZXzCHKQlAfgRK1wQfrQNKW+yw/LG0q
GNdnHPaP9doMjDkDi8gwsjYCkIzuC+2gK05n7NLWS60XOvpKXaC3Zz8lO33p7a43cSEVVYRzttp2
qCzdCS5p+lgp+IJ5PmUoplLMfVrsL9s+r5LqDITx8PnaW7ys65eS2QsmlLkklh1P7XVrISBBE9RW
RXYkj48lrl+CTf7/gKPHF5Rqio7i9/PFROHFMo9Kj+4CPKZ1tFsS08/i10J7bElpB/QALSkb8pOX
x8zdKCjY/AeV8S2kypRRogP6anpfDt1CcXBR9aV6F5Z2lSOdLOLU5y/kFyBjs+iwK3KyYJhNe0Jf
izU59SS4THGnEjVXIMY0oGv7R+3VrNGgCqsR5irF3c1kRZMr1TPE7WUVamoWOlrBu9+jGQqZMV1b
DPB+lSJuBN445VWCXgcppoHr0Ply5kY3k3Rc0FaAq3YQKmhdvInKH5dXj+ettyCMzZAM5WHLMK+V
sKEzpd8yZSdBsIs6YyM4F3gNdvIWijGUTgJpW5BhPMbkob5/qu5j/TWqHqduZ6E/fKy8LD1F2bsq
7ZZ+P2YOCkjj2FVERG48n7f9DsZ+utiUTOghwueBLaRSXwppdhFzQFX9JNga3BWEqsaqBY16WfYp
kyJthKJ6BSNWdRC9+7NCnKr0L68grxwXVSlfKMyVKLKqKNMyoCR67sqtO83vpnQ1SMeo3gX6caCQ
YlKu4/QkU2fq3/T0d7C8t6JyznXWWAe//QrGWudKksauR7+wGnsUtYRj6fS1bncRBZ0y4padILrA
nVvo+4J1AGovaK853x2GSYOMUOAti1W5Wasjv0OVH3qni6KHKu+uAa1ZfdWaXVVuGagsqaO0ijDB
OoQka29ydRsZMyeFJHRqI8kDdfERWvZ9Yme/m/3sx9fJ6y9oq98qN7Er73CYvWZQvZf2InJX/hz8
+2FsQTTiOnU/jfiw2nxMg8hWl0OqCt4sPAeBXlAoKEt0fY0x67qo45xlhYre8OalluAjEpBlXOmL
Jyui3hDePG+hGF8Uz5CyXFQMp2s9CXmLFGwBl/eKCIFxQXndZWO6AKGEJkor13YqyiZxT47tIBjv
kkxTHmsDIOLkAEKMSPPG/Eck7ROITpOroL2WRWxOPCuAPsGn6LNhImpzvhMgN5/PibxageZLplej
2UAE8ZnBZHe3AiKCVaAAV2K2QTLQIrwcElgBhFyvWr/dWZbbfsS719ntfSgBu4ETgILDzqmN2mhP
VArPc9lbeMYySJnr2bwOMQbVqAQ/jZsx1a7iRXDuc3Fw14fsg2yqsPfzqTSNEcVcMYY5T7ex4WrJ
u1He6srjZSvkLtgGhXHYkkLGlcsVDhuseAbZGyEqykXtdLyya1zJQB1BoT6kQzTvfCyjkvV0KBEz
tMz8hki7Bn2W5ksQvvSLrerlMbXucuBrpo9GEUu003jwCqRlTMTx8IQCM+05fDYbYSSXM+oYV7We
0Z3oPY1e9elDKZ5IbUeLi+oeE5tCvVVEvFycbb6Gj0xUtSOWL+vMjmgp3p9Q50Q1qER+mlXthq0u
IsjiYayk6VDGw1sXD7bz8fXp0HazZSDeVg2VLc+6DwGd+8uGwjlTFWWN6OHqgEioxYxDGmUjbQYI
N+uRCbpSbwF3RWP+7mOvhUh1bPqX4TjWfwbHuC4jAn1BvOpEkxH0W8Q8qWRCKw/u9Pq0vwz1eTQx
DgUClrhcGiq0khH6OJ++CNTuTWChEH+8KtGAMTogbLF1yH65/VW5GxJ02pTeO+r9bP1hcMDyB3nB
0P3I3fRadSSbouni8hfx5nrzQexZSqxMGxcNH7T0qPr+NdPIhcuOwPIyhKeqmf/iQYwJ0FAOgPZS
6IIx23MIdXTQFcCTVwlwqPZqLkb90X6L9lZqv425XVI7nZ3Lo/zUqPxz3r9gGd+jNAPCk6B7cV5y
D9wWIYhod5BXsoODdhdfL3vLH46ZPdmWZ31H6jK3f1iHH+0e1HaqHfrt+w3I0jp/dgLv8ofxbrGY
DwrqCTxdVeiGnxtE2MUgzg7wYcEz8avr0O0+QGVpusF16MngXlq7ypz88BdsS2ewyjlsEGZEXlZG
4LCFkKU62Obr5YHxqlnPEJiFVqVRH2oKhOljcNU92hlvypvkW/scO8GjjhiwHT5q3ypcJ1GO4F5F
Xmr//o+fwCx6XqV6mIVQioZgqw2Grnf5WnPL57v89PFWnfTd+Bo4WGnimrbuzkcRfTWvWulsCpg7
pKWEIfI8mAKyP023+W/TQR+KsTcPH9/KHZq+gsIm37VH89Ha0fvZ/nl5+LyH5xn86vc2Qa6pQR2R
FmP4+u2t6Ri74V12J5TWhvcQXKygzKw6YGsUEdlwTnnIfaG3ClUhOI1YD2dBsarKlxRc04HXVr6u
xIiOZ85kuEjSSN2JhFcoqZASx0SR5Pc48iZRIoB7BqtUQx5Nge4EErHnA58rWhkUQjDO0uFxrXZ2
Kmk2nDL6dHaqeiitW7O1Q5C058XNYt5Uovcv70BBRa2G8esqWtmYPU0mKFtpPfBH/WgmbpgcCitE
PPjl8gKLYJg9PBpoym4lrG+ARtulLq/REf5BmuhB7kS6EjylU0U1NdMAQw5FFT4zpAg82rK+2hL4
y53OjXbBvellh+nJfJJ36n44Tg/kVPx+1H/i1uHjKPFb6EBPTvsq2lV8j7n5FGbYTdKCDYJgdlPo
AbsD3sB4miZ+7tRoo3QmdHPaw07ylyt6uDzfvDfOeueRUUgGkiAEL87taprRQSRrCSahg2QZnXZE
sZwOgqrjlKOvI55vEWD9gf5VT2lF3Da8exdC4xrsCi/xP1IZYEJS63rGtlJCdPr8GoKHy4PjbVsD
4ohgnjIkPKbYO9esW+DYwKwq0TxPdliVNPQnOcygXpaHtXcZbf1r7HG8RWOuXElYt3M9AS3rukOB
VtuuVb3ZHJw0BidF9HYZjTt3GBqqAiUwiLDZppZCxqsfyw4uJ0YJW3s9SZngBcUL9EMjGpSxqID6
jKCe20aYlDPUQqvOKcvZhgKVvUD21GpMLw3K41AUV8EIiQot3tNGs5e2d0oZereN6ii6fnV5uArP
MaAGEtT7cEEgHGSOXmXIQ3Xomw5cIqZXTZ2jWcExn7PdFEx7OVP8osh8Oj7KpeHkkrrL+vkAonC7
NqEKoCfXkOxzIuhB9mBo6oPvSfEjRVJL7yuw4manOTZHkDpkSLBSwTWNu8PAXoH7saprOEGYHZZq
SkRCCV8u19/oeC1bttK9VZDCjO70yp6KoyEJBbZXf8Ha4hZznc3NMWkEeiNJLTDDNrVjZKcLlTjh
6OUq8aXydrJOcpbZVo+KGr//i/ChsgVntl2UBcqUzADvR/LctcmVYT61cuclaIucgtrW5vfLxsG9
FWwR2a1XmHo7detwoeplIhYUFW8pApeG5hqhYY+1q0LDBPSeKviz2s7OpB0kXIrs1zgfqfVL8DWr
KV6afOY9hPxJFkoTvgZKoK41XX9WluquMnlLkHo0uKuLbxLJQdb0Wme/iPkowOeUiCkUQT4DDl1D
0pbZKnoqN3Wk9Jh/5anBbUiLXvBKV5SDDqVs6lsp6mNEOVzek2uLyVxLtViWq0kbOqfNHqPBN+Or
mUDSRfWhG2mXocAzcVytZVI8pZGgk5FdY7aUTqWooBLK0fI2sztiPdaNCW1P6KLG34dKlPBc14tZ
zzM0ZjM1gdwYYbyW3BUhjOaUg2w9oG5pPKRja6ftSVMFpzIfETFuCJmtVajM+FCqpRVpi7sljTOo
eSEkp70maLnvc/Vx7H+jdRBEbaL6BZ67t/BkwzMedS0o82PsJtGSoTN01ARBlrLVbxQQrytKYWuN
J40HJfPIkjkaQd3mD70vIQFxqNX9ZdPlHGpnX8BYUTSPKgktzLRKy29FW1UHq1MawVHCNZ7NMJnJ
1eKRhOVawhUP4SEMY8fQ7xsjdpBJ8jvtL4p6MSSk/dBmjINLY51B0tF8WrCUVix5VFkcM36V4/ip
K01/TmC1ciUwnvX7/zDXL0SdIdrDtU1Ohn6tHkNtYaVk+6ANnVSoB8JfK9TvoL8ZT6NPn7w5Yoih
mWOZoLCQ4ElmV2T5Lom00jhOBXP3BcG49UBRq1FZ6+CkpNgjMAquYX8tOyhCdwI3m0K+XTY/rmVY
ChR+LNBMwXWen5rqFKOAbFWaI4U9ENVvg9sm3pmZoxazexmKv9k2WIypD4UFEagRWHQppbu5q05W
bNz3/0Pale3GrSvbLxIgURJFvWrqbrvb7XnIi+A4ieZ51tefpeDeHZnWaWLnIG8x0KUii8ViDWvN
5q7s0ampEumBaBHwtJBRtsYmnW5Bka66lR5edWkWn1uWZU+Cb1r0+2I5q2/iTobZl0NvRvgmP4uf
wQL6LZPLmzRNPvzhOUMBMAEU8yD5Oz2JrVkDtJsffBAKOurL37ER6pls9Rmcvy0KvYvZ0rIKgrfe
1K8UEMv547Mh4k7flqOjNQfMPAbjx5LmJi9Qp4KcKLCZvDOC5FBg7krYHb4VnkChP4K4vdb0fozU
Duvasw857HZ0apES9Y2nIMz3avpGTVA1Ak1FnVona14a0t92uvkCzilLyZObeMKIqSkCj9g8XKuP
4ja7QAF/lEN8lKxbxDhqiBMbtssMzB1gUmWcBJu66ZVW4rhNlSSpk2qCxe4m5L5bZ+ydAv00f2M5
2M2FGwwUoFzkOcig/xxjtPtVpQ0WJA+Y4ZaO5qtEEdwh24v3RxDnmYqY+v0UgzsvyX9o+nxrRHcA
gNVzp5s+VH8QePRtQ/0jjbtD6iFsIrSa4kCoKl6ulmw2O0mpb0xZ4JWWH/rqAP4RxF8dRQYIPj1D
C20YvTXImqeyk7UZMK9fqtAxWHINULrLO7Y1nI+rEfEqQ+gBwjFuyxIfnYu/G5HnbNyPIPpS0M6Q
A5M51YqbBECREi09pv/oul96/pNgfBYvQZC7mg7tMsHHbNno+lu4XZ11UiV5hvumGeLcqtE/4AyV
GjpaFCb7y3pvbelaFLelpV6kLNYgKhmCQ9orgHvrDiB1B0CYCLxfoBU/0Tp15UhGjBbZuiKdigoZ
f5XsqSGob21eaCuN+DFWWE1aGD7E+FK66yLtRSrQ8a23rhQA+qsldqKgk22gu4WsaOpj14hQN9Q0
KxpEHHZbpxNeHVx9QNhAqpRL7DF56KRKhxk3wWCnIHakrWE3pn4c2u+RMj4MoJ0UeJ7FTPmTA2BF
dFYwZNK+EKsMiFLqcKFaVSf1yaxBIdAUcQqheeVUKpmcIBAReW3v6x+R5HO04pc+ZqsW+l2DVYYd
SDNz62gAF2qviwpcy4J90U6hqG8ZOKgyf1NmyiBFhooFBTbUKQp+mMD8JXK3k8ExFSe/DD1GFAhK
RNIdCrkXeL/ldvwiHGlfStH0vCSfP+vJlFhVhwrCyyn2oli/T/pZkODfXMqVCO7gk3iM5WKGg+1o
4qGtfy+nqVOEomn5rVQQ8ET/qMKdejXHLqWLI4/Toxo+DWGIpuC7hjhJdUVDoCrIrxKm4v7C1ajI
2RNwsC3PkM/rl1dmZjYNLkXa4a2T+V4edzsDPHMSCwUNRptebSWKM8lOpxiT1SAqZNQdEUPE04Cq
s3kGZfftZa02zzhqMiruebSo8yOaCXhjUXfFUkqpjWgVM+s5sA8QU9XZd50Ff7WGf6Rx0UsdJI2W
LoGFr5woQwkzPphhZCWiNOemG1lpxdk6KBFlI52g1RRkuzEEfkr5y5SbqzF86UGJe3kJt3frj1Kc
1RdhUZF0mc6SWiC0mqfE+N76w7kRmf1WVGGulOKsnuRRmxDQ1Nj9FJlOFfgJitHtXWsMrwEZbrpp
iOwA8yfXKY010c5tCkdvB0pnprZMg362/h6tSLKSQbgOKAepdMbxQ2oOZhZZRfOQlr+ESLGbq/pH
IM98XwYqBu4qCCyU3VC9d61jJi+ZLJpV3IKjNs2VHO5Yowpb+XIDULbWwREI3GjvOx1acS3N0nfv
0mlymvPsZk7wIB2pe9lyNv3lSjZ3znuzjyejWGSD8V1PY88g5iFTRZfqdnC4ksM9yGcdhJR5BznJ
u+bSK+JqzNXvS3fy8vsK0KK47HYANxVEwVvVuE9Ly73XggGPOVYuYp8LNw0dae+72ml41n5mu3w/
peCLsutfoOLSBU5tc11/M2VqaAP+0miFYbOo8H0IZuRkKhjIrJzJqEXqLbvz5UJdSeF2TyJtpCqL
5cT1Tm/OOph7MjSJz40D3oIyKNxg2lV4m+FCMvvHy5azeTpWsrkdzTOjj0oJsoNWu55SCJGrIwBQ
dnVE95dFbfrSlShuFwEpAXzyAKJyadhJwIwhUwzyNDQs0BQdh/rTZXGivVv+vsqHjaVfdmkOcYr5
Vip3xdI3LXJmotVb/r6SoadIGiFJitWrI1wNd1m7D4wr9hfjNWhQQ+FPVtHPhZLXZzFNq7YhS2Tc
Qvl1Kjl1+REKQdk2ihQYNNFRD0NDI/5xMqq2LzNGENXp7YvCuqthKGtnmN9mqTlhEN3t5/I1Vx6T
vHi4vE+bgcNKMHfrRU2O31wChwgJPrOyixmOBJAjA/qiaAyiYar/RbVirSp3BWU6iybKllBFxuDr
SAwPmIyj398p1dIrJgvw7ha7/nK8/yjIX0BhLodhv8QqcYsRhS547ycMYl1eRJEM7vLJwWRgAs4Y
gKfYNbwMfEueZFHKaNPaV4pwfmpKW13rGgjpuhJgVrJu+4S5s6Eg/CpEwdBWgw0Mcpm6Rhcfml25
81s1lTKRCctWxfti3kXFbey/ocdbCx5bFQnI6YXohy6+LcNDIyrmbwGOfBLOHexhaIs8WkZhtdRN
9GuNnAL6ogNWYbRSFNSqo6JbrBfcNpuhEfCoFY3IBJElp/FclUZTRBCaS9nLGGK6IY6cgRC31DWr
aShIEmNbziTvsu1sK7uSyyk7NiEb6RJ3zmjxmSKUaWlg+Wxyx+IZ2By2Mj3nIAkr2LOeiDJcQuGc
3+maVDWACYTQJenRu3Aq8htD/wCflBMZV52xq3wnqPe+KD2yacsrnTmvIwVzYAKaGj6AuE3M7qqO
WrpfeYrxfHl1N6+hlSDO2ci6PNRtCEGhER4mPCaZlHsLuMtlMQJ9fr90VzdR3OrxWOqLmNH0rWoY
X0J1tiRU95WuE7xTRHv2++8rYWGioa5fQVhMfimlO6q2Hxx8lPOrBbhp8OTOGxugH4uYR7YDQUx0
65gbpgBq5dxckWUAgwoQy7f1YAVATErGAJME0o6pmaXWxZ6kE/6/Pmhy7GpYaGk2HlIMwKXm86T+
LLPucHnZ/8tS/PkizieWNcYlpxrT3315B/SJoT/3Keb9wisdUPuGupNQK6GtawaCYGqryRtUHn8E
c4FbAw4ZPWdYirl6qwN111JijSM900nDBI7hllJgKfFdm01XPRtRsZMPepgdVPlBTcMrU/cfK/p9
YG95Q2y5IzCT8Ko3UEgaSLhrC+Vnk9ZuECRWVSiy1TeofSyIIUMlIu7aDAtXinBhIaFmok86FEn7
2749BPFHhTYhTXaCcRLs1raD/bNmnIOt/bI3/eXtWRFwcT40/riTyzulPWt4U0gGyi6Pl81j+/D/
Ech51qCWU6oNsI5S8wE/ZO4bWcGI5uheFiO0Qt6J5piQ7fvlXGRnsHdUDGA2mRXIaP46JImddZ0D
UOhBEVYLFiv7HNvo4CfWAcqFMTbkdrkVLU108xEZAXAZHRs/2vnaFYXF4/nSxd8TpLXG2O7z45g5
dddbKFsKFP+6wJCvLKOKaJeUDb7AJNFebVCURgBeATanQX7LS+RrLSKOXzEn0yfbKG5rGZSLuT03
9zqQvtPwLE//HlHx83dw1wnBmH8XVviOsJ1LD8mVAfgjQKPV8vrsF3FkAZFq8i4rv6k7yLaRq5N1
BA2cBxhmkgSJriIcM29SbR9Uj4kIsnr57C/bizZYpmt4Ycs8LVo/NyiDThjE8WmJGgHoHXRQmDAN
QzkhcUz/2GCuRXCTbamF9lN1YRFH+p7vJZKIAYPSoNY43VBAwmaTF4w/Ly/d13AZN8hKBncuR2oG
6JvX8KAKbSbBbIT9VyItuBMZTVXqj8vmZKHdI0c/3VTp62Ullo/kN2etBGdzHTIDpiRBhJGfJaMD
mJRLg2Pb/Osc8ue14gKYAfuhLMfMHquTOv4oMNCQ3TFVUNLY3hE0GSDLAmgAyknJJjoEU4od6chg
tYGXtIIt316tfwTwEBV+NLFJTiCgnB7qeqmrh/4D6X2B9X69YrBaoGsHQBoDuhffsxUYoBUyl9Xy
+wCAlWh3h+OdS1//QeMufwl0KfkBssT2cfZjkLk3aeILXhGbiv6eflJkFVNX3ErmsTbIhQZFSRBi
TPyQyVZjJFYmAirdtHAdAkCOhZSBwcVio1FlUwN4TQzQfWM9hnt8APrQu8s2/jU4wHKuhHDhFQ0N
qWoXIVq6Y9HtPDyk/TMuHavrGsHObVrgShTnTovAV9JZgyjmHynGNvMusy8rs2kbKwnLF6zCZnTh
0lLqIWHQXrNoP4KFcLpRyqeG7rX4tRgERbQt561gohj+GyfqC0JCOzY1iPpMBFbFY64CsQQj33X4
Iyw/NONblB8uK7e5fCtpvHIYOBwQ/qOqNe2r9LtUCpI2m4uHab4FRRVi+PxUoibBEPQSzK1/aYOj
Kt8kJUJr883QXmOgpA8fl/XZNO+FphkZN8Dl8Y/xvJenjM1Ba8e9BiJFxWrKGO3aosBBJIa7iWoj
M7OhhJhUP2gmJgFVOAXRlUo2N2elDHcbzTElbFqUqb3iBsgVh+CbHliNjqE/N33W7dymN9fzD/XB
cIZXhnHA2K6PQIy9vKQbLQk4zabGFhRQhIz8HKJaqTO65yLMCqQOuRqd6Bt9w4j73reyYwICR9d8
lEqB0G3V/8jkPAiTei2sTAzeIkKl/SP5990cn3Xi3EbdSrES+/j9UD3W5Z6aT6YITn7bRv6owB2t
LDIHSWMQQdmNpB8CllhCHMXNW8NkuMypuuSAuVujZ9EM8hjIyKoFFOcdGacFt6X593PQOgbm4JYA
/0WXe/KzD5STbsTFt0zu9RQufU76h9RnIWZAWEe+j0lY/PuB9c8SOQOYKzWQggwDVfnw0pdXsvl0
2aq3Vm6tEWcAc6KUWU/w+0qzL/tfgwoe92nXZ6IU79ZVSPDMgSzgsnzpjpwUJcZUFRygPDrKEFo6
2ffygQ0NAr/9ZZW2DG4tijM4KcxB+FTBXZQq0jhz4qjhS8Ui53+TsnzF6jqUetoGcQspQNTJlN5G
WZYCS+tvhABbhS4gPuiX+Sxk7ohJW3NRBUQvoNLQAI4WigadN00Ao3r/L4SLxOsAzThBCCERJpZm
NXIoBlKTRAHd+ONldTYlGRi3wpyXTIF3+lkdUiKrFys4Poa28GKe43Hvy24vIq7aaIxB6Ir4dQH6
BfHp7+T8am/GZIpIhLys3RuaXenGcwxKWk2dawsT7hYY2+wpw2yzH3i0EXV9L9bFv2vWsjnrY1Or
FgNK6TbJZ7vT69vZVASvja1gAsgPDFcicokGD3AUhHOYw16Wto4A922X947WAKc27kx0ThXAJ21r
P3EIq4HwNnSCgtDW8cIVCIMB6IsGh/t5E3uD+MYcIVQyQJDDAkBul+zos/YvHgIqXlLLfB4wEHho
3C6VTA0hJyIy3yWYLgv6wmmBymVW3mWj3NTnjyAeHreaiiEsKQSpcgPCX6X224c8KwcZjzmwYApO
9LZtrsRxVwhSkcWUFQijaTRaYBq10ljesxERbmqAzCXK7dZEd+x47spZ9EjYiqmRcMH4CBIuAN/m
tk7NFV8ZI4bnHfJNmnlfliGwHatjmBBHU360gOm5vLZbXh+9B5gAkvGck/nZMcPsRq3NF6+vD7Ul
t2EAcsEo35MKsLM9qkTV6/8mkD99jCZqW0OgmRZICv8KqGzFBYJEo7d0bXy5LG3rrGMCE0ys4F0D
nAwXdqA5rxrUDo9VbQReKqOoG4j4wzdXEDgg6EkzEHvyZ92Y5VjNFutUyOjk1J30xKoxlg+I/fbh
sja/oyTedWEGGKU7xOnAFeRMU8YbIU2bFsHgwdy3r+SkAv3OGl+Hm8QGhhj5YIfBm2+o9ZSf6Hm6
nc5v6L3dm3sDECAY63Uvf8/W6q4/hwt9qmGW57DE5yybOPoFisLPlyVswE/oaD/9ozF3IKIiUwnY
lFtb9fQb/wTIidvWMfbGTXbVvUlOf1WeqAWmHGiZHXO3FYUqWxfiWj5nri1pKjSUQb4GTM40PbLo
xi8kp0Cp4rKmG8Dti6YMnC8oRy/7+9lrxylaOZsBE5U4pq8SbsBkyh06AimL+rs0wxu+a0Hjh6ky
DJGiJ8SRi07UOrrp+ww05QM1F8h8KLh8/ojUV+ZKa/CCipPuytejQ0aZFded1xEgIaSB1U+3cQio
wvDHZfW3fPxaMBfioBhf4T0HwWOQW120zzHB2o6Hy0K2NtOAc1Uo0r8oK3BLLJdmnVCKUFoydrMP
9JIdo9/1WeDhNjoLljsfUBPI0IECmofuSLpB0zog4thKcEtBRIupejtK0n2vNIc+afeRPj3Q8g1j
u/Yc5BgTV65IHgomVjZ1NRGVolsWGF58wlOSCJHQfAz8jja10Z0bF4GV1S6oBy+v6daNZfyRw+c9
x1xuGDpsYDF5fK9GsVsp5bfZl52eBFZZ/ZgiUbveVnDFcAhkDWMkaHDmfLo2Z5ifGIFS4EcqGFPU
OdvXBZKD8ejfqmpxGoc+tEkh+TZRiIigacvboyF+IcVYEof8BQ06jCauJ8AwqPr3eLjts5/zYI+N
N/77OdJltEAFhZaBLmCVT7NibEEKEgLHQ9lL2Rzi+K2JPpLyrZM/RLAZG+U9yNKAdaOjORhPFM7J
xkPeTbj+saJIKXe9N6GmNXhKeFZ0jykeI2BOIi9ElK/czNes5XLOdUzAxCQDi82WNe/HaN9J+6b2
2Ld76ZnVbtS49bPAy2zung58i2XeE/8490bnFNWYZVKepRjM1Y+abKnKuxw/hSLUxa3jx1aSOH+W
6kPBokUS3j8WiOxK+X1IbE2EOb7pa9ZyuMMQjIY6skVO3qJTVtn3VmrlV+pdi/SbU91Wvq0/Xj7w
As1+XyGrp5s/xP+3htEyi4+J2eKlSEA0ld1flrMxRQmrRCoCbD7AmCN8Nm9ujALIzCOu3h21lb3y
6BW2plrsrHwLHmY73lW3APMYrPntsuCtq2gtl4tq2oV0vmADrLL5HvQHQMgFpndZBFl+gw/k1jK4
E9fLqVokEmT0Xkos8gwOcWc8sEPj+A/FozI4ua0CKk93gvfUvsb8gf036Z71F3BnL40NSZVSrO5M
yG0yyx4Ar2yKho6Z3fZVfRAoLFpU7uqddKOd6AiFjQe6K1zlQwJdNWhHgxuMVUyDozipE+2Qb+qs
ebK012A3X2F49iN8Zp4oMfRfVn8J2AGxiUl9bvXbyAjoHMKJyzvdK3b+7pDZVLEMT7mp7Aagbq7m
NEf1p3LArHO+i3f0if7FGx1AVP98Arf84+yDeFLHtdnFV+h+JfTARKDdmwcVPEpw67IGGkbO2WWN
plRysWhZ/ujqX6bWgy7ngfa/Lm/tpk9dieE8XTJWJXq6IQbN3U3/HdARfnEqyAj2c2F4ui0LqKAm
5reBCsRZUTIn4xz6kBWAbiDtUOmkaLR5bwPdpgOaBuhgI1GBd2Xys6WRY0z9ydQbZ661kxQzT0pv
xyAR+MPNmBmW9M9HLfuwcohak/l+L1e4VEDq3IEXQcpsczpMINumr3O1Z/KNKsrTLebxxX8ACkpF
LycWg29elWtzKlSCmzNj8l2S0Qec578I7DCi+48ITi01TKRxqhAUkFx169gelJ2cYKImOEzSVZiL
/NGmg1iJ46y16cxWChcEIxUZl6HHPHeKRCDI1f7CWldiOGsdaKmMnY+Fo4myDxqviGUH2RFbGp1S
NMi4qRKSOPAyiDTN33ieK8MIEIfGfQnDUBpAoVbU0lr3bwjiwHKAzDxAwTSCuJhbOJrXaYuoFLU3
5VeoOg0ycarmRb4tATc3i+2QAtVlf3kVt8zPVJZyDubxlC99ksY80orp2KwyAwZjrd6kQy1wkFve
ay2Cu4WlCuC6VQS1pAgp0/CcxlYOaCe1fLqsypZLWcvh7oKoAl4XGOYQQKGJgTXnvHHnMbfCwm1F
TJ0iUZzPr0ihJI0GUQnJHaAClzXBGK9dt8c0+ris1WZFdq0W5ynrPKFABMbzQdp3k9USi53ag+aa
NjmX16BHdFIrsRV33l2xc3j/FNtPgSN6qC1niXdS62/gPEhWd0Mnt4tldrmb5e4wF97QmZauXEsB
GiJ/XNZ567itxXEHoQLoxlQwiAPa+qO0IO8AORTIEIPIVW2aJoBBkRdScAj4JIkyVLMqdYi5tcqb
1WOpnVjwPousZXP1VlI4T2WaUZqRDvmgKNsNrN9LEghy/euxydyS3QZCzPHlpfBlt1byuJdEXmE8
wO+hFbD/2C8D2YJX1ZHv1BcwkQa9VQa29Dw58p7cVF7r+afg4S+2D2kvY2krAsYQZ7G9ClbzcIK+
EqoWCWCaIs2mIjq/Tce1EsKZZDDRUPq9qH4ROTJ5iYBTfFmNzTweCG6ogenTpXWNcyhzAn6S0V9e
ZNK5Km7zAO3T6FP9iLQfdX+mQMcrT4G0S+THy4I3zX8ll/MuPlHmJFxOfDMHoBJBAddARCR6lW1a
yUoKt0tS3Wf9jISsXeU3WvFTm46kyyzwIQVlDmi01C3ot8t6bZ62lURuy8airMy8XOyiuTLjt6g/
Bc2bLrqrN6QANRR9CWh1BeI9Xwfp5VKeWwIppS/ZsaF66VBYCTv3SiR4Cm0MuULEShS3UUEC0iUj
x1NoBHr4g9Jb8z46zTvppN3WtZUdAnu6Nt8UQbVuw50shCuY80Ntf8Em+xyllo3UqcGApCSQpxjK
SGDInrvQ0pSFkdcFQ+/lXduwxk/iOCVbdUiNIYG4khwz6V6J94p0f1mEIlKJs0V0uw2sWvKstX4/
YNKmdrL+1KUOkEqRG3SV/lereTW7ltld3V/r+W0TnZvA6eDYQsHqbj0poS/GyVAOxXAjn1pWGlmX
5gGF89IJbtQz6KUeinfNvo+O/bHdh/edl4Ege58cc1RnrsKnRsSstRFcfPoA7pjkPsi89AQfMPqe
P3pl6ITmW2/elKGoUiHUlbto60qO0kiHKDVwMDwHPKnA0n6E3s/k+BF78UuhONEhuAV1+7Gzosdy
9y5KjoqU5e5Gxgq0h5rY+S5zBs3RgsaqMzcKvqnx82UjE0nibsXUKKY2p9BVm+zev67Sqym9b6YH
PxJdHMuJ4O7f9QbyY5xoJFC1uIakmoDk/lubCALqrSyvAjZnDU8FnSF251RptJL42sKSAIIU3T9j
mmFMvUr15vx6Gh0ohx4Te9Z0wYWobRxTYKjjUADJV0E7L1e0DIOmKVNUmYE4rTo1/BvouVF6iVsA
4w5uynwrTuzApPusvA76kxReAxVq0q+pejPor3S4i/LIIhMQqoNd4jtx0buouw/ydTJ7Q+EYM14+
qjVph5j5150P5GI2uj2aD1HXtpvxuQeuS9u+k26potkG2IPK5Hqqz0Yre2OIOjRaF8AkLPKAG5ZD
gJ2uANkOoQDhbxQkZIpCmnXEAfCAAdh3ALiR2CbKd7pown9rhdeiOGdbDOByTckiKjqC+qYJbXWI
rQicAIFDS4Fn3xSG6VGqYIaUYETs80USzAPwCFUIS3vTAvikJwP4tVVepeFYdDdx2XqXT+DGzbwI
+kce59i6ZsojvEHxapKeZQPIvuQxaKg3d+5lOSK9OK8GLk21bOiil45+UYACMvJR6Dt1DnelwQ5M
CCG1IVBVMHYPiCU8W76gT0okZD7guDtbAeBqUB6i+dsEaoG8OkeKK2Ih31hFdKcxhqKVDqRO/vrP
cqOazcAEqL3u21P5NPkzMgPekAusY+Pe/ySHM8VSUUOtkY3Ozs3zmJxS5TESUQZsOMpPIjgDVGfV
jNQK69b6mk3UwaZ/MXqgIgYE/BQypygWc6ZAZpUGeYjF0sLupc1npy/D+zwWxAybeqykLPaxSg/1
CpNoJENKAv+mtiCNEY1XbW7GSgLn8WMpNEk5Q0KV/SwrVwWupII06eVzIxDCk+9oeqEGOCCdPaLx
pdUPA9PgeQXd+YK14hmpWFb1hlZAE7nTz2FPHHAAOJf12Ko3rXddJZ/3o64xcoyKXgcUjPkU0aM+
JfYAQMl2Up0yyo9Lq1keDniMyxZmRlDozm1M0TthD9DJQd75w0ObiOoEyxZxUcGnj+LC9ryP89aU
sLpZ98SKh2q6CYLrtLlGVUpJ3L67u7wIm27ij8X8plNc2WTsy30ek8Umo2HXRyA3il5AK+ongqEv
0X5yZ7jrTdaU5nKGk/i2q6vrLH+8rIlIAndtFFVgslGGBAzD+PmOtIrA7rfy/p+2hvMSNEpncJVh
rVJdfmRxHFtsHpjVmdPt2EuumTBvjAqrbe5NjDlf1k4onHMeYTArOht8HAj5MfNrdALbVXfO5lsw
s42xaQ/SdS4RgdRNY0TWC1c/ag5fqg5NzWigSWFvZ/BYfu5GGsa50fQ8Yjjwnd7LfzFTp4K3E8Dv
aDAlX9gR2ag1Jfh7e0yg9r+yungckQvrlNyR0YwpWFCycdDWsrgFHVpGsiqJels5NpgmDqzkWL4b
J//hidzXH4VgdmoDaQAtXivVONfMfMDLKTnE9R/yTfRsPCQ308/KtMprY7JV19EPz/pdIHJx8mUl
9eXvq+NdGiQFPwqk4nXqDr/6zNJP2iFMrRAQKwJhW65kpeEXUE6lLOR8hCwUOp08ruwZLW3xPdN2
l3du6/5Zy1k2dqVTqMdp0saQk6nmgabadQh4uWESJYhEYjhH3ClhrWbtIkaXbTZcxciuibL2W90c
a6vQF6e20gUjpMbULUKkPYoRu/o1fsyPipNfF6/aQ0ytSOCGN++89eJxfhiTVHKfLJvU5M/BO+h+
v7VOY0luhI7KVrekn+U1eezRlX+XPv9v28b5Z/jNtI5qSFbVj4E9E7WxKvnpsgyhepyL7qdEkeTF
NuhJRXfTN8Vqr6OrBbZ5gErF63w13iYOWFnIjome2wKHonMOBbc2DccKslEXrzJLOWsoxFt0Ycdw
32S0FRiCGGmjnWrpSwMFHwYKQYDKT7b7Eya5ylZBs3MZ4W1/ztKrJAZ3mEOyxonih6k65f6+63bV
5EjVTZwITuJGhmH5AMAuYuoAhWm+r2IeAXqT5ui2NtFLnvSpk5XgzkaPFSiXfTCmHqaQghPFzUSI
k4qxrObnOOmzaO7kFCxAu5WBueiEXgcGapIZYHL3yXAAd7ZknrPiWFevhbqrjWdTt3rMz0iFq8o/
FeWd4o2iW/KY3KE91DID2VWBjzmcWOXv5z6xjfIRWRKQD2RF7ZhooGzK3mrrb8BfsNv2HMygzCj3
KglRoDz0WuOBgmVqjs2coFDzjc2SK7Ua0AY8hezj2S2zg15dFVLuVsMhl3Z+fKD5bLXZYWZAit/V
/UMynnwVOH25FcSBk+U/gug6AIIlRVSRFY4536bxOScYA/LA/l6W+zE/x+BXnDy5RbyaPwP0Tvb3
sbFn5nNR3gHeDZQG1+l0B/gaQ0kcVu+N6oG1XpaoVtkfdXoVB3e0OEr9U2i8mCj4z8ekvi5Aelcl
B6O4z5Jd3rz7wyPqJrn5YPT7glrGtANndY7zI/cAU4s+Gg0AFedh9jCD4kaAJMle5eatMCLAXPug
WHATegpBYac85fGDVLyrEwhzfGBZgIKMBliuCTU17aqRHDP6IIVua8GbPN2A/kAqI7tDIYX08T5j
HszPjosnv9oD33Zuf7WVHZtH2T8jjdU3Tyz5PgDBBzhafbUsyDU4r3NztJPeCzS3kZuDhKGKFriH
Ojmn6mDJBdux5BXdQl4WucDPFd33X0OnZSR1oXbRZJSF+HHfTA/8Wg+7pRnHVg7GofZap3MjKz02
Vitb8q16ApStCwt7kAMMyAoc4YZ4ilyUZpoKaHXBhP75YqlSvejqpU0wPmI01h7sxM7PtWz51ssD
BWFnfvWBwtFL41YCxTcoNFF1WEnmDiYtJmrUuNR+twdhUOiqsuYXUJdmCF3te8M1TqXbHKd9eDCc
0ol3oK0FNI8jugk2/MOnz+AuurBvijYY8BnEBtIYRPsO3cEZD17x+gTsd8t0jGNivZo/Lq/81yjo
s/rcNQdyIsBCGKiXAUgqzL6VQAMrS6tTRfot38/5v0/6cTednGRATtJRv8qs7Eaz1evQS6Bn5fS7
1vWvm31ni1JKG4Wsz7pxN1wWqsRsGdY0ewYD1yH3KlAcu8g/Ou/t6Sbd6bYIckCkJRc1pypwdn73
7xrmlarv/PFGlfaXN2zrFl2tpClzMXI4lRhRqpejQoPvsr6f5fxQAvu1Gd5RcXLMdHxvB2IZSQhY
Y4bxGoykDVF/t8xjXv6UDQ689QJ/QfI2zZSU5lKSRzB4Z4IkxssPsZPc+M73ZDc68z1uNQtlFqvx
mNXbg4duf+dKj62Hyx/yxYhNFd3haMZVMU2A5nfu8AxSOKUy8RFGTbVHWGVXcK6NcSLT/WVBX/YX
gjAYitYKCkg7DMB9dlNmOqclBWETEm+AK6c5aIZclXiXhXzdYU4KdyZJr87p2EAKQFWB7T0jPrOK
GEi/6L09qHYOflkUrzKBJxTpxp3QvBwyI6jiAfOfd238WOreIMK0XH7ikxPgFOMOJDKWUiN3UEyK
ZfmQJlX2QiSVxgBanIqT0cXpL6mLR0Eec8s6MLpkYNwecNuMf+glMdpk+jkdUA7cyQ2GwMjzUF8T
9VWwbSI5S8C9ehzNGgGU8IQFNBHXOcro0V1wRd4ACRgc2UN+X17rp+Sg242oE/Lrs2xZVwKONFRx
9AXy5LPkwJjNwYwScEsccOoOhmy91FbvqjvMZbjLvJItUHW5jr9s5Eogt5FdUHVR3UEgPbXHCJnh
nWnrd8a3wRt34RW7EaYjviQGOA05xyrpUz4YIQRWujc6hd1bRAFdva15OUg1BH7ta+H+s7Tfya3V
TnZ5WvQAS8LgjKOc2a7/KFKrmVxiL++zeUfPDQKj0G7fYU3TXnRvbR5EvAUA+YrGyS9TYJNSFDmZ
swGNVWhp7ffDksXSqUjJTXNVwQKqLaOhGl9EoC0zShPLimCr+wXqDJu60rG6Kr/7t4ZbIx1yk90G
Xivi2N02VjAioXSxhHo8/UPH5i6gDHJRWPrQ7tBY7/lO+p08/oe9L2uuFFe3/Csn6l11EQgQHbdu
RAN78Paczsn5QjgnBEiAxCDBr+9Fnjp9ndvZ6T5v/dAPFRUZ9jYbkD59wxrWLMz07fT5lbW6bbsX
a/XZ9bafP3uZIfHlKERns9gHkmWE2WYaZNUB/MTceumE6u+VJ/sSf7Atn2dXPEtm46mQkSK4Q/6p
XFKNPvUeSpxzWu+jnC7pcLvk8YFcgCBy/O6y+FN/Ilf1Kwz/LW19cdfQyqYQnMGTPscAGtkPvAu2
YCSvGP3Op2+/f6y/vslnFzgLAUCWWYiRIpaPLgLKu0s1q7Pa42/aCfDUqU+Ad8Eo34D3tjC0oAUs
0zDktuJY9nUG8YHUj4o0WfWt7e1Fw4OUWvPAwxmtPlK9VmC8TPO3d/Ls654FkLnhjfb87XSLLqJP
9gl+Z9FePPTHN306HPkXtV9tXp+Ck8tolLtsyR/+bQTMz18hOUvcAsKckSGemFovtPeJTPe8yhL+
oQXD5vcv55cvHw0WmEpiX7/wYq7nUFf1gPi1YtbVrv2Nc97h95d42SDe7gbKEZB5AxE35GeL3LUx
ytMtIkPLOwSd/Ga62YeXkKFdHse0fBueRkjoZ9Xe7H9/4V+GrWfXPavX6sI0Afw7sLAr/4L16xWm
1FD7XHZCfPn9lX79FP/7Ds+SPVhKhOtY4ko8+VBV71m1+/3f33bI+RYFygWQF4AHkLSe4U7ioReQ
9NJYkmV4GND0KO4S98a2B9rKG/Ua3ONXd/P8amdhUEX9KgaJqy3Jh6ncd+NrmKfXLnC2IKK4Ch3d
LhDxh00KYj7+/nH9KnnclLMw3QkB1DmX86D+ArW/2VhIsnwewrwbD0O1B5slKbPfX+iX+fezK/Gz
jdo50GrjBleqAm/OWiHQcW7qa1V+hVXMvvQDgEvlmLdz8sFWLXhw7fjem8FmCHl3U8jhlRX/ErGL
rQaRUwZ3YeBMX+ilwMFIB3OL79N8pylN8hGgoiHtrm4AUkJDZPReqQR+tcUSDgAQnKESIGjO0klW
BVDb0oPNymKC38dVHyiwa3bdkP940P/xxf2P8lt398+1PvzXf+LfX7oeY5QSOt8///O/bvtv7T/u
5NOXb8N/bh/837949nuHb93Nk3r5Sz99Bn/874ujgn/66R+7dqzG5X76ZpY334ZJjj/+Pr7m9pv/
tz/8x7cff+Xt0n/7648v3dSO218rq6794+8fXXz96w9sjP94/tf//tH29f/643/K8pupns5+/9vT
MP71B6V/4mFvnGpAYMP4h1iT/bb9hPA/kSphBUBm2IdMyA+yXNtBOP2vP4L4T5Cjgc8BQofBeWqT
3BwgrYAfUf5nEiHBQ5AGzmsLMn/864v99Hb++239A6qOd13VjsNff4T85y0O9+cEdS94ZJh3ImkE
6/XnVArvtzCqqU6dJRo8NePBLu969gCsgGGgW3zrqpz3sKeGJWRQtLo+lAkocVm53S7B8BBCbmNw
4yeL96gWWwbjlCIwTUMez0NQqo9dObok3iWsWjydQrikVOapFhP17uO49KhAW26prP8pdIme20cB
2we0ORzxHYzmVhEK9g4W1TbOJa0m9xAMbQgEpprCOXerDecdX5PYpT1vsW+Ev7V2qZwFGOXe+rA0
QxPkQSLKGyAq0dClrFF+2gUsWrO5m8XXMuBSH7q69sQFqwVEHikgMlE2Mx+6betQhwSF30qqY8zb
AnrwCZ3H66UlRJKMsTbU9SMbXQ9YXynMGh3hUBfV71nna2/YyTm29IH0i+M4D1hQXutJ2bcygcz0
kZGxSe50ZYHQE2PrVIq3Hnl7O05Ri5Zz7wETMY/N3m8dvosUNJxSv+3XMtWjkiqfugCidgz9o6Pr
EzQRuFQYDfSd0fRAFwYsXh8H7XyA9nAUgXA2kgggM1gjgHE/mmYw0IDU2FnTToW+V64nTaq56NN6
7Jl3QmYDgnBEYHpufGo+o90EVTutYKCw05USk5eA5lOtQu8DGUHrNl8IpWY4lT6rpUEnnbXuYem9
uLxTBj/bFyUypjROGtf6abhiGp3zudXqxksqiEWMvfEtUMvJEqRsapoeCvh08gg67jNmny2IADxT
/talsYTz/qhooFUG3Tfd7JvIxesu6WrMT6pBJ3O+LoO2p3KNhhsd8oEcPCgPNYcZf8cdLXzI+T1V
ybrspJR0zoty1uDiztxHF1GrkGaJv7TvoggSsGXY1Y99g94jIGzcfxetHkw06ybu71YiOXrLZTde
kcKY60VApSONqyKIId/NYAg0hX005SvQBklKZdO+H/ks2IUn+vJ7LKK6PSw0djw1Rcm8q6L24Tov
a+e63MP5Hh0jvuDZikIlST50EbmFppwOU1vbiiIlr5P2FPZSfHR1b/3dWCkDG/Bgg/kZ1lU0DWEZ
VOw95YYvzRqWNFvnzTizFIrc0T4c2wzS0VOdws0ogaxETSgU5WgffaIJlOVTHZWJlyWRbTEcIgEg
SpwXGkdjHeKdxXAV9VKuRCSyri6B5bVQuEWLCyi3pwHX/Dg7Rb43vB5BpatpCRIMMAGYlChrYSo2
jhjcmYGTcq9L6Hkk3Sbt3vCqC64658SjNBpSpYleUbd6rqrKXdBPyRNxMZCZTSsCvScGERNuxx3M
pry26HbxPEHeqWtiCqTb0FYZdut62UaDfqq59jeKNYX6e48LY+HanSdWNp+aatXermkZxbBgAdFX
7yPfwclwnRLMkjxMOvmT4LNKTmRY1SzTzuso/sew1+zOGjlEb6cZ/M7bAgLu8p4vYTiCWRQXrcqT
ZB5VtzNcTsWTne3skOQWI5ngigwYtPjqNKIENtaqgZMc+jYs8yQiyRreclE1juWhNF5wLKfSbz4M
UvD2mBAfDXDSjIN5cGQx4U4Uc1FdxuvUNZ9EU/MA0GMIl+iHRgSxzM1cyy3kslkrONOzFtEb8YKv
C9+5xO9U7ga6LPakcBGJpMQM1SSyeED83hUtI/GpT6Kif1/Uc8QOfKQiualoOyqIr4xhAyS06Lvl
o7Jh0N5DPzmZUzomDQhxpIDI+oXz6Rh/iCt/9I9b6FUFxNfBtyzTeo55+VURbC10mNeF1OmiZgB9
ifBdsBem7QH/4ayJs7oHaj0PrGJR6lnd9Rdj2/InQDL8x9lChOZhnsPVIZxO7J4V0WTvoKJCn8RK
Gp6vtm+q3TS7me6ChvriI1XUG/YLsE2YU/lWrqkg3gQ6wxRaecN7stjDFEHU6y3wY4bvWBdFLrXM
lg+RP9G30qNw0an5MvDMTQ7gFlwBxjagkzpMpf0APQMxxsUVBNQt+kw1UfD4gMgmjpPetzO8hsNe
Y0N2PaywmG7ue+YLdQjMat/NXSjMPnFMVxdNLUWSrnbGBpvAVcVwaxJuyJnfwOgiMyaOIZQE05fg
opBdwrCQjLeNjouePhaYZPBjPZOQHEqN3ZPJSmpzGJbSk6kbGwjayKktYKEbsRXeCr0quv1UEGiJ
QD4TFmDoucg3QsIgNQ9ZZfYes648WImjA/mzKctjK5jWF3HT0bcY0FGWw38qiK5hrz6xlM49Dw5B
INfvik8gJ4eFoZ+wjqsBNNjKx0xQQXPydpqpXdMqVgWECqzury2VyzsoR3TNXuI5Arc0cy/cFagp
xZh6laADakXU4qkHnkhyWpXh+1LrDiC8Cto5iIBS9JiHQeGMPbSNHzZYb8Izt200MrTJFIMkhPTm
GYiXGpMzq9FgmXgtFSDt0oKUyCJ0C1v4HDNoU5UxpuEzr9NeJWGz166c3y5qKAOYI1Ttw1yb6JPQ
EA1MdQhERjbWi2tSsYLvC+RaT4tdyaBZu2U3kdg1yAHf9C14GKn0YQezC7hxn1e/aDF0JkVwD+Wh
KThNfcuhYoGsKtrN/hAPl8irnLlN1IqDPPfXmbKTTrSrnmSih6HZjZwWG9WhjpR952pr6kNDu+LL
2pEQ88hqgO0UTRYK9MJatTewS9PTF9Bc7HdWULzSWfiRzKRsCGy6pwjV0MT0iMk7Epkkq0MdHisz
hv1hUGaM8r4OWpOJUlF5X7ClAaAorKp4z+cOmd/aRlF3S8tAzftBWgfgz9DqfTgSDQWSSvk59rBp
QCNoHXp41VLFqepkD9KwshM81AAEfKJq9rocEEhjjqXpCEQtE9Y89v66jLdU9nH/xlfLaB6IIIM5
0KCDCIUcVr1jrV8U8IGeFu/UWF5JiI/4bQwXcmOjHeqBaEEZPcj6VPF6SZ6q1iUqHQO0bu/WOmiA
LSDEhB+hOj7IO5Di6+khrJE9V1VqlZmbBZgL1SMVEAfBTd+56RB1uA3ICyUkmCqQ7kZP1CAxZfNa
BsNVYUT9vSQhPM3K2osFvAMp7JzX2fhwOYK6xU1vvDVItSwhW0jqOC7SzbrCpGPS4VesxJF4EoHx
A2TodSWPZojYNU5YsWbIfGSRkjUSH1bZNPfIrooRZ3Uw0bQoC+5dBFhZUaqHZemzOfLZI284Rosu
7Hx4EHlRjxw8QfacDVPPn/pCBPB56kbWQWKsIzWSK4X+Jw44ex3Ps7md2oHBYqug8xOylsXtKyFk
mK0L059iVJJvwQZoMAOfdHnfSAvhwi4qAEKJqIIrpKm79RERERKUcyI8tatjA1LZTLaxfYDnug8q
EX+srPQmBCaG/nkyWNCTp8CrvweOzf2hn0GhwFSNmfcO0pmYf1edE6mQqvH3HHaG30WCTGE/6QCn
UgSWNT9SMFbLfEXD7TNQDLZPOdg8OjNluzx0qmtaBOsp+BpLP0YBVFpAKeKoRxdMdqUeUi+ucL6X
RnYqEyJaj6WawbuJWjZL0G0JrXCGNObj0vkgCHp+B6VZYtpWZrBWYU9j5bxvdVHIOe2qeDK7WtZI
UxmZJ8Bbu2iGjhMKDfHPXuK/VaRfV19MN3Tfx9+W6Fsp/zCab9/G66f+/Df/H6zTMTD+XaX+8G35
Ir5J+W14Xqz/+NA/y/Uw+hMQMlBWwJ6CrScAx3/845/lOsNPPNi3JBAnAZENcuJ//OPvap0Ef4JA
DoKrtxGiGMhX6L78Xa4T6uFzcJJI0OBCcxWf/rfq9bP+Iop+j6I9C79Mn3nQ8fq5Wm8XIGqKxC/S
STKCChej5LLA8TQuLnmlZfZzYwBt5u1SMYp4cMlwRz86as9mLNAIVgoyFQVMMBZIz5Kkh1effG3O
+fIqEH6G34+3UdZifj6W051e5kpLguQpUHlkBrZrSclf6Wz/4iqbNL+3mYvBjuW8zzh5uIdCmjLD
c1pRTAY0gz1f9VpT77z7S8GrAgEfqQe0gtDROWsybjhJCx1p+O/Ey1c9XSElSl3L0qmeYCsHvvqK
7FmVabfIq3CClbLy8rDs8g4Jr4eCau3u/N67jlfx8GyV/932ed7mOe+zghDI6OaVwCgMiDA1/3nZ
jGIIIdrjl1mtaJGhd/DQlSHMpSBSn2MlLXkx4Bj7/TVftFy3i6IVDp4ZOrsgI24v5dkCmgX45kVd
lFnS1vzCdaS7GD0f+tQuHg4hV31uI213vKntBdyeYWhFo5tWRO4QBa24QF2s0zIs+Sst+hcIF3wv
8EJjGLxC3Rz79ewtGesvybjVhLIly5J3ybJnhvokZ2qF73KDBCIP3BDcJn1f3Q11cBE5H52gKuk+
8JosUA4M7BXH1OKwxmJzlYzRjIuHkufa4zgadFzAA2INySVGtOub2Z9dm5NiRluFVGxXDASyhiao
/Nc8MV4u8035BwJKeNE+2Ehnd2ajeLSD80S2QC0HIOdKHnTJbP77F3veSv7x/GBgCmAhlCZe6Buv
TbBEYRUIiP146w6nFPAJpUL61wU685v6Ne73NpN5PlPZrofFCUoG2pN4a2eLl7EKKiEuxK4ScjPr
m0nqwVspR5X6Gq/sVw+QBx665Aj9CBhouz5fskYujddrino32hC2HnK2qfbb11bgOTISdwRiSYJN
EXt4VexscEmnHnr9Hp7gypL2prKeu435aHYNqtvD2Mfe3qNwDp4mlAtS8vi2qKm/XyM4JNjrudgJ
NBUv+uZhFAa+wsuo7oQC0rQaSHjUfv2Jg62YdyWZ9owW687n/gApAuftZB3M6VzqPvMlh/xbUshX
YuDLEIh+8nY0AcWPBcLONj2Q/Uh8BXqhowzQhoshK+5DniSPgSvLpoBHOWETSMlD9W8fV1sjG//9
wHJh0PHzq/NNEA0oakUmlkAcE+hEp8Adda+s/V8EUhy9oY8CeDNGOBe+QtUiDQoJ+J9Bi3cr+N1h
dUGxzY0iMDQWsS8Q1F656K+eKSpZqL9it2H4fza7QYPOm3FECviuMQVUc91ckYQ3sI3y9dFUtPow
BYvc87h9TTfkF/th8+Lb0g2K7XDOJ0BBAHrZUlUwo1+mjLQAyg6xfo0F/YsNnmwUgh8HBRKpsw3O
RyahoOchIEPjGPHXd0CKewvqSfQEfx+7Xo64kYBhiWAks8kT8vh8mSwCSQia22mDzkNfoas6uTwi
pD5Y47dp1A0PZTwOe8IR+xfTvhUKrcoYLd8DKOHy0OtgQg9LJqhH2/ri99/u/HEjwcSXi+EIFSSY
B53Dd5KCaR5QfLl1CsW9XVd1XQwQcv79VV7qdJ1dZltvzw5m9K54tI4eA7M0WXZ0mWgmZrAm4Pq6
fm68AubTIUypPQCm3qL4FGk3YeKCNuB0X7klzOEj8cVB4TKtKhZcGDTZ9mRRj5vn9S7mtryfk9qm
flyrXWCbaq9qpXZ0Sr69ch/bu3p+MCCvRi7sb7EaW/+FcQgC84Le8MrSkfMdTyr91UUwxcXGrTw4
LU+fx6KtkPP4jdelXVyjq4/eJnoLC3KtfhDysR8JuuEMm5emJY3LXdOoGPCeLqAPQP0SL126kGpw
AUcGJH9lLQBObK5KqFNVkuU+G4o0nMoZ7a8VPrO/v8GXsCoc44nvJVvGhpgdbxvn2YvSa6FsPCxh
qieKmVXV2Ufclty5SiQnZB2gZQQcxLrEMzsUOfZNFVZplcAQoFBwfR9C9kok+sUThy8eJsjQmfKR
QZ2dj4MPhmvDlhg5T+feyzD4TnRI0kWv5S5icnnlci/JPaic4BGVYAa6De/Pg7oaYW6ImUScWusy
tGuvIKU+ZZNrCPzalTk0SCoxoiuizHDd7LpGsTRIXpNw97e86eeFhi2BoI8cFtEXCuA/v4eFN2ar
Knga+KARWa9B32yKoLGIpX81CZD1HV3Da18O3SWBLEZmEzhOodnPdz2006BTVdOn3lcIH71qTpVB
l0MSlrydm1nncKD/BlT7K8ys86CKUtTD8NjHFokQV5KzTU5Bke8hmkUgurREe3QRvsgSqPGm7ZpX
3tIvrwRgEopbD55y59roI0TczKwtSQlpvyul9KHHwClDF4e8cqXz0xf3BH0ETIdwXGBhnDvzLj1b
aGgADqk0DY+fLlwSQUsXY6TcYQTxyu57sdbhSIBJO5bflkl757hwuopJJ7ZDJjOs/oEJCLwnkh26
fsfl+Fqx9PLOIOMUb6qWG/SK/oC6PdvpSa8dbyyCVRGtBfSm587s0KnVqSdDc99AOvySYprzyknw
o7r+aWEjhGKLoSaOA5SrwdkicWz1xpG0TebaIefe9BaD0WsoYKPFnVzWlT01MTvUwl4hr3vlrHux
arCdfKB70GdApwHO5z/vKQl77CWxK0hiYg52QdGDrDdwtMcxZnzlTb54uLgUrIlCsBOh6QL9xJ8v
VRcYf8U+shhZgsA2mwSteNfHuxYCZXlTh5jkoO+4fyV4b1nLz882Bq8gwQP2kdywZFtfz17p7BsV
QpIPSTCKsgOG7HUO9nV50haaQl3jg5ucwC0p6G9hlciuNByG0B2fkgtTNu9e+S7bHb74Ln6Eu0fP
CCbE28t49l14NevV4R1mbnQk9+MBVvaJxtgWk7E+k0WM5in0hG/7aK9aJJogUaejN72CX315nsFk
JEE4YlD8xzKPzr6GZ8HkHCTkWwmy6zuEEhip+H23Nyi3gNEovzahKQ7C2Cr3a0dvMWccDqOlCxxn
SPjFqeDw48H8/0boH5vr0P8ZsZR2I6hD7U+Qpe0T/2yC+smfQMPBVQgdEsQ99Cz/1QSlCdBMkCtE
RhJTVHlbnPpXE5TGf6L34APVBrYhTgKOBf+vJqgf/QnjAwRRfAg6daji/50mKEXj9KcFjVMAx0y8
6VAHQA7ia7KfF7TlY+mZUfVpCOHLOTeBGZrPRDTQ02WSwqWLRU0JCFIRBvyWLF4XJSlUufl0ZzEp
qfJQk4XmHS1rmZd4CN51pbZBfAL0ZrGf0QLGJF35crrCtL1JTpCUlTzlDsYR72IcOxifrKaElCd1
wzHC8Km4Tmwpnzy7Ao/SzoImKcYj/CkIFIa8YMncFY6zJ+x3zPuKoflYxV24j2wkUg1W1yObW1DE
w0J9ThJoCaww5Mp5LOsbUibVx8IVkIqnI9qFKJU+kDaUn2CF0O4Y4sqdkfAHw4Ybd8xzCk9gQ2gH
phZ3fAEYAGOtxIPgPaqcDG+twfwuXgjchgl767te3xpFCojz6q68n1zJL1VShYc1Wt1N3Hag6a81
VGjqaYh3FLH6htpxmDNMtqOvnh4eEx8pdAy8ZFpYQ++G0kIMPbaYHHdsbXdLUQO6xCaNSnlsFCj+
uqAnL5wwN+mjjt8OcVF9pq2HuVQs34Y9Wn+tcOXbpOwx+yOal8cgsny3LBV/V80ePmdgiLILefHd
8P5RGUicLdMKRlxfT6eBRgxSDG5OA5GEFySi8qDKvnkXBXZPoN0mOgZ/yWAt6b4DhCsXUYskAmOp
S8DDMHIPFMnXYBjeNaOmt6Kg11XXvKuCTWlo4SbJfVeV79fFFJcAyzPk5cWsILMqqpwYuR5poByY
3sBnXEeWQKbEj0yHQB9D8QLfTWXoqvW3wzC70xDjbTm5ooTp+kRcTIUhKZqq5CGJtnRj2ObnrAan
u41AxxFi3WtkJRlmmOGpkP6IDsS87LfhpIRwDq433ESlWzEUwzjbNcDqxT29GIIlBswquG7NSvKo
SZarREc3oW6DSw94kbSWCwHixPgHSLqV14Vv+7dtHSvYTo01BO/XaAS7fFIXSHzmgwsWQEHgQPs+
aqX3Zm3RTtJoJX8ZBqXzYQ1Aa2s7lImtV99oFGPZQvxLg8d2VwV8uBiUj7ErWfWpXVAdGqWu1kb1
x7akOmV8qr20tL1IUbehrGr8Hi9BxTrlPoZndbhMO6S0UMtOxPCWoavwRhPrH+q61Bj2L+/8CpbD
qLCjNKo7seSSt6cJYK7LlYg+b336yUL08GJUQfmmqBOL6SvDnLLroya3sne3vHViFwj4/HhkDsEh
9g7r6qnbkYTtftZ1cF1Q0PuHsl1vYBkF87ogHC7XCr5kGx6Afe1KFkCCYLAXA4bxlxqDyz2Nh4/U
0HLX6QZmxPHSboNaWFME0fsSPXt3WULHAHqDUJiEhg9e/an0yOa7qpf+AnDht22hN6kAYeJ9MZXu
47h2BZrSy04tGq9cVIX8xNGZyIoaHxtNa7B24LXRrQBZpg4M/MLbkERAGVYN+v6twTygKNuBYyJp
6ovCoHEVFaX8YCOgDbSl7LJxBIrdQFCeOmAWvNh89efmc0X7+E4vkwBSL6yyoV824+W2G947Va/L
IRbaK0B6B8zPS/Fqj8S2JShrI9xHps8DbcS8bbMQmGfTxR1PYf4n4H5RhvSIOUD7hBKzzOTIkkzX
LLou5ll6eS3RMcVtavoGaCRAt4BsjEyzA/CFXgHVhqgDQQ82pKXCC7x3QwlEHS3hHxZYCszAjBFy
N127WRyHzuuPvukvAG24JeskUc9O9dEvF6AmVZA31fK+L+eTBg4uwjWuvGreJUX8mbH+VDOx72O2
rzHMyDRbjp4UN6WvCsBJ5cMYjA62dDDgkjr3tEQCLw4D9fbKFvh3d5QADmE89IVVDx7wNoSHj3ql
gKZ4e2rmQzf719w3+7aGlrhEAwUSDF3NLzc2sGLyclbBZQFfwU7hS6+YQAh9sdT9QQztDTegCMM1
oZ+TnSpB3C3W2yUAagVdiyQRCBuzj9RLpnQEyQ2osD7zhuFEwlCnNIB+R0OKN0HtEBT8I3rRObBA
VxYgMMKWuxGII4em0VsEtoSmhM5FitMLpYL1KzTM28aFWTxFy32gbJAWUx/sfCXuNVCDu5m3tzoA
nq+sHxrV7I00B0Nqk2vl+cfQk+xGgk70lfjAHZ2qxtJ7anDICtIMecuL6B0weybZNbR5B2lDcZTG
IvihqGnTNVpgaYMgukfeqPZhIslubHqAoco43IVj8t0HwBTmxcAwri29aln5ZXP2RK8PPeJZQNBv
XtbpInH2c+Hq8boQ8Gl1kwkuGi2K28h1ba7jwGRt0J0cT1oosAEwix5xuE9qdkI4FGlkNfQ8+8Hm
nulz2m2UqOS2i82STSOQZA3hXQ7b5n7XFbHeWb7t4HH+WqzdNQXKNubN9HltIVbaQTkkWP1jYROD
TdQ9hF7xEBIFl3hNAHGLNk+1GeYOMoK0ZxRkiJ17IfXe1uSGOm+9ljH0nGpp72ech0kINoNrEUSk
Kz/U81zmbo5P0wKUbjHce2Vwpa2P4DjLI58CjHuNpz5YBc0NZA/2OOqmvdbtEj9ZcKdPQBa1h2Is
BqgXJK7aB1oCjzFO9FEAktFHCN5DUJXTLgZYNVUAfH0fKPSYIzQGdqAwNR+BGiaPNl6vcYLICii2
NkkLQNW+ASpzilrPvxg1tPsR+2zWhhQA04h9Kmb0Fktvojuo3qEhO8WyPVjBH6mDDwuJiwcrgVKr
a0Q9UCBYky7z3OedAZHUsk7dAaYHlvA07sEcBoWpXz8UCeiYiZG3DaBu/RyST+M6IPYFQNaZ4Gq2
a32Sg7mYLXmkVbXnnp4ywYc9FHYkatXgPlyVD52Q4EpNFUuVT8mB1CsihU++D71l19AtfbN6zZsJ
lQ6yE4r121+OMtqTqcudSJrvNWaJ6LuSKC+CsUnLaj3Uc9Idm3mOc4H0NE3mBbBZA+HaET3xd0Ol
oREukYD1C7HpSINHTtX3EKDhvVY1Py59fxnFoOpZpT9EgBtl8MgFzrWOMcsqlNkD2AM355l5GveE
AdJ1Xzh5AjudQtbWvkX3HdgYxZ4KTl1a6WG9aEAHAJpfZ2Smb8TAb+s6BF+m0HS5MiIe7oY4Nvtm
FPB2WEaZ64JEB5Dzuq+lvxqZUU8s76g3JuARAeL8FA6Yi89cBsD4lWoIUsxhN6jveN/hiaVJxfRm
juK99wsH5wYOfEO9+is8YGb8e4IVAjnSBqo0KSlZcywGIPTHqYv7XYV3Cu9cDabvSUZ6ybRSmNAu
QkddWrddcN8OgfzESIkL+ivHYK0x12jA9am2rrgpI7fejb1cg6Nq9WqzXkbt9bD4+pPnrIDbaUkv
mtibcBq5+UILDwvNL8IUGQG/IiQOAZRfsbZj0gTwfu31Hgl3fHJx/bFW4wxNYbrSwzAzejnQkn0c
Fo1ER0rIbI2hhnafGnYA+96tgnZp6NxnZyd6bIAFb++AlPb6HFhQPr+njmNk0Y9FjKBNIntajRkc
mMV1dwPlk+VyopSAX0zdApmcbOhazNxr1630qwvX4UiSSrhrOmIak6NN+aZglbJH2D8sKmeTM+8E
ukH4BmNLn+ZEi/cyKFZIhEkXXvWxIBbO2fNoD5AXKM3XgKAvm9qG4OUvwNPKXbuwOjh5k6qi6w7c
5/YSsdqQA8I4JIJJ1QLraKoOdcXCGRqm6zx6aKp5i1eAYxix2tujSwGMe1dFOvnQOs2HNxL0CpsJ
Zxx542CJ2B8BemANNKVb/3+xdya9cSNb2v4rhd6zwAjOyy+TmanUbE22vCEkD5yHIBmcfv330K5b
15J9LVQDvWigUYsqlC0xmQxGnPOed0g1L7vrqt0Ud3CUF5028kMO1dI+aVw/JfHEiTwnBKztPk5T
43cbryzTNswHOHxHj2NHXg9YGrO5ohogacie6cs2anEzvVtc4Te8sDHuS1HuOM+2GZV3SpJMcEQd
MAy3aigjeUmDyTHtKTcfz6HqqHgTeHOuBo7ZdniqdA22wslop++Y15bNqZXAwzwuLXzPE+YJghiy
IZ1O8yFv9NkYUWZbbcl9WZDbl3bG0cuK+zhsyU6GSV+nX+ZqiI9WL/LnIqmCMFnk8I4kOefoz5XL
UNg3t7Ve0j3PZ00YgJ0cDfBR8aFCSeBPRnI9yaG4S6EuFIxOWZZHH0/5ME8WF7JCZ4a5Z9xXhXG1
sjZlLtxjZHXeicq90Mq6+opjo4GiRhdbJjjHFX6zc7VSOzj8bFOB3nudUDc6TXty9OrgMh8HFEG1
/xR1nX9iu8NDNcEaKA2vDbVdi2sZqeQ2MgmXKvmcbVPekxhQ78oIQ5JInQZlDPFUj9d9aodj0wiE
J8aZyGHaZoZ110mxzWxUI6IrHka3afZzOuW7JVBia9b2OwKsHlvY+3QHERJQaW6Mpj7IvP/S1+7q
WPEwjsHlOGfvIz3bNnOXCZaMkz3wqB97lVwntUObZ6inAq1cj/ND1X/KzPqkdOdzxnXOyZB1j27G
A4CPVfZLaCce7MqR8VKjjplq2IYS40FW5o3qzH0yiCsdtFgQlNVpFIxfkBi4xJ4E9aU0ulsbt09Y
yWj27fEmX9SFUHLadpC/t0szXExRdxZ58hpMD06R2X8NJICIyk/zaJrPLQsaKFjuGRN5uKuSwlgN
75a6+DAH/ke68vHEyqOjq6x5pTSGFa+hazaH9RCs0pNSfc0iUjbc6LrwOcosa4dMaM/mi+mL6X4s
+uUs0cWEHgrlzNLZeyPKDgttRlz4z/3M9+HMR6Z3jzMuMtUwpo9z0k3baEyP8xI9Fn72ycYU4UyY
1Udwj+PcQvdhkwzLOYazUJcPUyzNnbaHgza9JyNKitBYzGTTuum4HwATN7NVn7ScggCol15jD9N2
kMtTb7McU6yTC5QaW3JG7aOecEpTiLq0u1hh3fGRJb9JdtUjyTAYPtCwbny/+Nymxr7ukzWi0/C3
UmRnU2Ge+54RZo3I4NOiMtuUAucx07oZvey+yp13XTYclANOnw6STt/nW4Zc4QXpEWT4BG8E8g7r
bd7YHnqJ4rYxupMexnvjVYc4k7cmpbs5xXjjTQ+TGqP7Qpe7Io1CTy6XVpDfo1gNUZ6cJoN5RCBw
SBes1BCata1C0NHpDayEXTx21cGU49lAHnUbzaerSVLS5feQ85HvFjthx8cqqG4lyVNANcWpwCNT
DHZ6jgnQad/gS5HaR6sz7iNUkttGp1/wQrV3uVqsg2n3p9Fc7WIZ3Fhz1J0kMy8457zaeIm9UyJ3
wJIRFMzttb8YZJi46gr85AhU8yHr0s8RheHCER36yAwuUaPqc3NEYcgp/thC2TgLGlmdMHoL24Qd
IxsqEWYJIY1ZawTX41g1G2yJSfc1O3dHHwXDV1hbm3wyON0TWpCoL98VCab6vmzOUgTlh7bHeS43
i6uiNG9R/uwgb20yt7vw0+jOyR3cAYLgRscJeIWRQ2VGbjcJBb4RHMrB2nqgO6dLY58yGN46Q76z
8944AdgxN3VBfKLt3PYL69ZutpxtxFIY6mxRvr3PZ3Ak4I53kUWgtce+PoFMniAhpDPE5zIbTpyq
rA7K9PZyLKNNXzvPi5186Izg1MtJDph9XpTUYzSdV5dWZm1bMziqmO0q71Diu96pVyw7vwwoahoy
CIJd7Bcn9mQaF0Z72dbqHGuufAN1Y5P3SB0YO4V5EGwrO/pckSJhNswym8mnmujDLJqHhzbGZkrF
77vaYsV2h44ju6ZnxJHgmv16U6k2HJ0s9Hrq+NKzjAs0FDdRFOyLNX++v4F7f2yVf29KrMuX8kby
hdtBe9SSbq2iRheUpDLfux7UZnNhIu/VVrAZIobU1bCMe1rwmhpCPfnJsovn+K4dacXTInP3AirT
xjHyZtuZ6mSo5ZeqNE4WsXxd6XaFzlMGVi4mcyZabterNTHew13qEdsj+OgdShOrcG8SWOgbP/N3
KEjBAs1eoTFRn7HrOx3z8WOeJRfFGO17ASOkWN63TfEognzrMD/iJHIBZKp6q43x2o+tXeX0Z3Ol
LqD77DziiJrafiBhs9/k8HGyMifFBwGk7s4qZV+mmeFdQMHEtDsCxCARvNp4ETPz2XmcW/uKucdl
NZNfKSBUsuMTmNH24kgh8YA2a4/IbNro+hEc7Ti55SHSKaqIKEbkEzGbCzpzq1wgXoSRjHi0vI+j
OuzLuKSZw4PaxdsxW7S3QWhz65swNXI7CKGe77uxmzewJcptbuHu4FRiL2RsHTJVPhUCpqozdBs9
ae0fBbmC7Ir2oz2tbIcmHveFDbSNdqel2WpamK02X0sC/RVY71nzCMI0GL3D6HYn1IOPOXyKLZa2
O7dQETrGCt1BF7wrs+K+inQwfghooyhlU3sOln6/FAUKB35rWke4d8A74mGe+GVsFOZt2cHLETtY
OtOsja2Xtpa11VBO8/3il7IJZZO3RHUYIrrpEn+29qkPf+LMzgisOhRRZt8vJaQSngeEnJ09uuIO
kUFSkgAG0wofScf7ughv4Ohkh+1oucboc+1F47An8Mb5itzau6mXYbyB85kzUAyMifec6snbdH7D
HhEXtgbZbIyl27lx2zyOVizybYMOtqaT8itOunLML1O3YaYQDPKeyjkgXSD1CdOQczJ/mNBN0DjG
kVHsvVIndPXoFBM+o5/eyyly800XdVaDTGX0XAJKq4W4H6V4jMGUVayIxnZadaiSxcM2KqihufDY
rWmNDNUA+ZVvHKa5Lj/KzO7fjX67XIkpJ5KlEtS836fN/zds+691kPmfh21hXZIW8+mp+uPmS6Of
v+UqfvlmOrA6C6w/+33sZrj+n4xmUcURrcn87Vv69HfxgeHJP02MIhid4SAAO8xkuPbX4G2dyYFo
UKdgCGAJeDJ/z90YydlYDuDAiTsv1G/xj7QH0lunav8eIxPiAXucqSBmBtCuPDQBL6dujVHIbLaK
EVTN8b2zTLfmTLlE08xLUWR3MvcyCN12x4R7iSiL9p3XU9ZpxEj0u2ZNhoKRx/Vp5xQzfzEwqe3E
RG8AuSx9WjR7T7gUtfUZ5WFThrmtF3bWxtZ4t8JI2jJWysRG9jHa0FqlbXW0Wb4uzUvLbKgSdbE1
5wrMbQCHRYpaoRaFsch2RtTmTNeUu3AMLqoCrd6mHcaAzCztRdk2zYCcD11NQvW2nHPrMkfM+iDQ
AmKdqn1AWFHSLm3bpQNmiGpv+BJox9s0jlFNmCagVTyBLWmR6IqqZLhUSanjMBq6BtQEJsxzEgTR
56xKQMvspJd2OMixv+1iWv+LSnTgNZDU9MUYDIE+zfpFztQjnd+D9U1ludfVIj226zGj04q7uUSE
1QMT98JPy0vUa/0YdoGOb8sMUdSJMAt9QFJOWo5V6fYaMWw8hmO/ZE9iqhA1eS4/vW2R57M5Each
tnREBuJXM63GkAB0nXzEkcC8MiJ6AjKc/brblrZfDnRH2h7xaRnb913J+YDKturFsDNSXwUnqmny
OxlMOagqaMw5qq1h2kTpBJXRGwik9/zsyssd7zmvYsD6yIFyvZ1qjdcDcJctNqAX2VVhB/1Do8gz
2FqNz0ZGmyhdJPCG9bx4E3LabsqW+zhwRuZ+XoRiULitTvdKJbWgF6TY2s51J4dt25BHso8t5Xjv
Mi+ojU03LAMDTjT01qltJ4kMOf5xmqzh4ZUoNkV3Y2SFp/aBdKKLxhl6GdpN633xi2YpLmGCyZt+
wIbtPLMH6Z402pJ5yJgMl0p04nkZ+uVUxHt4FV55VjO3Wk2XqdZpTzDUoIshDDjs8IxYpxwxRVom
VI81xaACe2+qOTGQhjhFHgLVFdGBGah9Ybsl2WMxZCSeG1MD6zAJU5Z7ZhU1Kt+60zedSDzNieCN
n0Q5rjAeWw6qEzNJhnMiPdRjJvtZrZTXaCIZK2majSdbn+IsH5ajtrsOjrY7mhThrjWIsBcV42O8
vxRoQZvXt9G4RDRSKHTobuNaNJu58KT/qB3E3TvhzhkVDuy8933XIoLunMl4wG8dglZaes6DP47m
+2BYS14IMJXHEy8dZMGESexE6nkby5/Up6BWFPpAQCj9qiydEQC2wzMDhuHamCZmq/MAxZsWvyy/
tmU9BNQbMkspiwNxO/bllxkXBn2Y3GWetkuaMzon+iM7iJRxKpsoNt0FOFa+zYkJ+9QPpo/et1j8
c/ruOWDaonhtvCSd7pDuOZe2Fc0jHSIYQgi5oeQkLq1su8QzOH5Xk01dAhMnoeh72m/KHvLh6iY3
VFhmoAuhhLFm7Q3BTGJbslHHG8NuA5s5L4Iktp8FXXE9Fd5Faw4CaozndC7LiAkwPIJ0wgIF9a51
JmPHXMcl5qdSRvqpajEwAQxPgmLj2wVYxewuWhwmZOf3Njg4vHvQ81tnJfdcohxIKwKfHP3epAMG
CugxCdq2cp7MbYFxWxOmw2pxMNpJRguFsL3dpDwCgT4pjp/jKLEvzD53cK3W0jLYO8FfKTgw3kAU
atTxHhKtrPe+tpg6/3BaXn8/X34UL/186sBNszHQEQ4sWIQ7L08dF8xrWZx+3EULEHqE/m2DG83y
BrfwFRduPdyoXh1iFN01WB6S0svLyNZMdDe1IzYIrIgNa8hwt2bPy6D1kl0g2EDXKbPo45gnzplY
Kl+Hdr80+9/f7StmCx9j5cW5MNawemPw+4oXl3SWGpVrqZ1bl4ImPhseHYZ/9yqt7E+/vxQEn1fH
Of5BGOwSzOfA83mdzFFVUQBOljZoeHRagv5NTseIYuQpB33ji3PwBXBCeDCA1Nrkn20H6mjuvn2M
/4m6cPjS9rr98gdi1O4PDr3PKGTr6n+BLhUcXQhklD88oNWk6qWN1LP+40J3L0lZf//cX/pU508T
h81g1QjAbWC7+Bc1y+FP4FchPxTwOXl7YUH+VSFK508fwYMLGdxG0IkU7+8Kcf0jfg20ZuAKPiEk
sH/gJvVNifLvAtHj3YQs5sAAo3zFSeFbAfkDz9DQCzZSNYnwqo+Zi4pgN2cRp7a1hOYiGd4lkFlG
J7kNBKNvBE0ngxn3Idyave0k+R5HoPlkit1jBTF12+G99n89SNrPax8h4e7+5x5k8wXfiReaZ/76
9yVl/clawk+Mun6VpfmrZOt712FC6IM3C9MuYHv4ttz+XlNC/mkxXKYboCmwJZXR32sKobRFJ8La
dHGCZUn4/2RN0cG82KYge2NMBuneweeZHggxwKuNec6jgWkXA9TEmQiJcVrfriAskIW2X2bp7ruJ
mSBmFQt4CY6jKPt2QzTWX0ZjAXvLkUR+sksB0ScB7mBw0bS13joUahis+wCt28LIqiIcKXMSdBxK
OrvW97FWr0qx0mUrX9z1k+Ne4rUANpCP8VIwGcRH6KydWsDmUWuG5DmRmDbIat14W3PkV54sSTTX
WyxkVLbxHNKdz2qnTqeNTaqEPno4niTXmTKAr5o+y9mB3Zhi2DMSH6TLM5P3MolzNt2gdP1Tin+m
nw1oBDBZ30K5MZphP4mmLZAf8OExY7XnM+ZfRCzV0iXgVEB1/Kq8NLvR8KbcHb+CoBStpGYqLKYs
2SvLVnd2JZhPK7uN7qOkSxkWOxMUDwIc7BaMvO1uEYQ0xnaO+xmvI1jTiF6aenxKVQvlBD5fa+0m
08QeSi0L2S+p3YmvQLOthvmh6emcJcNjLTFKu95NqLrIgNZ68q9KsubsLX41PjBH5GR63zWeeg5y
iaFblXd0QW0+Y4phNLp56JVV1odJC0wYCnsgVcNZhvqysmXmE+bqJA5MlcFYtvHoVzSLxRxh8NxS
1R6kv1LNsGsVHtBI5H3MlB4v0kzqLxCOZHHmtJnqrxiuZ3A/ZFtoHgNN6hFLOq8/0UMJdcBaxjVW
KjLNjKm0PcM30Ik3hzSIlnugHoi+zpExycPEN/qBuXDvMBJIyo+144ygrgEItg+Crbzpfpy6nAIZ
Ckt66GWfxVSqHk5vedrRjpYDqNOmt4fy2pkwj9olNTHkLPZuIAQAceJGJ8PobLyutz7Wc+M9ZQAL
zmFaLHWNImQwaZJd/HmzAAHfSsYBC1RM5MuwTAf33B/wCwvNbohXyxnS4yFA2QuUDpXX3rYzvrGm
tGdFV452eoh9cUFESGTeVnxBHr97SO6dbNS3erDqYI9AJvY2dZmDgxbT5H/Ohs5+n40QbLayhd+5
iZo5eTaFNi5VPESYicFgyzfWMGCiFgyi+jAs0vqQq4wZe6EM37wwmsk66UUafYVXm5zhpxF/rtRM
5wVG8kT7FYFvU8I8o1+wvqZF0z5KPajTLm3t+yhyq0eTpBd1YmVDLHhtkhiowkEdu2sxyjs13c6A
ZAaHp4R0aMazH/aDV7AweSExCY/r9NHDE8bYQ0JgFp+2EvagH5uwDuph0MxQxxIhgWdmbrMF6+BH
fQMbLdoQpUl0E/jGMxuDmuXFhdo6xL97YeaI4hrYwhrCEQZcEjbCTZ5rLMU+WH7a39OHxreJDtIy
VEkreaX9WX9xvz3rXqjuMi5Hec3jrVg7oj+WSdM+t5mD+5ac7PbZyBQ31aYZA0evs+hj2tHArN7v
POdLPFt9FSZtzRuekHEHGjKk4mNv1f1ZD1yfhwlyKxOOSxx5fODYC/a5cHKSzcDs71Kzh+PmGp0V
nVdTm/ibjllgEArshdotexZWKxga9vOV308WGb1wlttipyGwJlgJdV6aXleYZMCRqfOrznRTvfEK
CBD7Eerp8+p3jdWX03R2aNTQMvZLHJcXxAvY7jlcPlBzenCovW4lsptUBbXYOzOOUrjsJIY+Wigc
IBzVpMHusllJlW11UefTDgXZd5GVv28HSf0RxcK9L4mKC/hYmXDVvb/QWIUYOyRHI12JEarDhObQ
pL6fHMpobsX7xpBi/sTkVD5aqjWbnSzY3k4C266vgxrzpk3ul523rXsD8l8OznOVNC6M0JxxbcOp
YLgzPBeprI2DD9xTHJvoyhdHWRV/GMkYIL1KTMZ4eXOfwsv/GOOd8CAL5q8sdV6WSMLzGb05ueTM
TaFMQOMS5zIZnO8pYv8T9fj/MncY4f62AL940m3aP1UvrVy//dBfCK39Jw0oWrxVA+4TCOaBgP6F
0IK10kyZ6LRX7w80iT/U396ftJbApni9Mkv9ZvTa/eXmav+JtRD/G1iXQ5R//ZNaaa2E/l1+Y2oh
KLsob9BnoIvAoeFVpeRiDDXo9GPqj2pTePTzGpfw7yX0C4PfH9vxVw3q94tgXuDjSma66P5eXsQu
4fwwrv44+nnCXAdiWocz1qnZjG/FGfzydtD1ukB7gW/5r+Dm2FmCAkTmUcwFogUBNnrTz2/rF3++
DJbqFgc2CPIqDX91mYXjIHOV88GCxOPvKrPUd/WcDG9FQLwsY9eHs6bLeC5OLNiO/GTdw1iH7URZ
H5aEqVnGHPB9jIcIZ7Mkzteq7QtvVD5NU9GEP1T6v8BPfnVhhxAdpC7rGnwdA5azAHVrmx+skl7M
EgRKbgyTfGEb0I7ZIMZrzexml7ORqjeiHl8BDN9umYPNpk/ljeF1eblUGLgZshXLB1hffXY/lfYY
sX93C3oLLQ3zpLeo3UKXeqzgbJa9t6v95k1Tj58XrERVjx8KnQR8k9eeDe6cQuhr5AedwVRwVXyn
GiPeovR+Kzvp5wuhN3Usen2so1wchF/eLidtMnuJ9QFXXwVH31E7XOGwv5ni+Pj7R2q9yh5kNbls
P/xv5iz0aL73CiaqEPOMpkoul9mKi+1spwzyo2jiPfHrprzF1I7+pU3ydaCICOjUC+IZp0S39NNN
B1SIeYU7QIrp+jGZwqqOsufIi+CAa6Dfp3LsQXJjgYoAzrSqCC5bprzeDbwjcKbnRfob2aYrcmzG
hXtmqcpkvBwN9BHtUiY91XwnPq0ZJdMuG5Yk2NjIEiQD5JyS07BjepRKWR6MWQKgoDFZYrnwnUWf
pwuw7b50MICFbKSbJ5+xsn0BNSLCTzQwkveWmy/etrAmeFcyiwPqtwzSLIN3a7hqFDSUvd2O/gqc
BrRWBtawt+5QldOWUVnf7Jo5gk1WjksebM2irD8LB2+AXWFmxXCMbNnewXs2g43btAaGmDnktJMm
jbtjEzUQACHr1tNWtXj64mBcpycApDYKdXzjpt3gTPNw55n5Yp1heIj3L97aw8fEqJLPLSafPrhi
KnNz4wjPjZ5E65vxs4ZkdcNIwugvB+2SrzxNpB4nW+FOBl/swTSyRJ2qXlqJeWv7WWJRrHDOGO9q
7XZuthER+t1gQUCFHUJ+HTlp3o50EUZRBDh2wY3phbGDGdzC1rObEWeDSwN/orZ9bJo6zax3crEb
vzwxR6fsbkA6BSPvIiuY/tyOdVD30yFoFXO13tJ5n56VguByBAt2BuGK2GInaRwfeoAR1/awKbEf
6v27sogV7vHQm03cJPexl/Lw4YE4MDhDQ+R1YdmhK2NPvY+GAXNVEGePToUGAAVNdBwgbkId0yAD
/V0xzbiObyyzbL9CmNQKeZAJNXQ7TH3bROeDFVd6vnaw+3RxzbYa9G8HN5udkbzh0jSq6r5LMBlU
aOzw3oBYqhqrCW2LS6WbMl3peZhmTjl0fWWWl0lg5ubZMDD+OkBob7+O8yoXcKzWvwgSN26OtSj9
91Y7xM0WxlnxJStqGX9tplbbl91cUPq1Kmq8KxkPxlW/4gy0rtJIHmY/kWorfKjuB4/p3nId1c4A
JTRz4itmQsayEarKHifEV95haE0fQLa3F8GXIcepfp9I0egDFE3fOu/dKHFPcBBvBwKFEHTDCIqh
rYkqUR/cXILPY69Ypbt1oG9sexFU8mCMMAue4ySf+r0bWxP+BWvqDC/SZDJwCAZEjx8YtQ4MGIMq
Mu7nkYbrTixDFF2lkP0xm5nJrfyQzblj3c1uaSafg7JX7if46dbgb4pyFqLbOLqU9XtViwD8ZuJ1
Dy4yE5TG3UR9FvQXQ4CNubUdzH6MfLwocSe+z5d0bb9TmOXjHQy/CuFdDTFcs9cI6ZwbXbzwLJOY
GBSRudczbItqh0u5huozDsW7zoF/u7Ja2HUGRyoYLgZ0d3hXHeGLs0aNgM4L5XlDf/KOBmy61m2W
9ZsJtQBJDEWTThyO0do+O6n4Co9XZPsuzUgRraBuF4wkPXcOUZqjIinHIbko2VkwNhMwkegaOk7Y
tESJCQnMjd7FVjE9dJg7M+esGMTiKFtHsNRLl2Ooi1Pf22AXOdxF6FXua3RxVWjHpY35c720MB0z
N3VXH1jo3LLSSD0jp00uYhJOH7t5XIcxCflqwk4g5TPepF/Lu4geNq1icAAft/wrFG9s7WJOnYdq
lPFHH5Qdqih6n0dTZvUnjfXt3eSMNThVIrMvib2MmMJ0affRNUzzolHrNFL0KVwyrbExxQTDnx9r
Hh8aHifzmm0CcxBAQtTBRyeo0jys7LY6W8CMIKbgP/4erlHyOPtO+ZygL8Qfpq3UMx4ZxrSF0Fkf
m6mq00PiyvGywk6jPOaGbeq9P5X+EGbWkj47Xum8G9Rc3AtDW09ZaRBTNEB1xlG1V+mtQBfxMZmE
fY/EZPzEDpVlO0Ybgc+wdUT2kXmthIEz+O5+nE1Cbowl8b5OCMWWzcJlYFKqETenxmyRTGEkXOFt
0ms0jpJJORdpSe9rqBXNbepgq7rxR4j/e26aqWi5BHl/KHg5oCx4PTPDrCoXXj8tZyhuGXgl9O18
vDSXbjxbqEXn69mx5Ved5v15ZwzjbcETGEOXg7UC/dKyuODViS5r1A9I82yfzrIK8H9io1X4PGPX
mmjMoJVep5b+9MmqGhzD4MFi5jctefxpzjx89vsgsfAwQi9SIka1+2zbzk59WTApxnl6GZvndnQ6
A3nqwHMhH6N8cv2WcSdOQYaxt+bKIZtNeVW3W8w4b8J4acbowN9G3IEiBmpkXtb6PMmdgdyotKuy
vTIiNM5ZUonDGFUSQlMEW2DTFv2Ix4NsnBurS+GNfKuL/q91/S82kB9KxJ9mR/dV2n/5/Mf/a5+e
/9ihW3jqX1mcrj/+1wjJ/dPyTUpHj5LYRgj7dw/riD+p1lHo+/BsLfvbpPVfIySX7paMEJw60N2v
VpJ/w/1S/ulaeJaQV4JD0T/V9vN7fmhhv02QLHhKLlMuz8Tu61V36Qb4x8AykiGfBaod/njHNKre
6ixfNibfr0LVGNiYKtFXwot66YdhjSlTAC1hjDpgV/VoEd2l65OkN9NzfGGMjRrcNlz6xHooxqy+
/uHZ/KIje9kofLu8Ta/OvE3S18oVRfjRjqNY0hJOI7vCaJnmzijNmrOIqZnVwsv9/aVeNn//uhRz
bS4DaiRfXcoqikRKg+yAQgV7DC7vRhexc0khtIETmJKPjdall+nj7y/7i8fI9+vYHg+R/7Csl3fY
Di3oeWlwhwk9bhkFxr6JouENZsDaUP0b7/h+c+v0ktYOJAJ6x8ur4KvvLn7kOAi1k/R8norqo8F1
OftL+9zMc/3p93f1bV28uuDa3zEvhziDM9Wr1YlNTy306Flh0CM2EOCuRwNMF/A+ksRo9xTMektL
7e016MzXcSk/pmZd7ZtKNPdvfJb1K/z5s9j22twywXu9iLp0xqODKigsUTqyr3vhPKVXEUacMREQ
W4s+altH3YXDZz5iK4eleu1+jLMxDsk2UNvff5xfLGm+mX9/mtUN54fJL9inmQa2wajHkGW4ON2T
GcXmqVl36Cx+f6lfrC2SGCFJAq5i/fEaFuqh4Y/x1K5vTxccJ4URYtPJN/Kyfnk/fCsMS9gSmaq/
vJ/Co5irKpzVA97UU6yTENF6WXKSL1Hzxip+61KvFpUd9eTxZDYZA15ChpBH2UobdNHHOPj/N745
TMFsLFyA1V77jloE/NgdO1KIKxm5756pzkZL+/94KawOtNhzeeRT4di13u8PSyHPht5uPOTOYFzm
kRpoPg55UR4jrbv/xqWYWAPaWR6JWK9tYPCDnckkQVVSjmX/UGYxqgDo3w9xF7VvmBf9vOpWXNW2
OZksrGhf7zXoSzPVBggw59FDbl/Tb7lFO73xhNZl9fKl5tHAr5XfjgbOhpff3ewG0LPh1YWc3uKL
21nZeQeMsWVcZR5GGLnPmRyik98vi58X4MuLrjvNDw9MT54qYbY3uD8I/8E3ECyi4/Z6sooC943F
/vPXuD4qjM5YhhCd1rLkx2vVSk1Q0t2OJxYVW5LBADbsPnrD/O7ngwGkE9NgVh/4MZ6pL68Cx4Bc
mcHBO0AY4sRiqHyCATnegGPJ1yiMv0Ym/xET/8Vjc4AXcQFlMEC63quDyCkmcD9Ak3DpFFbRFTSY
bUTQx9kUVPOpylyNfURcv7ER/uK5uey4fIl4llqQxV7epVcnsRWQwoW0x3LIHGjL04J8udDPRPt9
JvQfb/AXX+hKBGFh+my8pFu8vFSSqIE2aeAGTT1c1U6rb80Fh4i6mUDbkgC07fdr8hdHLaesQ6VJ
3SJ5kK9urovzbpJQvMOcyDhYCD0KPUnrxWBjJFgrShnlYuHQOk+NR6QbehndvwvEqN6lgcIU8/cf
Z73aq/eSunct1XygV5xLXt5/2le5VxZ9i/+SBVIx9YWodjA+yTtKqljddNlcept5csWyzTKR2W98
Hb9YYOzLLGZIXHwhzqt9YahQto4J18eJNNpbldGExQiJuOjEk86wDoLO0L9xzz8tL5c2wFsp/w6P
nJj1l/c8+qNY+r7ToRRVtuuGtNrktQ8NpK6+/P7b/flhcymfAQxkodUqb7Ui+3FXaHqLOMGu1HBw
wGTC0pPRwTcjvPDcHrBzVKN9mMGo8RfobI9eMvGO/mhrZHCjSsPff5pf3DfcbXyPMSbk7l8HH4xV
sfQAdR0KqhZEw/DUjUNm1p0iAu6NQ+Wn18rFihc/PhqndZmvdmo/3jccUggjDprXxqyTHXN7b8ts
YoKGE037eNb+h9/f2k+7L9eDQ7tmUSIhgaz38nquMQCBROwYLXqET/m0IBTqW+P4+6u8cv6nLucy
DNR8aIVQauXrx5kBE6aLM3JbTR6diW6F4Wvw3rA3UilOZ7vF63wCYs4mi5xGFWc7L5/S07Hx++sS
hYjaTDq2zxe/fyug91ffAC6uAWuNWAtGKK++AVmQKFZZvMimZZ4OljXtkUQnb1SP63p9sV24OJ+j
n/l2CZDTdYn9cKKmZGbFhUOsDayjBkvyYckZbOQx0JLS8mAZZnbRsaWGso6MEycNgresUl95LX57
BjYtvMdzWLftlXr640eIkeQCSw1dCMwrd+u0AV8O9ItjLZ0zXeBAWxYJKpjY///sncly3Ui2ZX+l
rMaFNPTNFMDt2VMkJU1gUkhE3zng6L7+LUTGyxSvbpGWMc4Y5CCUClwADm/O2XvtyXlijHp33Yjv
2CXxhygpoe0b1co+WJYvPha0hjz4de9+PqPEeq07eSX5siJEKBuzwcDAfkrtnYDFLN8bdTftI9gy
Wx27Ag0LTfmoC/vbRMqboTXucS5dtY7n+w9R4NCbnHVo4rm4bXgatEDn/CBd1XvFuDwxRhftg8/8
d10sOQmgcak0AJNdj+JvX4YtVSz6dTGGkWO8mHg96/7ajZSwUkzfNpRAM+2DYceAheZTtmyHKj8Y
zg/ckWEH89+CE1bGywfN2d+fBPxzNn5MdfQQqQO9/U1AnKZEFdSxLdopV6gk9Zuu0dq7xWQLAcdG
3DozXYL3p4bfJzyGJB1w9hLwZp3zLcvcwqJy7VoNK1xZp/mVrGdzakrST8mXff9SF+6PJRMhKusm
/Vjr7JmXo1lJd8mX0MpSAZQKjodRVdUjajdrHxWpe7WATz6+f9HfRzjLBtpnh5IH68c5sJoiPBG5
Lg81xXkbJnqVET/adftihonsl5Wb7iOIsYZfeHK+wTCyfDD3/r54cV2TDRMLi0GV4mzbFDe2lfXk
WIaqkFGQcFIGEVF3X8im1D+41O9TqcGOENEEr5InfF5Ea7Jm3Y8twFkLK/pRYhV6rqTx5f0H+vv9
oDKhusPnZxkIGM7eYjNK2qvI6sJRleIR7HOzWQXmf+RCfFRX+H1scilOAaRWUHZjl/f2gyC8QUy4
nFc9pygOdmc2K+YMDkPT0aNKUsRfm/dv7vcnuK6Qa4zKulaQBX12Re6rlmpP/A7ZRXtDtLjqR5CD
f+cqfx630FGzqT67ihoLaTTA2XHQT8j1rDZYMKhv/8ZV2B+jB6ckhUH07VUWOcBhSDt4i3SjtwA6
7ZPM4o9Q7BfeETYKR2UOWYsyq+r811Utl0CMSwfnzahP+qGuW/sAvLR9WG18oUZP/INnd2H4YXVl
2kbkvpbGzzZMUy6zMrW4HroJ5WhkiCnRIRZY18pp+mh5vHRzLgrk9S2x3T6Xy3RFT9W5UyRZQX0C
/ULdZWr8itr4jtHzERT7wtjjXMVJYp2p1rXp7ZPUYlfY7ez2YStajzNTbwZ90sr9+6PiwvNbvyUk
MbpJr+E8kagmyTOJFQtelhn/LKPUZLNjfAFbVe/+zoXoQHA+pUB7PsgVKQTJGYYMB9lWD0AHQWlS
7rqKFvmfz0iMBsjl6zpOi/3srK/ggU3dCAQYSrLmzqgtY6M4SvM4IVj+YAk7Cx5YN3Frbfvf1zrb
xOH112PX4djdNk58NUCkEIFBVidZP5UW3RuAeCF2k7ndBYMnFijAHMj7XVs5bPyQP9cQxiOjREpu
1QOhkKNOtmmlDWg1pkpM1adRqZqfwhp03Z9zdBthuRCaHL7/bs6sdf+8DRqLfD5oNeBAnz8yGtTJ
oNRDaJE0S1Cr0V0DVuo/zxWhR5ZXehsnilAIlOaiXOldGu1nx2z+xlBcH6YJ2ZrqmXO235EzB9pZ
F0NYm0BeYp19bqPackf5yPrgUhc+5HWfx07HXWf2c2Pd3Dc1LqxxCNuixW1uGGaEeYJkeaGX0IoS
o7U/mKcuXpGWgsWRFSr3ed3QqhhJQ94PITi06ZAattyTkwDqM5YAjI28Se7ef6cXpg+SA1T6O2yS
6NedTx9L5/LC4fMkXl2HrjfXfozn5IORc+G2TFYsXtmfm4Bzhn5fmLBpRnMM26yBADsW8tjmmdgv
aipuieCWH1zv0kg1STqyKL9yJMIR93ZWLDM9s3XkTmE8j+R6zq1Ehq6D/c2y+tNMCNO30oCzSevd
GO9T4XnfXckm6G989+zhKF6yElB2Oo/Oi+PaLsiMnkLV7rUNgOvqoFBTjwPDTOTVZBbJrVG5w2nW
Ex3bem37fYbQF8MTbupCNnfkCIOqc2a4cW5dbjE+QWUZCIwBfZIMSO/oUy2uLj/YEl6Y7td+lMqp
YqVV/Dmf/XLunTm/qGSyjGHjzqnqo1Kc9iAZtbuqGsc//vMRyIjnkwZ/oanu2dwIbh1lSlnyjBJB
JFrdtH47WR8FRl0a53xPdLddzLJ44N4OiJGgrUVvKiSSWhPtC/yvx8Ybko/G3e+HFeoFpu2xCaSH
jt/u7WXmKhkRNzHQge7YPzCMdTIokU1u9DyyvYMK9k4GOoXdpzkqSZJltlVvhk4tDp5hv6oj+AmL
Hcl2dvL4zjKHGpwVVY49jIDh+f3nfvGnst1nj0LIIKS8tz91Si1zIu52CilywOSEmX5VxFCH4yWK
1ihwgEFEWH1//6IXB5ZD45XsASyx5x7wFhLDgA5xCokEehHS1QNVbUc/9pZy8/6VLr7wX650dnsd
FU6AflypGmDJVpjPrpOlGD+ohFy+H5ODsIWJErHm24coext7B+K/sHZdSCSxVKFy9wtfpu5l+QfT
ycVbIr6N0gedYqiGby+W5cDtlZFJLUcUTGgsQA/Rqc0Ht3TpKmvd1LH5HCn+nZ3UMLWxYFgd0jlS
skgVQ5qUQ2f6YKG79OB+vcrZ95hratfCqmYgcI57lAgnw37lNppNhMHz/aFwoSxNCW0t0TLoPJ7d
2YODgD6rWQxaBZjnGMamO4AArLrxOMRoP0eSz44T7M7PU6MWT3puKVdRL9OTWc7kHP6d3+Kg3ucb
oAtpn43LAZm0p0DWCWddI2BKmdINqsuXSXMEornqdQDqizowPqYgQnybjAJsef9ZyOKfG7m1pkjp
DjU/Opizd5xJ2NjTMo2h8Npmbw1aj462Kz9YRbR16n5bPuWwQA8UDT0YJGQrbwes05guXHgeeQfD
+7SUcX6fs3e9Ya3t3FCP7P5Idr2DzyuvvituXwYRavnPOiW9b/NASeiDgXBp0P36e86+VrPJndGc
oJi4EUpBKXgA9DNAeesYjt9/z5e+IlwiYPXYOiJyOHvCec62hFYICwFuPVT0ZPOWTR5/MMmtX8n5
A0bqtdYkOW3+luMm5IgDdCQEIGPPLsH7lLkJzZ3e072p5mUVDl7RXKlzR6XKABWaf/AVX7pL+jw4
njjrcjo8+4rp2cbOEluQhhKvPLZDJoImL8XD+8/yQg2cLwWZFXsp/jHPOzlgK3LZuxQ9hDEn3wrd
ilMY11JB4O+B8KjJZgsmvKo3QCaSP6zcw2WIZla2hwXB/AtiR1elnrHQNH7/l61v8fz58zRXLQEp
NkjQ3g7wFmnqBFUbJJOugpqO1dlXx965W1xE+DYmcd80S+vT+xddZ4jfL0riLDoJzgnnPcQ4ljgP
SmazuS7STZp0dxKjJcAf64vWK8/vX+zSGybwBwEYeycaQWfTlY4zYVJnPhRaxfrRaF3MJ5kl/8aa
g1IRIwwDGX3b+uH+st8cwI46ZcpzNCZ7E/dVebf0g3h8/1YufSwEMK5dMxrt+OveXiQ154LNNZ2B
wjG656j3tJsSROYRpFP/NSLGb5MBRfY9ddQ+uL1LbwzDGDU1kuhowa4P+ZfbozUHzxt1UGjESMUT
JPFHvEtasintXENxrJYfJYVdfG2073AUIdsjzf7tFdsaDzW/aArhIHuhZeSYcYc0277/RC/Np9wR
GjqLQhcF0LdXSbE2u2MKZjOKSu3G6CbvSBOmP0AYmj6YaS69PJyKJpJWikNIS99eqgCTpFhaPmPd
NsabHMrQU+T01X4SsQLH1NYPsZKOn8n0NZ7ev8lLj5Jiq7oWRFkwz91gjep09EYVdirGlD6ndWME
ZVmZH3RxLl6F1jHvTEMte97PXMCjpgNeqFB0SR2WHsxUf9RrsKV/427Icqd3t6oNzyEcDctvZTec
SBdv0jbe6M07e24+Sjq+NC/SrmQLiXaHh3Y2a2C0sDRhTlNomdF4LYm0wWkgydKCfyvsEGW6QopN
MX6gbrl47PdYiLj0auw9HyVN1ce9qrGrHKWpjr5Vtc5d1M/dE5OjvY8GWP8d4s/dUmfD7egl1V2x
tF/ff8IXd5semxMqKtRwKK28HaoYfDo4r3wVoEb1baF5w24Avvct66J0Ny+V+QO2rvGFEwKIimI1
mcRZb93FRbb8jU3Ir7/kbMbLKpuQiGRhK28DosdKpG8z/F8fNMkvDF3U4qwNVAso6p9vAqymN+PU
wvAQLwOo/SE2loI0rEb74O1euA67VfbNVPLZD5y3fJtS05uy60GZJV15NWX1sBP0dT54ZheGLu1d
nZYYqytNsbOlqFIhJFtGAiPOVbC3Dfb8R1nm1U6gzKH9F+Mm0lE67N4fNB5j4mxNZ7iaFOIgluEF
PX9TegIrLym0cGwT/V7mTrIF3klUsQ4ABUeiOC7Z1AZkOs/BkjeN+sFdX5jJEchQb0TOvoqFzu5a
JFhMkzjWQk+T6l3JEWjjwN98dEbl9f07vXglymFsFun9MGDefh2upy2A5RfEQJ07n1pTtpslb5VH
1eg/WjMuDBg0MgSyrm1cPNNnl0rHDHtL6mrhjLDMnxx7DPQ6icL3b+jSq+PMhrQCcQCSz7NX5xJI
IYRlamHcOmiYPLtLXvAOpcbWdmvChVVwEDsc+O4W8oOsMVEB7vxgVr+g1Fnzbf/9I9Yf+csOw867
xO69VIc32QyvOQyg28HU+82SeisQszSrnSHHcmMqTodjwJ20nRfZ5rOeKic36jc10M8gNuEovv9w
Lr4Cj7BSZI3rfHj2u0aI4FlNjZa0Pvgs8zQXoTMDgH3/Kv9Uwbz9fth8I0ThGELHnJPQ2/tXHTl6
GAolSozFGffOvLSfF3zKprZ8wfcU5AXcy501kFEfEEKSfAJhT4AypE0PEbCMqptYoZ8S9HVkKHux
aL31SaZCiW+ZkqrrScJd5cA4mLY/tJwmjm3p4Y6G705CQGzoWbNNhXDi0I7jtNnWeet9jaYmFTAv
cYX6vTJbpzxKpnm/LHLmTN93enxVJsmM8tBjQQaCg3Of/7sy57BKEFTxpGJcLamY0I+oePMIEdSx
L0u302xMjm7nbbSxSLGZVmbhbrw5iq9mq1mexnrJKKpVODBBWQOvIYgYFOTGHQmnPebj3PQBrAeU
DE2Cd5D/yprgoo8O5TJVwq7BXRnBE4DbCtVfwPPdV5aRVttOo6oWJE0Ga1sMaG38Tu8ad1doc57Q
kKlXE0oyQlEaRjyvUHi94ugK2c37HL1li/CQbtWpM7qC+CpnjCG3mI39GE24W0JS7kifrkmAH+Gv
ZHh46y61yE2I08l6yt1uudetEfa7VgBI8jl8Ke02kSkFI/aGkKbSVE9fdGoNeIGMob2uW6X5bFmd
Efu6A9h8RvXvYyBs6qAYE+OxonKRI2+fW+WoDGyafK+Ty74xIwv2bDx7s08X3AWiE4MfOhW6BI+U
Dl330Fmp2Yeam1Otjnv6yRgGbXKdyyhyrjLbEatRftEn+LqT+qLHZTb7vQWPOI3nhDCohAn/QN2H
SAAHZg/xdBPRX1ctjiJ9W6LqLwmSIsrSMyLkdWBoliT0pFMDXo8GB3a+qzbyVncq5TlqhuGzmHOJ
H2+kaXByZWV/J0gzxv1XjbdCq5qTWy4l3Wd11IHXCNXekpczflLN0iPIxBTjkfg+DB5IbDTi0OO6
BwcyT2sA5uzG7o3ad56yH0lknL5I1+0tP5t1Y/HHvh8U/rcos7AYVON1qkyicRSV7EjSTZTXOqXi
gkkeuwoUAMztG5BH8wMzZuFtlmopX6ySWBq/iqmV4Medkq9Z1rgHI03Ln3Un0rtRm4bsFk+t+ZKn
Le7eAlmS7hPilKihC9RVMGJKhLql15NAM8Zd0R1KZ+6EX1hz+lINqsgRShBkSkjOouShK2kABYuX
ih+WkxBqmhcVsRTwVYevfZqMzb7t3TLfOFlsvSRKMQ47TbcjPaCLZNzmyUSmLKTiZJsgpyGjrvCW
zk/MmY8SOkEpyZfwGnXjCIccSF1ZvNs8LhTSGSN+SAq4FGc8Lw1wojdrPwTnnZvKM4bvsVBJdtVH
C9en5ebmS4qYPyZksAH9lScZXtwJCQqIXbw07sFTcnJkMcWyq6s88AtB1y3pnc63DNc/RpESDBFO
g8CFKqD4WlZUB89MIcymTWXQjRKrR1/Yeg+qayL9hVCsrOjupaLTP56SVJphq+ZVE46uNWQkPCuj
FZBZ4tkQshKB69YbIN+2nZGIkPNL9Vkf1Y5gr6Gss93sCb5O0llczKrdEOV7QR6l8FsinoqQmjwm
krSKiNahrFXdT5NrPSrJ2BJ/ViygfefRBn61JHk6hiXgcfBKSHDhRa8CZILUNOVes+p83E2kiEJd
aklcP5ZDh5c8LFt89JYvrW4NZlUmJdK676jkqkm5x1FMJK7fq0aqFE/1lLt2yv1HOp21/1e12Oxc
RFLh0KXVDaUv79FiKvpk6UKhmtZ6YLZTuzhmbZHB1RjJanCUNhCtoz/NiZbxx14nnkC9wWSOilqp
Ptgo/lYLc5F60FjCLEB9Hv2M8Xali9E2DtXkmSEBgo88rhJtU0Q+ilCLsB7wL+uVaIlRyX+wKkFB
ILGCTFTKNh5JXqTBdE9/rr3/ter+37Wa9w6JUwq4temvLM71L/zF4lSBcaLfo++reuynV0PTP/lS
ZHJTwkS2/SdbaoW4/gvFqYDihDfFH4N8Ql1BR/Rf5lzF/AddRQ62rk63nu4B0tP/APD6z3rCvzdM
CAppjcEx0iFWcTVKq2+HUQZjnVm6eca5rt53rbUpPQKYciVVjxOJXslcmEe2lNA6gea14xfD3ZV1
Hxj6tJV9vrGtx8F4nIyZ5OI8BCfpkXfB0YStxkg4qas89Msju5qtipmlLk8t1iBERJKGRqy9GEBl
9QdN+Vb09l7vo40h7B4886A819qPZiWWL6eWTYdjBFb3XWnFiQCB/AAsm/2jBoC9ztR+K9jVJ6Rl
g6IPInTR6GR/RgLLvTb6ruzgJ7hGndHfzIiNA7rRxrdZYXiQ5OShIOXSK3HbZDeTKx6s5SFlQgAK
ALePiNt4GClnK0fTZTUDvGcNre6DOlH8skdqJQk7VLXFJI5RJcp22EWi3Su93CEMCZ2u2CWWemo7
YG/D18EZREiq00KAwJpSHf+oS5eUrux6NK9rsmcrcTD4bkWs6ixurBkLcUMdE1DQyU2WWIFWxWEC
H7/BVpBg5B8x7MiOiAR93oz9KzpKQPWvMjE25kKirHhyvR+sTXBz1uygxXsYTO2m11p2a7InxRZq
TpbLa/iTT8tk23tYUlA9VDfeEpFGCoDlW7BUDJn8TLqRLTTRgtYIGM/JnrOx3bZkXlVVtnchdsCi
aJhhdae9VlN4hGkWH5XySje/5ZP12eZc4pOi+WUpv2cUIwnPGb36MIy5sTGaHlylpn+P5FLtCjWV
J9pI3Q3oYbIOrGepDT6ZLiSj8pIt1g2rDJLYUj+1ox06cfSsgXrVUkvfJNaLTd5m3Y03pQS96ptO
d5yt5c7rl2SXuqeqhhmheIciVvD9xNZpMifqBm1hXBuDuUGZsjVHE/jqtEmW9oQ1mIqM/NlGBSO6
FsfJhrleNyi7efWJeNXo7HpuuTNBpxPhs9Xaek1oISdIIerRB3FCs8W9touMPCLgkQ0RYFEObyQn
OVFxUASYThZ4agx6YQ4USP595e4diaRqHANg8xsNiTnxiH4iFVbfLFzyewk8lpPCDBCiDFx33imN
u9FNnMLO6roYtuWg3SMSDFT30Uzhu4tRD2JizhWCskzjoI5VQEQA4chtixnmmA5mkBlhoaTbqvuj
qz8RC5+ozxxRfN2cDnNUbGoz8u40r6sOVLtg8SA8m5UTQHEfq1JQya8ccHy7updWc9ABBBH+vmHZ
bggZRAVeJSCg1fFBTtZOW+pbZLiBpQrfMDmV4FYnoVZ9GOuXCEEmFTPSMy1S9oYQaGa3VaebrCfk
iaYWpdlTl00bZ3xVlpdUZZeh+UUTtfdjifSr5himyhGwCjTLQ2895B25N2Vpym0v77WMkCq13Or9
cTLHR9lmh6W7r/n40wFht51VV9lU7tNkZv93qw/xJiVRkPwS+MHkxM35996J4A0D8Y8mThG4HQSp
11GGzr8RPvEAd3X+xU701ygmwcoEczR8mqL0M+wmEF5Lxaj6XjkjW3OGiEFQNrHS8/S9b0gyifJN
mfCl0eQJ2oQMDf0JYJffru4hlQCNFn7p8jNSXqu89gfs/tA2Bptw9+w+yyKmiJsBy8lpMbTPgCQZ
2lUwaPF3zmLSL7qn2raIKnbUDXrhK1K6fYJwYcAHHH9LX8zJ0TXHO8GeNGK40E8ihjVBEOsk2X4w
zS3JLkPoGuq0TSImQE5OEnplv4ZG5ff98uK53zzivBAJ+GpSbWtN3TDuSDAjDKZt64gfTycvUNo8
CpxyeHXEclxc5WqZHtXkkPQ7VZruvWk0nyiBhkkMw4pgPVSm+5wzDhTayj4UpKyXPonqy5VLQTnU
zeRGWGl/01sQWZI2Lb53VnKn6BxlHa+9I6z468BXm1b9PYVpIsNt9UvHWiOItf5KrnQWKJWnXWFK
3LRDvPPARvnIY1qi25LbEiyNLmy/sixz5sbSk8jyGxGV81cvUwOVGLyo7K7ZP4YN3tdt06fDTV03
g6/VY3bMdbltl17dt6YmqahUub/E3UNbJlowC1KBySAoDu2oGkRfdoN1ZTTJ9AIlptsRGS+ejIr0
FhJgMAkr3c9h9PQXVBLsmyfwRAiKzcCq9fyzqObKN0kdjSzifGOYbn1UmBtOpdGuG0uyNjxta9bD
3mzdP8pGi08K7fcDyvwmyEYvJWFTymMxOPIpstANExaVQsBhJqpTVBhp3zPgB/clgWjKachBnJM+
A/0JcM5OW88Z763C44tMrttJe4ooHyBLJuC4jp3Kd7Vnj4rGKMyHLrXjHeFdd8Pijodi0cNMNV8o
hkXgpfWp2U79KY6bV1Ml352TbfVdQx17xPKtLr5rSy3oIo/0dAbWQt1AjfmeEu2JKBeCVeVpNpP9
5C0vvRDEVk5/pH2OjRVR01ZHVjtb9sFzmoPWu2nYVbxgst3CFn4Wkow8MGC0BXZfpNsYE13fJi9q
NX4GXfjS6M0mzsED1dVwSMr2rmzEVqm7F+GMuwSzAqQzsGc65c1tXLX7GtQX1F4iNXedw1mGmPpG
hQ1lW+2YBKai7Esy3pKs52GmSo/iMfaHRZ76yXZfS9cTp6KpulCt++q5iRR3O8/RBIqpMzaaVFCP
rehM1tU+NfqdaXf9fa/AOyvNzrwlHzwisSlNyDJV+0h+qkzch2aWxl9ts00sZlkhtKDhbFr7nU2y
Y82uoSGcqfAbCkWHhtN5aDWzE9iy0e+qyGRDBF7ruhpzZyfM2bynbJbCQZoSSaHBNpODDRTgPrKM
mqOYkbH4zyhW9nmXEuw6Vrt8aXPh60XsFEyhLuExVRrBIIyIqj0ir2ZHudbqCrKk8vKYt3xHRM4q
zomvurvNEdN/MWcFxnZX9lfQ3ic0005nfa3UpHZCCsfpd89zSb9uFfkZC1y0GWTPOTiBXh5vpdeA
yhKsr0d36IsrU+IyBULcH5gTrQ2s8XmbL4lRgkpxWEXzeYdNcTnhW43v9ZGFo9fm6lrpFwIXzT+E
9wnFyMlie/Esq3w+9OZIFG1OmHmd2MaVMUXjo9Il0xeTX39jJyxII03k0Ms8Z+N2nX1fLzOguW6q
7/kp0SHNpgeniAYyZThLV5l4zmfNI9KtcMHbSYKU+AHLH3LUU4pqDqhCqwi90o3uWIzJ+UNyHWYT
aCt0hqe8MZQbqdXV9ypVq+fEqesr3Jo2nx7hL3J2uV4FuYug1EaWgZFsDBjOTxCcx6uULhi697Dw
jE2uFCV56tByMCG2R/jvND6ou8WFeJmx7lEqjjnzr5izTGw6K9O+UpOoj3GhpxtRWfMnZcnrb6Xu
Wc8g46NNzbl836nslPHbdiEZvNFWR0v15FReslUw6+09GAVB245KzutibzVTUth6eXzvZZpFgVpG
1yYtl1NtDNmDWdh/kB54FFX/Mg4pGYD3S9t9SUCA1su4UaMhv86T5jBmac0WTnP2kTUeItJubvvI
I/BzJEXSjahVCGzQTF/JlTmZn5S+H4NFba+VaOQAFCGzAmFPxm2a/mxRBwdVOpMgmztXejs9CmiR
tKf/3BvunZyH22iiu0qpYS5kxcUp9JYmsz9r0nnOBtUKBFS+IbPuInPsjvZgXmX5a8G7DOcifYiy
rr9TM1biKEurUKRKvsni5QXsyktlTWxtszg74eQIYn3tEA7eQ+HGAdPgiVRF0oSN8R4ILuWt/q43
uu6IwZvTQYtSXIMMCALxaR7ML/V6btE5pMROftT0ljSgWQlse8yvB5vcUIJkOTB5a6s2oXpd294R
xnjxyGTKphjm67ZWyhmTjLS2QgHIkU7iukxN/dD3iYehxeuacGHc/syshLJDEkUHQX76BjiDS7Dx
XBFabdXtgUXWSn1BNvKWj767zgspb/I0zXaUi7LaL9s658so1zxLwHmxcLCX1gVm/KKNCbCEnT4E
FKm0DdzbhXMUeJCreelrdNNqJ34M4wQqr2iwJJaM73AUdfK961uetpFQ+VW67qofitSn/xpLvx7F
vlFEJLdNrlrpySb+zFz2ltEsnxV1yTetMtAY135mJCkL2TpEade9D+b9C4fiNUB4+oYRlAhlIrQO
/62o/DPbhHrDeyWVq/T7T3EG7V7/xl/QbujbK6+bCglyE4ora7nlf6Hd2j/+RAixp1uLGVTq/1VV
cf+xVukwHK72JZpEa3/uL2i3+Y/VzbsKLlQkdDSn/qPQHMNc+4m/1FSQbiCqWPFq6IH5qX/++S9N
OJeaidT6JRCd4dRbR6EUuDaeiGyP2nTqWXNUMj90mmKOrzgrK77N9PyOtlZjkSbY9vYWO4LYljZ6
GsDDizr4fRUb6yE+6shwX9gwInzL1SuaxU7Oeu7Ih0RHRYRKvEs4v0vqg/Q+UrEbsGYn267hPOMX
Sl57IW4hFtsodpWfE20Kj2JgTKwdQQLCl8UyHtVRTsx3LfkV/AsN3L3TDY0ISl3xTiNk5pfC6JUX
+KCJtjebOPvkRkX5065qKA5K5Ui/VNRNOTbZfoKVOW+8ynTZZrGahnMTZY9CbbAqpQSPsFF0xy99
XujHIW/Yk9qZbAq/hmT4NU5NGQcEQuZyF6U2xE+mEWapBhvUKzGpw9NEpod1qqFJbOUo5sWvF6qy
QVrrVP0F5qSUvXbnPjpdncaAPajuhkppiAcyCo1vdCEaZCCgcY7WPNdUKijSB2VecIKkNSb9BH3/
y1SA6NylXUF20ZxqLgdXJ4YPLDNjOMWtcDm1S11+yfR4POWtqGyQuIm7rPETzR0wxqLiDLPAn1wc
me2yxhndoOm00Mis8SECrHuKF6f/sqqg2yAbXJKUOpcOFlkRPZ2yNl0IFzYaS7+28li7ab10rYbR
kwL9Oxfi1jYWglLGzOhPRq7lnx0Kv+shsHfq48DNPfZmOVF96MmnYDOwJodoKAxcjvcN6u5h7KZb
2koWK7vVmT/tyftWzQaxnHHObjXAVUPzgTwd+3ZsvDINSYHoPk2ut/wYEATeR9I1JTVBbF8nqLt9
syMCmyRkN27p44hU44ySFsYDB+HqZ9XN9Y9EgQ57QApj75qIOJWwh6t8C4U5lhuBoyshlcyc9H2R
F8Y+qoosYfxF9rWxNLLCoKAIfSOL2Db8ebTmFy8l/MR3m5T2rqqV1QudKuLZ9VbR+y1+mvip69mw
b2MED5/KfnLrbWNNghr4pMxfqEjIJVgpmIqfq6K5MfSaY3Bd1rxvlQTSW4vo0pwmalt25F0t7tdZ
7VSP86OTj5ucHLrhetYGo2CX4Ai2W7k2c0xrJUuOLfIi2TrLWB3xy8hh62b8hzdO6xE4RJxEBsLa
o3kYpPoAJWzOlsikiOFwiG/hNhBKD8fp0wQk+VVTM93YGo4xt74aS+UznblSCcAHlwWtl97R/F5a
JPZBBfXYEOel6SdzJW3qk/h1gIp2D7WYtWtRec6XSId3xwHRg9mkUo2S2yhqplcRtyokpwVgim/p
pXLXtdTj/IhuYoC4x+qCpqrazicgkGJgT2B3HCA1Vb6BsKaf3urso8Ase26wWOSgui0ZImgCSRjb
N3muVMEM4cvyEXsQpQRML0TNVzdsBJf6kzcjq9jMZtd0R7o62avdieg2Q9VhBmUbRXPgeVOhPnh6
nHxzI53ZB1y3RcEocdXFCde8No4zA4E7D0OfU47rgc/Luz7RzZt2Zp6+d+08FYEnZncOHOYVYqXY
pW77xYSTm8PapjCaFFkVtG4nPpdlLI50IznGtjX901m26g1ZL7BO2KNSaFg8N6Vq2fRfBsJX+F4l
r5+3hgIqtyf0QdIe1T84UK/boGn22odU13OxGoGX54I26WeisplcB8Kya6zweZv2fGh5k92OY2/M
t6VC4v0WIk6RhrFOYHTYZw5bsa4AbhvALPJuRaTAOg8oXzTdpooJBL83SG+sfW/u0gR8lUPYUtEN
2Xy10N/O/akTzXXTVTYJS3xkX7uaZxUqfWbVHMvU5plgn4rNZmsRRmUoRseTqVtXJoEx9Jx3ZlAi
ZaBbCso98lHoOGnd5KgHJx6lua1F0YWdM/f5oflTM0BU7j3l01Q9VelUIf/oUkDFyO71T3M22OU+
Y966nmcY0HcV9QGxI/Ei38VTTLJSRn8y5xvIRbwVRL882NM0UXNWB50aXFLBmD5hZdSnW4dihXpQ
nSn1hkB2VXNrLQus5aSoTDWUQFDuFF5kEdgDU9rcUDYLk7STcqdoVEj+u2/7K5Nu7UL+/1thj+lP
Ib79n6uffwKj/h2Jra9/7a/Nm6b+AzKSQ6gKExvpDat67383bwZ9LyzsSKMhr6EIQy36F672f9g7
k+2qkW1dv8oeu68cqouutCob24CxcdHRwDaWQlUopFD59OcT5D0HnLlh5G3vDo1MFrG0JEXM+c+/
IBJ7s6aAq002HZZdkMn+rN38PxhcbWUg0DNDUFQ9/2Qe9jMpDXrYFkmHThPKH46A7C0/T8O6Bcp5
uoZnQxVZXxbSzRio4kP2hA+I/F7d/0cHtm2w9mORyFIWFhjozQNGuIg3fl6qt6xCYZ53BmWsTyZY
a7Hp6d+5xf79IsEW58cvBLns50Xs1lYUXTMdqg8mZYtpvyVKxT/c5A/fv/OvAmS+XclW8G48V3TJ
bxaZByckb2k64+/pF9+rzJO06UpnV6X/iPkJIwJVAPU5s89N+8YQ9OfL8RtzysnjOyvgoYJSZxX5
A20p+92vL+jtr/Z9GWazG3pHQuGbC9L+FKHNbTEq1s7NgBoVcWKjv+8S//H+b//Ij/ef38slxIWn
msmqi/bq52sponWYlwn/hHpajgP7PXELPVDkruRbnS0Ug7+xsvnrVWEQiifZJj+wECO9ocbZfQTT
I3BOhFPUiW5wrzfa7ncOKH93VbzaKOUD6Al0VT9fVaAl4V+1cxqFW3JKqBQdjMvs0DDFljj9uzv1
6+UwgPp5uaru1nHFEdKoI+9AheQlDFT0+xwk4sA+oj7++sH45t/25qZtMid/i2MKyWl5oz5YSecY
5NzA/52aR0lx9NTCryoSt7QI8y6FtaRxWYflh9lnAImybSPJGPPQ3SI9ylYIqN7YUUtWwQM05oUB
pkyVcWpKeP7xWkn/tq+pM2lx8v40yNIcv5SV8IyP3WzbLNsjltz/+prebnn4N2xu0kQy4VDPC/yG
R0IVmboCn5B86b1jEE3AOqS8nBYnFf9I/bK9vQEbHdv7lh70V6+XFA96s1r6UwM3f28QR5cM3TJ+
XaT0klGv7e8sJ//uylgGj+xNmIIp35uHQy1W32bdibq8363TuBzDcIa7jVTr5te/4V9fLa5sUznw
0CP3fmueMBe442SDOvnruiZ9I41d1YjfWVb+zSLbDs7hx4nBefDmRpFISpuUypND13t0A4MMw6m2
Dr++kr/5zTBJwPcU+SmGam93JRvuA7hlfRq1bJNyxr68yGC8Fsr7nVrgb1diAbQCpsl+tF3uDyCJ
l+G7ZczyVISduCjoIg5SNkRXw8f8R5Kab88dzgU+lvZbmhMb7s8rkdNhz5ZRnxYbd7asLsdEBPnw
m+P87y4Hb8nAcwB/sEp4cznQU2mdgvI0NWQ9TJ7fH3NtcYQ0g/vh17fo756Djcxue9h5EsX15nJo
rheVLtXJiMRyxOle0EXVQfLrRd5CWLyrXAl+61uSHZKON6eTb67SdXRxkkH0hWjR5bLdLKyn2vav
G3tcXqx2bn+jl/nbJfHPooBwMGt86/+Qk2ZvT0uBI7fKkyJjlIwAD/VktzSnBQuWFgJO/Wd+9H88
hSm1uPs/b+nUopvfWYS/BaPLN69VEAw6c7vq2PtYKO3HrWUDLSIEuOdlw+CvHImF1Yu242hr9Ryz
K55IraL/I8sG120qWfOq/dYgTuUKfQAP23MfMuK9GYb0kiFbENwgvj+UqK3dHBGghvu87KMFIgjs
00S1KEE+9luj6tGGDh8K/B6gk1Qk5l77ogmrWCs4gDsIkZrW7s/mtxzzL8xgGvPaFq7BsPtbr+wr
O31vbw208ED/z9NvfTV9oryBANm2h9HuzXonmMyYq7ahqECIvDTtwQz2veLHSAKrnuBlrYGKrXAA
y+nxXt5bEY6eZ2PVh1fSKtIH31lSHH6s0T5r5jJ9VXgFuMe51Mt9xYhL74qqxLbXV0X21WiKZpf2
AzPP2hNBeUBhMpY7kZvLRSi1tGBPpmOVyGYesLuvZ6VOyLPKMW5VF3UJIGfPDWHYYtGZokI9qWLE
q6ZcQ8+DbREsBVkwvmAGECKD3qfB6t6PZm7xV0hPfs37hfk921mVpI5OPym1kFmbiZQh3pKVCjBn
tl4IMcsMCBP++GBmVrvuAZnnS1y8YIkwH1lejKXtrJjRP8D/kNepgQS2Uu/0YpklPFWZenGqGqhs
OL3KZkeaDgPPxvDyardWzXI9uP7wEE2lfiKFCjNR6WamT8RyN94USyCvczwP8lhPc+05JwU6JXYa
kgv+LgrPsosxKERxWvq6/AhiIZ1LMBRj7+eWJY9dOFdWsvpBeOxadeMbskohZnHmtUq35kF5kw9x
bOzJmUrngBEK79o1AqgMAyrdOOfIqktIgOH6WGW1dRnOc3YHUD4zNDMKWBJU+N4SQ4WsbzKf0TPY
iwruMUaQwy7gRBfJsGg6mTboDGg2RRSRqRPq/gkxQjBCI7YAMRzEjV+GvPBeoHosVsI8cVkTtyXh
7h0Odrzitdf1aWxNc/UKosG21leVTc6urvMvKyG+FiliXipuW6Pn1149fwk38nkpdm7VFZ9IB3MI
KKOX1DRuoO/JwJbSxxmsJzMJIZUA5njmepkFjKZjVS/0RkB7m/mJxewrcmFmUQ9BEBvG3PjsBDVa
qHQI4ArImSCTOOv0sh5CI20f83HL9RXmsBxz9rR+nweWWcUkg5nWx5UgIabRod/d+fDC5MmfZZfu
wCDCz5Wq53bjRa3uIXLXId/7Yxl9XnAVbXeOQtUNicJ0W2hSWYnrpFPVt23Ap0j+sQBkimAghk/l
eY3l7yI+If3w+o1x5XhXbYCv9S7wa/e1wtgZ6gloCH9CX1hgoxEesYu4FwzSGCbnyeiU4GjCa9Jn
vxeZD0JXCEKEtKyqQ+v3Ns6WdlXUccDgTe9cac/PRYhE6wBnAAcy8NpFJF2agerANKimz/PYul60
a+sRJ7WkGnWRXqSLw1BgyXLbjzv0/Tkk8l5/P4H/S0D+t8uZ9J9Rl+uv7fDEYPlf8vVfOv/6L3bJ
TP5IR94+/h19scI/aDp9Ci4KSUr9zTLgO/hiWX8gBcbtEUACzSPl7P9iL84fm30hoK21CSoQBlKQ
/Am+GN4fcJDxg/4WXclY/x8NzijNfzqLabU32jPFLbM71OQ8rj9XarZBCVd07cH3ESY7mVyyy8he
HOdiVqSo4ZdnmDCU1r6s9lO05vP5DAfnPncH0SeEzkpFDrkRusm68NbvJgIqCsSoIBLM8nHV2g3F
skRJGcn601KDAMXzUii5L/tFkMw8TFHC5se8StoTYwmnzNNX0urM7kB4iHvTB6Zk7pMHwyUZ26mE
MuCszmlAj+YcA7CicY9yKaBcwAsD3iYimc9KBFF9Noy9tdyFIMzLubVo9KS452X+TgnLPdmWhOs7
erMvkrYgRzHGrjl9dBlvI7nImXQAhNa8XyCasopNITPc/rwaykDeeOIyQlLWxL49wENcIY0Y8TgY
5ROe68Gj6Y82KXWOx7Co6MLo8yoKca/YxpdDNkf6qgybFgJmVFmvaH1SyIZBJ6ckcqV/Ns2ThuAi
ZPUhl1YooeraMmSok0H3WF1DLqRbW9qMhRTpDDMwbG/gtXQdlyQIQ/Idgt9jV5frp0kIUhybxksP
6+RJuZ86LmZnWZXh75HTD+ERHVN3FI2jH3sxErkW+U3wwU99zJUH3xY71a8G4s2hi1rO6KkcEtds
XSNGhVF8oUjorqWfCchIQvsy6VDrLIxIA+eCcPZ1OJrrSMDgYInG3jGeG+bEaaLOOnQmYRlHW7FJ
xyr0i+J67kaoMyvaEXESozn2Z8tgQCHrh0IJKLt2me8z5LF0800F2bGO2P5iux2h7TG8KLvEJyyp
S0ZQ6vYIZ8hd9jg+r1B+PTLXL0qsgvWF8AvOydz3EalbPpmQO8DShrj70jbuVRUYxVO4FDaHCt9D
7QYjon6k06X/Z1Iw5qeMADoULrObkWKonFXusRtFtFU7jjlcLEUe2UkvHBXhooZb8V613dwBlExy
OQRjQZrs2BIXH8arVplxI+Xke8zI2pL0WVgSxXlXTsadqBV7fS6A5eLOLzIBYQhE81oMOJrdeiR7
5bu5JRzvoRZFTWogG764qRDwFJdlk/bn8xSMDAaFtserbK4idGg60hP0R+QFh3ZtBpTiA6LAe21H
pfvK9zbkMVoEct2eB8g79MtiYfMibdl+9KYRszTsVWxxyCkExR4MDTfSNqcCObOKsIXRKnPuTe0j
7rryOsxl31dNt67b+Ndwzp01YwRO+KJpHWFRe6+B12Ch4pbQNPcmyaLbQKyAddeJupIHDFxziynf
VMMydLRZQBWtcpmEaw0BhmAms0kqZkD1FSMJdi6y6LX9IouGA74200F/iOCmm8kwz01+8EgwzPY6
XQLKPrOSDZGMlanPpKH9fN822/+1HVmKk+O6qr60yYQoTpPZ9fIKzXAe4P+Guf1Z3xN4eap0I7zE
5jmCEQUtJjw2aztZcEo95SbBYFFvAEkxqPGcHCG77N0ZMRxmMe4ntwBPiFvhzt6uZxL22WVc0wCm
VnyoCfrwHLHYqChgZPFQ2kH3SsnsvS7lDFdsm+LeUVGxet3j0roz8pHqYjZT0+EVqzs3Cd0Utrui
Emp3UJXZbnKImdwJV0V7lYZUF64x6/e2p+H3R2sbXGGqb75QO0h1qpey7di/ixxR3xSIrzCWgqty
4XelHBlITKXJetUmQbSn3nW712U2vNeCXAtSg5UsPKQfvcvLmlfyLrR67OU82cuXVNo8PpXX8pI2
jcksaUjbjvjF1RNe3K4L1bnZjHEufXNJeH9nl0gD1HA74iFbPH0cRI9ntEpoGYHlOnHW0eNhKdmk
8+fJhLpxYdWivGlhEZfHyesm42zsxCwTDgwiPpzUde5Bn0u0xcyoPXJPGJCjpK2bQV4MsBIId6QH
oiZmLGYmuVmPt7UVOl/F5JaEBGMyfj2i3O7idDazKcnSwbzJc887Q5foqUMmjTQ6uVafXo6267x0
QzVVMYrEpaDw0n0T67SY8ad2B/SO0qn0hQ09vEmsaKmbQ96H8mqYBtuKPW9xbiTMP0GNaKMCbXAt
sBO3qbuLuk0FlbVTLx8xfnHdoxbRQMiVSkv2omV2gp01O07zTqVRXiKqM+0bxfIQVerGyw8In+13
KfEzE46SEfqWIQPljE2DOLvWEv3HsJr9u4JsiTx2og4ucCpqje5vzO/LBp7EXnUE1tvs5dzvuUOC
107KZ6gbqbXGgF9XNytqzwvfVGFxMLqie9BOmCE6mazm4FRpyURYNXetrqc7ZKc2XC+SfWLCousP
g6/6LPFlZHHcqCEN9mOajWpvi66+tbQqsNCySoczJqwBFsvUyM+Im0VjfISxahpu4o4FfYAdKFCE
sbWXbN+utWcxFS5sn86LKACb6AbzME/++HEkh/MGJTXSUwoghv4+uuoaPdUUvqcI0N3J7HO0VLQp
HG8tFvjoNE2LBtayh+BqmCVqAxS63bW2U/lUDqHTIC+aEWULx1FlEo2KhrUlohCgughQpmhLWHfu
1HTPFS7vMnE7V3wAlzGYvGqJidYoBfxUxzWf7GwRt5WIBG50IVnAsCZEO+6hf9jOESMCeUXsM79s
j3Bh10I7QL4AmfcxFGb0tA5edWNnEm+ufHY+y6gaStTdlURwi6EpiRUC2kMrZ0dxgM5CHfwIrWSM
o797h+a0ULuwybabzHT/JDuzMxK8IvuaRAsOjqSwxv5ZBIADiT3LSEDYaKM5rgrgxhPuT2rZa9+t
ZByYev5kiKq1E5qpYtwZJF1/UDb6BlS0bfbV84ZsOa+WMX9omGQjpgRXHmFGGSWF4ILz3s7TdEjx
YIb5M5gCSp+8M9wPdOtEiwcZAFAcoXEoD6szh0R4jy4TAcLU+2I/lytippXD6Fy2htHE89Su4c4y
ZbmH6566xBfAoZQt3f6hUryyibkdpzEB4+1MV99MDwJCBQbsDNbiLjJgtnfrUtDsT4o+0QhkMR/K
epxTerxMBQevq+xy5wDdXRpZI8uD5crpmvTNoNovZZl+qCG/9hCz1swlYd7vFVWIAOjgrM3uDSNz
Xjszn+sdbuUzwl2j4OvMmVHfUvhN7xvKghGug14u8Szo3FgvDvRwTJcalOK5cuqEYPmm2nhn9Ol5
jVty3HZT80VUg6rP3MGZ1G4Dk6ZYwfV+bNPZ/VzIAp0TYvimAnbGQ2A3hw5+BnlD1EzNtG9KegTo
IVvZvHwt9IDQCw1DmlS+WK6lV/XPDhm/2DHIebwPJAHhMbllSF0WSFNwH6Dy4LQNYYA8mnYo5C7o
/fpD1xviOcSf7cEKi3mKgR1Cd1eywVJnZ2bR7meyo/uYx9+130lqzY8ZVjCo3uGlgAThfeQSX6/8
j1mfBw/2MhJer0w/fzFz7JfwOh7XWwve+u3aZ+jL0s6D0mTmvenFZtq1L6UIhmpPEcUhFI2y3Fxz
stBBWz8wFRSw0x+LOoBHlocw+znb4PLtPa+pr7OBYw10wxxd4DGzvJoxqStYPFcICX3sAuJwqSno
UzLtn9vZk9CWsQ6/16i1UwhHVvs86Q7t/KRKFHOdtuW67zjgkFwbTCXjXoUhVsNkepBT3S3saMyZ
jTvp6hR+udfnT11Uj4/LOmUfQo2xwkew7xrf03Wa0Kmlkjs6mNFAue7p5uNC3BWmxaJBBJab5O+B
cbjpRYdhH6Fgg2+e914IASRt5s7gp127YYfzXfZx897z4gmubZFY01Q8i3Y2v+b2UqEsjGaGbdWa
zRfaGNhX+hK+TQzqMF1qgPTqgL1D/6nwF/GMzzpNCaq26bPfdgN+m4V6ssfZMOKC0/mzhMSDvw7a
1k89GNqaRA1HBWTIsbwrVnylYqPg0UFPnUcf3SayrxbIpg81jJ8+wRXG8o62DscHiFqEls9SYXCx
GplQGyWM6HS1YmcRtE7+FEl6htgQAzAJFhMoLkfP1V/qXognI3eKp76P9D0aFDQIlbGxxIaABB+r
y+gI+c/NNYPG9pH2BvpxE07De69z+/uoKCqbPJaIV+OeEIdMcwzQvsWpV3cI7ty6vC3nyL81mVM9
mdHotEmIvcb9aoeZQQNs89gvJGgXhwxz6muIN0jWGsqdy2Wq69d1mue7eczWp2DuK0Q/gdl/HXJk
LgcerPo8aBoorqoasWgIi5RUj4yIryKZenO8J7RWPmIN7hEQROWH+s7Kh/AQWmSeQtisKqrmmeMW
K6DGv9W2001XEcguiqW2isLzAdI3IUwTpSiOqXm2N5lXvTB2BdldncwtPuarMAgUk6O3bWD1eMib
lXqwFj7/oZnCjNbTrqyrOW+WmoJByzvXG6jWWyuNgLpNJ3vuy9Hqjm6fl+8pim37akBZhfBvEKaz
T0st10/uRDcVR5nGQaLydccTYi89+cNs2+grxcqLm/ttyihXBhbyhb729+kmhInFIAm4DBWF4r62
V5lewuNHR6xK7YbX+MH3218ClH+YbY0aA+HmYGBJk+mqWpOpCyU66RUX8zvhzeJDhjW3TRC3V+r6
+8D2v4jav78ZTv9nSA33lb8Q0DfO0Z8omvsHY2ULOwpiSkke2IZjf4r6+R8oIclCCrAIxHENfO1P
BpPl/IENvU9FhN/1W/q5TTEBhYkULVgFqP7/CYXJtzcSwv9NtALHdGybqGZ/s73HdS58M7sLqt6m
vYPtPRZsksfFnIuKx1Oa0dlamUsIRpxxTM+jKPPLQcOd21Exd/0Z8S7sMl3rw2Gebb+7CYaG163F
CGh6H0kvZ/PzBMYdpBAoMzxvNUGCGNxAOqkkn4BUvWPkvqKwr030xFvfWODB5MJQbM1C+pcuZssm
0QkQSGPGL5wQod8v8z4CkumSGTIeSBYI5Bz3lSz1Jg5zLl0vNx5Xgzc4xnuNyhrD9eXS7aPssSyE
UySc8AtboI/IEeIuToOxO5Wo7cowC9qTa2igMrecaqIcU7sQCY7/Ubdb/BnoOy8CTjnsXhTs2tGX
/t43N18gSjl/ObkYKt1HQWlfubkrrb1m733frTr6kmPIei8zHb60qc2Iql+8YSsJ+xEO/jBY/n1q
s+RdZimNS47LUOdysZH9nE+E53I+SjsNdgOnX3hG/swiPzlrga58xeTF3pfBimYgaINw3ZtjjisA
XqvhZylptz95G8Bx6WHdcIF6KgQp1QbiwRg+43peqVT179GAYiVvF0OIVsW3y3fM+9mVkcbP902W
hghU8YuZ4CnPTfpZ5sXoHjDOyutTn+adE2eM7Zy9Er16YvzKfG5VYfCMLTUjA9wG3M8TOuIHU2jD
Q6Ne6uMQKtjreduEz30qic4uJjH1x24FOtlY2dKNmxB0JcYevXtXeB4mE5Y/LKiJcEliEOrCsI/N
xUcS0Qy1EyQgHXlx9Hp/5mTAaOGkpWG8EDsCO3sGT3xnpX1+bXAevFque6vhnpdx3lsYKVQ6ZJRE
FyA+DZNsmDvpUh2qiqY0MdaOwsKne7mzMX2xkPeZCJuCxfOYz42FHY8Fc8pEUDtBza38yECPPUHv
1dgg3c8Nbiwop4fm2Sb8sEuYhdAnrr63flSV7/HdLNLKD6A48AAqbM8QmUZmR6VSp8/pVDfvaaus
J2GuBdVxJqk3h0A1484fU6/kTzE9UrIgVDUH0+6OKSASss8FhTK662b94hpe+3506FdiRRuMJHaU
qHfNLgXPDnOEcHHOKSTPbd3hYitM+OwJ1G0aBxNLdRPtOrzte6hz6TNJDkit6Qzt5h2hSChrF3zj
+k/0XC62YyldXzxqpCmETNnXKRYPF5axarizXWm+KDXa6yETPg0CDOPwvvAy/6PGf+5eBlu5OrZW
IM7oD7U8y6eqfq8qCYBfVzY0dy2Cok0iHWZf7X5hMux1ipa1rqYV4FJRtsaIS6cMvf1c3U55Rqfo
2DC7bgvw8oeh2O5PVBXCjRdNcPXOXyY2vVlUoBcV0zbUtg6eZ/hWZOoyCov61qQyyxgOF8tnJgRO
/n6se5Qwlu8P5XU3u0BfjkkLTnzXmp1crLmmI6QpT++zzp+rvVcgMkkGxdx256CV3MzSgW5RtrrA
F1FaZ1h0DXj24Ig0IM51G6uud+0I4fsgUOpQe8tyu7pIGJIWFFEe1zuKy96wHTeGUx+VMeQAkLOw
c1Kf9AdjfDDMQD7UrmJUP03GVjIqpCa45AuMt6oBlJg/M+wEfLqZ91XfTE99qLt37Zzhv5lF4Jtx
ucDX2PUMh6634Z21J3WiiuKMmK1pLxblbwgXQQO7lhcOtYmzwuQHJHIgS/thMe2DoG3z97jFg3Xg
MLbGqx1k10LVo45nMpkOSKvZk2H2M01YKpD6OsNI/jKleZXvdL2NENVSoPDYYk9IEli9oj6EaU0s
JHzE5hHfQR4K/O7nJtEqCq57FOVr7LV+7qOq5qTjsZ7FgxAoElBWNSDmJP2IGxxCdR+vqSPPsaqz
+n2ZhR7pFQQI4HTQrqYZc2ZgOLUoDDcx4Kup4WcGD2pXZRILE1nY9WfRE/S3C7SJ4ZvijyUxZ8jw
tpARnjFDycM3oq3Nk6qhT8x1DvO0kincG79YcyD5NscDJQjclzkSpgJwsIqH0GPO35y5U+9N0+fU
r3mhQXc662XSdYPDySa4t601OPMQQeMmweT3tZhtcOvZ925tQ6wP1WB3zznWLkUCUc5/sSgGadyk
aX6eZREx0+07+Yo2Iz/OayDfQS5ZHwXI0GWUMnfeOjAHiEUVjFsUQgK0Jkpa1wvijTuiBTOgo0CW
UTzx6ftUObg/QIBcr0thrK+locdzrF4FI1587kgDKdYhyccgeg9SBhpVQO3y4pGWiYZW5aSU6Hy0
zrwh4JkZphLPFhzXUNGnwzQ6vCijf1NmTPFgviDxwv/M1ergFlk7gAt1kCBH5m2XWOABssxGSTKz
apGW0Bks4UcMZYlKwE/Aca56rdssMTIyoGjsi6aOEBqVo3C+lJGpcz6I5fvwbsJyb/6wAr9R4ts+
YZUXzG5GoMGM7FxOlnlNmxu/ApzeDFZcnoEymNPTUOKOB6KT1aZ1thiMED92i4J+EsAVAhWBb92A
5zntZYg6onrX6Nzv4mAtrOcgzKbpxYJYoi7oICuDUFhRszMx90H/NpXowvkkxIdqyZ0nLOEKHO/M
pd6ID76bbrZCIk1366zNlKnTMuR3/qoNd98bfVPc6GVsvuX+mMUJx44M2zKfXd5KIGjww0TaRuWf
r1itPQ6uyyQDpD5yT3KQYYB9SFSNbsjGVUWqOXSeN5pfVck2FhtMhs3jwlxqWnf46bsa4+SwdsOL
SDCyeNVE2ZdXtPx+d0BLFnaXAq1Ld5mC00VneVRa6zfx9IBJ/Go2ZkVKUTsE75CROcj4mLtkFwBu
VfYkOwM/mlzPJrep8GpMKF30fHsbA87pNKeD68z0gZnjvhArNlTnWTku5QckoSaMAwpp49j0Spvn
abuMNOsLz+6pUobyDwrNLh1ZsUoncVZfWJ97c0VDDyZGEcyD7M23pH4gLsHcg8FaXNhKBcD+lnU/
p8ZsH2sk568mIKp/bEogA3aJcrHjOgUJYzLLw4yyrx70IVRjoE9N1W1+ADYixWQxx20Q3RVKvy/Y
eKp3eWEPXw0KaAg1afAYwLoODlZIivABFV1PcnA4Rpg3NUDZ6AMt8AaSxjJvt66BCPnRRnnVhr3h
7JfBwrcDrD7LLgwurEoCw7GWOKTInuOuDdQTe4IYDt7YhzzqlincBIv0MXyvg4HX3AorR2IMBWOJ
am3IHM53Ww17XN3NV+WYJbV7JBrqbwh4zt4fbBTjxCiUKdKqYK6oQXBSOFIguJsJ08z7lkYeu17L
uXnrRoK5LK+qugEaQnA6LIFG+j5BecMM08LOvw1EcQ0LJX9tbB9Humr0wVmj2V3e6TatVYypqKd3
sgnwa5Fdj0S2V/6EV3hU++E5uYP8xF1ARophtUFLzkFWmgxWugILHW8gknpUpZl/cAbid84aDwib
8hYm1juX/CWQzTxdmNlPRtGcokm2QVI2xeoyfWQUhocJcFksq1DZ7yAIIBXKnM7IcZUIRpEU0pqM
nWFyF/DF8UssJCS9fFLyj1VYpao8RSAHv51RPaK7BJsvvBOnIp8YGvXR9Dwaa0UVjaf716wVeF6S
3ayKp7Zq3aXbMYCluUCx1a671ccEaU2UDMZwSJxMIyKM5agHQMvVC1prPNB2RNhBYCCJ70XczA7e
K8viaBuhXD9Gtz6HKIN2rMW6q6Cr5+Iu8KYZnBQQUY3A/U3hYAs0oxmlQOhgzK/f6aP/RQ7+zbDt
V2Scq6/Tvx6/fqm+NC8/UnC+fer/KaAC/w/4wRtSQFoK5SNUmz9JOL73BzkNIfxrdEzY/gE5/Akf
GPgFwssx8T23N/q3Z/Gp/2Xh2H+AfsI7xugBy3AAhn8CIGwgxQ/4AQbuFsIUOLH8Wx57vv+GN2+b
5C+NTaEfqmAOD2w4yx3boxO3TYum3Nf2vd9rtHw+GsZLkuGDa7rY/MukvRAPq6j8ZwGd2/fxLS7M
RaFPyDtc8Z9ZQWLNU2vqhfsAShi+o/VT5yuARTKXtrf74WZ9+A6S/Chl2i7t/6ATlrIdD1uBEG41
BEUcAd4sBcsTye1cMI84hvUZMksACg8Twc2zej93+AWz8/5/rAnnfvMzABnajA5+JMJrL1qaOWTN
PqYYPYoEmGKf7YzDr5exfoaF/ry2H9bhOf5xHS8YR8KXl+JRHwhDO2Tn2V6dfTFjY9f+5oq2Z/Gv
P+MPS20U9h+4/WrjQTqCpfA34KL8JEgQAu1E8qx2pyl2Yn//uzsXvL08JoA+vyF4l82dg7b+85oV
XPaUMaz9NODF2Ccc8USBFJ3b7oCzbP8YIO7OdhiQefvUao02Ub6U2W60MMhM7MwLObkJdV8T3Nk4
lzobYhSsrO1UaMDr6yTqOSNxYYEEf0ghYCDWzwN6idwoy/dO0DBEWScZPoVkdDdx386zFzsLgvTd
Cp9UcUZ7/kNaj/5pDcyRSfwctSukicjHHHodYU7wAilKYrtcj8bSD/a+mgPrucWsqYnZsfXLRkzn
VK9Wp9szZEzLGA1sccMkRGJWN1W4h/fsLzfz4lttPOAk7p4w/6aMrmzQsdjBUzg6itRZo4QhPoAJ
s4w6SjI50AKEUU+GqqWbon/n0NHo2Kmt4oIpRJcl1J9DuBtrUzGQbLIWSB03JKaa/WJfgqdxyWIu
avlurbHQhUBGnbzLBl1fL6iOit88YdsD9ON7ys3edkh3i4oMQvMtUTDKo0gwzlifcmvVR5yt14tx
WIzjr1+ZN5qO0LdwRkUFuikbN0T1zRsDaVWXLaSWJ8oNZuK5KWLGiBIFORr4Xy/1l7fz21rscZuh
CWJQ582mW+O2hwFcZT2ZE3sgi7XOEI8j7H7U/WbFeNBX9SfGAuIGgCX9WrUFavMhCsvHIUgtd//r
7/M3l+7zE0PIRMjH4fLm6/Rdl7ElL1w6jtwHzzKmQ2rp9tQtwfobXeLPey4vKps6oBkJ4FZg2biz
/Pzi5mFaZDa88gd2xwoXs54ZP2aysNAEbUMKaSHw4eFkpowugDXr239ypdvy28ImVjEcyozn3mz5
64IBtWXVzkOG3Dye8BSLmR4Pe6+EqfLrpX5+ar8t5ZNYFDrOZl9D1PTPV0qrGuYF6R8PSgzOB9Qi
7iFkKvibd+Pnzff7Ktsjy/G1SVjfaiJ7Ugiovf+HszNbbhuJtuwPNSIAZGJ65ajRGixLFl8QlGxj
nqcEvr4XVDfimqRaDPdL1UuVQACJHM7Ze+3Sfi0qigaRY9e3pt/6S3+KxmsPyeTL13f1XxLk/36N
XJH3BpJ4tnUTFYuT5vC+2tJNP9Tee5KlEJ5SwQrQOobE2KBe6fMbCW8phfxmdxy7csQ+6wlnDIoW
NyoRFsFhq7aZTXGCEpiT1ZueAII3+B24DAhqiMN1YRlhctmZ7cTaFfv5m6KTwoG9jKt+AVJf/LJS
etOL1s3r4FbOipyhkSzegcGMuWUfFf+agjkjl9jyKrrMOTuRsjhS54H62pL6FXFGvaBeY8BcdVCm
LSYxKEB8aVxtIy90hgWiTv9bbRd+so3JoXM3k3RS7ynrHXlrVil9efAsuFSm3B7gwrIpH8q19Drj
VyymvGQ7kTn9Jd1a8FHoE9q7oYCat2zqwSq3gz5aOtQeGHBwjWlDK1m6P4oQAD+Uxrm7kmTIEZaB
XaYXvTdpYsUKa6gLywlgWUJ482AI+wRvLeCQ2cZFWJjOdNu5/hRfkCwszPuwnILkIjUyoP9+ZPV3
DEUsN75N/f6CnJDwSmUR9SkxTDG03EZkFt9Ak9IdBhejI/ulxLyiKDZY2xI4owfQN8h4ZWaaG/de
HnU9/d7Kr7dOUw4K+JBCjYq8hEpZxnsh95Ag0QCThBv8aag5BYs5Q6hZysqo0XjoAdnmOG5ZVnW0
t8uMVIkB4YlJewp3HQfQYGAGSHwZPE924D4mSZZNtHdpWy+ohgs47HzrT5MVDM9ZoXOCy53aesgD
r87WceHBSSkGK0X95JMh0E9NYa1E48UrsCtgaqkRIjdyKN8HqwiQa7QYcD6E10YZjILmku80lymo
s341UdsGLC28rNvGdhY+d5VXvSAxDd6T0QvEVSXi6npQMvHXSUoALYfIQfvVK4XkEqVuAkWYuuKP
qTbDPyqLw5jOsOAxeQqo0SLTypB1NRbhc9mGEimemuMmnIw6vObIFpAQXp6NMdTOtO6iyt4Gopme
bdniDTParmDWNBTZ8aWOSrZrRURYuXQib2YV2g2JD43qL1N+6sPgN+YVQrFZ6eQUA3BkisAlvazB
uEeNWk9rFET+srFrW25EMVXxUxranrFjL+VGvxK2Pu63Ng3Cu6DLtR9W04BMhgqUDDe0zeP4Rod4
2F5HlD/Vwm3I3l3ko6dfB1qdYylBvZ9sMkii/ZqmQhkv84YwisBO9XjttUreZoPu/vD8xnstNdTF
s/45+YkAh2GaiIoylzn52mMVuwW7l1ZP7zAVGQ3m9tx9iI3B+m1g2/0j4tZ4wcMWKzqHdWACppv4
H6gI2vFFMLhpuEo0L36kcmSli5rWLrhgt8iWRZCrdZdzUEY1NlO8+fGqWluUvnHhDRLKSFA3txJY
ScIDJBWCvVla/SLCEI5g7CJ+0/Tuo0bb22ums/5B1J3/WlH3dqiK1OaD5WI96KusexonUahF5QT9
o9a48S5sB3g7wPX8CPNNEX7veVkIA9KZ3+rqvr2yLEpudGyc/tbVaCfijxxIjhn7hEfV5X2N0xzA
zXs/Q4IAVfeYzXQCFt/KZERsWFQjfti+mVIUon7T/HGcnmD2Nhl9EEBaelvZWvs9kr0MlzhAh3uf
eJkGYVs6kUdl5fl92IUmqRmxw5tACt88AAMNw6UjEkovPMuKpp/WB79GK4Xsp0QOa4y8CHbOQRvo
1bJjDrvHjhX0q8HW9J+BnnCCJLVTbjUENR0nPB1adooObfzmBJXRXRgAcCiTZp43Z6wE5oU1sPG7
8YhKYY9qGjGOvwQXO+UiTgQomUUBrkfw2cNei8ty3aeqQx6sCvsFRg+t2SHwtbuKXUC0zkTWIaZL
5s7SEOXpa5IQL4jBOMTVrdVpQiQFBgtkzbn32vpRioCuCaWCV+X1FMNT6RaLUacwBbVMQ7ZTBFlx
V02h1pHJoWa9buzTA40qtBzUg3Mo170Wz+n0RDcwzWUNCl0HMbSxlKC1qS8hAxkQOxrDVSzGMl8P
pRn/oI8CRSoH1PkrNQqW9kYbKKJSTiMFAutJxzgq3Am7ltkCI+eTjSBCF3bXLMPJy4qFntHFWFJ/
68Q6KlMdAnFbvZIOMlFQtMbscuhGBN2+qGuC60JnDmIpsp5Z04tDMNsKufAipwbQLmjnhNZGkWdY
rkDKwSafLRp41KDe+eB2RvtRaknwnuWKM49fhu21GZfRIxzm6Cmx9LCcfZj1DVWN0lrSOZ83YVMG
8SdmbwSMsW6qfkn8R4PHQov9h663mjuRpAgwRWM4f6hWTKAsJOVVM9GaYt239bTH7NFOmwF/33e6
kv0PF1sasDmtHjELmAQAOJG0f+XsI5qFCAhSWdVVZjwkYWO/N5M//ckEiFhsfsyBqV1VNPNQkqE7
DVqOckHoqic9GwJj281+1IXVeH2wgBUFhck0MZ9cBpVGxJPZgwsrUNktiOEdntIIRTwIFtwHS2YR
jqm1n073cijle0AInb+gLMhhb0T3/xZ3Y3PX5gU9FCI75+BEYj3eVKVGHpmlKn0pHfrGeT5WFNBB
O//SnLT91UJbCxccoJI/bGHHa+IE5botHlAy4G0o0N4T38QZ5KUZtJoFdoIftYWCq1BQ9RoNcXQa
zq2VRWG4ttwgpETOzHSD8L1swF12WCOr1uWeBbkBb0VejAYSxc65SBrbrxaFJxvGRoQ+O5F5RON2
AIabkcPz2MB0QQbn6wUtDq8Kd22YJ69x1diMSFpFe3ZL8XvWoxqhUdopEhHaLr4H41eh+MaklmyK
KefUE+C8fDFIfrgXmVLhmlUxlstICXWZkVRwQ8H/2cPpeIdTDmR17hLoRBrOVG+cgkVzYfhC7irc
1dhgcYOEG7gy3eOYuw5mFradPs0Hbcj571xmgoDvhPI59lBvo6q6bZcijqNbs4N4t8ikQZpapZIq
YFJjmoqMyEfVYoj0m91rTXUlm4p4hgxxIqUWVcbtmlGr2otQ082LbIw7mh+2f0vZl9wlPo32u0k+
EhFM4PI1CKvkd/khsDHDinfYwjsWaQPXz2ywRO3b0ul+kXynyAxMYOt8m8zAZjzGN0hh9e/J1Bru
KrBjQgBKizYXbqBgpFmu2qC6itESbvy6mUDwkt2Eb7xIsn2pY39Y8MUIl6CB1DUX+uTzCMLBr9Rb
miAgoYk/oLiGGAscETqjIbJ+jRod0QhIbUgead95L4DEintXeu1tgqq4XUq3R+ThJVpv7oKgmTHd
jW3f5DIHBZLSP9z4yhyGJySPCLW1otDQUbt1eqeBaqVggmj7Yp5XUAd3JRJaC9pMDoM/TZ7ivppL
KklbF1s6F0wf+gCtBRBsjQDFxwk+bXRtdN5yHLj3bScipiiW9kstcntmEt3QH+xJNepKr3v3h+9b
bXA5gmIpV8RSRPLaHAT893VQxgAsV9AQquah1THoL4JSymCjwbW2t0lWME8ZQ+m/R0mnReSYS3GX
TTJpl2bdxQ0pJ05zR8/IbC9xl5tQ1aVO7SSvytxbGnI0p/Wo1WG4Cidb5QuzHZt7alO9vnFotF3X
zWj8zIrMe9dLpoM5okvP1jWGBNidOnuQZdA4HjLBNBPGxpE54pEmSvrbIETluPCbucNj2lN0R4+d
wA5/yoeNohXBVr2uy3EFpIWgMSsrtDtw2pNCKASLiZXE7X8hBIDjbfScwCgZIbW9gIE70AZKbU42
WN/AdVNmxFc0ynxn1F249wO9vLQ4xNGa66v40Q06RAnJFDFdthxg7qu+n1xCGNCPo8Ycnd8IhCXi
HYJFXjj6+XdsYzA8jGZZX8g4B/1Pewf3DTMW83AgdHS0wXiBMz95rPjU1pYy2Oe4nI0fGRTumw22
eQKFp+ePUjHKMFbY7g+OscQD+EPdD9csxt3ezM0OZdno93dujeJyYfuhFq3SMi2eTaY0/3ZsfTjF
mDu0TC78kMy6lam3wXPQGFF905dZFKxFP9+YstMmvMq6zrzDY01THnERTaQyilFzUG/zFj5HZH0W
QYRXgWYzyJiAil9dnTH5l2VkVUz5Q1QsMBXSpGYy9fxFHVr9S0gh482MlWT7zCEWvTgW+quwqZpn
+JmMvUREQm57s8ifyDE0cIKEcaaWBMzxVIk78B8yryqe7HJOI4Eu4lyjo0NQ7Ld19jBFevqdY2m2
0+WgO7AsUu2FJFS+wxbF8TOn8/BZK8p8h8Ose0NXMTz3QLIIwOB4fFOmSVnc07bqAx6lrZE/1aNE
uBPQx55k32dvIx/OsGBTYL32o0MT1fPnvnnUo2aBd+oFzVugmvx9BEvrX6Fz9PVrHXHMsMTHIUkD
9GIAp1lYv2Qksn6PVakeLSLO2DXZSX+TwD5kl+6gMifR0KZqD6CweMCkBi9QZWgMV2aNev4ydKIQ
Zil6Z5BbCAhcOCoK/PU0vkPeeANF0gYrPxXxdUexmb1BDtAVyREWW1wwHGbGVjQIj5rJ+lGDgPJg
zgbepjV0Bx8T64i39KG35BgTs5JxWoxkF+ToKDnkh6L52VCjocyPnF3e2lFoG9s2ITnlRs6KxXUS
J5S+BuWpl9gRnfbDbNwsh5IIBGDVjFOTXeOkL+11xQ+FL08e5aOjajRvXWYPzWWfid58CSZyyBai
xtW/cNwht9dGkvd/orwXchPr6OI28PbB5Y5hM8XL0pX2cGn50qfoRnV1jjQqfkgYEvl9wEO7sIK8
rC9Ji9b5X0rXexsQ5zvX6PE6Yw1gNb+yirIzLtCVD7wEOOgJHk2bJMipUH7JTsml58qhmcWPSLLB
2hRmbNEIn3BNXwUK/eN6qLCNsaVRen4VVHgS0X2Sw7uMMzlaK80OsNyhFFLdJZCKjFjE2PeT71Qg
cvkcjRZlcR6IM13wXhysNNr8xkHszutbbIb3bYsPYKm8SjOWSs/6p9I0xE/OR2i5K2tKn0N4hWzy
9Ja9vg/r9N5DQuku0YkZ2LeklLeY2aTP32xwDTsh0I2VF4x0DVJ2ffPOoii+J2Ebv/QMK1wCtgN9
gn5xwqdQRkVzAReNc7ZfD2ysjKqT1Za1cfyRWwYVeEVd5gE9JNJBXSsr4mNnArJPiEJ5DVJxPl+K
JLOuTXIDBS6H3PrpSlTty6G3iqcsHXVrTUEfQ+H/oehuWmXWidfOtovfJbAgWvh6JH59Xf07qWk6
/wF7KFvi3IeLdlj7myZVoSUavdcotYc1ucjuukiNMxc5KWl+XGTGPwrygr0ZJ/l3PylJbSo0lFRf
VYfjrneFf1FYxCI5ZsF+tSMU6OubmjuKRwVNKk08IG9mEZxg5ZRD+Ik7RP4rKlyg0uzPF+0Q6bfU
QPON35vPoRuNG01N8Zk2wOmNmhb9K9pYrE/CBmZ5cKP10MrIbpN855Fpv41Gv77W2GMs62zyV1bS
tQ9f3+jJ22OtM4UuZxwbSnbA5wfXsyrDgPhNtcEbwgl4DxGnetJUZx7n/KsPHufBVUgrPLyKU1jD
GAhBTSPTimuTFIqVHbb1UoZa+U8Z5JSi6Z8zQtiO6IZguBxp37W+ZdONvH3XFpiwMrp0d9ARuqev
H9vpDTkSjjwdA6ijdIiOXhP1n9ZXIH12usanGnJI5HgYvs1JG2eK+acv6PBKR5+XUhXQDYI4dpob
tJeCot1KeOWfr2/nZNTNogOdWEHCBk2aE0fvpxp0V496iIbpECSQdt38LgjM6nXEJPZtcCft8uvr
zcSQowGBPm52UNBwoc9uHb0lGAlp3U5VswOapL0GWplnyzrRrO9ZDfq6tePyIlfBk5+26l5vAoWF
V5BogVbCfpjs1l5Y/lD9VBIJ2Ne/7JMXizLT48e5AAPlR5fur8a1MQZ1X/LB7SxmzW1j0HfqGku7
hDz+/vWVPnkEuED48lCucrSzj4ZQTdeC5VJVu3Yg5BS6QYJNDEve11f57H4AtPOF43ihIj3/ir/u
J22Nshxk1u7iFBxEOGW/JrS5y5DW8JkrHalGPr48mi7MlYwhSYrHkUpDcWQjx7lpdqnW++usI9uF
4np+x2EDPmeFsI881xCpc9I/p3WNfKQdytvJaMzfVh8EZ+aBD7jj4ZzjcKyfFQF0p5jZzMM7VyVc
JTcfh12I2slYIjbl0OKFsb1N2RzIhTm7OtYo4JyLCC9Ls7KbpvQ2Md/Z/dAX8qfttxU8MenjcBl6
T3VrjyO/T9PCGy9zM5b1MrFzw6ZY0wUXJZbXWw0Q1q9UZNodFLJZyiXy9Icm8sJdeDWl0uUoJvnQ
M/3faYlv/I/o6v/JsjsZUvMqCT9vfgcuG5ejr8rPkiKuJtt9jbLIuMERTMAmlYnN10PqZG3kj2NC
46PlTGyyBT98sKXXdp4/OPTMyjBa2tQmlx07x03LtcFFWOFPLtru6ZRNZ678yWB2HZrfUvLN4JI6
mqYchLYWNI5uJygs7NjdVmTXGNlGkiOz+vomP7mUN3dq6UajujKO0aEOSZguGeHtLrUysQBea6Od
y19i4h3O3NT8Ug7Hqcu+yUE/ZfMwDf3osyk1K7AMK592tHPWk2a7a/a9ap0Yw297xr0Bsj/zpZ7c
m4eEDCQR2yl0ZGwzDl9g1A2kg+IC2AXt+IJp2vjOrpqwrDRsvv/jU+RKfILufHPIKD4kO3/NPr1r
ajmpPf3O7Sgo+VEyIAuVBFFD+zvzwk6nH64FMIrmLEoCCLNHM50zUiv0S7fbST+c7rS28O+NxlLL
FIvlsph68CqVNp812lfFsfanRu7QhRaRnKFHyn7++sY/NqQHb5VfAwhWCo62AmOfffiMxzQrMcCV
/S7mYInm2rEvVO/1G1qm9ImV4ZL7BCrYM2r70ekJCeeYbz3XWQapz/O2cH/0169/0mdvfRbKkHMw
7y71o+ejOST3aYPod12nRwSqJYSMdlZ1RUH73AD7mAKO7t7C8ycZ0agRAU4f3n1ul0M/mJ3aaY5N
JDed/b5DPegB858IB7gjpocDl9uZ6tklqQZzYmp529qCTENhJxu+ac5sbGrMkUaCgwcLc4HT5H9k
+FHApIZwRS2Pw23Ng3qzKZI8I8/VnkkK0Z++fmzzYzm5Fdsx2LQK1BTHQ9jEjEyol1C7YcrzLZEF
6ap2/fzMamV88nZm0Y+Onolj9skskNKZNQCwjLvcCOu1Vjn2N6wr5aYSZfYYQmldVlnrwFGojG9Q
IOt7ANc8sVG1qIbJ63XarLtG5QZOvMzUxdfPYB6sx89AOPNpxKSNA9Dl8HUaZp3AIovHnTIsLEx1
nwGlCl4rn28s7IdzSNbPHrl0BIjb2cKKuOTwch6tjFlHMO7oV9Dv9FW8LgNiIv/5ptDHUOBiLTNm
3dXhVWowoHpkltNOA8VJyZXwzWKMxKLQJ+3WbIz/j7tidwRxTzLxsn4czQhmp6EwQVe+G2xdu9JM
8DuGaybrr+/qk2eH93hm+PHVGUIcLc5ZGUSZFtTjrhonXk7aa29ZQTTa11cx5mPh4Yj44Hg7AkEG
13KPHp6yzAFnHfF/fuzUVx1ugCeyVaCgtcBdlhlVu21bd9mlUdmoDhrp7wqqpgu7EekNrMmKahc7
BrwQ0a1wI0yZbsRm3zOuu4R2Zz6g0P/6F58+FzbBGO/YsgDbRzJ4+LbtzCpzXzOMXZkE0aasMhOX
qQzPfManXzFXYb6TQEUsRxzD72scNB2RXcYuzj1/G/dgdsfar1bwzsSZGzr9JlHNWYymeZnhk5x/
yl9La6yL1ovN0tq5FhX+0QHN1Du1fevJSl3Rjxerrx/gyTaFMculdJsPhqng40T31/VGMA3omXRv
x30bWyexegBHsT0jQ6bKoCgPi7qkKvXz68t+spA6fDDcpTkvJuJYFmlaKaXsusX/LQbzglmh1b6V
la188srS/pvWJ8FtAS2se3DRycJosUIL53VWxWBzNG/XSLrhS9AO1F+//mmnQ2r+ZXOhhiQ6jlZH
u9FwsL3Cw3+xaxGsfOfTDn8QOJicuconz12yiLKrJ/yZ5efog/bN0vQJ59F2yWDAp0vNamUHRkVT
MKyrb5EdRVsx5MGZD/yTqzK0eJMs3+gUj4WvRgVEKK9o33CC0S4Dw5C/kyQ2X+OU2Hijy6114qXJ
P8UDzPsEVJG2jYKQLTd3e/RAm7GavNSbsn3N5vfSi+FUNSnAp6Ypwm2M9eb5n1+gp+uo7nlL/Ouk
6mFqeh9XKt8zxtgisq7dRmj6zswJp8MEcCrCVgaJ5bC0H+22aTdWZt3a5R6H+C8vlkT8Ntm5xex4
4uF8jwfL5OOkQOrpx++LrpVZoqOy9qXv3DIx2ddOOIlFaBXW9t8eGuwF5h10VphU2NeK+Xb/mgdy
wamyZJ+6z8imu7YQ9S5VEPhniP3m/FT+XmDmyzD6OOgxzVGhPJreHBg9utkxFiYyDpBkkoE9XJYm
QIubisy/m9EO4lt6E16PSk+UNGRdpDMrz+otjIx0AJDityYWKENoC444wIUU4r0trrW43JKS20DF
GdDOrzBe9Q/eBBq11sntQxoDOYvjOiSxMx/V8ZT9cU+Ma74WEMenCu8+KTrO1jy6wVhrQ1qsx2yo
rtpJ3qFNCM5MHMfj7uhq8uhrQpPp+bnH1brWSAEgtNaqcPzkzD2dDLz5Pc3LEHsOgCfHZ0n2GtAP
pJPtqziBHZSKbul7VU1mWf/764F3eiV2nrNAfDY5UZc/mgjDhkTLaazCPUS1djFoMy+TTMvlhNtg
9c+XkjoHZDwGbMF4XYdjPMsrJLGpivYQIs3rtBjoYAHxuGJ2t8+8pZNjKxtBTAxYV1jJmfqOp4ch
5tTd5zLZ5y1IlLqUGCAR9aMuhtq+smQEY95xS30hx9z/3Ysc2kcthptwDDFbAz9IzmwsTsfN4Q86
unktaOxkJontUfbQDoQeekG8M1u7r5/xZ5eR81xF0dmwWEYPn3FtuFlflyLZR3Wgr3B46vdEnhZv
X1/leJ/K07UtOS/Q8+aBs+/RVYoIkdrQFnu91wEUp4BxqYqoazTx3kubwU9ohBeupxHYf+eH8Znu
yvEyOl/epQjAREnWA36Jw8s7sstChIHFnt6bcwMT1oXoV3ZbYUH2DywUUEnIDurre/7kyR5cdH4m
f83QPtQKpH9usSfXL9vawTDbffv/ybj7f9YaTzZm3Bt1VVyH3Bdzmn30aC0bPkvkF+U+TMrwJ9hR
H20cLlsLVPa6TJFihYakqc847baBrdnL2La8Atofdc+JeZ+qmuWtv7730ynWJraEFeo/i+SMN//7
3uMGwVdH6NJeovy+STXHenaRBCJeTA1IR4F1Zvr75HouvCWJNZEBBjz98HpkV+Np5ui4Rwk53Sls
AvdVhR2bHEb9tpSRt/n6/o7QTqy3LLzojzmwWv9xpA4vSChY4QikqHvfqQ1rE2eZZS6ipkUS1faA
KbVkcJ+9Sdd+tYki5wbJ9kXYNCk+vMHPvtWK0bqCreJdWmyRbeDZg6evKsxa+oK4KSvjj6XOpi7z
mQOhXOePTX6cfuaxfTJEXYetELgRF6vlcasA5rCWAqNt9l6Kn5oQj+a6MHz/zMM6vQrnU4R2JrsV
2sbWURWqi2Cn09Vs91bWqHWgReTSVVX+z/fCVeZsPVMXFInco88tSge7lej59vbUpEsofVA3UR3/
60eNTdjE/gpK3pPYIo4GWsOUH0UimfYZx72NHk3+GtFsdObzOZkuBV8yax6T5nzSm43Jf38+s50D
Zp7X7WnhaJDHQ4mRRaSxsfaDtr6NhdIvkekN6RqvAJRFx0vP7JZPPih+wZzs59JVNeiKHS0L2TRy
1hGknrWhJq/HfoAMBWtwZWYKUcesbv/6gzqcoVl36RGRNGSbHJAZkscj0cg7CGN2NdGILF8Qehbl
wu4mhZSbBBbLQpESRmNxzqFlzJuv/93e/ndZ5gxKsdgKTytqyGHarrSMaQc2tXgEwNKC3ALVkG8S
G1ciJAgnunIcQClLKcJev7RxYrOLAzbwb02Vj59igTPFoQ3C3YBPefTOI8RluaQO1k5uhl47n5ZG
RDGsVF73T83Vj0txrxzlsbTqNDWOLgUzBMl7beMewUWzLXC7oAYK/QskpucO50cT5ce1OCEwmjlR
ekRlzZPDX6ug8LUsrYkL3nllRNCcNcEPKQB8Qh0z0OKt4cLUTz3A2XLFfs+zkBr3gViOSVrdkOrg
y1WBwu0CBSGeFRGUurjW2ry6yy3P1+69IAmu0C5pT5pB43+RM7qeXFk1P74enocf5H93wbyCFZ80
NraJR5PLGNk1gUg6wxMohIOFozXupNG0y0qR3jOpQb/BN1O9ZSLvb8fYyc+cww433f9zfYHgxjWY
fei5HT7FaGy0lHjxadcbNrm+GhK3iA0T7o+6ODNbf3opFjeD4iWv7Xh/D4eubbW20ncywrLdudp0
STg1erMGd8jXT3Xedh19fSyifO9oe2ZH2dFTFSmRIrnuGDt4qIRQobT63fgJWC7dJV0+obDRVpp3
Besq/qcSx3/P08FM7FGCZII1jybYoowd8L6JuVNpVb+D+5Nr/ms5V0JD2IwNePuvb/Wzp0plQ8xH
C4rcJ+0L+C1WOml8cpgsV9iU3KtmCN1VaBn1ma/7cOqe72327rKou/AaaP0cj5XeINsSQPhOZkyp
M9Av3givqn7iPMc6FYV5+PL1zR15pv+7JPgMiivs8nmuR5fEaNr6fTTpOzeue2fTu7Ks1vitwsfB
a4YdGQwoq6MkSh56Kcob5tz8BmhKvKz4i2ee9OmgImIQgoPlsXbSLjpaodFz9uz35tovMo6IegQk
wWgacViabhLhxIzTp6hWiDvz0nz/+kEc7nQ+nsNcMmPtnFEZJ6KnSSumwG6F2AVu0F+lkw+SxkOT
/PVVTscSah2aehQj+Ux1cVRRgMAxhdgbvZ2pVe5SV54JBrDfB4R9nxlKp1dCfMOYZfZmO08n8XDa
MVUztMx18Z5Or7EyYpltLDLqV64WnUvhPZIizc+OLa8OmQ2xiJyttYfXCunMV53XJvsy8PLXRNFW
Q65pruFlD8u6D4pbA9/bGh+vfNYGWzLtE8wAsQ5hKdYWYjYQH0dadW4n9MkzkKiy5CzMosJyXAGb
tKp0tc5J91DJ4hUhCd2yICV9a0Z0Rr9+safDh6+HS/D9onlkvjl8BIibFQkSQbbPG5URlJMX6yKU
xuXXVzndalmIvubcb4tzDLKnw6u00DrjOm/Kfa9ScVNT56G3qw94cqwI84FyXpE6tGem+k9uzeGA
xiFNWBIEytEJvGzNVOH8Kdk3k6DQSplfjkCf/nntotCpzxwDvn/+eXRrTqhrak6S4gyQ+pBDK0QF
mmZu8sSPz2yQP5qth4uXxWlbR6Sns0lm7jt8jDZirq6eOqrWuhNgtPJa+x1ud3gt/ETdMdIrGu4g
K7FtGRYUBbj0nMLd0XHs5eCG9gXHYMLspjoFg06ZTtByLyc8p+x+ceiQD2AsBjE1T6YC8kmmsm1c
EVsEZdfWhgjGIf4VseiUw6ikGKz/ISXGBeOmUuuHouRADBxzD06x+Ty0aB2BjQPx8c/Cz7rXrLT4
jUgiAHmBFXxCZtv/Ar9FvVYkcV6uPJPWwyUCUe1t0rNSLrKylBtd74NqSTmhx6cMaPa9LnRuM0IH
lIER7geQp5DrrxsH0zqdAz/+5fRAMjdaLtT9MOTUzwq/LtTKbQxsmYRfT4QwxLWlXROFEejLjKhl
2I6lHvjkVgahtjST1nwPqM89tkGo/hTg8Fr6Lz4OewVFa0/aFQSDutXdt1x0KWbzICpu7dxVxiJr
k4y6uEP8IxkHMa7XfBIZtj41WfbSxB6B7w5lSLvO3BnzgenPfe5VnZ2rZH6yDWbQE8nORMk/aX8e
jpZUmT3DIq/3Nq67cFGitrhOxPg7yoLyvvRmY3OkqYvI6NBjmI3GT5HlUy2tbgMII1xVRptsxs4q
ZohldAm/zF03OTWHQG/VFQdADJplal6CX5BnFoFPPl1KyjqBcxaFJnaGhz8d3mulzGis9/lQE14G
n3rF+ezf0q8/pn+KKkiu4VwhcDhGV/RpNZA116T7Cu7/ZvQGbzVOPe6AYLTWX0+An8zos95VOCA5
KP87R5u/QIoBj7pgRvfAFWY2+W9G2nqXYIjG5deX+mSuhd/lUpinCT3Pf4fPzhdYBnsrzfZaaOJv
pb3B6hHU+TUYujkYovW9x7ZU4+PXl/3sDj9OW2hlqIgcz7bAMmASOX6+76zaXAkBb5Cyk1hOkRue
2Yyc7jYp6rLdZHjQjUbJcXiHhgA8rmBw7gsBw86ZsFeFYUj8suy0hRjq+MwU/8mR3dahw+guAg7E
wfLoS9JKkpRkmlJKpsu3rioq4gmM61Vj9hTNdMd/0VKC4Wo2BVdSimgNtdw6s1CfHAcpF5CyxDAl
yZdExqN9kehG5VPH4rXGOJeAr4tbYbX+t0wzojuQpP4m4ydCuRyTdTUKdWYxPRlVHNt5AhzPGMA0
pOfX/9eZmhCHAIhIZlBNN5qfDOLfgLeLDV6e+LJE0gVVsSnOvOfTW2atA+hFy5H9NdW8w2vmU+7F
rIPmPmim4qrCXFwtSp2EU0JtmvskHXDTN11261R1s3ZJhjzz3k9mIe6ZvQMPnqvPCq3D6w92GmIp
EOZe+nW7Gi2pbuLJOrcL/VB7/72qs8dFKkhji8GMp+D4yxkokiMOy6w9ldjGWIDnZ3XGIutdF2WQ
djM7Q0uJuLW8n7LB5AYkJIClonM8L5YhpPxvoebar62nATAoshq3UibGwsRR1FtQbodBf4Q84l53
hehu+9z31y1Wk2Zpkq67KOiYzm4i/48zJsW7n09Ur0lxiVcGo00sG8jN4QpaDxlMHdSMOd0DS0wg
+ulVMwczxF/u4/1WVTi9C6A1SGZTc6qWNkSwH65fY5QAkp9egK9yL42xb/StYffwbHIW5GAmZI5k
zvqFYS0IYoOKXSBq46/K0LoRUUBOGErJ8q4oMpMYQpLbvmmdxa9XsRJXgSWzd5VEEgwZA5cstRCn
61QQUbTAbNPvIFp3WyJPYfr5KtPGM0Pkgz94+PLwCjHNmqhOWWqdo8+S3D9rqJSSe2I7/RGqUZ8t
k6SQNhsxw75kJ4KA0RiK6N5vEq8HhR5gNa00NnnLtg4zoMCBGT0ITXOeS7DKhPEoRz4SB9R/M3gm
3VWeetqZDwvDK0P34GdLPCwU/izJWY5ey9ECCzbAGJIS66vAV43lt8OdWuckki/I2Y5XIJUBiGDp
x+pvioqIAyKSCZub4mIvY5XSy+rBzq1sJ/DlNm3L5qYNmvYtDWPtOzGsVn2lyGcbF4boamsRebW6
bon8m5Ykn0XOtu96QCap78bvOMLtadFVWEIW+ews7NvBfLNTLLWLGuCGD94bKPNGpUOCCGYAqL6A
agOTDXA9hjAPGpG1maaJbAcjbUoC3C0yVpNCy57sAQbsFhm0/L/sncdy5Nq2XX9Fcft4gjcRemoA
yEwmk0lfhtVB0BRhN7zb+HoN1H0hkVkUGfeqq3NapyLq7ITbZq05x9TIjI3WkDilhnvN65Z7d6C6
SknJx4XCFSV9cQdgbLaCtJ2qK45c8TFDCD74K5H1wYtmedBdUM7kHHTxcch7aCWeVDCJEDa33Dgp
1OgwzmvlbJjsat4AYsmOsTrMAPPBsFdwEoCLhFo+eD/tatDu0r4r8k3aS/cJFvlyFJgS9S3MLIVk
Bmrsj2Vrqlez1csH6pMgBkbVYsbL5ej8NvMB8xsTcHRT5oKk9XHleB/6oop/ERPBljfTFyhAYDjY
Y+fJBOQEVq5vm317a1Wi9gIVdDiavWKwnvNpaUDJ1pVVbzCYklHWpGl23xRNpR4FwYFumHn6nO1q
T3hLODWEQoRFJCblO2GhUxcmKpj9MGv6WR6LZsHvvqDGeJzrqpaXngUo9wanepT9IhTHUlCQEeWB
a1ZLle7WUKPChWtA5ld2NizjPJIyVUq7OE6JijICdaZinzm0ipWgauPqW4bxj2SdXMnNMIMC3NE5
pyrhV6Ig6XXW4W1wHohgEUm7/u3Yff/DHRf+imYlclrBTt19ZMBCskmCNLZLFHUXQlESUP7InDga
0EQ95zBHFm8XDwSYCTK9iJNsdC+7lESVkfJdd9q0qwiWAFs1ZMPZZHR1H0x5SzpepLiJIERKkflB
uGrxmzKDfbHmoGS4xXQLyM2k2UeqaO2zaXRmE9AQsA8w1jKchjPRwt6MQTsEDARnC4VKOgP3UUUc
QAN3592q/ORPEHUkG4Py8bKna1eq54OZSWVDmUa/cLo5MUOhNCBc17BHfa9pXXMbz6NS7steEOVA
tKmXXrWT4eAAoKCx14auOse9StBgkAEsfk6SyLl0IzJa/NogewALjBG3vlYL58h1GstWkSXzVTTa
zSXYTOV16Gt02TJVDGhNs4hgLxRZdCS90pLnc6XF8RlSYu9MS9gjETZVFV2gEo6ph7kxDTqJiHNa
Xpo1RPagI+FDbLVqhIxAFxLSQFYRubgn+HwwzpCmwSOL1Bjz7TLxDaHy78AuVPxwv3Ln+tmB4oA+
EYy+utV50D8BmJd94MbFCPtNT+PbUe0Fsb8USB9oK0dkmShzLjfkPkf7HsCI44OVKZ5HrUGiryfJ
ooZCtkxbU66XG93jd4S1F6cHK+X3gTzToFAnDvB6g0QtY7eeH4mYETXRcDlQs3MQmdWBZgLsgNbN
cSQB6ZgsVktFQv40F2edKPXimxNx5vY7cFX3C8vsazPkbe8DF4wRYMPF8YCYyfRX1JG1EOAiXtnb
yTKnO3fQ4h/z0iIr0Ee3s5mfeo3Qw6jg/F8WvXkcVBCWfkuqmBk2lCrqFQ6WgOqmtKtu7UHSA+sh
oaY+xCtODxEkrpiDqr7cI/LxUKJHTf9dmlX96nal8Yu5HG5VRfjWjzyTzVPdkPYQ2kqacWcNJ6l2
Ejr5Iw93qYO6d2YWPdJR75U61UTI/mIAW+2m44tZ5I4WJlwku/he0zZG2sJDNdMEdL9FBHHiUygg
OoelhUDgcpwosWqgFgKY5pW66fESEuQyeAVwVEGHOVwm19hVMWeyoGnV6BtRp11J70TJvuEAt75J
uychgYJGqm96sEUPVN1iN9RnL78ir4cbYXmNdtEaSn8BvU2/y8rSfnQiEhR8ICPDhWsTCBdolZI+
MXGYgmQPeAO+YVBB2DnRYl6StwwFIZIS4BM7SYorZNPANUTn7FHBgCxEYSOqnDNb0pYIzUjNWPMM
NVEgatm9609Dam7zouaUXlZMsr6shfpgghD/TktYJDiwmsFiA5Y5Z72RWKwOtaa/JllnF0Gr5ukz
HPRewBrIioPZF+Q3EDwCyj6bq0kPgVjND4QWJRP76KrJtlUpc2CbOQwqIBcDfK8yT40btnZAxWrP
jn+SxFQM5zndcMs3qybWfdl6hUl8rjLWG2YamQRscfiwunKBSqYayfCrKRXx3JApEZ+BB1N3mUzh
OmJYl+fGSDgbvDugPr4uiv67Zcb9rxqCyTVY/qQ5G8yBwJUMkc+9Wbr1LfKo+roUCWJbXl92hAXH
7m0Z6ZXqY+3Pr2xXebYboy/pQghm1GlWSOyDfjPytLPZ1Taz5ilQtyrNm/dUohewDhB3D+xMCKKx
0zF9AdknoHBRNo130aCXGXDD2jS+MXuTkpk2iw6NgjYCh8/eKK/JwpsMgANyMXedzGl4TOTJM13Y
qfG7zPtCvypiIzqmvTrRGDBnQHkdtrJvzOqsMnOXmYAF+1y7la7wUjSMmfWNyofqHFLXLfOdBruk
8OlqRe5dyVQ7BeBJJvkwse8ffGOGprEbOnhBW4q53UC/hZ4gkSAmS/4kIW1M8Cv7HRsOvqYKqok8
98goIGeeCtSyzxOtrp5K1YbCpy4NgS6DG9uPratk0rfnJbk1zEaHYDR1VnE2cAL8QecV6vCMyl05
t2GNfk8Kz6HaRsoZ4ZZytEPTnatfXqoVYM5Alk0bIBc6LprK5W8kHITIIjEycTNrMpkuC6IwrVee
36A+5BEqJjibqaqeN0wzhGZ7xPZdJEwakJsJBrwVDXEhZwoxMu25UZAFuJ3qvLe/18BbLyCY2/ep
Zg7Glua/9goUAsy+LWJiPnpexS4UEx6jbTcYJNISSGvWNJGGZsGlZgwHr+haZRNNwNMyMJ39SmMh
oYRUzTkNsfH1FYr3yqSqRuTrw6gt+ozkUR3no64Vi3MtzTGfd9Wit3NIjgMhRi5fsBrSrpozZi5d
Qvbv8+n3kElHCRCQVb+EFin1XoqWXcSSDupVrGr9xeR4CRQ9U4hno7clC4ZcM2ZNSX7TBWiO9JiV
lDRDLeI4ByYALBPp7hRXSSusMBBR0VSvUexObNddp/s+9snU7DnLwPThssVLXavOJTEairIl9NWQ
ftf2zhQQZp8Sms1sdG1Z8Ch38OxGZ9PFvW34Mm+73xyX1XsQPv0j87RSbSsVZ4VnTiJGYGTr+1xT
TDK0i9H4oUTK0nHfOVFsWy7tIuPEyrQh13AJd2wdYpParruZ1YxI+0w0Sr2DeNNe2m2jzttZ49gW
GoS8dWQN5Wp0qHOtvhCINMAVTHHRY/RfdH2jZYU4FgIpPmE0tv40Jw1L+OhAKgqisdE2cacgZ6+A
dW/NeFEJoRrGtHxgG5Zt3LmrAvxk4IdrCycH2CToX4EXNyxsupQsvFm7xEE3CojwiZ53YdyIqkUu
4RlNQLAJkeFQaGJSyKRYUhiNUCJ2ON2mdqd2RKs4BdCfi7pi5snTVlMv8kXTr4U3NFZgtjEJScPa
5uTIQwhVWHRD9mu21PmnqkkCKqqI0KKwajui66pOcWbobIoVBdboqARe0hO4GGz+w69S2kp8Web0
nHe6+eq5i3crrUnL9oViQ8lTEuKgdUNEP9VmWK5EppjATnvVehyhU5pQXxW32jLnzigzM6H1lzXh
Yu0lCc3LsxU1VXveygnqdzSurGbQuRzKWXVeJ6O1x80ovZpcDrGi/XRXmndFOZOZ3fKaThtyMSTQ
c0sutq9DBfYuXFBb5M0MzTSF0zSJy2LAJosZfmL109AgkdhbZlV6Zjtl8lNh1/7kRPHSB/A+Vazs
EK749A2FTmGmi+Q3nFxh3PczPQQMR910RD4rx7NojT7eUQ+dXxugb+xOy9l6Aovm1WEFgNoKazv2
AKKvsC0StdC83hNByAJb1XSomLpIO+DecuzkYtP2scpyAkCUjBRyehD5/OLBIgfkRSZTuRmUwbzi
1OgQ/zFSoGDxMZ17rPAupgZdj2ENUSLtA7qPcIAqDBfAc5UouwQN6ih7uAcC/CKUSu281QhPDgtj
pOpuKMnwLZ1WeKNpCwc/cpSLrZHReF4bM7RaMAJiwIotkuksE3LOGcmhpbHRJ/q1WJgF9EbQeul1
V7frPWgt7fs8pzRQWBWHxzmZ5CVN5OmKGFMZ7U0ABQ27rlq5BH0Sy8A0qvEBC9BIx2Weq6OaSwGH
DWE26pTZMJ7HJO2ic29ZkF9Kp7PPGuE0v5cIyOqGTLmCTN/FTEToTaK6h8HYHhKD6pRf2eDCfLKv
2zvQvYSIeX0vqWcqntqdFVbWWVdQP4iRFVMlOJAjKjgb9ZndLy1d84ADDSBqZADdD0QrwTmag5od
5aKZj3PrkDSl5xrrJ4SqxAz0hKOk78xWR/iePfYPxHMDJCC0TnCeTFL3MEMPiQ66YVL8GNhWqf6c
2N39GhrxbYHVfuEZ9ZRsuoqAgdDKHIdoNNO+JG9zeRGd0psB/6/mNSly+2Vq2Dv7HvfrF0zDDhBu
6uiP+ElznSGTOfMjIvJ+UsuL7/IRABRH9FQfScKyyOSUjVdfNyBmsXVVCpNLjTTdYeoB7r3pVXNW
7wWfkwnhGBQlVY0hYh6pWZXZFHTlhY22GZ4h4QDdzrDb/mc7Z+nr53X/ExU7/njEFzoFSkwAiFto
3b6vktY5M10Z9+ULM5I/xK9CuFvgr4t7X1acZUvm43JfZU95eqsBrfti9NMa7enoJ4Usraw9YlCH
8oWT1JHNZ/1c3ZnH/qd9w/RIznQ67Gon7HefD3tamT4d9aQDURpuHZsKoxYGdpvFegaKea4orU+Q
kA+HyZZmMHTjF130v4p2J3d6/VVvavC5DTIr6ieuFbSb43B/v0PTKbjtPXBYEvQ+v8j1wb2rEb4b
jjLh++Egq6pqHnGR9qyHRSGIuHpVnBwKY/JFd+zzC6NP/X6kSRmmSB/H8mVWxiv6CIxkBLY7crIB
rtVvde/+80v7/K3h5X0/YF2CgO/IsXmpcxrh3M0yvf58hNN22Ps35C9JkFXWsQL3tHyhuOavRjbl
eZq/GOO0J/NnDCQ56GVRryARfH8VdOQtOn1a+VLuu50ZOjtl/69lbfzXx/1miJMbNS+d1buzXr4g
Jt+04iXRvlKpnZgJ/h7ipMuDl1ADqMRVcPhds3F1v/OL703YbpZz7ya+XoLk3/l631zU+na8+Y4s
bLMdtP/yJXGHnZnumoHC486syl0Rn5XKD+xbX3xKH75vb0Y86Z7prexaJ2dEGz9R1G7j7quu74cf
65sRTmZhCsjsByhfvqiKujUVc2+Dg46i87z7QoTyVzP09K07mXEj7L+pM8jyBUvFHlloIB3C0Ikk
G9oj5O5A1bptVv5utS/JUR9OE8i0gM+sMmLr5H2nWr/UdITLF+cONcc5wZ3nFfkOfr4z76jK5GF2
hIJ/Jy+k/1WA0ocT/puhT74DOjPSTnW3fBm9x2H+xhkwntrQNV7U+FIpkp1p/Po35o83A558Faib
S0O2Tvki+OK8/jvu/kCFM/75KB8/zDfDnHwKZGOC9YRjxhSibW+vr+Fvh7CNvhjmw9f/zSgnrz9G
jcQYqJe9CIcsCXa0abr9/EK+ejVOXn9SqRV09NyuGnhuv6E6pK2gimAmV+srk9WH0+6bqzn5ABQz
J2BJY6zKDZyt9cv5BTtZfHHLtL9GcVc7E41+lJDEjNknT6ZZqtjUl1l70e15ukb5BbF2BC6/kDkb
ymQV2DZ9fKQjaRC4VBYB+/L8KSMiIBxmE+F61gmCND3bDNtKGQMNkRzy0Nr96oeub+Jf24RVibGi
p1ZLw/vZ1Gno/op1pXOzMwjoVuXbj91D/M27oZC6T6pLIly+WjT+ujnvtiZ/Ab5EJvpUM9gwCDdj
R/9ria6k+4pejL75V+Fif6lE3y/lqIXeXyC6bQBDgn2QeEwv0/P8xt3b12jdHAoQF6SFxZCmf4sv
ptnP9w9gJd4PGmljZyGpYEsk7xbvR10HQMg+/2Y+nNPebNxPvkpZdZmg78qihBLNV7QbBRmc0l/n
7fhgUlkvh0cvef58TP2vt8WDHmaZq4gFRQXu+/fXZehDvUImoydExghlKETMeeAQipYQeOqk5Ks2
Bk9yLTD59ZBBSsG2Qr7OaHTOjTZ7BuxjaykPnoyWpxwzCVKcyZhIubb1vj5HGOQQ6+N6dFoGJYl9
sapWfLLKXSzjBjDpSMcZ+eei/n/g5T9Arb15vuFj//jffpc9/bTLR/H7P/+xA/D++/Fd1uX6F/4r
69L5D6x3mKkBhuBzojDPu/DPrEv6K/+BJEk1kN+B9wD68L+zLjXiLCFBIEdGVWsi/eHT76qhT/7z
H85/wIvkT/nHoz6sO8b/S9Klg74Q0DdCWnbOLhPtyZuY0dkaDJEcCUJoH+diBKTR9iQF+0TLlhNk
MGFeWxAKqzCnfzRsOiKcqgPlqOzJcgch93nfTWX45v5d/3PafJtB+X4dAxLBj1q9kZhT/vhTTiZT
gR9J1efiuMB7vhMc7R7qSRZeSDR0/svz4umbNxXeT8saNC34fOj1f/1/5vH/Ghq8LjdjhZs6J/ej
mHQlGp3sWNaZskUPb11MgvgZRU/V6x4GzNO/PhyaVKwwuo5u+tS/gR/McJ0iO7omIlk/SVrxTMm/
/BW5FbhkRzgvn4+3/vzTy3s7Hq/c202/kSk26TPZUdOJbHdzyPR2gxTJXRPcPx9pnZr/GknnBkL4
1DFm8EW8HYn6Ul3JJT8qRdkfMyUX+4yOyBfurI9eFFSruMvXQFgsGe8HUUidGewuPVbuQJN1zLTX
tsH1IbOu2JP41jwNjc1WrrD1L67u/arxz9dktUsyi+O9wcL7fuAuJ967jJNjTEHICOrSNLYGbPNb
d7Hc23IexsNceGNAhI8C566iNvhv3F0WkTWxj8y+UxuV57QyJznmGOe0fes2nWi0Awn/fJAPvgXk
i8wxLsZI9EHr3X9zQszX0AIa1cfUTa3nQSVcUlOX7GbO8+RIGEF//flwJ2amPzeVYw2FD7xMDHqa
cqvPLrYTC8URKbMHjELKzyrV0+tKNaIbQIrzgydFRzw7OWcqmKxui6uzWPsf5VeCtg8+Ez7H9V8+
y9Wh/f7Kx3JkhoriI8nrWtDXhRlGA7lEg1eNX9zjD0aCqgdkCAUa/qVTKOHQKnkpIudi1Pv4pzGn
2b71Fns7NVl29sXtXT+Gky/S8Dxs2tpaKoET/f6iDGnU8ZgbF6PZV996buUvh8LPU+3ly3A+ObH9
3QEAQap4IvJHS6lmTIiVcG8+/xkffLIISbna1dnD0ndya2fUjWVtaxd8PQ4Zb6R//6qXvN4IdVmO
UovF9wV25F4U5ldn9g9e5z+mw7VWCzH6FBgmlgTvoWFcVHHungFW7BEVJE6Y5bIl2bOM959f6Mmp
8s/rDHMY1h1HF7YQ68L/9vMZPDNh0dUvcKw1ri9a2ALB4HiV6eeNM/zEeDJftBRffqB0hQ8clcaP
NuuHL2aKj+73219xsoVmjo+codYvrKJmVY9k0rx2MoWIYXWEgGVypBnt1bseU+sXL9wHKwA2dtUC
/6kzeZzCau0yT2iraBd0cpZzup3WmTai8vzi+j74gFZXB14ZDGyoOU/KIf3URmpdaxdKpPabCI/T
rk+EinKq7L+wY5wgKv/5QDEhg6llZwZ9Yl0U3syHTkw6lDVqF165ZHYwJmvJx0mSfmv2eILBx9rx
UardtE91qYckxeUXVqY0SOqE1dw7U1VdWmZjXKrugH7ZUDtMP5+/cx89bCRzeFDhsVGrPnnlXFKT
FNOaL2h3y4up7cyNVnrFtZ5O9k5i4rmdZFk8tjHoqM8H/mDuhlUADQ6AOrsmwIvv742X9MrYKPZB
kWl+FRVpFsapSYSs23Q39LDTg5rGxq1aWOneaTq5gz9TRn6tutMXW4IPPjvgoYCLIHMBctf/mubm
gQhq1zqMbUWyk8yHI1AH7y4VtY5SN4lvaYYNZx4a7JBQOW2bDtb4/V+/G5hQYUJhrqYtxB793ZuC
4qkDQeYcrNb0wnkZyw0ybRrY2uJc6HEUXVqoK8LWcspbL53TszJ3vPPULuMvJtsPXtk/d+IPwY4R
TxlY2TAbozaYh0h02UtkWzXQnXnvihoxwdiOYUP62z7u2+bMaNT0FY35+NOtmzKkVrXsEwAOfjma
7aU7ya/cTScl7/VzooDJsXVdZNkinn5OqCsE9884WOgQlcAbABEPUpp7fZiHYyMeI3UpMDRYZYjt
beWpRzq1RnU4RFVPdEhljJJT2X//n//j/470WRef90skPwnqms0CiVfzFIgXm/2s5FI9GENKA9Zw
RH29AGMN6559RlzXxa30OmTgQ/dIG73yXbfy9tFYyZukjRNj+/nP+XuTuf4a648pFRPGaUZAPXVZ
mjjGIZZ5vGsdcmr9dtbg8c9tv1nwdN7LKIUPbNblpWKwrvwbw1t4LQlqZsY7dWSQxW6CTNYPMUmC
W5l4+OO0QSVzGGxFKMtpuGmHWN1NWveQO6b5xerx8evBwC5MfajAp8tnWtK/LhztkJVdc2YqfbrD
iuxsHRhWN0VLAqs2u+1v8BnMwrmaRvvZK/ZO5gK25/6EQnj9F1PL37Mrji5uBv52gy3q6cxSlMpM
zkV2SKtqeVRbjVd1kdCsUbyYHWomWyYYB0pxZkftEH7+MP5eTCG+Q/FBWrXSFP8USt+sPUqCftjw
soPWyfY8iuoOR4SeP30+yEmRb/0kGQXbHGYOYOXky7+ft7Ah1zphnYfFkdWltOndtkLJA2aKlOtz
zG3BO7HLiigNMVXiTbVqiCFOgtGqGIzloepNpIGl28Sbz3/ZB7ee9WUVF2CIp/xxMqGCVS3slh/G
3dHP0ISIS2F66RqWh7CshDclK6TEfLRfzOTvS6zrDSE/nL0qzivSQTBtv78heW+4OGyVc9i+0Gfm
ym37oJ7GsgQdXtWEo00RUWz6FM9fnfD+HOHez0Wca9dtDfv1NRv+5JJ7SJfmMieH1rGqCwOvDBIv
bOJWpn3vKnIbe4KiCVWcb+KxsQ/T1FpbCwXnVuHo4NdKm1+T54nAnGb5nWM2V55WLjeLZrVHQeJc
0Izxc6sO98OUGecSw/CmrBHyt22nbGz+84vd8N+bbyijuLWJ9GFfwvT6/kY6pJowpzrnJDvyfZB+
4YZLEhm71mq8amPoy1dL398fzDqgyyvDYQOv4MmT43UBe2/a57PjxZt4cJttnn+JvvrgqvgqVTDE
eIg4zZwMoqYZkt/MOsd+GF0Tgy6ILy2ha0hNKyQhroly9/l38Pdul04GlLUVkL5OyicfKPlpLZuO
9ryXTYrpZx43RaLZW8XCif35SJyJThZDNijsc6kN8ty4QOPkBWzKYpizwt7oS2722ya2iO/oYrX8
oZarDBPBugUrKhLLD71m5vIXXjp940x0JPZ2F9lHHcEd0iilM87UKV9IQ5F6mwA6aJJhM9gyu9Kw
VAt8Vi6ZJDipo73oJCGA1SJ+K7PaNXfS1POFJOA6IpO7KYzvExnEFyPo5+eObWQSOlpSP2qz6fR+
r9v9tDHdxEJkh9zqmVg6R/g1Gu7Jhx6bXZJcifh7SPrO2+qDTpu2ncl4J/SOBm7VFcVzH+vLhYAu
3IVExreLT2CZGrHiUn/3J7RT1466uLlvIxl+5uNvX4l0mQ955YyEFJL6RgZlMRSvXV3OfZgY0v5d
wQm45UiqvnblrN8Y6UTWYFK3SEzR5WtPJXTSOFTyZaGZwhnikfTZVfukrMpkoSG/qkqwomE0qdmh
zM38Bhl059J4MZV7Dvx6souKgqZPlkKvOCyZWYHtQA+eorObxRqe6g3+jLSOm7fmC/T1UO2zwSsJ
SW2U3y0nHlq5ZhIhaMMq5Te11MaNg1VC22FdIreySNof+kCeduhp/dRsswTx1aZZcyZQUZL8TBhg
5qSBbrdpgtIqsl4RjLXnKsEFP1u031NIv5MMmB5nImli3QI0V02ltNDsxTW8WsiXh0oxkfEi0/II
/VZXInExgg53FLsefN0qEegnxI8niOpZCsPOcKezriOx2u/xwyhhZaSiCqzGiq5EOxokALt22hBs
nurXZiSUZNdm43TeZy3aPQ0qcYxzILVd7AItv6dRuyLeRHZsoddCsh0dRo+M5c3QJeVujXl/tlA6
mkFZ9rxVnZHOo+8V5fidz4Dj3KxaMls1jV2/MVpT7o3OEA/sqvTaZ+aJngYrWR9JGSuDL/An7wfd
ab8zKSLYi+Vs3AuSD36SYzm3m7ybjRe7ZJ3F9tGYt20BmjyM+iodCCaXs+QeqstalSqtnLdTWneT
aioPLsmK/QarG/BvDETTAVtfYe3GlEMyfrCxyc/isfXS8zTxSI9OCC7PfKUbFlTfvaM4kFZz+Vzb
KR7jhiRO3CU4BHbplCNbrJ1FxH7RxqmHb2BB4aopSWn5HS/PcDCztEp3ceawNff0qil3UzUbhIG3
1lSQ9ifYKInJy0RQOy7GjEKQDhqSnBcBnKor8I1lnI9PdjY6qq/ix/mFoszoeVBGQWQkHJoLc1KX
HZ53NfcrTN8PkScQLsVlXFzVbAYTYI8CqmbsJuYa/Ts14VRacbPXKlB2cysJWSZ2OnU3i1SEICe4
bDEX57h0Kx7yuEnJlH8y4SrXGwwabh7GLTbKcGqE0p/pVd0/RK6b9VdOH0+31qzrGI8igjt9gxsJ
asNwo+9lnadT0OSw0/x+Ums3LMyUiSaahiYPW9gebBrQwBL4WrvQ8ft0HHJ2WSqO4bGzHbFhqfSe
a6lq5gaOketsvNoR7kUuV9OMbKppjVnX2PEvGXOOSeLLEwLthC0QBfDnxcn1c6E27r2RmeQpAhhq
QX/kuSJ2WoQcf9M29tjhzo11J9CGuruz7dRpw6KtHGxPmpsZ1MUwEG+KZkC26NTrBjtNdWS3AymO
ATbeEhFqnrEjGbRSXi5CWb4Zbse0E4+6OIuzanE5z03KK/JWSwaTaaeab1uzcpNFMwcrW7LFDjLJ
xOtjsBqPg1TwHDZ1Vd3YRtemKFO96YeqjdODpbf6kTtl6b6duNk3HsB4G0eOeqenhWIExIKOEr1v
qcLsEZWJjN3OvIbk9rkDVOJpSbnV49S58zjNOpii6RgEnZHpF7RmsbRiBsNK5hVYJY3R04SfQyUk
+7nFNxBW6dTY/ji6CzkGJmtKADHbeLFIRjyCIsyIa+cK6zNLWZI7sAn1DxBR+hOu4Pl5dsRgb+xE
Ed8cjq7XZtZ63xXbnC5xwSCuj0Wp2JuyUzGvZGjxUz8VI0n2hcTSs+3TSb1RE6uGIIOppPY9xLp2
0NYm57A0BuLisyFXritX71n6+mI6Q4Sf/dDNUftN2TW6LmiZYVxRZ/u2iqwI5NeyOPTQ2GNfFBlP
LjRxwDk7tvXIISDIsEpCxIziEMlj8zqp7A7PmHVxDE26NhBB4hb2EGLYzWkl81JWYT20eXWOR2/6
SZfetjZk/zrFXqX887PJvHwM+a6Gfi+B3bYH6SbKvYRIu1GawUh2BUaJ3i8Wj3gxvSQnLNdG8LhJ
E9lXKjipIhjQ+whsWmqvBYi9QXgIV5AGbA5Su2DTQnE+I1C8DSapMGtbVoLNuiexPvdNoEe/Z9oz
ZWBVrLgBtqR2CJzWwn5ez3l5vmRsJDC151fpRAPlt2WPw5nGWjP4paqWw/ncG3oeJKlRNYGpVe5V
a1ZpgZkrZko38hrOG0ov0ghkuVRBg1IpD/PMHh/y1k73k96Vo9/gri5xCGnKbVkIiD1S1/MXl56Y
DOYEwOTWRRbv+q2ptVFQGmK45ci9ZCGDF9gwBks8d/Y4T1vTacfuOElLGvu48OyzsingJNBFNQ0m
tMJ6TpYovuwXu36e0pYg6rEc8htTOMpTZXjxSCkFEw0IwxpTOwlmRY1wvDB7wm+bhgnHy+4Mu58v
BbM8nSv26ywKA+58v41wjQAAL1SiwdEdcP50JuWHqKw536kRuNR9NNUlznX8qJ0/WZFiHjXmH/aE
kgPFNTjfEcmTgpsA1zmBx1M480aNAbi/wtjkda/qPtZEYqHnIsPTnQwUyjeJtwzfcVixpxibtKZy
RutpU9hW+7NrtCwKYwCh2bZ17ORHqrb2ix1NaRlgLpoFOKZUfzEHZ7qxaAkS464XcBZMi/zEMXI0
ZkCBxc9vpVBd3yi5g0GEdrtEyj+xnLsQsVWMM7HGhsg1rJ94zZILGdvu3bLE8k5SZ7038PBaewX1
NasoL7zjCzWq043bz6MVxMlYH3o1a9PQMSjumzKXvy0CTusQnoZ1P3fJfO+5MfwpqpjMf1gFkek7
ah1dJWqqTVuSgvvotrFaaEm5ZfXrDgv3SbDSqVIUN24NP8LJPG27bqyPCnsFFDJZua49VTveOJNM
fmGA7sPeW8wjIOJuU0PcSXbs5ZlTpqlzKR+hjrlUvGlctlHj5SqWQUP9RTwP1q1kVt15kzH9Hq1h
HO8XSxXNPlPNrj5rJiluCqtydkwyaYmhkcTBTRzZlABgcJsl3kgz+h0lqritCwdaPXaMgRhtN0dY
MOGFCQymzynoUkXYAcZtzGeZ4pBBuIheSbZmMeGB1dU8X9jiDt4r9u3aDWY80XkoqpHHJz3Ra0cv
N0Fd1Z4Z4/B1e9MOVSLrcx9ugnVXFmPxrU74W9ucJd8MQAv0DyOMhtY3O6cRB5cA8SVo+1QS5DdK
6yWTVfbYpzNcCtvhmYQgB7snNrqeGoBVjMttL3tKPmNt8EwK6VYDCTemAwQ8pRwAykHcq42w2KaN
7NU31kgdeqPaUfyjTiftSJN4+TW7c/7d7Evj3C2GpA1qHaCpJ1o4Bv+LvTNZjhxJsu2vtPQeKZiH
xds44AMZJINTcNpAgmQQkwEwGAwwAF/fxzP7VWdmvyclta9NSEpOdLrDzVSvXj23n8fpGC5NBKtV
bgPlzzqvR6yXbX7y5vFx7uvk6FmK9cyqodg6eqx47ztKL+964c25m0jIwodWBfEV961f0pvYEcV1
OeqJWqie26VkiXju7+Wm5sfOL2z2pMGsjllsGv3e+iy5rKJb71seKpHBWAPMaS2Q/rJk6HR44ngF
CjCujg1JjRXvb0xdcmuXoDOfp0xSkUq8+MunYuGajX9/XK63gl9mL8dxfvXQFC3wbIWLs6toeKIX
j029Yc15g8mlerCIBhUpBuHmhrmz+Iq2mlikJNr8l94NiLKzKqd208Lpu+CyIijFZJZcF3PCYAwA
pXCHsdz1g4LZgZzdsDEt2OM5+cmiw4wdGeWn8FPCFsuFvV75ts8OZDvnAZnXXQ5vAYpdmwVDXfxC
zIrmlLs31JmA3vESqnryj5Gx8y/hzIC/vDVH8+I8ej1PI25Kva7VBZ+C2XO+s7dZuqS8JYqv9ijG
9jvL9yRaK3aAzJUXW+IhL+h9T9EQL2XmJXN4veHoiol1iEe2EIfVT8tmKt5LNdpF6sveDbOkxLax
G/0iACDsiCkl3LyedridrdvJ9Te9Gwr6mYz2xnxtDeTIg1odCxLnVhLdPnRJ9Nrxd65XM4z34yyc
W7huGrHfhdu2G9jqfBknDomDHDVr0PMCV4KE+7K10q2YrBdsSazrlwNjbTbP7PariTqL7fgYJ9oG
El5QLgFCZDtZVOciFCp4msAdXVJgVZtIo5pabd8aM80Hqw0ITlcMYw8KtnfMVxvsLj1SpM41n0+Z
PQJxneEtBLXZgxUhbF5PZfLmu+AU96gusuFasfrvhSKFKFVDXEFKsJW82c4skt0yVed8m8VaX7Xy
Bo9tioX9PvZa40elCW4/OKVb/PhdQPm3H+4/z3jMf4xV/pcdLvvV9h+K4/HjP+5/yeld8Bf913/o
8td/pIQP9H82yp3/T3/45DznN7blQ2ROMFe4IUJGM3/Y5PDC/e54wx2BRhUzTv+HTS74jTknPHhA
XMD0I+ecwvbfNjnL8X5Dq8dcR4IecjZjlH/JJ/fHos//6LFn/POZNpmgvZ9j0Wm//qpggiZnQ3hB
fqg4Z/Jz5j118Ejql+y/enuc0CVWKTrmUi3ECzh6Tp7ZynVfZWixDO+EpsCIKZIaJpPtsfabq7C8
mHXS8awnsLozpLStOnIMR7d+UcHSnKbioWzAntCPVlaEqrVQlNXklEJIyLHQYQiV9kUQ0MenVXw+
E2qn7ImE6bEjZEVoyLksakiYcwJycQc9zX22/E6xi9oL8YOY8L7Y954t/ZTLiTxfb14267Bamyov
JjPTWuAGIT60CLfwzEJZXnnTdfytb8KG71XXi8+cI1cf5h6jEAuHFTSdBmTYDjiauuy9GlWLzpuv
vIpNv+67dbRJLFJD/qPyqu4DJ9A2neYgrs7MlD5xQGFp8UgzyW3CVu4UpwYWz9vkb2uYLaPjHm3t
arY1V9kd1KJpTpNAmwerWeRKI5RE1KGRGZ4HL1Fy3+l6sKEXEeOB1uSd1+hzB6Z+MgTreuzbzeZQ
1AsK02AS82I6N6J5aGrEnXirxFvsoylks6v4OZGY/a/VblgYdtlHZg/RL+4XYW3+SVdEkkdWfFbp
m2peLgaE4Q5TB0EF3N5D0aWbPcUaWpEPK6TWqG6HCrY474hbTw8UJrbc2aFlP8q6Cd4qMj9R9OAr
PXHbjfPR7Wvvqc/H8aPx41Aj1Cz2NxCm9S9PFWhQ4A9inox8IwCOqJ27svf9z2hi5ZveHQATnbCP
GKvwL+hskt5a77e5h4yArheHO2d2nPCu1PkwUhV1voUUa+JANilyRqWvm1EA3vDbgg6y7Qc73s95
DCultaV3nNvAejtjj25gpUZbfnRkV3anUEnwrCLX9aUi+JGojdlebX0Nq7Xq+eZsoKl9MeURmCZU
KYpt+hZx3vkd47ucyowaxW86ZV8N7aK7Jl0oqfIbsEZDvp9tnz/jZFirp45rHvLEHDSGhZ+q8TFN
58kavK2uz++Z+MBS9n3Dw4g6miTzlV1W+XaRq6S3Dwy8rIlXDF9mj5zXR+kwNG5/CXsYmaSecfem
uiE8Ngtz0djXVrcG7ovX+X7xAICnCtI8nPwgHVW8mYwIHWH/oOgLNwACbpm/CTep2id8iK65gQkR
ShIeGRm8dH1FdkRnFoRxPN6DTN43lKf6HozRXB6WhBPoHhbWMoASkfkA1Gkx5kaiac9s/3fE4C0N
XRJvWGKhDM1TbLzzcrmxHzCZnKnbdV1vWHxy9b3mQ+THOGCaKpQ+L3gVltmK/USaKkr3WIWUfC1b
I4D/u/C1EFXp7uraiCdjuaFJLdBlNBxgZ8DmtmtM+tjIDRvpAHCsIcnkwulG/QvmQxtfGzREFsJb
MMtpA3LW+p5YODZ2+HSYI4CH9Kafa+lvD3ldRZqWJq4rSAzEFFw7Q+vn+xDo03jPlKExqehjnz6m
j5tDCcbrji1MF1dAUnIoIVwbik0dmKsqD435QrxnTTKf+TZXou4Aunh8pCwOmZ6Fs8ByH7if6vYh
qKvqvmqUu6RNB4/FrHbcqRSNcSb/TAdbfsC4ENw14zp+gO6cXvymlB9VVNvTwQSLeW8KgrNrFD4F
E0Yzpl9eBxftdVdQf9cnDx8+ULaExW7WqyteSYGDwNorU4nxLgEYJXdTtzT2Tkwdmo+mDzpXpDbi
epE7uuU7OJASbDujf6zgEAD+Gfz2uoQmV2Ukf21R2iHgUY1Pov+u4yBpGm8nh2T9ciX+vWM9xTHY
gCJf4nSORSsOY1/F8jjPtrhsZD10O95PP79pOt38CF1iKfZLSNLiLsnt8Jatbdx5nVhAVA0JeSR0
s1X1oofZexXRembisP7z6oc1qg+mIlmwvy6gaw0wD66CLdSspTttSPo0gDo/3datTJBCG3KKh2Ra
985cKjbhcSa9MjCLHiwdgrctvdpZrx1ZNDeVbPOvHoZUxDy52B77AqP5cSCFwZxCgDkgt+KysHeB
M7WPeRF1SFMLzgjQQfWWkAfqgFlCd5Bm13kzLdIA43wXgVhmV0KMwLXKmo7v4AdFxMPRJTxKWGHd
Li0ZNs/7JveE2M9tjLejFevrMHJQ7xF62fFLdO/xcPmWXVzGXl4CrGhHOaSFx0I9FNYp+rGA/AH+
sEZzBbPA01CKFtc79daYcD0vnGcolJNhPateNX9avX3VSlvD26oTaF+dW41hql04VqfGgELLKmnP
Heq/sYDyIBXLbFEiOsLHiFntrmX86PYNn99k1uRe+LbOd4Iu8F1wM3epQS0e0zbf+tvRJWkoXWvH
+zHLzWP+wWb8d54J+60egpEWUFYQKpD13HcqmsA6mEgvr6Iz7Ttc/KjkRnYNb7HHYj6PsWc9lqNf
vmyA4D4xJZjuXAIQgNB6BS8iGNYezAP5ZlybwC/rUPF6GkFm/ZWtBj7CyZno0PDIA1JIYrPx3C9s
bY3M+rt9WzlW8BDznUE0YEKy7SwmRmU2LsPYXkWiK1qgL471qynGkH5Fg8A8FBqQzFbEgIZ630EV
iI2TvMxJ3X+flrMPM25G4Jl10qvvbiGaOCWzoKv24P2mW/i9gz4u0uurdNEUV7uaLNBkj96MsbAp
OJsUtM9h752ZpbvGctohm+bOhngrPf71vNpo4rt+IjuoGiR1SrMsZX4omlJcGVZE5GlsJgo0E/JG
H7diy7ubraI7mRW2rGMwz9uXpyKPhwEEC5iTgeiqq3GJw+X87G1XofLkZ7BU1nOTu8VjsRYy3MXa
JO+y64FXcUauYECifMo2HszXfLGS9mDIZbhSOJnnnV59hVCRtNVpXsbtp6emOABHYqEHqhyUSLrF
Ni3/uNryaXIiPp/VHaMbYszllFaAYqrUCBNMYMdV/c1bABLth2rIL23gpd5+ULO+6yhnP8FgSWeH
i6p9GJUY3hL4P5+FBjCW2Sw4zLsFAPvbYAojaPlU92NiyPeLuaO8BS6cA6vb7ORRRUlzCR9l+kn5
mvP5OUZ9cCuru16Gi0rn3qG/rpWsn6qgcr5ctW4PST9sJ2O1pBdVg+W+zbbV3k+W08Hv64W/ksxG
8+Izv6IuG4vkHahr8bxGIvgZTUXCp4/p+x2FRCFFN2typeFkgYMr87KBWKTi15Yn5XqJJsdP+7IW
IMVYwmpJ0hHwtBbbhVubbDKGYQQPZ7fS/xKF3FuEJthtJN9hnxmVkt1LWpZWk3wsLCSMFk5GwzRs
iW+V77sT8ruaoMBtW/KAfTOo0mjc1guHI7/Y1Yhpz5xptsXVIxQ4fA7uIrU2L6Jg8sa539dAc9Ve
np8WF7pGSXtfwdyMWmTq3Rgzn0MckPqXdEeFpF0DiAtRd+q9KYceedDV1jP4IfMR9qH9WHNiyLQk
qoaBBUX+j7U+g/nGrZ76Ayj+7bRtOZJmIfqkSD2U4xy04xKuewRM2Dxk5VWSnWxb9ScZbD7av1mL
Ag6marp9ZzU6OTGiRbffhpohLgOtak5V3YSc9UCq6jRf/ZgJBDipx3yEBMEY0mfnTXn500AWHanM
1FlWFncdIDqnQWDdFxoZ5XoROeaTs78+gD0rDOVlOIfPbG6dhfRglqQEzFTs6Qwc0t01ccflPrc1
g4RlDhNoWNS7mRtjwdgxvOJmsdhF+Kl5SrAZeAuXj9Sz/bYQbUrLBSI15HRo8VmDtNFxKgGcmH2F
1vXC5yxvQSUGr/DFPKCWkzI3lpWIl1zjTADnnegY+m8MU6wthvgQbVa5faO37NGl0BphyDa5+bXZ
JDrxkhybge/IKuyBr8t0yplyBfvcZQa027pA9ju3sF0YobR6fRYvPg0kEFJcHK1w4u5MnQnRWxfT
rhkzdxrL0W1HHiOobfLE9A3bBiNXGwBj00UWAxjOmgMcNAiHuDcXPpqSBIZMBE4rj+O6IP85jo4P
dX3mxwTMFeg6ihW6UOxbg7uDjTypGyvQ43Bk3g+9eqln91AXMbHz4AlzhsXgYkGVTSvuLjEvTnWY
Op96M5oB3O6bMO8KYDZhFT4IrxbA1kHDWLsIXbk49R5YGYTiUCNy9+FcH9utYZi+9L0DU9Rrw+5C
xyLuUgKBaBHqeeVCt7eA4FtgMcmUBdws3i7wlq47UsyMj1bY9M1ljl2GNCwBZ43exJFAqqTklIVw
FNyQ3Ax2pyuMdY90HOnjqNjd3K3h1CSMOPuVGO4i5ldrTJJ81spCvh+icz+MxUjmB0m3IdIyCMf1
ssmdoToxnpl/DKKZrKMMJT6LPoGddOmWdlL8sJNBs/xTNWZgoioEBWwZ1Gq3CqcaM74vZbLbxjXG
QoHeif5WcA3txqFK+uMgeLQOsKpIVxVzXFN2QpCj9fPK0slG4QgroyUc8mwOctQBhfjvYHkXU3xs
nVHklzgNQGaOrWjkSbAwWF64mKujU8HF3N/kRqj6tMWFbK9RravqxP1fFXy/NbG1mFZWfSFt0Xfp
mK8AvzTuY1rzZenKQ+xUfMwuviF9S5ltgDSFyeB+5l4kEYlDu2tvyKYB7GtbhRhulhIf+M4R7VYf
68C05UnCdQWeOZZNf2hUoRiQBS2NPuK3PpsrxhwfNA3iF6LyRpb7+XrPdG8l3mXJS9t2euuD+PtE
ry5urKiCzrVsg8Rosq6qukiADU3wh9al2lsbGNWDf7YEprPL0383zq5dZWRo5cFBxjVATwhOeX/0
bcZmzAk6isFd5Q4qPszexLaAWfrIfF8Z+c83QvdT+83hjBB3Sc9i12MeDUzqdJUzC5+DgudxVzlM
cu/njWYTChOWzN1qcIwcZqCzz6ucVX1peKoZVrsyCA5eUuX5I0Ckyomppaea63ga2JkaaHEVbTrK
yZ4HCqTqUvP7p+1aglJr9OBogL/e1u/F4hdxSg9PzvTQhro8ubUvmc0Avcb0IrZyyMaycsZ9GIKr
f8fQYb3EUdsOl2TSb3GG5kf2yMpb3B4AJWkNUnRcNTdqxVqZXgtv3W/wkOUx9Fq6TKyPNWqUBMKX
upgkAYX6lW3vjfH4MNzNBZ056lFWaTgsobyomnYaL7jgJ560QKnwfvD8sr6fos4ZONs32R6jxhuc
Q2Bw3KSzU3Vu5mxYm1OM5BuJtMC7rqx4mVY8GRqmPDC0amVn2lP3dSjqn2TMB5hgRnjh6TopSl81
bla76yc0hyyUYrwB7hDd2kvRtjtir6Y3wurUcVvGOT5CRWTav6hN9VnHK8as0AWUhGXPs246f32o
HDuPd/nG2CRbXdLRTrDS5GNoExOIBOBo0JNL0q37GkGw2isU9xjHixP3e7/axC3ygC5I+l7CC6Q3
zBgMsSAlrOy3v8aQynLIlYm+qba+XQ8Wje4LY9HkKZm7Ve62kKf2DEyM3hwSld9XoGxEodRxT5/F
MIYrgtn+JbnesI4bl/eZ0xINkescXCNosAlTm6/EKjO3TZI3YWmYnhubfvDIKba4SuoQU5GK+vGT
Lz9s8iRSw3o5z6OzPquK/uCCaK3laZpazMYyVIxoqOAXStFmNphtd2Cup/qaL1NHRt06LxpgpsQ/
JY4VTEAKqR5cJKx+XCsEi4QWI2wI0TKkb4Nf6izqRCjNZG5Qt+rikZV7Sotb5YS9dzNaTjJbRTa1
fiMPTdJKfcCXEaDVWkExyge7SWAqBwhK4R4vRWM+pnhzHc11FhArQgyYbVG4w8WljewmKMuPTs/W
zz72FkwTQ0gYHPEB6EXy0MNPzqFM+tOwit1YutK3Dn6YI3WWczlXh1lVFnjZPBHhSUSAi7N56EN5
SS84b3u/oYGD/g7qMDj6Hdup6ljraHN+zoI0+HtR2G18ws4X+HzYYRHdd429Lr/G2QdEzZbSRFf5
zVTYio8IAzYtDMYEMK4pDXLJcdFIE08fZVLO5tqWis5OkcU0O7uoxzzOLD5q8VUwPMbKUO8msBfD
e16rNX/DgdlMj03easTLys7pEsjUDRHGdmRVaDiqUZcE/gsFdTk+BsUGt2JjZlZ+upVlCAvh8F7C
BybAFN8JYyDcL75OKnCxlT/X3wsejf6eCykPBhbqaikzrkm99zcxXNZesf5QpQOhfY69XoOrnaIb
XCxnJQyT9Q4e0Hai9R/CbHCZ/p3zYNqLvN/C4RJaoS4zXS5YA81Sil/2mg+/ZF85T2cKNrhbM9jd
3ht8ysNqCAE7GppFIJ26IRji7K22Lvym6rpMWTq6iqRWzqUgXwj3jIzzMTWOXwU7toCAl8ceYFYg
HZI62aEP5xRjevkwWqD1d2YcjL70tkmwcMH7TQ07NDFV0dBBi46TpIENtbKSnxIqBdIOmujwkjiy
/LTAgTIZWxvrAV4pVpoaTLm7X1GYtjRp+GJfwFMsb2eX/xOONIvFbBi30OAHY/Fnr6s9guYS3HZu
7xY75P8Yejh2pWUHPV+AeumWJ8ybxsogrJxdQ1a5TGcirgTvBRX6y0EF5VeI8EvyAQULIgBZdm7G
9KIYMSXE88fgab/YoZYxtItzzYS/Xo166TsPI2gsZve+NvgnMkevzgdtWnGoItHcN0S0mXN+F04U
HQ4/4r7GSzhtAeN5rTHbIKSfZyt4xuo4w3gHEnPUOYlPJqYbXzxnWNJNbtFbvxiMy1Hhql9zNDHW
Hey5uVsjWxd4ZCIes9ne5Knh+b/Puyge9ysS+z0OnaYnGqsuf2lKxHvkEN6dWSvzoJN1Qgy0VN7w
lozBLTYA2fHilpxTt+abnFI91NVBqnjCk9VVZbMTVm+e28AO6TEwTlwnUTW0LPhsFJiWzKlEt7mm
azQl0l/Wcv2Rk9AI5I6mVvFPq0rMwpEn268e/uuv2StYykAkyrBRqJB9yIDru1ItxrYSIZqrrFo7
aweYsHn1qYbXbOgL1H5jreYxZ/RSXiSCTBXGUNUCAtwZapP6VmSul8TCOqlrv/5FH1UR7Sb7+AoH
oMF0kNtBVs+Y1VPVgei+wCIbD6lIRPUVAFMGo687xjWBDNBXfK+mTq4Ne+RZDXaXM0U0fp1Vfjj4
eyLkKNsUp195yWpRT4msEZDIdIBvO9qNS+vK2WhjRbKcxwKIPc7GurI1Rpl4BJjJsQSE2yqo9JmF
dc1ZoWEcFMaKllMqC+GDpjd8yBlZP8VEQG2HdvPKO0/ZA09RveFdEChNnw2HO3IIaVUSHWemHUfG
8O1LJeXwYdHkPyU0OQz1cl1dzbkz3sipdYc0CnvrTmxFVSGO92dg7qgZfU1nlCoWr3xCtfWcNfWY
yOOwTZiE3FAXxndy6Sef/RLBf5nrEf9igfgbnbawBVM8iaF8SYaFNbl29sIT4bxGHmJiKokOcIcB
PSdcMZnquZ7aCxpA94H2LbrMC+rk/UjowpJhTGojHi+Gc3DxayLo67DbwpRxuKpfiRbSX/UwtwzS
WzF/Rv7WNvehHnWSufZZBUaLYRrEwtt0r+WWWN+A0Xo3OgnYfBl8Xb+ELYtZhiZMH33pq+pq5PVd
DfHZFmWmfHvymT3h4i/Zt0H06eQXXgbs+NDAKTVGy1YLG3dOeT+3Y/8TcyZ+2dUexicWRKDF2gC7
P/49odfrxef/+c+A3f///4Se+KNe9eOfB/Hn/+CPQbzv/8agnYWj6MwlAkr2j0G87/3murRmZ1gJ
IiWiwj8G8ZbD+P4c5cM/hjDgE8X6p0m8+xv7UzA6sEfxBST48l+ZxP++dvjnOTwLRCHrNk4E9oKx
f3LGHPxpE04NgKSrhn0TWUwKzqgVrCdsy9v9tFX2vQeP74DZOnD2vjPMH3aHWzynSn1wOyiO+1rZ
20Xfda8CJjNjFhwjiM7+VGaz3ZUkSW1hCS5+bnuiihTs4yQoo+sOxbxHEkXH2AXkoTyaIMifhGPO
1kRPizepuvaq7xRGMMrLnTW1asOe6C/X1DukxdQssFwzPtxe1jLyHyZOvYjDoc/IL/iBBt4/W8aD
pG0LiaZqM+bAWFkvbKWYeN/EJn+ugr77WBIVWv9k0ef3Pfy/vqEBa4XAf0JkIvwXf1tiKhOWTETL
LkaFofZx6yd1GfixwDDcmPiOyFXnE1C72Iebv1HHaLPY+N6Z9eCWbp7XJsFixBYMp5JG6W1zxBXE
yupBuS22rL7z58u6PKfJAwEt/smL/+sCVgwkCIMAWcuBy8554v99H4rZOwrAyhKCR9Qx6UZBfuzc
ddkTvhHvB+6G7E9flNs/3pU/k4mc85vxtzfrLz/w/IL+9PR5uV2WkRHk4bA4YtXMNNj5AnNNPe7f
rX6DG5Xiwl/iSwrrA/sRV9idbmBpX6p8fWY2uUdxTZfG/JN12bP75O+vixXhGPxwErEs6/31dblq
XAwPfIDrjppjy9v+EkdE/k/W/P+fPwV+BkwH3gUiA/76U6Q1DmMUSR4VpLsrpRy1H7zpnzFRft+q
/NsvE4as79l+GEG/+nvknOc1RLPUOAZY56XDrnrfmnfSyYtvKJr5UzkB1jhLKOuzHSr7SQUhaU1T
aNc/lbfBnLaDfF/xEzz0Z1Ro7BYbNXrbNr8cV4weT2fu7LdpQYqaSmvIzlX2fLITgcPGu56SYrp1
vKVFFxSFfJjF2L0Msgwv16BVYxrkYl9ULp3x0E1mxLY7dnDiHHGx2LMrqOiX7cLrPCLP/n1f/XFf
ASj50/fwf1nKbqril/rzdfX7v//HfQVEjRVPGFBcBYCKOMH+r3HM/s0JY/Z3uatiLi561P+5sFzv
N24QhCM/BvbFni+33H87x7jKQhYsyZbEbxax/Rj/K9dVFPx1jRKkF+BKljWD8+MceNxcf/3OVKgc
VTH0e2ye7vytrbfeS7mEGuS5QQWfnMx1nY5TbkcnmsCZZSR0fPsSpT+3jpA+qNTKZl6b29xKZoEC
DcISZi8Ml1sTexaem3Jrjnktuy3zzZA/CxnHZreEC+6qRZfv41LH14nuUP8mKDBMosfBu5wYwBTv
bHbI4spyne2SRZL+yD5ofhAdCLRvK1cnAA2ntTnF8SWzjrVP7KZOLlblS3W9ahYSTmQQ6h+qQ5lg
M4wtL1J9u2HbE5PbtGlQsO73Ba92ja7CeXVA0Dc18wRcQud1Enj6eA5qnCi0VaVvH9coDvlWBcFs
/2K9AafxgT2F2Ue2nPr4jAsyXeKf2jXS3l6zS5QjsblMeQRbEd4NgXKeAx90qhlstWHZkKnDRNXb
RaREfE5TPz0PzcpIBJ8x2wpr3NkHdG3m4iaM5/s1KgzgXiZFRWZPprxtACR3mTdZ8qrv/UplC7U2
M54JPTXTts2AP+9Hh4QI6d5DXGkPmnr7GzOCvKINFy9YblGmET3rG71a8Zn6GrYf/exjbNFI3Q/J
KFFfliaxscS5M11eUL8xNkdUZQ1yItSkJ2yP2lepi3ywBno/9j2RA1ebS9bpc/8G2yz4c3Z/PCfz
6+nVMUbjTI+376Nbmn2z6gV9zPUOqnTD+0r68sN3EwyJajBsZYFjfiEfqzxtfL+wFyzR9rSJNvhk
sTBxUpYuw/68GGeJg+cXzpTic272oGzdh5aT32YGBg0hPxm34L0KTU68DGmiRf8oZu1J5ihuNL0V
A43HFSuAJr7qfFja+AaCcPVyht/h6P00RC2erX9OMm43ciub9UDrB+xXVSEfrOVujjh/L9Dz7dHv
H7c1qL/52LuzoAmv5h5zeaK/EAkx+7DdukO8IWxKVBcFmljaWTSEqgqIrxkSvV/i6UqMhoXIUnTv
daAeWVJR+7go6LQkQjjx1vEHkctD5sEXIFCJIY4zz8G5gIkPqBpHNoAU1nExn+pi2VJZWk9a2E+N
z0Z77+vxsBHTuEMNFUebkKxFJhm1YnOgTfNOq5BHZulPue0hAlenMWaiRq2b7JqV5LhzI7SHL/c5
Lt0Lpsf3IRQgJ8L9toQFkwY//rUJ/9MSOEHj/Ja8JWxNigAU3zCcrvqG737e7nPpMhNjqwenBw5+
YaLPwq5GJkU5+zUQC7KQcJMmkMORxLTv27DUOF+sEZs0rOBNm+p95vP+tuTJkdSgq4SrnzY4cJ+7
vnjWfXEJiPHNH6IHDBdYQvBK4sPMM2xKcTZb0w24qeIVL9IdAt8F7hPWDhw0fUF5uUXnkYa0vhdl
fqpz8czwsN61xQZ3JrFZCHGJKmuwD92PUv4IpHm1Wv3dbLgRR/3NrgtxCvrpmpTA9gen+pDGk+6/
wtqxDr1h+u3iGmIjN1rWSyND9KSNYI2ZUXhZLHh1isGQbkLZoojNYr29JYCi6oJxh+7DXBSRNc2X
GUFDiuoQh2RqdQBbT7XQbwT9zIc6CMH8quZ6wD160yXqtuhmkzmzZ6EIhMnVqGbekYhaYA3G+AYn
G+sdU3BPsO0zIUmHGsstcRiscutEn+raZYW0ByNuJ3CC8tcy9N+7ZBCprBMb09TyTCAiCT+LYmCw
nYMVGG1dd1VDha7zfUDhw1rvDL028OCPD9TvciTjo/KuPUJHvxWDW19OEZJchNi8D5v5G/6Xh2ga
b6VVc4TIqsymiGQbL75vnYDgx1moo4nMi0BvelC9h4/L4F0wtsCIpF33hPJxcp15uYnZTabTwfcr
bTurvAHel7/XLvb+EaPja2WAPPjFe2sm/3E2/ndB9FSvyWPcuTym9eAkOB6qGGD1zCKlUT/GZfps
w/66aapvHfvnHNfTU9t7r2NsxUQc5tbNoldEhYoVQYw+dwLNknIQIDkeyQPwiUvGetfnRdnBiON5
+TJ1QM1veNp2Jd+onYjyI4a7YzM5/Sksx4PuIWKQ7HLsA1xqq8XTOVi35LN+kth5uRZEOzrDxbjZ
1sXc+Xecb+0N+zR4nWON1FO5Id4x+bl2y4/A7r5cBrihX+7XQRaIOv0V0ltyVLRZh61DICIQZxcl
mG+txbpoB/9SzsTGojfuZd4S39ITl4UHvU7Jso5oSYcPAtJvW4EKXEj9ERX+msVl1X1DZrF2sTlH
+I0u603F/TYlXhaNIdssyae1bN9ZDfXvehgVoYmuNwfSJyprztbsiau9qViUdQXHXWcHeviytd08
Ym7rMUhg4CAeqsazy4TPeP7Bg65PrmRkW/3H4iza50qJPBZQSr05T0TarAd8eJqhCOU5zxSOQz0s
HxEYBbbVhHYd1e03RqSsrhaRN8mMVHagVzvHMIqPHuOpacwVcZT1BSkPLB7hoyHjOLxz47ZPhgPu
HW/qv1xnivr2YuDIcLf9JP6LvTNZjhtps+yrtNUeaZgdWPSiIoAYyQjOFLWBiaIExwy4Y376OqFM
6/6rFmVW+9pmSmIgCMDd73fvuWRhmFzpnPl0JqmbjHI+LE0vlq2BFxGjS9fvrok9WcTUMFPys5+Z
5pT23qmNyWM0RPXmXO91D/tpL1NdH0LljvYrvzy7GS9LahB7BH/0MC/d/Kh1Zn5icrTbiN4whqXs
Hzw5P3PsKxrvIAzp22iso7PrVLem3jt2uBKVjdk7QxuYcCv0Iibl5LUaw5nM/ujmyLCMM2bhQV5Z
c+r6IsN0Sb5+Sxa0sihomlfTwmZrXEk5Zto6DlD9Pua6xKAf4WIkK8TC59n1CpF/YWrdUdGdT0FF
6WXWSffJtvwE2ryHqY4geNrRYVsWHsKHk056j2y+FhJDE0EiCm0dtdxXtjl0+EWs0sPbVlZE9vl6
8QZ7DvanVlhx0DiYXryicjABBKXgvVBQYFheZKJIfFIijPW1ZMAYPC7Vsoito7tqP/cpY+k0DHT2
UVvqe89CkL1aCCHiebbyPj1SPk8LX+Zyo8ZsoR4QSpHzx1s0EkqjgvUuNayrqIIIMAmWnXXC7rrJ
ZSsp+9NjT4Yws8v0lmVSXjL8GidzyR6mIpj7b31TzUx8RvNWR9yxLdvOM1+662ZZERlNOa8vAVVV
/m7UxpRf18Ah2xdnwGrEDsMLtRzZmMh9MVVY44BJ5vN7Xdn6KakwkSLn+JyH/a5Fus/GsHMvcpwZ
32TlAp+1nksc/j0jCk1ZH2W+jPc6sZfUXZo83i69n2yZq9ioELMh04VVvRmTsNhOkh0NWe2sqqLW
CY2+wHZkh6nm+Kn7rsK22lhyuaolrcUuMauiPGLAt903OfWE7alQxEfTVqsO45ky0oYvbQwKusvX
jpkPieZuWXtsf6CBv1mMpjb2jASmg6I8VQxWdoO39HtwrCvyhdN+gA8e2Ks5DRCuLJ61Z++nIofi
kBipjtq5GiJHzv0xzDXthro37uZQNEefEehdMQ7TYcVndDTw9z81JW87b2EWt6GmLCLyzHsTb8Pd
Ogf2AR+ePAEIFPdcpRGHUgeRwLNGsI8W8YPfJaxjBLzO5CerrUhKvXMyv3nRDJ+3Gp/ONmha955K
zvIHeJIBFcrI3/JZmHfGkKrf1H+zSxTs8X+VeJ5/q3ZF0jeFbXwGTKGRyXnKLzOz/9iqGAfgtFmj
rqB7nUbeYGDfk9k7Kap8Vzja/Fw8eASbitfIIV9MDiBdfyHqrG7rymcLIJPIQ5lsjaYLHtD3ik/O
rGRiGRduuqbID4zoKebSrJVHZhzzjp7mT6PxpqMqquXgqZBq71t7KDbxOY+zlBcjYrt/TKGP75Zu
DLZ0dH5j2Sm3eK7ab+4ypjG94tO2AoHz1poVdSFlfw4H3UcwNRhYFS3HE0Zg1i6kQq4C9eeM71SJ
q0gtmaCIFp9jsPjuAXvnLw3VC8uXbB6nqXuAulDdpRm3/TpR4l4ErOXFimhoVbdyXSoI7cieOvd1
zobXZHLlkdCwEQeVT+8gvvUmHf04bU3rZOHE2QC9zn6imXKQFVVzDwqF4cpg5QTqdfncpfjJ7Mmd
N5M7tu9cCVvUhUgTAZ5x4SSZ+0eRWOtlwoZ9HEgkceHjvHeQAiOupC92/6vE/K3E/PdCTNzLDKwZ
WMW/Afi3WcPtb/wzOhB/hQGqSYikcqOPCuJ4f2f4HBuRJiDG5/p/h/sQQeqGaOX//TfL/QvAFLE+
14SA7/4hg/2jxDh/oWW65EQF/8ODefU/Qt17wX/WboVDtUHoCxF6NlhrlJP/opHm5QJJwidVlBZW
I05kCLwHHFKd4XIgSql0ZAEaGEHXDcHggtJeU0RjsRofmvMh5smcvOm3TipycjU1wLbEizjY6sx8
Ov9wWB/kSeL7J+4/c26NTJa/IoZP5QfHvsvLjKFmk8B+qnLL3eerIDDstcmDbla0EqQRrIkMM5jm
4Sypvvq2Lr4XVUGRqS60SsHuWetz1tndEmXKNEOyK0VLNj1oSdGU85Q9MsvrH9CZmJF7cIzmvQk6
oIF0UHgYaTvaYaO8b9XZDpmSnPKFc9gGu4jy9h0mUetV0zDeHrvcwPiEl4Q1fSzqlPdR04c4AWno
THcz7ZLFyeEkbV6xLRlqX3mCNwNV3jBo1tQO9NYXChfYxiKhPtr4KRwnvOZNv4JqmgIqfzH9dQu+
PtIjVJpPfa/gEvgr0ZGoJl+QU5+iWn/CLWK5c8TJ1EMvWIYiXZ8JDqcE4AvT8tZj1ngsCp/Mg+Z5
ONez0ZvD4yi05D3b4U3Iw8swmSRGnmyjquH8VBrLfnWcR3IaMI9I1lTd+kSZjF0M25GLwnBS6FqN
bOsAdYXock2KLkHCTOyKptJD7FtNAeeBcuX2TB656s84kIrvloFXmpQdGfzgAeyCVW6A9zEBNkNV
j89pyfMSu6xCzQZykFU/NV3nFPdEhnRBLeo4AUMosYRGfh0gVlvdwKEwUGFCNi/FjRg5GWUJx7UP
mt7fJsXUCmZDXZgdiKMNR43nSEfQIkJUAaJlI6KUZ0NDS9Usdv6SutxV+BqcE93UZnPfLFOGHS3L
6pewrrA/z1aB23LE5BVZDvfcZoXpGRFQFHrfY9R5kFrPOEMn1yGUzT91x28ov2ZeUbeHkGQjUhJI
rG9C5NONz0TggvvWT7AzQYfI5+OoG85hmc9LHWwqHpd4wnVrk1/pvZRvJsPrPZcBItLkqdmmo7Vn
AIxXENQZDr2hO4czc2tUu8qm2p1hQKseLWL1jKHaKTvQwozRuluT5GZ1UKayXg0FuGJP1eXk7bKb
5gDYyGgG8CmJtI/sv/DoURC0evm9twiNc4tuU9enbTYlyLxFwM/tOL+ZsL+NBR2614U+8nIPFL90
v/dramIY98jHGLusD7GJoukVTXJd53Fy7j0e/vEiuypNiEX3XvPTyut13nap9B+wG5DxcSC2xMNY
IJ9Q5qkuVtF1F6OzJndLHjN47HBElgfaqkcc1xTeniUAhHE7NY6BvaoY8OXSxoxhmoyK+YgAV1qx
acjFiwKOG3ihTRgnMYHM4HkIFu8QMj4cSNtA5Y4BxsjHdHao1S6IV250uHI+GUBFMLwjfofTe3DJ
IZrVkB2F292o5QX+Rk5X6Kh7BPn2kzz/EsZZMs3rhpBGXmDyM8ITcpKTRuTqSOstiXiSxON8rBg8
+JvR0rcdEfxKb5NyZHLjymuIu4kmSF/zBqKvNh2MLkGFGsQJX1vzDs4czwKNs+Uv0GMEvwpjCT7n
1cIW05id+d3vDdOKOisJjq70cEtOjoVVOzEDwmvWrcgYqIdDKmmZO2qQtQzsuAkTIHsl1kIQdr40
T2uqyA/zhFTkeOvyrHrlvo41zoujuVaJbN6LsJuefe/2HlmwC/66DSWBTziavUqaJ+1LJhf30lpm
x/xxNH2mT5M1YB228uXizwGLgT2Y1Y0a7OtgL3nRodeNvnokU4nKG0gycFj0lUZ1Ase+wvwaigfY
0IUXc/bigUpt+iEjtwytD9/o4UVY7rA8Ko+axXhZ0sTNEQjsIbguBk9yh8qVpDj0TTMNsHhqskOY
xswZOwhmWH4FqiJHFptl5bLSBf4UvrcImsQzel5eG3bCM6fzPuAQk+OBmrGrTyTVN65UtOguhu8/
ZnmY9Q72RWplWTO9lSZJnZvvymAXfoLxSNTXt3s72BJ8qgRNqC5lXqYy6tgTUtentsR0vME4wOpH
CLErY7cn1bqVvmN9Qcda1d5W4UBwZG77AXd7QSho55B1wVtm1Lcm7BUxHzMWcnlNCvK+s2sE5I1u
gZiAmvITZwMByBleJ+b8zwmOMR8SR9k98AhwreTtl34TKmM8VlnCZVPX07yvNvcGkRrZ8K7RFeFg
QsrhcPaHtQDV42WdV/yuZSaCI/cGkga6mUM17UxCig+5qMLbhKHEFW4Jv3wTtyjpZhzkkL4Y0jPa
i5n1bveZa8Y3KGENlo0Ixzib5Lhf1S2QBrK0yaKqhHyyayVgSibHnK5gJrX0qOuc1/S2Wq0cOWsS
ucGQgONx3MgefxG65PJQ8OXhwrsxaTYU31vJ1htDWcSFUZQ/+HPLmxj78GnJDQ6CdjkvLxOJrMuk
ywB1cuq6b56FN2dTz7NwTuuEhXuzqin8beh8TaOiGOoLam32HC5u/2CHCYbAOg3X97BP3O981PED
xs56nxVpQ7wPD9YjKRP14pA6TDl+El/eQfHFzDugUva3W6wh92RnI58a/6K/meF4OORUdUhQyTEx
ZRdOg+vNC9OGesy5QmObqnm9S/Q091urrtIDKyqRIPzMxQ76Y1rtUVP7U82l6K0oCvVkkN8lEOaY
zR1WSoUoHHhUyAaTuoxpgugxrKSwg7zVX5PW3lOBn9WNLLO10ngJ8gQ/WdKx9+ulkezLGw6BpPdU
71doJuLIBBADRzm1gAiz2avqnemUDapg1p4MoggqQpZqvxhII6X4clbf2KENNhtK6fzkBTuzFLue
LDbdXPRUZwekt6UgT78N1xEHI/dJWW2sMEGj5G6aDn2dZBXuUsoGFqe12XAGrfnT7+BG4PibFL0E
Xmikm2BZOPJVnV+/rGbq1Oe5Ine7yWk9A71Y0xvIBF35eh8yWzSI9Y3+h2kVOBsWp/HrO8kDeuMt
KTLlqzGABYO85LbxajJCIuocpkGkRY9hkeaO8WOw3fxbjmrKP1tJRnTB6hdM19jAaLxtAyrBaFhp
v0V3Nr7UEGDry90qKzYQprGoqWxJgHjXGp6S3y/B6+3nT7GeCdgjJjqMSLck5aFW3oJMQciKAVQO
m54hQ95xTmcdmnSaq13Rrv51ThxpR709O+1G5jOUVtlUxj1CorL2BrvBbO+H4NM2rev6tNrLwTzM
gIBQqnUVxEgdSbCrKmN6omBYp/vFY7OI8ipdvrENfmqn3ALg8X41XJL5PM16iNqym+s3hJ21DDcJ
GlMIKCHnHCFCezWfLBt/3wsVDSHhgabQd1Rgj/j7GHs9Yp4PKy5vUu+MAUCk7TM4YXqHJ1/xRs6o
wWZa5E9tNt93hDxKTMZ1cqOy4zAimcSavXq7IujCR7WGAVicmnskk8P8lPiaNFjjAMzc1JZvwdpk
G0lGxW4qhze76aqE13/FboFJzhi5lQZSl47t8ga4KGsh0BqWjCuJrLnBnKg5uzdt+oNMBzGCZSkx
6mdBUu7teSr8qKjhvCE+KUh//3sE/8e8x+H4vzHvcfJWP8r/8++/VfbzR/3/GDv/eiS/eRD+PpLb
4i+Y27jvXAvqB+YIHD3/YHXcvzhrB7ceIDwEFoCc/38kt/66ncUxR4CTE64wOUj/cyS3sQASu6ZG
yKWhKcDX8D8xR9juf/FTCZsPgOOMtyRGZy/wfCwa/+qnGnQuul7dIhzs+PCxTp52jANnXx0bwDIP
rmJ/p512b7bh8N1dgVp1k99fcQ8072R+56tiWs5x3RD1DZ0QMoTNPp2uUUm0MlaJiLj5e4weVlT9
oQNydPZ+CSdfTh6w2OjPvzh32RwZQ/m5FLYVLRokFHb2oHmXMxWbx8Wt2yPT/vkt9dr+rmOhf3Lh
rd/51kICApWRv50bZBk6lV/ZDPiviZTL2zzmYks69MulOE4RqLflUXu5OJASde4nXzqkXvm7pDPq
OEzK+r6sdaSTsr9KmLEcroavnGjHRaCTRj4M4GPemubBKfUXxwrjPasZi7J9FtvcElgIZwIPEtPF
HlcTuxmUr8vQt/p3ZjDMBYB8vP1NY+JfNAsAhBSOf3XY0s5jG5Z3YHOXt2nih8+z4f3ujEwc0MXF
IVjzT5HyBa7CKa4Y/Fdn++cyZC38Qyv5nv58yoAU2hU7MluIpf2aQA+IgjcoKQcryvTAuxSK2qGm
1jBKjd777ebYHsMBCumWeXR/HbCaHDyMI1cP3fRIyGWOyLXoiMnIb36rc7exFBdhGiQDyTFa1r7E
cffqmHzNeSXB0fTjtMuIXl7S2wfvbT7vkigOWd1CDatLFAhwci4uq29zJQYf3xOteR4G3OXbhT0s
W2IALgeCjnOM+HAbTnUCejUHxi82geIwFQ77Sd8D4UIOj18eBGOcBI0o9rcvN5cB9uy5AsjSLmCw
c1F+AlLnJzrTF4mVT/D69tbuvOZ4+1rJAooDPVHFtQZYETldBQTGJEmI7T4Sber/DoJF/fbAQR3B
EYhDiX30kDv6yyHcenG9YrkgwbjQGuGhyGC8FL03PdQLQ/RRk6jnj76ZiflglQnVZcSI7KMIMrYD
w9SVz6rrRZzLSVyNrCvONJBnezFOMK44wwVvrOyKTakyrx4rMOQ+B9c/xWhx6lOExj55anbsbo3I
4LG9dESJYrOdkzNeKOe+qMMqEvagPrJinra+OxOcpHqUw6ozRlJwVoY8LdKvFRnuUIuamQzAueQg
Bgql2Z2RNOqXhhy2YrgfV4lCA2lWfQ8wvEXZD/pf+eRBkhvDNGejHoKJ59CxEYgL14kbPgC8zn5l
ttoNJn9vL9zCf+zMyXlvQeU85a5oYoWIxynJWeSPFEbjeV3h1AakmA+puUxPSyryC3f98K6kYcX1
7HbjthjICoBASi/Me9qTWBnoWxXAOV83eAtT2r7ixp7si7F0yVNIEJlbqw8fBlzLUQfcaeubnX0P
T2C9pJAIN1NiO5FbjIxgiDhuF14bcqvUyLC3D8eDNKHCAChJg33mrDmA/dy/9P7gXM06mZ7NJpG7
LhjMLQeblMhRRciLHKN/Pw2F81nxY3fLXHrHAWzbIHz9ZPGqnG4BOu+E0QdTVx1e/MwxSC6DX7Q6
/UJplIM+A3spdszEiZ0EL8wNxbRzRh4Jh5KOyM5s92gQLCFvV02n0XDfGpz6D3KwrEvuN9krzWPq
ZNeG+6k5i0FdscmPG8SSMQl3fXGqtM3hk32jc7Ru4iNhkfewFN770Prkn4i14kKRLyKrG/y8fcAN
h1eTAfJyYOrHVHqqZX9ya528ebYB/ZsN8wFGev8w+HI4qIoU2IbRHDqCU/TbKW+LM2Eu494nqvQE
xivcEorAcKfMwUUwnUiKag5DuxYnORHEICu/CHf/AvYBldiYD460RATLLHsedBYe8IUt5jbg2ad3
18hhBs29Zmik/He4tvbR6ms25hifDmqWItY47i58/ygwri7DbVnlV7lk9S7ogu41nRhcsvv3TrIx
04c0nQ3sOH0QKc+dP2ZHZGfUIo+neggxVqQk7mfAZnMBDUnaGFoGxbHJbGzFIFKkP1Y24BtPSdyz
NvxXczW+FWuyOptZNQaPykyYfSWrBYuU9gFb2fYRIJEfqQw1RtX1zesDjjlGGwpjb5CH1G15vJN+
/Dm6w73KA3oJeq4XZu65nMmshrocj6a/hAfCS5zGgsZrzlDenVgNi7ovOmwFG+sPLKAdHesM/Rgm
tC0rwGzK5obCePIkzVYe2JQwtDLnZbuECfMvc/Tf1WgyG52C6aexcNJAy37RY50hTbd4gNpwfTPp
dD0vc2reHgnnQhidkGLrLvapt2qM0X7q49XwJ8N7zDLNRG01vCNYgfouWZr1gEl0jG2bsKV/k7kG
IxFYg6zyAjOC0xNc/n3FB4kNCDXb0aSelXGDfVSjOOkVP6XPsPaKiQt/GdaEDXM9eWS9w8sg3ZxJ
XfpUDsNySb0pPBMoL76GyWIjDoRhQwz+JSF1QyrZnratY1e/Umup7/0qRJiDL7hJKHXYqQF4T1Xq
5ypdgGo2fiJ21Q0CAQGuCjfBTO3plhe+PoRJZZ+D2jcezYoulw13qjj5/EBm1CNNMG1hfuW0Up41
2uYb1eofFMe4Z3MBocZRZah3oZdVjyVAHZDHvNR81OpNlwA4Ux4JTIDBLt48i1iw3WbJtW+6x9k1
rT3sqXvTd7tHjijw3LGTDRvV24c/xTSeUT0MKEpRRr/mcz3piumeMe0TWV1b6b0VkB4eaL1Au+5H
sGYdGGoUTxD3N8e2U93zrC7btOMm1oF7mgRebMrOqytB4gftsABklf0ic2yI1frJDnaJkjmTuyb0
voeJxW3aBw4DV9PgoSWLSUULR0VRPjuZsHZK0RMD0do8VcDEN2zTjK0Z9votmaQ486apYwtdcUdO
K9tA+R8/V6io3wnBEXJNgkxdV8+aj0aVuFddA6Yn/BHitwzDvW4mODAIer8B1Z0UKsuz5enk2tmZ
cfHqYIzdDn7xSAg+qvAEY6MMnH3ekexGZ1JUDxgqHg1I2XJyll1OA+quxU7108mCmgIYsXTxAnoK
j41+9Vnc7itAM6h4+E+PAGQ4mNWNYU88NbYHMN/vomWpzddgrvyfizWXu5qN79ZjcBKDp2qjBUbQ
flj6bpcFYsb4M/e7YAyoWqUQlJnQDCbB60uyvU5zcrz+XjIE3o4DZTGakMIpx865R9K6L12IH53y
+3046hrACe+JALDVq9NX77liQLFadheDoDeOftW3e4/hyAYdtYqBzbvbvHQUkTePygBjegQske+c
kIgci8ONpSFwbXS84tLGWw9NbSy7lcaU7bj0Lq1QigeNOPUZHhHBQXcaDgFa5h5HWbY33M78WnAI
73PN+NnU8Ae4JpDi2bCePbtcsfvIHzWK/M/Ur+D1ZOq7DjFHuCAFH1f2K3uIAe5ds7jshsfg0nry
atAKvLXIqTJVqM3nxbSu4C6w/djprWNiCfYsDD3yoLDHeAwN/TOcV/ejZHX7mcglPNbtyN3VmKt1
rOspsHYExVve44Xh3PfAvYgLU9iGrxMfxTkknI80XzoPPLHt0Vpd7z5oFSATwA3ZN1Pc+idNCYxj
TGDM0bYyv4y90f3I2tWIMDfJQ7jyShk0LdpWM+b3VTmt5yCo1mSjWiaYbUYucDOMVvfkuap+rCAN
flgOYfet6fnJfnJufCFWFVhDrl0vD2PaGU8Djyhg5cZJPj2IZAf2hPrNS0xoRf4NXGRk2n3NwB9c
s9Dvd0nudXvIsHjLeiyWwDHxrz9MYWvipjLLidWo7x5HGdZi4/gJXk3A+sNxvQGUHFoBvlgo1qOX
jSMKj5/KB5+e+33fcOdJKxj2ZTeJt2mGHOxJOTUbE1bUfRrSMVsnYf6QOTVgD3vUJri8wMnvZeHd
M7mUoL/1epIV3TIcdyA0idyWEVbe8smAoQmPgdHWgDddttUPbO1pVGmNI2Um5ypkT8jHD6dNOmbJ
Zkm9b7POaMIwrNfKhyhZi/FL8Z/itDLZMzYLL2nW6bshYSQyG5xOqrXVcSeCHxA21htPazikSo7w
XM3ybkz7H8VQWfymB2M3j+zGU4PNesJN+zX2wF6Iyj+Jtd0HlF4h4ZtveLDU1p6KUzr4UzwOVbgN
8EDdGPNYZUfvfs4p0nbtFbghSJBLyTDjtxW21iPc2uwutIE0DrVgU0acIZ4dszqw/XkU9fId17La
ONmYQlhyVAQJaoqXKfFPwvLSU931Rlw4LiHwobubbzgkk0NppFK32bdQjS6tGooDpDzrDUaj2vhi
8el1AHTi2f3dWCxfvDuBSdQyOFR00DUKEdsEJFIa4RuRg5diXp6r3sN+7+tim2fLSw2n3ISXjaNl
ep0rEcCYz92PdroxlKpcPMDsrl+NuUs2tnDe1mH8AL5bPwzMJDgHIpUTNFrv2zZnNR++stZr4qKy
PmfUV2jSIcUWAXx5U/nDFjNYucudVb1ijKzuGLDrI76jdNet+TMSw1HI4YaUnYpv9GJsMY2tVxQE
J5oz9bngJqxve6nMcF7UTH1bmNAiwc72lFdw0Wev+E5DdL7tLY/YsvGb1AAsmubamPMHXudx58/T
AzM0ZHqhl7sk8Y2T3wfJbvWdqEQzjdZEcvk1U9HBMt6Jx/OCMda7aQjyTTEyy2aGBiRVFzaVJu0Y
d6vbnAqaoje92XqkyAIECxcne5DmF7algN1N2P45TuXYhJ4eA0oBtmffiIr9cOd4I/bQRizFphhA
G+XUqQC9CchXh/P8YqQiwLU1ht+RjDVDJ4a/Y5meOtPmtB86P01WrtNUBhvbMynHwAbsVd6VKMi4
z9kLo+0Ov5deDMcJ/iCZe6ASIBzsXZIAPJiH+pz74ffGHZ9X5TLEDO37LAvPTMN+Q6v76aT+ru6K
E5M7qEvsKbLeCwluJjjsWTdRci5gMfclMpABLjZHhd+6Jra8WQMMz5iZ1KVxxjmIV6Kd7t12MZ7a
JA+w62JAL/LdoOwv2mCOeBxlVNB/tu294jIM7RQBhAT2disa6i3rvTPDd1zBsD/t7jDWHnMslrmA
8BnDc3269dHoEsJ0Nhn+88giWXBD4Mo1PrAywp6h82CfzhCLTVIbBtmekWMhxGfKtAClkEBt9okr
rijF6QbCBgnJHM297EsYEjYzFBjpPUf69Tc3OExFyhtYA8w9/uO3NvWqR4dh2d4I61NgOi0CQIkH
Nd1XpZGDZGQeYndvRh/etUM5n2xz+IU+x+S4XeBEurSFSO282EbyXjnG+gha8qPReLi6SX/DKfHY
eNavyq3euzD8nJb0d+4GdyPx9NRhduKEv9PSOgYt+267tG1QstBEYZZhbu5/yKabzhNkwa1snWEH
dJT+WpyLrYGRjpBoce1Nx2GvaCZ3WMnwkpDBicpUYi2TugTMhEHXUF14YMVj+qerZe+WxAMBYZod
oQAG+vuxrU6zxrjeuKeqxmppY9js0vWLCT7+bHhg8FjXM8OgD77M576WBwYzlzqQcyzLcTc4Jcvq
cMzS25SSiCH4YcUoH04S6arGv9aDsS05p21gITyHfwwN3bhjSEQLiGnCiMnCbSrap4K9ecokGc0T
qHEpHvoy2TdhdQpGH5sgs1VOFQzrbuRMX51mmb2VELeNRQIVH9Iffg6LUZi3mqRpj9iUvIqeOi4X
LFQy2VD0RtEe2Mc/Gqtxz/MAfVw9YUK+2hmenHX1Li5VkP2swAkF5Xue6qexZaFMmrNnspEOuyFq
8vWVid4Np5gZUVqgZoADfaxYt3ApLG/YSU9mmVzdQW6T1DH3jIpHeCThUaZFQo/gcMBNkL44tExs
TX/48BN95jx8a7CpAJPjbj20vMr2hHGojNaCu1dKJOGmpZpvXUvxQykcAmTLoJ8A4dZbo7DbJ93C
TrNQCTGEWieZlua2B6iyLyiULeOkzvUb0E9Y6INsEDBC2INs5CkjagVvRWn0ZAhIwR+HBsLESHkl
gkMncDVmNaQCpKGYAL118iEW/iLaxyBYeGwCpJ4/+6amVIo6upMbUm/FTrX+Wgq3fF/DVB0pb8pO
vUAZRiPAXwqVoaqfhZLyZ6Ir6wOJzT2U9WA/wEbWr0pjLMrVSkiozwmKIdOdShjLp7RxoyHUfz5S
88bORGxFw/HH6jjuaTaqALf6X6tllGceW283ipoveEnx6TNofAiAY93eE/pJG/ImGvU+RzlpqV1g
rmNsCbVei7VN7qEeuaC+QvkgO07KgL/Cb8Uw+NvM9McQ0GHHJFnWL/iuih/pUnR72hX6nSxZleBh
2rQGTcYjqDk+vYTQtcfCTxWe0+b6I1cyiYjVBwTSGDCzlbbLXehyDDOHftqXSox3nNYRHDScqY4H
jmQMqkPLLJ3QTp9FXuYlz8ImYsXM2tqKau4O2uvK3SiFd+jyyn0MlvUX8M3knktKjnmjxx3RIXYa
ZsqB1yIXdQQv259YUfS5pjNv34jBJi6jHOsbFrXxnkMHla83Oh01YGUEFRuZBFP/kwyX5RlTdXoU
gNoIGfYYXjz9jTEwBGgxGHhZDSeC++Ru8GKsJ5zZjz4Q7G0NETDyrZSHu0PRUHygH0kWLM+tp5n4
90DEkLrmPduY4YMkwXT2m4Awm12pA9E3Yzv0ARtXYemzSo3ytes052GLN3Zb+/JONqV5N7D+3Wnf
cCM3ZIafFssxD3OUm8HTx6Buh2OBuZ15umtcpZl/n27Tv8XPIJtzbKna7kqsLb1rTdxmfVC/ZG5v
P4HRtdGa6wa/UF+RIoC8h/hlen2UkCvbeG5eHzEAZxHWjOJOMd3kNdeXBwFtPAKYZVXM92tquMy2
+bniCafRu1k4MQxGPKS3X6yqc3VKgQ4yV+F74M689QpZ9zfQ0DZ0p+e0cug5zM2O1XxOsA5U3rHG
ik0QMm/iVC8luElFdg9Q7Carhj8d4ilNMaX1Y7Y4I/a2ymNceWgWvd/e4x+kqRRj+tYKUhHXfBk0
wQw9g1dbwXhmuUlnz7uWy/gytMvyBLgOH3pqzsdmqeH2ySbfijJ57Bcv2HnYP6DoFeupAy4bgRkm
6JRNnEKbhS35TVzNUdvIDQKYIDWRPXHn9l91Sazd92kJK5mcs6pLEWW2snai/A/2zqO7bmTL0n+l
15sjG4gIuFrVNbi4np4SjTTBooX3Hr++P1D5XpNUPqmzxjXMFEncCxOIc87e30a30pX9l7awkmXi
ToIJA1gUSTGCRGu0j3AmEdFMAyISuy7XtY3lr5ei2tFrYWxiaea5Ad0Wtm9cXWmJZp35I/g5Ps9Z
0WBVBAsjz2Lyx06Fk3xX9RBuQQSnaKn7ageohwYKNVdmpkhcmBseeX7FZW8M3QUKUdsTJRkToTkk
kDjCdGsG3bfOKvHVJpZz6ucq3yNXS3YkZzwizfPXxZQi+4jEHJy0BL2et+jrnoMYUs0qQ9NynHoE
FTiCSZAAEX3GKCreskHd0uPa9H0F5F11BvttLM+Qy421kcEa1QLN3ORDWZBl4eu7kS7ECU1LHQmu
ijDtJS99lMmTNg7HgxwREwR6bDySvOBsapMEa7w/pHuaBhxNi/5sqYfO1sEXeexR4oLEBWPYsjZs
cULkq1qrWNfDzjmjB2Pf9FKlZwGey/UQNohZmQWRmdFcYyHEpQc14GsyxO3GxVbm5VbFExg79XGa
iPTm8enSA1jxB4aNKWROfTjr+WlP6qkG7M8mNxdh1dcIkDBZgKm/LSzzNMwUW/vZ7MjmSCqwUwHq
eN9CqaJsreFL9pZC1ASqg/fTYqGSaMvSEjmFV0Kb/9IDQkM9b2LSsd0IkQxUT8IRy/zKTvCioO+2
bgxc5xcGysC9hr32SW+78rwiHu1F65hkGlpvL3ltDMV8JoZnUzlXu2ZMKcPoqVzOUU63wrY1Or8R
z4CRy4NVzPLemJf2apNmt47ZZ/RdVXprUfmsU6IK13xM93Ii9n4/kmFwzAiHX89u39/0Vf8cRVlw
njXsZejrW8MtwsjxvIziGV1J8+yGb1Nc/khn5dpadDYczsLq1T3AsPJSn2yf5c6o7xWZRJdSU5nw
oFdhkfFZZdiaE/p5Vw2BWI+V1X/LhmmovLIA9eJ1CkdeqccFtOKOzxaEzuvIpoh+K1FFayfLx3Vj
lO0RDOh4C7aqWS8BR98x0mh3JRy1PQz79thhM/+mj252ZbS2ydQKtcm5LJ1XckpRm2nM4r9ljtGc
2W6vLmykhEeD6Cc8qQg4VsLVWd9s2hw1U8gzJBXFXa9z9hjOvb7p1+pp8ik3GXCqkTMQtOHMCIwQ
Em8eRuNZYW1iNLPo7ZBuPlaOO1xVMh8O+TTR/tJw4FewGS9wpxJeACHhMqkH/xBEIb5h2NzdaxC2
TbzOph6E3uiyvbIFMpA013JCTelohNw6wmHqbtqL16U0KKzrif/hTT2naAyneK2jOWQOlgcQ1trq
EsGmuOhd5R8Mm35qx5p8kHqt7itRJxuePM7sLMuR0ofv6/bMuWejq+9zn6EoYcvLZyvSRluPzsiE
eKAhfDYLcobXkzmjVezr9LEHCr9mJuSvyJUlgBbAlVlws6Bl5OMnfVEeGLOXx2LQdC9WXbAP7Exe
sKi6l7nJZ4GknvWeqOsCm08p2+fOyqpSu+Iw7YkwsRV6QaQ7t1BDLMyt9kyYqJwhAC9nJee7AhNi
7UIIw79HvaSz26bTfKkGh5mcfKww4NXUfa7b7dDwYJwaoPXt6fWBB5CwR9Y4ooxNsczK0ZOheEfU
gRlJjsOzT2sXWSVhbfRyABF+Y8xem9eRXgbjWZ3mdsl2ndyarO/A0E1tWIF2JV507achB/WNCeWb
O5bxy5y3Gb6jGMTpBchwbT04hW2cxFM0q81MJRle4xUVFyXOdVTZiG4xrbHJhWkDlrzhbTKn1Mus
C2rezvBVbn26KP6XGqV3t9ac4DqOHLyPK6anFha+QeONJKb6WRhou65jnqCREj6b6/MuDhMsP01T
3+vQJqul853ezlQ9vE3Brt4hDx7su9xSMRIvdAkDe90+OSFtgt3GlJUWNyI08pjXVezeDyZKvzPG
NDed4F/mQfPLhyxo8vmcvFTT2Y0Yuo5OVGCuK1uSlW6jsSBngZQfvVrcqMG0HpDneyaX5QY5PiUz
0l5zY5ddfK+bjfnQm317rg29JvdZFIiScSzcPjzOpLuh8iUdKYqq/GqhDHjMmgyfESxR0NjcuKNO
AmQ6a4P6NFg7DmPP9dLT28K92zeVdjJD5QAIgRZ2G3bURYwgIdWFAYHLU5phJ1M0dUpzajJqmaFl
3sw+wzkqhRz1bmj8MdmpIdEzwgvDGK4744+029H6yBmIYtI9XbgWNCvh3FaRl4yA4JnckQ66DnuE
+WsH1cKwKrIwg6OQd/1ZyMfAsx7A4j+lV+K0nhla1osPKof2/VBQyBEMmQSejpT3MTUxiniFENVz
iPhWXoikIBDJEmH5apIKeKFVuvJXNge7dieLGlna88wkLI+ra52Nkn4SZ3JKTpielhadnjK6QKgH
2q4bYKIcEWkzDyO7KPFyvWXjGvv4+JVbhFcYefGxKW53DIs2DOMsIIZ0Axoj1vRVUxPo2Nuzjbwn
IM4AL7aboa3Pk7njb5WaC+R8ZNTxOhaYRaGclBsbgPCa589zMRqsNUzUBzlPIAg13bqgI9LstKLN
Tw3SH7YtYhyP5sBuDsv2K7tkyUlr4xfKE0K/xsbvNq49bdjaWcBH0/SWPdrZTN+gJu/LX0XWdFBw
a3EFOa4Hp5RkSDSFV5zNJf1zuteKCUukP13ZBfmqRN4wNStFi0NQPjGPZPtbtHcVb+JTxUA8nEK1
jS3te1fMJrN14wqESoX2ksWiZOlsXUVG9NAgXIipTOhen4w0Qdb9YPmnpSW/ZHWNilChskcnCzqC
CsnEDbkqC2D59oRRna5HWOB4t4nl1tlRVaTL0kqrE4rsgERGtirbuezcb5Odl15qYGKaFdU110+S
LcpLFqzW1zlQFVoVOuoFuvVIYxljPrWxx77d6EHu3IG/QlhdGVSE8agTAtyh3CwmFNJ1Ar0baSeC
2oguUF3M+XkU1dFdyQiEdlLZpKdllVdfzd4kTmcKbrDfR1t7Km9dOrSDD+9t0GBpkCYyrcoY4tM5
8H6HQDNhQurUKx//CvNqQt0b8g1mTN8bVRjjJU2D/jgXjCLZ/kS7tjWhTQBONY30xO6GK3Ox78bm
pQItSsf4oOkEVlcqxvKpa5c0x0gxLthfZFl95fsYKJzE1jOyi8bCi7qJJKQa5mjKNBep8raVM3J7
sDrwiyJPC42LTqef6+YWJheFSTTHQ8bQK3mc48beIuHOv0A5rVZlOQpvwFi+Y9yne3SCTzr88Ls8
RkSHRW/uV1bL1rFqltSUcGZHTgmkr4MpFFzDIL4kDui6DOt2h/8lvspSC76EEWJNmA6BkeJfBjNb
RPGdImx4aKtgTxuQjhahOunRjR06fEZX3DIrHR5EVNBEw5FGhzK608owOcll8l06IrweU/FthKjn
tQ0WbXcAt0W0VbOz6mBDSua2rGZxmBzTQjzP20n3r2tjGDc60Lp9o/p5V8aye3Ft/9lIQjpSOdEG
VcZgMJXlbcIA+TA0JmwOi/5oPBPMkqJsXQaO5Vo2wYFo8XGLGhYXq8mE0TXE/MzKtBieUVdYVWGc
Zmatb1PaLzVNnlVQYahC0H1PbtBth2/gVGmoYI3ggTrq3od+7HV4rDxTDTemaZDq1YLMnie8PQ1O
ygsVMXBu1fTgjBTNMrcoAGL1IkUGgkYW+YVjzAyu8WJsuazWxm8QlvQjenEoyg92hribcSwzL9Gh
0MGyzTl1B8921BfGRs+pVrOpGEeHJmPcru1pJkwqdw6gmW40ZY+88JERosFhFKFL51uRCHunJFOM
xTgURRpcGPWdDKFwF9Ua5cMrEWSn2PyenA6piiWw00EaZ7sS5PXXGNjSyjBgsRvaxqiDbae3dL21
45RZl8LlqjfCSQ9TIcX5FPpXmegf4/hLgaMs0dgcVa5a02Y70fX4XMm2X2NSuBRBqe2zFk9dJ7NH
uyZjtAzOGnxl92WPPYcYpSkCIloNjNsrvJtN7ftPIFG3ERSgr7UpmEdO17Xj0NZy7KNR1+fEiBWb
vEs9zU6+UwivnTKEghEbK9embYM3dTPUtN+cBJOXPxynFN4BCH/id5XJDt0qLuLRjLeoU6ajAeCI
dmbgb5rYuR9VeR/XC4NXJkqtdNTtK12Np2Ot8xl7d2stnoXGFhivW0G+MkVJ1o3DhbCiC8tMb5zA
OYQx3HCtBOpKQ4oypKfW6h/duKTfm4UuDIn4nBQOGtR2fVO04bGtkzW4ywfJ5i+pNMTpTf7UmMau
BxKM2ZNcwwLQ5QUxI14q4tvArnbwplARtleuXpw0Rn5hR5j0HXdNt2Qvo/Ycgbd10ugNwUJITNj5
kCxOQZeugzw6KkwYK+DNhEOMCP5qWhh5UdyETgtgQ/lXNTHvm2LStnOjjm2XvMS9OE8K7Hy9wjPo
5AA7NOhhes5dn4b0/x0dXUw8Phpjwq6BdvYGRIf5XSbEjPRhGHk+mgbcuBj843jJ68MQuMzrxLYm
VoV2nj1cu10gDz32K57cFrkjwXKIhnobe2El1KnVtcY5IClSx7kDfC+AFEEopNESIR+th3pqs62N
hnRmoFMZRXEiMh40N1RoYfTJVRt8iQcj9C9qRDYXQ5pQ8SAQcRM+WDow1yIN/evcm9epmdw6bPeJ
kSd6xqEC0UhD462EEonVU83VaV0RSU3NsbxViHw3yBHyMDbQQw27A/PL/kLVUnmSUvqy6wgfafKB
yV5SenZnVqd55jin5LCQO5YMV5ECqcUonFoiqdd6QlIxLRzn2EFD3g3NeNLK+jwyzFtebSd6Tria
qNkrRamuELEa1j4pWm6CQWVXrRzkJURgAg4l2lEn8U/jwNhUJCxQnDCapDOU+OUurCB9jOUjzWlm
DXFreHrheGp2gISb9aG1h1OtrekCBWf6LA9Fm97yJkKvNq5h3N2U6YDCtxvo2pD+ia3f951nENIm
/GyrFd0GqYz5MigZnRGMFp8ynXTPAsahxzCqZLzq2ROu/R4mniXZx8HQfk1cXpcoTzL8IxE7d5s8
SYPdsTdMxK6iy3UXG7RzPjAyO82cIvP+x5rwpzUBJ8AvrAkP5cv/un2pn18+mBH4nR9mBE2IPyzL
wYEPYNiAzajwHPxwI2jC/GNhLipe2MISQueX/gkIsMn/tSgUhKkMlMNL/u+fbgQDdoAuhQHx1BTC
1k3j77gR1OI1KNIJM+8bM5nfd2zIxnwA27V/MCHfexGCzBKDib2H5C6kgQnWl2DlI4j6RoCSOkIC
kN9p/QYsnLUUm3LZ3UZuIuUWbW72UBjxMfQ71L+aVhBVGy+1EEzs9MIqW/WgnEKcdI5OpBSuNsYd
/iyQfKKace59XpMXcZdQWSRTkd2heuxONQTRAMGha/fCkPvacLW7ripYS+Ji2oWdMh8ZxGsPKoOj
Bx0VszeaVs+00MelaT8dbNgpa4Ioo5t3F/UvGLgCNubH8wRQUwF6UK4CyqDkQol9x8AtiJYBgyJf
TdsUqO9pjjZ4nYad2dW+p4KUyQoBA0hGzbyKVqHVPZmTS3mZKhvJI1LI8YsWxViPiGXob3ULvsmq
7sca0Ud4VuAgSml76sDd27pm4md0HbkE7GpP/xvfw3YZOMCldnUgoh+/h+wbLMhD8Up/JbzOfP8l
lMm0S0ve90iyeM+DoK/LUbEcB3IX9KF17WaoUtuJAfdkL1FkbWA8+qnfH32zpd+a6ad9PIiDE4T1
SZL36lLmYcy+uIiOv/7wH8HHJtcOcCnw0qVxC1fUALXx/hrUNIclBchrDm/5NNcddUpngWqr7cWp
gUty/evDGQtV+8OzweEsA5sOD8YCW4ay+v5485AiVhD2C5Ptey0xb8J0NjZmGbd7Zp3piT8M5DgW
EUGTBIzh989+EFeexv8IXoq/uOnkTw8nH8C2dCae+P+UcD5drCxuxppa6IWoG5KIGWfSBMY9VD0X
fi5e59SvFgpYf0BLZ0abqtcnIm3pMHhzZE4Pg1Ghu8jQhJ+mo7gwcyhmGD3JI+xpWmxmSqlwTSWK
3WDONDSDjrDyDaGC2m0RaZve0hNzG5DcRMJrLa/h32vdnszu4C7P8+Ba83Hc04x0ypNfn3exXMcP
591lVXJM0yR53DUxSX087wqPRRCG7ZPsa/zchbCm44Q55L4eK+ZJsx4V20JGOsxj6AhIZUcaKZCS
m/MUAeWXEPUhWAXsLWy1hmLCDoTaaEXcX3dH1nR7jjl2nrej6VwxaTZvx3AczvlfNQN2mlcsQwWa
xLA+M+iXfsXCfmXToz78+jv+dCtTPHEHA3lxAZGpBTj//tbi4QAGVJuPZYW6DLjyvEkTLWQfZxCx
TbzdD+Pgv7+TeMl8OqUGHTthsIAZy+38yXJWxbotJJk1HYKke9MPzA2e8mSdp20W45JwxYNMXHvf
UxoTiF1OXuI314LAAspUHMJstaFfkM2lsd2l4N6zZU4CikCl7Zh62lT2TiWxfTttR2wk5TkRYc1V
5FT9VxAeglilNhi+GmO5LszEudY1kSqkDmzIa032hM4hEkZp2r3y4BsXptVLuAo1duhfn/af7yzC
WpWldAjJaLLfaDnvVvFMRWocs/lpYLS3ToKa4BBOFhFgdXiCk3PV8GL5zSH/4sw7PMO8xUEc6Mhw
Pl5pEoTt1izHp4WMc3CTJckrtQMYruzIfv3ljJ+WCx4X1keuMG5Fnhv2E+9vKt7SNIHq5olEpHur
Lpiplm2TfjNyn6hXt2CeFwykAeFJZD7s2On3iIjJs0lRlP3mo4jldfjxEX6713RT6HwgZPUfPwpp
UrYTCvexQNXwjf5U1q46MskvRVzjwxl7tOReOFKHx/6AGFRTgXYf5s1wL2KLLmQ6VBej7IoUD3o3
c4OO+Yvp4HmGehz1aJ56v9vTLVucxXWdnwg/wuWcSrAbdJ99i0NmhNf/+vyqnx9aAIpvTlAXSBO3
7ccvRay9U0Gxe0jJSkfXS+rYs94wnah5yi8QYLckRDuQoHmTMrgoeXBeRmiAqwbuJj3LQBAvUBsJ
YpsoGc5nFOYbgzmTszZzI38Y2La/ThaDBJRXM9Hj4Sy+4JppzpNgYp7HbPC2gidzwTIMYSg29olf
RVcMlAqwJwycFmg8seIoTTEurmq/yPdi6qZvCfhZkiEm1Gxla+JUQxAKcLA7NVJ7EVygznRXrol/
CSMXvg0jSwmvwZ2uoeUqtOo3p1H8fJtKg8pNV5wFZXODfDyNsm+boQnEQy1C/ZsizwL9eKiGZqWH
GZCEJp9qGybumCH+sEZme/RaqEpT1KF1EK/RguvMvBi1kfB9Z4vWvAZ1gaAnoQ3ulSUwhNUYWB3s
nIAKU2ub4urtRvjfH5bT5r/+k/9+KkrSDZcR38f//K+z6Ik4keK1/c/l1/71Y59+6qJ8yb+09ctL
e/ZQfv7JD7/I3//z+AsJ/sN/bFD0tNNV91JP1y/w8tq3g7CFWH7y//cf/4SXfZ3Kl//zj6eiQ3LP
XwuQnL+vWygr3j0TPzHpv3TPDz///I9CRzp/mI6xeKeXXaUNg/6fdY4w/nCWXRRljLRwHZusyn/W
ORRHQmDHxngtmIKxeP2rznH/UGy5F5a9YqvPCiL+Tp1j6svD+f9WJJu0D1JYLFQ9vHhdS36OUKG6
Zu1trXse2M76GlY9OnOMNXGs16eE3gb2S6DT9mImkc9NSShwi+BpQoJDE3U/EV6me/Vc+AvZyU1K
2qoMrUMPs0c443YhjY0eTSllK87lWE054tzIQV8TE0+qUi+jBGz2CbyG2Ssi0N9MUVBux2ddoQju
Y1xFVzAeI4s/3WlRPjDQK3QcttsKlUKI6rVxrMfAD+Mp2TrIb5p2i2HGRIhgJzXm0qqBaMvCI8EO
QTt1UXWMM6TbyAV+Q+hdYRWDp8dijGhMmlMa1CQNgitANZvE9jGxtKBLNy1NckCIAbqqaJ0u1/Ko
VaVpPse56ehnBUPWbsvgPMJg6ocqZ4ogmgxb0ezU+qoC0lgCflr6YWjySvBbCgcmAr0a80DJHdJ6
gVO2Z4RwzdXKMYcJoX7WxEn5KrHOFGsckFBQVjpKQzgxHdLRcysICnQz7BYZf8xvjJnqB3CGGEB6
v1nlQKLBeOQ4Bwb1TvI6FSoXi9JmYdfobxwbgvZYsUmYRHHgLKgbHxEijt8FgBP6MGRZMfRFYbwg
cjq4knBYFnAOl8vsbhrSUOUJyLwExE6cd/JsfCPvVG8UHoEY64RpDNH1VUfW6xZk2wAPBz8N0c/F
G80nzXMk0m+Mn9IhCXCTcAPD/ulCCEItr478mOlNAJfF4AcDX6IvqvwC04T9RhPKExl0R+ya+p1D
keisFPQ2tIAm+gsJ5yuzrwoSuiFGvbGKUNsmgIv0N4pRPowTiPh25gsbFZRM3p757N4RHgsBCVu5
XW6cNzJSOtOyGLHEovEpwIFXoUMxv9CUQGGlbMXDN86SVZLhHHvCYVywTkgsfCZBJBwADuRS6gdm
y6N8IFagkvd6WQSFveorrQxiaC6MJg+kIs6SvEIGT4x825qGZJfO9MLGABvgGumHvMhdbAqbenYA
mxsxVL/1HFEie4UyEZmKyCf4d8rcctoleDEFWZxxeNnRNXvmfbKMGGKHYQB6dD9F4lLq5Imj8CMo
L+iDS57Y8Za7ltPIcIVE5WiK0btoDn58bBb8aRqk/GPc+zXd5n5qXFihUGDRsFXNBnINLiCtR3YU
oHr5nmeW/sX2Z/V91nHdlFVNL6An9PCUUqkw9my0guG0Y3xsr5pSRDBRyc1YpPHWiLNEYUpEpJSq
AeuqANPkZgy6yOdjyHW0W3hewK6t4qDMtBixJ4z9tQMI+D41S/TO5RQOBoY+tGVe7ieIo+0QHQ/D
cWi9tj6lw77U1VScIqWdtzbmcQeBjt5i6WiU9EeE44JJtiiDcBpWYsD5A2PIgVHVWpHFFGGIJ4mu
R5jtF2JXRXqWI0mZKKyIVEWuXeYmMTXCihUNBGCBMfIgUxr2fNcmrhZeMxxuR4Z11bCYmCZyhslO
rPGUq7NA8pgaq0bUPqEDvmAK38+lGexIagjZwNgAD3VgLINu1KTMOFjrh566bxNlRmWdoHxT7YFR
ZNWcTV3oaCc8t6F9HFSRE/88EB1XM+EodMvTYG85s9c6fY4rLrX6IngSUg/776Pr18AJB6bRXuMW
eEUwbcTgAom4rsGUsRMbJ3YmoUKY9Ihm3ZmTQx5r7LQthPs1EHoXa3pwA6MDa1eA6G3F7kvdLFQp
8BJIz+ROWH1dQ59m5mhl9wIMXu65vZbLKfNCY4ZN+MUKeE846kQQszHjtk/au5jJjHbad6LsrvMI
1/0hDMmNXrGxF+GXLOxxCdZzmmfrUS6YCEn8ecTVbzt3mwZShBvRurq8DjJGbZ7j+u0VKiuiaevO
p6NOqRCPO3cqifUg9DDDMFchx8iVLh4cPQ3rLSGKcHfIlc/OG0RU8G2tGfIHGX3ckjrRXChw7Kaq
vGaw8vTMJAVWA2dkWRjeKwndM0EafY7reeZlSgxZ1OFMMcUFJYk/7SotRZ3fMAi79IsoRM7qAq8/
oPbRCwTxbfXSIJC/t/J5RuPjxvYZRtjyDH1rtdwaOpbVAGkmuDzdJXQ78UG8h0Mz64fIanh7Frx3
BUmpLCpbm95kgIoktcjkxe4zhVvUC/0D1qXyOXDRYZ9ptaisLQLVEuwAKUyNx77VMOi0D7Qc0qDB
jyt80hAHEobrdVTwAiDTPAPquQLegi+qqgoXraKbkcMSDI4ZrR07ME4iSRQOgzVz+O6YBpPGsXZR
i/pU1i4eR3vRkOIF0hEXUxWgHPCTowJ2P66mea6gjXO77lHbN8M2iEvz+1i+5UagQCyrDdFAhDWi
2qnnvd6wa7+2qia0PIJR5K7vAEMfuaFGsnjd0aJOqQfri6NXZUTkgh4+W35aOQgn2ukoUj931mWN
HH0rS+K0z7sckgExqNdpNRf8SVjs567bOxPu9yl/IHq6/DpojeVsxh44WALxLsrlWWUG3GNRkBvT
DbIWLVyXTeRre78R4oLKfGygmBCKcZGGyVwc4hb9LkmwQXjFSiK/yaJLor1SZvSCN51FmP6EFPd9
i/j1Jn/TimlWTIR6rbmhwBGien2HsbCq9vmbBI3Kk2UReCNheO0Pwdr4pl6LID/hNLdamzJs0N35
zK8j8RiSMPmlkgrZPooC/QkYno/gA4cJb5uiyrrNxLmmFbJEt/pDbS8vPoBukBP051p1XQ89JbC5
rrqcn9KR231ro3uIPadJBbEAdm4/JCPjfWh5IbjJJcfsRMcgxRVukFGvCLBIhg2dfnEwM04EUamK
SNw4UmiOAtiRXLdSJ2+oRdZtF6gBIS+CsV5rc4mjYKiCiYz5HjoD7IyUD0/OZfVIqQSigeS29sFF
7nS0ahneaX1eXBuhhWrExpoRs8oV/RlEWVtHzNKyzVJuQA8walv4CTlv2ANcw+y1Z0R42tit/9qA
HL0ng12Vu6kHMGKlOqqhGjZFxfgtqMWh1QgyGrreAupmVv6tHg3NK4LHwr+DFCTBgegoAjdun4SI
HVKR9V8LyyLY24NAlts7TDiGvtZSagX5Y0b1oWx7H2T3sX5fSgBbUqK4tFOZt7if63e3r8xI40ut
wkoU6BugwKX0O3UaVTaTdG7Mvjb+7jEVwXH0Y6RwFWFY6lP7h+af2UP+BzluJNmJQvi6mxNt3ExE
cW+StG827wqyyx8FzfvvuPSkP5Q5HA+0lCFpVFDnfD6eqY0xLwVAfMUUXFm8bz3OMQNFGkAbCEQA
50ejRyecuxuGy/3Fr4/+se3DGVYMunTSuLiL2Ue/ddTf9dfmZNFaGmRQjYWlb3A6t94o8udfH+Rj
R205CL4NAvlQ5lh0iZ1PvUzGmFCXWcxXWq8sr5wsuraN1MUmQNX68N85lrV04ZWg6fOpFY3wqQmw
nFm0QzJ33QYa/r3BxWSCQKL5TWPE+On+5IspDuRQ80pTfU5N04xqQExaWtQ0rD4WejH2rZk+7+uK
sRtCebJS2HUjQ46rI2Jd51Gj9bgJZcWGs1zSGAZH3aEIbh9KpLHHWSvr37Uzf77CfEbbhnVLSio9
40+NvT4IJGlLnPyYqdym66N0rxYOzNtp/58Oyz8s+hL/fpq8jqPHomuj9z2Z5Td+tFgIo1UGds5l
GTEMk47GP1ssyvjDtg25DMgYjy0Jtv9qsRjiDwICoY2zRxP6G1D+X6Nk/Q+XaQCIesd0raV3/Hda
LJ/vDKbbTKswEfOXmJK+Ra6+e/bdgg4CinKBP38I9gBl2nVsZ+7u3fn4i/XtL4/iSJr3BnMT53OP
m3hTothhSaBOUtNpgMCSSNpa/O5R/NTAtmkWvfV6l2mJQMzrLovQu2+T9mEkxWBR6XStEivoeJOx
hozkYCHsnGY3LahwMuprfERKQCkusZ+sXdW3lyXbR4Oqvsu/5m/I8YwhfnGGNlXIY5XoYMllsCDK
oRzjigL1BICc0G8w5giNIVqOC91cxYYf7WfqpR3lFAkXWBuMqaPvgtSUj9I3JX7/zkfICr2tQk1d
St+TWoy0ZREKX9H/NfO93gHxXsOTsowNIAn5RDJv4+zV2Bo7m9ybRXuUs0poXRJf+Gy/JZCdYTwZ
bGlem3bkRBd6Meq3E5ggsuutOLnpe4Bom2DMi3MFwy4lAZDGxxY/ydjsqtbHOT50i6gSaxnC9Npd
5g0JchVnHc/0tJCbOnq5qevQUDSoRhrFexCn/m0+tCR6mII+/65MnKLcRKnrx7sus2iZuH6U9yea
GWEQbwE55l6eT3D6xTC3p4OZKfQGhUmVaOE/y2/zWpUngFtVtYdWNV36kU5dbtSDBIHtTmCRbDFB
xKmDvHogqth9aEp3ZI9Zl699BmSDfyHkOMCb+T3SO/MJO718Vco1828a5T42mXTsjY2RU0Hv3RCt
IQAdnJ57YzaGYdM6QxnvSwGQ/ZoXIQZiCCuw3IMKEDx5bkwG2BGOxBMow+rE97bWFBEhYiTxvRWt
gg9vMLbd6W6FbQstAWLHOehIXzLf2PL1G2eenQDVnWRDCIA+CYzh3nnj0odvjPqqRFyI2rz/oSL4
n+X5H8ug6t8vz5tgKtsPazM//mf72yLSA6yo7sDskpKV9p9rs1Bkq5oK0Sn9b2noC6j0z/a3JHYV
HgiOFkc3BD/FLzWs/0SE0DQnOYTGt83eg+0cH+yfbf8/V8kfE4m/VhJ8nHvabMssEqMdhdgEQNdP
GcZUbIVRKyvw2CAAzcKuUaTHkl5PDDJJESJURV/fnZjfr9M/jgg1nG06LyteOx/XzzILqZJmO/AS
2BeQDXcZ+aC/PsSb/uLdXvfPY1hMOpddPTKmj8dAf9sCIHNwqa3jw9yh7Vxbr/4x2keri3H1wjcF
7/xUr46l5x5+c+yP2pC3M8ok2eaa0Zdh/f60r59So8TO6QeeXz+FzQURYoh+SMdALx8EGrKK80wU
+GFf/+5xHZBu3ES8AGm/I4b5+J0jeGohkEHE7q2EU1nstNo4xzJwYsmNKYHUxOWVSM2dY33/9ZGX
jd2Hk+3QumFuJ5Vlczk/n+zW0YpgmkRCD7bwmeBSLKI93BAx+bWQEnKnAanv14f86a7lkAQZC04x
r2BAup++K2+MLMCT7jXlRKLv2B/Jxqak7ogp1O2bmm3IdZPFyW9e/n9xWPZQ5rIrMtllvM0v3736
6bBWNmL+EMlqgCh6MMRjAhxsg6XogF1iLd2jGmzt6ddf9tPGRvCccFQ2/gqpEZrATxe2MhyNoF66
5KmG4hbdfJveTamDOe3Xx/lUZLwdh607gj9pQJj6vIG3gtSqmwq6jt+QglYY2xFLC/LoE5gkvzmR
nwo1DmXqhjTRMaJwZE389JWsoJe2SQ6nl9OKiObzEQeJmn9zkJ/P23IQSmsKTn1ZBj7eJOWcpvRt
ARHjeAFWY/v0I8d+8+uT9pffhBGdkAhHpPn5pJGgF2PMl7FXh4wAgaeXq3FGcB7r4frvHwk1AG8S
CnnlGJ++TgCqQPCMcxuEcDY1hHcFgZ+O9psv9FdnTWG5MGFQcR8sL57321uQGfRISvz7wGC/2mb9
pUrL3xyC6uHzimHqmAV4dnUujfx80jSU6KU+cmX6BqNP4ktxiWKt2Pd18WXWM5T0g5usJ/yya6m5
EEPdidFL3unXou4N4Y2tCVgSUOVvPthffC4eMk6vw7pCGfvpFI8RBCAdzwyighwaTQsje5sVjn/9
t6+kQGlENpBNSw8F0MdTDJ9I0v93IGSbiFLo6xEstFL171QpP78FHQYqDMhZMpZp+ec3LcAqo20i
DJAYYx9rF3Zh0MZfdTc11wj4tI3QCyxBBYrejEleWFhRvRJV1xwjU09OKzw8e4Wf41Ap0hXsTr62
nfy/zJ3ZbtzKlm2/iAUGe75mnykp1VuyXwi37LtgEyS/vgZ9zq2yaF0ldtVLAQcbGzjeZpIMRrPW
nGMC6EVMs5n0Tv/x8VP5exmxqcN5c/UNZC6zwtun4lDaznyLKuo0PmbDDzc4Z2vjfjSfP77M7/X3
7XLFddj9ck4kQJ3P9u11BMkRPmXXdG33zgmMhNopsK5nrwwSaAQSJOhaNlj16UkNylmZgzx0OBm2
EqnuftRSsqfJ/b0w9/69srA1xL0/b/qQOyxXlrwi5Hns4LVxVobHOYZ3GMq/pu2hs48t1uBDUQvt
wiJq//0Vcvj3GYM6e0yEYW8fhEMIGKuKgMhguduS1NkVtoxTQEn44ye+/KpgXLJGM0WycuJhXG6I
EqEZost5sRUW31uSPYJNp4zmwlWWq9fyKvOv+GNtxnoYmBjQ+XbL2thE6ATWEHecK+rz9RYRdnfh
jS2f3vJ68///x/Ui3Y/DvueubHljiaup/iT+6Tzx+xI0xukBsdt3rOULKvVOtj6XgEdPu2uV014r
8U19/HoW4kDX4DIWuke+B2oz5BgspiOi9jjhFyDfbZt2ND0rZ58F1fC5x4J81nXZfG0aGDwxwowh
H+4awaw1ld10qcq5nAB+/w6h6xSKBd/l8naHbBTEm43QGrHVwYCbk5k75iUivltD77f0AS+Mmd8T
+p9zwb8uabJJ91C9EzHy9iWiMzFJqO6h2rndsLeqHPPd3NsMHNI/cA4ljzgebIJEAko6aGkcUzN2
QxrdpSKsEM2cCVs6mO49Fan6qa2D88ev5p0xBvMClSTzHjqpZdnXnizORnjV11agmu+aZ6bgexuW
wiAYLglgL11r/r7+GM81eHDboAuzHmm3j7r5A3b1bojLC7c0j9m/nvgft7R44vS5VaQmdu4KDcZ1
WFQnvN1r5Vi3ox8/AMCmolZ2X12JwvPjh/nONEQNZj45s1dj77648gQQnT4iKCLb0YgmlE56RVPz
0mT399fEsoJ/gjQEd77NZV+AxRGVJZwiciYj3KN5fhg59pFKrK9t7PoyCZ8JNAdKXZxgO+3hiF2Y
mBbmBL5nGiGOjjkAI5AL4H8xE9KJkMPkEcs5hOEPt7XOmZlBASeEt8ujWyHbJ70zNk1M31oGx48f
8l+jaHHtxaxIcryvp02PAMH8rsBWG0B60V9dmrKM5ShaXGYxWOFjwD2kjLCu1bh13Q42bvy1pcSy
cozq5JDzl2L5qbPuaLrkmaKrIByu6fcf3+w8Yt6M5flXUFH3bA40dLYWIyp160aPUams2xQjeNSf
Yk3baiJ5NLNgC1LtH0+QXG+eBzy2RxCFZ7/Yn5+oB9sgBWyNHcFJV0wZe3zskAl20rFn6u3/5CFT
4ubuEG7Q4poLHX/MCISm9E2DF4GH7B+iKj5Fdn9P+NipAGkuEv+mcmSFwM+9hnpuIDjyjBWhZRfm
6OXOaB7Nc0OPf+KmoOL+9leksas61eIQn6LC6p7ahhiT9URWxq2W1pb8VJidqh4zYqVhUWV9ZT98
/JL/mjY4CHvU2ijecQ633MW2tGgGbWpbNoXppK55yiHKj+jLx9d4ZyC5LEA2/gtMd8j0395jmYCN
MQZdriGUfLbtjp5BdOe1/oOjl68oLy9s/N69pT8uN39df7xYBQFgilCo4TBDekNr9jT03ePHtzR/
gYtv480tLR7b4FkR1SqsM6yspA0ouVGFu+0DvkbmhAs3JFiql9fjYGyyeaH0ZVJ1W34boJK9KMsj
bSUdrE9DM4M2bBC/8lc3OWMG3l6jPwr8Lw3gjgXlY8nR016RHGKTizBhbEGc3yQ2mAcvqW69MOii
lyj07OyMOa9wT9XY469etXCUHo3JHc6ZEtor4Hj3ypzIGfvSNHUAJru1yltFBxRgSRWAoRuTBBCJ
aLzukMpa3nkuPJ6fhRcbt4Hey/TZF0BfmDY6KMQw8t0k8baNq7nPLvbIe2VEyruOicnzDqPyAY77
cVPu0cmX91IvcdYIcmVh4PTDJ10ZPVuSyRtvLSi9x4F2PAgII/gVs7C+hllY3Ri4uM6Ja0NFTdvq
gHD1l036r3Vs0gFTYtULAhPDaApr7JYOvF5pEUCKKjh09qPBEXFdsJ+v90FhckKCu4vnwZO7GIvR
qaAuC0wbyjrFT8i+iDx9hC5NQKgEUFdvZSPIlae+jc27tE12qGCiK2UHwakWab/LUgvnPnz8F11L
J3mwR6Ff66Kw7lH8m0APpkcHQ/a5BnR5VFPUQF2R3q7pol0AQQtkVgPzM4DkvlVzGMpBK4NSfWvs
DDld25Vq13cWKXpm7N5KdEN3LWiAbpvbubnreKMbMWpT94iu23i226FRlKTiyt4M9EjzY+8V05VI
K/QwtZHz4PIt9oounum5AFAbPbpTUA+UlbTrifZ87elkZFSp++oA5Pol9dbcjj3eMQwOa7eaNpE+
1nf5AG6dkQlHOxt+eQ5IoTIioRrHQ6EFqzrfAzKCKKy01ZRZzo8qH6Nk7SBNTVFzbLRYOUTausAF
yaAwSR0y0jtsevo974voqjjWxY1fT99sHSKFzktD0xoSSbiyCnR7KTtq0y9+mT0+Tj3x7sq5rlRq
iLETMB+qtCDHQCN6SZvpm2vGzmeIINB8GgWFoJh/YJxWx750cJqX7iSwEWlHozJ+VaYFYCNVUb3K
03gLe2vVgcfTsvQ5GUKi8ioSn3oNymVnPQTRT39svGKlh6P2Otjl7VjyjpmYYLaMkHBMWa7VNJIu
VMEd4w8BvnBHdZLzgq8R6AstWuCVqzoDiD6kmgmA5noCvrOFliR2iehvcREY68YZxUHlnO0zRUxL
vcU9+UR6Yt8A8KZbAAeOshe8AFBi8ZeiYfPS2Hm3HoL6u6mDyKzjrLrxhZhObJ3SW3w+5g810NJc
E49snQL5ZcqSKwpzQq39lvjPV3cYiTTKb5HgPef2axXQARXquWR4FHAIo6HceooeaZEB/o0aH3k6
hPP0UWk0bFa6qI3HTv9lARTf6F4Hts3fgN/5PBnG11BjmA1ClysYh/qGV98+pZS2rpqkyZ6bAFaG
qBNCKJACp6eWqa3uwXR2Wr3rNMf43sSas4vrxj9C6hAufVuQHKm4kZUFC5RE24jIrNAnH47YiCaz
T0UU7ggz205twwcEmp94ryEHWG634Uo3CGNGQJ+vvbb8FPZZtXFwgq0EcmuhEok4twG5hSl0O6lp
b0XRwfKaLXrzI/RGYDv+F7szdripNy0LRDbFu94i+yvpXgaSLfQk5nLo0kQGbw5YWckhBbOhs22J
3XSG7lB1RIENREIQ/6irVdMHGxaCVV+Wqj30lWOizxFo2IvmlXkMol+m9yf4v8DFKxSi+vTLQe9s
xeR6gpb+RF+2Bw/ItBA6wAlh0g3VDmu++CZ0pdgEYLdiXJwsaU03MEgd4kESUyE/mDg49WHXfMeP
+90L7ftJz7KDhxiY9nSQ19C62mDba4mQW6fwHs2QN42QNsL0Pmlkg8Lz3mEerx8IPZ143yaZpPCc
9DtDZNCqSXn7Nk3gG/sx+OE1EJjICnQ+6UWYHSDV3swYMuJYPxW29UqI9LryoMKHpEg4ZjFs3cY8
hONU38FYrB9qjSgH3x+YXgtNgXWtByRDLt1kcbRrIfOTHAfrPvcpEIohIOc08mvAJy7rAy7jl7ZA
7Bt4XZJt86JWwyngYLP3+3AfDHzeAdmov6x8xo4mYzxGT0VLLgaR1sNe03LtOnSywNlPTe5etUUa
aZvRm7x13OQWYSkzKTkJrz2v1DZY39fQqoiZhderZtTvJMT3phte9H5wqhMNBfhnvQq+gxBD8xwM
+rSfbPsuM/OKE3ueblRanWMTWADb2o02DBvOC2ClxhOW+FUmq22L+tqIYWwjA153VTMcYjxqcxhy
YFP+62ANOOw9XhKY5dZJJ57ZemhC0/wpRc0Wp1IdWk13SwzCDRLyG0ok+yYAG058E+a1oD7H/Tlu
KOkhAwGtFJXHLLNI7VHUXXDtOfWDHGV3QmGtCIUwUXoK5SWvuOfH7NTgiRQry8a6GeUI5iVZbhkf
NJ+oHdSGPEr7mKA7/+QPqX1CtgljTC+MmuSXIvOvhtCe1jUVihWDWSdAgYi/VTFSyaFO6qyiaDpE
KpyevL4jvzCr6vZ5kqqn5iS52hqLETyX0J0OQdjBj1fie6iboHTKCZplKapXZqqvFKEriuatBS9z
8Mf70NBA5yC1PWca4Y94mXQU/0jVzbNmZkR/i3AYJVMMsrHNDDXDbou2YzUK/AqrQStvBnfU8QWb
ybOWylKtchyJh4z863VJIQGBjW7L+EDIYtesZeiH52SqvS+1rNQeUN3ks6TYA4FeQMIa2nXEr276
2K/tmcf34sOpTBJ8X4CLNmaGjxxH83DdGtrRrupHEJPll9i1wVZaU72rHE24PL1ZwBErdc6dfLyL
Chdvpe6/mElb31SudkD7osikiOx871bECPGnwlsxlGW8dpmpNWQ4+CqJ1wDUNVU7vSCvy07odtSq
wnNc+8lNm2PWSMIwfA2Nkg3KjMEmxbYmKBN8AuS16bM1jucC41dycELzgEB8rZlhnNHA78u7Vnnt
dZAOyXdYGCiBCl95lIyG+wAcjtuXV8Ju64cyCuPNyGF900ZWesixoVwXnjq2kW4SSeeF8O7zz4gZ
j2Tbymhbp/d54D0VVdHc+oH7AhcgXIWFuZvsqqEyOEDGkRQn8UL1+Ws48VSusqZP9xXrw5o5LTiD
THIP1tTfosR+9FIb6OXYsT8Edww2r3DyB1P0fbxK+ZZWJVtgbeVn1kNSGxlJeZp+wq5CIKERNa/Z
ODwQi3CPUeVFG829crM2PGQZU07Wbm0T5RR/Y+h8xY5i9ttAmiapqLpI7syYxaYNjhLL0V3clg0G
A1sL/Bm+JL+pqKhf2sCTDxUb39u6gRGPd6B66qbqihj5XG5KVT3EMaEnRgvUKW3dTVlW6a8p0oEL
yeG1qlxAq7M+alVn1ifcBsMGT9dXt4t/gnMeriMD68HWB9R+km53EyeG2ouBmygLQ99FafzJxPMG
JrDD1zLMGH5sAERUZlehXdq3YZaAq7PTbmX1bMebMT6Hun7dSmPrT4KFzW3UY41BDknhMMdKVi42
nfirI6O101fuL+nic1m1VXibd97JieHKes6Ow+naoZdtdaW2B/nlbrPaLK+VMItDj7Z855D6dnAE
GVuR58mNr7lJSMK0bkLkwrro5Osycu5GHMN9atQ3Lp4KWjlpnaxsUM57P+V8q6qMhdug9dtfmUSj
ROtBBntncKDICLiSSUnBVx8lTHukZfk+NdsxJNSSub4LXaiftjLWVh2pLzDjfWD34TfHAOLVBSFB
IVHz4Pvll6Ieo22vh1N+XWNswAFNpD0fQJQeZSe6m7pikxW17XBL2jpkQTz45Q5nx7ByOlhMmzjV
Qxpk1AtXJK/220o4QOZoA1kx86k7SAnuaQqKX4YZaUc5VP62T+rEYtnEZLNNTGZVfFgUpkA9b42U
SL9hahMc3c23YqThSbAosPKANBjFjmqMayZxQiCqXSY76wBQAfwCwwBsVTp8KubQMKvUCJtJf5VG
J+8Tpy2ynan87DaOWSYPLdMogY+dYh8qwB8jdlEYKTd8OMXXSfl+feLUHIRX/WRUxfVQIP4u2dib
QLhSQGsP5MEh0eCIGQ6bTnh9BiO3zVMcTHCp1qYLItJd+ayZ7U2aty5tqmDw2w3Jefy2Ufip8yCp
3pg7Oi498baj7h+HwcyMU1VZo36Hjg3SgDbb+A+9lXto65JWI/YU6WGXjeb4EkvLsACPKX5AogEQ
pH8zQwo8d5W2ZKeuQkc3gxfE+X28161I1Xs8EwlBS51bfa2dALp9kqbFHOahZ89jg8lqi71xfKa+
n5r7uhr9n6GR9u2mx7EFl8aM7lyMMY++M+PZDTsotiGOq+G6Snp14k8K7YsKvTDfJ5H0PmFA70lg
LPFxfIvJsbvj2FEyK8NVNG/ZkLjqU9QZxTYIAUSuAtwE3qdeC4vgNkKQCQC0Gtz4Gmm4E55Lc9Rt
oGgh2MyZgMSS1F5XZSQOQLQfVFFOR42MRu5F/pRtSr6HXZAtWeUctFb0vqV5ytOi9l9Kor+6K8rR
WbHWKjB8aWr7+5j9WHvA44vMFsMwmE87TLcs3oHDaPTPIwbmG3rwYGCSq2JO7wqK2mhWQpvT2JjZ
0u9KhvI5Fiq6RieeceQSoGyaDradXbbW8Izg0Vb9vgqeNP8RougJQxEH8YRZZVpXTrBmJdmx8FV9
dC5nBK31Mw7rR0lgXXByPMO45mgenlhN+01ocYrV90K/t0mn32C3JW04l6abH6Jpg/0yjBUHNq0R
G3KHiamwO33T4JYkqRLswg73y7Ynk6CYla/nLA6uzNjeVvp4ZcoXy/0yTmBVpYh3gTmWRCFLM7uX
0nCCQ0IgabeeYMbbZ+C05T2exY073XHB8lUZotrBRJszDdUqnDCtiJspeJHeRnOqtTVcjU0XbKLE
pkKXyHoHnPAbBQ9trfpxDkWUxTUGp+uo1tubllOd460qjafkqBboJxajtTa0yF9jfd8Pk/6zoWvQ
YdydAmSbpiefMs4C+MBWPibdoJdXQMHMB/hf9Sdl1M/V1Qyxv3ZBYbBaVvztMlknnLe11ro2zLYi
4KUkQJtItS053menTsKC6dzxtV1FiqPYZXoa3MYOSmYj7uD9SI45HZu9SPtmOLPZaCAxqgWxzSRb
TISuAKkFAb1qhdiqvnCY3TNo2n281hW7Q56Qa2YC9KyVH21/IlUmlk6u0VaLfSa4kPBGaP/R/agT
g7SzZBm1N7mtnSLD+OJP4/DdDbMUnauGnypUphetGZAcbtzCIXpQo+iCQZgAPOrxxbWXxq3caUOG
m5FvbtP7BpxEPRubM1jdgIKOGSD4iXR+MBu3bNvB03lqx+EKhDzuZYi7n4dUP7oyUGzhLFCT2xKV
bATvV4yruoueakRm1Va51k8MsfvcbV7amlPYIc9b3KRQXp2NS7vyLIrCXBWszduU7+SJPWn40PrV
DoMeWl3ky/bREJSgiEY2b70Rivcuw4jvrQi47ocnDJTWitJXTfy5h/G5cRu4vu3T4BSV860TJDcl
pI5RAYnttcnKvDam2QGAPZ75rtjhIwu0Y2cTLZA2JHJG8kQS2rlHuk3lzT8Rd1qdO93aFqVOnDsS
9RQ844QtBJ6ALSA1lcqENJlrdnrtAmpvZzcLQ2oq7Juqlh3thr76CqI7GdYjO+2TW+TEyELrAd2i
1XM0b58Nt32RMit68cQ5zC1/ZRkpOveFN+mPOEw5hopmarCHZtpLmSbR9aC5enELUXxkl9cOwbHz
amkQtWh0NdSSgHzXU0/2y7WJxMrbBkHZFOwWIkZZFk4bstqGZJdSvShX/pQWT1Hqq+ME4umljMyk
uG4io4QQm2Y19h8CzhXZ532Y7CdjdIGTkrDE9mmEpauhEkeQPli/dNgwijhhzoe9ZiSbjoLp0S8M
4igtRz01LPo/Ml2mJGJ5Wn5P1BKpn1ofiE1apTWnh4YcTqaaHNEsdFrKJdnet8fwe6pa/crHrn4I
cP636yBtSxNvN0qYo+dBhBk9XB3eDjjxUBc7atdVbj9UrRsFWJXV5LPekVJTcRr9rGIcCsV3Db8k
UbiicZnjV3oXogISuyiY+Cvo26agYPaTg1F3H1UVhQG7iPHBhxiQqYnfmc1UwJzAbzjO9uQh52Ak
OkKvWUNVckLenj0leKYL6hKiJEhH7z2L81me2FujHqnCH4ZMrxTC/1QaU619VXh81xrg8owYrQE3
ORGFdTYe/llXgeH3W9FEZjp2KCBZbzsXADymiHgquW5arLaUv0bmcMd/CoYLXZ9l12m+EE09R+CM
8RBdLhqMBk4pHBu0L+gqtGuyLqt1LpKXNHJeOLSqDc0o4MW9VV7oZCxbM7+va6MXp02tm8DO3t4g
Vm+T9CLUbn2eZ3tdhuk5H8vqQk9t2W+ar2Kjb8O95mLKWT7GsNUA4mQ8xgibnFkI8jENUOSutwNZ
0B/bXi8uNBOXfeHfV5x7l65LEw3x7Nv7aqN+NEtFL7HIb7Xxym9IMovsCxdZ9pzmi9AYhcpH3x1x
4eLhsbMsUNTNUsH4SNmZUxdmUpJKWdP++TDEkI6zgtqQSfbf27upMoO0lFmIYVFDDrVgnxSpPKdd
UT/EBMT944vZCBbogQox21MXKqBk0OD/ZSSoYmjeoSRfs89uSoKATfPC8/tLu8ADBK2H5AQjgIV4
YPEAdTchTZyC8rp/9W8LiDbyOchBe3bsZqiXxzvPPjri0ph/57UxyXGLSJ1wBSxvMCZqOtQDzkVZ
ExUbosX1l4HorHWRZuUmKBPtwgN95xtDEInZwbE5VCD9efv2Ioq0MhsZJn4aJpRr9WbVWWL78Vt7
/yLEAhB6x+PUF2/N1tkvqJhPDMhnvGrr1N6YkXXJc/nOo/N1F6kHIj4Qcu5CgdDRYW2UyaMrvFsi
bgv1g1xImX36+F5+fzh/NnMZF1yGWRA3CoTQZXOVvI08rQjRhitNqyxJPzWx+srqh24nO5lJcoeo
ZweDExIETGdXeocUlrDhdmtKT89GwWPWGkIvfBJkXDggH/+8dx+Ch2B0xhciNVzMLVGbN3XHroH6
kyCGt6Bk349VcSTOQqxNdEaHj683v7q3TwPUBUpN/JYWGmZ7uQhhgCuNiq/Ea5K9H47rzPPOCdAG
sxsPivCLMZLf2jR7/fiyf9+mhVra43RkCb54ezGiYlb/OnUlH36V71k5NkMbre3GeQha78LgffdS
FuCkmWjrYz14+4UMZMIa/VypyCkLY6oDSos/jmP2hXVo/tLePkkWBJShLHQ+yEt7MXwL2l1+UzGP
mjX0tmzckKlFf3mCMk9gUSvmHfKlOc5cXpONA6jLWbODQZyJ4O29QcwxpeaysnewfFfjIPazL30+
AtEq158bkX5uyuYQ0teoib0jeuQn6XoPSUIv8+MX+tfdWzMTbTaEYYCAO7Z4yr0mmhGKOzE6MXdr
3pdKJ4uCIEXJMS07FJdMM3+N2/l6NrMENhJs8uZi3Nr0uXQQMXQNttldezWt6g1qv5d2//Ft/bW5
4DLz7DoLz2ca4uJzLBwKCA7nBthDGqQhuyaHMxgfKlt7YhMarz2j3/zvrmi8faUEEHi5QRNv7WQ/
ZIarINPon9CEALk1hzB8fLWlvg75ILw4FixcXvjxjeUeDakSyFLS5klD607CCc5mQ5gJZ9QZ/U/A
x+TvyGbYRdW/Wa3/yFz5VOb87zcR8P+HFtz/LM9f85/N8g/N1/mv/+b/BlWQfukfD/8vquC+i4uf
X7VV3DRfuz/dlb//u39j1IX5H6iFTfw9M1NUZ776f/5KTTj/gUkSMSSLI//CqP8vgyXmdxARbGbA
QwmBJpSv898GS4H53UCDj0mMPaRr/xN75duPwcYP52Hy5SgBxdCZp+63QxNW2diLILkNdc0Z1/iP
TRRKRkGyNP/Rtho0+Qz+VWj/bIz+67osiTN3Co8ojNm3182Lvqx7gqGi2SyMw9yGVJVThZLq2onz
n1ZGOlBAw8g309c/3tDdv2bvPzEji8/j96VnG4dDVLyOUNFZXHoMSH5VtbztY1Ne5UlVz8rtYtr5
SSzor9duFN54QNt2eJbBTiNMV4pUEGmEuwu/5O1U//uXIAUjqprJiDl2Kd1TSG0ca4xu4yKMjBVL
OiKKJrP0aKWQXBFj0kxCbjKnEN8I1GncVZITqbsWfkacREgB6spItJYimNMAf/r4x70zMKBXomvE
Boeh0Fys5oWfas4w+ecoQQ6C0Zbm08bqZf48Di2xniqYKpz7Rl1WFybLt6vAvx4K9XaXdyQMExHJ
25Fhj54FSDG8JSrR+EZ0W/mNNC+HrNohPmVkwb6QceHeaX5dwqJPwgt7tfnl//eK/++ruxQZuWNI
r8u9U65bjWM3/jkJZfQpdob2mwGQDF+SEV5YhuYv668rca4gKWEm+izFuXSrUIKE2rku7ewlAPx9
byj/7uOX+N7d4GmBSoCJWwfM8vZZ9qUdliAZz2FA/GhmhcMz1Wt9CyKpff74Su/djcdnjMLRIw7C
WixxWQ9mj+Sc2w4iwFPdOPWt6yf18eOLvHc7WA2YrdiLQWqdx+wfutAutVOjyeLbQvgjZEeSno46
PL6HpGzHCyT39+6HE7TLnh02CdSet5cqlaLlFKe3RDh2276NQvaaYdcNF4bbu5dBEsosDpoGavzb
y7QzEKRNYx5WOj0leRVeN3FxqbaxODb/HtTzIW8+vppsebx5O/3Hc0taT/ZTHt+KDsYkCW1ZWaxq
F5rfzvJyNC9m3j4qirb6hpK6wcybeLm3lhUeBcQo4NkuzC3v3DU7dz4vAwwShbLFXU+ZU9p55p2b
tpBHmKM69PZ02H48WN6eEf5107j4Zxe2Cz1gWdGp8sxEoiTOhtGTOwc5kMCD4gWw37cBYvvH13rn
hhwowBZxiDpbZn0xZ4FJz33fHs7UG0kW70gahANrX1ou5r9lMWNwXmecUAAh3GFpEEmIufb1zDj7
Y2+ciGUFQCvJGmV0lVjk9AbuqkHye4kCE+IffR/CRbSttBLzeuq04GjEWfAEjyl5NBLiMVZSn5un
WpI82J1fXJje3lk/mMMZ0SjzYdYvZfEW9MfaMIyzY0jtdir76psTIuqVo0Vo3hjqB13pl6Tw7ywd
b665mIRQhgxwfKxzMjs411VLrmDcE7tlKnTXkUnfb0VsgEupn7PctYPY+v6fjwPsAKiXsG6aGNXf
fmhosvyYWeXsBu2AgE42NwMJWBcGm3hvtHn6XB2dCyv44t5epSlFLYqWGG78V0hUWoNOSui0xEaD
pSlX7O/7Vztvos9VmtmfczP3+vVkggdFe446wkp0LURlTGgK7ZEc/cbHD+Hd38eXh3Pecebd6+Jr
mISRVIjwzgxmbwOlNHoQbZx9K6PEILpDxp9qUxXYXRqzXLGYD68DMd7biEYd/+b7d3Afxa8sb9WF
yfb3pnL5AUG9mKui7LWxqr99cP1k+6rx9XOHYv7kRiX+frDK/anpG+tQ2kP82Mmm/ExjsbxCmBG/
mCCGESTXDdK2jI381pk5gUNVpKeC5NGnjx/ce+91Zij6DByKWObi5zkVwR+cFc7weIp9U/gSxYDX
3Xx8kXemRZTE+gx1AaNAutPbZ0CnnKC0sD/nlUBKUrdW9EwYoQPkIGitXUEUzIVF+73VhxO9wR0x
XnFBzKv6H6tPNfVKWKI5D3rXXokWzVmTJtYX6SjjTpHFTCq5iADvjboSN1YshgMSif4xmCgRXBia
7zxhvks6JsLTZyLIosKQlklpRp48Z6HmbCcyO3RjyC7sHBb+7d8LD84SjjYwc2wOgov7bQvDDNKo
OefSIMPRIx8uko3cB0HEHqye3CP613QjS/zMBmrlEnUsHNlVN/qtRsu6jbaFlPqFt/DO2sGP4rhn
Y9ed60tvX4JspStjTZ5VxNEhN8Tnaup+Kk//FpT+2pmmfUPV/uOR9t48MCd9ITnFO8RhYnHNFNVW
Y5fV2cRzgMpLznxay15j822xCQueA8KAbjSuh2x6gYV9ds3unihMoifLL2R0eRe+//fePue9+ev3
AAn9Du/5YyBOJpkuiN7P/hTKIwO92Pij7V64678vAowObyWbejYEoBrePmitCKUiwOScQ8N6jrHf
PQnABf/4TgAu4fiaeaD4J5cMjFKQI13baDw7S343lZOeiK+uLtzJ/EvfzpZcBAQS3+7sSvUWM0Wh
wcWD235use08Vu3UHoNpKsAQ9zbZGxfGyt/bBQ4pAAYod1D2pHT99rGNjp4oK5JnN4uLcQVxJryP
BhulIfAcyq2kxUP6TsxnPci748BJ5usojOiE9+daoBarN5rb+0TYV9VwzNiSgFduxzTdNmZTqc2F
HztPE38+GZ45/Bls79RMmLD/mkZsG4lwYJyJvQSe1GKYmDa6jwmB5hWZWkQzxfkasgGlPUc1Gv9s
x/GAJQDJ1Mc/ZTna5l/C4YHPDNMlNsjFaMNtmXlRPZ6h0KKDsfEhkDGlX3g5y4HARWjvA0mwmNKo
Yi2266PngV8Nu7MqMCeTDq9uHH1YWWORXPBe/86OWjxYT8xn4ZnSydlgcaVO5qaCV8jH08r7CVwy
wlxLd0+x8skKaOIE7aXj7qWK7mXRR3eFrbSfrV/7p8qtp6ePn+1fE/nv+/7vX7P0l8YuHiUDP1ds
Nc0Na0pxVxuqu9N1dUOigrOtSVl+zpC4Zt04naqQCPjRG8TBdUKK2OiECET9+CfN9//B85mzFf9c
SoeRJHkZyPOkNL2mYCR+BFmT3SvlNKsgdZG3CcvepmlErir5XBcmhHcGG5WqGUWAyxXS02J/0hXE
gsR2c3Zz3ENe3bK7xn104SLOO7c4zzcQ6Wzc8MsEtaDXapnRrM7TTtwbHWnYMB3Ql9nOFgVK+vnj
B/rX5mR+x6aglkA9deatLHYEmVaAF27rc9N4OCkGhfIvb8bp0fOJOeMJtx2eC70M2Sl48QPowxj5
qM5JcIWVSPgXvrR3PwDQRnzOHI1ddihvXzC6oJYE8oYTTOhfTX1OcS8GFVytYb+8MsGJ1aw6QfNj
YR3ynXzTxZ6+46BQ3EGEr79eeDrLWXl+OmxhILCyYaLdtphe2p64Vcdsz22Pp21jIGD+jEiY9JmJ
DSYJ2Sj3b8p6bOrtQG2IYNqyLcTGwvXxKMYY1omGtK5cT5bX2wiRPPPaDHScBhqhgP3Jyuv054Vf
PH8Byy+EqZlJkemQ3c5iBmHxgPlZ5ueeEMgJTrSFRdTTJ4+3phAUrLK01ShtQPCo136jt3edTX6O
OSnOw7zP3LmwVrz3zVDj4DGSEYPoY/FCJdEJIeq0s9DqKV7jM1J7R2Rd/z8ZOOAUSCsCrQfZYf6s
/tjbZJ5ZJHiDuG+sBSsYKiJZp76ZsbdKCw9BV040YF2aE8awDgLoFKWCplBtYh8mJiVfB4Xq/mkx
leHj44tjpwJMaj6pvv1RXitDg2TqG6ApPigNK7vvRRR9iadKPX783t95zLBhaNNSSuX4tJyq0aFZ
aZBpN+XoDkcrz53tQJz2hQTSd6Ymio9IeGaXP5U08+3tuOzNg87wbqpZBQ/hpNuQLG7ep2mF7czv
i+zw8U391an4zcXyaf+wD0NBsdzmFVOAn0P1Nw326lddVq2Fc1cV1Up5nYX0jTQYfddMCPdWftJn
hE0LNf4o+qC9ZGBn9ll+WGzN6EKRt8vB2adz8vbmOU5BLu+qG0QiU4Rztq/DrUn34XWQk/9qm616
hjhJj4IYmnb4blk93WKNalNzN1DQMmFLWpF9kxDc2uA+cIt6NWGR6I5Y96b0P9k7jyW5kSxdv8rY
3aMMWmwBhEhJJJmUGxgltIZDPf39kOy+zUDGRBhnOXatrVdVWR6AO44f8YuDqlSLBK+6s5bbucnl
W0loHcBL0fNuBd5NsN8XaISeavbTo7LU2bsmNZrvTAl0gG6yUmCDgpUT3MCl1AtfnySYEUZhSd9E
KbKnIWkzpHq4Fb9DLQPiDvb+u2HicrKrmhzR4zHJreM0G7N2ExXZ1D30JjDBfSOM4vvca1h997RI
U7/SCvG20xW8c+H+YFylCDUUexlKIpReVc1+WLDaIJ6Az3/bLAOGD4PaYZYgk77cZGk1fq7xT4HF
gVVe5VUZAFDfGjTtC6JrqAwOyATDaoUkD3kCzQg8YjXUaCpZLsXtlDoCj3T8BY99yQxLcXEPgrc8
Y7VF52dSCGkHbLMUYMH2DKfL71t4Pt/7TIZLBoB70P241blVqDznEvDAC5/aae3iUAwV/n7pMMQZ
9IfVZDHCE1A2Jc+SNGEfEWHF9j60zXhx4fYl0z4UkjMFTjnYBw1JxgjJj7YXx04LlV9lmsgo9mvj
hB4F8NcFZmkESFRew7Nr12MB49Bul8dCw5zYU3sTH46+UjByac0ca3odcJXhhgrR/32fjjkW9rqe
PauD0QrfwTMCnwB0onM/HKk/ob+aRrPT+mjGY7xjd/zFidonCTnkmjOTq0/mmIMy17vJIgaGA3Sg
wugUzGQ7IdqjwuZ+zpDMt70e/hb1alys5pNwqMBn43aFM4eTKD87iQ4vrNHpSyWwybot5WqWDpGO
lirOVd0C+X8uCw/RkT73MgyH3vV5VHX+rNsQcHotVSCh4+gezL2avY2WhhOE1xF8ItHUUMxDZ7Ic
r2od6DEMSDnVTlh3sqfBEIQ3DNNw2uOhpkT0fjW8FOOaBqsHPT6ngzAqM1YJTli0u7iQdO1ezUUq
fMQSo686Zrgynril9a4y5+lZm1Wz2OuIhQ64fsg4bGEDnD3LkPa4H2EXxR7F6xAM4Tg8KRXjOleQ
ABS7ZHLUH5h01cq+BdS+K5ChukMgrD5osGsgrg/dsYq0WLsJUelLvMYJTXdEUfq9ac1K4YaijZ+T
plTAcuvSXWNGMSiMTlliSH21MG8qUPXPeAElb6Y+7HBDwzl+dBu6Rx962S41T51iB7z8MqLBjQ5E
F/m1Pkzi95X6V2CG/51Wieu85YJSdCO+9lWbfM3/6ze84U9cw/qnv2ENioKiP7NhQJjUwAzJyA1/
m8Mb/0CyAwZKCsu0iS4FOdq/VaP/efm3+UegF+gorCop/wI1SPz3SJT4M0pNGJx86X+Da9BOi1Z+
j4bQ8ArdstDx5ObZJoKY4NX4cZKBlpm9A/Y9mAdIODVc4iIpPxlOiRlSPTnaQw3fAyNd0ZTToSiV
vn3IcaQY/cJEAxY267jAj7OM2NoRNbJPJfyHxDNGecpd4Ujie1LJ0lejgdZ1x+i+q90F0ejOX1RD
WkUZdftZLucQHyJ51MH7JHH7hmwFEhazVAGRAOrKDtOYGpUQPSZ7qTW1vBcE3Yammd6Kmz92M/id
C/+JfzjtBPJidDqfBomJDP6CTGZzkUf6Mhk1drQWtvW3GFKLT4oi0GLJl/g+TyXlgI6rEbthUUUf
L698mqT9XpneI4gPRrfs8CYdjBk/wobDi5262hNm3T+Cbquv9Ldf2sn/qQD476LcqgCooIRa27zb
Cf48NpDUceKF7aVEKzcQdlSyZMaTLCnIU90YKbfxHSM7CMMY/gxPqVTGCTepJAT9onEx28SfRI0l
HPoxCHm5Hf3Ce13CpghRkxnVLAmXsgLrPyaL+wK2muUiwCP01cWLZAQOvPVecYZKuH3bN+j0QUzU
gWIbQ+6LfuwNbAc0waU/6+8y2Eg/5jpvKl+OgYqMb7PFyt8SyqfPLVCUxyyO1V9tNZmJX0cyfQYq
Z/mrJluYIscqgi0UqTNGaBU8eneem/obLgn5z7ocYLqBf9Ga20KLMEySZgRtd22+yOnDBDJn8fWq
wMGqa4cy2jE/bLj/CKlciHb70zaxdvSmbLHVXbaESYMtZmdBG47ysPeqWZjyUSdxmp9CTnvgRHkM
zlSthnSnMzf+pCJvEXqhJPCNQoey+lkIdZmOw9hM7xaGVzrSMw5sVZIiVBWMVEkcP5LrMLvLQjOZ
4JTkQ+VbdgvXqdYr9AcWOXKn0Gi+6UaUz57qxN01B6JNxwdLDvJbohrQIOIaHj2bE0pClmR596Oy
4+rWaFrpaYDNWLuxjS7HmGMK2oCzETzwZ/roE/4T2mNR5rI/Nhkezkoc/a4A/v8d9H9WcOd/fwe9
q3I8U8v/uunyr+WP7s8baP3Df91AlvwPzUKZ7g3NBZLPf19AoFD+McAOUVWArKOdwjb+6wKSjH+o
wpmA8Bfr9bWOv/7fBaT+w6SaygZxT64v5I//5gLaniUOEyQP+ib0lai2ue5OC6a2zBGAtookoEmv
3na1XEBXUGYfRQc81LtwuFW6kKy278Jdbi207XpyagoEzS1MIQ6U08610dRpP8d++U0ERWaycFAI
/5vYbxXR1OvOkKJuVVufQr1SYOkZU/6sVXn4c5zzbvSHtHgw1vLJhXEfPTFEjLn/uAUHFyardqgj
TXlOZ9RF+DATKp15SmPY2nk5fv9jz8/cVOpaUP8nlP/+uevoQTW5x7myNne4ljUEcqxOglzGENKv
hrF+bgEOdrjcWVJgz3FN5j/Xzk2ZwC6gesN0VYvMb0jHqI/ypKjvh9qeno0Jd154n3n7E1WT8CBN
Zvg0q072Sw2H5DvKNguM7Kx+l6nTW8w1pQ+XH+T04vv3cwDvQSXfIiFZc5U/mjNK3LdQwtskMNUx
vbGJxh5Ce8r+8iqnGc/LKuuYjS4IAISVIHO6CmwtO2mwLA2KVspgkdOkraemwUkGUaXLS61xcLMx
DNHxU0CRl57AVkN0yPBmtrknA/T5fuUDnb8+VB86qNounjnvLy927rmIyTKTDuT46e+cPtfYwJIR
sZ4EcW1p93Le97uyTO0HpeimKx2eMxsFUoUGGpco7UN9831g35YUy9KmAVibZD/qeBwtc3NtfnR2
FSKDusJ42K1NH2nGvzeZGHgFeVSke/6NdjfhSHxlj16vgj/WGoBQpkTYRt10HkGTYly7IChCYzJy
G9GIfWhjLHp5czY9qvXUYXmEERcpNmk7ffTT3eknPUlWMYhAWkzwY2oRHyVi2mqORLIAXXUBBoTE
hT3tlgn7XYrE6VrK9+o0ri4bK8BgbTK+wh6mRpmiGILE6UiqJOq0PWjq0B/iOBp9FPKENwykdD3e
U1e+uDOvGE1HWIMItgMz09Z//sd3bec5yieqnQaYX0FWjvPVSBhbmsuv+PXHhiaaAjpcB/MFcGVz
XOweOQJVTdJAbhwNTqfxVZ3Lj1Je+k00XZnAnRYHv3eTCxPfgzWFfkU9G1I7nju9ToO+zZUdIoTG
bikBQTc2QDNtcpr7hc6emxdmde0gvb6bQKrSRiSaqHBftud1iIVdjrSRAnv6gkLvgz5ruxEJHzuV
b0QhPaNq5alR6E1liISMTN/hXTynX6FUudNcuyKz/Ez8uPzqX28wQxg4VCsQmTO+/VLNoYlVo1ri
wMml5IMjpc7b1Ajbw+VVNkOo9a1TEHEjAwJdt1renKNQ6zGvFXG63mg0BjUH9enR7I+jo6CfE8fW
0SJ3/2y2otrRhXOODAG7PWnxNTjq6+0HLLjy1DhufNTbohmcTmuHyIgGMZSjY11rPVmJPCFPL8de
KJf63kiW5K1qIdVz+R28PuSsbBBMMPzDDMLeHPJCU6Sinjh49HbmXTUnuo9kx7BzCsd4UyapfOWd
r5fG6Q1GGUpuwYiI184M8PTTVZGILFBTTIMEtU8UHEcNKcVJqlFMGTVDchk2YDSTzU1xI+XJPsYv
abnyyOe2nVwUSViVyx6m5/pO/ggf9ZxoFI9FGli14txpfeegE6ggVCw6lZiVlTfoNfXvUoRZXKSL
UH4dktkztLi+khdqp1Oz9QDCm4RORpa1xk9jk6uKGhHEYS76IEl6Lou4qrG9qVK1EmglKGq7S6Ui
F95IV/JOklAFnAcbAHY7VjWmSsUM9LSQhoAuSxnuKsiYnVuKVNahG5lqfbS7yRzwDNbWChrxqvsW
kNTnqoxjHwdgvKeZ8PafrEGf3hapsIXXAWn8KaMQ86uxnex5FN1sunZUt79qQen51wF2bRTwDfI/
PvbtyBlxmwjKQdYFlTQATstJNTuF6jVeBdpQm9feXT7rrxMarv4VVA5752WWdLrvmjVgRthMXaC1
TX00Ys0giaW2Tiv5Gmb4dQBjKQIX0Hz4sezv6VKKqLG1lZUuwOB9vJUyrC2sVDb/+h5ccxkAIgpr
kOFu4lczM4WeYokHkjXOylR/XEXWrixy9q0BDMF7gZqDXPr0UULuK0YyVR/kzJR9YCKpJ9m9CYEv
vwYUPfPWVnsHDSASdy5dgdOlZqmpVSPt+0AHyLFDDe8bitTXrvVzi5C2KCvFUtMI/KeLIJkX912d
iACT427XT8PPYQadf/movb5UoQE668huRbwZ5iahRUFSc3prFkHqtPlNZMztUQJDfkMNuurnaavo
i3ntFjn3ZGuFDTaNjYKAePpkptUYmjVrLCr3lZcZAxrGdp5eebQz54HEf6VUo3zOZHJztOnUtoaD
1lmAEBnM7SaVfOBqa6lqlP7lt3imlsdQ7TdmFhEAzuDpE2lFZw/aMrVByrTHS+Tc2ol0Uva1sMKH
UO2de5XWrScxkfSqRG12Y9Ro72jqpTtzsKb36thrV1DgZ14yCCmAs6QmKFZsacKmgb5MgchHUC6L
c0DZ7WeI/8buyoOfeckUEbAQIZNSWW5btn2tRwjKGH0AdDb6IM1t1rrMTMvRy9rxEFdMFUOZmfRO
HxDYdI1xREcojFJDdaNhjFLfHLq+AxZVfkyEpBLonKoor/zKcz8S8KCximowQ7A3X1JSgDepy1oE
PRp5frWMMSLJ6Fwh3zv/D04C6cJ/1tqcBMuq1YIeggiUNrb3TIujNzoGqqgaMfCSJz3eV4Ni3NeG
I72xMDt0C3oUoMzD9Eg7evKshTnC5U1S13B0mssAs1gBU3wN61W+CVdlP8fhrBhjUFdSfZ+iNuBq
bW0JfwyH8bupJAaT76XsCJiNhJKio5dtQBuolr1u6BkGz0ZUMKK04zryYitG7DCO5lZ1R8bvlteb
eeXsGrQX97EhqaNrlDmmTLRJ6sCs5KvmmC9GWtvnIRFEEIhybr28Tr82dMwxBqkcESSN1u2yGFU2
1FkUrxwREbMK9JMLM/2ZWnSgwq4bbsP+dswOvRgRqcUicDeXebRfhNX5bY0ElDar9I7yXIW3rA4/
xrJgxozDsBd3PGliGL/iXuiBrQ/RHvNE9b4Mp/IGmKNzsBPb9kcazTcSmJPdhP6IPzjt+NdXG+FS
p9JQad2svNTTB65lpDch94wB+AfEqnqn/WiaLfLnspY+XT4sr8OGg4bJCmrEhJPe6eZCaCYBnAzF
30BqEfSMmRQ0KAke/weLWDSIXv4PFf30eZhcgdoo+ymg0Tb6lRSj3AmN8soFsKbHp8eEdhddUEIT
tEPauaerzH1WAX0xp2BIu59Jb9+m1riX+0Z2h77RvMuP9DrGsBgZGxUaI4JX8BdABgYQqnAK1LnF
fBKtxX2BYCiKecjIXV7qJahuH4zbhrbnuhrKJqcP5iRzGs5GNgctjCnPiezkpkkyda822MQOpdTc
OnPWfVUSU+09ts+8s0cbjKSBLgTkqrFweg+cqObQ/UA46dBb2fgrRTqlvfJSzhwmYMGM3KgZ+fNt
ATN2DHhlLuFAm0fcpoSDgGsbFVdWOVMn0RigQIa1sLZ3to1NPAMkIKe8j2VJa0av0EfQKM50fFxH
s8UOu7Xk9piCv0VytuuUr5HIomg/hVH3LhQwXq5cAmcOHk05bC7pN3H5bruERoSMtZbUS4DinfJ1
kZaI422lQWm1nZ8jTnLloJ/psWFK98eCm5OeyKnUFA0L9nYdvkEvMj8gRwruODej2zmhVT+KOvyE
VJ0M3AQJnGGarrlTnfkASLJodAECZ5ix5Q3FkWV22KQvQWPhrrFgWeGWo9QDgYv+JSOBusN5y+ez
S3GgaFqu9Pgt1EwwbsySYlyC0FzohDiN7WkCG0R97Lprr3a9GzffGhkdMON1LLI2A06/tTyBLmSO
xkLXydYOA1IJvh7p0V2WIRIEhEynAwEhIU5msVucsPUHDWFMBJnrZ9R8rul2ve5KsNGrbzbNYZir
8uYigCNjl3MmlmAmOridMhjvq0JgEGuX3W2W2diPhP2844m+t+0gXUkpz713pHsAzWI/xle9nvs/
+hEK/Oo+xWcgUJf8Ux+Zlj8V1YdOAyhxOcK95Obbt/7nSpu3PqdVU6qjpAQF1jcPoZw6yl5Ruzr1
HaXv3yygdlM3D3PElketU4IB2h2tiLpAi7+3YYxpdOGeUQHUbWhjhjoAv2zR+00Kp9pLpdp+t5NB
xnUrb7Bo4QtVTRer1/R+hcA6XlPH2ANcfqbXURtkJC+eYkSmLgF9cvr2DCueSgUDt6C1s2YfJrV0
YERdBLEeKZJvj/Xs+A7S0YmrTWr1hK6Q/HHOKnlw68YOs70ujOVgJY71K8xaSeYmG6V3mTQoHy7/
0G3QhrOC/CEkOJhp3C5bykiS2Oa8pFUXhIpkeKmiLYfRQfjyb1cBhK3YIH1YD6ryJmSNZoE0dt+K
QDf75NhqgA1Nex4+X15lG4npnVFh4p8Mu4zrYTtjLZ16qMeuHYMJts99RD3r1lPmvEdV2LqZMzl9
d3m9FxmDPw+uBslzzZ/IN6wVybJ5rBoRcI2kSQ7CRrOAVZLYu41i4Z8nimGIvDy16P9XpNmDx38D
c6Eo15CthXAa/ei0TNa9tova0AVmmXy0GoFosJ4Cowd8DhjRXQwB+nOt6wrP6mPzjVIkOVlGYyZf
Ov66cktNQnPWLEX3rW2V6KETtXUXj9hI0yM0ZLE6LclcSCWSEn6itGCV6qo1dDfFaZchqApIkfLA
GJhL1+3kx6M+Y3xErzTxegORYT8Gy/eQSHabYToz1d8vv8IXDs/pK4ThxTCPmkVhMr6NcUIoSN6W
nQiAU8Y0NhN1Qcfblh/15rsUa9J7I1vmz4uemjd2Ce5ENgUye8wsUkzp9dS5lfEl+FEqTOjcDF57
4RdpAt+rzSrp4zxYSufOoyXfxu3c1feKpS03SbjOsJde77/FeBE0B8vqnSPby84UoxMHWGK0z3Fu
M2KIchtw0tJmMqIBfa09CPTSJxe58f62EL2Gd7w5y3Qj5yxp3d5BKHcntEH/IERU4RXRpdKhyAzM
pGpUr5udiXr+Q7wgVe/F1dx9qJdUQY2+pUni0YO3ACqVQrxAuo0npoCItaOIGd/ORg+8ESPNZbeM
PfjZxJkXwEW91S530piiXa4Oev9ezbBV8QbRCduL2iaN7zBpCh+kaBmeqspeoDxE8hdOmEAmLRZK
CwU+lGWEcpsYQ10L9y4v0zK8QAx1pF6tmwimgDpUz0mW4bQ5wb3LvAIpdUSvI4ja7qTX4OTweTqK
hEGA25Zh+0HVKWFQWIhnwy0W7VNoKhM4Ydlo7Sud+238ItuEuezQAaRcMuXtML2bC2SoaxUeljD7
nVLScayZTO4vH9Mzq9AwYzhrgZNgLrP+8z/uwjovDLUq8YJpdTtzNS2TdnlmXCv8XmV2K0ueniYP
tCpHgFs7XQYv40IAkpqDvOvqo4ya9S6j++il2jIe4DJ8NSplcrtZk3eVoNLunKy7Uqytxdjme1xl
ptbxJYMXWp6nPyFW63CWxlAwPVUU3IfG7+3QoYgum6WXR0ZxbFJrbznzz8sv+EWt4tW6OncErbsX
zYTTdaseqooEIzfQOxH1XjxJ3ceC19C7o+Q4v8q+Hn45JCGZl1qL+VibyBZn9LoCU5J0byzyDwpc
CB04lhh2szK3PcZEINzdvlevcbrXd/DqtzKVIm5RAwKyOP2tAAblJRX4cUzIoSDNrco3qYqlkN5P
8hF/hZ7ay6qv1D3njiBMi5f7mpngi3v6H0dQNsrJFrk5BIABc2+U8W1LaN5eWWWbcnIC6SJCNltR
vOorvl2pVL3VyNIYjLaUHOVh0SFMJcsAMIh06nNfFoiRl3MT/+oTkaBhiWLYNXbJmdfLN8bUEUQS
dM5t/yMdRI7gqUQlP9rLUZmc5BDNavJklMONk7fhM54O6vOV86e93tPVcp4WPwOL13KVspmb6G0r
c4ARzFHHToz87ZHC8RnQPFMf2ePu+zrkuo+MeFAT1XMFExAt9a/8jjPbzO9g2C7TLVm7uadnq2/a
npgbUe0grHVjx6p+58iOflu0ueVW2qx5MMlDTBIgdVAWIKVqzBYDI0zwRoF9U1GqigdW52rvd81l
NoeeGpeDt8Ymys9NqzNvjUSpUOcJ8FyaXKuKf9lIggVNmlTHTiUqNkbfYRkYYbGYmvZ+qfDo6EtS
18tv6Mzp4CsA4rFuFJF884KcKmwqaS23o1GorjyV4s00xLIvGwi+Rlo1+bU01zeXF30R2d08/ZpR
kirT+V8/kdNtMY08rTVMNwNYdcshNAfUhuusO4wLSjpgxEpX0aN3DVy+nS7pMuYGOS+DOYGvx739
RH1lHUSJdHUXZ829nhqziyERqpZtKu3RjrduUKHsv2MqPd5oMfa002Dnvjoo+u0g6x9mjNJ2BGRq
Bnbe5T6W7tQ+HL1hweAJjaiCNmeruXxODFf6bMc8MfeVctaQ0BjKK7iobZ5NkGAato6ReCNAqze1
TadbIfwyZQm6ue12+K8krlO3hR8XDhZV6qxfuZO2lei6HnLSCIbA6WUEt/6eP0Jf0zObz0TI0VPF
GGSmhQpetlrXxG11uLzRZz4/ElG6zbLMVAo81ulSEtQdSSyZjGO6Yh5x7dQPgyNdqw7PrUI/m9my
CrrslTMyhqBKWhmDHGD2WflqOVjHAez9lde2oQ+vTGaaJi98Zrh6K4ni9GHKBa3jqYuVIMy5X4HK
rPmeRj79NJhl9jmapuGj4cRxfxvypG+raFIKr8kNq9lLGQhwL69a6doM8tyz0wpmNsPchPHM5kuq
QzUBQ+rIAUQNUCRZO3sJsfZKwXkmn1hnjqQw9OVgGWwbVJVhpxinlmqQGUu6w+c7mkGUFwneeegl
ftCqNP5I83YWPl5MTZAOmqA6w76Z3Bvjhy8MD/XkaIii/LY6ST0irWBB+jJHxfF0XYrsK2Ht9Wvh
9zoMrdYiVmd2dbpX6eDQTpsNmhv4rHphiGCyMg/9lev99ZdLvx9YnoJasgNxc/3S/viSKPHtxRSV
GlgmwUNocUydpfX3cATiYzoueItc/p7OLkhPeL3JAZJsvyeuumiZu0UNzNCOfTuB7QmKCUMWqkpv
SnLHv7zeSxp0Gqh5wj8W3BwvugNK2QhNDWBVupGVpPhRLreJbt3TLE72Cl7Hx0HC0DJ1xnBfdIl+
oFWT+UJUzVs6IaUfleN8W3XN1ymzsVBlUnFTopy2xzHu8m99Hdb4qTYdPvjDqEtus/1SN1LgLfzU
Dl9ezMGAy9YgJlczq+zKUme34Y+lNmENsrS9TAwIAkcvep9RAb2lXEc+YJzjvVSk19LIc6eZrxul
AZAGMo3x03MW6RhdJGqhrvZ10U2UyDzVXF0DZrxOBV6+bHYA6RXoGZvTjAl2NY2ZyuEyGtOrw8YK
SjNLPZ2cZD9R/O+AkTkfL+/a6wIJXZVVNQzmN2iDrX5ViVSBU9iZFvSLZnpjn/+S4U89M+M27zu5
piZ3huUrjlrX9DbO7SEyRaty8MvEbnPraqY684WlWgBhKzkStWef0fPyqBd5iOmSKvaXH/Tceohu
MMwBDMY8Z/N2RW0YQo0mLZD6nMarISUPltMiFxXrs1/RC74COzvzOXBcqDngtq/KYJvbim53Mk+i
WAKKHJK4dFYPttB+pnWUXVnpzOkE0AhEGZQS6237hGEClTsx2iVItUY+lLH1AAD2GoruzOOAAkYc
xWERBlWb7Sq1SbclDA8CIfLmSE4WwwFkNhNWbXTlec7sFFMYwNaUDUwlt0pxKAsprVRLCztlq2/6
qdLwVoLOixCNcqALeE1m6Ox64EIpfklgrFePFofVTDdXDtJ00fcWBdvHJhdfJM3KHvEdjq8MIs60
RRCNWM0cYB6vgkObkzhXnVIbiSkHZo1Nbjc67ZMWFzICl6G852tFkNducPLK7WFv9G15243ZNReO
M9vJb4C9o615C3yi04gGEVTMBVd4YNPL3ycrnW80U+2g0WC9EqzPHE8yN5wrKAqQStsKOiZ11Jsm
kNtgSNTwbp5Wl28k4K7EsVcTCsRQ1/EdteBqlkE6dvpEFRzBYlgzjtmy6++aJLiQNUndGWUIQUnO
4zu5j7AWtBbd03Q0JHCCk/ZabaqHyqyKm1xLfuLih0M57hX7Evd0/3IAOneX0+9YSVgrNuFVmmy3
KfZjciEHsyPSIyTc+N4Y0+GI9NPnCR7XASAYKtB58VGNyvLemmvjgEZ54Zd1auCzCmS8b+3V7wuA
eDMa2U5CS8/Hupmu0pVE59z5YNcwvGHow+RwUx7beFDMtPjlwEJe9yDVong7WPpanofX+ENnbqB1
RkmbbuW/vOJBqYsemrkRKQHcF+bfjB0epjYvH3sz7cADO8pK2pK5IdT+x+UdOfeQ3Aio1xvYq6Bi
f3pkxkTt4nRYFNgdfcgUdPnSGaNxzFNl2F1e6dWUfz2dq8QQowEV/Lm8+d7ssF8ydl/Foq1+rBgC
HJSo6L9xNZTvcsRKscDOO9dgBPMFu2L1vdHh3qVZ19RVz6QYxDlKXVlV1uC6eeIpTpJqaQc1iNR2
dAl3j+Vom76gU+IvqQ3kKFLeXX70l/C5SWGZqnNloAZucBWuv+mPJL22Vvnj0NCCWknalWwR5/f6
BL/KZXCJURnR7bZITMhudpUh+mAnLbqF1ZiXCZObOQsw4/zFZBFTEpV5ys6ZcXzGR9H8hstagtOD
FVUZf1UDhBJWVv5K03EavcLuapxSh67IXCxHtHRnW5K9uHbjqJ/ghM+PszGNB2RvJPNBN7r4Fs1o
VCs55o2X2UVxF2ajyTB2SRt0qhyj7vykCnUcNqVxuIOXNDCpWroZIpoc54WP9uhSuwZaSLM3xYr5
RguZmj0o6EIAYaBQwla6kmymV4boJi+f8Wg/9hyVA8LL5Z0sleV3hQG2iXFgIr3pVBOQmtzU1WGh
Z4gIcm9XHzVplFW/DBd78QTeph/rJSlc09HSH6HRVvVNLyJj7fa1To30Zs00pneq9GCFYXQNWX7u
UAMWwr9h7ZzAKd2E3IUZlKOmnRaAzHljLbWCvre1vF/KCdv5WR5ve9iLvsW473Mph9IEEr7ukLep
rmkJnbliKIRAmHF9I8mw/bpGHcM9NRw1WqxldMMIEQqiZf+dpv3af0BeFzAWipTU4urWTaK0OnSn
pVAL8iax96FqZjvdML9e/lxePYpKpwb5JUVG6mmVMDj9WvBixnq5703Mscdm1yAv7i9Jcu1OfhX5
WMXC82bl0KlQUjbJKbx1fcL0ywqm1IT2nkbq41rkHBtLvxb6XoV35lh8+SsxmbSbDPL0gcYx07U+
yaSgslJUVvL6bYYhNFJlpXTb52qPtmQ8+TZ0/St5x5mFSbGQScPtgKtqCzQz0mVR8NaUApNp9JPV
1qOXN4XYJUvxw0aOAP1hzDaTUVw7jb/bACchD+Q7RTC1oowEBfH29JkbgKeLpCXZk91ZFKl0dWJM
45b8QXRSsvjMv3CNrJR2eGAMmB6Nzqh3dbKAOy5gmuqRTOMC71bnjd47zveiSq0PySKaN4OcZTqa
OV1VPdNYSRa3zmac4pRoNLs96U+1a8qlQCk0jJtu167aSlbXTdVtY6pq41o1gBuf8Gq9yRSrR2xJ
mIgwSXlnFV6LCfaxXWp8kRE2mwJUR1Zn1yxPnkzJGZ7ygg8QD+ahDJSmcB7bqMy/ppWSE7g7p4vg
zYH3x1gj+5jGszK4kDLGn2a7oG5l9p36U7HCyTWQsCjcfnTu4krXuweiaKocOqXBCskYI81zwDlE
+64zjMglA5h+TMLQfhRtJP+q4P5SlaYdSlIrmNTZ4S4A4Tk2YvVmNhJc3qCadj+zIr+RiEyE/yiE
yqP1HIajhLnm/Zw6+jukxSUeMsnNY4MiRoTb7mxhnIoj3c4qwCcgPmbMsd/2mvgxoNTaesk4RLto
ULVhL2dO2e3omSdHRcrVyF8qQTPFbhjZW8iT7cNKLfdyJH0RWp59LHS1KNibCuff9anSW7p7ekCj
MP2o202Hz26IS70nhrj71GNE22CKCtzbFku61506ummcLPuMObkG9rMW2mNsQHvBQj1vQnfKyu6a
sN2rJGE9vXQhUPVjj+kLnJ7esaNlSmqQPMldjCqFI0ureXrlC73ud109Y55t2tOVhPN1d5cJCKqb
a5aEqp6zZUjKUqOXprCRLUkZxBljU3+ANjh7jSTVR3Ue04PdlPkhq5jBx+miHjWGucuSKXdWZyZ/
W4JChqZkoRHDBBca+Bo//8hZUpPtdbKweOJ3YHGsh5qfTqPudgNU2GgOncPlqP+6JiSXRtJn1W1n
TbgPpwuKPHf0NOuqJyXNhKtZ0nJIM8jm6LR0b5bBnu/kzJR5+4VySIp8fovai/r58o94ffWsFkmU
9uwDV/pWAVW2pdi2EVp8spDsvrPnfLgz1eKaaeIa709jI34JtLLJhNeqcAtsVoXdJmYf68GiZQd8
dCsXX3HFzyvYoLEaP9pLM7l26wy7cU6uYXpf33ssznVHSxXOCyY8p6+ZgKZaYNX0wNDb6MHSkRzN
y0jyQ4QFLr/M17cPZhYr1RcY1cumnq5kxNOwYFbMY3bwRGKmIXM5p4cSYY7dOFQWnVihEadN5y/5
4qu6B2kHHaGVN07FcbpwOcegS5NOD1rVwZNNsrqv0dToe2d05tsMtycfvaZqZy2LdO0Qr7nJdmtX
MQuaUAQQZGZOl+7UGc/upjCCsJg/zFlvPlvCTAGVGvGtksWHHjXVG2IOrh565TxOSnrjmPmhl+Jv
f//yaW5Q2BG+cLnZvAOzNs3cEYYRIEQi3hgL9bRbD616xP/6My8fFiqkkoIMIFveX1763PGmrbly
EmnvALE5fQfcmWldJJoBNBBreySFi/vEmqKbYs7HN1Vr36V1DuU4JbLiZHwl5TkTRminwpRhFsfU
HfDg6epaXGJMNJE9DkmFRkiZ1Mchmrs35WjZXxBVQsVJ79Cr52c1TwB28t1UGe2by6/g/3J2Xs1x
I+ma/isn5h6z8CbizLkAqopeYpGSWuobhKSm4L1JAL9+n+TM7qpQFcSyY2Z6upuSEkik+cxrzupp
rMDfH2K1DLzQGcaljG2aJKMU8jWjQyRIsC0EE/dw7ZP92+O9Xg2n607KGUE0hGZOMLbGkkwwCcSA
Mspjq2L4EXRpnn017LT4bnFRPFk1kNUAcb08Cvq6N74ST2jdjq5EC+ZEn+M+YDWIKIhwTMwPg+iK
0rfBq34loAAul+Sz3fsNCFacdpIuuyZ8tQBRkBHBlegT5WuXtroCcywbrnNNw2E1A936c2qJed5+
0wuXJFE0XWPYjgwNUPP0+zYoZSnoWdqP80R7vOoU5QYjZAy9ClQ6wQvDapoROwSwYPlcGHeew5PW
iI4fOk3ftJU+/9A8DZG9rNOqMOpXq63TKzGKqrEfAcq1x7L0Xtjg4tqJC/dO6NNW8+38fmI4VjYV
fK5m8pfTl0/ACDaJNdmPmpYY9xb6XtRsxvhmY47PT25o68Cq0dygqwtz/XQYbGfsmMPLeTQbxfoB
GJ7Mfo6PWqJ7H/UKIVD04pWvxqx0n8Z8nh6MKb3rU0/5C7oYIbVeRNY+0kM326l6ET56oRft1Bwn
U7xVx3kDuyD30nrp4/ghu+84GUApO31YJ1eTenBn+1E4EfKUUYS/FWBFHySdfnh7Yi7MCweLTElf
QUXrXZbZtbCT2nAeM1EtVxFSh1fCmb27SNoEaCFy8FYlvF07uurGBj8PSFHYlIYTUuuQxFhOwm/R
WJkb/ZJiXHjUZlTW5lGJboY86m6GLhZBpKbFnsZ3+f6zlCIy8R+9ZQ5zQDKno3Y2PifOZMdH0eFe
pxbWvhib5pa0r94ljW760yIWPyMYPBpj+s1A22Hjvc8/rnwChBK5xqnYrSWZVUOY+gL39mjknX5D
Q2nwtQWgoB3ZxvXbH/d8KzMUsTfIFI4WmiGnL5shEhnNuC0c06HprhyRt9dIRmlBlivxZzGUW537
808qwTZSbprbGRH21XiYJYl8bsnLcT1HZaFQUD9Jb1CsROYvj9BgidNNNsyFMS3qnhB9JFAFNuLp
Ow4gm2lNa8lRD6fpebagCfhNXOTmQzQr8YBIeF5/gj8JtDfTsUYKUPbLEaEFEwgdKIpS1zf1EcFF
w0ymY7/YxksRi0jd2XNXfEwNRNH8t7/KhZuNGgKBDOBBDiUaKKeP7GozvTCjTo/x7Ci7Mom5SrNC
/7rksXKlljhd1b2rXdday9O6YX2TGRj+tp2hPJNSu/swS41r283c60QbnP08IHyihfVwdLoyue2N
ed7D4H5Uow515CQ1ulunc7trW4vqW71wtF1aopZZkge/O8Ei/KePiDMr6CR7fcjaXmgllZulx4JC
QY8osj8miUkKbia+Xet/vj2PFzYSvRNgwIaOGgl31uk0tla8WL0bpUcr92Yf2FW60y10hz3qy1d/
ZyiQv6jQydx5tcgQCW4LbXGTIwA21x/SKr2v1LgIoqzrNubw/D5kDpk96SPB6b8uv45owEft1KVH
Y2miKxgdyq43cUF++4UunAwno8iA97fDV9GKdkFVlCVotE4wqDl4Qc97ctVGO0CtWXZ/Yzi6BDKE
xSJlvUnVSYyOO6rp0Zkt87kZ0Pkc5xkT61jxbgcRbxXrLh0K0GwdAykJ6rrrHlDcYtmTjzCRddB/
B4il/a6q7fhK6MSF1oT46Jw0W74Jl+ZUNppBxvOSlBhO59SZcduE/JAeJXPmOm8UrORB1u2x0/tZ
GelWWnCek0BIoZxDQQcZHBbC6XBxZCmx2YvsmGrSE9wo7/pJeS4a85c+GkdvSu/NwvowNWjvv/0x
L6xQ+j3k+DhDYxu15jrGlEsw/OCUDweurSRyjH1dzFsG5K+We6dBELezlLsk0yZM0FdLtC/DLoxV
ClbomkDqgFXV/1FCplF9kXF2+UuuWDcq0dmOVjRl0AFqJwLtI1JDCb6iqNQJU30ZJuhsy4JorBMu
nbV3Rboc+tFbBh8NCARR356bC2tAOkQTPZMxA0FenUlTFlpLqFAjdkQhm/19c5XYWXKVLakdzLA2
N8a7cAYSJUoWvrR5ABp+ugigDOazG6bU19rxW0Jh/Cbtxhe4MVvKTxc+OrBzuOkSUMSQ8sV/OzCa
KfSKenSKYxQl8Kar1Ax63Zk2zokL+xbfJnqKUOSo46zNW+xixg1yMIsj2j/02zD4RsMWh+vK9rJ9
KQXmW6RL929/s3OQgcTAAJzQ2bsg+deTWEwt0ecQlUehtW4AurI4eIXV3LmgDK7auBLHYjIB3Ffo
taW5Z32v9aXcUQqwoFRR5B0TRRyGJiw/tIPbfDCXzUrihc/sEiXLVpg0tl7jUcXgFghQz+UxzYfs
DnMYCu2qmGAOuv3GJ7jwofnKVArpWFGxXAM7+h5ZJwdq/lFPmyloSyXz1bzbskw6o9MS+cOzBIbA
hfAaM5yuJ9URGvpLWXWUGtygxg3rNmyt4uvSjK8bmn4Kjdf7BdfXK8Kf6lBnevOAJim1D8tqDvXS
Q/FR6pe2rpIDCKpy34b5dMC4Ibmxx/ybnlowvfV6+RlBswtyBQ7a2+vm0kwBVKBFigAdgcgqlVCE
1IUc3YroWtU4gDsbHYx4i2jyCilbnYNSK4fkVfJ4gISdzlQEBRCkn1cfy97MWI7pmFxhsoDgmzLg
iLobjDr5EWdQhXeN3htfljmqHV+YZvid/oSGHrQ+fQ71qH4uF9v+EZZz1x08p02PlaWHP6HU6SUV
RQm7btNeq/3MDYuNLXZpqmQpXNagX8UST99h8RqjSaqsPhpmlQcagmqxv3SF9+3tL3ImeiRXFe1B
qaIMS5Jk5HScyLPraeq95GiEIeoK4ksl6KlkgpZYR5m/25uDtk8bNOwXqwuGSdx0Qn2oFmcj8bpw
N1OPpjtKq4WiqSrn47fT0kBqgA9apke7qiF+VTj8pZYxBkbqdVfeIn7NpXMYwr79bExlvgVFkzf/
6YohRiWrx8MJ7Bv95tPRtaxRUyh55bE1RgcOqTZ9MeIF/QmYI1cp1keZXxtqGlhqFT8ItEj3tY0h
CqTVNLDj1tqXplFtqHReuM45viRvENIUuKC1dzx8uQi9IQqUjjFF39sum+H0AuX6NtujUvhKo1fS
VsSN0K8zk7u0aY1r04BN5w+Rpob7hF/1I3c0kqMpSeGY9M30C6sWCKxpGap0+1RV3WprvMZsq6kk
WQdZg+iYTha92nxpWEw57FISw85sn4wmtj9To6CUGNGOQDwKuclqR+qBj6MDj/qGL1JfoUmdKIFI
alcEjRUO2aEpB/NHFaraQ8/LHfRyatlnkzKC0rGHFDJgqFRK0HEWyjrfoIPfn/XscVRMKDpOrXTf
tKTgZ/AEXYFi6xjuM3NKP7pzMru72mhEvdfgRWe73kvnB2sgPNxRrZ0g+EQu/IHOK3H1CWvFPhgN
GN29cLskCobWyGsMGBuHshuQpRslGmKcjJa4u6JQohc+8UV5tDUceAKM5du/XDjDNU+HdhkJYNCn
zgdUjZbHWoDUWKzF/okjjo1vqqm0n4ZeH7JAV2PxXW0dEytGwHipX3dZ+TMMx+pbny+22BNMl9e9
ixpLkHWhpcPgjYw8MJUxBE80TYqKnWJmD1Rjq7oNNM53JHtDB/BJU5TWsc+sRqfSG81/ZZCQMCDy
OtqoKTJKtp/l6FD6Q9e5v2azpjP79pnjnZ1tcqtJkBuVW5s61irkMxTTSiDKLEfsgMARcR4gGdlU
tZr7WuLmMJAXh9hvWPArV7xcqJ9T0K6HUS+XZAdcRMvuaAxOtd9VrfGiT1P4yRpx7aLDkkZBu1Q2
uwNFxAFj8Fz/sx5xPQ6g0ok7ePcqhFc+wVMykM/th8jUvyVuH2MDsbQwxU2jtXfprE13+tQvsHLj
tmHoHGecGfTe96TUly+VmrNxmrGpjV2Yq/mjhsIWrSXMSLGsCXFgD7BlKus9BjrFDxO1VX1X6W6v
76hkOZZverOAp5G7ZHXOWBvf1D6bb8xmijo/Gxp3vPK0yhB+a5pUK6a8l+4/1O0PTjcD5qqM0bMO
7lCPmq9Am+ghrs9wbZy4VPdlNRc7eKteHhg4iPtNZMV/hfhWJqAmozgPilyz41sIfgqxf2rEv9Sl
j/5A3zN91uJhcu+a1kZAsJZ0BdNQZtWnS+PtRbEAUhN5NsNxM4rlLoM0Xe65IM1vqNqGHJZDFH0P
mwgSvtBh0LbCiWGHK2DMA0Vpwoc4K7LqQ4Q5tLhN8Q0ar9wZ8Nlhaavq+e01dlakpf0nUSecHhLi
Iy1ofr9O4iRM82Tou6NI3Tyw6tq5NfX2iClY648WOqXoSf7oJsPbqEOfZTOQFmCY0bym/SLlok/H
nVNisHSZ2yOu7EZQDQgqY2uBCmNoNlf9uEk5u/CekrpO9YhLnGRm9Z5dWmqTiy/Vsc7DuyGnSDWE
hgvit7gb2vKKtVXtO914d0JL2MA7EmlSkAOftRpWtyPNXfSxO8aSFi1l4ve5jSz/2x/xLIanw+FI
PCqgJSog6ziuWwq2p1qMR61xjtMQf89R77oXZqtvrJYLAxH6SLkUcNOsG/nz34KPsEcVJ9KH4Vgh
i70jaYGoSXfjkDXtVhh/YSjQ7ogvcwDaFARWZ5/QgC4QP07HEtnhgDNhwcXLc+8gsmUbb3XeBaV+
/ftYq1Q3NSpAS8M0HUWGsFHf0BOMFtTEjExH94KL8ApHC+eLZXEj13Ha+vQAqv3b3/D8rMebA2FJ
FikVEBSPTqfWyQpAJK4zHXUE93Z2Z3u35bxsiXWdQzB5VfJYGSqzVCgonA5jt2nWWK0yHSc8Bq+U
wh7vWmWmIWKK+Q4khBs0kUifXEyfbnIpSQwwbdgpDRZJb7/vpe/7qqxNiYnsY/0g05yijtv0gnzc
bLGabaw9KI9ql3nx5ktfGkvCCTEepbmvrzGSKMCA3Mnb6dhZxlWWR38K102+NU3ju2F4ZQzxLjOi
q3lqboA63AGq/tSz+vzaMZQHp51VmMT2Rhh/4ZH4AAAdaYVS9linE8lgJO4yeNMRkc78Ct1I8TEV
IBxbnVLS+48HKWFFOoybGGW91dLymhxvJaoex9bqQaZlqfucCgfdSAPZqLe/6nkDglIRNuzQRMBT
SP3R1foCA6XEkakdBQhe0j7VKdWDSchV+qPnwfNLRForgTcVRLqFFDT8jBOVcp90E+q4KVOGt5Fj
VY8N96Xw5yE07yLC6FTqqEJt6MPC2IMAtH8skEQ/5gl3btBO4te0VNlPLpthviuEstzA/eVGdiZw
aQ9LKMp3l8d4UZ5OJoWvaqPyA/92FIJDGo1otuejZVQGVJF68WMKWU+0E5qNrOvSWqGz/G+YFXXL
1Z5VxmFU5kyZj948zrsyG/MgLgrY/nO8qegqkS4nWYl8LchUsnVKtcxZfT8U4Cp9sRnL6hMnqPqm
htBvI3ZeomVuKPED7Bhll8Gqv+Z73AvdqzYOBjnC6gkcqSWF3gD5Jaik04nNPcWaiLnnY5cD+Ufx
SyU0i5A5VRb+Fpn4b7lalT7hZbF1j54HJSBC8E+ykPSTyt2rO4eO3WLFQ74cLdIZ3ywK9KlsbDqz
ymTgSXv/vqRfDNsZcjq437XCXGPn7eg4s3r0YPY4id58Ngqjv5kENPS3t+WFY59ureQ5EXSRdRqr
OGQoum6p89w6LoBBPoceqITUc9k6TQOtyx/R78VpEiSFX9o5AqXe4k36LqozIElN53x5+3HO7zqJ
iKfoy/elHLimOpZo2LbYSwMRnrxv4OlMpHTdZuOEPf+YMIQAllHhkgWb9UoudS9pGr2xjq0ZZwcx
tryybqY3Wu82+2zstY0yxIWXcimJWDIKQzVwDXegAI/6RtSaRxUpH1+UlL7ayusPb0/dhbfitgSp
5nGLy+776e4Y6q6lQt7Zx7K1ytsMHsz1gL3oFdmDRDqo6nuxWRwHsnANHl5+qLWwdtg1+TKbs32k
laIFBdHsHtduCtNR7l33zbzF1D7f/fB+AGfRnUHykv8/fb+ijJCD0GLnqHngkkII6VBheuUmaiiz
aUvb4fnsOleLEv/19sS+fp/Tc4fb+BWMiNCsyRl4OrId9yiItMws7ljil2kSSkdK3u6tQfnMFHdP
NU3/XdK5AO7VHD5Ondo7+rrmHn2E+YMWW3ngpcaPjuDQR4S6PLqoGB/C3jH9xLHKjeX9CpZaPy+w
ZyQuOLHojK/OyS7D3msaDOfY5Eq5t2EKBc7Qpd/CCrE2VSAZiaVlsiPJmu+rrqzJiaNkr/W1susc
Gxs/CPg4VwMzensiz/cBgBAAGrJeQUtnjQwJR6bDiqboCY+CNpijXg9SVCq3bonziwr2OQcS+iuM
gc/L6ecCYCYsPJDjJ4V65NFrGoX8exrAg2h1L75XU2genYaiQbDQTXEPaYSiUJAkmlYh+NeKzCd9
qT7m3HaQsOLE/YEN1aDfuhglXZdp5F3FaQoYzg3hZftTnUSCelfXLLvZ8vrj3Fg4itkl6bWvWmlr
4g9nFV8QF1/ubLtsC9T4Yg8iBBh0AMuqueydOM2uU88bi2/AoHCdD4cGm+fcsfM9pZrqD2+Axj+2
cfbE7Vz85USJ2V8jRlV+blrTS/dlnehP4eI4B5KZ4rvaVHGLWkeIP7TNy7wAMFAXn1No+aYbGZZd
XT8jM2GItr2d6qEN90JrtBsQLOlfSa2lKhdbnkWBW5htg3CdXd91Q5v+aghJ0TXXo+WPptLtj2kz
FBlK8hn+jjpyg1eOg+8NSuDTGPkDYns0c8I6zq9yUY5BHuc266qhvArwa+r3el5b90oEahs4uinw
M0ntTNtYD2dlcWoJxPesBlBflM2M0+XQz6ijOnmfPKU9IvSeLfSdUTj9185UUHMxxv62xUMWd3Oa
XAsqchsh2vmxxfCv1Tr6WnQyV5FDsuBKY4aYAZWZ8bWYYngrcWYHjkhsSq/O8Ei7ZMEFHVHTt3eb
/INPTgHUVYmRQI6TwiC/vHpvO8GnZgA18EQzp32YKmfctbGt3aYUww5WmEYPxPzKxhY/DycsInNu
b7YemASy1dPZVnL2JftJf+qHoroPLWqpolCmXUHP/aYhbruzqiw81NiQ0SRYyr2bZeU9fN1m43p6
DVxW7w8uAqVZgJ6oJqxLH32ra4JnMZ+W2AZdNw2upexT3RIfJ3fWPmhpTLU3rNTa8G0zGkAujdY3
o8MMAfZoMyKj31bd3Uh2JA5jWZofWk+g51QWC4btNYESUpM1vhrB6IXlQaRRBzIYwR48bsUQ7UGX
YiZrVqZ3k5HZEJYuaO7vNK2sESmjJl4GaQvEHgB1g2Bh5PTcYG+vgLOIgI/AUchfcApDOWeVHdh9
2oqWOOfJo04LBM0rAliTy6FuRbnHCCTZvT3e2VKXFbTXOhrtVeT45PP8lvhEiG/jE5kaT53dZg9Y
HBnwkEM3/9yo1aesVfVvTSWsb3ghdhtMhbObRY6M5KDsU3NDr5tPraF0na7MxpNoJ9PPDSUPAN1s
3V8XFjfdLUokMjSVlffVhBZeMQm9boynZI6q28TLscy0ivS6yHKHq2yJEADU0w8aH/dPa86+ur2Z
3CBVvaX0dpb28brgFCB4gMExaNCeTnRem0OaRIPxBIFi/qSKsrr2app8ca9EX97+ppdm9vehVlEX
sV1hmpycT4VLcXKqlSIgQhL7t0c5O6MBFQG5gauKrwOVSvkUv62cxNFUJJcG+ymeDe2QqUlxAwTe
wKFzLq+HutZuI93AaUsdloc507SNo/K8zAegiVo3+APA/8znKmRITMG1b4fmU21O7j51i6skTnPf
7Js7kLnfxlL90C3jTWW2H0cn2RpdzuHpSQVyh9CdpNqyaauv5ngUjqL2ZWw9Lcu0PAyZZhyR1Y0f
xqxfdm0CWBTebfuSGWrxZ5vnn8sqkUq2bboVOMorYfUgxLmSNcZnoOi/ujI6b3AWpy2UJ7UlkfA1
R9DJRqWl/9jys0e7wCTWx/69NgIXrbtfIhquew5ZeKWim4OlrxNt1yxe+uPt5XG28UxZmYTqxbWi
gztbf58ui0CTAw076sMcXU2qde9Gs3HtmJVRYaBTzLdo+XaPVgZ2pkkLhXpEVn7vIiPZ2g7rrQcf
CnIdRQCqc0SZa4CY5rRJbFNtPpa13sS7blbqbK/HBPFe1mRlAGuGXoWFIMpy79UKqPK6aFByi0yv
/+rye0PpmV7MoNcGzdgthpvLBpgwk327INHkq2Znc2yCd0ZftFzK+9DJheO3VaZct7lp/WxgFdzT
WRAtzNCk++Zyl+Kgboga//bEHX+Yw2L+4al1ct9UKr0Fg8TJC6oS/l9QtLJ2lkbZ9MU1MC4Py7S4
wz/QQmUrLXUM4BE/2LWkMgpaJvUyBf2Slyl1Ftq9vjYVyZY91RkQSiZUhAxwNoG4nssBqVFfaqJu
sufIzFr9ZlrA3Ph9HCH1mIxup/uc99nLmOn5p1DROyp3S9Y/6/1gXBN/5z8SLTWBWVMspmyYelEc
oMhLFUPDfufXxjqU58DvG4RnxWkEJAGMd/BK69QiX6yqK1KeFZouypaZm/fBODbaVWGow5Wpx9VN
rFXFlZ622fMsFSwBX4w7TWRZQP1zS1pFW29YzFzougA9kRQT7r9VtIXUbjK3jaI/K7iJoJp+TXF6
r9l/xi4ljc4+SFGXyv5eaOkHa2HmqvHanLJ3Btg8BJwKHFeRy4E88qra8dvhjd6KNVihrj7n1WAH
Nj6cgbrM9tVI5H1bdGrj13Us/hSIRCPluRFznCGVCHCpf3qSKMetzAl6enX0Q2+Fjl04z4v+mOQP
nfaxoivrGsMOwcqdNFYz0ehN0ye793By+zrDXDPMOoish4KItHX3Zqn5nv5HWqZXatFu3GxnV8vr
8wGW/M/zrS3RJldMSqblzjPQ2Kti796Me9ef9rF/fHttrq9QOQ5yFTQyWJ3U81bzYIp6wkCIech8
PUAbJRh9sWMLbcz32VG8HmcV5CVGWI/C5n3UQPO7IN4hC7nbpz7YkH+vq/914m/S/c9/888/qxrZ
lQgjv9N//J+H5CdRdvWr/2/52/7vL1v9qo/1S/ncty8v/cP3ev0rT34jf/5/xt9977+f/MO+7JN+
Pg4v7fz00nGpvQ6CE4v8lf+/P/yvl9c/5dNcv/zrHz8r2CzyT4uSqvzHf35089e//iFdHv7X73/8
f3724XvBb9u3Ce/yff0bXr53/b/+YRr/BMnCF5YtFNk4Zh2IF/kTw/6nNEjErhWANlUyaQdWVm0f
/+sfmvtPqp020Y3sqZOB8ZtQgXr9kf5PLBxxH0Q/VjWlOdT/ea7Hfx98//4ilw1pToNFhyFRcJFN
WWrX9NPWndnEUvIiVlzT711FP4hIs4FvKP1GvCRX2P87hPlj6fTwX8ahJm+y5E93fNxlld4LnBrc
LG++9kTh105ZjbdxMcSj7/Si2Fjzp3f+64AInJDYyqifsF++9m8H3LQ4TcGlY/lT09W+Nzlo4ySi
v81KKMm/fen/zOh/lUPxCHal7/ic5+9Ge0G+HuYjtHxXQ81zj32zUln+QDDxZ1fOHFRKHX96e5QV
+fP1jTCV4OKkmIpQwrrMrtlzFGuoYaB569X4MYVV4uMz0z7roEyCOK+qF4wcxtg3B904TJoDJVTr
yq8dNeGDqS35u1g1/34ekAr8hwmWocDpDGN4K/Cx43lSIsHR151QCaquh28+6FveQRe+pklZEIYa
CFodN+nTsaIyo8GYAoqnke58rBsxfKod9D4SJ1e2ak+r4ObfLwacChQLJWssDFanpUjaGXXP2vbj
LjVutdYLP9l4XuzbSqkerHGsHrPFam5jtZ8C0WogVBsV6DkQqcYfFeD7hTqGg1/p6XiX9vl8MAEV
vQtS/PqMNIFZbDp6ltTHVkHEzIdetKywgbVRLg6NiAsbR+P3r2zIWcQokqrClS3vr982EQTywYnd
DB9aiogRQZz5KXNskqy3l7Z82NXhwAriNJN8GAnpOR0m8YpWFBkVRltf+oO9DNFNipr8z2pO2xuj
mBXXj4Ed7CFE689vD31pV9HydV9L7hKdvbqCdbMWKYBT01fB78Pw7m3n2ovgQx5GJ9Q+WmlEpS8a
dSsYUE5GhNdru+sSxl7nD7aoXkYLaZS3n0meF6vpkMYZQIyYe9KVVUYXob5HAZiQxy2s8JhhTrKr
O7fYOE8unMh0nODyUsmGFrk2AcGNBoMJL+XcR1b2GpibhtxY0poOBpTWcqBOGf58/3vRdEIaiZfD
TVm+92+rKWxyatxJZPlR26YB8xgFIyDgvzF7OIa6r+qrVI9XibnQE81ZIs+EA41iSr3gMDTTTTm8
/11o10DgoVfBWbHaGUsx6iRWjeUnXT0+alWe7N1m2aqHXjj2cJmShVngYOfte0VftLwuuFkILMwr
YLtWgJ9JtcMRaUuP98Kik1q1sCxeU/b1oeeUWm0rSNP7hQPpzYWfJGXmttAAclpWSxupYUIXFhzy
outjS53aoujVnlE6UAiFKpwg0bK9Edq7qtWf4znB+M9wH8fY2zgwL0yl5I5TUicPlCyo08XnWi08
uxrBdFOksV9bEFWGZbQDHeJK8PbakJfR+iXR8wGWSHnKIck7HcopMqefuMr9Ma1QrbXHnWeUQaxG
g499223TDVvo80sfj7uAJIKIh1thdYBaXuX2fd6TJM3ohENH7nY4270P4PB650hNG6n3wHFNUfX0
vXS7aBZd0P/EusS4RgsxPgx90X4Qw2BsbOJL6wSiLiaUYCCRfFht4sgsxGgLBZK9akc3uITqN4U6
CPDBunafGpIvrmT5p3aJEOSqUa98+wteWiwUw+k8GWSBnr1606rqEaPqdc6QwubaA1v/YHtt/5BD
jP4bi4XyIcVEkGME86tgoxTqQveVbNdoaXKE5dOcYMSYtcsvO0ypmIGKf/vd5LOfrk4pFs3tAnIE
psNagGkoOSHdEQiMAHt1SLNQv0sS4HrvHwV6Mmh3zFXIeYzTtTJlGB+FIQ5GiVYXO6fr9UOVh84G
7Pj8OyE/QvUV8gqK/PC7T0dBtbNcoqg2qbQ19nOqxt7PASLPX3m4bHXmXhOG9bxJmXRQE9SQYHqc
jqVj1cyrksEQGzqqHyZuPeyMxFgMnOhG66MncJIJYhd1J7+wRsydLf4W25JGwDxVzDH5cwn5U1Dr
rLLST1Sg7xEwfIqvVHy+1EmjxXuAk06Hb+FQ6HBeiuIbOsRR4uPn04+HymuThxnJw2yn96MwYOwr
zV9ejEAGphPqWPsg3MzJ7yvd+hTOkMD8rBwybPUSVNUPfZJYP7Au638Z3IwfcZJP/6hcYQOGqqUJ
DqZgtriztNL8FJdUh/w+R+nuEPHU32JlGYq9XibWvecoWH3HdhPdho4bZzvWtpP7cMEVKnqRacEV
MawpQfSkMN2NxuyFxYvOJwhsyRAnVJQL4rcQIp9SBxEE1fDHztIfMPn7k7ZgePP22r2wqrBD4eiR
TVjO8NVVkdVx1TmUz/x0zOa71NDLa7fG/rfBwWsjLb40FOrHtE9Q2mM/rhYVdGW1razEhLtSIG5n
Z5IPg2P5DjHHfAvjeCHWpQlmADMiDSdrMFbXRJlT6xQ5WVTp1M5PATkbl8G89h7bqUZykgBt7ALH
Q0BSa1VvBCutz39hCYlj1YRWQwNSYmOqX8Pr1a5iJtFshdqJAMm6+jDUaHGj3I13I4SlW4SfE7aT
1fT3tblkP9Uydx8ai8XmYzTpuIHooulD45al7ZsueUMQJZYz+ZOBIXeQO3F4bCZXnTeOzPMLnc8t
PehNTyLu1oqIlauDuJmIWkKapT+6Rpt2Wa2gStyn+ouYNftDFKfDy/tXIQkAGQn9YBSUVx/LifNE
xVSRmaks476gbLwr1ES7XvpM2cC6XXo/TGzAZznY1JwR6DMNcK3igqm1YpJZFVMV3wO63ibVC6zl
Dw6CPxszemndw3mUhXCSEHt9mCKNTAs2kiWTQTQUwC39S86/DBZg+8lGdnlpLEpOIGAJKCSQ6fTM
KMuhIhDrCNW1erjRhGIjL2nU90oDtf/934wRpIw5BTq22ulQwM/LBTMrtnOvIYRVqKyOnOytN7ci
vosvJdGfFn+Bb7i6+cQCbwl3MsLZGXvIiru19zXNTQ8VCepWs+DSqevRpWfxA87gxU5fK6axAsGd
80g4dfYwT+YCdKK3f7w9eRdGoR1ATiWdGumQr8JmBNG1Ues4neJGKz5mcLGvF1XKd/+NYXgPOHi0
IM7opR5wx04RLIeJ0sZNGevGvZ3gdPj+UYhMCEzocmjoR51OWW13VMFUgy3Vd+Nx8nT8mlAe39i4
5zk8CRvCWMhekIZSFzwdxRJqZfWoW/hk89yJZvEr1IZHLXHu6ads6X1fWHKcQngqU6zm8li3jNJl
QLLcYDDuF+OrVjnuwYOvCdFcf391i3IqCTwmS8Arwf2evtdkKq6dCtvyHTVy77tlcg/AEMeNHP7C
7GF5jF8vRScMQtdFRavToipdyGfcXHWuXaUdbib0G56b3uViMcSWDNGqrSQTKP5HB0CuPN5vjW6a
vM5B9Iq0Qq1L4ENOmel/gDjtbxWK0kcE1Je/kmzRnhF3rWx/jIYRzzbH3Ig5Lr22RKC4rEspN7ta
mvj8TGFIhOc3+A5igKrXeydV9C99H6fBHPZiYytcGo+TA0oi2wH5g9X5W7BHwhwdM8o+agmyRrcR
I43jz/0SLj4HtnJ8e+tdWKd0RVSIK3T6gUWsDuF2nCiIv9aKlW6ALoqDhDZG9p5y29e/MRIVNMQI
If1QmD5dpklqqjT6JyJlNdYDgY4SkOGxvMuHUby7fOFQcaNpzPX8eg6fDhV5laJFJnu6Uc3Hziid
L3gzLw8IMW91auTnX0VkXFzI99FfIspeH/ZoaXupLt0CWn3MsLUznjFOwJzJbGnUxHRtd6PaYiY4
ls77T2bKXNS5ZKUfjuVq17c99lc0WCwfzW33M3cRmLs8XjaWx4XliKc6VxbqKOSla2s6yhoeTtSc
La4z5b6rLF+dhuA30uKXLhTvP6CpYXBYUkQAUbquYzTGQl6mc2ba6MJyF+BwC5I0CqDLiX1NRWVj
mVy4Q8lb6ENJZIFs6Z0ukxxVX5nRWX7WNtNTHjn5lRjirR19aRTA2mxpjya+ub7cCLbyGmUCzAeX
+HMW2sNepJupwcVBIL+iuEMLDy7l6asUYYhrXUgaWuXx/GDXg/WhVTVt//4tDNieCitvA+h3tebK
CrK40riWP5PMXpmJbd6ilpzuKi1V/sbyph6CWA5nr7xzTl8oNnub2IyAfqlhjWfR5N2ng2JtQGjl
A6+3L1E89R06ctRZV6dt26J2uwysgCmpkuuotaI9LgTVYTSW5UY0lbVDC+e+VRG8nSuM894/nURv
hAfcW5wfq3eMEm2OBnVkCxeZ+iWvu+h7Mnj6x9IzwnenENgTuRCP5FEPUGP15dR0iJK5swgXkUcP
MFYYn+NqyK8mY9xy/jg/EhmKFjyOtGAeebfTLycaPV4SCxGnQhmbOAA8VwaA/a3v/5u9M2uuU0na
9V850fc4gGK8BdZakqzRk2TdEJIHhmIspoJffx6893e6re3PCp/rjujo6GjbQkCRVZn55vMWhvbH
aN4L5kET7W3D4++f5y+uvENP+c7YCHmmL75n1W9M7wWDiOC/puCN3PK9xAz0IzlokEd5KxgBKfwi
2ZCwOq+s13/uoySEHMBo1dBJp0/0812HTVWuNdlFNBZ2Ee+J2dkoy+x8bf3tlUv981tH/MJhBIEW
umf+6+dLpWmg3NahouUbE4DZZhnP03H+8/2F5GIXg1HU5Zt/GbYotHbo6LkhZ83C2F3hM/C7vCY8
+MW9MFhNu5RDAd/6jyLMf5SogjZfCcwcx+3KGM+8voZeM9avMXF/8XJY+kSRfcBx38Z+fmIulmXC
6gIRpUjbDwJOHaaJUECHwdnOf78G/1kdCBFvovKl8LYXJF5ElDW3l3qhVh5VqPOeqqmhCJmP05OT
FuvNIjswIblt/fFGxkV3tfQ+340y/cVF08xnqFFpapxZmj3qdUPED/j3+fe39ot3xTFjVzBS3MGj
/EW4slbDKXx7Y0WQRh8HRuMSGkNr8v9zFUIy6RM538urdK0nDYTmgpmckqlb3P+ioa5eI2f+akVQ
tiQ127ur9Gd+XhEDjyeXI7wWWifbgarlFqNA3mLwk68BJX9RtSMakgj6HGk4YYcvYu9C5wyCCWu8
99ueWnZrNgfDlxN2uBwszzU7wOdigWg5WIZKlsWuv5KqhtButKNOMIUZkVLu8q4cGtgw7ur8cZl4
j9YQcRAEEDlf4kGU166O5rwciWWqwfFhmDdY2OX8/r3+8yTJVfgeKPjsIysvhykzlaZFKPkG4Ql5
98zKMME5AHWJq534ygb5mo7vF8uV4XQKpftF2RZevOI1GMOs63nFXeaZV0slNiZty9eY4r+6Coeh
vaBA1gYY9eeFZBvjOG2FJyLp1+Ijv8bDlE6vfXm/qEXvgZgxVPrb1LBeMnk1S2Z1x72JAfjsqi4D
79zbmu79oDA0jPwia+5rKbtY1U17Jc2s+rrJfJLJMpfDlQtj/pUo94vPh0rDrhaj9kSJ98VOu6rA
lQ47YQR6xXnn1EwMtF4/vnfG7TWS+i8uxeZD7W4PBzBRXrxGp/IzU9noO8p6zG/qcqguPUhgR2b/
1Csfwq8uRRkKOcoOHGDH+PlditZv/mrDYY/ZPwdeM5zWMu2TGZf710Thv/gcGIOgQxbuUxmUOX6+
FlTVNUUMQ3XDStVZv+nyOjf8MClmD+ujtXitSfuLdUrflEIrMW9PC1+8sdAhAwms2qEqn7qHsi2K
M89c/8wyhqVgMlKBAIoNnSlt8tOf72oZaUYwXkHbb6IP1I+5l5hBVnwoK+NPdYRQhXA22BU5yOpN
++US9Fa6foOsaHrTtIsNaZYHPYyvMYxeTBrvd0Q9cvfegUS5G8W8CN5IHLcZ6MQuxcwit3ZPcioj
UVTJpgWYN/+whXDVZFdGbmkdQyf9uJlZtGUqYVz0Dw/xP34Xtniq8i7f1csKil2t2OT4NHDR/bex
oB3KNj8GpzYUf4Yr3W+bYhALk/lKhgAIny9epNeMzNejygjqrrwIvXx4OzDL+soNvVyU+1XoNdBn
/dFlf8mmERUecwWfftQPnn603HW4x9jq4fcbzy8uwpJkYhMjED7ul09t7bF+nAbTierQb5Jc2kMM
Wu5Pjy07qZS4zDgoxAW+5xdHTK9bxgZ4hRNJAWLB41z71m1CmbxyL87LuLFfByGCILMi+NLe/fnF
2MNcL/S0mehE8AwTUNaPc+1Xj5vX+jUmoX73fexC/VEyv/kkFqt/EkVb0hdbSpwuciRsc5RadaNg
6fnrLQHP7c/MpfIvqlmb/gdZ7/A4r+l8dSrg2ZxnW9tlZ37RjbeTBf8+Lgb6QeecgZvLhtkaWvR6
Fl/WShrbocAc4KyZW2ElxraKKW74VAaKY6Y9HHStfAz17KW/zF0sy6Ie7sBnoVLOeTXj69lZt8xw
CNlDgrNKDcbTMIXg5Oa5Bousba9wj43J0HYeVTDhsrMgNUwvbjmUZjc6nOR1tfrrp9mx2ike3da9
yflwhyPuiaV9rECzd5FlQvA7N50fdnBtXd+345S/h3LVrXHobcVVrXrxwQxG66lbbGeI/KrXSzRU
Vl2fNEeX9BC4erziQCAfgTP0+pjl2rGOKtRWeNWXKXEvL+y2PC8lCK9YcbLLTmlQOt1RBDo0IolP
xRYZVtdA9NFeA2eydPP5ZCO5yj7m/cKovvK62kc9OVdvIWXqMkGTX2P+1U8tmEfDwIrd8/rlqTM7
65NYl36OJQSeHvh2E35wXO0N5zkmil9y4SG7G0Km+2PCm7pz80reOrPqKpxTdf3AsaWA2AeTJI1X
BWsgGmXn4ylXqMUEx1n1V7YhnE922wxtpF1PfjL536zzcfbOBkPaCr140E/HbSxnlTAqTPgvUTZX
yVhDDT61kHOxRWiXZUDH0fVGhCEIwFyGsT4BolTtWTY1/I3ZbzW8RN/tvzaZytMr1FWbjGthiA+Z
KU19sOsyvff7dU7PfKvL3/nzFNx2qYTOvU7heZE76sJcZxULpHOgeoV4XI3U+0QJn1k/ZKgS5KMY
FxWnmyhpARX90gOPnY02QppW69NAZeOrqX1ZJF29aBY7sCyDIKiMZ/Y2+SDNNOzicsLzPA5QfOg4
DPPlnXLnrUv6jhNnNPh9X19QPcvWyLP28hjZL1iKNZv9T/PQlla08e+/zLOu6tOWBvqyYfgRew0Y
o2eVCaQvYumVvO5SWWHUBL3+OurKf15G1D2HEjNSdcTnIr/XFBuaJF289hbTAydIoAMpGJSWDtIG
s7bOMaK17Kb8QLtiu1RBUWuIBoX3lKvCrZIlbGA+j9Ibx0M7eggcnL4JvMvSDsrlxh2UEB/cytry
2AvgPyBsrsYshhZfi6TywkVFGFj6AL6rZfic7y2qE+MThY0cB4rQZywyzPqq2PJljmdDyQfFeBNe
krp3t7jpi/W+Gta+raJGtmXw2G/GdrTCQreXjVfL5axDfdjQrRvmzyrf8pbFsVbEhxFKSizdLgc+
rGf1MJl6fpdZbqujkGdx3ogyKBD2DUFx0bmTvSWjlfleVHcVo4Gmw/EZuU7FHDXGxMGSBCorgshu
1OhH5jan86Wbm7V1VhZTc9mC9wMHCQ3007xVzmNde+Z74v/w2I013ZJA9O4ZGr9ulzB13eduxuj3
KAyvDw8iZ5qJtEpJFWfhMt6Ua+m6ANiHJouQj/KHLsMdn/JCZrfz6hVjtI72NkUZLeqKunewjpGx
KPd7FbbHzPGrJ6twsluZ9i6DT7XZrqdUVzwTjH0aCL+kB9XuZ+pohlT3ceY61H16GLNC3Ix1b9sJ
ZFig/eFqMwq5FWu4JCOC3+ys9jHRzg567Cb7nLpohfM8aNXlw6rS+S6DfcjgSa4C51PvzGsQle5o
PaaWYz2qiVBwMVmuFk/QPzhanM+poNXZBWF6tfL9LhC0lP3ZsOa5If4Xth+j+pTuYVhdeUs9jbXZ
g58pjtI1PB62FdRp1IfVcFcADhkQWcgpONkAglkDVQi0frHKFVzBNm+JO3McjVvL7PWh11AMjCLt
PhSbb0q4JJA4L7x8mr+h4AI7YhZieS8xBCva+6mp+vy8H5Xzsa6TrlPexWSK+vuaqW6FW+JuF1LO
gBWaMGVkY2802eAVgmGKJ/J5XPIsg3w2TM2giGdhyQuRu6GO+8YOzt0R6GrSmL35uGxEgaQ01uDZ
yFHvc3+6+tY5qT1GmQtGHFaJl2G2XTuoe4t2Xp+MsM0/Vm471tHC/KxzyPigqIVXFS6P2wZ9h+VT
Fd4B+bH/bivomvsM28Lxz9v0QhhY38a9GfC7O1m5hgfX87pn3Hvb6RSgxWkSz+nJPWBnFufFGCw5
9OJ6oDjr5Ax98lxx4dYGMIBo0ak89ZBy7karWLYDW5hiFhdA/9kc9uH7wJR1xov0tAHQHuuYxMoI
GQeHkHcHUtpq41xO0Lo5FOw+sqG/zTFcaOMt2NvZiLqtx1PYBR57t6WzdmJT9v31VGl1PY2+k8dO
vqUHEy18GPft4N2y0JnZbRo2+C+WyPMUfnIg5+tVI/K7GrRs05sttRaMicYp9b87lWsYx0l3gXlj
IY0tDwNjJs6jrryxOrGs/fHGZMqU2GGxSq9sD78llPBe7r0rnIHYV3jetB6hxTrew2BLvR6cyZj6
k61g7iJpx/HlCm/b1XoXhotrnwwJ7uWclKedzvPNr7qjlReLe0zLIVvinVX8pMD0TDdrCeCgg+WX
Atmpcyc4ays9W4cUTw32JYrczeepmMX33x8iX6a5HCFJ0dAK7OPdu5zs5yOkkHIgnK/MMqxLe8jt
GhSSk8kb31uy299fas+O/rO/8uNSjBHvYBqKeS+9nQ1hoRsRmxP5KE3Zlzwv8ZRgrTtjqI/KS6eL
IsOua+jW7TAMU3P4/fV/eauIFijw7TrIlxqCBcaAzOuBNKbYwmM/uuJjnwoctCvVv9LM+UeawVOl
G09KD0KLSf4X1dFcNq29BkiT25QGsGE566nvxtdYO7+4oR3QAcMB4j/eY3v5+T/q5YZnNqm/sHPZ
QysPpc/pa5qcEdEUQ8i/f3a/eHfIOfd6ATImug0vqiEbHpDga5DwVtIxcerD/SRyC3hQQe7hqxzW
xbHcuvxqKv3uYoGC8uX31//VA/3RzEHyALjz5fX70vAB5pMchkHan9Y17Q4LdMRX7vIXD5TXRruI
wvYuQXqR33dTvZFJLU5kqBbcozYwM/A5WKzLq24j/7whivM0M+hAIKX6R4qoRmeSqgmQdhQArTa6
Alfe4Abf/vSx7VdhtmFnTO8z/D+vEMgunGCoOEV2gbbangOdLLocX3ls/6yL/DDHQRDPfxiD3ed9
/3MhgmFAfZBxGWPAq5X82z+Ubj3DDgb8A16hC671oCdOGrO+9mrLOLSrlEbkIjY5D4aZMf0Wx3Tf
CJtXmiEvOzBgK/YqO6IImnF8IS8+kXrtB6flAB05m2c+ZbNrHE02YHwhOKIHzKmNGJbmrwlBfvVy
LeRBu1SISq3zIv9Pw3Vq2VL3SGc18VC3HOJ1Lg5//nJpQYDwJpbRNntxFS2nZSRyOtGE9d5xqJd7
ExOwV6oy/ywxMJ9KYYY5aiaPuJ0Xr3bYiiDz2B/Q8IdRPlrTQ9NCpbAG6d+1taX/uqn/TsH/ay+b
/e9T8B/yb//n9FQ/F0//OQi//5u/BuENS7xBnIAbx86DYex9/5b/moQ3LO8Nq5sJUN4Uf4ZG59+j
8OINIsd9morOBwXSvTL6P6Pw4g0AeIReYC133QsTAX8wC2/9MB789/a+y06JZ8QSunW4SqGj+Xml
dIO2VtKPO1sXSxcZ5CuPTa3cO+hzcMR6t0yb7saxijH84M/hkMZ66MMPJs2srxBZ1yHKsNe52LoA
bshQBdW9WE3ildGV4Xk1tOKe+oBtngQyriTMi+0dGgxZxyaJIeYEyvCNyx7dcHm2rFPxcWIPfFTW
gjPCZusFBJwC4XlVGLlJJaOusj5WuLuMUWPOd55MJzvRfR88hnB/ITQDOex3lyoxRgEiaIuBhs2D
BVUsUGW8mioL0RRJfUSlxTl4IePvcaAMJTChmOkPrEFYpRwcSSOP/EhQWV0vsBFWPSE/gHL9Zdgq
5PeLLf0w2konzw5ZY7VpUoppb0hTMaCU4qwYKq99PR8HbyQJTLOFwp0rh7mPDQbKunic55IOotTz
h84cnesRphEl1H5z/aidZieMNyfMx0i5Ssiotnq9JhZg9/JcOPl6MMw9qxRjWN/LcsRrbKmd/n75
4UVghb1RHDytYRl2qiysw9bZVZMIMfeMdgXKvy6MTVQ73o1M3lxSE/KqX0o7Xhe6a/hqKqnPjIr6
Z5zOlMZnZ7O/ulaOr3XodLpKMgbGQSyBnf9R8inNeO0Wdl23wvGBHMjES7SXeHAwVmlsH0aU26b1
abDzQkRTJ5nYnzdXjmeWoo4WKW+mnrL4U3VZLZh5H/2U2WicF3EbO1Q1sq65MLMLUm2rojqS6Tmq
83ALDkM72nksS9wsIs6mdvbXBvnfoPavgA31fw9qp6fnn0kg+1//K55ZzhvOV2A6djABWb39/8JZ
8IbBbSIZMYnQxFmMkPU32AN4ByBjxtX26TtajWxGfwczQ7xBlQ6vaB/1tVGP0Lj+g2j2cgNnNJnQ
yDGQPMHmZP1iax2cuarDyo+om7fvWYzB1dza/SsKx33r/HfAhOBH9YMHYDEmxc7KKPTPAXPsyNfr
FYGS1aFo7ps00vNGtpmnr1F5fr6dv6+09z24q51b9OJcC4err7WLrgZH3gS5E+FAr6/5Cv7idnaI
B00PbHf3GeWfbydzA9Urgplb+P0ZqtvsBl/Q8RgwOfVavxSB8MtnR5MUgdBex0QyxA7288VS0eVT
5u7jzwjd+GZHzGJC+keSqg8mOUnqlmEeZduAzUg2Y8IL1DmlqlpsYsbwxKubeJs19jpdA8o2CrKx
x/1mUZSKQzm22/twKkxxSFfBMbZsG9tmUGmQN3IRtjqNpsi+9Bb+5AfXpZoQGa0PtdbF7jjOFt1Y
10a/8Id21nvfi2aj5TIgbJiPAvTYd6Bjhh/zI5zybq17LmwVhvXVMXSRHWj0tZIy30JpEIFQGFyk
JZDiGDCJWq5NGCxsbTM/W5ibhM5i1fMcKYqVX/yw8eHk2alVRlqGFT5P0l8/68GcH3LwdXADylTl
karmkl2tYSwrGn1RX8y52y/H1DeHb41c6vRQmXp9ntNU3+ulrr9TW3Kv+lYuQOihFr7TOtjKI/Yn
uE0brZNjYjAU7kNQt3CmtqY1ngcQtB9Tp5Yf09FVKoIIa1FTnaxspPHGQNZDUJaVjZ1EXo8PdUD5
gwIlT7oJZPdI8t68s1UG1Mwel/KyNqxAxovjo2QaB7hyii/yuRmK4pmvZnrK1xAbphITJwHg1O7m
vZI7PPkWW2y8WbwZ08iKHo/3us4o0a6SzXvsl8+7Bt491ZQ/gGkjFPuciUZc22II75TKZtjetsDu
1O5nea/tYGWUTuqbrVvylnGrUb5vJmX3MYQV55M1a8OIrGntn4swHO81kLtPvTTSICq8tfjiCjm8
HxjMrI72Oi5XSi40OLT2KuDDW6Yvg1B7GXL7qh6ivNPmN3NZyi8zxd8ytlGbu5EJuf3Ozux+Sian
GQz29GCWJ5h21gXOfw3Vx7EwLiu7Ss1YYiZlxTocU5gHtdvcjSbEmbjalEiTSa22H1lt1sxRsG31
docje3bb1Nb8KPFges4U7a13AQyrh8mj7Eo7IsfbjNNLkOOLReIR9ZO5WPz/cJAPcy8Z9p5HhdGF
Lq3uy9APgpyn8KcHhpjbKbL9RXyR7djg1ublsGS9VPdYrfmtDwOwNOS1sZl7vWT06CxVeqvfNSLI
L1PpMB8QkkEDqw52U7gykOvjXBa0LiuknIIJRldWROqKr6ziitUBEUX31coHk+keHLroN03G4iT5
MLUfFQe5j5KIHybK9PKvk1Mt5DVD7n+uRe/d2YqUMm4rH6Exv4yk4KtCdWfSGrXfotKgGjBKS3aH
SkPQZRyF5DPpNkFfMMQL+POAnPZLMHj17drhYZ2soMD6KBwyg/5RafqUoUFW27HwUpjVG+aWD1u9
tCPHFnP4ollA70RpP7RhytuS47RcD5ZevwVzwUrC/1QuMRMoDEeHMg0OMmubKQk6pj1BWKOJTvpU
O58UIfNRpQjaI3cSS58QcFR9Hnpp81TUa2ZEgydSVlQGtO+YtVi+xSIVDT3hvCsZZwVf5nAIF+tV
W/cjt+kYyw3/rv4ojJK/YJmlrveYBnE7y3LxfbNYKjrUGM+FrTf0iS5SAw+FKsyHQ1GtpAWbW1UH
m2z8XcYNyOMsTTwVOhgPnqpsCb8u633Ouc6S0mpsS30UbuF2cbNSXTjNg1vqeC5tsUQeupi36JCW
z1bjdjq2wDTWEaf5hX4H07AEs6qVt25qGc6ZbVIbC4vODBKnwsoQSLmqL+j4mC0CKkt1SVFw7NO9
liMADeKzn6b4wvXn6xQocZgtvyEhWbQZRhaw81s11+Cj0k0VXxxWaxH5WBMWSZUHFTZqcsKCsuWY
Xkf5FOafsQ8q1gvduNk3FN4uxXu3nG+dqi7nJCsZBogDYEjvJ8+pqKgFTr8edkWXcyabMNSR0G1Y
xAXsSs6n1jx8SeEj5RAxJlEn2AoSfAdjtM5C7ALwoV+aok/o1ju4ODcZXV0fDHZeGHg0p22PEgda
fB3NvncmgjWHGuTbtUltZBRnxmb359JpAkrr2L1dgl9nxlTgOrNObvXBlFX4jPuResRTli6+YwzZ
kCxqhKtdB8P1KMxOAJnI2vnQBkUvmNbIiyKpmUv+aPid+by0hX7nWIuqY/JUQ54gXhW3NeNcMAtX
W33p5GLdZ/lMRjAuRorRzdyXsDjpJEsQQn7/bBLbDtUUiCbBBbx9bug13rXKFIlTK+uWbcG/HjoU
+rGh7aNt+Ixq8/NXqhX5zJiRN07qTAZLcLMu3r7OM8Um0+POCdXPb4YP6VDn7/Al1utRMZryVdKX
8WKrqzwr8XEkYtv1iV+RY3XqwigApsQZNlYMBCx730nZYwBC1MrV+cjie8bVch6REgC5iWbhb2e+
XXhFVGeqSJpwcG+01RRU3VGk0DW0+CKht/Tv6Q37T3h2DD696Xm56hxPpZHh2KOLXrmsz9l7h1NN
Ct7Qwyq3e9am9dSGPR3eTVtsIOW0yvEkrJnlZDZ11UVBV46ft1VmMlnXgghQqHlY6WY5+sZ3Rqe+
ZGB6Y0+xV/QVXR/2n10Wnzz6W1vdrYyafM9N0V1PbBSsI76+LA7nrHi0x/37KB0xeYmFWR6G855o
7qnHFY9eOeQEdqpuZ06XucdCgK1NyJIXJBxQIKqIWXl2BzTS3sdsGfC/NBt/osq8OrRfawU79ugj
H6shWq7c18JpMowgT6vLVYkdF2GgaCESMcDMM0V+OcrDPG5YZ0XZQmbf0DeTd1T8qvntYOEyIM6x
N3TubL9f6P7a2Puh9c0HUk43q1aG+Nz+eUbdVRkbeLQgUBa79FbN+HHNeQG1DEM4+RaKy+KdKzQd
yCX81hKHcSnm2zKz7fY0MXVgvNVrmMtIAzumMtBn2xLBdlIfuoJzZ1TyT2j3SnQ041I3+SGoA3XW
NbaWKGO8gZKzW9LuVpPDm6cTqJ8bY7G9ZKXZcAG7oi+jBXPEInbklIsbUfLFsZEY9p092GN2ZG57
VTTE/dK+HW2PM9HQr+xd5mYHl6oz/flYjB6+HWVGe+E696nAJKseONhN2vKq6xps2ZMq294GzotB
TyIN4edJWQbzV/zBqZsG+agDejeCvlfu1GTetr//ziCLg56FNXs5BWC6wThEDV933TOVC69FbCQz
A2MfcnY2nGxQwxKr0MSfwhg8b4j1SAymmW2eLxWO0km9+FVA49/t+jt8SofhasS1E6TZkIqQJrE5
n1Vzne9DHQZs4KSaaQAx0e2JZwywB/9gb0o6h7QK7YEagQuZ7qYYK/s4hVCizut1lnwYuccOtBVj
cyHCUhvqICdzrI8FQmWLkGPPzlnqZWPaJUMWNlPs07iqk5Yzhfdk5Rz/ozQlCWFfNrPGex46XzAj
lzOxh9whk6FzReUHZw4rrboHCzsC67CaQ2l+SrGG6J6Kogz7W9AvvX/b2Q7yBrPL2IM510ED/pGD
/7ca8a+dJfabakT+1PxcXeWv/12NeIMlCAVUCg/M0qDCpXj5d3FVvLE5OeD3gw6YesAP6s//cEat
N8j7gCPs0yT0+nY/ub/rEc4bdH98izusjVEMhL1/VI6wf06umYcRzDwzRUWPlt+Uidmf810iBXa8
4VPetUFJemBCRfBaD0MZSxTGR9XbxmU9MCkU4bjRpXFD0oeRati7WcRoVXde58JF3dH75Rrz+YvP
NoMV5ZnKKfdd4CZUGnGZeygqSGDkiLlc0YrbFErbfAGcJuzYtEoCA5VCuNlvh1Jreblma89sSY8u
4i1+tRUyKW8akyJvac9PYcdPE01ZmucV8Iz5QmTYgYMbKccPbMzWXU7ncEyG0fxGfOqyS/x3JytO
e52Xp1CPPQVJMXE4QWI5vqWI0MmzrewG96lat9W83iBqdWdBOBsDI6KYtSfaEhPOebY1fw+U6feH
sCxm87wti0GcTSkPJvFbQYWiditPnhNbc9SyeTUnfqicU+fP83QINn/cdSUNrEJ2r4YMv+KUhrwD
44qIlNe7pL4tQJbPqfutsRrjLWISz46wAlk99pKyXyLf3NyPZCtocrfB6i6Qw5chW/Actmeu7LV5
mKe8R6ZZYF5T2tjYBUHvnbLUCKfIzdb6Hf7lG3kzx2dEW7kjP8IkK7/hXZi1idF2xRXn2frO97uJ
wuuGhBE1nZurS71hS3HMcG/8RrLQG3E1eMZHIwUwzk8LzCEOFxT0PKXKd0952xdubIapOhkY71jH
Jg1TBKujMz47pUMa2bUl6GOr1BmEQxvCdJrpxovD1p7rw+bXfno2rxBeI1EHY+I6A2JAJ3PU81gL
FC0b72WM7dCQn9etrR8732AUuhejCbK5WAVKME3m1Jg5JWqORcQ9NIvzsTGs5TzV5bImonGdKSlk
Y9zYrtoMDg4Qm3AdKcu3i8wKm0NEXuTnsnMoCnvgmGCBGwyTRFZuGDZ5ajtXkTcO0og32bBl4tWd
3247tl/MRTGcZwwvfJtxGNvi1bXHZy9dmwclvGk4GCGM6WQx85R9GTXmW/xE2ufab0t2fI5ud2YR
lH5srG7xbfI671ogH6sOEvlgF9u1ozFJmgM1J47K6q/G6FMJn1ffRvxY1VrGQiz+Rz91pI4qCEJ5
nMpgbPGMGa37CjbUdesISIKj5Wiy7wwkFYqCSb7v1ODOEXj9tjuJKX3rze7wLBbK6HHGmfXBLLPF
S4LRwwBel1g2xcuoxHeTHaeJAjP3J4oODvAkTRmWiVqvnPLTAsPyaxHOkt8uVJxShrVK8XuR4+hj
az4gZ7S8KfuuTInhCGBPykjTVvNCC3PoL3Gh3MxTJsItP18Kmcp46NuUV4JydSVdpe9+atWs3m8t
rGaOD4MdHNPZMWkOjR7nNkduaF9kWHytSjR/kXKwTTqqscOPWSpnOai+1ZwB59S4sJyl+Z5mRTqj
9m/sr6kvSvm+yP3lO55My/e8Nwc/yqXRLgmTNCAjpiawHgLp+A/uBF0sVtIKPilOwdi0m2imHbdE
ONkqzNY2BGXfccSwi2O62eHT6mFXEfmc06aIHlt45TFZ9w3vnE6/Szub5+KxJKvYEG59UffmhjVc
po0oNXgt57acCDY1MjKSfDc0HjcDcENHXXP9lMH5elBrZc7JNivwt40DSWLYUhyT0BcvAn0jva5T
FWpdnzV156l3I+MW6+dqTmV/gVDDPydqYDvk4ngEnqdtOVi2W+vf+5RGq2vh0/44GlUafJfDyM01
0+iuUcdQ3ZUlCwNHbVmEz5a9BM0x83IcekK1qBsL+WqB+KtsjmneoZXl9xMRyzEnpjVcDO8Ean/s
LsZ4G2xpJmLf3QaJiG3EaEFOem0S05WBPhvU3C0JZ1HvA6rMtI3nsc9uijldgljoVL1rDLTa0aZQ
gh7K3miBGVWVc9eVjcaRsWBSLc7Hrd91hkPjJwUF7y6udiZXnC52XcclbbYPZeDLMA68QZKfACi5
rlxs3/b33l5OSDQLllLdf2UzQPlfWC4WAm5bypWAq+QQ2wSa7cjoGcbHFCVW0ozOp17Zwh3xktBo
U75oUVgDw5xD6T/YgdETJX3HGNE1Aps7z1ifC+qlduNza+tSxLLH0iwZmh6hJGYO3WEqafi9XZx1
vvdtjSQ+n80qOGLxklcRat/yi7cUWWtFqc3ndjmnerA+aRyRGSuh6rCD5VBQ3XXI5M0EbwanT6pi
Hu+3ctXLqQ5bsrMIpLehmQde0i4SFKkuM9kTloXI8kck+hP1Nauz77JxWb/rQNYKWR3H/ZReWl8/
UpSwzyyyqem6sQxLPmh+LfGhsoxNsirQkCWNq6f10GaB+NZ3iHD8xfVOhafLO2/bu4/B4k5Dwrf2
f9k7r926kXZN38qPOZkjNpjDyT5gWFxZOZ4QkgNzzryuuYO5sXkod/dvy97W9AAD7AEGsNFqS0tF
FotVX3jDMX8oOtwHbKOQ+lskXNhUFJZEfGzYcyvXAnNZYEVvBpaNLdj0NcDLaLLVZARpJyugWe2e
MMsCI5LQ/ZSKIHooIbS9tpj6ATAUng1zLi6brjEq5Fiy5iaI6ko4ChXlKGcMzOIRE2cMcR0En1D/
c6Wg7cevibzMTxZQ3c95mJeFP9ZYjITU5UQ7L2jlMmgT/CkB+v+j7v+GOM3vwu67m3/dx4Cmi3/t
2uyl+Nx+D3B4++yfCAedliACGyuOwASsBCTx7yBc1/5YBSJp7yEBAd94jY//CsLNPwAdAYBjIeDo
TL/w7yBcMv5AHw2iIDs8PSkNTYX/456ghngrkf7argSstcpVvms5CZBwxrCQA46yYSPHsz+bgffd
xFx+6/19L4f/Lsr/aYh3UT6SAvRLR4aYIvUkV5MfV4KnD9bN74dZG4v/bjz+dSdwj2GHQ99+j/ns
BAocnSgGqxHPplxLP+Xsppp1v4JUfz/UG8Ls/VgAsCSQJyJH43t7b0srGw7EVeZhGA6R1B1K5B5S
SaRQDSaySKltDocSlyO8affUps/drG7nUNmus2uNsy8K+ge3v87iT5dEexcin6ZxbWtv8TvYJP45
UlYuU0D2LlxXSraNxpCQrT+E64NtzLswmz5o9X405Nqg/W5IVcYgWwQggQ5h+FDMDItb20QZoegT
R0ggE07WBwKvP/Z8vz1k6bu7XNfad0N2aM9rKNkEbkUDCX3XPVnE9oOHSyf+p5kElQlWEjs67IzW
7383RsKGXtI65eEG5eUiFs8AGrcCY2myctJz9TTo/aHt6Dx25SXQoY/GZ5/5afw1I0b3nhYY1dYf
x29UrZfTtAlcfXiuMCtbutyd22ytnR/NIN7PYbxPNOt6tLJtnZt3Udt9oBnzpij/fjFRrqZfhEiB
iC3Pj5dgBbMZKkMeuHMeor+fPMlNfiRwoEVi3hXV4iLbbov96CmhskcpArdFOcZbNXN7KfCKuseZ
h+fDi8dSOGZWf0hxbh3EdEvQRPem/Ecg7G/LgvcQMR0QX7yW7x5Z3VSFTnmJRzbrp65NnEyg6Sz3
NL+tG2wFaZRrp0JsX3+/VH61s5miBBwaNRh69+/AAXlg8MJRi6ffPr5aTX5Z0Sdo9Oj698Mov1r1
YKKpzcvqahD/bkUooUnzr0sCNxVvy7S6LFZ/y3xRvKorN2Ki7ZNB3eOiviGHOa5bTFJGnjULR3m2
jmORXVXF4i8LjcN4cScjBBo2ejn6pZ3QR7Yysx/Nk28m4UYoM1wI64sqXFx9md2RtSdOyl6UBo/B
Zy3yf39vuJj+YrnjagDk2wAig/PAj2ttiUwzJYe03EKybiMjv5Sn4UDcAnI4cDOE4MGJYoekDBsK
mbtJr+AVpS99G3r03PcJ6GmhjJ/WhDtTAadpnTNOFwDznEmg5D8PGzXQyMhJAYJk9OgYbgvqxFmj
sEPq22VJrueGddmU9pIKHqIVTivNvmxk20kevElZ3LAN/SJHutEcvHUm6U44gczOClJOasdXox29
CYpUw4yG/HtkjWetri+C/Lk2pnOktDsai8dZXkka0fU8QrrUrMUNypyMlY58GubIKA9e0CIYVydP
kxl664BqXl7ylh8pPjtGq55DwGWdnj3Vc3fIDfPzqECkbycfupszR8AMJ3kvQItD7doFLbAt5n6j
ic2LrMZ7KlyXAABzR4iaCxQsTpjv+VSzfW3MD2Wb+RA/bxarfhEqRQEZN53lkddWNe9zKb420u4i
rjONpnB6O8xViXZJdplY6tZSQ08II3LD7sI0hV2fxp9NGrccRj7wZy+rBg/66gOl4BNI/PtkPRc0
IO9wdsjA9T7xNF9TTmljwhqCe8pGUupfI+Z23XfXua5miKWFp9bPKItX+KrwT4r2eQrVbVEHOYkh
5kF6dS0l+bGhWJ0vxg1Yk0MWCxvU/I/r7yqHxQc4c2Gl0R5ZYK/tsuM0AJsbKYwZ2uz3gnqLuZU3
hNG+pdqVkl3nwnIXKNpJ11h4wrJT4uHUhb2D/vsRBrKPCf2RpH5bC9bVuusIMaUCSTmZWeTLeujR
g9uGtF3UPrrGO5nKYWVR8Rin1zkXNjQd1r+QXQuOzbaHT2PdaJp+12YIf3fNxIbJAhml/JjUol8h
fZYbvLdSu2txkhYD1cmSaC9046ZIkz2WNN5oDAfQOI7UzrjbdrsMRlUzLtQjmVhD3+E3eh2oCa2b
5sLkwZUqpagZxGKduwVlqSpkERpj58AC/9QWaK2WIoaEcrPrW3W/PuoI62igH25qCvfC0O1GKhhS
nW7JyJysDv22FDZqOCEBZJiQclnHQ7/rxvCa4HifzotrLcHbGuh0TjI1/Dqni1/LwHOixYXlfKNH
kafSv1wPVl2+NaUe4luy16TRC5nWZn00YUqfJX5qjYJXZLRz1smQ51tNCu5yefpgh/rVJr8yJxDp
1Kmjvj+OSeD1zOxky6UKdmGYnRMWk99r8gfHvrweFu/PXMtUEGkjggUI/S60SQI1q2rcP6Cspl8j
3uIG9EmYlZeZNrutpO7xgt72BZ3Wuey9WijQxQof1zNV1IIHRM/ohk35tW52DwgZHgNRcxJgsb/f
rt+ZFX47aVcFMkIj3JihX/y4W3dKEhV5AM5EoO9P/VjMKMgvn0ZN3YJi2E/8V7CkPSW110WRT6o2
+UaCgAvKqs4Hl/KrOImuAWgmAiUEjt4FKbKWoXgDR9cFl3sNxe9WLZbXPp39Dq6jbuBMrnSHYqxf
YqNzaoPNQhW831/DL9fGd5fwbjamIRfyFjEpl67y2ahDuhhl9ZK0xu3vx/nV4jCgKNFxQbqFNfIu
AhiyOhbkTrHcZcyeaJScdEPwSOu2dIXf3pFiCDzDmN2ebahWose5uVAtnCvZhSiE7wRxgL9vHcsm
3uc9r23Uf8BJeecp+LYyOL/xtcOQDMD+e802HdRNZsDmdvsyBCg/eFHDxiNg1w0yTc+GjYRDfS9Y
d0KoRHbO8fb7OfpF/ocGpaThX6RSr5HeTZGQGEpEE8Jyc+l5amk+B/KnmDgoKz5K/36R9xgiFBXU
MDCKQij9x3dAqFSjxLXOAnS6y3vF0xPZTQJEDuTZVyqVHfkDZzVIDT9vDgyJEvaqU43S6buFhun4
lHcxQ1YqgRgHRw+Skqr8Zg10G0mmkFsL3vrNNeuMl3DTK6DXgzHdritiJilTa20/K6M3q8MmX+St
NmdbXc+Oi6XtaSzs2i58XOJpU5Wi3+eDV4+Dl6DuOvGZfBo8gyioCcOTqefHPBbuq1y4mdKI2mZ7
Ic3ACk3rGKccfpG275rBwdgJ+at43+LkqzbJVZ7QQhq0ba0nzzNZ1TwZ92JWUzQbvPXz3TRs5gQe
f6VsO04bs8TZzkRKVOWMm6LHNRrrGa9o+4NWR16VdbuhCE9TkjhS312oc+ANRIHzou4lcfFN0uz1
Lektvt82FyI7ppWp2zVYGkcIzmn4GKoCjScyli7Zh1H6dTDTrUKurPbTdW0tl30xAWRMho1On26g
qyIRB6+RlsFhC0mB0y3bBpHgRaJwjXyOr0mhz2m3V+fpE8iWAxhIKraAEBp1H8jPuMRfQwvxiHgP
LdIpVVDRkCAUCQbzqKClmE0nPSqepR5BDSGGDhzcI3nucmAcKUNQ8MMCnucQLJ2DzxTN/vgqJPqs
iXqNEpJyZx1nA6RJE+1HBYgGc0hd+kLMw2trBlMmW/76uXghMOREFSc4zpNyEiz+jsLNWMdfJ+YP
0N0hN28bWhzUZx3V6jedCGKLA19OZ3cJ0qt0Revp1vViWF7TET9liC2Is78GMmpi3ZsqliV6AF9Z
mFwrBDlLPhJY3YVRzOchHg40Rlwj4Zmy1mim2LCsj5o+nbX8YjGS66Qh6G6fId46yPFerjUjMyCs
0kZfqpT9mA+7ao72CqdQpy7AwdKrZaYNVo6HguS01NKrgoQ1sRoTbA7TxoejIVm5ONHNWgtZ14g+
zX7INjWMbE+swfWIza12Nxs0gtvFB1fGeh09S+12OrtrF7A+TYiHzYLMOU1Gnk0j9J6e09qIhBuj
ZIIE0s4422pTCoNjtXC55ZW++/1m904ujd0WcKxOPREuHiKWdPB/3IPQ3Up67t1iaoWbNR+Q1f4A
VGazLoMiUbfoLdwYxuLHsHTbgDBQsT5IS3/acFfPFfZ7qoaomGOa9+MllBD/AalNlttmoTdAFcpg
JAZatp3z7oOznkz3/Qa4FmN05NLxxtV/9ieWCksoCiEE7qgle3r3sx3NHb3kFo0UcXGVhTC+VdMr
QYu8mn04qaX7Opqe6zq6Bqva21Rg9/A2j0M0bkhkbGEaX3U1dswp1B21JOVkb5ASjqYZR0dUP4Rj
ksZ7BDFWLYA1zFknlySNrr7fx9pWmkkK4pLKx+iPmJetxa5FJwqblsnXq9kfRzWwyzzdBgFIfcLf
0lBOZarsNZD7rRFfk39ct7w6uB2eUebxGxi5dtSN9oIeCiqy6qnMQro6QBpbvEudPgofEnNBjkhf
aGPM57FbM1AwuzZtaVxPCnbBJT+qjX4au+gRZaIrIS0vOzTzbHMKPOhSk12xX/a5wR7LWqXrPcvB
NaaVNyK2jsUoeOzDb3cPdR59FeFG4LCl6xtd96C07VnMtiqNdKGJvsyTjiigqWzRUro09X438PoK
lCLABV+nCTbRwhDclLrmSApPIKyBc6ThQ6eQEZI5FkNReUE9rC3SfRjn/hgne7obl5hBA3zluILZ
vpcLcuBy2IT1MDltGF7XnbhhR1ZSzrrOPAqydZMyJiWzKynoNuKSHWtR2UPTOZnk05mAYzSPDvSa
pxTqFj6fyzLbzyT7is4rSp7Ra8Omq6J9lYybtAmv120WR5w7aSywou2doQHur0L6ffvlSNjEE6JN
WQ/BBSS9VmfbTuZQXJqt3vKNvkWawuxu5Epbj+DEobz/2dC70O1NbQeEW8AavVa2q7caqkEpvfuv
fWagq1PxcNUg2mdCuk3bicb77Gqd5rRi8ZKm5k3c9Gckxa509hYQHcc18U7YlBcSqUrsXqNmBZXl
Amg0xKn2FQhl2tz3mhxd05e+rtmcPavP2bDM/DJsg7s1xY6SLHUmI3YwPNhI7GjyFDqo3nhVEHo6
KkB9idnlOHpAG928FDyUs3YiebJt9c96TBpPvJ2hagOpDyyauAQHgIB7Sv77jO5oC7HNrpfpnBp0
1UpUMZ2khl+nmMmTVQzociS529MioYMY7Zsi/CB2/sXOsXKFaLMQE4o/1eo7ylv53IqGa1oj0RGT
ycGrr68g8l4gkD5ICX4eDkcHStS80BQ+yZR+3BXFWI8mpStIkLL+sMYn8AI9eCkv60qvpvGD4X5x
ECCJa71huXQqoCsV9vtqNZRMiiLqaLglmz4gIreJjQEchOhTs1nNFJ/FOboZzfQYR/k2RtllspKr
t9Po/0IX8LbM+fPe3fsHV/D/1C18vZy/zcP/a3iAk3p+d26vHuM/mICfyuLlU/l9Z/DtA986gwZO
36hPw+1DlQw5mPXI+4bO4zuiJUL/IMdeVQ5WEfo/+4I4h6ONSiJAlUBGIQ9C4N/gPL6FxLtCao7W
4JoK/ZO+oPVWM/93PcLgoKXtyBaEszTsRCCEPy4sIxK1ORhmgE3yVVs7bF6HK82dHTRmncQdtjjP
uT3k3/DGdMT96BVu7se+cbHMmyVpnXG2D/ch+PS8dHzF77wB39VHmGj7fgP6KNmMj/NW2w9etx/D
rabvxd4Fedue71uP4vY23xqeuVlWSDRWxoqX61s5vxfnbe4oVWfHNmylws5Pg3YNjm/gwmaHspNr
St60CUY7fNbc3rnquYqr3qHr5mZ+tNO9yI9dylqH6AoZZH0+9oc4snv7vrejo3iWr7KdyO0QNm/k
fXXUfdmvXO3pILjwlD1OgAd12+yhfLwCo/H67T2o/BvFRnebEQA1GxepYSvHYIMSe2zY4vXwJJ/Y
Qu2rwGk96YJStmbf76/u7y37dFj/B+jiMdu13jMEHduwm2NzLO15D/uHa8/t3H7c3N6G9iu2UcfO
7b38GoC4nd7XCHKylwIIOogo69k8jniBVGT399GmQHeC323Yz7F9y1zZyQ78I/82ucYnyxZs4lXT
fm2eFDe97lwAakcsL84zuVJ8J8FUI0mK/aQDCxWOrgFQSLmqP1H63lXb7oDgG3CUUtlIDMLnjtpV
fBk6ld9ue1u66JYBBLQXYRB4EXPv7Z4/unkxGpfN47KB9uzGx3DHOrifPJAqrv6c7ZGNVpARAlji
GoZTjJeAQLLLGHZe66RX1as6Osg59V+qCyl11C/apr7q/d6nIP5Jr1wsrgj7eWyKtnueCjQ4HKl2
Z5414Izly3Ai4Et9HPxaP7Wth6LCmdsW7xTuhok7DdTzveY53FFgT6PdZJfR7rKIdk/NtIu+4oWY
EECi+bch6zuIO8VVjs3T/Izc3yTDKMJu0rbqbaQmmPS4nPPS6NeiaxxbMJHDA8gZLTtbV4ktuJVv
PlSn6CiflJvmOPr9nW5cCq/Wa7mICMmismXZoqPwhbhPz5ErXACadhLhxPkrAu86wqMUtQ2VWdF0
+LqR7Xyy9cofj8aumNyFYIsCKkWxwpOlE62HXqdga/dfgaUjpYPaHjpN1S0EQ/Rcj90F4Kam3I3z
vu9pHW8VN9hHl0g7HjVY41+DK36l+7owW5eXxz3Xj8DYTe0CrHXRouuApz8iLVjdwrmjbRDXTvtV
f9ZP+SHyrV1gbjIo/R6V3w2xn93Edix42iccLVkDku9GnhE5OfzGTXhVomY12ProCvCWHll1NQ5t
D9IlKCbtyRWQK7sRPyUbG3EDe/D7LX1YkJaubjraJ24MFcEN/rOby3kLZwjA4IGYndlRESNzw7Ny
EdwJm9Rd32BRuZsfMKpE8KN95boCpyqc6lFj3wAS+BhcJZfhYfqsm179RaCiaIPukmu7VTb1tNX8
InyoQ0eeb2WgN9v5VGxUZzN7szfA5Nwt7kW10Q6vsNFOvDbxIfmcnnVoNbb+UriSnX4JCqYENo/5
lL3mcFO28tNleELKNHYau0gu5WvlMrbAxu4GGQz/rnOkK+UkP5nHqkFOrbTH3v4k7qTlZF54i2P4
5iM8mlN+RHXMrl7ly51y7RuOdI6+Kmeskx3Fm2+U/bneJdtyI9UQ5Ojn7AhN1Xu14YaacwU7c5u6
bMvey0u0TRrH2on2TbQtL/eJpzgPXmVH9nl2Pe1KjrxPsiu7eAt8lo98ZYuu+li8PCls5iV6vfa8
6bzeHTfRS++SePAvcDa9ySMndhZvPJ7ljeScKXDft5GrXix7bsGOByffgWlzO8+8KHciPwK/x67s
waEFiGwEP2P5mW5nZ20/ulwQfx6OkrO2mragmC1lpxZOetKf0p0a7LuvkEv5Mvv6ZPhvV3Hu7mfJ
aQ+ZX9nZveGhOVGilUDZ/Fgfx00vs8gBrA0gqfatSwtLgsrozBs8lnr+03n5ji+Plg/yFlNN6jZ7
AQvICwhyGWBWHwW13uUzuq35mQY60V1MZ2J5iif1EwrfdqVtFC+81Pwn4SRxD3AsyTZDO/JZla7h
S17pvigvd9B+9zfO9qtA99yVD/rB3NydiwUOugNdUnuBQ71rODeNk3SGOTlfxkxRv6nd2lX89W/n
CVeACYVnzlgu3/ApxYS3pBA5wa/fHrko8xH1zPN4FBENBRpqRxDNn+fAET4Pqmt0Lr2HWL0IvCvL
1UaOr8yf44sh3KoV55z2lHHJaN1BjGzNTSVslWFrocAhkknvdetPp5x/FF/+b0SO/pfy/JJ/ad+H
l/8FA0f6Fb8LHG/K/CX7UTTn7RPfIkdNWsFh1ICAgGHJhW/VX5GjKv6BArpk0ElHrYbQkZ7IX4gy
iW+ZMlmQCmgMzALh5l8yE9IfOobJQKckqJEr8MT4J6HjWvf5LnDEaMEgntXBKUirV9N7zx+9tMYW
3omMmObcIMkIrSDpRVSUv5uRy2+/8HtY2Y/lJ2Qm1mEQ5l8FNWBKr+SW7xMfOU7aIFhUioxZ0h4F
sw13zdhJuJGFlRcZs3Hz+/HkN8eMf9+YubJeAEIrNMdlWDFvgkTfjxik3TIGjUA2a5UJHs5BOy/U
XqAiKnCMczDDAiSJug9re0RTPLHNtorqfawbAVR/tbNKzIKKXO+uIInlJsCZSbU2qjrMpemnZgSo
zemsIl2Ap3cCOGsHAtXYaWCDrbCL8YyOFPBtEwobBTDcMGtGTvNK6AfEG2IQYASBS69Kg9MoPYBx
26iQrRgPDbbF4ydJqoYBNQ4EQmjw5iIJMyQuCniD7KK9OlNggrGY68pTU+RzzPkbi2poIOUqCn1g
a21m6bVN7kGTB/JDbObWdiqycKLplRZK8KjNY7fcG7UEtoJ+tqSI265BRS13mg5Goi+qtc6G0Q2U
jHMEcZUSgPcwFvMkupohTGZFTzsBhW6XpZEibqlpE4U6Uxw5rbKFLNcVITAUshchFUxpRo7htGo2
14IKjymoCux2NYIB46ZpLaOPq5pQ7a4g/IsRXa9BsBD648YDO4/LJj/kmpQ9qHlW67swsdLYS6pF
Kis31wwpfG5DMW93OA5gpWQDG5HLr3PSNbdS3hXyTkh0YtN6WuTGnWm4SXZBQd1C8zc35VtVains
hwXcBhQM9Tj5XIaJ3ji6KBiiz5zDwpxoLjUbOgBW9GlMEfz4UpSLCgmbZSZNjpwUSn7oakUSXDqp
vNbwjtTBfMWVQk43VQx5eqPK+Zw2diaj5Sk4w6JI+TmmGEC510iD4DCptCjR3xQEtmWjQKDYzuEk
FkgcUI3Ljgpovf4GTp6on7KqL+prtIgYECpEKp6zURwVajmSBetBw9sqdlAwwqt8WQCJeDmMUB0+
ljwOKi4zmhiXm7i1Av1AqavWL6YQVXoO3LyoyoOQlBZJSqxpXbfDzxKFLAdViFKlPg7HpPHUMB5y
zhnsJ4lMszrDowzBhnZ5sgZF5qyB7tiL1znKnqnTodKbnuqcx3apwOa0zk3YVQJIIJDfN1CYwXlT
QlekW7VBtSB1ZLMQdkKw5Fsgi5yhemU54DbTFZ+ggk0n7gyy4hwPZh6fhngOdSZ91qpdPRl5WJ+G
UB371Mka0aobxxhjMfNNc6nmXZ1rir5P9G6Zz7SeIvQMjApi9dj2Q4/FX7gswOKWuh4TyY9RADa2
lQTj4cmq23a8CgcReLi7WE0x3CAspWYYLgs1DRg76rP0udQwBTmAbU3NuySkQr7W0qhzInehiDVc
45nuI5ilqFfzerkeh0lr0V5vIQyVw42aq0JT3cxWp8TWmT2rbALwJ3KY9VcQLIqpP9QI9jTm69Ih
HbrsChmdntu+KlVhvoGYAsp9iBXkROGQVDqM6MEIE6/WFzGqXPzn6xavUKxZ4eQnwwjfPEJU1hmk
alTA5bCVWhf0EOKBwjGLzyIDwqKgdVoMXDCYF5QqJMWvYWoZbWeIiCwmAh0aoaBtrLQg6N0GnzNh
O3VhVrvw+WC9i4LYVzudjUO6E1LI+36BQAbZsgnlaJ92VXMoQuQRSFF5HDAGpCRwMkwZZ9OdaZwJ
0SovDEV8W9JxI91SmhZdEFQrYHglT6EwzI11gCoxhNmVVZjNGJxCsJCRENojluL9B72NH49LThUa
yKC5AYhjdrCCsH88x3Q57jsF9pKt9HA2vDzvy9nOEOp/+P359ctxTHRqdc5KWVNXLMN3sFbOfRFR
YFSPQRCidFYBzLpJysb6R8fyn4ckNNHVMhSlK3Ftnn83jJHEZm0EDCOAitJ3Sz4darHetfQejmqk
Dh+Z5/zYjF+nD7kpGSQ2aAfEKd+bLgWlEU6LTolZWaYeve8CjYoFwpBbIJXjQi0U4ffM4ksaVB+p
SK4z9kM8APaTSi8KwMjbI+z77smVCPHrq5SLTcMi85IxzTZdXYobUWxG9/cP71dDoYFIgQ/YDbpi
7/r/aiLoVtMx1JAakq2HuXEcpTQ6SgBxP1iPP0/oejdAEEAi4b2qvVsn/TxnrYFPqa2OCyJS9VRx
R/izP9L2KegoNxx19Om3g5Llm7e7/Edx/n9a/v2++vsfF9WX4qZrvnzpTi/V/wPxPmfkdw/8p0Kx
8z//R/flX5//+24o4+bLDwXj9YN/UknkP+jxmwShsA4oF1srSuRPPrf5B8h/3gFMbME/Q+QgWv4r
8BdhbQOsFSnisn7IF/4O/NU/CJ/ZePjoCjpDDOqfxP3frNL//ULA50ZVDudxTMJWnBLl4x/f/SSD
+JbVM+3FIOxupyBEusnpkbCCJsX2ngNdq3ShedJROI+f+zhP5evVF33GrySsCazAvoVdYn6eahTG
g01UVVr5ecwVRJ5O00p8whErQaLjjQ8VF1ODN/fKkoLhC7pVJjoK2yF7RUE6ejAjA3bV8Ma06uNx
zmztjYEVZA22FXhrT1+tN44Wlwxfq33jbqlvPK4UVOGEmBj0rqFfktrOa6nXwF7hBo7/AtobooIa
SrVyxZZQHGawTuQq7greSi/mN2pZ+UYzk98oZ2FpSVtDU/Nn7RsnrUOasoH+B1ctKiT5SskWCGwL
FN5nFWQfbOOV4Wa+kd10q+N6gxTtyFWYU9eG44j2Wu1ymKSiO6FStqC49saja0NkKo3O7KV7uY/j
6hhXSgLxDq63EnkS/jnmRn+j6AGxHB/6OFHTw5xGZPUilLb7rF6pfaUUpsi+fKP8hVo1souvVEAS
TmiByhtFEBQqdEHljTpY1WhUgNJtoBRqJcLD2N6sVEPaHtAOlTcKov5GRwS5ATUxeaMpzrloFkgS
STU817CPQSxl1TF/ozfCLw9pia+kRwWMn+UgJAvB/o0WqSx6nTpVJ5bLWVCT+dZQpyB3g2kS1U8G
vUvVUSIYHLaVSWEIGDuCgqrl8pK6PXqfpDByHbV+0rfAEhe1SOa1x5sw5xpAVkfsov6Chz7mXpmK
1AbJRHABqcW+w8VDLSTdS6S+eMI/AqEaA2VXCiytXFEPElPrviiCLkanIwh2Y2ghPRMKaEjb/dib
gVOT5JtI1XVq6ssSiwI5oZawApgSYO7MYtFlVobYTAwpd3YbtSeJy6IuMA6qCtpzg1qcdYlc6vJC
J7FtnRmvFrRBEeyA0hmTaMJNV6dnU5Cnawm1gBfSEAFWsh6SrAwpNt6bsRc1SnSKkhKAh0PwkkjW
QtGqj6z7uO6U2jFlhJ0cNeR31NXQPiZCXlwNRhZShCvb9EtS4+PjlvkYv4ZTrN7Mo4nqzDg0E5Il
raDaTYvYiG1i6u0T7obLltmpvmLAU3Bn9MLvhCjJ7/lJVEFgZ1MEHvruJkX+9JhDzSXKxPVAXjMg
yPZtnSFrOKlq2OMiZA1PiQKf116khgyrHzNi7DGq5K9SLZeoq/FyO02rorMqpkut28jidQ/wlJLF
0dpOSzaZtDqqIQiRnYWpKdGGSLr2U4qXxkXWhrpBNqfKKbnJop9RFQ/HTVOnorhrc1QAnF5oOido
jOAlx89O8JoE1Tm7VrvkIEsoEiHR1AYE5U088ixwdwscGXuKNfman8Sx7V6VyUBdS5F69byoHU2x
wlxIKcQUwyh7KMT8bpGSCp0yHNDMXRg23TEVBPEVJ54BWTjy+toVxTK/YlCQ3BkAdyS2Ssm4kMUp
fpADU2PRIYZ7aCtDfy3nelWvqfkctIlovm/R7zq3dVDd1GDha5jARnFHFtJdEz4rh6msM2QfZGQT
SiPuegjiUf8YY/iKZlw4F/W+Qo2r3eRtSxUQcd1khyBDMDmhEORXfZqjCCeH+QzWvTbrwK4I/k6G
pVcEZGImnGvFSEs3tPL+hqrJNLoyJ+JNX1SNaUdalx+477JB2i2ieMpQFkV8SxKArCd1k2P0mKdP
fWMW97WAOJaTt8MouljiYJ9OvF6PniYl8REiOEmfnrIXIWVVrmiDkmzehhQRvgpKRmFeRRzPcI1A
aD6lTZ7MR6OHXAxNPMm+4FSh0VTBtuKciwCJZGxkKMb0/XiphBUI7L7kqm1ZLxOUCKIo+iQbUzLY
Y4paIEImK9xS72upwiWv1ymRW5VhgD4JVocXmDxI7yc1XTxMH7/KyIs8KYmArllA6gYYJCTHdEDN
KLcqESE2KFHYGzYqQPKpRc0PnL1ZzjLINkW769JAuWalUEkRg0j5bAXl2HiyWESPYZgpt/kkjpMT
qGV7n8VzukuNNkC3MJ3QJ0jSOnjNx1qubLlV8qcRoCJFaLWcE7vXKpbVFOv9fcNjGhCiNBAv6GYj
UnnUqfmpQ0bE7600Kz3TiqXgkAuqVgI4aDFLSaoGtCJfUyan2ljRK0gatFsK9Nz35SxYkU8uJ1+S
oyPtFqgocNrgU4MLIEv0i9s6ilaF/ZwkMhXEcYsFKNhnS2Ezt3vYhiOanUWFqkjFOThpTb84Hfsn
XWcTozM3wOL2UOlkuwhBmpSIinbheqhERDSZsHw2KN6XtJqWIdMfjbaho4sU4ldJb2gGF1IWJFvM
a/hhRUVhzjOlbqw3uQjo0E3J9OFKFRkV/w7/0PbU/y/2zmw5b2TLzq9S4WujA0jMlwb+iaREcR50
g6AkCkBiSiRmPL0/qOr4SFS11GXf2BE+HSeiu6OK+DEldu691rcgBiSgoZR9b2H0f+1Ao95Nnl3k
0RqWnFkv5o3+zaCfF99JoEVaPUzOC6tMNwdDGIrsWIO+vKuqkddgXiqXS1WX9AUmlQGOGwwz+WiI
ioiemuL9JSnYwUZVzx/YkTkgPqVK+1Ms8gnjBNdcXCdOa32tIVfdWH3uv+KPm/td1SU4C5qJjpGE
q4DzpFznC2UN+itM8OFzYK4B5C/lyatxhiLKd8laE7o9Uq9c9n7soE126zviTIrPgbMaaTzanbu3
BsHblshKh4cwBVQOB9KSlz1ADCgoFoLhaEyC8rPjG2iJB+H1017Mjs+HycrUC22QOdtNdh9iIxiK
d0Br7Qe+er684MnfRvnV2r/PUtWrY9m4YXURDoEzHHVRz9e0LNcvoaW7u1GR17HL69L7YAtFrQSU
q6vjVHethOLQOa8KII6HEDKbP1iO6uady7oX8FCrtIo8WdOizqwF4cLgSfO2R6zVnA8ZzIhjQwbu
RW6aqbtDNq0/lFovKsp5hmxWmdS6lDVvJxQ0j7WWnCkqRs9aSc4ZA4uvQTa1bUxOTv8swFdc6EaO
97nyIUUQACLxlq3okWueGMrQ0VdXuqB02LHgIc/j/54uukEMzwZrZMt6mU4XgprCp8qqQ77cUxg0
wHb5XB5TjNGP1QSkMxrCAQXjLIwVDuHSvOiQk0JeZamzuTDtF7/X+gYrSyJ2Y08LjPKlC25bF3cp
JgbRabbNBr2cftLgVtJZOQeob657wb2e7i3thF/DpdZ1FOY0HPb2vBTD0XGGkfS0xB8/unKgO0W7
JecjkPTinEja6TldFg0kx1T1Xcs6c0s3cM13AYbGeLJLcofKSZEQZ5h734CZR3fL8M7MXpSvtIrk
3VCQh3gq7N54nBGuPCa0/i68blREpsFyUBHfcua1ZupNJlSJdTpPgcpyKkNaXViz9Kkk08B4lcqj
NlAAkUKcTNpNmFWUWXZInVwfgaYtAHnqLgPoPlkuIo3GH26qNINzWhve+i6YdDrvxjXpzF0mR3B5
4QDola5NklRkVrSE12XgXw7E3ypcMnTorrRAPxmhKBzRTNDz2RQD+dzj/0s9I67agG/GP99N/7+2
TxabreQ/h53dvhA58MfptXytX/77H/+j+/wKELmp/wDA8Medzrv+pf7jy8sf4E+yl+930d/+7F+7
aIdYCSwiYQDBDIcz+9T/tYve8O3+Fv6O+4o9rLmNrv7aRRtQF75lEjFrcm0hhMcO+1/zM8ZufKkg
OQQMz9gE/5NdtLV1jf69icZKDO8BJhuNLewe0NvYrn/fQFvnauYbmJ1TEY7lofMbU5S7ek3a+sTb
O1b3juuq5hNEJJho0AFtPX6inBTNXgo/y+zf9PPeCAzhkYOGYF/PSW9isJ98acITSxGEdc9GxJ+p
VtuBHvIoVcWUx7OXJv9sjF3AMKJxq3GwI8LCwu5E495mAp77TVIb+9lbhRclOvR/wwN44zpibEmM
SwioLoCIAc7ubVeTQrLEOWsPYI2lmNdYVUMr6ALzPh+XfhkRk9SZ3vhDCeNSYFi9WwbtlazLOTzg
szH8a3aJgfm73/VjF42QSh4uaP8h/iDakzC3f7yLwm5tloqcBdctm2W/kr82vzOKcPA6nDWlEaD0
8sRqshUBf94+zJPtjGcFKlo/iK1RJuhabBK0V3hPYd1aOwdxrbyrrNJ/tMainKlE2M1SjcF6GjqW
WAtp9v/GCvJf68f9F6bz/+kf+r9wPI8P5lfL0MVrvfywvnz75/9cXxzm7LTSCIyh/0XPaDPr/9mk
s0lzMHF4bkhGbBPh1h77a3UBBENoFk+Lw7/3p3bz34vL1r7jWdradB5DWWAj/4D38sbAiQ7adUN8
G7zO38bzb1kCjDEwudTWJ3euE0s8zVDw2NDYWd9PT+FcKvcmTAAVnxnjIF/DZbF9Stt6xrvTGMm0
G5xgNcKj6bubKb1IrH55/u5S/s1c/8dW958/kMWUtY/pgfeNTPn9+idSvyHwdvgyZxCG97YBcZ/2
TUlciwU41z/++mg/TUWIjxAYabDzbYFawZtxxbjOmjZLIaM8tdIdYYjlgyLr/PqfH4WmrOkiqkWG
/tZDnGVLQUejlhFwSa5aJbuzEgrBP+KxbKMXj2EEC6IgBhyr4Js1JzAbfFYCiK6yKnmAtGFehnM2
nGqs4RdFhhGCqd2r06XLb07vx1v214ERpPA13frMwXaRv5v5tG04dpNDIMYypSy71NBnZFsXWKp0
++eSRHM/fW3+5un4UfXx16EckOF8bpllmbxd3x9qrWe2fJA9I/b5dTz0ax9la/syGetX066s33z8
fjqxgM64oKkOHQl1zNvEFDYUpSVNhlnFgm/Fac194HSvC7X9b05r+9n//uhzWghiOAQjly1oyt4y
YL4/LUmaqXbaDAK7tc37K2FC3wutM0r8CQHZVF+EOll+g3n56dkHAGtCC6Ie8kjgeIsMShwyneaS
zmAxaR/w5aSGr9YgATz/w6d/O84W5oBgh/+ab+ZkZCRZbD44DvPY5slN7IZ8QCU//foom4Lq7TWk
cAOlxf+YXNI3hwEtvYheQEx2JH0reoIlPZLROeZpcae0876EMlpK59hRv7StPvG4nApvPFvN5v2C
Kwa9X3OJouHq17/r764ylF1qJ4Eoixrxx1sL6a9uMoibtFDc+sxy6TcXY/K7B+hvnlSmgi5cBs4c
5RXflu8fIHOVFcmcXONq0lMQmRazezQ7cPvA/7M1+80t/btrTT3IeuNvn5O3GAAnTAojkAlTXpka
h8kJPlpjcNEF7nnqNulv1ui/PxiDK0BpTHitN1eQ3ZflOy0Hm5yqPlWr2V9becNWHnq32CeibX/3
KP38OuJfR2CGjBO3BQf98Wom7iz1RKRtNIZTeymz4KmzgvOQgPe4sD0sTkejf8oxIc6dwA0LEIm5
RuyPbPPLHnSvg9s0Wmr5kBn0oP7p8yTsTX9GA5CBC4S4H38bmYlwhgPaSgOTs4ifZAIVrJazXx/l
5+eJo9CRsn3qEtwob54nK8nh8nxTm3Smt1zMKtt2vLJMJoC+sFx+c1Jv6vhtAeR4bDa4vawGXPgf
z8omZq0lTiKPlEnf73wcsabHzYon29GNM0WunaZP0k0xLxq6S5FmM4d6NDNJJLyGNv7+16f/80sr
GOqDU3dQUtqesz2S333R+qFOg0ojtqko2bvTNK7DfJoXGwfk/9mB3nzP0PnQ9884UA3p8YQ7lDGd
pX+3OrzZVP55efk6M+xE54mQ4M1DU85T27SSy5vSSrzp85ItA4DV7KuubRMdf2J7D0w7hhwnI7PS
MwYaWEXDAZ3Ob0747x4sbMsYeUkuZZ16c6MbNjBLjggnKnwDjjBL46FKERyHRGWffn1t7W8a0B8+
q9sHgdtnodZkXP7tk/HdbTQxfdZYeiWji6lrT6VFzkjk6LDDVzOhEtoNSCvvhDNX7E6bzh9jMS9k
FK7MAsMvFvlO93nFBjaIbBo3vcVXpVlpyDbGGDSfKPXb+rPe2vOXoVbDxqtlA451l/ajInlvbZPn
Xi2DdQ5mlyiBuc4F0SYTgQjXxmSVVTzocjFvsjnnGwSqpNO4afo1qY+mVi7a1jSYCmMHamVFbtqY
6yUhSgw4B8lvismgIIosFEOLu2r2+nE36dkm+ik0jJicnvxLajCC39FaTomWacKVoCim7Bk/oS+K
Y0fLmrQsIuc9+FoLTH8kfIne9ebcV0fidnR7zivvfqQ2sqt3hS61IKDDz4eILHXXXyLHHick+cgx
kUVlf4mkMvDVaKY08ycUVNmfeirzT3WVRHuY+uiosgLl1Uh6GDqsJbRmVFmZ1gEarcBI9XBG36B/
cWBqXymSuq79QAFx6QidHXdSM1eL29xRYIhKa70twgLykCkJgIgHVRcfRxypX7RmZAKYtbBINyDA
sYpHAo+vmPQlzznBDhQCQ5Ok0cCLl5+LTHnBGdLVoCAAXufeLp/tLN85Uzhm53AM8ueRaGp9ASaY
rnVMb8FGpktJqJ/MyWnROKel8dzZJax1sJCy3LreMGu5wBk0+gTKJqNR5k3OVQqN1T9vKzSLOKyp
uHaDmrfUiiApj+tSNvQxa7rSTAnt9KUtKiJNEiepSqRbBu6eMC1zdZGNanlwiKkZDknrMJkY5sQ5
pW1OtkZqNxVDL6uZ6BzoorJMLHTKYpIQeIw8ZQbfItN1Dg3MWoIPMmjDa4R5s3tYyS8qQDrDcOp2
KAUVAT7+pPL5vfQbww037afGYCXDIO04MMBinjh/0o/pYIVVXPe9uoYiNxoxcSr6Xdc5xAhRGln+
XY1Ey7yZKqkx+NkMnI/KsdaSYNA+HesHUjAY8ZKmZt6iwvA0KDCI6VDzIe1D1HAaow7IKPE6Iz+T
fLXyMzY30LewO8syhmhTVsdZBuaVb5jyE7TrPnvfzEC/d1A6cqKkjDK4zCzCnDkjg/BSYqbIj+Mr
QFhdl67E5SBhTgiRWbrslT4/LvQi6+YQhAzbLWLNXPq9Ukha+jQYV+i+SFOTiPXBA82HrBZ6m+hN
fG0txODII4wO108abH/S2kbSkvynbRhr9QkvHOLcnUJSUpxgNglnJ7pgfScZIEPqxxya7UYaTBri
Wth9YFvXhHvlt3jJEO0VCHh95s007dPyHbl/jGn6OnWICETXh7Opthn7kaRikVGa1YuIPZJpDHTP
/frCvN99LBcLctdMixEoGP3OHWZ8WZB1Y6jnbJqm8Jnx+do9Ookss10vkuJzW6LkfB5X+lZHL3Xq
8KLRjWufE5mq/D2mhEofNJoNicKhsj+OCS35Q6tWvjp2iKJnl6D7+ZyRITseqyUzT4INSL1XkD7I
Q/ILz424SsCxOy3b9kBB4HtxRo8FgQUv9BKzP4HiF0jmgjFT2JYQscZ5gi4pvxJqljBC6IYV9GTb
+jZ6fKt6KkJzrRDjoymOK7tmlbCh8QGrmwiYBfGWQKs3+qbqj01WuDfpwPQoLhnEuLG3KukQZSsb
XGZLmpUXjPza5bYnUkBYcVD1rXMUIqsVQ/8e/c+hK7Sp98NYSixa05x/MFZ05Ayg6nwtHiYvTKHL
UP9Tz+7bfNCKu6h9e+j7V18mrn6uMuX2bWSN2kLh4C6aN2ygrB+uIEUgOYfS/3FKpUXgROLWcue7
pFScZ43r1Kw42/QEeL+Zq1hjmWAOr+1q8twdexLSjY6hWMyi/bNM/P+Kvf8GafO7auMnxd59oZlF
vP4wZNj+jb+agOZ/0IQJ2LGw7926bbQT/2wCCvEf1NRs9dk2ObQwtpLlX01AgmBhZ7E/pnuDWG9r
zf0reAWlHv0Bz2eoBSwZjd8/6QH+WNz6JjtR61tXg/0oPSOfH/d9cYugo5ViQKNKqHF4nvoS2XTK
wO+76/E3nZq/PQoNDU6RDYTlvtmO+7lCS69W/JxklRmRKYseHXe1fPr1Ybat2L9LvO1ktioSNky4
wXJxP/14Mr1bKSrADCOo3wxRm5lNnFSpcQq1n5/7Q93dG0z/L5rCQlL/60NbP9ayfx6bxg1WfHp7
ZvB2a18lbVeaJSVJk7KN/FS2TbClebYBIYjGyFh33y85wGsJqw7jNS6eh97S1nMtKiJrs6pDKmYg
e9vUM7AP95U2m/qSujlj6Pjr3/rz3XBMPhdAdEKxMd/flN0OoOrCG0hksDK7v+mCXGJWd/r2r6T7
/7Q/9+POebskTD4cl/4tXc6tpf3j7ZCdQAzmrfOuL4seV6ktZveDIKJgeh80k6eHSA3jKp+yMCWq
65+eJG1tcpI33bLlMXN5s2tjJZVWa8tg53cGBo5s8S9sBKKHX1/Kn+76BmwQG3HjW88ufHOU1l5k
kloUVtKX3fPokQs2urZ6cPP16ddH2v7SD882Hj6f1hzC3W03ymDxhxfVXUJV4R2wdnlrbSEXHhyn
dkyoL+fZuCgLF6fAr4/402PCUsWzzO4M8LMPaO7HIyJxctBnSKSsixOcMlwW8ew1xm+mYz89JN+O
QusI4CuY6Z8aOoTfaEdyFNtUyQ2Wr+JQ+jm11ZzbZ8JsH+xmKX/ThvvdMd88mFVeO4uzckyxydJE
law7q2g/q8rzHsGKE1id+v75r6/mz8dkSeJcQXIwyvipiYIzAecb+gCOaSRspdb+yqIGPi8IGP4m
R6bSpjSdfkfc//m5YW7CCJuliS8NFO8f72IKxgm5HDnQ7dyWN6Ors5eS9JWI5RdNxYgh6jed5J9e
CVZA/oOrlD0v5hLx4wGbghjqsnVdLMABgAYI0mqH5ZM9TRtI4+zXV9ViFsTf++7FEPQx+IAxViU1
fZs7vO1ONa1a/LYYd52XUE0OJPzV0JuMfn3EogcmlkSrKjkgHBL1UfSlV0YiWVas4iDr4MTq1nqZ
4Wa5ZpQS9KXPO1UG6fmi/cU4KL22ftzYi6qo+RVaQU3buNlb6EQ8/GJNPR5Z1ixQg34326dhICsx
Hr9JPkUw5Dqu9FKpD/SxVnJGR9+qz4n+sO3HYJ1Rb+JlIgzHPgvJPrP2dKHpSbR1CpJRZuFM+kpO
2ne0BMvUvJsI2fJOoznAVJVeYny2dIXgMc8N9UR+t++eeUT/9hHbBQSe7jiMdZz0TYPuyWxci5wm
RH7RqMPxmJebkCchuqpAVK2G4r0kPLmDw0RX65garrya2nAaoxWbzXhloPgGeCB89aRgZYErRnSu
DkSYObAIfUOgTNYmnk10xtmHgDmeffJSs3tImIH6cYCGXOO+qtWSEhONKtnZEyokFtJtkq7l0ipC
YwBo6NV37uk4OHWkmm3cLfoaVWXTJ0LsgcGJlFTqGuv+XNXpMcSASB+lKSFQpzC62Y+bIjiJeRig
TBYYbaMVid11qPoJo+VihR+TAHm3Quc6tt6FOTHqgOVVzoF1O/G5sK7RHUIFqaBEieOKqBZAvUGY
E1RrMtOn07yGqzhk8zga76Zs9rCwGdUo7vymYi9HKg72Zkq3FLZU33vY1iwJMS4RpCxfCQst4NnY
9owwIeXyvyfaA54yTKk/7wNZW49SGkGxg9PpXnQd933zMRmqe5fIPLxLlx7xfioTZBXYtdqHINFM
hrK6z8N4JsW2uHSVVAtx9HZyljh8AKMwyyAxNr3ybrUmHi5K7KJtLljXKTYq8o+WHbo4UcUe0oQX
XXcUTG0QABQpaBEET23fOyAqsnyJq2UdrYNplMSLkajbGqRuze3D2NvGnRBECx9s+mtT1JQJUtel
GC0D/gmR5YSeFWDPtsfmK09+A5+gob0X2Ti2H4phbFU0ewM6WMG2VO1WJXgtcoKvzpuVbmg8jzQR
aoLV670xlAm4EV4im9cqHOyjXzfpY0OUHX+kQEkOakbYXWxsIeV2OlrhZS4JCo0q4S24lwnWZvQy
jJVD6yJDJTlNifUlNAYSex0VAMVcBwZyMcfpP282ATMO/JKPUedMvAwIvpeGtE47Z1vrOcVyyjN6
8uDkakMdFiCrYUyjbh0+KAorUDlZqZy9SRK5uquMCV4dH0GJucEbaZHxfWsvl4SWUmTlffUMXMd8
MggE/kAL13XgCs5uyQ3vivxMmyV+gJA4z+CeZrV5zqtrPvcTm9G9Voa4relZhB8LfI3poc0clxZa
EVg6/EgkUpVd2Z2ZkCA/WvXK36nMogN1oUiCzY7t6FRgVEy6NhYZw92V7Q+6u2DYOdyOJBpmZ2aj
BX2SAeDlgiei4KN8CJZSpGe2KE1aC/WQyXcgWMvioMXSias2zf3uhthY4WAh6LUxMqlpMca7dV7o
L5I+3HxntGDoT7ybdQnXtXOC1xSjY3IoqU3pxBBnaCLNh/Yaw28nFa+pVVff+KHh7RddOeVh9uqe
ja2fVsc1982PNDWAfiyWB7XHdLviGs8MjmwrUcUNRbT5kCGyr/ZtoNxdSINC7sypJGEMh9VzU1nz
qzeUy9eaKsA+urrNPqg5yNVVZVbtJ2nU6qPb2NO1KBTaYidtg3tsIO6DqXvXinw/RaYYsi7GluEH
N+DbjS+KtKqnbrIb6ENsESURDW7nnzcEwx8tFk9iGU0KyEibbuXTp0vlqVpkXp1sGjeXaB4JolqJ
cooJhwJKqpeumXeiyEI/UnnYcQlnAtAiFSTqXYG15c4vUlassWVljELYrfvUJNcgQqlZPUx0JsF8
+HSUgWILn/iqxnV15Jbj8DqFebcZ+bXxkLaFuKqNgWxzIQZExZ22xetcECF9oPFk9+eMVsdTkGYD
/VKSvGDH9ME2rshhS3dD771MAOGzSGTzwKhsCxDGeSx7HBvLfDk4ar0uu9zQG8LSD0hTw64eqdQ2
131lkkVL8GEpGm63bF6r0pUvdiEXYEFhJ7tdmyl+eemSaY/FXWjzWJqDTRqwIYNr2ypbfTeZfZjG
1mCPL9ut/VxSp1Bg9fgCItvgTCPLy6f8uLjF8H7yTQAofTk7x2qs7X7fyC4lyIXYAPquC+xsl/Pf
BTSa6j1fYZPUrlm3YpcVGmZYmtTF1WqsLY1y6J3BCQg4i3ISOi1fcF8tcoem1fik62RS8WRg89kB
Hc28fbHY9cde+El4uQCQHHa0bef6DhupQ2suHEtGAINl7bM6UPvalHZy8rs6f81KT8m4NiAwx5ip
1Gd0v2F3KAaJEgeVqv9VBlLTX1twu7Cy1g53FFng3sWInxznsuHvAaf+kJBhRlqEH64e+QtLBo6x
8spHMRMmuqVkuuMO+xVUqaCgZxXLnpKZsbXlZgfLndTWLZ5gLPhhk1/NWtkZoNvGeoGUUEKWMnMm
SW5RYBMXqxG8lGWdPDVmDwmEyEOhsCHM9j0xhLCc0DY4uHX7oXkxjBrPGeG1DsHSWoxL1OczUlkP
W/bHQJR4lnSYo1WW/prt2LuoIQ4KZrHHego6wjyV8pFyu6KcIWM75sEgK3qIeUPacw9fwwIfO6OL
7VDyfMpZFG8CPs7Q6pwEWfsYTF530DWN3qin+ur3/RqwbJJ+zOQ2p7dpHzqHkfPZSEgJAxsC4J7L
YOwApw1rAr05FXLYd8kCeY1c844PuBrMNfILgQqy6PXdEmTExSZ1OYADomEADjlflXk5pW1t7HJV
cFeLvs9ufOpSYzclhYLHKfQy7tSQq72t0W8c1tIdP8lgLChZMf32EDqlh8euD4k6SXLPqAm8W+nA
L5AuKKvQkF9K9E6YJ5gwgFXDjmUz2FLWWV4rQQ2pcFzFBA3Mz2XmeA0dU1IvTxPk/JuE9m5Py93E
BhOC5XxQo01RFsADADUlyOZuoUU4R3PyUu/k25Xs97ZsJ/ITrS5/nNZkfNFiksG+tvLA39Ho9b8m
FbLrqLOTLCOPZRJfR7cObwGMhufmZjrAyqj0w2ibxUMvUhtXCgGlkInWCqcFufJm3IQ+Pfm08UgB
cYZFP0xtPfCN9wf1aW6y5rbOx/G+0wrv0KiVOsFj5qS1yl0vLtwA/AWt0FDuFuTBqGyIGY/nwquv
63kEWdjaavMuVlb72NHOJyN8NuvzBsW3t8sGC4KTMSr/wciKbbC0pIHeM36CKiqqkV/Ebo/a1KW9
YcZeJ1q1d8CVZFvSidXA0PPgdqX4e1HQs0GKMgg674mccZsd/S2NXWy2XIJUfbbCeJ4yPCV9bxIj
HrhYG86XBC7x3ko877b2ZwyEynLr926QrKS6Fi2UrhkWfWSSlwytDGMnFLm1nc78PqsfkyUxqIia
qrrkdraQrmQAVha9sLj2+m75mK1I+bc5SXXbj5gfhFjqe75AkJztqU9ex3xuYY/ly3AVJjM99TYo
NCOeagkug6Tv5jjUc/oQri0IuLQtyUqmxJ4/M+GrLx173vYc3NgxctecWPqReR8FcDoDmUNXH7Bq
9WZ9poK8ZwPgNhBXlGfYLTusWTwazuC2WJI0wQI2ackjP7+pz1yJ9YJo5b6/XlkhCXwcxkYewjBP
bhdn4CNSzvhhlsUR7T63BvXV4v+dx006t5/QPI/Q5jJbf5hkwpZgBkoTRG23TiBq+lDdWqJS0LQT
YtfLYaUCyefO1ruM+RQk9NnDzIA3do1Q57rvjYm1fYcKrrmVQ2qwOKsc8pyTGpt3NCHi+DyxNwPv
zFJ0PyqZfUJTrXBMVonzoYYynV2wRFbP3WJXDQj5ObgtEz5jcKqb4WOvPZxURjrZx6mb3WrnNJDh
Ax6E4swRTfUYmuNkM8aXFjuAwfXf0VagFamDPr+3eHcMHgnbaSKcdOEQy7VmYScfCSOUr9pVRsnI
Mxn3TcCN0mVqPXldBvym9FnuM6WbPmb4m6f7hc3iqyTDFrSlYOO6n3GrzThiK687bfAcahqjLY99
QTTVbjTYykajn1e46UCbsAvy58qMMVv6R6dkzY2bjuDMeOInk+0CewMjFaKUO1xoLM7uFLjP1C2O
2DE3UR+aBIFZpMe+tyPa1hvRkErgoh2VydeqS3A65pPVJddYT8wqnrxheh7tsL4r2CyBp+cfuBy0
5bWXtAVDFhhtUntoJZikqbnxiDJliwpEKO1ajGI9og/aQk37MRdz3nFm4bSBnnpyQkfATDp2h6C6
s1Ll3JmDacAq6gP7NiOfJogsCUaGnRVFI7vzLvQizND5Cx4SKEpOWK44SEO2Z0GFi5uHmyc9yuHj
J9GQCPnVm93sho3XkJEmnBYfWzcfX5UY5vowZ9CLuEvacKHt5+jJRmgfUJPcAune1JveV6w+S/Oh
XmwHc+q44sVuHAjTW+LU7DPCXER12M70NTPkyORdopa3gGZk5wmqiH1HB8kmZDvFjgg/Xr7mxkSr
kRxf0FaVRdAoQb5OAUO0o7aPBOb6d3bvNE/DUNrYw0wfR4tJGmCUoRh9wRkLd13P/fOYmjmMLM1y
Ah1G9jdtj02YDHGEPIdRoLUksdHdoE8Lw9mD16vkE+XBUMcU++guEsPjd8gmXTD5aN4HPOZ+cOn7
hX9ruLVxP/hl+5Ik5cqX3c7Tu6HadjMyaQY4rTrxbmeKqCxG2Nkm76u6DO1jOOJZoytd0LVY2JR8
EZ2TPSnXVPeJL1DU9WWe9OQ4iQBPUbdaats/AYME/rzCMkoJVwU0CZ6Isomq46imvroruNFE+Fau
eyrSBgEAw9yswV2e9hcaV+guM+f6gqGEq/YM5vLpxIq6TnGLDNyIU6Hsm8krWmuf9+VI9G/ttjdF
MQFyLwnPZk1xK0khva4EtfnDN+0tSCdxMhCSXtfJGoYxmzZsuEnPOrw3gibHMWiMLvB6t1MfHFLE
n8O+F9gGlUHxyLoM8y/A42oycraddwMmXuOY+P6wovrOrG9meZcegvahRhKpngcvNXMusSMuezGj
eWqcR2LUUC944RQM8WSZYLEm25Uf5iFwW5I4mPbv25DA5l1bVeEZDKvQ2+l6GYedj6XhAc8frRps
0dYLHBKQVgGINZRuYCCa85os9/Q0hnnTRWJEXjzMPHiEbi2hF4ui6tUF1jfNP+GyQw2YTjxNs0rd
2M2xTp+5mnnpvraN7KVdCw5TFyx6F5jVG+OkmzkDWBR6PFjOOHAETHQBb0adee7JTlYu7bCEdQUt
CKjFgR1h9z5HGVydTWFnb8CliqWzl70KI1DyGMg6kE/rQWMSDIFbYcrcVaGd7lJuH7lfDvitndfx
rOxNZOnqyaRZJQ84VGH6zsbcozeoXOXFzOb9IfZbqztasvO8yGslsxutcBLuBJyKe97gFbJkR88k
awZXnjRbKO9ATBNwH+0qUKPa9ebXwmrsJzYby8JS0a+fnd5zzzH8zIgJcL4/uc7iP2op9GcCvEF+
jU6G+9qcJ/eV7nFJOQKjS+/oxPjLwZ/E8GXyZ/dbod5CcvesD0GvUuzfeRrc89UiTdspeE6PI4EK
18w4TP99oB1139tVgrHfbMOr0q+LJ/oaSbHzjaynkG47VCCd1WFNb/3tuw8YDryu3VoYB12V17A8
2V18RnVJS0ZmjDE7JcEVJzNw9x36i1QdxiB1PtnSTG67YNDM/n3isN6vQdeUB4lT5qNvb24Zqy/p
Nhl6tKdToYsyv+qwvEMTXjPd7Gy/88Up71t8hSDcSP+YbDQe6D1ryXyL9/dKrII3Yig89bVuumE8
oU2miphTu4Tk22Q5qGxzxbNlFLK5X1pmOSSM9zN6ZGA+8YD6st71LpvQ0+j3fstL5Lr+bibd/l0z
dyznzoQENW5HJgz0/cieiDy3xQeMIMB/NzglmfViyFSyS405Ddjr5/k1Ag0QuM6QwmHuraR4yUri
Cg8jL+FyMHKXgLgZtdOjWYUb6V+osMfRno4cuJELNXxXeR+WFbbjqXTofPAQkTwRGjR34mFpBKSS
rKHlBtzB+cKsQVvkNOZ0JaQmr3RXN6V8zhGzU2B2Msh2FiYTGTUQOIITS/P4FFS1R1jl4uJ5nE1a
T1h83QRMCTg6SINJqx6btmlencS0bmUdkF4Hn2LiZtK+igfRtfesmOOlGH2Cb3o2mtjhWaC/2mVX
fBKL3VAIlLORHrFSO/aeZHLrKXHTmeSLQQcdSrB8eO+2gZnGeRG23n6C8uHsjcbN+XsMLWGJwwlM
zlxawJuQpjHSE/55ZCSLYadwT+qWMCEQBIgspuR6AYC4YB6e5VU4S2JQwrAWp5SMCviOePYujWKp
uoM0LDLBFycJ7n05LbzFnd0GMUQ7dp/QuURwaLwEfQqt+5WKxh+W4MCuKnmXmXCtYjdN++5cVqp5
SmiztvskEdlXM0xF+T/ZO6/luJFsXb/KiX2fHfDm8hQKKM+i6ETyBiFSFJDw3j39+dA9Rq3dasWc
64mJmZjollhksZC51m+DQhNxvJncrHpARGPyS0tM8RoSTVV4C29CGVRAf5Fvj1gaiEMgMIfBz3kf
XX1QvdiJ8s+KJag0rgY1fZQDAYk+QeDwRS0ZgrbXSWE/DlNK8yDomzEFma6m75DNgEhJLiPhNU1m
LuRTp7jXG1OjNxf3EDOSVPT6baiMJfS7mvwGjOupG92Wg6lkh3IU44du9t1XtTYmujOMuOmPEnki
ubxUErlBGWfq1dDtIfVSdSRRm/rYdNpiOiFuQAO1uDScEySa1/28t41e784G9/NnPFhi9AzGlYM+
9kPH4dEY7xllqjXyf2IX2aCd4nOiSGLmQmWVwVm4n7CsaO8KUBh40mSLt7gt2ZTwNUhnh6eLmhWT
kvdvbQwtuoUKiG4mLgx9Y7YUbkJqZ9VRqy3nFM09osC8IsOCuTyvPlzSYDifepGfhajskOyKzCR4
sFvSt2hsEtpNsLqC7vclhE5ZS5MgeVcyaY+JzjE7MyIO3th1VHywtzmMgI5adqTYWfZRWFn9NTEV
FIu2gDtY622k4ecOv6XAmFOz8Aog85qRN1TlaQY/Q/K12PJFdWo+LGxsY+kxxPMU2yGFwpROzK8T
tjRWPd3l8WUUlcsGFL+tdwKyVgD4zM1DXGnGh1YsEl0mlvqbrNZVktVDfWy4CErd3dRoFu/0uGe6
CI2lJYJ7jjGJ6xEfC0/n4Bj8ATpzJiGQpuEDLJt5JQxgaFlV9QG0YwRZ9K3GASHQgWw0n9kBV/WA
5tfhW6Hn2lP6xX0Y8zwibiUEuN9YzIzWqSLPgRYAdK/qocOccDOWlXKrrp9tRiwu3G3dVSqQLCkN
vBCk8Ag1VJnncco6KKPCXMRVFzmR12hMqGQc05knOmtKTfFV4fDU6o0g1SOOoSkDtw9Djqdiol23
ajOgcZdoCLgsQtOSXZiAaZxxiAMWdhrX4yUFFxXEqCdy2ebWULzkjrUqd91UJcOCZfMT84gofcZN
pi9qqbPHrGYv8JPZDNeFGimur/KklLt2WezsdtRqSU0LEaf01wAGK5s5rABAwgxoJ9AWtUU67FQU
HiVRQyoiKkuDpk0eFCR6AvGRVxRLD+kxAnl5/C08/u5sObvOFoQjNGVjH0J93dQHdtML4XMIB0M0
RpxexD+1HgkVekYe43oNDG44nPqUeJNDF2viCnaSg6jF1Ax7jaKTqY4BPv4wliZvtxJKMAtIap2s
gM0T86sST43qqWWCmo6ogvmB55YmOdXouJTJFIuzoLKV8Coz3bhRSr18GyADFo8YKGKGjCSt2OzQ
98H5LoxCnpolVrklxZZNicCvUgZuWImZM24O78wsdJudW8ekU8Uqkr+NHemsrsrgKnum4ckOGGWM
ckuEzSKOBbG66q4YyJV9UAC0u3epMI4FlT4TKy/oxxTgO7xqei1ppiZSQJkA6UtQz/w0xgrsJx5w
hzQBLaPUoJpZy2i4dXkw68qg4ynuNAiBmvu2kJbSBrD5WbLXy6y/YtDu+xvWhLC+wyLOOlRyblmb
KLKHZyQBoMgLNBjh5hp6zZmI7lTG24xb2ggknIPjL2Wv06XcTqpnKVmubapCdHeoluRrS4gUsGwG
XLup63bkNJdMqz2hG/d557qIgJM5uhgoTYnJJY+FXiVYgTjI1YJYVlEXLpkNU83urptLn25RpVfo
thM3CzmMMHNTVzUM016P89AKKFfOX4RtI6ste01Aoi+D9dJUQ5/BHEil8watBJdQyEBtDrxyRhis
UE5D3cLPVqmSkEFRps+TRFe3qZasf3fNvmq+ssUgxgpiRZrGCzlG0DmbUQNAJlgHKWnmUxvKFbFk
hoi2Vjapleciq52PYGOUqzZWD4EY2kXWssugKNjYGGCgEjLYRAJEpDN8q/M45nBrG4BXgjui8AEq
Iu7Yqcbmy0i4SbURMZWgGw0vt7EbY3iZDbumI7zaDReKqRAV7CPRRypIMnHKvtIgXqLOqTLuCydh
/gV16g+TaxfURStJ9rTEZJZt0cOV7cmB8Nd9d1FrWgK5IJb7War6tCOAlsc+DNVk2ZLQosxg9hbV
VmUDF0l/nRnFYLcWkbSNqJU0SLNeF4dqNN1bh2EvJ3ejVZGuWzGS1D24zLB2HUSMWF9ct+uXpypS
ZXMorZgmaIQFAKfM6VrF+h46OR3RCUY6xebZWGHqDO0vxkUQ12HBmMa8Q34Nz21fYtvULa4VzHFi
CVQ59vEKMVnjcRz7CZUFxpsgrLjM4IkMWrbq1GJpmLq4jddOr7LU4AiX/sD/FPDJTjbZhJGYgCK8
cbNKIkAbG+V6TA/LcuTtoi6FQDhC3BBGQKfA4jg8epXVfu24pu4F2d7shEIn6UmNiTvxstkwaRIY
O9sXHakHnlGEU75VwXobgFxFo22kxf+8IW26APAoJzhUs2ic8STMgfNtdLtq2amk7LlHFZL7sswd
qeiJjS4au48Vkx2T1+5OS3JFo5+zx10k42zGMpAkwO99o8kdkrs1H8RIy+WxilKZ7GNSZ+Jtr9Z4
TryIz+V0qNPMei/t0n1X625cNiOaBbLBB1uU1oXdgbSRDu0CJQl4JPJHcgq7+DZKsXt/I3ul2aXt
mOQ3uDLy/EDv3BrUPMEJ+J1hx1cgprbzwVFIqlMFeF1E0EnWF08z6yvZY9PS2gccU+10F2rTSFa3
SqLMjttcsQLZIB/wJ9UB9O96E2bXkLTHntVIZ5RfwLeUnQ6jGF8xXRiuHxt2XT1rXIrFrS7cWtCr
h/TDA7oABdSlVf+hC/uvgvl/yAP9Tlj1vxTM5w8m1/jP7VTr3/hDway5vxmmiY+WIcJViaBC0vUP
BbP9m6KCsxIv9ruyeTVF/zMkRXMIUMFsha2YW99B/PsvCbPQld+Ik0WiSzaGjXzrP0tJ0cw/i9yQ
3RJhYCI1Rf2FDRX04M+as9aenVqZbGCJfhi2dYJmvy9omGFe3KZ6r9wwbtypBsniDE7nTNGg9sr+
yNT5WlMeGlrDHqwh4miN+52Z0veEkIktNeoB4ficZpIqY9f9JBHVpC5RQ1/KcCV5GIij5DgTbpT1
1mcC3xAuGd3NoMiHmcS8KwNyYNOT7bn2V6fW34fVzN2MWRDm3W0js8PQJa+RQcBTGmotcF4/PRUU
xm0c3Ww8XW+ewhG+yUY9BR5M4sowXvUiPpHNSF+IUZ6Ju95Zor21UtQsVkzcf1GT3I2HsGQmpiE4
jQF6WfK4Lj5MfXmdB5hRhopNK8egFtxdsBdBRlphHi1vSZrRSsWPJaos4wLsCONPXi3L7beW3gR2
XHwTSwI5X/bPTZPf9sRHeK7SElfnvpvybJjRQdLkJOrhNVF4qO0ORWxvLnA4Y6RxjPJtDt2MRyeK
KvFQJORo0sqEGILUSNW+c1JLelWb1F6FB8fD3v9sZbRVrQQ9N8k20/V8q0/xidOWgbtvr4UcPxmD
dtWJjVo05guVYZrscBiu4mVp8Oe41XR0U9oLGFYvJhk0yNQa6U+irCjf1SCJIQN2i51/ipPKz9Js
NzgYHqPlkxFmF71hY3f1Y9vEBCCK6r7pkzv6rcGKIlECS6feaAj7XUzhrbCt42Q7LbmR/GH2rWaj
dzM7UmbkzMCwD5slb8WJZ2XTq0DIi1Xu2zy7ydj4VLji26LR74UjxX3auNGmCCOFmCgX3SK3rTAi
inLLeyaqOmUkewPWUDgSdfWbCGEo+9kagY5c22v1OXySyO62hU5wFYMcUtp5PPZJsvjZFLNvUiLu
MaXTC29O9TbFE2JZ7S0qsW81VKTVV5+LtGi2v/ttJzO9SllrZ91gcxhsO3DnFvQIa7SX1O5FNvN+
lm5OPaV9jPOGFt65R7reNoFADYAEQjVuXWf8YmA5onDVZl8sE76vOn5OoS/wXJNqm0osNiI2z2nf
PDeZ+4jY7GJn8YyFSml4BLXphqoM2h/Mfjv3yQv6CNRyDVWK6ACQkqU8jVp5M1aj7Qkscj7WOIC/
nt3EjjaJbSW+pIfCTS6ZMdSbUBrjocOy7uV9DZRtjCoNUdNaT1DTjdNaMwNUmW8lVjZmvoxCIHLr
RlXSVyFBITF3m9uOcmS1kY8YegYwQarqakIqxzimpojJyU6md0o8zkPXo38PTSWoWui3Jj/aE2im
mOo1rO2NwLidBn3i1X2GGEESdRg75t6VU8M8iAgiyvw4u0otq33MToQFA+sL2M1XNO4TH4XkPRrP
IA8ut2JzGxtoHihPGFD1N8W5H2YEb31iR/e6NlR7PVXrM1lqdGmhKfebZWwDTYli2kizQxMOwysM
6hjMWF6fR7e5J93lPEf0ARlTD11VROZNhdLAmyezeCdNDdCz6K0t0czJwRDkLs2E6U6oR9k+XYhk
u7widL6kS3SsVWfaG22dHpGi+XwQqtvRFae5Gk5Uinxd7OEhScanLDe9Jo/R2k3iQ1qD60ukQb4S
hddopfsX7WgM84kNJQUCJWMQWZ1XwkfyQgD4bQeLNpvjuGtLPb+AAXq2gISQkWQyG/elGG5jp79J
ypSzANfcvh/JeowI0+tN59imQttWgNj7xVWgPsRzbTGraQCvH4mjOxvUQJlXaU7yluLeOCoF1VHq
NG2dpZnOSDvJwsyxc7Z2ga0GijbQazuYh+LetLOXtLkrZ30PVIqjN2EYy4zM7wZopyXN5ocwOyys
1vAcDE5Ps6W1FxFpx2JcfKSvx3gG9doQ3o1lm2GL/jaDtirJ+ClDgLmR0fJdSTk+59RKL6kVXwUm
YRJs8V8offx7U/oUKHZ0HfMv1HfQtlKitrPT+YYR1/oy9NVXBCXtDp2M7hmduW+Iq45Lch06FrOQ
YraqHRkgLZoa6RtT5Y2Q8mkxJW2KQ46aPT1IJDO52VRQvhTKWaQfOHP3MdsOQF2UnTDnhQfNKgC4
I+RyxYA7eijQOHHH1P1Fds4jo/9m7MOTlY5fFZXRMILBAt1tQie+VJHy0bTZo2qHi18ajRlguCuA
SYmgt2IIDBlTlSWHMA3mLgxg1uWmbXWIjanu9yxqMtCbfmACHe+MQXmZ5EK8bQERWDZfUkV0XqFy
AIx6CvxA98nFdbmBhmV8kXZYVRu7VdVd3UqiH/AKbCZ0uMHcwLokyE79orUwMxZieZ6W5bODpHCD
aILJoiJyVieLmX55s9pPK/AeF1NyzMo4eZOUTwSsaAV/0I7NrU1eOlKBtPRiS/ZvSqznh2Ue072I
jf6zpL/iySTI8WVloT4pqem7SMu3jXk1o2A22XpMd/KqQbnXhfE5L9L2IUEUANdO26HZHUpMwkHc
GVQzjlnBbc4hK1K7801EnJt2DF/dFmmeXVXGJiLpdEscTQA3dpxIGyad4GNsLXotCXHcgmPW22E2
vyQJZWgFIvRcFcp9HXWftdniLrPvQrtHxDDonw22QI+t7ALgSFeoVqOFV+kRgM9B3gTGRSVP1R10
RwloCEHRiz68jK5owI+xqxz6iYiLXPVKDQTMLOo9UCrxttiYoFZSuzzndI8kpFcamflky/ocYnMA
VSFQETnW2LrBHKptkFFi4rVOtZ9T9SF3EUL0+bg2qdCDEU7jtdO1Xdytz6MVbfHckPdDzyG8QJLQ
izyXZwBhpA60N1F4U7nh1Yn7+0jTX2f02S4a4jxrDqNUAmkYjy1+Ll3FiLokYuui9bQSeFiX3Mfe
BXmI1RuVPBbUgbRCim1CLVBuaB9am+1K7VwolGMSLDIDw5kpfWvmbVTI90yrTktrbUHT8LGjmKgi
HgQ7B+2NdnnY70NZHcta22WwG4xd6I2tI6Glzk51G37lBXQprTYoAIzlLi2sG72k5Dwl/XdHfcZj
qVq4b6zRJDq97/d1Pz5hLdG2xsyF1s3Wtad+Dkr8LbKtk6pwn8HLfhuG8SJrJDcmK2dYtOQroA+W
2pUPNSOfpKGVAHSrdgNsDH6WG/uhDS84X9+a9k4o431lWNu0hXLQ78syexmq6HNRqruqc4LBbQ4L
DUVY+Q52rdzAI24nkTTUHGfadhqxCZMdHkxtTfVQM3/DgvJsZlxVnA0oLAB9mg9DCU8moqs+LM+t
zHZQljshjV2cIu2S1S41x68DOe8S1GEwhpel3rv0VJV1xDRPhGfunvX0xl3G12HWzm10Vow79Mqf
ysk99RmkgAEyhwC9iZuzpcBXhkMKfMhBBhRwagxmmznqL30qv1jMuumEIoBUBWamqnjTYJStlkLN
9NItVehRgIBEGWEjcBxfZkbFUaR8sJmmjfNMLnm3uJe6Lq8luPAgzIDz42IBqtupc2tOxDc1d3or
wCzziRiL7Erec0cJi3ZRJNRlQ1nlKLhMauRhsBnxwZ1fpkEJQgSgUmYXg0EVLudka/aTNOLHqjAI
bIpWzY/aeZnKpSX72xLdtIzMbDuUICxE5e+hEq72/D4ASTjgOcvUYjDAat5M7qEv3KfOYnipux5z
jRJMmt7sAJw+Dbr6yJ5vT9Z5stx3PklyCy10pyH7wKCE9o1lJPLHeHwjs9n1nSoNNEp8LsVc6Tv0
2vtl0m6SRLkdLTTELRr/Bi/QJuxH+CX7w5Lwsk0/P0mBPr9eYopLSLFdP5aD+zIxKyVcZUohzuSw
ecv0iDN3V4k05hSVrWcZwx1awu2stNd6UiEL+hMYCWmbVBRTwgVPNZmHENc9tTAvw3CFdruZo+ai
C+ceGoBsRv3ZAK9SOfa4MxqUz1r12C9vqfUFXu5j0U9SmLeK5Vs17VMce5/m2dy3S38p617/RETw
16mUl1Ixn3LVRMNgzH5qdN7IdxeH4sYcJWrX7qgZg4/H9BsSw09TRAEn4Elif+By3+dJcYrQ5N5E
qrmJx/AKoJwSMKwfubTZ1hasNkDDacJ/pzBAIXdQJezvYn0talrpYb4OotQ1b8zsFWxrqQgTO6kt
flTH+6ZpXtF8f27QKKRzMgWm0hGdAWTlCa6GLB+B5qIbE0XvZhEcNjprOtTyCF0Ypw742+gLhbT+
dBwICY+rb+jFN5UWgq0Vyh3xUo5vI3fcSHuguBju/aCOkF4kisIaOQ9hFb9UecqwNfTnSNVuqhpr
yoLGbNKL8YiiP/TC2XxC1k0hSToQ0aQnbx3gain0cld00OIas6TulPWOyfRxGKC+tbA+COriV9/H
8xDWL3lKESgDPAnmMTCUPSbvOUur1xBlcQzL0g6W3ukRCluQeOWd0iIQUHvntkmoDSE1AV9M2V6R
qV2WyLpJDQqzk4REA1qveKLISoXDJVEqaaHZSTF5ERbHgGgN6q+deNwlWG23ZTvRvIz9IoCWRZlS
gWbjFBs9UtWKY9YqZCLNMvysqtFDXBMpzn48rV+tv6acxBEXmNhrTYxTQw4bENJwo2iAnU6fIqg0
+lOGpBMZRPSJQH9vGrU7BOjoU10/lC1dqebou2X9odvqbdYsQZhhd5spVwEBidIqoCCruNhSY5mo
8VfaDiLmaZi7AIrUxfkj7XuJlsTnLaWLeTogPmOHjJhWpnK67UJy0iNrCM+yzMnl0bG2nIy+KIIq
RyWbuOMq/kK1rKUJk1JdZzi6JqpYBYo8e3qPsL04ShLMyC0hS59L4ZxH7Gpuqx0tM//mcNfqc/4a
h4qzL2ELOKcThMqTNrzmcnxCE3gQhsXqHunHpeVqIyp+kyn6WRv4mE+FdmI0zTYWZ9W2wQm1in8r
YZwtkxPOVsuHXq0U159XMlcfBTUpssoFTReRGnL5mRqjcOkENkroLypUgz+lQ7Zz2a13oNGVR4jJ
SHZOFYcHmWTk8CEYybzGgQSG1lpPj/CUROFlblcpc71YHkEzDXOd9oRf5o0I/i0Ci9NgI7Tlk+i0
8ZeIj1phiwfptPZWrVI/TKq1KSKIiybajIvqmwidCRSkDrLjWk7o4SMNI4WsR9JZoMzX+mhvqeOJ
KJ4IMfIcVKqYtj2tB15pFidV1W8SRrVcK47NKD+QC/nSGI6u1LFDxCejfiML+3FqqR8eqSXWzKB3
iADH/g2347U9TdlyaF9DV3ptlr816XhTI4HN5pcItVNZzJ90I7pOc/qMCedcpfXeZGizStPLXXk0
HeWTUya4D+YNBEy8LcR4RgN3q5NDX7X9bTR8rqfkLqkcdP/L4psIrEAVjIPNSMzAWLZcsfSPoKbB
SJJFnRpkGE7OImY8DesbJJibfMnmSzgN10xzP/FYbmOrfSDYjVBz8WEw9y16/3mMazoL2/IkC3mX
Tpp7M5Dk8wRboPjw+FsiOyjSJchfF81LNhQw44Jzt1TPIkF8G3JPbUgGOSVt8jgQa+Yh2Z6ObSw/
hYjRfVOBQCIe+KYb8Fuq/XK/ZGSYr1WE6SQ+d4V6jSZKq7VSY7qkzMaD43+O0nmGd1LvhNuiQW6y
J62sN91SA0Fk2O1E7wbpgCsjUnUmlPhbmzblIVRG90KLwQyUk+h9kKDWaWR6a2HMYJ1j2e2DtnSe
jGh5pHIT8ifN51O42Af8ZheAIQQVeWxxMejIamxqOHa4xrQ93FDa+0hXDvFCaeBg2PfEzt8nMnuG
W4r/CNL8L5wPnA/Q/vNo9LN8+yGTeP3z/wDzzd8gA9ZYyLXtyub//hPMd3/jHypUiinUAq7REP8G
84krZnghw4TMWkVf8fp/ppGocAM0jTl0w61pAfzb/ySN5M84vk3sn6PqloH83zEA8q01kuC7jLZV
8N7GDWQiMiMIKrwEvU9bp7wlPKe5txtr+kUSwA9mdc1C0KCs+cL8CDrKpx9TFbiiU9yYrLlTlmwb
1RDbVhNvQ9GEwXe/gb+IQPmRpLBJ411TN3QFdMagodD+IU9BoYEWpwVC6KWatUj1swpsRLmvXB2i
MWcLHorCi22NwBafG1FJVosTXs0GijBvLG4CXHBxl0rVg9KNaC/tdIeHa2y/6q0xeWVOkNXeKkrF
PpNbVN1AmGpeyOQlty2C8PsegbUIMmfSu63oLeTZ7iSz+hDTNpV5lFv0rl+KXC3fJ7UpmOLK0Y52
lr1Y/EZoFCrrfSFbIAby69psm6dp2G0zwwGAa3MnN27Y9PP2FkuO1PxOYBW/JIhA3/tKtqcGn5P9
JU+m0rg4S2TfRqYML1j3WWgBV6VHZy7NKKbWVvO0DfGlGQyTSdR25mZZq2WuGRrOS7lM1L8w+aUt
JUHI8gl+s8LGBDIdVe7WM7IGwuhFq2cj+SbCilnkYTt5Y/h4v0eYgrOXAnkppWajyJP6NM09FVaT
Aq+EDCWcc/XkxPVUkbo0lZjKEK6qC6EBkWa15rxVEtZm3V9UyNKJDpI8TSpcag5s7LamLHV8ruNk
rC9mJIriwUErjwOzwGo5uJukVgblyR6ntJ0BEHUcYJ4tQ91lqRlZnAnwU8wS6MOaRIElGqeOjvG+
LWuUeX6qtM1iIPkTcWVfu6628vaTFHlto5CAaOvRPo1hDq2QG8aM1KKMTXu5tbtaLdKt5CC38+vS
271yF7Z0E3+mMTdZWn+uYg2kY2Gq/5LRIAVa4nbOPH/iB9AwLFZJ26MZS3OjJcLZrGKkJ16txGRd
cLGYc31HcFWb3+ZS0BLfmTheWmpe2dHR83yuo5kPUT20cx5UjYZQjt8jljtd9q4JXNOscT3ciul2
6awk3w9pM+ONA92jn8zOm3dMPi3hOWQYDrtFqfToCbt2CcnAV1NYI2bA9egqaDEC59RCVPEw7m65
JWKbuIbaZrJlWHER1JKf3DED0Prh7jA4yr0+tku+5V4d4Fpy4GM7HRhyIex4wwqQN/3ruJodj2Ob
m+WNamWOfs4GgjROlEDFOsOfMjPeKcYSc4vpXdvuw7pe/2g2UW+t8VRoN5ZAnLK6fQjg8g06bDWK
g9JU2Sfg3iVh47ZVfShlZqR7wNg5OrVk3I1eq6nNW9v3mMBTU04Hyb6iHCsBsrnO4SD2y7GBMFiF
0k3aNurGCV0UW0E4dcLKqWCYcLp1CNuHHVE59qr4iCt117bKXECUUgNE1Ptc7bFsW7gKrCqlOU9S
+rKJtRgzVl+JotzA4rVpQJuD4iFMNIs9bKylBFFXQBNWcnTpexGIOG9TF3nwvgJMe0Cbr0WXkAfZ
2Zm11qv3ES41pfVFlhnJE36lydrr3VRBreoGdobkZaLmN1v1bsDeF7SYeI2UaRFyT9OBKTAdaGQV
KpZUUMEnVAyeCxb++IAhPqt3bB3x14Lg7oVmHXz71MCn8FuaG0frJs7INZGXeS/RG8WBaVV0e9Gx
Up/SBT8EM/BoojvM0beQu1cALqG566d7PpUjFXCxGRuPoPXgTBtE4hHTjjG5HNYvpH6xde6ayjWS
BSxWM9S7MFYXhxnUmebyNS4Ai7QXFVzX5XOJNIddPNrmKNcbuCZV0cDCSkym/fgVA2jRIgAekBqX
7dtAA5ZEd4oERRjj10mLqZJ5/P1K+u989D/EYn13O/8vucPly0wAx8f3gW2//41/BLaZvxHzboLy
mMwF3NpMKX/IHQy6GdZw4tWFwaxirEKIf8odVO03BhaTv6lpPMSEMv9rRhL8u7W/xVBIgKNYhOz/
//8haX1hyyZZhxw1F/EF3+efhyQBWq7pKeATUiW600xVP/dWnAZmqr9jxc/33701fzG4/DkGan05
h3hpW9eJnaDCxPphRDImObIJrlaWlnEi5ZyA7Wf3+/tX+TGV+I+XwZum2uS2Mfn98DIxYkpsMB2i
wNq1fJt14JiGeHd0fqzTjKJ/F7Yt6jcBcAHD6gw3pJpr27//LlaNy3dhQn/8sJZJjCSlHPy4xg9C
kmaqlR55potYuynfkkyJPi3pbklCYiXL0vyKr8OgWT5rj7kFh7GoMf4d7urGL5q0urVwer+aZCls
VPrqtF2hqum3FEncXT3k5l03pIm3lF16lq1gm+PQV0/QJerqnsNpH7uhEyitqR3USbIbdjq7dD6o
iQ9RFX8xirR8JmF4PnIpIP21pM33MOJZLwElOW2K8XVp5lvDrcIbq8pIpsziMgBlHh9sQUOpSjrq
Nh+cfMF8OSJh+P3d++958j+qwlPx831rXxbR/zmt/3P/f+/+dKqsf++PUwWZ1G8GPUB8snWHsPb1
7PjjVAEg+Y0sAnY6dq4/1FD/PFVIiFzXKiqg1vFzPXH+dais4ZEUjbOuuZwH69/7T86U9en6d4iW
0FTD5j+uuz783y1csP5wX82gnCKz9dLl6BZ4iMQvnqqffXHO5O+/+DBTslhro3IaSRSw+vapktFh
cDX/u/f6lwfUv7933ps/fXm7m+00bZWTC11ei01Ij+Xff2UW3r98V1iRv//KDqXNGKl65VTDrGUa
tuWJTOel3M3TRcM/jf32719ofZv/6u3/4bgpdLXWwoUXapyL2pxto/7FT/CTt/7H1DcU1IsmNUM5
IaUG3jT4pboeiZS/CLX7yff9Y1OO1B1CG+r1DZq2VvVoV1/+/v1YH4a/ekOcH++2RIazUlWcisYS
GHp0dGFECFVhFSj3Zjpc+xTTzcS1MEV7odW3NiuJw63hmtV5cs0rQCtTpnNy6u6SxAVr69GySDGZ
xuoX9+KfA/3+9bFb29W//3BQ4ucMFLEpp8lMnueQNG1IkyX95hr5UTWH3d+/Ez97h9df7HcPJpMq
wdAl77BavOpU3EzJL56an30y1hf87gvD/iKeaHnibeVpTtFnTEHu/KIx4SfPjfPDAx+B4XeWwjdN
+oRf6b69lF6ivqMbVhptH5a/+BHsn31K1n/+/c/QAXGW2aKcTP3DmtpTjcNStBLcfVwtg/mOTrWj
XoJ3l9kR2iyI1P4R9safU9eLnNYfZwWT5EhbRLijbzgQ9nKtrXgLxrmNAThgmsGwi0tCy5XjwIyE
Y7OfSJoftMwfKoHfG+jXEMQUuJ4+ZNu4eZrmz1UP0TGZp7CCm4zW5mTPHOKbWSmuPRW6To3SBD1C
2k/USdPu66AaN4/I14OsTn0E6b6dYhDpCWTRrMOaxtYChov+dXBZkpuvWI02JAmQJUJFgf11Wsh9
Dpko7HzjGHfJQuoDhPDffwB/9jn54QwsxsTEPpAop7lAcfhqJGe1FL84nbT1A/EX557zw7mXJEOT
9xnPEPXtgOs5Nm/ArRzh3tIm+2k+zF3rR8Yt5DNkaRxgtfV1+gCQaZ2qCfUHDksnEw96E+0d+OTU
LY6A1/lWRETN9cMvPmhrRuZffJs/hiMTqgai0/B5HobKH7VnIuY2zfyqEuZQNs/L4mxSw/7Fe2Ku
b+xfvdj6UH33oeaxnBZVdMpJd8LPc0KGuHNrtY0XKkT1uOIwZx9qYvNomdfO6pBikAUbWaTaSuog
omgzdJGX9cpn/Bls8CV6Nj7wjWrifKvREzebNCMEJ8xZiw0EGQs6GsdLkqNLtIptvAAoIBIWZ7XV
wHi+USe8aZAMESq6lkPja6CVljSStVexw5IVKfejyiZ/CWmfscIHJ/0oUeTm3fjHUPnTEOGfHIA/
oqUhgr2xz3nvtd7eJCwCMvzFV9Z+9qV/PMFVqo5zofJrJRCAiES04lBrkx/jiUzh5PDdqcT5MDAr
6quDkZToi1kllL+fvQajj7V8nlYpEFS6pqjnRH7Cwuz1KoGgWvf/ODuz3chxLNp+kQDNw2tIitFh
h2enXwSn09Y8z/r6u8IXuHCpHQ7caKAKXdldNE2Rh+ThPnsFZ+bDqU4e1+W36QBOHNWgbo27sBnX
VL3sI+H995V9YgMzZjuAFUatV2QyW0twhbLfFaBzK//Sci2l0pnzwYngYRzX/bfOIzrCsrJnk2kE
duynrn9ThI/fe39qXGaxPy7Sjuwp84LsY9mtR+3MhntqVGbxDse9LCok2tUJI17bLqQaZW21MZtg
rVb3v3f+1LjM4p6eZHUn1fyQ3iNNfh2V73p0xn73xLjoM59fCOY674ujuAuoulfWjeb83uWjgf1P
cUmfxaXSKk1eSgcRODiPvFG1yrzG1Uc4tKK10CJzQ+FwRdZUrh7DaFNLHlAK9YHaZOfIeg+F2pHU
ozOHt+ireN11FFvW2jZEEa/J1dL3lGU3IZFPcTYAghBU+gZtUR0Ot51xLWsUKqRvtYr557ih9rpo
ChgVroWQ2kdPGJ05050avOOk+DZfsRQd0tEzOBRVAmpdTObO8YdOtTyLNXox1lWIeplLyl00XlG2
eSY+nJiv87QMEgFEdJI+7XCOBzERL8UucAP9dsD21kjEc1//xMc//lrfBqZsUO2hXCFUBitB3lTq
mYVwqvezANGmYcSK4wAQhzLKsqspep7GTxRy6BDPgRtPDf0sUgCJaTSs7add4r+30g5osn1mSZwY
lHmowNqil1N26ipweTmg4vD3dk9EB30WHfohAJziyRMU82KJ4sIZM/Tb/pmYfGI45m78WGfjMBEy
HGkTOk23xPbhzHic6Pfx3fj7JPFj0cvF2AKsgMdKLSzIYGPXlZ8ZlRNTZW5DL4pUGFcIBncaDjRG
/DCIFDiEdsSeLff/Lhr5r/qyb9M85N25NYbjz6jWjfrI4+IibP7/iAT/78KoHYfte+N5gviwZaXm
Gf6lLsW8v3f61Ac9/vm3dgO8ZMj20m77lkS2eu54dKrZ2dIsGhOnNkubdr24DkYXb/zLujtbjoNV
YYqY0F3cbnirva/1Mzvfqek3W4541hRae2zY92868VbiDqacoemeGovZikzaEWuZnrHICiDITpDf
XTQWYJz/8+lkvGyF6PjpLO410xpN52XtzlciNnJ+Uxz7G6yMO6rXL2t2tj3KFvcQnjUnovUe8Xw3
rS5rd7Y58kZn9dSgEZL820F5LfuPy9qdrTgMB0MPxQeR33gb4n0QnXutODEf1OOff1ty+F+VapIT
Q6llUX1MgC8ciNmaS/wAU61OnXaqfi9P9825C+yJ2HlMH3/vbwC+MTMaBiIqbvW4ueWZnkyY74iV
uRkQO1823LMF6DcBFFCIgruAotlR2OZUhV/W8mz9FV2NNLkuxN0UuM24GYbL9kJltv7SIMTvNlaY
0BhXUwNpXbZQ5ozoViiitsTUbTdyaWjtxr/sfDp/8lOwdhCoRyImp9tMXXoXXhqU2QLEnBAdYWkN
u7R3eNrHqe7373YicTKXVZlBlpt4hU+7yXrrq0/8JldjW9uKVztWhXCyXIbN4fcfdWJJKrMlGUuV
5HWVMXFPJpXUPkjZ398bPgaLH/IxymxNQikCM4lT1U6kgAzkyUoe2Qa05e+tn+r2bGXGqWfxuMhZ
b5B1/GhUO3i9rOHZYowUimFxjp92XeXqxtprL+zwbCk2mV5ieWFyOKUybJJvwgs7LM/W4shzt8RB
hthXoNndtO3uooGYc5srpU0jI+D7US+ftMEiGKMzs/vEzJBn22GFJSwPswyxhc4c/dailQ8Z9eW/
9/uLfPTDxJNni1I08AbGS3PaSdErxSwHnBftoD0WkC4kyXAtjRIthOtxDSkswxUZybx0l0irUV0q
AgyWUVyHaKHO9Ob4fX/qzWwvxemLGomK3tSdAU0N8UvRLgZp2zY427Eymii0W+NuoHDj9594YmV8
Ze2+7bFdDsy1TRPkxElwKIv8pjoT9E99ttmCHjqsCwts6XbUI0aUEObeTUCZye+9PtX4bD03tRDh
X8JsaxTJLrH7MsX7UJDPfAX5uHp/+gqzVZ0Y2C/UlTzs5IpcCo4JbYkMUwe0m796degIVGz5srCV
x3aHtoH624hKutCB3YoFqYGsUl7mFOvmuMxjfgVwWdw2uNv8/suf+mSz2DDpUq2nPUs4ECk9jTZo
n84M64mWpVlwGCajTDisEHVG/L82mXEmmp34XHPqmDrlXo3LL7uGtEXXulD1cSEG45nx+IoEP3wu
aRYhyqgaM/0Y0/oa+5woWUKEFweNehGICfIEmlb5tKJnLMXwePqbGdg0rjQKUbRMd7LyX9Kru05d
jsWzOqVujU8emK5VIYMFxizKSpRNUT9pwt3vX+8YV37q7CzeVOKx4KhHv18A+I7D27rHHZg6PyhO
F37FWQzhuQf/Q0UcdzmFG1HyOTaXxXjpOG2+xYpEQ40aitm4E3nb42Jy4dVamoUKzMtjfyzI2vW8
k6ASRh1ZXXbUl2aBAk/IAWtQRnvMd1pM+fuZr3hqpcwihCJpU1W1EgEIUi6ocLQ/FybSvqRb30a5
TFJTUst83KGCxm66ff593p3osThb2xakk1pPtJFiZkc++JV7WbOzO7DAm+8omeq46zNHu7642dmS
tkCWHvlpw657wODyb5HU77/390QoOqoNv8/hQiv8pmp4aO2qdST8gTnkekpy2cUB4eF/Gm8jcBdB
P4w7vIF5M6wuO2QeVU7f+9yNHI3zjGaBWpPALS/s7WzZDV7j8/loVrnS7qLhsugjzlZcLwphQQE2
p/fgAGPzNRHQhZ/5didOR+Js1VU6/utfq86rc1vqsCREntLYZe4t9WkjTCNEMv9WjMCFoFjXKK3D
5twNzI8aG6IGA6LYu8cBdpnnO8u8ZeLaIw8c8kNcPesll+kG59sIB4CjifFUbmCuuVn03lfCRpPG
temttfau6be6uS6sjUd5CWYBlNdLBVZ7qj2WQEB0N8X8Y8IJMIVaYgWSLQSPlfjy+wicWsSzrb/R
kOibXT/uVGyHMN6unN/b/Qq1/7srmdYsOhgWjkOjLw47H12NTp1YQHmwJC7T/sUTbsXwX5J8COl9
2T9r3avP8ef3n/vz72N+0Sa/xbpgoMQyK7lpm4KbZWt1PIM7PdXuLHzEYS9mqiWQcXjr8vV42W5i
WrPggbFr7HvasdlPLd8i/v99FI7/+k+DPwsb7HjSmBy/qhc96xzmkulO19+9/rLHfXMuO1RSCqBN
hW5DLqHiOVTPpIKPo/lTv2cBRFdxWJUpx+ZpG+sAEdol4gk1utOyP1iv2b8PzqlPOYsnuMEonMBJ
AkodbNGFV5yZ8j9vBKY1iyXYuNZdpR6/ZbqCJA5/zIIzd+5x6VSvZws1Hs021WN6nSPgyDd9sfl9
NL7yIT+M+Vxq6CUFmrKm5XDnHZ0cb+Vx6/cqALIHMXgMEGNNau+InbZMKMoNcT4TMD2xhGWIRXlU
U8wbVBT0jtuMh0vFj92yaB0xN24l7LUEgVvK0Xz5oy0oQH0AsuBkMO97HoAmv3KSeDjzUaWvLfGn
32N2blA7qUMfzq0+xVtlguHZFqpzJCP1uGl72M6QX/J9hefh1A5E002x2ZmgV8TDpsOGW2uNDfVc
1CBfd0WPJC1zTLVdYsYNTmAdVTpWNfgoi3hoJKoDusgp5OxKz64GTcWBh4AdJ64lPQ7qPwXsTBS/
GIVwj2H8UpPTmzz+KzZPRiu79QCdy9cWGHhhE4zuHHfVUX0vwqsgEFC06MsmPwTBcxItTbXcS5gd
DFTqmNomw2+gm247avVr6qByC7cSjaoh81EpUqcagLS1NoZIOOjbtYgpa3X0wa7wE4APZNS2iZOH
nz5O2sHAcNWLDZwSo0WGY3qfuJP46FG3lfoqdWratW4+USoV5xbIJQvjGwuv+RXu2OBlxIMZ6ZCk
BbeSJQx9Pik5cIPoVWniQ6201EHWl8VcY7agJtWD16MdX1kA2EQwGM7NlWMDP0yVud0kj8pmYuC1
tSuKB0oOzX/5FbX0JiioieJ48DAbLz+zvE4EhbmsI8SjF0UhN0kv2XYAEepgBQX43GZ3Il7OtR2d
JFAZZ/KLiIIEZO8Nv4hw/KQwtEgeknxjtVh831LzhH/le+3f50WPxcQ9/kGpRglVYNgdjkX4MCws
dc+laU0x1r2IaVCAaXlvYMZQUCxi3lV+/hRUuEwmwND0ZSrDmkRRLVhuWsQrNGg98rrWlbMScVrv
qPI2iJ5C4xbIb2OshOKc7vBEDNRnm3Cj4qs1CiITQozhB/EKfvt7EDzV8Gwb9uBhUU3KOKaWHY6H
qnv4vd0TX38uh57gwoXlMbFi1ldRtR2itTCc0eoez1E/zOG5jBl5eKmNKVtlF1P9HP/DscvOGmmR
HelLROxRL7e9GTq//yInDhTm7EABd5g6WG8cdrF30OqHKt6rOpDF7swvc6r543f5dmozpbCYOmon
dx4wqUoI3WJ8rfGT0AG4/f4LnFgpc2kzdT9ijFkRKyXb4UK5sMyNB34j2mKz9/tPODGHzNmxQs4a
+MYNGzRXNSwXkt69rN1ZFJSSY3FtQbuxBi5sCcXvsnZnB4pekVuNOi5Sc/EGH1JfO3MJPPEt/0d0
WxTY+VX+uCOh6uDjjXwaO071gHX2Oe3UiblvzLb6SqCKyzw+t/blU1K+qsI1piMLBR9bqmoX4ngU
HJ87WJz4rHMda67HrUAlMldlnO7k1lwhNLss6hizqAPkOs/UoB535mj7IcYwZ77AibluzBarFCew
C46vgmFT76V+3OT49pWtxOgkW1FQz8QE5TizfwhBcyEqbkBNB+eGhLxyRfnvYsCQwMDtUTxQI2eP
Sb4qrL/NeBDQ0ptUa+OhhgeX1mEOCZIvMqliHpdeJS3EqcTQLFxVRxR6MT0U5WOmNlCho4WZfcTp
XsClSwirZVnZ8NmXvy+AE1leIGL/jTqDPmSKWbGysuYlwSeqxGwtarljp52bBX8jDGgGHc9CHhnK
4rbwbhL91jD/VuApS7a6iEJlcYohOpe7ibyaYFlOFy0bH2Ou4FaKn9LRSY1zEfjEVvJVS/EtRA6D
YEIr48FRjZ0eP8uVEl2UhKVY9L/DYALJENrjJuVXf9uhdSKcfX4f4RNrZ24H4kGEE4PyOEHM9yw/
CP2f39vFjfznqafPPt3UYPQNrXXcVTyWyLj5+tVd3L+m0k2VkScb/VefF4GkeL2FMdliyKluk+JJ
8l+VEgcxObJLkh3GJK5UPM788bMHSChGL0lf2lQNIFP7I/W5kyRuXa4iP8N0IFr0IHvkRnM7Q13o
voT9KYUlw/jhYTxX7UCoi+mdVOy1dFdke3HaJ9quGT+aal2oS0n4o8f34XQQ6jpcJs1DLaI+F4Vx
j8vznVGZzPRKeo7VmPvdttL/jP2NH0eOZr421VWlO7ggZUfPZy+w3Kmo3XT6NJo7takw7ttP2BQG
KhcUFcW7ZpeK4SiqBZWh3geNiBTuwRgfQKHL/UPZ301t67T+Qczup+yq9DaicB1naz+9KsqbsbyP
1J2Oe1ZoOsHkO0awi8oIcPBNDMd5qh5jdVco/2oVFy1pG47eKow6x6z/JU0P/c64Mcv6eaToKdCf
A+yiauGWrqvtv9+//KnvPttkO1/py1zkoEZhSdRch8KFa2C2yaqpbsF8oN1ephgFf7czofjrtfqH
GDnXhJYUgwR+MNCw6C15Fl1g2OQE3q2fCotAe0wkR4lfouc/3hLelmD8EbR3L54Wk7mxzGc9/MAN
8q6okltNWGtdvA6Meymqlhq309ynwO4yYZQ5F5d6YtMXoYQKwzvybIyd6J9Zqsct+Yfff64tLadQ
ifBQRkkCCZRgGGDQh0PjsO1EZyC+XzQt5hrTsFQwHa8bzu8Yco8O95PL2p3t0KaeZapRHJUC8VVk
OEnn/N6u9nPeGfOl/8ZcEB/Z/xXYdFSnVlHmWsYbpegyWwr2rgBB7gb/XTHey3FbhLzawFHs822a
jcuqWkM0AFYDSFLhcRLKrjT9rcZrUhpYAy2aUqSqyVGza6G+VnQqiNxGDvAqS9xQ/pStaJ2lH4JZ
YOiZXReVt0ikLf5jtmdOSx9Lwal4rKsbED9Nu8dmWlOuNWhYmnbhlzou7G/bmAWWTgIXNO1KGKjS
lUEC4/chPREZjgYS3xuOukGKVZ8ZLMmu/t6GZw4Jp5qdBRxF02GGHXMQIrY+gf7ikbm6rMOzkDOa
OHC2gsdjybvgS9cgb86IXk+cFL7m3Lchzlo4zj2evrsax7yMm3KgP3RDd2acv97Af1jRc+0rFFUF
7yCVq6BQYpdr7NSeYiqYHGSlmqWvfJg8YEKix56+ws83htXciOkCmtB1A+Vg9IVXIws/LNhPFw3k
0Srt+5efkK6nFDmMu1Rv/inPgaL+u6zhWbrB770Yv4t+QrkOSM+Rzx3lTsypLxOLbx/IN+WwUCra
hUMEUjP4uKy7s5gSCjxXQU6ZdrL+XInbC0XJ5lw0iwW/Xgo53U31xWAu27NvHyeCoDpbsp0IIDgA
LrKDdb4wDPDr+qOZKpgmX8UGRtfdZzZysWicCHSQGtySyLQj4ILmgKnpexBplPWO1PvKN3lEFUry
UozdPWbtUEQ9h13GS6nok1aDKWG8CagD0Vv3MsnXU37wy1UCNkBaHf05leamr1+AGG4u+xCzmBHJ
OI6WBQOmvirFtuwvC0VfBV7fpk09DtEUTgyXEN/43Uqsz6yfE9fFuWdK0CmQ5iWFd3z1ptfGeBHn
5Efwwg5VODNNcNlqmmt24d2PLcV4hCU5czqjWdbGw0XjPVft5jjvioVxXE/Duq0dEDWXtTtb/0Lu
+VNu0q4ERuKlP1fvcGK856LdQVGg+Rod6vbqQae2N8t5I31sfTev7y/r+CwSKLlc6KLfkhts0n1b
k4JtzxznTuwtc7WuVo4SlHD6rit/SnzkZeWqMq0zW8uJuDhX7Cpappr1sXGclNtxWYtn2j3V6dl6
lAvVb8qQM6gW/dGtz4TnFAgd7mVjPdvGQw+ftl5mkuD9BYZTPdfpU4MxS88ZIudmI0f10CzVYZ0V
q4u6O1frDtaYiHpLdw3vzZeuVP+yt5q5WncSqsrCKY6YBzADv9zywv7O1qA5DWSCxJigJ2HuttCS
M2LSE8M7F+mOBoWdCgDMnbfyDt3jZYN7nIDfInTYapU4QYjYdVeVe87w41RPj3/+rdHeAi+G695X
T0n7/N5T81Srs70XA0nuAPgA73qtsLEHRmGS6n97CcNmtd4maW1n3q7RpWWUKHaMCU2I6ZSX+bwi
HvAxlBa1nq9ybhjRrYBYLcv2ZfaU4sys+us+851Qm5zQ73EiHdwSkwhAUJhUt7bW1JOdKPK2xvJA
Cx/N8BBRcVJttO5akUmh3ORyt2oLoLfVc9KVm1QhPR39QSFiZ+KkbOJAQ/6qY44FGxaHc9FYCH6x
8WJoh3m9DQLcJYax2NfNdY+jtdmsGu9uGEio7AJ/XSfySq6BOUmDjNRVg7AlwG3wwsPUY/wsuEcG
l8yOsqhH+MHptLHyfgMBfKX60sqkbjnrrQcr1LGvDHwdYHNy2WaDD+9/PnPuT+Bp+pynIqBYORi6
y4LfXD1ViszyweA2EDZXtfyCwxnOExeKEubyKctvwyJTWJ2F9q+V78f04ffpeSJii7PgVx9xsE0y
UV0xLjtTclVwdUyq3xv/eepjwPXfka7Tqh812WeboY4xckL1TK7n505jg/ffdqt0hHYrMdIBRqeg
YtJ0eTxF/d5p6Zhy+N9rFxS4WethUjUYKLHPDAJ25ZJzxAwq4lMV5Isp6+yqHRY1xLg0lZ3W/BT0
lwLdK0SWldp1t6p6zufk1OjNUiKR6UtNpBPoRfNFyJ/Sy84shjWPnWIoWT5qh51cPNXmjdJe9LXN
L6eqb+FTausBrhDhU1n6j+Pf37/Gz4Ngfsn8vzWaY7StAKLiUWjp78cz8+fnL4wV93+/sFoXVtl2
wbgzJstRyWlPDQoZAb7EuXrN41z53zlkztX4WuMpZV9SmqEAbM6wQRK1wUk47Yf1QzK+XDQ2c2l+
iKxUHSIGPNmU+wvfKOaC/Bh4iBofNaAYPTyW/OVfdlT+Wm7fvqRQg+RVycPvIrVxU+WuoLji93H4
ORyY0mxCw12qBpEK5B2463ZQeUJClh+dK1E4MQPnynn0ffIgtfQ7qxHl3GMJf2YfOtXt2T4kG9MY
+JDddpHxWgrTrZm0C0yv0jOjcqrf8n8neepBIs9CZkc53dTjdXFO03MM3j9N7dkxXBjzIRY83lKh
09kFKjUehWDOYZfpwTIXRQfbUbc6V/99St06l9T78CD0ruZVWAlWU2E5Tf46kGnTxGHVJ/VKTTsb
K0m3qEqSsrzKtIfYuyygzWX3ip73fR0Se+I7nmzOnAe/Lp8/jJ8437wiRGZWQfDJTH8XtG4Tw1Uz
tZuMjLqXhE45VutM1dyCs9OY5q4oCmSqN9ByOftlq9E0qTn5Qwt2n61i8ykVb6Z8G/vUK3dPkdlu
fKpSPBSEntT97bu3uL6P67U4bdqyW8JcBab1TzDOWUt+LYOffp3ZbhmlypiB4J12ikSuZ6uiGM9h
ZfZYoIlttkOFo8abMb6heiGtJaCzt6F89/u6PxFk5/UAUaBR8hxx20yD/RGu6U2bWn5OrF0P0eX3
H3FiEc2rAkZ8jxvmAZKQJwhwl6WX5jUBVRXVSaKYwy6J+ZaGC3X0THdl/vPj8jTmgmG1R3OT5Bmn
W63DuxzIyV+9v/LFF7N+71EXpsra727iwrIz460LfB7dt2hI8ASFthUbi65bB/6VWQx4lT33BmBG
0IMvzFgQacLKlHKnFqhlxG7NEg9SfWUoG4V/BSCvh6IemrRSraYcZBwCv1xf4++6rjFDa4KtxV+J
fjeo3rawCmCw74YF26qIbV2RFt6A14r6kWv1RjYehMq8zhtUlOo1KXbX1MzVIBYrOcQFIg/hqI13
oMycuNg23qGXMlKPuuNlniMKnl0Ja8/gaqUX1H+bi1bJ9rlVOn5fA53E+r4unSq6S0lMpBMkIdzL
gIreBYW41ISnrPgoDIkHbf7JWvUwghMzcWXvPvO3XiLvvB5+nnKYpiuEzTCkHexaoR3v8xwanmQH
vWI33ecoXMlBaOfSWgXfW6kpowngLs/d0vsQ+7f+SEQz0HxK0WfBEOlda/vtke11baVrsY9cSFdr
3OEpqIL/VACT7EZxAzR+BeMORd5Hnw6HkahbZp+luI2beq2Yr/1ReQtBEPowCOtdJD+nxc7qP0Jx
U4fwbCJbTHHtB7o7CteD2a2wjH+qvTuQZG5VpXcaOF2gcLnFU7bfL/FDcPpYd7T2s88LJ2sKahbl
lagdrAh6lwJ9aFoIhKVFPy4l34IJBCbVgMdNNBK8ym6shn6/x9FexU9fNhW7oPpBGgrHDCdHNe7J
mpExWtTY33tjY7dhYlu808ngo6ojK+fDKMNrdcI+i2rOXrmecEA0YTGjxVwo1lsyrNAfO32lr6ZA
WgDVcNlIUYPUolNarupG6r0mH2rrwR8euuiqSw7duBz4x+b434+MjxKWcImz5GMRX/P3jL93D9aq
dadyyctpZbk2ZHBsrTFdbMidr2q5Wsjcs7vuukOHEvB+p1+n1a6UXyBYo6ohEGefpvynjt+V+tU0
V533Z/T+SO1nwv9mSKsY67vQSO0kEfZJ5EbJ3ptePXkdaeiEU9vvDkNyUyTXcrLhOG0LDKhkedQu
o8Z0vH6fpnuo3L14Z4XiQqeSpRSuPbQUUVC44nhDHmfpC+W6NH2nTl+6KGN/oVKK00X1mkabrK32
XgJGOoZvK2fLBn/tgaKXQLDWZjasU/UGQbDdgMvr9r3e2E3j9pjyS+mbqT1kY+4YME3Gqn0YsC6T
yUngkrfnnOQ20k3q0+F6W03AouPnKd9ozbDs/F2by47ul4tQ21YZuGUmqQC1cSDqCBC/rOPDbLmU
CUQGtX6RsajVGEk2Q95HcANrsLYyApNpsE25dkpzpXgxJF/UGEm7t8KDpt4Y4iGFXdw5CNJ5E5Pa
AO+EN6O6leThylfluyFBhaLgSh4/ReRVQbUIGW+73NPN7D5uwrVVCQ72ES4GqZnA+zAq3KS9S4t/
1QDRydS2UZIvPCVaKcqdZ6ZAWKtFLmASwgPJUCsozXtIFhr30dax+gfLGoHgqa5R/tGrmMpW9OcF
cAl/eExIprR55UTSPb68C9jE8MIe2xoNFGvP9FXHCgbbMK9jRsBK30IwaX5p2BEMR974bQGnj5Zi
ZkW70lH659WjKqHLq8P1kGw06s6NzqHeAKFV7FTKk6Xfe4DPwupaxnrSp97RQtYhK8USab1b1K9+
R94lq18qcfgroegzLGE/1GwC2ZQcvTPtHKSpV7XrSARIrzSbihtTF1ODIBZ/ciTwCZRuEZEEhE+n
MI/eTfFSrR/GMltAdlyCjnGqKXSMDPrvuKmTZlckS4jrjUCKWF+Btpo6ylIjNwOsV7/06k1bPuky
BfzAVZ5JoQrFVuPAw/9jgDKuCK9ZcNszg0rP4vp2tIxNFxGS+li5kZgxMqRZkBGV7C/1bhVUrpnf
RD2JqqcovFdZLEEGKc7bejIYsbawMyty9Ph1yIstwdqi5gygDBk6Ef215BbiXSfJq4idr1MeFeNu
qhFbJk4CDncsn3OPWk8r5idten+fZ7mrlipptcA15OEhVF6zaisJpGsheaUC2TjKy1Bp4UAr9K91
8Q8be8iTmVpscu228N+lqWZFXGGis46A9yZ/pWYb0aXc3yKW2uhdw4lw1wHJ86KHflwJHZx37wkF
kZRLjqXKi6IAXY32KnwfKLKz+lutdvz63ipfKnOZDjdCt23lcNM0dyR72EKTsX+fVGnRVZErC8Iq
mZhFf/TsreYuFUgVSTpj2xFio+JIAtzIEVXV+yyTcFXIOXxVaz8fF2m+TMZrMNmLMiN6BU4tHaQY
bCRusGUNA9GIFpLvu6F2oBhwk/jXExnspF73woeOhyGiHRGEZiSR+Kxs0oTcjDQc+iBnLrIMEFAK
R4d4M+W17dXNQ8smX9+m4Kv9GxV0SXwVUGZphCtRWbEZox2z47CAJOeI0psorgd5p6mPU3sjqU9S
clCSluex21JAwEUBc6suPPmmM82lxBsUPhgR22EfPDe+U2VrnpIwdbgLu0eBva8ycVJvCvyPp4rk
LT+D0g8r8298yOl6JOyq5s3vBBamuui7aiNDN40QluWi21kcyLq1kbd7M6kXVZPaqsm5YCpv5ApO
XuldJynvEJxa4EY52AvbfrMhPF8bxa4lOuVFASbRtwOrXgnAh2Wj56iFrWrWuTKl8W1xbwk+rLp9
1NcrKxNwyGsXwLypIzsEJK+CmvQsz75h8CmO+1jepfkHVpECoMpg27T3XtqCjPzTTJ7r14ewJAYP
+wJ2eYgl7lQ5puI2pK3V8E+dPkfyMgb0aLTLlvoaE0hw7rO9t9HSwKsl70UC+GcVrSlUssH9MYkM
p+YOMxEBhmfLekiM9dRAKs6dMtRWSbvLrfRaKvrr2EenhTHQIIRXJZ5iDXp7IWR/0QeDm9EHlcur
Ia/vQJjahec54ZSsIEK+N0O5hoZm8Et7FuRFr7xKj/hC8ZbDIaEAqqR/oydvcgpSKAydsQFlltdL
SX5A/bPI/NiezKtO+ytLm9Q7jqtyAOix6FhDdRPvGoZA54YRCis96vCTXmVisczi94n9LeX0MnGm
V2CBpkxihRN2qQTLPtYcefwrsMHpuAG3Fbidt5zDtIhDhRGsJ0Y5K6HUatNNq4lupqrHBWDBCvZr
a99Q6KRo/4yqXsaG6fqgOkMv2zSjuFAqyy6ZN1GRg5J+HbLC0ZOGg4At7aVGAUEiu1UTLiXA810N
aBCEV0IxoXD0wtjG7T7W2/tI/9TVg6ffxemBAyh4plWV9+4U7ywfeQlk+TxaYxJjg2lnDrTEd6pR
0n0iaY4aBYtU1/ZqHjt1ydkwl9cpUDCIUas8YWMrk1VdUg6mSSyN3JYJz43KqLUyZVXqqtP+9RZe
fyDa7c4onhXjWhkei/GFM8O6E/tXYBD8eGXnS7FNXQrBrUe/9T4WK9HX3IhU7KRfD5DCJZnjPBx5
g2N5UXaHMIWaKd9mfe2YWsHCaGyBA1WrD4i0ey4Ew0oynoNUWU5tdtVl2mIMBuydytsKt8qgkg6q
xpYDDLsu452sZNwFDNePdmHpeOQirMSy6860yxSTMF0lIwyxfOJ0U5l2HRq2IW7KitNiTAMpg1LV
jhYvJ2PAVbo4jO1NWQBsjet9aGR2agZrZOS2gPuFSaMG+oyowCgaVHNbmmuliK86DL8VhnkSpisr
Qz+man8SAmqFvY7EoWiSPxsK/XTPWFh5uqn7jTYkdkkF0WBxwseIRtYSV0mHu3jqVxmL08w7TFgA
jHKSh6d8gFi5nxrMNxRNtJvsn27kN3K4q/K3WvFc3YQBLvaOPtZro0alH1zXOTVO5q6IBejwrYuT
Hndb6tzyFdbGC++z80LHa55a3VqLZbbEvnynWFt+j0R6Bhi1CsalNbiKMrgetkOdshpT8yOCctda
mRsbgxNAXDtWTF+1fbPMx2Vj3BgKHaeqL+sRqrftdVkYrt7fyfK4gvtt56K5wIlvOYTybVWkVyVg
PDRfoWBycSwcWQ94HHtsuCL6+pMf5HaJOJ6TI7xY1/RzN5wMylX7TWeWnwbe4Iu+IbQZbb0vinvc
Wxa6fAvU9W+qBoeRSEMVZFauwim0kS+kKb7Iw1UmdRzusAOXiNphPWSbFGOZRsmvLXOnUSeGwQ5A
moyaLWhdgrn2iru62ve+TnR8Ca2/GPMViwIjzzgM2NK4AYUNEn6iOJ7ASitd9yZ5ngkUtFQOS0nM
j/TsfY/HgCEpDmtrVUyPGdWSPhuv1t9jo+gWJlblXv7Qa8ODiH93m8Q2jz4UNq5qaZWo/MBJgLg+
Xv0fzt5juXGki9Z9lzO+iIA3gzMhAHpSIik/QahUJXhvEsDT3489+i9vqRShUUd3VUMQgMzce+1l
HEn4g7CWZEVAFHB7Efh11C/M5EEJM89SHXea6CdoJEUyu4IlOAaF389PVktJkOtubpprJ1E40B1p
RTDyJmerTDu895vx3tE4XRWl84juepqb1M2N6DjrjqfKGzlN75360651wsPKRauN3ow8eYZrPo66
29EsTHZ71KeHWbsrRLCbO9VXK9ajsXOC00xTHkUdqXV0wWHtqZ1OcDvh55FF/MSwr0r9U8eVHpf+
urzvNBKGSfre4gm9cJRXNX4aotPgROT67dm3YLM38aFOgDXqHib00sRa35SnBylK3OAa8lRm94y5
qB+qBWPelTk5J1LX1sHkbLo0POi5WBqh+julQiU9cy+sp2momVZRMTg5EMy8iBtt6ZCQXCCNLVI2
D1NaEVe1laFitcNEQw7AgG8b5tDqQtNw4MnDRUUvwZB3aQbSLjCPGp1GazFMFg+9NZNPQ9tvzdoq
1A6DiQD36mVfjovMbHzVKRcE+7opux0xbHexFB0EI2MhezpSMIlKJw/RKKmeRHxUPplvo/3pkDJM
uN1CiX91RfzIVOYOVATzBmVbRJxwWW8dbb15aLuAiDkM8817uyzvquiUjOdrY+rmFMMxUZKJOGSE
dxaWejDF5Np6R3k20xftQrM5VgHHwPyOLaJrFdpCLSR/tt+u6YSCVQRuBB83ixiRDzNh08uieCsz
ZOtXJCc6d817Alxj6jqVWebV4SfpF+BahJCz1lqM6iftfYQYqTL1NZ2PwIou9sAXPK2M3l6bPa1K
re2jVPMqk0Cbq5Sm8aPcWOWO33BnlvgsLXMhtdbaqI4gjq7Cq8dKfBXa66iwCNMbXEeKlybQmz7o
NPisCWIBOhuN9njdeEj9bde4FRndc2A2bLKfMxtnh+QzCcJjLg3rkKI1I4OgV1IYyImrxtnnWLUu
1HTCB05XWEThHBN6d0nUtV0fGbqhgsHarPgT1+9OG+xiuVspNeeOMt3XUe5b2ac0r4zcWKrBhmDG
1Rg5xP81K5mvNtGoP0eDQMV1Rm+saLMfTTN7nqxtiISkry29JA/XeTbcF85bofTHEjTKMLRFP1Cr
h/Jx5tY65K0tUQyx9ZLPW9l6HqDohNKfcroH1pjsi+Glvoh/N6q9d0CFUus4tQQqU1MVIkXl/aYa
73mwFSDtzVp0xarVly1aZCk9pFRyQ/tC5HgJiKETiywfgrhbdNBiRfSrwEg5icxFxWJqYn05z58j
BctMdzlixq21+1QRfg1AnGCqZCB3Al+Dti3uciE9Nxhb9mlxTNin64zwhDzbRDWKFmdeKAl0tOpU
DKOXxtqipC+dRy+n04b7vQ8He29F2jqnhMvNcOGMb3nX7+TgropjlPh3ZWh7Ut17nfOutzquWfEh
YXQhc7+hbPL0h02np3eSUVMZf+b24HYB8Yo11V/ZeukweEMYk+sTAFc+BnOwduyVzYzLJNUntrJd
3jxVReA6M7VVaex6G0mNDJLbXftI41BH09ZpXXQBbmPBTTdzV8qglrS5O8FTd1J9X41s4g4pqlHr
l+UI1KQgfhBuTlUw1jqIHURUAlcIJXWrWkH3glKZyqkp/7R98WSFV2v65I7gUl822DVMxzPqgNhG
wV/tvSip3UgVe2HzoeTpPpyOo5qdk3q8b8YCpT2bWCItdSVeDWUADoC2vxDrlK2qsd4sM13U8F90
PhdVpgyRYq7GvmE+d+iyFEk51brzZODqAjrxiErXxev9UM/OY1qIjd4qh04fDlMwrlqotCSgrlVp
k2fY7gNAXv96oktU44VvjckiG6QNx6E6NRE9JuVYOBy66dd4tjtt13Xdqyqgoqh0oX0gliHxqddg
dfTA0iXqgdga+GgK4IgRqfdyY1P9NjMHPJ4M1hCvxdR8yE61ytXZq2Uke7m+zRXJ70pDWon8bQ70
nQHdYDKILkl9NU5DFFCI/+XQm8rXsYUUXU9HNVC8YtiXmHSMr5o1Ej//YIQvYeNs+yrd4W33Gs3s
3I5YNfPkGgkLxHy2B+JulM+aeHfyOfTI8meJEJ0u8KO08nNV3LVNNi4sMzrTlMAO8IaCRt15iTp7
K6LifST0mCnIYaqNjZI2OErIUrpIrI6RFHMoGiHBRpQm8OAF39fkC11yrXovKWKvNTzj6RJOe1u6
GxNe2bqN8siVw8fE8kuTMt/piCmw8aog5NPTjYYwl1l26+Zk4OHWSyTCKpbhzsHxXMfzZ6WvqqYi
SkUCfSMCGf+ebino+yPnUW7OVlKepLr2nVTdFu0Efl0vW2x9Qg021HhxKFfb2tk2lUpvxhdmkzZM
4PLCjN9Ee8kBLgJH3cqdBbJZl4uuMaiZ5tKT9GOSbkJbx5xI5wNoyrWqnvT5SLTy0hbCKwlp8LWs
Jv94OBshMpaheLevysa0X0aOyhCsX17/nbCYpcasquafHUOC679ftaJBOfszxaBQ7EWFTK2Li2vf
g1sSF857hRIxw1NSv/KxNzJ2LVq9J7SWLy06WWpPmG8Elmp8jkGJuxBWNERNu2aHpsW8R87opYx1
0p3IAWEaSulRay5taa1G0SwEU+dgJKu2B39y7sJY82RIL71cu93UX4hyea8c9AdN4fb5W8DIdfw0
mgcr+Jh7jknJWnZGtap14GC8Pobqt1U91NY2dwbO3NZvxGGMimXbx77W35m2tLT469X8h+7YH4xq
27f9qnV0D7NXNBTOggJg1/XkSB3qJlmF01sxbSJjl6v5Ii/2jvlUE5FbCWURzrIngRoksm/LaDUV
1Y1NC2n+e8u3XwHxKszYVIc6vAQwntBSKLC+lGgVS81LPKhPlTAylqNYAX2dc3srVevUCn3RbSZj
fpcpO5uxw2gKAWS4CcQ1tXjdSxh7FvIyItxT9P0yUIylzEKYeNh99HtMi/e4zVlhmSeZgqP2tz2R
Oj7aT7GGzaRjpRc7UVwlhUwvwT+bE/WAIcwyTBVq6+0gdhwbGz7wVdfIm4bQyzEdPk12qbKt1rPy
EBJdYnL/NU9/insgxoD8XVt/77oBplx8ckJzoQ2c0UaBm1YJgDTPxbog0NKzZN0b5xNBQYrrAPeN
4+QXWrzHteVEZsxetOneNud1FKubQJLXcmHT1en7KC5OCkSurmsJGFXdIdeXdTqs9YHkEcYWSnYI
tcd0ei6TDyf5SMR7yBFA5Gqa7jvtvRRA7d1daByFeRro2Qq8gkOQSAATAo39dP5I2mdnek77zxG5
VTEd9WENhg9NULaXIKhaZPhmikzhcB1fNwoh3iBW5pkEdq5wH6onG1TGkTdStx3FKW0OYXXUs4MS
HWLlIE8fI+HdMh89wPlQpctekk6YghZsTbOcuFmAMDkV00uEsLO1joNxl11PwIc6Ss+TSUNa535W
Dy4P43dZfjTGstKgN7acuKM/Bo4/xi47kY2DS3QxqXcNQPgiwuMz9GqtcmeoKRgEbi2dBgytrLbV
suO1vZyIhJbumh70qDhIgXaetWZvcKSFOqPANbbkjN5WrYFsmOp/vjfEJsg/MSmFbrHv5Q9FCtea
xoIShyTxW+lpjB+b0VWVLVBBgWtUKq4+Ne1ONVaV5nh5OW1p/zP7+r53vaUdpfjYdneGjnUJ016G
aSHo5U6k26K3tddkVleoi3ZZ+aaOzl7rz3o74sVcyLjROO992d8ZJA16zvBuyE9dpCzptJahE5N4
SNxV5xfdL/b80xw6a13SDld7nKw/2dFz3kNs7x+l+ClnXtRd7MpLKnurR1ub0nytW78lcTFei2Qj
Na3fTvqqlY9KfoeUn7GG267sAbpp6IcBhj2t9kAkvZuxH4ug5rs9atlwitOj1UY+BumrTA1ezegU
sSPIBgY/1IgMDGj87HhRWKtmQzuTm7rb25deyjaSRv8j84MqkpkeYEr6cg8qKV2q8Hce5h9OXfrz
4OxlLdyZ6rxXK0bPbau5tQW3FwPWjDrciW3fYPuO66XJ8JEklBgU4JLSkupFshQdETqd3ftNBG8p
0jx1eCQXEJ/glpnzTu4+1EYs4U0tVKCPDCDDyGWvU6TLWP1GflW3YBkVf1Ikj70oL3Z/UWTJ/wn5
wXJuCEp6FLZNLyAKZq0nFczvv/Ee+zupwnKu1IWP93NchO3//T/K/5OMecn5x3Xtdlk7h8r6ETPe
urUFk+NYLo2J6yYMMvu1/FPC5A1dsCDCTK1sGGBTg5k0r+gbAtgXAj/r1hAszGtt7HKJQ0kzN0n8
NkiDT+AyZywTWVVfjWnthpm6zJ0/djBesqhdVOCvodN4IZL34peZpt/cyxfv5DanFJW/kSXX37E2
GE156c9etX3DDhpSYdppySuR8+PEKIsB+I++zVtTHns2nSHOcxRDitcnfvwd4efv1FDLvuESxlpj
p4GKvpnDhoD7lWYfadsXQTZ/Q/75wqDa+k8n8D9ffyyHnTTEksDFFLiudvu5W4UVNTbD8UHZWIm8
GCUyCDVtQ8e4iw3D19XnYMooQ+8Kh9nKwD4MMqIE5VFuhrsu/0ap8eWt3Sz4bEhnmdRsCFWg3sTF
olVf4z0QVtU+7X8zg97U/broHmH76OahwkLdxMVCqi1sHNJFRg9BJ0Qq4D7IH1TjZ/Jdy77ZLngd
JWCCg01t7oE5k5T6s0/ohshY23nftjJM147R7KT+6X/my27dZnaKsimtZubC+krqFmT4/Oh+b+1+
LJEquuSYWDaqrqzRhv6I5mjdevxYjZ7WIm643Un1QtiHBjDIz275ZvmTiKcWc48Sseh2craMx5/t
9Ld+PhFxAkU4TNNO+Zify9//vlnt73xCy7pZ+0qsSpYxWWzHOuwsaB6DcXWjBT4Z55jBdXYX5xol
YHBypOvMGmOQhvmiyPaV/soIQpL2erKNqSaqhFgsVd8wiVimJOXW8+9iwFZWjMfrdD6WndWgvMjB
+1CfHVVemdJDFA4QorbKbGI/zGLKlfO/f60rr/T/T9C0br2DLDWJFBXEf5eJy4RXiWgGshha8apV
9Xtc8StGwfjDT/RmA5lSIzezmk/JSu7mZmnZT//+Hb44naybLUAr9L5Q9JjdPtyXybVX+Pd1v9jt
b30PTb2v8Nrk2QxSyUZMCqMUACzZJIB/ZxD7n33V357/TfUwJLIm1wZrIFEjdy5ORbmX9YdyeOsy
B5QxYIC8GbR9W+6t7K1o7zjWy+K5liSIbukCFBPoOnPL+iMf3hzpEljPsfpKvLo5AdiSqEESenud
WkrY7IRAO2W2LOs/GnNSkrBNteI4f4zTJyP24DIvbEY2ibNSMF+y6sjtrIParyxxL4Mjyr/i5GQo
H878CvrsDtGdMt7P5jWL7T5vnKPU7MbkGJfQDsqaIeNbBb5j1s19WGjwImHwhGfsDO1mJmO3vIy6
7FX50xBsa/jZzjbsv1F9f8EJJ9v1/1tAmojCuqTHk+jqzUEzCPGJUQ3emtMI0G9CfnRcI1RI3Ci9
ik5YB3x3wuhH9nPWrRVkOzqlJBB67cb6EAZr8R2V+ouP/NZzUS1DPZLgD+z6T/uh+uZM/2pTM6+f
/v+UG1MslfZQQ9cvhmeDeFGooMBjLq5beojytwWO65vlGCqeMpkLWZ5JmGYiEVpe1W6idEO3L7qV
kU2AhjxsphqWoR7Ccn6R4/bO0QvYBubJLiIPZ8GVArg8xuYmnNd5qLlRHu8n8ORU2+dks8Tad8ru
r57VzVbd6Zko5lShJtjiQCB+5kJj3dpoDS3T7CbisvGRaVz8nWPK9a7+sgXcemhdbc/TPOeLCQzG
cr8RTqzN5odnoXmzN8at6Jsa77ldPOPB4OfJN4XqVzd9Ux4pUo7iuuK6UZi7zgDSAZlE/Cw70bp1
a5KJ68jlHtNy5YPp6M+6jVtvpVZSizYb0YpYL8GD+evfZ8QXn9qtr1Jqhq00QNO5epO0idf+sOMy
bmojU7RlIK5PYH6Zj985fXxxoN3Gc+Y99vB6kFPLOfWqceCjw0GyZGgSduf97HncLD09YUMRmTbu
yrfeK/787KLXh/8/u1SCG7Mc23xszUtt+aA4P7vsTT2SN7HlyCV1IixGxlzO678v+9VTvllyqhE2
klBVWjitX1sQgPOwcq1WW2nZdwa8X/2Im9WXqnhr2jBx8ZVnKPFnME8JQfVO+o1z0Rel7q1zUS8n
kSYpHfvnJPZjOCycTOxs4MxJvUfM87My/dbAKMl0YY4pzrlqDs187XThN3vTF2vy1ohIrfWhn1oF
Tf1T+CD97MPWbxekXjKwlRkRGEqwAdRH0/7vz+WLnfTWhcgMQqw3r91KnK5TSE7UV2VU+P+++FeP
4mY5qg6RwjlqxytaK4bNpP3waVx/3v+syGpKDJBxHnHbLqcrX3zx7/v94svTb5YkFga1in/YRCQc
pOAO4/oUztypnhI/0OdvfsgXq0e/XaBmaoddwg8BFr3yOpgv6LC+tPZnB41+szo1g7yQsMXTwazb
eGHqildCN/z3A/rqhd70C6FhK2lv80KNADc4nB++qZq/uO6tK5CNn3g+TdyzanjiQ0pW/77d/3ru
vxQ3t55AeicMJ3XEuJPRhE14AiZw0sZwn+DOKo2/53CA8YiuqEWrMdWeNMpIuDYmnEtZXZiMs7IS
NtedqdoQgJF51NEqqTSGnvlKzI96MV0n/bvIVl3Ikld3UK2KHp1c9+3JXJUzqKy2UszBAzBzdSw0
guLXVR0hpTJUhbeZJos0h72JYd84Zztd7qBqXlqo3bHJ/Bw32dx6Z0TvK3RZIVCfycglyorVnI0b
tWv8Dn8/u/Ck2dxn4bRxEv64/2MwTO0eZyVcRiiThvy+xc8/0M+2CjMhV9GjPmJgB7vg178fs/Ff
T/q353yzPSEVVhRqU4Fzd4fW9ikYHw34RhIEytK+lBPPJ3gTibRSHW0zOd2yS5vt1JrMMLZWNzGX
F+vcOhQBzuXwU3Wcy0eHUXm1GOzfV1QiLbeNhZhILVdXC5JR81NoAKG8hSq4CnUEO/zpNN/V6e9E
fUf6gMLhoWBwWOjrmdnz2C9HHR7LHGJv6Ik692J43rH4KNF9YWHk6m27yCALW+OIDmitK8kyZbox
Q0rKGNQbv0mNNsVO61+HzFnltlgZESAJDO3pV6n+SkgqGcUmgZeh3HXZUnLg3TCzrRW3qTaj+glM
7wqzf0zb4q6Sut2UMlQamFQiUm610m2glAVwTFIND1jxNLUwpYf7Ccp8mPMkkqPFTA6BGhwpXNBi
bPel/txGNRwwfZ1FujtO0rns4Hy+K8q06Gk2q6hcpnP6NJL/ncVP5Tz6ZbPTzGUpM6vHz7FXGs/i
D0X+NBOFLAxxklCQ1zr/sxoPMGQl2dMgjPeTumAZVOYRH6zFWK3Nqls07YkADbeIe1/TP7J6b0yG
l5iFqwnluWhrZIpw0rmrIdZ+mdi4EzW1jh1c18XQL+WZZGs0KXnUnse6urK/NKM9T0Pn2SgpelXy
4G2sxvge3rSVF36GQbklKa6Ih80ACz+0MpdYybkidiKaNxICK/1IwJ6XQUd3jJSgDNtVuAWDH13D
ZBlCqFjXAaOv6oGnB81GCdrlIEycTp2tgtTTCUY0VbkfWd26Z9bWxZGfQVZIm3FVm5/dECzj2FkX
eGuqkfZRhFCnEWiFDGjtXPbNWPWK7DI12tUixjUlrH2b7Jipv2PrfkLKAEjqAodATXXIz8td2+o3
XWS401V3OAeQiV4ypzrZM55MTFCMhYQeQZIOTtIdKga/9ejn+stE/O4c7y3s7/o1jdA9eNmdPYu9
4pyV6M8YotZUoCRUMNuN0h31B1mIrZOuQJSYiwYrA74FP3oxhkumdJZjug4cdGhBTkuEw0EoMnSx
AhJm7YtsfuhtBEE1tFFZXxS8Mb14bsZnmS8RatTIkCAYAjcPSqhS+aINJbeZ8CAh9mV2rIUmnvE9
buPITUckJjnM1DlfCm0rQ3Mwuwg6G1PLCrZvhgjgvUw1ZIWbOtEWkaWRk4jNX46ysdnH07jEBQrr
QT9JL2luQxz4M2j2goQapd1KBeJ0cKJx4IUPpqvhF6TJZwPVNcId7MNV7LNa460t82XENMNOHvLp
3MoQzEPH5WXAsdqpKIadAr69w3cMGNmlz1Le4EykocVQ15mwT6HhXAZrB30rh/ZcxVuBo3k1Ls3G
PPRs0Fb7ImVoAlO0onHryRVmzQmlFY5bjE1gz2ZR6mfdy2iwPntoOiSODNofHBtdVUaANeleZbzX
sFu78akbi5UcW8xeT6mNbaa9hhykdKnbR2RHXsWPQ7ot5zuFI0yJn9seVnzy7pj6uqpM6IbN2rFk
0LlhUSLlzIxhIcksOgQ/d2Z+KlM+49FY2PD6ZWc9OYfAIq6ttXCMLt2he7QV2Jtw7L0yjf7ISbYN
o0vOfJ21dD0QhQEBynrWRcEWWfhzFz4HTLs6aMG5kx/M8M0OocLzwXXw5wT5MIsJ0lDFEpXtpwSm
R0GETpnO92YtP+Zw4qccefFYsC8nzlsusSNGY9qsstH0zG50GwPs2WjK12YwN4O8h5Qa4RaDxwPS
YRxIzWKpxbtu+KU0hzg7qPKrLcZlUnIqjwwl26tlrtipOsf+76mrN22lrdLkDNfQn4LiQAfg6rw3
0mCa9GJUeDIjA+wc+LUdw6MgXyuWc2jUw9D8qpnIh8LtMK83O3wMw8qf7I3RjIvaeuzsN7AlL4kH
rzafjPxTMy9D8kpumKcjJQkpOvril4WOYSZ5R22tU5PcVy1xKeElaZ7yeMmKWomAqxlZfAjT6V6Q
CRZL21RYcOnYgeHg4q3qMnFBiGfUizRp0QTb27aQXZFDHsjbxO+Tc1B2u6FApwEXx4TmXcPdNKlM
aKZMx3kNprOcFvBwIbCE0UM4X7gNT4Z0JNvDL20I9o18kvRHEa86MGGkVGMsNpm0tQIwYeeQMkKq
ILFf7VLyyfroS06c4U+JNi+esmXej/vOQurmsH7rl8BRNmPElLWF2SnxsWayjF4mWBgM6a6RtlI8
UgoLCrWz0X/noPeFp4V16/EWEZ4YIIgRO2c6dq3ixezNbYMyvP7URbIqKK06iC5xUxAChZwd/QDp
v35oSq6I0L7Fn7Oan9OAwy24NHnu5UZInad6JcszKcEd7U3XD5CuELzHndtE0rrpS1jhDlrNi5PB
DC3KpdlBqoIY/O+SSze+Kpmv7cX/9EBlF/VpFQ0gvQN8xQzVO+Y19SlS+3Ur1V7MZozSeC20VV3N
e1t5bezfcGAXamZ6VjksohntJUKsCpbHmBgosu9IGFnMyCLEjIBU8mu930ErjMdTUmV+heW8md73
BaLVRN21Vy5hRYHKqK/TUcVblZsVD6ly6jA+mDvh2aXmy8Hk0av+zhGhOum8jENcqRgaTCcC05cl
Qs54I9CJxd29AYtJm8ggkh8HrBktxCRJcMiiD6i0RjVshXlOOKcSUfghvaTdW4ckhZEGmh9QWSFg
Y85QpsQkCqTT7RanIGWR1zGS8mWD5F4wnW4gBbEdzM3bXO/w/KESQq5slc+yhPU1UOLVhraX9kYd
njs2rgklwNgunfrgGMem8br4pJbzWk42E++9Rc0VhLCKpXKtqaELOY26YBtUqyDbqKJ1TTPyZrYz
w4LPidjC1iFnK5Wv23cFm7Jc9wu1K9nFoXwiJNLe9f4s8nOE/gwUtrxC1fGpgiiHY4bTOMs4pQC1
V5KJTk2T93F2nKU3jgwYmcLTqJyq4TwlzEnDpRwcZg7Ppr7Ys+2F6koaF+JstYd6nBfBddYi78L5
pBYPlnJvpI1P2PFCZ0ge94feemnRZWabkW3NpFw2FL7kKy8eP4GU9z7HbzZmEymy//YSiCdZPkXh
r6HZxclzgLY65lvI+f4041iFv5wGLRUXTh7KJr4mXlNrsOHaSPcZaZGvEIT2fYQKZ7TgLROE5vcI
EZtcfhizU8lc3SJ5AKKtb+fqxlGVpW0GZ0K5/dTZEYRhp82yqqDfq+q+K6NNQfcTQBEvMxPmFK/H
mRgX1E9l+5YHlzZ+VHJni0gIQ0DtIRj7F0mudhlLurQ+ZnM8DWR/krxAzJtXEHzWgj/15YPesUPI
CBmichvA/tRiHgBq6VgKLxC83BaZ6CBzCEynMg+IKhsXQ3CcSO+sYLrV74FyHtRy0SDEcCz8C/RH
A4PaPEYtK6d7vXocslU/viTp5JX9Fruya1AoZSssLJ2NUdEOBUtRq06kDi9YZGjg0TET3cBif1eS
c095IfP2nUf0XeSOdOK9CXYaU2H1HriEct9XIRJ388HQ9/Ewrmzb8XAA6eTdxPmR628JSofRedLt
PwqRfmZc+uFQni09fCwQa8fYjOCB0mED7/UB1PiIEyil/wzx9l7xH5UMU4cpWuXKR9BNvj1SBsAK
dxt9rUerSdQo2XcKQ8zMpPdtn9OkRBCdwpvrEbVjwzC0j7bU7uSS0Jg66uiZzWA9U16XffsSYZBt
Oj0arGilOxgZMCUy0SAOHTzPvPNDVAetXj+YvbPBU/8oUPVbE6zWzMtN7NMUhHeK4woidpJrKy4o
hVD/9+a9gfg/Co5XFQ3mKYG97EaH2RzbeIhaGWOBfI6WCJpqegBxLeaI1XOkcRlB9y3C0bMRTVjt
Npb3avk0AqBp2YRQZHbTgIocLYdi2udqJifk+j6daVUM63bYXA8hNas/Yz1bJ4HmIjl37QZBhH6Z
gBBy0CYJSdachR6CDywrNnEPDdpcj+O2Tew7S88R1sYHTcMkN4NUWHd+FK4STFfsNj8Hir7qUMKE
TX8MdG2Lb9pqiqBOCcLemnE96/bG6uVdm/E9siPZGDEL41Uyr3UFG1R7DiH4N83b0ARLK4ff/EBm
TzUF+6mwLlkq1ooN8xAjnG+Os78PobQboBDlEg8DzfRuQliILjpq/vz7wv+Z2v0NmbiBCoUymEJX
63Fn990jm9kxwKZnNKlDNYwhyIiaqP/tHNKn/Qe7BmoQ00Vctpsl5S4d7Y3czk+R/Zk44dEJPv99
U9ff6m/3dAMzNrNTw583sQ3L9EVKEXSlKIuq9P59+f+85f52/RuEUU/tYagzRnqVrHndLD+KcFuo
RBWJz1i6hL3CYH6jCJjG3VZwJvZTcsysY/1t/O5/Ln9/u4MbDBKD8tLkG+Q3BEeZUdirU44epPZh
km0D4aC6IGWyvBvJUYhROrecVbnKKVPsu2oH1XXEVQFvxJ9h/doNbBkhBItTBuO7SFop4nGOv8EX
OV3//ipvjZQts0C/wXm1Q3y/qMnYBY1Dl7iGGnGheUYcUuwogIjyyNyCqX8Rf9QZRvWKJ8/tpeRE
mSPdqxGpcRb4OlLpEd1CVtD+nobqVQv1pWH2S33Wt1E1+JH0qsMQLzX7zilfRDW4Uxj7ef5Uz5Yr
UtRw1aZt98H0VHS1h7uRgyJW6e6aJHFzTEUagOY6uNfsrc1uyp7mVuYe5V9dP6dyD7yGtw1hQiOC
Mnb3tkQQlM6uVb1iFZIFqNm23YAjt+zBAulzi+IRmbzUPUdslCOKo7HMr0iCG0jt4uoyUPcVVcV7
GlEsphB1MdDIOpShkX3ozHEj6TD6r04dvp3tHdlHxKrPyBXrY1Ru2ilwDSBCFRxi1PJ1ghFXSltQ
dojplY1epQsM3dColtNj0pVe00cb7Fhx2nq1NMr2eJPW2wqIjailOHyfx8+iDHcVQp86gj+NihGH
FlVbGWLvYFddkmvAiGw/z/GxiWNOY+p2TlWhJKyV3AtHFOACOWO4CpahoeA2ZfGqkb6Or4muHory
UyvrdWZPXtZf1f3bKnqIm/k1FRQ/JrpBU/FpOd0q5sRBptcWD0N6UNMDRFHMnYJk6Uy/tFzxJzk5
W90fJ/rQ1cirBOZxuQXwkdBrpYtGld2xWEvVubMqb9aqT9EW606a6dleLX0HkRy5a7fPNc3Hz4RG
XndxVVoMZn4/IyYX6I2aYVyKMgBAyvYI3v5LGA+j7NWGWBBlJZm5L+n/S92ZNUduZFn6r7TVO6od
Dgcc3tZVD4xgBJfclIsyUy+w3IR93/Hr50NKPcUAQ4xhjc3DyMpkUlFJh2/X73LOuSSI+5VeiZCi
XhLSSPo+t19Fy8sO77GZww+u9XFOmntT/NARrFo3309OfT3DK+hH80pFzl0XOl9jhwwEwA0jfliD
A/eYtlqti2xtRaP1jwm8LdTF+upg0NcocvUm0eJCHeQvijly86bUaTJwZIIRr2Mga/huCqO95QMh
iWDHLZcQDn9hy3+2JnsQhqHWWkhEhMb7Lv2Q02bYbV8YaK1PW/K/iPHk5qEwS0GQgid1X4qbJKRh
3jRfih//wm5tnggd2rEiszveT+3LfnjHC3DhF/9FdesnfPfBenjGKcdCkynvkYcYggVlMETkaHZc
iEvP2/qInHlctgq5ri6yNl1cNhYmR5V29BD0SJfdJUiWxMmHSBznwsfOxDuj/N3TO/EX27zVzC0W
W+h5nVYTfXH06hnC6UMC4Onf/heLthXL9dMoypeefQ5dQSfy+0l2EFARoRu/Pz3Az2THmTXbKucm
QQeS1nV4Ab15tdS3cRO/Siv11Q5J0tOaN8aydvY3PUyEt9mrPPjkN4Qkayc8CHeoLO37CuGwcL5J
KyJaUX41Xn7bwbekeHdoBvs6SbL7Am/6whf/1S5vpEiFN4ciqCZKjTAMvYiygle+GLN3afR5rD6F
U4fKWvh5QZJLIfphUjR9tIWkWXdljaC6KqidLWQkvxSUlL4U1rcEEfinv+2vruWm2tUGiY26nE8u
Edwhj8hMfvDp3+yuN/vcPm2yOjVxsN0rTkJXJG9ydz7WeXhtuvFWevOxhJZm2dVVW2Z7hOtR+UGN
oyh/NRCEbJLaYXHjJ+Mu8X6zE5CUpXNHtekqiMCkJrtSfw0TLHf6rl6FSkhr2jZuBj1BBQzhES2o
sEVOC7k0E6Q3rd9dO9HnNPiSutU1/Libak5/LefpJgVunMVvHIr5BW1We/NbEKhda45FjPTDMn1V
k3pL12iyBM6FVfmr67Gx5HNqorBGkv/ezkqSINluQjCYZm9Ucv/Er//nt+m/wh/lmz+WuP3nf/Pv
38pqbuIw6jb/+s+X8bembMvfu/9e/9j//s9O/9A/X30ZIL6X2//m5I/wm/8cef+l+3LyL/DK4m7+
pf/RzG/ho2fdz1/PN67/5f/pD//jx8/f8n6ufvzjb9/KvujW34aIZvG3P390+x3W0oo1+8+Hv//P
H776kvPnXgL5//atfPQnfnxpu3/8zbL/LgS5eaBZ0pOecR0u6Pjjjx/pv9tCOtqHWCxt9bMnVFE2
XfSPvznu342tlG+08oRxNFvWlv36Eyn+rrUQrhDK96Vv8y7/z6edbM+/tus/ij5/U8ZFBwNL/YQ9
/uumkDoznq0EPYpdG1S8uxVC9hcTWgXU8KZX9HXOqbPlryoaZSDcUvR1TQqtSPBlwi5X1b6bHNeh
acPkGQB59FdMyLAfs1gWZCV6Jyx6cu1T11TBC1BOXm12onF6iI0ib37Pp3lJqQQUod+9T0bHQoql
Kp1SBbceMo4VqRCn0Ci1Abww9cdQIsDiQJ223Yj6AzWdCeJ8Ulpiav29zIew998rKywVyVjDxaME
obD8VAcWN1uJzUmfvZnDvnc/OcrNqNuXk1O+8XRMngy1I2G+xFRakjvlRiQ7Mlq+edcmnxAzgyWc
QmnIQyHuQtla4K2HTuBHz6r5PYistjn2Sg7NOxeFruqt6UfRUd7Ns89WXVr6Vo+SconIB6R7Ct8L
vyT52FPpGyU079wr0MDUoT+JK3cJkMgJxkbugebWFN/aoj74VjbrK4RLiuFQSIm8oR5KQZliqBJ9
MIri903X5A75vcQpyHwMde/tI1obVMfYrd2bVvlrGl7VHSYp7D3kebLUivaT76afWj+dXzqBjXjK
2DXT75UXtP03Fa5KGRVMcfvejlugVy0vxi71neCbLZwWYcwprsYPlStigO1VmMxteh0Lf4m/5IJ2
cXdO3qxJgGqOkk9mUkvzWlehISU18JuucYZNeR0NenDu8rlWvwxjVvkH5TfTV7jfmGkyxqsz4ijx
1ipddF+UPQBdsLJOBug2FTrdVTQBxYV3UWHaxbVN38XF8d3f3CIml5e3obNvALy9RyhKoVyVDPj8
KYmoN1oGEHRt5aFfMPvp5Oz5EUXLsCzl74P0ETtI0ZB4FyNATEiJkqVAGVY0rxuNvgVpyr4Yu+Ra
p1lbQfYssqjaBanToOBT034a2z2jLCjizNx1ZO0oVYpYQmoly4/DX/hWcw0iBjWmeYLFfw3dGrRf
0lM0Pwx2Nn+oelG9jHQeJHe5W5FiTmCahK91G0NrDv0CvEJXefZvmd/XdDKgdevvYqhQexGt4sIg
J+R4LzPlSIXinciQNUVo4HYcLdc90lyanRahmkNK2LR/jrM4cfdxVGZvMz0irDIElpFoCzcWZRZP
LRTIPI3rOXcp2nPCIMB/5RLXNsfSXVYhErfSFt1l5tK/QR7W/hw3oiIjmJVGLTvpBrVz2zZarwIi
6cC2SZAB7b7v+yS4FuMAAy5LssjArVYUGMbSRSNHNcv4oSZiy49WItNfoqisrD2di0hV1qwJqjuk
ExMCew9ZyzyYiOuynIAzkw75bt+vp5XBGZNstQuCsavUnxH1n+iETVWx1PZ7zG34ThU90hoogjU+
JNxgVO/TrBTjka5DY4aMmOijfUgbHJrHjkEvdzK3RXtILOTMPpHaxk8TY5XGnEcr9ffLlNtfWOVx
fDOVnvol6ToEY8YRmU30OBElYeLWNT1C/S84GGV1q8ZceSx4Dtc08VWKbmJTVJRkYjk5hwFCt74a
+yJGgaOy0wV1RuTFmpt4KoeWukBnZwfZkZuChiSFkPsl92X1G2qHxb1QSjmgPcAeH1p7RqpW0Wwd
EVU0Fr8sjev+ktNzGWL+5PUacFU1oq6UhMigtQotPqx8BWd7tKNr347Rm4tr5dov0q4g7wEkxQ6P
fS8N8AlExlTYslrJaFXTC6XtZbn29DBoEDmFnxyayR058LnQZgcMJgTXZbx+jl6NQ0Wkn2SWnvEu
Kw/Z2krrL75q0/5jC0GrQzwjrxH8mqKUGnIwGYf8iHAQWfFi271VdBsfEN2iZPSqmErxLtVOTT+r
IvGSu0h1QhxiX8uvQ+RQkTCka8tru1l1Y0UejeydVRGTN06aRyhiaYogfbsslGz7bp53CAFO6gdZ
eIXW35jby9CAL0pDokY3ND5yJCJK6/lNlKg+0SiGtnGPwPkSB9QbugV2mQT3E5Sr9mHUI8PqZzqM
aDW+xNQ1l9Tr9As3ya3mqx+GARQKEzQNer1z1qAsbrkgjb/LbqJL+yzaUn3z0lJ8aP1mTkrEY+BJ
TqTO8wDDMmhZ69dN2M/qBo5aPh90WncU6RIUG26SGSn0PS9fWuwI4vP+zeD6ej7Gxcz7SFOUoUd3
JbNlUCDJIpNhph6Wyrc5ypfdrqINW3o9TUDS9iGChcurpI3s6VYlMcCoWas+PJY979lOOw4qKX6s
ydCkuVOHtyK0Fvvo2pGE5TYnrfvCcfyoR3Mg9NNPK1kYcFGCH01aKTOk4eRV1Ed+W+1MkkcdSqXW
XN63qXA1+jGEL1lxCFzL7774S16gqx5yw4q9PcQK6EBbz7L4NcmSyZH7fPE9ePYOm1vdZontCGqu
wTyi32C6LppfFlOgg2uXUHG4VzSvotpvzaN3VDKP2bglauCLApWaeqrovHJtsMNA+Ora8YQM2isa
Zld9upa/+wK5LseeXDBAcNeG4ywthCDIrmW0YuDohtgmORsdvcxyx/J+qzt3bl8Otqj612PRjLQr
RKIzaD5WyDS7LzrbR/pI9o3lkWFNuvSNT+OIYm/qUWs6hDflMrypvMKa39dBI4bPHdiTVeG6qSlC
4xfN8e0swxoYSxjnTfPWDbRH+qDQofM7KrVJAMt/tIpr9Hey4HNg3LJGVM3X721p06bb9/SyX7Qq
vla6D1A3XuopGX4b3RaAZREFpGdNlXrqLsYbSN/PURPReoKuiF/roguqm6wcsuHF5HGNbwORjChs
A6IZ36BUN7iIEBrt3aR9WUT3c+io/C4AKFzc6LRYuk85J51TKOKw+YjamQtCoC8+e9Kx5QcvtxPS
vj5lQARlRBXfhCkaALtxKgYK3dQ8BIT9selvbX+MrfdZlpXj29GQS7O4vzUAHp88WkaZK7L5qK4e
30YCo/9Heun/QdDzuvpRvOuaHz+6l1+q/x9CH5to5a9Dn9vie1n8aOMvJ8HP+mf+CH5sRfRjG8yA
79MMgsP0P7GPcfmBLSjeKVcLNpMA58/Qh8hHaCmNQebIE+SFSBv8GftY9hpNaYcfKh4P16c72DOC
H0Z/kCTQvkYcUihPCl8QAjk+3/0QAuI2vgrc3riHPCcdsffsEOlKuZgxux8ru8oPrRWJ6dVIqSe/
qSOBjonfZeFyISdmnxY//vgO5cBWod+VgC61+Y5IC0TLgl4dBifT8hilpABfCW8gWDJxLX6fCyRG
0I7usm+LY/ggd47Lvcjq6N2D3fszOnwYDZ4mCPgQTfSGkygBLbIyWzY+GjqmRVBWHWRdfrOEFN8y
Nx0/W0WHnqhJLjHHH60/wxHKMnHPt21/DXIfrn8gfatD0lYdok5LJMbIvkeSXveA3SLnFXHeAGQ8
tZavurDdG08F/i9Pz/c0AfXHfDHUmkgbvK7eUs1bGWVeTVcV1OwzczBZn73Fs8mfleb6cxSAR65P
6GLs9Tw/nKZ2ENqZR5tVBQz7sfToCh9mXXKBsbou1r/i+J+jeNIliHAkq8kDeTpKyeENwxEp5nJs
waGKFjE7kaEuNXWX9DMeLxspA4+8hO26RJ9ang7VmmRecPUltZAsvXeb1gO5IuL3T2/O4wmxVr5r
S+X5vu2YTdGxGO3KDI01HEaddNdeKfRdZxHrB4BDPz891KMJGQeBVWNwWDz+tyUsIgeaWpkLaCed
KcohU5/vxFRd6vX3aEKGrfE8Ix2jyOpsucXOYmbXLXVwaFfiLqpARCtXC+3lEReLffv7c+fkklLi
nfQ87SqzLazgY/lm8OzgkPQF/SCGOixHoOVd9+H547hYY8lYwuZCnx6GYWpKr++BOVTUbX7xRYZI
sUrFx/+7UTbZ7EYDKVNVGxz6VT2txA04DHVySXBmu0O8A3pdNQ9jJFy1pbvUUeLIAX1JIBvV/DIc
0gHhAFWgIw0J4ekJnRnKxxS4nG2leYHWnz+o8yRFmKdJ042HNsglUHIrq68a0YtP2sdeXEj8/uT/
PDQOTMxXtiuYlu1q/2cS8MFo8JPpCyTo1lIsTuwcWlB8iPFpN0CdaEDsU3mNoEcGf1N3OOKBxEOu
6CXbj1mTo6XYIzvttwua4nEg6DKQtEv1UUHUQy0wqYr+17gty/odmSVyerpLQcfnCGTP4KbGarl2
dFaB67Jif98oU3W3Xa3jzzaM3vGoOgXRoG/6hppqvtjFfVxVJrjFMVwb/7imP1Z6tPPb0bO6fiQH
Jpr6ZpZp8asUQ0OLlIYANescpJae3qLta+gLRXpWOK7PX8JsO5HS1INJRdZ4mHUWgz+aXiVz9T3I
kQaJxG9Pj/X4ODCQA1HCw9C57paf2PeBTMJcjAdSQA4hu+PsSY34IEuzS5DX9UKengWGIoUsfXwN
lwFPT95s+VERSmQu09qm0UjHMgdDvSC43FhvROWX95ZyzNtnzw9vj5fJkY6HtVgt8IMD6DgImZco
ux281BLXMZ3/wG+qwL7RfZVfEtE5s5iYczLkQhhG3DbrbcO2iFjiCUD81O+mYJxu13W4cvrE3z97
XtInaS5Xq74+7qfzalNp0/kIsYWZbDbctjz97I1TfkP7QufCETnVeKFIQKlAuQzC+0RyevtIiSAc
nKGapoPlJhTsZnKNFdm7m7jI5YtSWDTc6H1w03JOrGcbK4b2Pddn46HebB3UZKgy7RN/H5ockeO9
UwJoBoRYz8sOKtE4XD93UbkK6+PPfCG0bYerfdPIsh/QAO8qSRnN+6VZkM/L0+J5wIB1Tck/8Bbj
/RGKYIxPt8/z4xiYpFkOsne/tx2szM6a0wt25PFxZBAmgrn31ohj4y7h8HudmUtxKGOkbevGgy3d
R7CMRK+f6dD+nM+DoTZ3u2y9KoznXByqwVZAXqLqOBnbe/ZxYEJ4Mp7NNvl6KzuCD5D7ovOXwzLn
ZDLcroeWAws/iLzywtptPTMmpKh02cSCtrOewdMNorKeLHYdi4NNZY3+UVTfK1W7F27xY0vvKNsz
QvLq4wBs8W0GCJZosZcHmSQF3fi80aFDWCXir409t9fOvNBQ5dlnXNnGGN5kKQU363RivFyeyGtP
0PJBfgituLunt/tvUrfN8zeLEBePk+KezfnbDOTmc4sOaS+oWsTz+4Gs4N2wdECKV+bis+eEMyM4
GtxZm76Np3NSDu3cyKbOBxWi6XYTRrqSR3pUNdBTHCeYbp4ebv3y04fMIWaUHqqJrutTET0dDj0M
q8ypSOATGpq+NHQ1GstLDXzPHI2TQTaxeYJVjh1/wULY0QibvaxtJJOgDvXz8t5p0uLCudj0Wv1p
khgQZA1BnMOmbRaxaKulbrRcDo2Dcjdw4mwcrwO6oVLFsCOvhwlRuP5uznrJ3atc+rfFKoJ9qXWd
vaOql96ruKe/j2Cjgt8oWFafn7vueGRk4MQazbpmG7bPThj7FY7doU3G6Bi31SfPmZwLSZHHm8tv
X7MQWmhbYm9ON7exwgrxLroYKl/UMA908J7/65Ls4IbUtK42tgVfwGZCtBL++fMHfok9qzpFFnE8
NHTsHa7LWPbWLs2TckHNvgdFPkR5OR6rqs3Lm3KuwNBM+VC/bERjyTdhmdLKMdeNgUxI+65muA/T
ku4MVhGgzj8BbKXS3Lgqv+6Fy9k0uV9Ntwk7ON84xTIB5EMbRR4bx63e9VaDgHReDyF0Twu+0Huv
rrsOtHFpBfEdensIMi4ijYfvsvEqy4c6UDffiDAqCJaYt+EKTySB+xWml3SrHr9hyrYdlgmb5btA
GU63I4RmUGZa4ef4iiZDYZDQz1OZnVTi0lCPdx5njKgfe28bArLNc1nVsJTruB4PBsLzcZ4Hua/d
2L0QEj1Kuvl4UEIq2glBO1S8LqczkiW1r6p3gOPq5GtO74fvUI7ygxcaaxfPS/WC4kr5ou1KGE5y
kq8LUVz8iMer6tlEZIoVtfmKbbvoUTt9GtLM6pBNMQjfxPQfKZAj6O8F8bOYAetBJ89JjtMl67pO
d2MsU8/Ued6CJ4DF3F+JEk8Yyeb5gvU6MyEeM95ipRmD3M3poioaAhRJzYQIZwp67C3y7bIQ0Mik
ls8SXPlzQnQiIVnM023c9VMe3FyaFLRdWLUMlQzZ2zCLB0TRKR0IC9LI0wbv7Kw8ueJ3PN63nyb7
wVC+til0xtVwQBCkPdLWIP9USdd95YU2jNqnx3ocnbFPnusZ38MzNc56Ox6MJSYAw8aFrlqDMIvt
+NCn/jvTBa/pPVFe0XYvuDDgucmtlg/t1dUFMpt1XLTuZ6qzDFjSj4KQN7suBGTvggjr2etIgo10
IRlm7LreYlvrWNVzYcvh0EW03PUzeGk0h0ISCsTD4ellPHO9fbkip7DrZD24XKfraBrdR1U9oa9c
TMi4JAkdB1GxXTTqy3is9ZUA3GRd8faUtGKTc/xqthd0SKSvlvmZqVkfH89zBXfdNwp3f/MtS6eU
JX2+xakRFUEVAoSFP3fdbaTH4dlr7EvS6p7R3HNc+8356WHQ+kFD1xg6ea+pGKY0oApwVa1N259e
48cnB/yZoX6z5hOw05uTgxxbxiCVBHffvDd91tAniUQJzk14fHqk9aNPPT3gSmq1KmTmXO7g6WbO
bhdVdGqQh8mGG5B5NIkOMz++cGbOjOJLbBZJbUVtaCvlZBeOb7mAYA5q7QYYVq48rmnjZ4doxiFr
Lhxj24TTP5GrDy54rEtnsUZYEFR96MUpcQbA3ljlWF5YtMfbYwD1cQl4TNci3MZzdfPKpJEbRse2
KOM7jzLwdc/f6I0ceBdOwmOjxVAEGVTRFA/aln6GxrATzNYSHp26kFA25x5PwWpB1NHopLN/BVXS
x8eZhmmXJvl4z9ZK4PqCGxLQ5HpOT4Y1pYFRHnSTBAcOcFBRx/Q1Bpn03LNBJpAcIAeQLSONtTnr
acRzly65PJStNV3PCz0GdEBTp2eecx5n0rPSxkISjHqbUQZJQ0Xdko4oJg9+rxqn3UgAfiGmXs3N
yW2yGYaavqOdte62rRRlnW2ipBATAqFph8iQDf4AZaROFGgfJEN6S/bRWD86qQpkZwcXh2SoBwdN
jadn++jU8B3OT0/BkdqhQny6d0PVNcGQZnyHyl9Q80W6ygXFZuw3Y0H3XiCml/gBj04LVw6TJTxl
fLX6XZsRCf87un2IgzOhjTPMPk16Jid8FksOz8TjwXEISEkocCW2mtteMdjAYQvv2Oe12BcaQEU1
jsWFE/noejMKh4Rbx0Rc7OPpXOKS9cvNQtcPkFWIlfgQ2GTzvcjKS5p550bSxPMkfEj34JufjgSQ
ws4LqPxHncvvHv7Jx1K35S5ZQv/CyVzX/+RkMifs+wpE9mzCS+90pNqKGmnazDlGNOem7XgZ7ydX
U4xDA+9dbrnevSPm+gXw9WenLn6OzNyof2P8t+5C1bfJMJWlc5StlxHk0PRvmHN4h0l3SYp9ncSj
SWqPlhtYy9XVO53k5MvF6QVDAUhLX85mhOBFgelDZNXZnbcM6benr9mjQ08ASILTZkl5doB5n47X
LWOhErdGVMmxOkSxaF7kTAgbPT3Kz0z3ZloYYNINFFIp6f+UyH7wrrXhNASgmSS6ABaCMl6V6pXP
X6/UuSKfnat5LCJgORl9Tw8irN1XC0p7H5dY0cxW57n0aecEeXBngwv4Vo4QNxB2gs5+NcnUpQtN
1g6XAAhnTvbqwmAOCf6x7fJ0aVwnGBQ1WdQdcvgwVZDR256ekvcu+OkLxu7cLjjEYNzWtcK8DaBn
k3D0l1EeA6vPgBrM3Q09oMTt07twbkLkEkloYxQUmJbTCWmZttKmvSpZGcgpPdJnVwWYL5pPxMnN
vzHUat6I1qUtt1auJTrOY5uGbWaAn4v0CWLksUO3ODM+N3TlAHNN1qQYXjTJoNNJRUPTTIHM1TEr
veWuVrHapZmdX/DLzi0daCQyAjiAOM+bURIgoVhZi9Y9M+oGIEdXllYU7E2UWRfM3M/cwvau4KHj
nxMjC3dbyplBH46mTRTyNx7CAaNnroGP2tcqtGkNZE8FCodO+YJWecn7pGxQjovQ+dAWZs9y3GUl
MKn909t5xiqRyechZo1xcbaqmr5l5jDAzYIk1cavlTt5nzOrnm54ZsJdsVjdhUfy/HgeC+1JzK3Y
OG6FzOw6DSGt2ilSDs1SvOq1te9jG8psHH9/enLnLp/WFHIl6X2QKxsTaHoDGtcK3WNEgYyKe+S8
7RITXJjSuROEfgqeinIBW29vRJwiW45yHJfPbfJXw0L704oU7o01hPaFoc5MyEiJl2GvCE3AcqdX
IjTFUM0DQ+ms8465lXF2wI5fiCAeOWieT1mT+guGy7gcitNRVJVkrrW2Ci1S3exLYL4wzOOc5sx5
eVtGqrpPvPJS8e+MD7AWRXizgIVyFDd7BSvcF2WTekfEhRNahvV99bXnU1qaJ05Nc5tkPn0Rp1kG
X4ROls9Pn5Qze0hIZngwNYlhveWpli408QmI/rGXHWn3Kqre5Z6ljpFGKvLpodY92hgBA/YR4IyL
CQAadLq6PMGO8daJpoAMnOu2XnJvB9w+lPcluB0JfD1AGKpJZP8G5aN2OvZgl4MLX3F2uaHDaCIO
4pttb6ioLMqunGkLRzdT+vwkWdBn+zRbopcC7jeKO7ru3+KkV3s9Fc7h6SU4t9psp8MBpqxNtut0
CUA01omlK30cOtke26aiHaDleQfLWZIL8zx3Yx4OtTnL7TB05O1afeyLxtuJBcS3je7p/ukJnRvF
J8XlkD3AjdwGwvG4DE5Bleaog2RGBDUztzKBifVvjIIPwV/uenI2c4nNWLR+xp6hlDvftk7yac1d
Xbj8Z6fyYJB17x74c6Oz6GaG6IdOq6MO0OjficUPL+zKOQvjQ2+kvkuR0tObV8BBPKZVK9AnHbsX
2G/6v6f1C1Jj0RUYevS8aKv6/LUzhL9o5dtAMre3Tib0/W4KgjNAwfFH8vzpi5FyVnHB3Tt3sg3A
Z9C0VPMepdsLK4qdJM4YJtbTnVeBiquXwDpEopQXZvR4KF5PoNJrmscItT1z9Geh+4TgzBUxzsQK
793n5K2uliX//vTanR0Jf4XCDO4YSaXTIzFF3TTlKS1ZYznW1/ARrP1s13rf1Qg5Pz3UavxOjSOT
UqCF1mga5MR6cB6cvsyxl2TiJUf5yms/TNw1Oq3awb7vbXkIvC5+tuPMeIyEIbTJlW2h4FnZ+AtP
qXcMU9G9XcuFe1Dt46sBePCFM//4Yv2saoHmMeAN1LZGogkr8ywvORpw4G5EXVk7AwXtwgKeHcVI
0lVAvcSjm6WXSjTtwoSQ6p5veqioL+txzC4UYR6/YeQ4pIMRImzGQ9jc3ySBGLpmbI/24jj0H0Iu
tRvD4Vgk8XjIxsGBq4FyeNuM8ma0STY9/5RQlvkDRkEGbl2EB6dEdxaZWg2Hx81oE1OALbwSbV/T
QD6oj/6cBhcc98ePpeGSwdP0BG+Jv9WZKJu8LAmG3KPrN+B5IKCVGRD9MP3eoGpt78E++L8A2Qte
tRQgLtmUx8ZyHR1EG5gDF199/boHs7VhjvtIGXD9DCyY2xTvYbxFEErlx6ChxeO+6433XUPLrS5Y
szOHaa3BaxwjSr/80+nIsF49h+au7lHKwt8brwr2YkovFePPmBeb+66xy6szss3yqySFhZFF7rFl
qhwcQB2yUPZOQvm6cHDODeVQHYJ4wtWQ7ibwH6KyEZlLy1yZjJou7mVW3JrFLO+iGdnnpw/p2bFW
F48M5gpn2IwVpzmBYJN7xyhY25RbafYiHnnyqni6xCQ5OxToQDA4QIs5oaf7VFjVCpSuvGPdiGlt
Wk4gW+NeafIbF47EuasAGZVsD/glqczGQDcaMVHpNHg6nZ5fynCUe7lSGofRVx+UKqqbOncQl6ou
2pxzh5FsMd4A+UhioM16zhC45DDjNy8KKbqmrPNj4kGOf3rXzo2CNwzWkXSxy3inS5lVOo9nKh1H
e1jG63pEcmAcUez8N0YxlC0MeSgQTJsXlaiij+oMknbWJPHrRqn8pWUPzrvnj0KWnmeHk8652Mxl
9COlMNXqGFohfA2Bcp2XiuaCcTxz+DzCUY4DZWScuo2RKPrKMaVwk6NMdbQjgol3GhguRwBp9mdO
iCcN98PDD3HJSjubI0AtNabSjCSBKbPgyoxRcnCgd+6fP4pSPHA2zg6mdzMKLr7kQdPREaNU34x6
TvZm8S916Xm0bMxldUTXUiqAry3nKmylKBqN8ieO14BAdBZ038Y69PdZLNpL1eFHp3odDNocQSeP
9qOsyzCmLZwrUFtoX5bf8n7Nsg/RdEm86nGCC5QEq0Y9UOLF4duf3p4y8AaTdin69mtW+EPtJxrd
nTmu5+RXyzFhs8+tLql/r6pQu1f2jBT0zrgd+md16U3TDbIYwjok0+DFr2fXVPWnp7d2pSSe+pdk
+XAvsR+8M9SCNodVjHmXWS2HtZ7ojZA7yCL/cGbdOHujIfmjoFm7g/iA0oJc5XGtOXk3FyImb1RM
qCMNtld00YVH6TH0D3FtLAFHGoz86kecrlqdJCY3fhIfwdHG076H6I/qQRkgM07C0Pfexn47fGuC
3LU/ZlYy1J8qV1dqF8pYxy/AdyLya0V24N2hHWT0va3L6hIK/ZHHxzfyZc6KZCBNs8URWbXfRyUS
IMewgaN8HQehPex8d6imXQGMo3hjF7lLA3ZyewM4f1aLFhmjMBfu5mN8B8E16VrMDFgHQOIbmybh
f9RNPqTHMi27Zl/EnOortEqC7HMQ9hPU5kmWo3OFFmmCGIQsHDf7UiKiAmcZ2KZ9/fSBehSv8Dlk
czEHHrgY3JfTrUtjYTmpX6ZH6c6rSIWxaWa8BPZrOw7nlx0s6QuH5fFNpni7vrx4FJS+t4kqkB+9
X/m8fcZyw9c5whDfOOnPzmesJWLoaoC6uCVUxzbTEhH15yijVTaax3tYugvtb0V3IYLdyJxSMaUW
DeJJrSxckn7+ZpgyWZTuCpEc8QHJKqI8reeruh/yGbnBuJHhDa17R3/nZogB3ZMKq7JbxUX51hfV
UryecuksN7TCNNUuRMUMfpKM+nwvO2eorxPLRkKzHBORK3pFdLq55Cs8vhNUe1mjtbq8FhA3D8UM
ad5zqyY/xl5Ymp2xQwSPwzxARCbwK4gnJFH1cG3JLKyvYRVJb2c7k7IuHInHLwlxK/AiKj+k8ijw
n26WIfWsZvzaY+/S6Hls2m+1CZM7WFuXIpEzpx1E089aLblu6ganI3ViWBIA/+kxQxXzA9RPZDZF
nn5I5eztl76wLhyQM4d9RTV5RD2KI79NRNNgs65oPJseExFFb7o5cBEcSewle/4tJje0Vu3hgUJS
2syL+jMqkQmd4V1wJNezQIB+RY7NL6akW34bsvRSVvLxlrFVLrcLz2kNn9eJPwjprM4pJJ3RymON
wO2ryZmtazejZFCYtnv26aAmCMkcchkFdmoGp0ONaPB47pKUR6QXo2tv9l3IpyV6196QFM91BUEm
gK4g++D4sDa2tJo6bIbQz+PyuPg0z5i9Pr7uXGiOHYHkhYfg3Ao+HGq9mw9WMLesZXablBVEIGpX
SKRIEN+quHLCvbCCj089s4JEwQ3HYTdb3cxpIlwoEeM4pm5W73o3u0vtgVbLnYWwboqC2NNPyuND
vw6HbgJ8FHwoszmMqs3J4dRVeUy6hAbTLXB/ItT2QnH1zEN6OszGavQLPsWEJB5EoSbat2MSfPGn
edgvKqQFFUW5nYPHNl6FXjLfmaHofhvz7HmyoOsDgKfIVEmKkQyWW5rPnNq9Rc2RA7PE/etsBhI/
W2K4aRTi6k8v67kDA4APaQqKDgBRndMDg4o7aE0EnggakzewX5uj3awIp8k3F6zWufPyvzg7rx1J
ka1tXxES3pxCZlGVZdrbE9S7ZwbvCdzVfw+9/1+7oFCiHGkORmp1r4wgzIq1XgNoEYE9RkfNaBMJ
PWW8xhQn82eBcGSn5BM+M+ULWbBwJz0+oAfujQvkNS8I2tdE3CwXB5Uxw6xy1LN6A0GjeFLuZYQB
77tejQ6mcG9lvg61WTIpBtKBWSLUFbOzoxNCN0p+6ts+Mw/Okb0ZXJQJAd1y3SCzs/5WltI4am6H
uQ/xN/xMoaH5p0Or406V2nFRrzUPvtiSNK6qznwoJBDVBaJMe3U7hzMuGfA/mMMqQ7hPAjL/YBVB
87515PBvUrz5nSb6/lLFnXFQSN2dUjoSADdYfsCs1iMdtTgZhcSqbBxhPS1Ke/ndOBDoX3y6RXIF
Din4a/ru6zhzIRmRgcwIbgYtPg5WAA61S6aDeVwWwHYeyc0plfL0W3hG6yhNVVKAzS2ikDSftNYw
P0/s/I+K0iiUHlrlMa9scYQn3JtDoEdkqeRA9K03+w3jTgNasZn5igSEsqGReW54Qn++/fygIUGj
nzc7yepmbFmqIxKQMrYi6dtfiMaN2a8oBKj0nmp7nJ6uR1v+te1MAt2l0qXDvaHEvp5JdoBcx5Gd
+QNqR1+QqMjuU8do7hBha7+peaL61+Pt7AB42rT7lyI3rf/NjlNygTxZmGQ+eG45/1TnU1l9kxIn
4U2TNTN2Hr006w9tPxfRr65KqqNLducjgr2htA49h7f5NoklIaJUNonML7EAvchJW73oRXk0zL0o
oL54O/KwYbVs6m7IfaDPnsy5D7Lglw6NFekd6WY8ORCChTS14OOBem8xhSiqkY2VWJ1KVapVnhbY
6oVnVlAe7Omdk584RKFaSUFjizsp8RlTI8DVfiq3aPuqk/qYxphBtHGdPlxfHrvzpqPGwjsDkMQ2
seORK1mYveZ+aGnAylAMh2CPfEoZ3v+LQLZBh4w0UoaTu17341RUtp6wy9qyDs5SWITPoCT6D7dH
gcdI5k06gPjS5tQlgc0mAKecusBpvA6rs7tCs456mXuTtvAKIGRwKJI5rsdC2aAtNJlbJe7z6MUI
wcoDzRuG1r0+mp2zYim/KrBGdRqZ26ZGDZ9FSSS5QPNaa0+5rNf9Kdb1KvLCseIlM6Ewq96epAJ4
WhCNNJ4Z3GYG9ba2h7Qie0QOGF8FEQ/nNE71u+sj25tB/vklYaPVjSDQegZHI0bkhmesL/fUeiSV
p8RQKEf9p52iIKRDGs46nXsuSWUTZtYQ3hJhV/iQh54mK588SXcAxA2f1LD7LHXto+j1S6kZ9/OE
PnKjJc7BJ9wdKPcmK596M5rQ64Em7dhqeTIXvqbhytTPvDO6SKoONtfegUH6S40WTjht6OXPX7+Z
ZlvIDp6TfsaA7ypRtS9VTUe/NJMjlOjegNhadB/I7XlWb/axoY4JBYQGo78BS03RIG86RuHN7TxO
Wh0UISoLBrfktijZqPgvTH3Nym9T2/AiDRvllzKcRPAoTUbx9+2rEbFunis83LmpNvt5SuWUWmvB
w4z8zK36uHmqCm06uIl3P9L/omwzNZArVavoPP9qvcRlG4FsHEjxVDHFeHTn7qRrik5OwwdC/03f
kqAhlFP807PSV3tLeUFrDj1+dKoCJFoDfGKpo39iWxw1K/eigkqnkY6Lqoai2HoVZpOGLmoqFX6l
QaM8d2OXtJ9Rkpy/mnPu/JwotuGkI2Sl/henPq+yheVFRYkkYx2YMKnER+P7JZlAf7edsagzrO6I
FbW39sHJaEvxFObf9gs6UTp3owXlqaljTG3SsD1nqhAHJ/DuqcVxofFo4R6j0bweDgjjVLK0vkQ2
OVfeCz0tzgFirJilteZnKQ8nD9NR+SGrpOGHHlGrQE108ju7sw5+ye4HffVDNsenFsk1GGqKWfnU
f0eLLnclR/qYSs23Lh0qTJHGr7dvRApnDjr4ZFmQRtYj5zDoExZQ6etVHZ2GFgK80dZHyOi9zwiM
ZiFu8g4l91lHCeKoNiuFdUp9Hb+nLP0hZ86RA9bebn8dZLMmTcCVJppgpW8gIHwe9Kn1FJ5R942l
1Lc/NaGFOqjrQJpjVW4+E7j9ODYVDhbNlJwvlH9SV1OD5O/r32anBYikyqswy2p5dcmEeo0yOIKH
fi+GX8psouOqfnLk+Kclt+daCp+6VryLxs4N1O4l04ZTIf1Tmkfv6t15XZIhIDtcD9urzpQm1ZSU
kvwEJeDHxOnLB6XHYFUABz2Y12XeNk81hSY765EGOPTRzVUni9KQaBDlfqZ1/8haj1u63D8oxfg1
QVjuYK/tBqMuQgscTgTF8fXsKuZoF8jwFv5s1S3y2mMp1Q+DZM2F1yex2t8nKXnZv8gbyC+B0Zu8
RvGoXge1mt7ummpa6j4zrmYwmr02n0L8ZBFQv7589jbdcptD1ZMBl23pAVGXqZXe01LJx6qFNTSX
ovFwLhqiu+uB9hYI7acl26KZSF98PabJhPSVGUnhj+QMH1p90LAXL0tv0qbm4Jvtjgk4I0jNBW+9
PaiD2lIjeA+F33Ww0LUilO6MOTMOamZ7A+Ju40KHJ02lf/OCbyKn60e1LXyE8gq/H8cIDXbRnNtc
mg+y1f1Q4AnANlGbeIP+K6cuQ0e+AH5XF/jf1ODVvbCv6cSqo04n7Pqn2pk/Jm0pvSyCfEzk+lPJ
aR1Fmi0KX08DzvxJnTx70OeDJ+7OoHgRIukGIh72w/Z4VIYZ6g9wHHpNphO7hhiQ7W9Fqal4mYzp
0UZefvTm1KCZAPiDMjFFgi01ZewjI4/nPvHnNMykZ4rxdohlR9pUnlkHWvZSVo6Z3dephQWeFqCV
frDT9sa78HCBRENaoduwntXQgD6aqFriy/kk3nfNND7EkmXfq2ReX2/+gDwE/lQqFonarVRooYyS
KkEq8WtDyaOHujDKb5wd0RGqfGdIYFw0FQgK7zhtC+5AtzzXrFTJ/G6CGGNVduDbjal5CTqvB1tg
Z00SapEFWdiVtETXs5cpk5nFmZ75o2owIpy370tnvBmLD5qP9UiCt+C83/AUc9Us9bEhSpJVuden
muEBL+1Ot38e1Jwg2lEBfKuCpouxWXqvRAF2+RvOV+4ZaWD9cz3K3seBRcwFgtAlb+3NekuEKeRO
okob5E7yic64rbmZioZ7Jk3hQaa/zP5mc5G0kRsSh8bxtk89kc+JYYgzvzfa6ikqGt64eOUqiKv0
wblTeBpCdT+UW90ZorlwpsjFnYWdtSmyD39gPvhs+XOGnVibVIlXaEPhVdo4HHyzvfYdCg/LF6Mp
SeNiSRRepVm1VhQtzhAZjwzlP5KCz9tcmb/6ovluD7hezvTwXhRPP7hkdpb9AoGGTAcFBSLK5iM6
yIwkYhopzxW9dTebGGmYWmPdnlEtUpeLChSC7yzM9dgcZGdlOqyZH1u4Hchzic+ag5PzQAFNy4N/
sZcBXoHCpFvHqtkWhS1h9WB41dSXI7t8b+WY5Xg5pbbxfH0H7E0ea/IPsAYppm3VcQAZZetQOGlx
hsIFZFg+AAy5zVzvT0sVUZ//RdlUKSQ0fEKQ2pkv47F1bwdB+qiZ6XArEZEm2VIr+wMqBJ2++UR5
1FZ5axQctRVv6bSdKjc2RHuwyvc21Osom5u/N0d+upJxZogAxeEYJbVkHPKzGs76zQc6RwU1EFrE
dN2p3K/XXD8VsWxlpgY1d6Ryj6nG1wK1iN+3LgGeRmS3C/0PPs1W+qLCkCKchlb1w5wlkMxae46T
+Ej2eedwoM8HeWbRUgBjYm0GUzRiSAcpVvxQ1l3sQ96b+KlMXdO5sVz5qZo8I9V935q5D0zzIFtb
Dp712WsCUFskJ8HD8WjYrr8wKoFOw6fOJNsSd2mnpV81JKB11Bz04hLkaXikL/V2Y6Gujp8AoGAa
nJR31t9O1QXPr5CQtnC6+zxPxzPu891BgvhHU2Y9MmpW3MgMDMjumzVvO0koHDWufadOQIc6S1bm
ZaFoUz8K8yI6AWTKGn8E0pH4HQTW5qSlImhcY9CyxB0qTG5wEhqz7lJmiibdRyg0ya7eqWlzrw8T
+RAEgdZxYyvtm8cklutfmDSX//TKVGGkLI38/VxX8KQh/20m3N6LKHJzSheY9gVq1t45RdIs/tNa
+rsygPweWAK/FXug2ApiiW9LOgJob3PrCFI3QfmOUg/dusSLSrMMH6TawGgTZ88wPKUAQwevnof4
XadVZecNwzx/DlLUPE+kBSGoUGXIkhP2dWl3amshMKPSs1B5DPrSirHd0vBdvr7p3p4iy4+mQ0w2
AOd0iyLTpVKLw8ChojrJ1mMbYdJT9H10Jyu4OF0P9XYlEorlQQawcAi2pT+jA8BcdFrpWxpuVpmY
hdf0eXNwP+5HoVdBF5ru8Lbxh9kN/luYtvlm1lU+vY3uJQoq+eYTkbFoeEssOtdU2Tff2ul7HnOx
XfoZchJPk2OYCK6mwa0aacuKgvBMrQbIGN9ovXe1pJKdZmYsRUrFssQsyKPHPCMQ1x/J+b3NCgkF
W4wDnucO7Yd1qMyui1rMJVaJXdY896OsfGqbRJxDY5j8Rgk0L47b4iAVXf7RzaGxwDuW7hX3CvDp
ddAqx6sKRETl98OofjK5nO/btgwRDw0dN5Sl9k7gt+o5lmTcX1+LOwXiBe7HEYy2Dk4N20J77VgY
WEJY89Ugy6r7tC3x0aT9TS1l6Or2u24Exo88YsfcD72M7fOUBYl5Hme5tryWFoR5kAC9vRr4QXCh
gBiQ2FEfX89Fp1vRSCOuBHk1QozNnQCcu1J0XyiUZXdDlY0/r0/BUcBNuiorOBokBYtLttIPoi+M
d2Ew9B9lI51ewuCIN7IbbYE+opjAOtvq4lVqYDSNYHhRWnQfgdGLDzpyUJ97WZyDDCvg64PbOwWQ
nGA9L53sN/wyZdajoog41uy+DL61QKW8AY3Y39ej7B2eJEWLTDa7lO7/+pvJyaTZgcwxo9AlPGPF
Kn3CRrN9xtAy/H491N78waGXSSvR9eRBug4VxJUOptImFIIAfzmNXdzjw+S4TLjt22OYH0Ag94ZG
Lw8dEoqa3GbLBL96QjmIzU51WJd+lZvZcxVYqoeKlnZW5MQ4yB32hrZgayiekpTBIF6HwvOtlwyb
2ntEVwMxX312kHWAIDi6mN1Y4UUuJSc5uK33Fgj1aNKVBbGN3MI6aBRIatrltPdyrW9bt0GvuHoc
ZHkqPt/+4UgyOFI1hFnf8MOlfBomgembb0tB7qVmGH42Ijk7SWjAnCUlmw8GtjebyGRznUMUp8m2
+XDJPNcB5q002Kilejhh0vUqFLM85UARLygHT0fEprcRuc1Zl4iYoiBgbjG50TSPk1MsSxO3ZTeo
ncmFhfgbWfovAn7QQRaxF02jMcviRB8PRbT1h2vGOuq0oUWpblaLxLPw1Tz1zmT9ZeA9+mVMJPP9
9Q/4diewOpaGJSgVxE+2O68KyoqZTBpfayX9rLdy+7GthuYUwen+cj3U3tjgriz+N7Sd4Quux2Zq
rc6RjF9xBTrqU5CNXeoGgazjX8GN+GBhjnPk7vN2H0CxBNu2ENLAJGzVFetmtmSMTSsf4a34bIx6
eprH+chkfW8OqWtRqwP3TlFw+fNXpwmZPJRB/Nz8ENZ870vDOP3Ka8meT4GmJQcfbG9IyysfIOdS
699u7cLIs76n++lHRYAhaVSOpwbVz5vzTKBer6Js9pllIsGVSGXtawhznAo91k7JmGYHeebbtIwo
kCr5RCrGn9u9hWF03NTjyGrX6uQhnVTlm1Bi/TwYTflhkpRmAPQTjAdnyO4MwjiiF6oAgdgCzaIB
friUFbWPFXRdu0pvILFvhNDcTtcX/N66WKhN/z/Q5ugvtVBL9S6v/bwLskvZGvgCI+L41ekOtebe
5prMJC8CMizcUxB8Wy9BS6SmYfRm5RuTEuVnROoVb1Ra/VQoEr0Z3Rb2ncj01Lf6fD7IRna/4iI7
u/S5FgzwOrbZgybWwqRGjcR4yDX57xALD+SaOr9ukrs4HH5dn9bd7/cq3uZyE8Jy5rgmnhlU4oQZ
LSB7NTiiZu5Goa5gQRa1qRFuEsi+QCapsPh4fd8UCE2A4BehptxdH8veEgHFwAcDK0Vnd/kVr44O
K55VLav0yi8KEd7TLeSogl75qaH69ul6qL0BvQ61OaXwKiin3GSJiDxMDE8DuSG8vNaDz/8iDkad
f3S/+Uyb+qBiNBY4JlH7GQ/zHwAsU9OThiA6Mg3Yu05IPRaG09KatjdXpSRGfI51jii5rKffmHNk
1O4ymzqLWVu+1Ey4wF4f2d7HIqOgywRdF6Gf5Re9+lihYg5Zr7IkALJHmDk0xr1ehuOj2qrGx+uh
dga36FOSE+MPxgmyGZwVB5oc8NL3S73qoEvLfftUCRRyTvSZu991GXS391oXryek7DB0WRRkNkeI
wMqeHhG4vTwfzV/4RovQtXWpOLLq2ilRkk6B2FtyRp5C28e4JQtOIn0sfCkVzkelMuNzY8f1oy7X
wRNYA/tr2tbJnT6atg/szvlqTFJ8qzMjeTGlAN7GVDh4R20fN6GmTeBbgV2aGZBOrLvLu6kPo9iV
Amu8+bWxirWVvCoCM7HKWGFmB03yJic1ySO70psbSI3X183OEl2eUHROFtQxYPP1EtUK9M7SqC19
vMK6+8bo2gc1jIMvQVQlB6PaOU9geixtbM5HUvLNAamVs8jmZIJdGMNTU62g/DhiCHlzt2HRNv1f
lM3lEkNsteJcLHTJxLwfrXL8Xki9fbDddsfCWqQVBGofDt562sbZSjU9ZSyG1Q9ubQfaWVjVcJDc
7618AwERauTLc4LFvw6j53yaSmXRYaP4eTKk5oNKc5feQ+QKc7jUzXA3KHCZFVPyZq3pDi7qnVES
HqwSaT7I9O1l07R5M3WoxPpS1sftItTinPRMVPXBOHcOLzI6yBbLmwIj8805OXSY5tgtyDbwX5Hv
2HN9zlrZdkGOaw9Bk93OcMLjhCcM0mHMKen+elqHniIzOkYFuG0l/TUmjvxRnmbrdH1r7c3e6yib
jycH0MgbMyj8qA+qsxiq3uvy5p/bg8CgUthSEDv4TOuhiGyUjDK0Cl+tA/WpkHvzzGI40vDaG8pC
BYPyhlAY4dZRavz7kqzgqFdAojz2WRc9GWI0DxKO5cJY1z+Bc9HoWh5fFJO3iqXBPJsxBUWw9RAl
/pMmSf9dUTPnZ9+FdfMRUwSpQVE8tR/JbAfHvz6Re2sQzX4gXnQseHVu1kSg95YxJDklbEd7LOYg
9KpifFFV8b1syRSuB9ubTyxpICUTCRra5pCyjCIBmgcqNc7T6jEPTf1StEpypGW/c7hTvSa1Ii+g
krptdsGc6quoh8+tFNH0c2gk3avlLD1Fcuzc/kaibLTopVAlo+ixSQYcpxdpK7PYyznMf0L/UR5y
uKbn6/O2N6BFPAi4H6Pi5bJeh1JuZHmSaazDTpWegqHBDyDvtRd83sKDM2nvE1EygpcKnGyRMlmH
qiuFMqJGKL0u81OO7expTg8zxKWEsV3yfB1YXqRSSPtsShxRgI17FDgFJDN7OI1O7PWa5WJi/M60
mr95VWN/E9L3wsrzdigDhT6WAFJqylI72sylA0NXiSq+WNUiv9covfpTQg38YE/vTuOrKJtpDGcp
mrOGAWajkeBsGevxo57k4UH1fnceSQ+BaS7H09bpqaiRaDcqKP5RUQ3AC+SpWWTkw7s4EuN7XYqi
FxxA2kvm9OSNuinsg5W5c3Yt5Xyq68yoRk16vVw6UygT0rt0ydPYeS5DJTn3siR/mJrBfC5iVONt
q7R8/rITujdvCjApFLahsxrkppvUP4pxhWwl4KmdYzUvKqSx77kyGj9LqNe3n1ucjiCYQYXT291C
2RrJwG1OisGMOiYWvUItX+RENb9cH9DOmllF2ZwleFFGOKkAgp2rJn0M5To07k2nasK7fxGHw5fz
ahGL++OI/ep55oi4b9Oa0eSD0bkapI/GTadoOtL13zm1eJrhry3ziQB7bXZaVcmlPdLo8UVXnrOp
0s/2kHyr6vJ21BBtXlKOBTEEbGTLEFfUWWExECiOCucxaut3geJYBwn23miwb0WyAybQAoder3Sb
NCAWM5RVTWYrdZV4Z85mdMpFMv11/fssCdLmcITTDH96KQLz+NscjmWPr1/ZKkSqey8QsI08rZS1
cyq6TniZYhfY16Io9XA97N7yoza74BgXI8NtDRizMMFZEi/qD6Pp2kqVnnQkBm6/X0yelJxXC8mO
VtZ6GrPZSXPJAr1uJHni1Zo63MXWYQawNxbKUeBpVRR/KEVsogiwKVrd5b6NHoNr1aJ8P2hh+uv6
jO2cvpRTqI3Cq8flaTuWzsyqCkwHUZysf5KmTjbOPDjt72EqSi+MavsLClSpZ0ShlLt2nSgHk7mz
JilsYzEB0Ayc7fb0lZpZ4UUOoH2e4RrkAg4csh3j41TjBn99rDszugq1yRNLw0m0JIIACvfPOtmN
9UvjBv9XQcAoqVxny3m7/mwi16uso1uEinJWg2Vvf/VyaN7/i5FYlKVAKmFpsU0AKqVV8wEvUr+Q
I4BKA7eFQpZ/vh5l79NgDLTI0S6+7tsmjpZrqHMkzFebhfgmO3Eneb2RdU+4qA1frsfa+zb/5Z0v
hhFvnimxVuvtoPBc7rqavqKz0MvksPr0L6LQREeyGwAvaI31x6mlqakAY7DYBgxbXEWvMz+d5Pk/
18PsbCqAf7y+gQBC3tnSYuVOH6sk7sl1k256P0+RKWq3SQcIqzoSQ62by5GYTo5o6/qcRpF47EUw
xOPB1tqbU05Cuh64n4Ms35wgFV7DUTkEuT+P4X+mJFZebCXOD7pHe2OlY8oxCGMTtNxmSvNWBt+o
cXE5QotcBAFtRNr6r4bRfYhU7UlL+ue+Uzs3VeYDlPLe8uQmY6MxPlA3m1xjgETdK3nOdq4M68Rz
TD6HXQkGvE6PlMN2B/kH8E3PBVz0ZpAQ/OdKMeFjBUb3V50hvttazZ3lBN9na76T4hHlGO1HrmcH
u2InNf3Tk6BhwPuWUvR6vXYiCOs0hXQWFG2de7URzj+0Wm0/2Y3UWJ+iTk7MuxiSTnOmmDDNB5fD
7gxzjYKCpt7yRlQMMRBcJlMnR03fNnEx1KTek5WsPxsgUFT3+qZZxrJJGRa7bxiL9LZITjYHJ0ZR
aW1p5MJKLBsnHNa0Bs5Rr7mhztPeSg3jqDq9tz+W7bEUDhaD+c1XnQJdnbOBpTuWi1zDJBn9KQ9k
rTsY2W4cHmuoKS8X+labDQqakCbJzv1ecQoMR/rZs8Eq3l6jtcCA8QLilY1i/mY0uqg0hgPYt4yh
70lGVT2FyXikhLk3lmXPkQxzX5OtrlekPrdRqXYsiVKSU0Rsq9C39dT6eH0t7C2811GWX/EqvU/N
ljZ7ryF/2TrJX2WF+ITjhOHPLBjk299FiK1TPoJGomA1uQll5JKoqOPycUTrnIa6Ck8zgN3b3yuI
G7KNNZog0M+WAb8akBzYWVkYTBsd3fQvhLwC1yxt7e/r07a3hehkwPTnP6pxm49D1SPC8JfjAuDM
TwiWH5W+dbyskXo3GY+QEDspPkOiFGYsSdUb1Q4YAbKdoWfhT337EtlV8Czl5vSBC9H8BFMAkId2
ZAiwtyyoe6B9gusAFfzNEs+HypIQLS98Olq1h4yQ4VaRMnsL4vhgz+6NjooEaDh8isiwNmXTSEn7
OpRULpdYiE+x0hSZ26lGeG6DOfjW4Th3Rk3k5t3FEoTu4/C0IDJ8n/UymZN+jAarLe4tu63eaWlu
efiyN+fry+TNHiYKr2a0IqlfLhjZdRRKSo2Mh2t+L2xtzF7Uaujm95YZZEeugX9O0P+d6ZwP6F4v
QDja3TRCQAysI40dAKGpTJKLXVoswjTTzCE6twaCGrz/rCZ8Zh7oOs6hxivD6ztpGt0OvLjuDeFI
dyTU0GY/CdUshtMcDcboaYldQ0AtrEQ+NXrlKI9lFXXdKRDdmLuyHXZfS9sp/sGds08824n1L3Mc
zPpz0sBOcOferuYGGmtimJ/QiML3KU97Q73DIosmjJlrWf2+SGftWxTKc3JwDKw36DIfHJo8vyn2
878UnNbzMcGetOVwKC5Sj++llLfTqW0wy0YN8SUW+dEWXe+XP+G4Tv84qKNswBm3DldFuL4lqZJf
8AgePDlJ7TPQ38wVzqgc7Jf1mvp/oXgTw5GE+0Khdx0qn5ugbiozv/RYCN81Rhb6VVn8dX3hrjfl
f4NQJoOltXQiWVrrIA3Jc5BJVn6hcRyfdWdofwyqnT2Veamc8GUdXtKolw6C/mlhrRcx6xenAC5V
Wsggl9dRO5qF9SilxWVs08w0MQ+UwvYFzSDJeKCg1lIbTfXBcV7QpI7y96VtVbqLQEmbd24hy0H0
uZ/tXv4qJWo6/yjKXnpu0hlbaFqoqBxZStt81vV+eipHe0y8KbGd2Q1bmH+QSQL8fma9KEZXLtv0
O2ZiQKrbymx62ChSfiQju044lxmm/sTjdXFKpLa81Z2uKHlyfjfNpQ/NdnAzK5/9SY3kDyjETF/l
vhI80JJ5eMyjqdXur3/eP94O65le+rI8AxfOIXnSZqYVNZ0yHgztBdlSOwZJko/9bzj1gflSJY5I
v4g4q9qnOq3t8iNTP4UPkDuKv0H+Rto3s24nWNxxOh8hNN4ubm4cQO3LCwAE9jY1ddrecjq7zS9C
Q95Nndr5naIF4z/Xh/92t5KJUn4mt4LMwcWzXmex1cdFlyXFxcL+InErO5Nibwy7dL7XRTkf6de8
PYtoOgJgpDxH+QdvuHW4pumR1Q7YTEOsVMVZt6W4BBqndpU3R+b4zYCH/Pv6CHdD8llJH6kL0r1Y
h7SrrBlpXhSXJpkXKyHZPNet3d+VyMGd6yStD16Iu/HI6yjus6DQ8F7HM3PE9HVT4lAah6C6gxIR
fEVZPv9Qw9jS0QYSwFJvHqK+oEwggiB4juvHOiTGM0oWpXF1idCFA9jeNB4+KtF9aejNifv8NlXw
ZcOCYoCJAOOeWx247TpeWEcVrfaouuhT2twpSjY9D2kD/ykzlaPtuaSP6+1pADPncGcrIMG5Bf+h
dqSPMqWMi44hDCrsC17jMnPjfZmMsRYX1Bzt950+lO9j2YpLhsuy9Yyu0/O7WNNCAeSi7SZXR2Pw
qFb19mpYhK8pbgPyoTC2fZfkmJ2ns4B5iGi+CD0Nx8U8qf+e6et4Y9OBjhRDWx2sr50duwq6Wc9G
nrdzFzTFRdYj/a7NcuekFKHtgzA8SqV2Q+HGA6AEZUYEHdbfearwwoLbUFwMvVDuCu6Liyrn4tRE
ZXfwkNwwiv67pmBYGsaCe1PIt9exFqZYEgQKLM4YvqwLgjZoTugaDi/sXya3AXwNkFs4wT9TT3/k
SaV0+6PShd64cJCS2/q5//095OIyCQzWq7C71r9HwqWgVgKruFRtZLkI9WnnuYuP9Jx3Dnl49vTH
EFgkTds6tXSSNkR57RSXuU0dfzL09hLrVu1fPx92viMphLxMLwkMp+B6LCaKJtIg1eVFC1sJCedw
5uAr5osIOHevh9obEJUUUsrFrp60cx0KAsjcR7pZXjol0S6cSYNLbfpIgmkvikYIsnvUpjja11Ga
RmvbuWmqiz3U9gNqhtqLmNMjijgoPf6dzeFD34HX64IhQH5hczvm8GeCPOyGSyfjX/ojVqZs/qll
6Ls9aXkIo8ebJa7v7xnyb7ns9XFVt2cbakXvFVPSxPhbKlp1Rohr7M9o5DeSR17XZg/NgIrUP4A5
tK+9yMuEfkud6Z6apLLiacKoQw87BO2zrGe8Wlr6s/Zz3ovEyDxzrBX73BhU5E4dQvXmfVSMSvPY
GEPRuA4MiNazZdKVdyZ9jhK5mYQuXwg4asEJum2RSJE/WWqonLJJRpMakwu9vIvsIptdq8faO3Pt
tuv6nzIdNeteGF1eXGIpk6HQ9i0AYt0YqCYZQd8JP4kiaoQgG82feQDzGO1CVYk+Ys9uleeORBKO
ldIa4YvC3SS8Ikmm7GMY1gpWdv0YqzGKVurY38WiNHsvdAK9uC/qzDJ/FxWavY9Rb0/VQ6JZhf4x
Hxb5iRG1Uut3YtDguNAAk/NzC3wz+IvRNqCOWzvALwLGpXyqraI3n8JYOL3rzGaa3VV8rWd9Ctvw
u40C249gmFv4iDR1JThMBQ5/aikPPyfKM9XJcISpu+PQ9LpnxbpU30e6JOIP1hTraNejAJY1rhZy
9/rK6KjfQpRa7MQ14yqZxAnp6E79q50mTi2jQAjHRczc+izE7BgnqWyghGIuiN5/XITDJzsXVtm4
kdk28h1q4ln+PHfIWPiBHKBMqpTzWN9pgVxLJ2jfsfV1HLjb3QHOy/wB/fbaYqYUOfMcuZmUH7VW
pZPb60b8c9biQr0fUygd56TLbOvbpBbiYyZnvXbfpSgVPjty1KK2UE76eOblz03pWgJ/dMcd6y7p
HpKwlLr7Ual6J3Ith5PqLqUuDb+sS4rc1cjlhjtRzepfg2bO4debTxRw/7zAlh71Yoay3us6yzYv
UqniYkDNzm3nXj5XYVkf6aTuHJLEoR2J3j010+1j0hG5KNI+qS8Ziky2G7MD8tMkomR26y6lqXvz
sKBg8UKGQwekcPvoMZtwUI3UqC8RJ8KJjlrwRcWE7oACvREW+HONUfxCjIkEEVefLQJDrwJzjEyp
vXRm7QQfFvrXD7tPlI8ZWuTdr1B1pvkdmSykjakq0tYrE6dmyfaFsI2HSkuM9Hma7KT2nEqq80vD
bdh5Umep33KjUduXDoJe4oVNmFUnM9bzmsdQEPwdh31WuqKWtOSz0c1y9I4Vr3XPEOxM8dDEU1m7
o9FX8U9Z6qbcpQhvx6eySKf84fpE75zhZI7QBUD50FDYTvQoikBREgN9vih4Rnap+A526m8NaawH
fUzDmz8rnsM8Negt4wRJg2i9Wm2EedJsslqy/yZ7yLR8fkY5bTq4Zd+OCUQbj0PkchRqk1v4Uh3q
9LyMsLsUYxr8x2kSx0JpN6telEAPZGTBHXETYGpZRwtbaxHBWEqgb6ogvVJMOL2N4iL3eT2ehU6n
/L5AgEA/92kWhq5UCau+Ly0L2QmjtTWUWyQRHHE/lgt3cyFTWgJjQaWZtv2WtqB0itOY+lSTkVaq
G4RZ8kDqZ18sXGceaonYGpbnhRvIEZ0c3ZDMv66vpj/LZfsLKAah1c8TFiGGTeoBr12bnFYuL+FI
unUaZ6d6FwCnyt2sCcLWE/SuZG9SK+PJNiVcVkRBp+yk9ZDP3DLNKYlbttRoVFJCCJim1AXinOtJ
a3qzatSRj6pH/FPU4/wOlOJwVIZ9u3KgCCI0QoqGvjtggfX6zOTanoaep9uoGMKty/5UUhf2wrZ5
4uliHCSeOw8k1Lh4LlIgRzhta7mcCitR8tIuL4U1o1XCEXWqpvQ819V7fZ4fORXfX/88y/bafh3S
dfADeHzAK1+G/6rlwVMvKmOBGGdAh/1Z1URxSpQWC2tkr+8VEcuX/6PsPJbbRtoufEWoQg5bgEGi
SNtytjeoz54xcg7djav/H+jfDEGVWF6MF+MqNwF0ePu8J6hi8cNqGd0728wrJSktS/zU2Gjw+dm2
37XZTTJNK1seFfC47Am+IYv+nt/jq4fU6l0JOMjs34rGyJmT+qTF7clq6jnSBmXvl7rXdr6e30tj
fe2BMHfApAMuGm2BzascJjtpUP+3p8SPRRdaeWxgpGHPd77Y7RQBpmcX41oC3QMK1fUX63VT6Yne
j6e5zsVjU+r2O1sXZjS3FtOmqbIfaeyqOx/rdhWsIdaccJCP0RNuo/WSwJxJ9DPGU+cJIoi6XCeF
TgS5loTuLESC1WnV3iMjv1QQ15MTNJeHpE8KXs0Wdv2oHT20qbAbceIkTbWPQTb12hcM6qfpw5hr
c/K5CZZU7bCjBKOKO2Tu4UKIkT5Gfmq2LQw2e1pAGar2Z5LhdPc9M+kQHfrKtpMPYhqRM3GdtH+i
JEiyMNUAhb9k9qwFO2c1wHinxSrr7+Azt7OEA2G1BeXkXNNtNtfkuCMXhc7ldIJK0D+iX1s+1EAm
u79d1ivUhMMOzCBmylbwMRKgMNTLNJ06rl64+o6qi2L60jPZ3Fb2zalkeUj80n+aUlTed9C1Vx6R
qgFBNH6WbGbbztXsinGS2jCRgNlrxxrQJ3S9u7njr42CST+Uz9VWK9juXEum0SpKGcUtNftkSaP6
preTfacevN0/Vigd6QeYDv3KrYOWL4MEGxyHF1nn6qvlzvLC7dB8QLp5Tz756gPhYrlqxXAj3dYo
Kae/MAd7Os2qN6Ng5ap3Vmke3p4Zr44CBLlCn7QRtlDk4OFYXFnpfKIMnXdJa4lwcZp7SMCro8Bm
wvICPSh4zfXKxfp2MUknnE+iBwLKDTUcVZEuP95+ltc+ztqkg1u8Spu2/fq2N3qYgv58Wqp+eB5n
M2Ob95qD2zraHQLV7VDATYjq6AfS00bUff1A8dR4w5ILyrnJqB8r2y9+x4NZH1Lad3c2+FeHWin2
kF2AhW7MYIc8mYNBTSeuBf94BgTL1OnABmbt71iQa40KA2EVRqwzDiLk5iuhdFVjY2fixBU5OSit
KcPAmO6Bvrdnx0tMLEFU7AUGyOD1q0tMGefkyIvTNJnTssM0zT7WWtnoz1nCp+We1Nl/Zy/18mQr
sXOdHJC1addej5lNc7AUJWP6w+B+UO5M2kvdabhbmMUJokl20Pzm3tJ65UFXax781lfLCcD+60Fn
eIq9reXiBDnJ2XEciahEz/Oc+m53jhvznj74lYnCdZj3uhpZw1rZPKTrKWNwZ1+ctMmw0Stm1iGI
m+SQ93Pw16fWmgFETBNuGlglbs+TQrcqx7IreRp8s3nwpkE++qlo71S/r71AiGzMS4hl9MQ3tbZj
zwk9n1SeumZ0m7BzC0cLm8nM1CkzvelLtZTmPe3A7U4Fbw5Emd4xFY6/7b7XM+1eN+/kyS/yNoxT
oeIQXw37nhvdax8LtgjLGqYnD7f5WFhx5+6Qj/IUW01/KhLXPK5xyE+sy2739rb4ymukagImsSHp
MUPWCvI/Nb2raHjEbaCfhtZwHlI1I0gb/DbK2BzJ2Kr/zlXjZbHxB1tjsHa3qOmvx5ucRnd7ZRsY
J9XmH9WNcxo2sVM/caV37pzHrz3bKgeG0rSqS+31Nf/n2YZmgGuJx/9Jdo22Rysh2FDK6n2zBFg/
x3G3f/td3lbbNABAuFCvYN2JaOF6vDItx06raJuZhNq808E8dwb1xve6qJpHwoXdj6USzV+vtrUZ
urpgwdjyuE5eD9rIQQN2YV+m6Nb3Rq5rYRI39eHtR7ud+XDPKOuZ+Dgp4Ul3PUpQgdQVlS1Odrf0
ijilZO6jVmbdPZbW7UArMZVkLyA1emPbK/ToxktZ9Szr3ppK0G03/rBoWn+nIXa7wEA8cYaCyb1i
d9u2dV9KZG/lJE+tT03Dpc/exYW3hE1jm3cW2GtDQZBhkRGOR6dvs9EDYxiEI0h5wlg0wPMTT2TS
zMsIOWH717X0iq7C2yYnB0Bu280tGxBoOerytLizF06xVjxiQ3/vuHz1gbhlrQ1qCuqtQ0g96MYy
KE+emO7ayciFEWqEjR/dPv47P4R1s2AXhIJEOb3yLLezTvhOaXttt5xaz6frS+WRTmGLEW9xnKvW
/uftOf7Kg8FDJBacy9ZqLLSd46Z0SAXOdeCNINjHyq12gxD+gQTOezvFK7McWhXUXp5xtcxb//6/
O1NbdANOv/qp75NgZ1ZgVcmY/l3O4MvrQ+LBGuKc5Ga1Jd+MYlayRcR9Kknni+izJwe7ipejRZri
/u13d/NA9HK5H6zYLLcFlBLXD2Rag5Wkue6dfGDqX1Jm464VWfHxb0cxV4wUHiw2AXAWttWhsIu0
7b351MuBGGAm4sUfW+8e4+NmIlhrMABbA2gznvfbolpMpV8KrQBKWPksVRaMCJi6Za876t5EuDmi
WLCQbVcm37p0t1XMZFWyn51gPk35EH9252LajeViHJVejgf8Ru/JjG4fDbxpJUZTZjPu9kgkiHCh
L2aIEw1m7cFSJvbGU5secJu6s5peezLuI1xLsJOGl7qZ4qprs7JwdHHKR5qVtLRoE2ayObQGAaU2
lPM7M/AFKbgCgHiBa2gXvkTcI0Fhr6egN+kL1gueOMV4dRMpFwxPXjVQ6zZxc/bhev0oJuU8VYsX
hIsygyOdUHEkp8045aZXhcqq7bOlq3ur8KYq4C3jl4Ody5oig/Dq+nehCJ6aydLkqfSa1X3QWnay
GZt3aVuJqHfz+ZNXjPkdHssLe+T6bUBOpzaGP7SK87cXKdkiDp6W1DxNwLnBxxj3/+pzacmx/NQ0
eAH8SPzFLg95ntrmBdxCTXt0Wv7wJFJNDXCiRycOy6KnqA4I9X4fCOnYEXwre6GbXcUyJLQ9iX+P
NFD8kL5Fqf3raolTFgddl/p4DKq86qNUDFnwMGaF3+HJknn1eVqNGr8pnAvzHbt/M5CFJErtV1uq
Pg2zjtVGkDMZI2GTp8qadx3oVBw1tD36v4UEeDvwNeDnrSsBvcj1l+HGW82UM9bJNzNXhzxgch/C
m+y7tOr8Xtjn7TRgMOxUVotUML3t4RyX3oABt2edaoD1/1mj3yUfsYyx652ZODgb9Lj6lie6lqre
vb1rrhXGZipg7bYyOdZwZ7oF14/ZOXWQ5Cq1T3nv26EVFMMD+R1Q2TA6vwyTarPI6doB2zk3/usN
mweFZ8vVGsNDHv16aERIlfTt1jo1mrSjJdHmx8pt1B0R9O1Ws1YKq2MS0A4G9uvf/+c0NdtFlmac
2ac0MXEQDRq36D+DeLYBo1UzG89QiXu2UK98T2hbkH7xLwOs2EKKjrbkgRIMylVQTdHijqVLf0qr
7ag1pTZGZaqVCaw99p/Htz/o7fOye5vIToAaIe1tGUctZJbFEbZ9gq/lWru+yRtFU8yvx31apwhR
7B6Pljuz6PbkgBK0ZkYBEmOQsf2UuN9CzIiJU53iwH8cEpthxiB/zCu/vDPU7YRdu+rcZ7hp27D0
N+vSIjWz7+hmnFBcBhFZd++7sv0iFnMI7Tn9MuA8FjWzfWcWrQfS9TIBZl8l5hSAXOO2tjo1sUoi
t+C9KBeqRz5k8W6esuHOxnz7Gnk09AIA+6vRx1adXVTU5wro5CQQhESytZLjaCeoXqR/L8Z4Y/r/
chNdb4Q295u1qN3S3AeE8h1ODf6p0pOq+zOS/uVHBZQrKCu0R70j5Oc4PlRJlXm7uE8sA1E47Yij
3jmVc5TEJrQX14rN/jtB7aP7UFsxlSq7OGEokRCtXMIRz7ninvRg3RauP8WK7LBfgiBBY96qAvCA
Ssuqq4MTPK9BngpdOGgrisxBnyZcI3vC0dfoo2axXFzutHbI98NUJ1/eXma3E4IdE/0rXgeokyB4
XG8rIhCj1+Fgesr1ZvqaFBj16yhSPr89yi1FfmUmQoKk7ciU57C+HsbwRbxStONTw5qIQ6hjPeJ8
pxxkVM3AoQ+EQoxWWDgr/UPUnm198CcrK0IFw2t+1KZ+fjT7QruHDL3y+Jjh4KDCDQJcfssZbSp8
DJa80U4kBtLE5s4ctKHAfeqvyTqrBgNHCVpPpFmxp12/gJF8y6T1TL6qCZJmyGE6ap15L7DzZtNk
DaBbWpvzQDMgDNejJKJsfFjVAAuQO94HXTo8tGOWvTO8anzS2nns7tzGb3YxBkR8CLOKThD3ic1j
UedqS60BR9piCi7pSMrFMa3I8QxVNoqYwN66+GP3i+pCj8l1Z5+5+XqQZKCsc+Lz/RBUbw79njiR
WGtoyfeFpPyu6cqGygmK+s5TvvJaOYmoa0HsEXhsz96mrgq6qyV43pgu2qE0bVJOzHxuLnVrpNbB
schN2d1ZMutN/Gp/IOwH/3w4Dy/dvC0O601BM9KR0k9S5HKO+jrvin09p8Gzb0jPCH1/Sv6UdWpD
04Nzt4MW2fqh5Y/5txSGzb38gFfe9ar8gvsBj9sg//J6ahVDm3oVlebJcgc0CM6cPsap83dhnuzm
PDTGfyvTmD0YB8zrUaRGNKQ71MZpiIfiYWxrLeqzODghrAzuTJ5Xpi6g+qpagZUL/rI+8H8Kqrhe
hopOvXESUieSHgPMva45waOvySqya8/axYau3vdu8ncmaf//kKtpCXdGrkzYEV+PnLsYogR9b5y0
xpmRnzLKqkL7Xbti/tvzfnWWo8sEjE9b+MYnpRrVAMPXME49HNYH+APeA1mf5V9Zsb08EJ31VY4M
toQ6ZwMqaUUJHQGV4EnPWwJMevOXM8TWnQWx+V58Kv55GrR8Mji/XPuu3xph6onrFLo8V/FkOien
nWYn8rREN4lxssWzOQ2JG9laSYJOWZFkdafhuTmvX8Zf4RK66yube+uplDleE8zaKM/80F7uXH+s
w4o0zEcjJ0fYD6jXukT/03t9+VP4IwK4tzeEzSb0Mj7u7bDIgQBYIpvNrh79Hiu9RZ6zqX20Z9gY
Jh68UUUk7UPX3stjfu1tw/WEtkMhx51+M0erdmAJQLU+96SpPWJ725YRqp3MDSE/v/P1itZQ1ayO
v2V8z/h2k9JM5b1CUh4EWgAO4Pitvxg03TQmRlidMVypDkhkHK4e2CYTLtB+gLuEnHZ0Gj/qOrvz
w6Tum0+BTsV8QG03mDsH49ckNEZH/9/bn2CzB778LhiZK+3Hhn2zPQd8TQymUoM6B3yJw9RbQzjm
tn18e5SXx/vPzv//w/Dvcy14QRw3y8lqZw7QNGMYFC2HNOndUDPJ9OpqGPeyXmysPQu1Hxun+4gJ
Yv+r9LLp250f8cp0oze3crdWCw+K1OvlVnmQFNuEb6CSSWI84yd7U0+1ECKWs6fGTg6kf+pH6r72
KQEQiMCxp8hPtDZMy8w+ZFLzdvic2I95Mci93w/z3y+IVY2MopbKcpW8X//CISOPNlaLOhuFuzzV
Qi2fZCDiKYS42SdH0y3Gf++8lLV+2n4Ztp/VwJB78Y1sre/Gepxnpc5CC9rImfoinFMh3/MbPzJX
/d2IenjvNTGutd6gR2Wrz5+71pGnGdF+mNaeG739k15Zp0A4cBawx1s7PZtdEYBdU4TBL+eAbs8Y
6royzHDEH81masri2PXecLDKSg+FrxV3Lg/rlrN9HdbL+clZzWVyU25Sik696RfLeWqKMQlVk3qR
ZxH1MxDvFLZlkF7Ksrhn/Pnq9kCRCyOIeARgl8360LoFuS0r4OyDh56VbyxNhCeRrh+L2tSz0HA4
KUIzzfT0wD6ZYgVmm/VjIYzM2TkNioWwXDr/a0PD/vvbn+O1VQMHcY0YeKFabD5HoLEbpsQSnZPA
xvQ/p3JjJ0q9cq8WbAMk2OQ9zO21TYluLCgNIDQVzeYGx21VrzVnVOdl8K0nTZbux2VaqjuFxKub
Eqak626Mpg2t/PVqQ7hGIEXcqTPV/WwcDJqjItREM+SPgdeZz3XX2n8ceoBliJliUVO3wVEO58k0
7rUAt7fJlw1yLTg4llbn+a0zOiAtIiOkSee2Vpj2D7qOLL0VQyKjAT77QZe2/isxtSIJA7vKx0Og
AFjC3Buaad/aRfJLZF5/D6HbgvMvPwtghSsCTs9rzPPmFQV4p8fpuGATa9lfm8nWyE+0MVCfa5uK
wTFUdQ6moN235Br8KohUWGbNeMyCxOswN/Csbwu0pNAcpfz69rR8ib69XqlIN5C+4qABBkwRc/3T
el2WgVFX+nmRNH4AfhzVwmHWSAeqU2HMYaq6+mOOtdCj3dl8w7T1uXfPsfD+zbQg++TIuv6nkrK/
2JhJPfeINj6XY08MLd4XOTTTYSz/MXrDfvI0+Dkhjed4ulOB3c7064dY//4/FbsMZtftm1Q/I2Uv
9wO2yZE5lcHj2+9qvbLevCp0QtSYrCaaSNejKFC/mhxf/WwJgKAzkIQv4FW0VvleX5Cz3NnAbycz
ZzzsBodNHIj+xhM0ZS/JE4/JrGHxXoTW2FttqIjjPTmLXxzGsceJbBAfNE/RWpGGGOpdr2viE2yu
vDlXloyzO/fd28XOBQwwBLAZWSl7y2a6SBvb/Bid/VkBKq9Snrrci25yO4SEWvqkec3sRT0pmfrO
IWvcOae6M/1r2Gl7p+K63evXX8JHWK0FQBq27OBeumzezqCfW9+Vf0o/99J9Y2t4PjpmiRbfl1GB
McyjLKS/99IxfspHLecaoMovUmXtLpV2dadAu5mH/CbknHhWrQYxVEnXM4QW8DQgXdTPJcsX9Vqa
4+jjzZMld29PxZvDfR0IoTz8Ax6Se9b1QL6uFQtpPPq5EUgq57T6nUj5DZrvvwisdsRCHPAbO7w9
5svpeTX/4XIyLEAd8DsF+OYIa4t2XqQUxtlzRXZ029Yg7xKHuq/gmOm8UzOM7SiWU/+e2ldD4DZi
TxkuleVWodMg5b+3QF553YCkNI5p12IHs+0EKCutgemUfu7B4rv3OCvX3sngKH2HBDkJDhW3Pdps
mj0+ll3mftPMLPZDT+jGw5LbZhciPUdIK9l6Uc5YsX2nVH7t9zlrh4KeLJDb9mRM4OPxyjrjPFhj
9xQH+vScOyq4w+Z5bSUgJKcgX7XR3D83+5IxDZNsKE7PSgj3H3es9f6QEjTR7ggnXaFjtvDspBe1
Zew6l9YF+QzD9DMdA4UME+DftMK8Nts8JEcUK7Q7e8aLPOVq3qwc7bV3wp8g8tvkCG+pNHOEWnfJ
K6N09q0wlPbBzKsstnejL+o6NMxZqg81/8+m4ZpnWnaIPerTp6ZY0mKvexrUg7LHNXu32gf2D11a
6923qUuU3FVtVYqvmZXb4mA6QtM+lbE/d/9i1LQMlwBFK47KOQHIze/OyoPFC6HmOc6wS0YEsAtt
XmHVu6QeBJIptRTylxtoVvKu68tsOtcj3rh33sjtzr52WdZkATYuipUt6J21rjQ7mWQXn67rSjRM
9X/swrV+SIjTXmTOZmeE9uAEy06HJmt9V7lK/LAnqaramSMpWZ9i0oOsO9vXOlGuPxRlAPQ99AiY
CMLjv95VwG9ihOVleum9VLwfMLr42cZdnOyIcRDB+9STuhVpXpDeA/dutjMoR4Df1Em0MMk83sxg
Xc0pLRkzvSCJ7buHjsxp/1hWsmr2LlThiy6C8ZKhXEfYmRrjPVjhZp2iOqQHzn+IgcHIN4daKRp2
WtdNL10ZIEeKl2z+bHpUhG9voLevl9lPicyZTouLDt/164WRNrfOYtUXl47CEFpTIPpnvZCD+O3l
mvVVtYX/0cm1wrqzUd4ULhzYRKrTXGF3AJ1Yn/8/5VHZu63ZZFlzgbLoP/ZaoBHNpPtH22m0OzXS
7atcawPQS5znAWy3jJ5gFpVPZ725qM5VDyYKniPk7nT39pu8HQWZ2sqSX30neJ8bCEJLS7PppqG5
6H3pRKkjvV1jkRL69ig3VzbskdZnQF/IsrgBm8Z5iYPCHJvLZBNXq/lyOgq/tj978xzsTUOjIn97
wPXUvl5/GDoA7xjYjiFH2gbhZVjlmUHcdZe+KkovHKdGz46+hevPQTmZG7+nLs2aj4lWtHI/uokn
ftoiG4O/9GahEUxDDl8W7k8InWCbXc+XeQmsLpBee8lwInjQO1PFB2xxWiOcPEO7l0z2ymuGSQm/
Fjsq7u1bdaNj1qJ0VNpdNKbUvu6r/qH2VfAwJxb8LGNoRuPO9LldDyDRjLZao0DR2nYs8qKxVTs4
3SWRuUuMbt6m+4A74HfH0+6ZYL0yVSlPADygufGMW6nj5Es9U7reXYzM6sbIpsWOJB+vmXtd49de
I4yBYPUT4Rr+UiX8Z5GvwqHZc83ugl88Mm0vbc7gVd07c6K3Nxfket6Zra++Rcw5YbGvy33LONOH
GU8zJbpLI7jIG3OtnwjpW06uT/n59sJ4dSgY4qs5Ebvn9nzwSkqnBUrXRcSBW0WL0q121zsByat0
FsU9qOYFrr1aiCvZg/X3Qh6l07ZZAGbclKKmYryk+C2S7xp1ltG8h9FQne0pbzDgyMtvSLDPmi7+
lxOksa+WoD6oDmxfUXRG/lLM7+QUFG3oxfX8y14691+h6kjJwovSpDQe06nMw3q1g1zFl1wWTJra
ZtsYHAxleuyqUs3hWAfZt9RQ5w6d4jtMQ4xwsDWUHnXuP3lFUF7AteWTHGz/fY8HzJ7id/6w4Hw/
tyNeG1qMf5Yqpm6vpy4OdGQpNGf8u79lyugahLcDOfIkx0X2NK323fPBnLQf1ZC/IyxKPrQ64QYi
i+GiZ51X4dCBmJvIacNIdrnlVx/RZfRPYimKp0LG+rF2esVOocchvg7va0xi9/wqefFFMhzaqVDt
lD4ObiGTbzlQ/qdYK+Uvo6viAu12UJyHyvcIO4I2577ziFDNPnpxtrin1l14WUGezsEXp58p6ntD
8XlWZcBngVHiHJZNabYPpA03v3op0jTs9TaRSGK6uDiQHQlmHaaVWfJFUDWXGe/brjtk3LaxBKcs
0bz6a6M677dvizx78OVcoJEdaQT26WWElq8+uzq60Af62nb8LfGrDFn9BFejdiKUbqN4cLyi/TND
o+72fiox0CKISDbH0VjSYbXxS7PD4vkFtduYuPquYmn1+1jD0WhnqUFkh1Gk8GwtT8ongguq/5lT
jxOB3lDuzQvtxkNqCFNGozdOWSRGJc2dnus+Lnd9bUuYhFAl9qMuBh0rxhlV+lgOaf0kg94YH5wx
M+WOG0JVfxZlPo7HpphnPJTIeI+n58l2KRDy1tbPlRY4xrGs86qdwzZvTTOKfSwiv2Hm12ufrbgQ
f0a7t5wvkPn0gZ4oHTeoC40+BIc0KLz56KQ2lfVsluQwKssfOkA4ztgDNvVzvTdE0RT7UUz+D9Ou
vA5+qjsVIXabbRMFgGPFfna64GNbd3qBq52KMc8f4qwJ7QAmw7EVRTt9scdS4ZuUDir72MEz+znP
KTVH12Uq39UtarYQ64a2eo4Hr9KbMMtJpA7dtAdns1XOBcDJiyXpw7yYcjOajMQkbLYeyvKn1aY1
snQsBa0pnAUthkif8+kTmnYfChj+Hl+FLHFkwIhEHz60RrnGMXEZNUeGiaf2szVUKnuf+CqJT8kQ
++riDC2iB1ZQ7I+n0amm4bLYDVDpMHrFEmWZK8QBRyBVvotzmP5fkN3pfyjTUfunDrc2FlBS1Hvf
6FSxs3p97p+lpfrx0xCM7WiEpVXq4tIFWWeFaUyIWFhxm1nwr8h1LBAbBzDc7Xy3n8J6moIB2FM3
5+LR51Jv7vy51NwWsHGxgKTHytWeCpXl/nMjpJWqvfQSqAQcBHPzjw07PPiS5mOLEcHitmSkjrrS
gdenCcdx6YmnWiYJTsqF44t/YnwayndazqBflGMm3YHmevkJroTPAZ91XT4cWNt5/jXph7w62LkN
a7EzsPmK4maov6UKQl/oeAQovTfxZqtDXRViekJMWxdHjVpb23FDcFQoisn2nl1lNWM0BLPthbo3
2t1e8d1GjJr6Pj/h7o3PXGlWcFE4tYr6T+yUTbIvXXvGHLQby+ocwxILwji3zO5x6h1TXFRmdlk4
OZDJQqPNpBMiW+jhsaRpoO+ypdXND47LpIgybL2W02KL1DjSdWmrR1B4UkCmZfV8cvOy/7ryZK3Q
1VKL3FdsCaYPZiMsAF7WdxDhET5U5xqigfax0c2sf+aHDNp3MUOJv3hGLNN9zQR3H7y2hE/dp8Fo
kgi2+Fa44MT6zUlaN274vKmdslsAiUfeYCua4oKYDdYA2k4nqsU0OLuqMlS/Y9KLab8aFvjHVkGT
3mk6FPYPsWtoNZso/OnQrwpfHDu7hIjYcwnFDHYclu6DMuyGlFcZJ1pYdwN73cA/1jyokYCtxxp/
nOqJbyfLh6UnMS0UQVt9TSSlLIuqY7IWbd9/nfI8qHaNXndOqNfB8LPDqf974nuxvvdGx2gORWEW
yVNLkwZQOjHZ8zMZwPuCAZdWx1QFHvG5uNR6YdHU5RgSFIm5Q+bY6czibhrjpBooQeEIReqH3vX2
QP5A6YwP+iClvRNsk/pHTClUvIM0pGBjlzRzQr/G5D+UVVYue6nc3nku/FHljwPRP7IOp1mzJM1W
BWkrstN8SiN3nIPiV25P9nBptcAbQjatuAv9NvWxC7Ea69z0KIqXMFc1aLsv62k+ZjKGQTS0lb38
MnK/aA+ujL0fc7NKzjFZBvs19W6SYTfacR1queaZR+HmKRZenU5+X6vILAwHU9ofl3qpq4PDL/y0
uEYz/GgXY8zwViLu3YrYOsrmoJdN9i3Tl6phB1qW+kMyJu0K2hVTtaN1OSRHbTYK+LwiU/h78RbW
FVQkKtRk2wdRLmt6/Woe5Y8edpA8NJ7TERrXGMscpbUIzE86fbjqebbzuO3DhrzGIqrxUNF2CUFE
/rlxeuv7gttYeXY6T72r8jwhZ6a0rPlrlyUSZ6kFTcj30YW/jac2sTqPcAixd8sMqXth7zspnnge
BnpHU+h5tltalLAhPclpeYzLYcm+q1on2WKg35qR2+RMy0XY8yQOuj/0/k7YSaDeOVYbfPHsvO4f
4tYwh08SDzU3wmcn7h96L+urqG1iS9tptEjm5wSmbHkoNH/RnjhMuu+JWZjGLmiKrDy4gCS/gZHy
dDfwsulvO5MRPxTJ0jXvzByJxg+uf5QI1uhZYu/OrTZdTFHizJ74GdvWMjSdtpdOUxZsSVaTXKAy
VPPeYHWujnkCem4jE9tEvaBTCtL8mBf8I6t5bTnT64r8qiVaYpCWvRzt1kzK96Y1YtY318k8PAYD
Lm4n3EAIYRK1MceRYurTZFBdMRyA62t3pxtgvcdyXChfutxMvkqfaQE1uPfdUE9B1va5Z5XqKU+G
uUc+Uy0oTfByLj7ixJVdxsoz2siN55xtI7ZU+eQnxoTbgCe6+MHs134cp56VIv5qYp7W9+oPIiOu
8ZDZa56XbVCEHRKYbtOp7ahu9yXRTdqnSgAF7+xhSLUizHx9ptBrjDSIl0iYaan+lwRDHmThWGqJ
irS5aLooL8lACOuibLqD1re0WXt/IfbJI5iHnEMj1rSvNiGbv4gGMs1PWtr134zYKNJkh+RJDg9u
MObBk5NmDeJqDOm+E14p9DCeQOsg17uxPFCEt+p9QKQ3/3pd9x9HswmCxyRIszqkwBvaPUpxtz60
cZL2YYacOeDgaqevDrgfMkLsEx/jRYzESfNGiqMsmfnhrAtUu2XtVL8NoddYQiGLth+aadG+6BRg
XsjUdeRuWgggi6SbW9pFk3qVHSx04afGysv4UOqapSJZpU69a1utHsOy7NkGTOnZ3KUSRxj7lO04
OJnG0LLbx7jVPbrM+xGPmF4qKtWi+qCZyvUpwCh/L8IyOguLx2pRoVsICNxu0Ug3moeRtosa0sDD
2se27RDbIvOTqUkrf7DbosbtVLH7PLWLcgPcO/tiXSYUwke+1BTvgHVmDPCr2FZP4zIsAld9K63C
2Okk88xbMqZMHXTsRIPEMg6ZXNs8UnCQSJ3bcaxCIx7Fv8VieuJoLHaaHGIa7UvoytHtD0VXZdZe
zE2XPrMW8plk5pSmUFF0wKs095bmXBuJLI8V1GxOpswRVRHhFT4/W5lR5L/ibpmnnYEpVwpBue26
D01SdD9VmtsGG08Wtx0bAfqWpwabNSwFnVGb8h13yTw+CBtL3TRqBjzrOMfVnL0rdGzAD7qgVXpS
5prQCxYSxO8DCio8CqQeJLuiTpdBhvDH4v4ikaZTe0Euyfc6Nvvpw9hUHS7ugZXATHTMbEkvc0MQ
0y6vRm+J3FxSqPK/qwFRdl1aR0q4cn6iZvSzk11X+dfGNUcaubm32J/sAtL3xc0FTmxmTonyvXHq
DipphtI6+DenuzZerCzFI3OHVDCDVaVXCJ/2fZ5osg9hVbQTzcgqGHyyoLO5+I0H59I9/w0igPkA
GD1KDAJOcN5GpbhlesxcYYasLB/KrOyjbLbTECICNU8x3MvxuUZwXoaCRINaHwN3envWBh0eMs0U
OaDGA4V9gNiLgKhDLy3z37ef6Bq/WYdZvdPAGkA5UHlum1kI+Uer7dLiAT5Qeqr/j7TzWpLbWLb2
EyEC3tw22mKGHIoiqU3dIGThvcfTn6+G549DAB2N6P1LlHjBkHIKlVWVZq2Vg+F/57Q3bmCQVbuJ
YpZPVcHeDQrALqYofDMRZvUJQ+4sY+yq+GqEYf3ZoZTxl18N3S1LRmdHimDVOny3BRIJrQ+0iKmD
rWtFOYKlZO11fFVGHYzeaAwvfaxOb/0kd9/rQrNB2HbOC+Xj5iUv2+RK2B99Crj4dha93Uy0wCgg
IYfEUACS+1VpMwN/isw1ix6yFtR2UpyjON4rMC4r/WK5gFBkkl/apZAo1mMb6WYYfVva0bWWVYmk
YbQ/D04/uUE0d5Qn5OlTMczyHnH33toAwULspxyHDsMKiGN3lC8Br0RXuZvqXztNHj/XzPv99NhP
71kRall0NeHbbyZhSkNMWcfQo2sVJEgOVy1Sf7TIdvZpexqQdKAJhcozBxwW7XKfbDMrlWAwomsy
WNmnWgtt/5A7oZ4emME6/GPoQfDl8breKbn/V/T7sWkU/AQzSUAb1m3KCA1kuqxlfAUu4/hfwzyN
+4Op1Jr2JjHDd77agDwy5rUY2ex2Vm//Meqw/o+m1cv+SSYxaV9Uybeki8YW626dtRQ1Zr8HNNMx
n0btGJ0cF9mb3NmxXB0Gdcol+nhO639UoNsML6nvFwQDbSJFp9iP+nqnObMso76vEA0Gg1Y0S4T/
vLrJ4PPVs6yFEpFHOBRuXUXJHw7YUbQFrLj5/vh7Lnt6whhEaw6YmEpIaX89bDEctDKYSyUmgC7L
szW35cuc2/WbXTT9q5768t8TvM1Lz7juy2PLWw+lk0gFlxIuIjx0M5a+Y1KORvJSjq70KuwTpAH7
ksT1HvVje8YZEggDQyW/0IAJrjzUgNNrKo3JGQ+cuX1hXJ+anHMDuOEB2LTiH6FEd8m1MtMwOz25
QDg8DJjmDHL+OB2ij/RTqT+DJMCoPim4OpLpy4ekl1SYYWo5PNU3ZAuRCRHgQWZh0Z2llrq0A1A3
Mo16jq5an9ifGNxJdNhGtnpu+3beE9bYnHiM0WwDxyEIpYB6lsYqGy5aqXXRVRqVv2YJzpc+KR8H
R3qbpeeozz8Whn+SBxJAaFhb2qqduSukwmSKherXYJZ988rVDETDMPrz473auAmYOtoygo6k6bRn
Vm7iF4osZ23KRTbFSvyBMq9hfB4S1f5DVe2IC2YKAcnkrZXtUC82hx3DKgNVcU1EbXkXlmu05EjN
Rj2Mrn3TK65Zc0/3rZ247zN5Hq9xc+CEKWRR2Tc039D1WpoS9XZABRwFO84mJM9J9n1l8He8/t6C
8Hu4iELuzVHFn//k9WVX6vYcJPEVjHtIPiixFk2OT3NSPCfLKPyDjwaeCF0KAr+NyMsgzXPhTHpw
LRnYc5oBEn9OnXpPcHi7IOTWID4iJstv8JuWC4IiEsy1Haok2knyZ2ozQdHRyvhrUKNn+HiHtl6I
KUcApQQgHtTJ0lROnFfKRqbyNBlfsjrwyi76nOfK79WUf2zqcufuv7My+CEivMIvwDysbmA5Ys4u
hRflwiQz+yoSZZf6UemllHOPj1d21xRz34T2D26+xjbUSmlS7MaUnFtfgEXON61lCI4iteHlaUsg
6ZHhEVkA1+LqG3Z1Zyv9rNAZmTLNnWh6uJS+5Qtgj70hONu7kIQDD0QLmy0DR7/aLpoAg2kX6qUI
+tbtTPVEh+EvO5aONfOYd3xje3oxxluCYga9fn2NADa1QJWbplQvDfjuNznq49dWLqbT46931wo1
DsDZ0BI26sLKpKVUpdintjGnj1GMtIwcxnvzBu94A6OfCBoRTQJftdYVLG3mMYD1US5OLiRufVLx
+oA4ffRXVZmQTR6v6b41Qg0xVob3ZLVNoc2wiaK0FIrioLaUQanPs+GU57Ss9jhe9z4fMZuASCF2
xlFeekSj6ZBpkR2+2GFtvERIrF5ztE93XPyuFZEYCdAiYeIqg0CsxE6cmOaf0yvDrcn17uzPVb2T
QYiDsgi0aR9CE0BLG61YkX0u1xL61WgHYaJe+tkaioucyVlDZ9TIXlV/zJVDnyUtJR/Zive07bcb
JkYAAb+ivYKy0do9QruRorjWp0sbB85LJoEna0fH9sK5fH7DCM0UAylUwQfjgVwuUhop3nf6OF3q
ui1Oit0armJP/Y4HbjeMOJBkE4St0H1WVp8yNUO56jVnumRBOhyo2JUwHKdpJ4a5ZwVyodgqcIvW
2grtFWbBdCHSWW04wONR1CPFoz35+E3CAFMbkDuqEKgeiNRv9cVKyXYaaCKXvte1F9vPzX/1TilP
uV1E3+t5to/UFfP/oPO2J560dQtuDJPQQkDkaOGuvqIsD1moGb15oS5dXzPqhW7NxIFTVsb2zoZt
F4kp3ipuKFW44OoRSf3aGmhVGZcG6a4LLG/kg2wnTW9T01TuHHXWWfwwmduOsfKfx9fVdhspORKl
E4zyN7+WH1hXixncemTygCn+39Goz26gttXfT1uhMEf0hCneZVv8FD+FaZYcW72fd8YlTkP0KVBL
6r+24Ar2hlDf2TRHUHy4fdEUIrRZ2klRWAqrLNBQzQ7lUyE5/bGepuwYAfTc2bTVh+N1RAoC5CTZ
Fh+Ql2VpSuqKKWAiWnUbrNCfATT0QeDmoFafe4l/2IH9jaqNOAvrablJzdULdbO6aZMtuUoY6qcw
o6z+eINW1+8PKw4ztCgzImyxRvmWxTyPYYwVhAO6v6QBWfNL7Ad9TSFXnf7tMzvRbtFkgxx/bPju
Z/zJ8OqABzwvsxma5Y3Zb4C0KYV8aQukIJ63IvgXQChBbjKdZblZoAWZV0DJ+pZbJHN5mznXsJam
P/7/rKzWIllVWTRZVt0MdPM/hEzo/QQ1udxT0RD/m5+eyve9gjogprUKB1RWZtTBL+Z2Sqob0KdX
sx1+zVkZ9FJGCoylHfwXn46XEXY3ES60zZU1O0j9OW6z9ibGa45He4jL9KBOs7xHCbjngkS33ITY
ooqxOrtq0QBngxl6U/KG6UdIXPsxA9iLcfol7Ko+/8CQ2aA8aUiiTNfHG3fnixqCHQqXnCowfISV
e+h9Avin6G5NW0IXp8OmzGdrzLrOrVtfM/5MYBOMe7NJ7ywYZ3Ro8VGAozC8ypALU6lmgydFTJSJ
EbMx/QsoL+hZRIqy6ytV/GJLerPHh7xz4qAZMCyIXhuCqGsZvHmsg4SxCZhVpQH2b+FEDLqd1c+P
v+ldMyi5gqhFIRoFhuU3dbq8TBzQhzfDb2BZzw0xyVdo6kH+y39hyAHxTZSAbt163hJsllzvI5Oz
3VvRYWTwND1eGpRPW7EIc0QVX+OWXM8ZrKcSECQU8pumFq+Q1burocz+5bGRVSDAyYYeJu4pTgHl
+vXJTjpLhTPbVLfRaJMXq2z+7KqKchDAwhc7Vefykx/4RkjzVy3ip88A7GgSdCobUM95p5f7VThq
00oUZ28xcIHPZZkymVlSBqR4UsuakF8KmmJP2Xh7AsiYeUER4BM6kOs83TAz2Ro01qsjMly4yFuF
n8uszepTmQ7TTbf69tjKavvn48+8Pe4cdSj5dH0A1cNBWi61lkA9wn6tb0rl9/UF9TElu2Q6YZib
K2mkonUPGHznPNxZK+EV4vZcMOTv67WaFVIIQcVDN8Vj/bF0uk75JWd4SPpBcpLIPySaLkVXHmKn
/u3xcrcnUZRsxcQU3JfK1eokosFijk2P3nbQ+tmLL2UZHYyyfToeErVaCPZCRxUWqlj/TyGelme1
CdesuHUVQgKSShd8aKu9Vt2drcMKQTmJB2zuNQgbNL2dx2la3ORkLl6ArTr/ZnAej6SVeebKSvbc
fFEESikiEXTRtQPRTg1wdSxsHQ3OQVWLG/PzEjesu+gSRsFzSoL/zwqZDjVZjt46B816mglt0he3
wpwKtwjM7qD63XTUAMI8HXCxIDSqYciQcKCwttynWvYVECAaX3AwurPdDflNS8e9qGEViP/4bLRq
mF8C/XDj7TyooWJJJhrvMfFQENXzsdf74TPzTJrzY/e+6xLsD50qUYpbl6qqmCFcuo3jqeEANiTz
a/Xcl6PZucpkWK+KX6rPVdF/LI6qNoVMSFTwVJafUA0K4lTHAGOiJdbvMIvBx8hW9DlzrOeE4H44
BvcjfmERg5FFL00lQWOjvTjhGGAbYSyP5jE0+/nw+BPe2y0G9kLwI/oS82CWVhqkvLRRD8obLN/u
K2BU83MPaMoLKtnYuQbvmYLoyIHiqEJ305amkEQy4VBiKiTlZgxc0gEsBsQ0dXm486Ldu/d+NiX+
/Kcbidxsrmj5FTdHi6viSKXbjI8lgeCfj7/ePTsgQDhSvKAUQ1Z7pOTKrIxKUNxM2PXnJDRMlGv1
vWr9vQ8HWgIIJD0VUcxcrqaogDWBii4Ij8vSf9X0BFlVBTSn/zLkdrAXjd81h7IpjXac3Hqf8/nT
x4vlobUZoofjTV15BBEZXmO1QhJaZazt89+PGBGxYWIr0VtcrqwH31XHDXc6X22GswdJAERedXxs
5c6CRFeUZ1CUdRjYsLTSFq2DnYpD20qD4Y5R134zuPT7D1R0oK48tnbntQeCRIANGhgZgrUeUhwb
UFdzh7vVt+RrnDmHKFAnhBrsA/JnjZvoQbLj7pt7kIYsEky873RMuZxWL1UkBWjD5WZ+szJJ/mTG
H5ngVspzC4hZ2it+3LVFe4p35H3q4eoR6XW1lGobl7fnkKhJSru6PBd5za41Qax9qiVr2Ll0N6eM
JILEkPCUdoHAKyz3j5neoe7TwLnJUzR9SKkMu2nbdDvJxMZLCBREO4d2IoUQ7CytSD5iFnabYqUw
AletW/1jUUz5lSG10861cc+UIDbDbEbtE624paloANdu51l4G0c0Ayl+1+dSXO1tHAU7pNV7pgQo
QAiR8eRvWm9M6WHYdhPcIJAZV1+SHRiAVvpat6b8bLApCvi8+qKnQ9t3/QG1Ug4LazKCW4D2xhEA
/DdG7EY7N8bG/QTtj1BWpRTK47gmTSNJ6FsRzMaraswfM/QKI3+wD1UTf2HI15P9Ae50QQSH9Uqm
jlrBujTmg/fItbQtbjHh/cls/ZB55bBxjhX/2XB4fG9svBxjlAREDC2/446WTqErbdBMKMncYiNW
j2A8EebX8j0u73txflFCIsNkpgztKV5gAs7VY8Ko36FwsqG82Wrrw5PLu6Z0wy7K9Gtq2E3htdqc
QyEMwvRYl7xuh3yIwo9ViEzejlLFZi9FssuFhVYjc++5vJYrNmbZVslb+LwTGF4XKW35Cu7P+G7H
9fihSVHV3PnGW4tCbwuBGCJG/noXZvrpaStly29zGD23CPjvfxq4M69pGWSJZ3ewgI7AZ6I9Hu52
W8XRo+mLHwlBxtX3dtrWNupST29109SHLMoU1x51eye03xxzaOkKFz8pBLHVhnwbNjjx6Bv9bUDW
7Uik0h2mthGi0MbeOK7312TpQWL6LGUXR3Q5uZiX2wadV1WCpmpvYReMH3TEqi4RAsIw+1o5fnXS
Ab4j1K8DUtnhpVTz/JW8zfoDWLh1QOMjCnc2dfuFqaUJEUQBQsS5Vy9SkVQASKusvuV5W38HR6ge
aqdNdpz1nhWglAjPEkaoAKCWq5YbxZ8Zadncul7vwtNoapIHzRHtvsfXwJ2dFCAQYnEgm2S7q5Bo
Rp8khDTVIi+rtG9ZYaTnSWuS72k9q8fHprZLooUHvopqIAujm7xcklnYQzpIfX4rYpRhDuYsGZ8b
VR6/PDazXRGRK3gCWsioRG2w2VNaaQR6M2ZaU3eJYJpT1JHhRnNsnh6b2pxvSgOsBL470xVYlFjx
T+d7mu1KT5pivkHlqJAmQ1MvibXkSLOy9py++P7Y3GZloMVA8/Lu0TkBqbbyvEavAHE5WndL5jg+
pCXKBOEAqZPHfQ9CfMeUmGxNisKtDR1w5X5VF8j2ZEz9reiC6Wix0o9dplQvRek/XTQSaGj6x1Ti
0Q0l2V1+xLDJzc5yYvXWZSkaWlNWnozEzHYCE/EDL24R+loGVz8JLsjFDTQDmihUKSVVyQZbmMyD
bzFHLYn+6PU5d428VF+hMTDe/PGOiR3ZWKUQR1MZhTxjndtoo+ZIkzOqN7nX/FMd1jVUKTs6O0y/
+ajMbf9i5Xr2sTZT/29Ny/cKFpsTR4EHZBwAAMYQcCBWu6gz5mWwGme6STWM766DgJyozdMJHFbI
P2xRTGatGzkh5vKlicIpQOMwR4fL/NdoKvXIrIC9mtx6PYRHYgQGUCEFPCjIl6Wr+C2qvgjWMOq8
b6S3gXPulRqy/Y83be0q71aoLCJZzy+qjEsrI2Ft5kT27PmyXQp465dayDgLQlIbGr+DYj4/Nri+
RoRBonOKtQTNvKcrg2hDxRMk09lLM3M8BFZoHqcxtA66ln5r8vDXx9bufERBumCYFxcXlc1VelNX
RmnCABy9zkJLQq8l34WcuTdbS2zFz55PuGPDrwTkIupWWy1UEVEDvxs8SOPF3+iv6cdinPvLWPnp
1a8a7T9pHOfnttgN2e9ZRuOSSpJoceD9y+1rNb/KDIvhrroSV8exmZujWjXNkR9nOtuZVXyCm2gd
UDZ3vj7+sutLU6yZuEjQL0R5YQ26YUhDOWvD0HsJImgnoPiSGwUgpHN/fvZ+Vgk8OAiU0cQcaiR7
loscI2Aoape3XlfO5pe0LPPLXCnhl9JCZvTxqlbyoeQI2EKaCgknqKGkdqsL2mlTOYx6pfNGzYzR
doDLFXqx1Jj9Vx7HNDqG+pDFX+yhDoLrhJrYDPszi+2PSu+Eiss4KbnyCCgD6TSl8hgcGabBy/z4
p9x+e5R33xFqPFpbig8DeYZBHcfOg0cF7iPqu/Ktj+3i7HTpHlToni3yQmASODF93NUHMfoiihuV
me0R85RcpCus1yFDZUqvy/Hr42VtDyuODCSdqZK8/WBnl/ucBKGSG0aLSyVl86uDfPvXKY3ty9NW
6IoJsgIZEEHgakHo0BWNHZiN1zPUyI1SE011U293tmhNwxKOREZCHs1rT8K+NlM5s5K3adpyaWvT
Gcp0eZV7REvGYMwvbRu3p6Q0p5fQZPweTWn5lBTImTvGPOxcgXc2EK4bx4YchuEAa6WrzDfmMbbl
hvFRcv7R8Mv4A5ICI/UsBic//rR3TBHVCPVBlo1c+WoDU577kRH0jlfFLRPGYvA0lSF1lznQg53v
u/UVOpsU7qkCUg0hdFv6ijpnbdP7me3JKVpZQsziHASlv3MdrEOa90G3ACeBMNCl5qZbWbF00EHE
8l5odcG5gmcJLikuroh6++em6ZOvOlGP52TQgMvJTHZcdXu7kxDBbhMJIcn6urk5Z3nfKoZveRWg
wA9TZ75WhN03Epz5TMhQnedeUd40yA7Hxxu5faTZPGTJTLD5HMn1PE/VbxvDmGPb0630P2E1lhB8
4wQty3Q6NAGaQ4/N3dlM/NImaKXCBZRzlZeZo1knpKCWJ0WJduqCbvAaXp3TYyvvNKHlM02JAK9h
RJ1J3WBdGgwrHy2TSFa9alSm36GiNKGraoMzgz4Mjd4jbpW7owWqmYvcGcN/GjQBFFcaKrt4y+1W
q29ZVhcRqEleIlroraq8JRnsbYRLOv+3IaKbcJgQr5OuTV34H+a0MAPlAGsCenIG7WUnzt/6B/Bh
IW5JmE9XcN3fpDQ5kQ4ZDBZJA+gmk9/CNZezMR3eFEovwzmXGgOkQSVRe7LNqVR2yKZbPyFZp4uB
j9JUI9ldno/Bn9vaMALVSxVEdQ6mE7X21wBJud/s0YIQHfJBnhOg5oXGFvcpoTeBDxXe1f0tESFA
b21jr57T8ZJA+z83oCGuj51l45JiRdQjKFeT63KXLVc26X5h0ApKPL2UQv+m+1VXugXaqnvKuncM
QQ2GZMMBYDlrKC5MsFZJ5iHxUruERiczWq8K6vDL08uhLGeAhsJbmJ0hNvKn5L0ucuiOWph6cTAO
aJFprUvQvUff3tz/FP9gJVE7BucBAGXlDmWNAsw4+JFXDJZ1NONS/VCo/exqajrsSOHf+2ykLQ7Q
AaqcaKovF9SkSaqhyBJ7wIrmo1SNvivZ5XNqpe++BuQVgAfACyqMa1XhJq/DgnZN5GGsIkdRELZw
kzEs9m5AkfUsria+HK+0gPJS7mCflsvJkYTKnSyPPDTQ7F/ahPEiaVwxGU+Xgw+DJVUXeqTKzvVx
z6iICajYwlMic1kapRRejfE8RF4ot9If8DmmP9BcCV9Dq49/rTRz+BSb2Xx82hPfy0hsmsB+rOnp
stFPyDfosZepUnb2KwQUc8LPZ18Usj0xJoyqJakz1+Nyac5sU53Vo8SzYlQo9ECPXnyU/3aCkDv+
jp8T6AH0pqG7fibDMEwYdmslXqUOQ3xBMoqZtVrSMBU4c7JdHNs9c5T5KLJbNFqBmSwXZQUhslPS
UHpVjdTZMPLs240SnkEd5TuR3OZlod7LJctrDBaWLH11yRZTXzatGGjkO9pQHh0QGekbzAgUIQEx
q9ZhjpxSJeSakVMKtNLeo/xu18okFRBsFK/AWCG7vlxrX6pGZ0OI8bTemI986b/lsqzcsEdT+rFD
bk+BmNnCcBjCAnAa6ws4COocRZe28vrG8RGRkvRL0lvWL1Vra6hTGc7VQAtl5/q6szxENXi34Vgi
C7GulYU9kGYjagsyuHm8wHxEIGsEFNhXyd5Q3numhB4EZdv38cOrU+4nsu8ovll4ldJN9A5HZi2i
4DM0zUlBlVvaiVnvfE5ar4TLMKQ4d2snBSrg27VDvMFzM5yRiJleQdpMnyzoj5/QllQ+KWbR//V4
DzdxOqkpcQGkHCI8Ckur1zpwmGee+03sMWKx+TiWsXZCpqtyxyRHWCAvwy7+FRn/Mv3FyW25P7VZ
Zj19r5FNGrBMyH7oaK5/hAnuuzb0tnTLxz5yGSaBhnhY7LUYt8+eypPHVY2+O/3MNZ+rmlS6L1Ht
3+YqCD9Bs/sGoTX+9fHXvGdEtKBEUZz3XF55TKLOrYFcm3/Loyw951PauloS5TuOsvVLJNkB9kD3
4AWy18FrwpUSogsaeJOCuMU8togoIYWIxLSk7RzxrSkuTepHIu8naVxj4B3oMbmhDYWXwQ0bXXMc
K+3gGJIRuajPpnvosq03ksbg+owCUt6VO5Z3l5RWvZDvSr0ySdVjhsaal+J8J43BER+i3grOihVa
x7IJhtMQDOXp8fZtV0vGyhMBDZwLmZLK0nyGyCGK2R26iOOcSkcE18GP6JQ9ejT7nCndMbf1FsxR
tYEoydcF27M0l0J0j1qrmD1UdPVrWDqIhkl5tGPl3qK4ommqC1YLQezSSkvMMKRTOHuBb9I4qTWk
/hykM0Nqm2WwVwa8a82ilsUXpPi1qfK3I3OHmfXiKXLVXAyzLy95hZc2xqR8e7xb28/HGwePVuXm
Is9410f+KTJ3ohxNXyRwqYdrVUBBPI4hCulAwx/b2S5JvKWI06N9JHp44t7+2Q6TS8lC1d7T/F5G
CXQqrilCBee2k+encyegbVzIFJtEoX8tyeOgBVjNAEk8S+qyq+zk3RnN372QeZN7imIW5TsCIjIn
ct3lgsoRpTNoLIpnyaDqD2Wo5dKpC6M4OlTRMPZngnX5SRoyj4xAR4tZnga4MMqhS6NWHiK+iTq7
lwDZOMaSbblBHVku8tP6zqV1xzHwCIHdowQDSnXl8XWWzShGRoqnMTeETlOancNWS3bO1daKuA8J
Xd/XBIZ5uSBDLScjDDTZ6ymZnupAQdyLKfPHx8531wpYRBXsnkjcV9laGClo9gS27FmJ36HdbcwH
rWVu32Mr70nfMoviUwmxHQHYoAG5Wsw0z4jB9KPszVYdjGf8W4/+HdNMzRHJVVvk2CjF6J9aaeor
t64NxHJ6Ce2fE7UppnCkcleF1zIvO/saJAYAzdDwQ3Qf5axqDAicWWp/U6Y8yU5y75j8B30+M/O3
CYlMjaZ09uT67302wZ9m1CUYF3qOy82JR7VmhnSDFGIWj98Qsu9fBFB/7yRtrwaoRNTcAUnxaFDB
XZoJCFLTduomz/Kl/CwUYekfJbarBdVexequKRG4gIaGrb3O/tgWP0LKlotVLwCVlwMsNOSnDlpV
N58ee8Odj0ctGl8T/RyAvauPhxpnZKGuPnlyUyruhGA846HsPUTqnQUBG6CmyAwXiHzr8xOljOBr
+mn02oJpKlONcknEZDm3QNd5JyzbmkIuAOE62oxETuzTcpsMXXK6IvYrj6tB/ZimsvJ7jA75C6Qb
aQeQc88U5WbiFzHjdhswTcj9WqNWew1h+9VgxJnb9kZ3UUr7l8e7tE0X0H2BBokt+j6EEMtFtTSA
1birK09VwVgdkiCTGLRa91J1AI5YZOd+VMLiDPY4dp5+EUlYIbbRs2UeDWHF0nTRFujFcuS9qpiU
G0DF9tRIinXOIvpCj1e5fatsIPPyeyUCzt6aHIg+p8RYNrP26lzKrg1DFq6tkudu1mW923eyuZO+
b32fhhPvPdEfVVlamsulUek1kIXWMy8cnOwGCFw/BVL/5fGitk6CEfaMJiM9U17hpZEhYa5slc+Z
l09y+B21eOs4QVm5UU8YTs+bIiERPXx0KDdIW4DQkUxulXk0rjo3TBGuTmuGJeVIgv8XpgB7Q3sk
i6Xit1pVIgTlBn/IvM40/tHmWr1CLwuOQdnujRjeOgXBGGhveto00TcqXM6kFumsR5U30BL9M7P0
vPBi1eyms6w0ceiR8CrG8fGHvGcThyd3FNALoL7LPQMBp5exYZReMIfdFyTXGqRLNeR/4zL6PQeF
tWPvjo+IzIBsiP4AajSrMxYYhSwz4LL0RkdPpQNzsq35oFdylZB5yeW/T6+OKcSUjfiFfMs6xu3H
gbY5zQGvTKXsQhqUHipb+eaP0m2cx/L82NqdtQHTF7cXC9sC4sxo0EsNdTN6VXKF3HDHhLuTXqZ1
cAWP2So75u6cabCEtOTIlqk0rJurdtfMTplGgEzsdPwiB6SwQ1nnO4/MHQehM47KCcot/L5OR4ZJ
R6+lZWpoyKT1M6KyYiJCaVxawMw35MqDp19pUDlCvQpQpiWk75YOqecR1aEu6D1QBkwR14yJofJB
s/Oe3fl2YHeZMUN8yP2xphtaQ15oKmxNb4x7AHEI5t5imlU7ec/2LYNzwP+dC0rEUWswTkyjQI2k
pPck4Kzf5Hnqj/qcmJfWt4ojAwWaD9KkKc9e9fiE4DbzGblCEJdafsBcjmKmibC0oVa0XyNVCz/V
lfX9satvvh9G4IAzhByOFPj21XsSTHbU5qHUe8E02NcpjjM3T8I9ldx7VsiDiXepJIA3WTVBMpVp
5xKxuWcnRXpsM8Zq6A6TNB6vZXNsxSFCMI1+PoKStNyWHwxZHasrkBejaz9ZbwzkyS++VcVvQ54F
z+8N9RAxVlbISmycOw6lrsqSevCkQWpUT3aydjyGUzg9y2/g+iHfobzL/lOMWZcFW10a2Pl88Dhm
+q+W1DNRReqexufAnhccHqIlcgVKMcsvB7WhCtsaVzPGYGopWHfdrTVNY2/y7cYPuN14F/lyohWm
rrkLXcdcV56S0Yvw7SPJ4/iahWW9c59u/AAr3HLvcGbarvZqNZCanZ6WvuwpUxq589Agb9876als
dzUO75rikBK0A+7nAC0/XBxo3TQpqeyZ6Ihlh8z2e4JcNoiAN6QIc3rs4Zv6owGphnYU/ya8pe65
NDfOBXosESsD7hif5aaTfu+HTv/SZlHI0CDZBt+pjEdN8/+p0cS9PbZ+Z7HEF9TBmQ6Bs6wrddRl
8hFsiuxFIYOozcJyXgI5j9xIi6qdx2Nz4bJQg+6lUKkAbbVmJ8SmEXcWNAFPpjLoTnn3Ntj6SVKT
4WQxP4x5G3tayVvXFKxDDrQg9IJRW6XKCMJn2gQawqvrbqwYK6P8BV9vd47r9htSEgSbpgnxQxiP
a9+ctDjmGMiepJVADnuLk13Qt1BKq9l5tO6YYqacIOxgiDrQKgGLkUxIui5VPDnP/X+GdhxOeWkV
rlZ28k6/+Y4pkmQhTc7XExiBpV86eT9LmV37nj8WUXWI5NE4yTDXDz6TQZ7VY6HgLzJyGjECHUPN
bmlsyEOufyf2Scyl6F+TgQOeplbd5bGzb/2B954zDXwJrBh11aWVOoXZyEg1y0uiIT91pSpUqOti
x8rWz+ELAKgQOD683BBB20+1Wxv4aejLDK+QqojhPFGQtAdzSOwT1JLo5nfD6FIweLqMa5DZ0Uwj
lhHh9BoekAdBm/DsWJ5WasMB72Ewp15OO2vbBJy8I3SBhAFqqhup2V5XAE4z5tzTKkZSmhrjIuKQ
3kmgSdarHWjFs2+yqLSD1haASJKFta5NKPqQRAXNi1ZFlZi7VaBO4qe/PfaLjavzPgrIMvB53hiY
XMsd8/18kIw4xEoS+L+3k54fnKweXsduHnY+4NIFOU9cfSCUyLGE7OwGPEe70UdYSenOpT1mmAFN
pzEUYmCw8zNr+mGIEBrxIVR6+Ues+ScvHHKf7GAe+nPtKPk5GHuwAH0VvUYFRdD/xhRZCK0KAdtf
HV5mL4f0Mqb+PLTaadS05q1Q2v5zN+8hqe99PF5IoN4CT01rZLmmoIHskTQ2a2qp4g9O3DLJTdtT
OxHv+//VpX98OVIDCJnEgjzLq+WEpaYmToaVptWDl2DUjbMUaY0LKMx0U2AHv5iFNL60creTzS0j
gXfD5MM8VLgH8MC1G1YFPDB1pA8fKJp0AVodEhi2pXyRzbE+xnElX8EMKueAl5xR9nqwk3ctj8H/
2udaFFexIN2t8obK6aJ4nrHf5sw2k4ckcZson7wsL+OdsGOF3P9fW3RdaX2KpvVaULWU9FqL0nI4
TzlSJYxdY+pPXvcXTQ+ao4lw/KFT5ulljB1g/YgwnCKFUQqTzYhrQxmLa8eUyXM+J9aXx758x8Ug
j1JgFH1ukRcuXSxMangSfcw3aHPlNAd2cej73N85MSu8+Y/lc6Hxpr2rXK23WgkTM7Fzpm3pNWig
HNjHRx3SuBvPDUPWBi05BGljXkajYTZZU9anwFFjRkvV7efH611e6P/7g0A+g4NPiQk0xHK9YyK1
TZDlw9nyQ/OQOrb0UkGZAqPnt2dGcD1HJP9hz0TZnVwBmVtzjdELEBxMBgrWZzOKQSoFNOIYQVfS
ksv39Bm27iw4ZgR/lOBtQBirc9zMs4JivsbSjGF+09LE+cq4xeQUo/LVHR5/xvu2aDRCeqEyvm6i
ok45MffIHs6xzizjqkH64QAKo3wNrLb/+tjWinYsviELo8VIWCYq8eteyUATWAlSKENmM/vlS9rX
Qfdxgpc7nMPQarXfpsQ2P8kM6Y4OxgDU2MgVo3IDZo6XrsaEQFImNSmIU3a+wvbwACYjMECJnkGN
G/VCHURIqU3WcGZuZPKLnab9KXSc50QwfiwfBBj4AjCJNOFX+5rqmVS3DlYY5dd5mpmrh1J22p0j
enctFAHEKwCsdy1MmFhBbwKqH8/z5PyL3nPqOvoY70QD70je5VvDmwlyVRAUBWFqdfxq3pRSUqrp
7AxxVyJd6YeVqyOA1h5GrXEkF/07iHdFM9jMZpX9JLukpRbUFx9xseZFmSY1O3ZymOifiEWryU1a
KaqZJEwJ/jApfbNXW7rj6Gj8CKbBO0tvHWb286yGdYnETzbavzFXUT3p4fAd2ObeiI0735+gBb02
WI6EgOt+hQYFJ9VtJsgFYyEdyqxJ3Mwf96xsrz8xWoqSNwo1kKbWyMlBqUazSZjNPIhzUs9A/OTs
RQsQszVabQd/L8KT1WYT/gHPJKAVUNdVYSFg6kQ5QSM6Z1KauVZnq/mhsbX5ZBhT/JKoRnBOmj76
/vi6eM+rl2bJq8hH0JCgdQHNeHnF97GTtB1d/HPVFv6/Pizj5qLrcR8fCqdSnO88PsM3lHNS66WI
hi44oFOcKGenUSLnFJmB/rfkqJPudilDORlikWr+x7i2bMasoczZnpRmhtamKGEn/WN36vxKgyn9
1s5V0np6EQcIRxs5Qy8qObNf1EyKgX/UklZcIl81v82xLzWHcRhC9S0ry5mxlejpRGcxj6i8qt1k
5v/D2Xntxo0sYfiJCDCHW3KSRrKc4w3htEzNnPn052tdeTiDIXSwC6+BBdTqwOrqqj98zMNqtM89
ToKRtjemLP+roqMWHsPcqCq+DiuZm40v8/r4uSDCKFW8NFRJqC4XLdWXwYYbacDcWYpTvOR1wGP4
dfBqGcp4CMAWwveGR6+97uXHZpZOjj47By1Xs+cS/tC5VKstdsR1QkvSDPFKp+sHpMiUc/3nKdDV
jSacznEOpVLl78x8Ug4jLpDPcQbCtME1/HsIk2dnQpTZeITcGBlyO2VIXtvyXbWqjJSoXZTuYLsH
UxtO9mQm/lwZv3Aae0C563kK8VUOw1dWJF2WkTY4DUFpz0Ntf20SoRWuPhV2Yx1G0WD/O07zIak1
deOyW0dCRpHMR0mho34Hc/9yVSNCV0Sf0zpo6KL6SpS4v7o+92hIW/GrXsEvEzKJUSajyT/s1btn
rpoyHai/HNQMbw2UCodvc+ouP+4HinUsZEIUeyixk8IgQbPOl6K+MBqID9YhbRsLB/dlaT6F5ZiN
ft1O3k/XqtQtXe8bayg9gFAToVZCUWsVmkYB7XO2hU3CgGphnzTpAevEeQ/AZQs6dWsoKGuwSCns
ggZb1QIHu2g0Z2aowTF6P130IcAhHhn2dNlClN5aSHn00EaUTP11Tm1FC+idpbMP8TSJwI0y/UdU
tTgq4Fv8blxKJ3j1xtEDJ4IgpoBG5hp4tBTCqjSJhcjMMQqiGkV5W8vmI7qu7Q7zS+3/GI/Ei6Y0
aTVFSDn/f+KJDpdBhEDHDnWaOE+MUhwwPK2OttPP+xxf7E/353dj63iOo88iFUYkePVyPDO1Sdnl
eLxbi68llvYPrVbM3xsXT7r7Q129S/kIpNyHlMQFFayvdSk0tDmHrsYc1pmG5hvWSmFZIP7b5923
3q2E+6Ez3cZC+yos9VOstahCVXBoxwdLi+bHkitjQHBOxCpurKnZyLppU278kuu7iToYL1TOEI0x
jyrwKp6bFI6q2lScQ2ItYmf2c7fLx/bv/ZW4NQjtKY2PRWp8WqsLEHE9WmQob2I6j4EA1EjFn+1u
q9Yif8q/uYmciqy1IEwgC6brUeaoEmk+GN5BzGP7MIoW48S4V3F57od3cxlGD+bi4HPe69FHZ9Da
/WsnyZ1IberFIkni2y9PVpZW1SD6NDqmI2/QLDK0g11lv+4PcuNMcTrlzUvzg/izvn+rRbhl6U3R
MVFmmetAQop8Qbcz2TX94v3UwkY1j8PYedqH0FzUMOU5bHXzDiI4AtRR6SrUI8bU656mWu//Or0x
phvf9PV246wgMdTgMKGCrGOWksRh2ptRfGyn0T4aaW4d+yavXqVfKC8yRmEloLDxrVKWvFzvOjRL
I1lEfIy7pA7UVsSUwuPy1bvKKNBnyDgga1IevhyFBv7s4GgfHw23NHx7SotgpG74f6yYVKaSqlEI
m63BxTkA9wpNmPiYUxDnj9oNJqMrNrowV/tCrQRMtg3VkH250nEaJi+MzLJhFM1L9i343yDFBOi1
c+Engye1KclI2bR1r8c1wrhKUyU+KsIOkYDzlB91N5c/738IKyNRtv9lGFplVNp5damri2NRDHvq
WxwN1CG3/1u8yVo+605cWT4JR/SuDj3RnJVBWdSntDLdvxDAW3skE3FwthcdFuO7bgJJ+QufaswW
I0/LPlapCc1tyJ3hTRRNS3c24mJM/cVarPg4gMFOgrnCjd1XjQJJO1WN+vet28OCvj+5q0uKueEM
JTm70LuvFJhlZdIOeTIxtxqlQNMsH6EzLWelzLbokreGouUunYkdyflbnW81S/F2gw5ztISNUUKO
t1FCG8XH332Lh7B+skrZNXwL5NUrBYDWV02ROvY4th4k+jo/ddK2xhqsX4TjD3Nhv+txhXj1Kr7U
XqX6Pl6G6weRgrhi5ZpterRSu/aXsVtQPwxxAqJte7g/1I0vi4RTAn/IPclCV6uYeoiNplmdHqtM
F0dPxU/eyozXGTO8HHmZddJHwAlSKihdxqLGNHkR6116VKDRBgjEFztHa8ONw3dzLrx3KGPAaaP2
djmKMXXzoKSUpxJef/tx1MYgtRFUvb9i69cch0G2JsjEeLFSFls9Qyy0Besk0dLj4BCGarMwHxuR
a1B7TKXtfN1qh7+zZokHvNO3jElvzZBxqTxRq0FpcRU6ynyMMqdhbF4/GMmP+rxTkIPe6IDcHIUG
iCzQ0Mtas9zKeixrVXGwXEHBelfGcAOXBfup++t4cxQpUQnahibD+jknhBEtQ66mxyy31MBZHDgL
i+q99hYki6WNBBGEYjFJ1iqBy5q+G7RYZEd9UeKTl/e8wFvx+f5U5LJf5G9Qemim8y+4fRoIq0HG
xDTmYanFsat7xGAXqjGdYeWzDyooOThVo/25P+B17KMqg8Yz7F96J4COLk+6kw8hhBCKR1bcDW+X
fjZ2lZLWf+xMbISiq6mRBFEwAURHqxHEltzFf145IzJDo9ro2VGblFZ9NMdew442Qn3+ZOr0i5+m
YoBncn96twalgUB+REsGDevV9KJehZEXE5TcOpp2szqORxdfSOjNUCH9jl34fX/Aq/VklqARpVkz
egY8WS9naZTCCUMIt0cx6ZW3D2MH5FEZO+6xMwv8d++Pdmt65L+cR+4uAshqeiSyUeKoM6OheOaj
5t99rtrQ/UWINt6Eiv1KqwzCL9N76RQTfMlt172Czoa9EqG2dsybqX6jhJr2XgGG/rNqeJRrUb7l
LXxrgtAieIXTNEC8ZvU9dFSQswU80LGY57SGu6oMxq7rovSUj074fqpH8XB/Sa83kNIQbwsyUT4I
0ISXGxiFQiga2krHsFjoCqPqe87cJHmrzHN5uD/U9eQYyoOoisAKpfJ1Y7yNoHGJySiODhsFBUOt
vlhOQtsiG6KwOGlzVb22DAstQjIT6XZR+oL1sZ4dlafEzDtAn/0cUTvxPgOXazdeJTeWUJIVTFde
n8xL/v9/vvTMbfQpoY90nDQe1L5Shcm7gcvu02JGy3/31/Aq9jMhMDrwjwia124/kIJqMSd5eaSx
YwZNRvDeNbWnbOkIvKhXX0RmOZCEaYPT5jSuV85U4kHn9FXHyBPpx9FO2jYIFzeZTqTDqMLNo5f5
pZvU7blwkzZ6JtRFnysncWfAL3X9trczo/812Cn12VBEFrbjKlQmvxSWFb6t0gKeloib6QuoHKsM
IHFGyxlK3mKcZ5DdNmL/Q2Pt+1rTfpRu38eFTwFg8irfMcfytZV0eVB49GGgS04nXQIv99ArlmUW
rZsflYmu2ZCF2psqTZbP93fvKgNajSK/kH9OClAnXS8yI2f3vBTtWcsNyrzHaiXPs72LjBrrGlef
iroSG/0IGTjW20mgBjUES06WES5HroBStJGQ6Gfsbk9wxKd9qPd1oE2V/QFdkflUa1HyyYUz/CYa
NI7x/ZnfHB/CHAkglpJXwkeVGY0KIrWFNJXMEdnK0x+xkk1BXiniuWr1OLCwj3vTKYP3JeHaf+0z
mNIBvBouDkjrlKZXF0cPgsReioxPNMzcB9sYlrd9Rppxf5IrSqq8LgDgSBo+4CKJbF/tb+sJGnD4
Ah0xyau6B3URneUnydwaDzRaq9m3M10Zfse9oUS+WjpL/sCrtNbOld7aql9qowvDVLHjKiiA+fNn
bLZlUBUQYf3WcSYE5kWtJsEoTJjPrVfM9gOae0X62BtZY28cV3noLw+NvGW514luvOvXPVRWCG8F
UDZUgofSn4VwAqH0n5ClWfb3V+76apDFbhnPCDg6kl+Xx7PJxgZ5RaCUiBZbmu8ls/JUFmZxrKuw
8o1eE6+z63nZKsoIIDn5FqiBrtMzBAbcZUIm4TiXkdgvafLJaxQv8PR4C29xHbJJcblhqT1Dhzac
1UNxgjLV83grjxGk/P0wmupBrYYtrPJ1aKGIRG4EAMzl9K3bSfpSuUsfG9Wx88Lv3PRDYA7anjiq
Bghb6YFeKu/m2tzIHm7smzzqSEFAoqOSvNq3rI2qakQc9riYc3I0U30OmnooA3PJo/2wGNWX++fk
xlpejLcKY9glx4CHx+qYOa36sBgDpta8a4P7o9w49+iCkxNBRyCJXp/G3iUBSsdZykDUXrJrG+HM
eDyqxg69BmcjMt9YQjq4BCWkF6VMqfxl/rkTyrgoOyMvq2NZGqDWpvG/yYi+JEXxd+nCX/cndmP5
CP40rwiF0P3W+TPKoEqYFWRZRaU2QYQx6C43va3c4XoUiHLURiQMzuV0r975ONiYLkYU/VF4TisF
czvFD+2hfC1ciPWS1iUARoFNka3IT+KflRvSPHOdinEGvdX82l60kx0JY3d/za4PAxWRF2CvFG27
UiBs49DGxWnpjok+61EQTlyb+8HSU/NoL7m7JTl+fRxo/MrqFWePdtUaUdL1Tdq35tQfnRiOku82
blucyBlE8owLbla+q1qteR3jVgZD2dynBcY8kVlc9zEU1RF2q6m4nWt2sXObRAnEYmjUvvutO/J6
OSW2S+p/0ommACkThX82jf5Zpdaaoh7DbhiDOEySXZW77UMHIWtDduvqHJLMUfHmBWeiB3TFNs84
7MVEVfwYNfW066K6PkjM5Mal/wJZurgl+fE8Z0BIvAhIrkmUjRb2GXYJmLiPRfNVswnwR62IkjaI
szEy931hNt/m0NQ7aDGescxPeSoK42Rk4Fejjd/mes40RshvePTQuLjyqTTzelSMPjKPXo/6f9g5
6nF08W24/028kL8u5wzojMPJGTUJ+2vtDWeOS1sFvnUccitb9m3nRM1zai5JsaNHpbh+Ysei8/sx
nZRH8KCeSTpfadlTS9Ft4cU3ab32WU2awlaPy+zUA9yQbla+dr0KXd6laGt+LGxACnvEZUbvMa5K
CDKiBl9f1WU78Rgoo27ZZY5e6z+8ZHG+NKBFReI3vaicIF60fH6kgI4Ico6dyZfcTSEID/ZYVX5V
2K2zr6qq1k61CpLxsVdTLdsPQ2X3z7lXgayvyyGNEDQ2s2G31LFe/SnztvtiiNZs/SGy4uZYp602
+G6twBivKg1MQODRCDzjrdW1u4jyXQEzyazck+vMoXi/RHFnk+aHs70PtSbsPvco8zg7XlLJ+KYF
eeAdINRgFbFYTtfsi0Kk3m5yRmWhlDPN42kwdTR2QhHrnw1vWVS+GqnbX2MT+V9VAun+lqtIwf4M
jVCoT8JtUrFvwr4I/9zf/+tTJrltZPMkGi/s4cuPeKq0qU1pAx5br612dqdFAW411en+KPKeWB8y
pIs4yVBsaS2tkvamr8OYSGEf5zGu/qJIXjyljV0h+1OJpyU2tH1W1On+/qBX8UkSoUEMyoBBIr/W
LEm9eFaq0qSHiSLhabRL7ZhDUA2GudhSPby5iqTXpE4w2q6qxbFpDjAE+IjQ4RmeCqBt6B+q6saE
1qPIDj/QMFJcigZoiqxu41E1IuyoUKNIDOwy+npRngHy6RuV7/W1JUfhQEDlhNjNhSJ/i3/CeqVM
C34fVXtWUVd8iN1l/NJ3AIr56MZgNqlo3d+m61nxJsGTA+IXGRrUkcvxetGFBSX44tyqabqD6zDt
KrsoN2a1TqpfAMJghQmkDjNbCxrYrnDdWHXrc9R2oexQFN0Q1LY9lTtHaMGgnpIFFZiHplebn/cn
+HIR/nv65dhcxrLnQwsNFZ3LGVYVdMdMwW0n7Bc9euJvv5xIRAezA2O505bcTHYh5lFjMDaF3vK0
JDM+pV002ed0qTrgqBHZmR/P3Rj7zHDB2oCg4e6V2V3Sg2fPvXizLFY0R/6iRkN8yHvFNZ+1pJr/
W2Ax/SYVJ5cXhM7Bj6JwSh8aQ1hOoFpKqu6T2mrafVNyj+1huifgKae6N5+sqFM/d0Y8LwF4wRCB
ON3qJr+Y0nIMFNUNI38qwgECDvhL+5HIiBInrTq7OIRFR2eotcZZ+GiVp+2pTztLQzev0PV9IfAR
/jS1ieM9e6GTYoLV6+p3pWuS/wxjcuK/ZNDd8sVAfiU9tbCI68dosSoDVHM8fKxyoynOkzK39i6P
Ks98HMtJDXcIsU3hA4hQLiy3nevhyUFe7PMUeqxbmbtqtEMB0ih4+4qsPiiVbX3j7VC056kthm9m
a1R/dB7l1k7FyJHiRjkM2mMs3IKWqtXExrlAek7fCI43jib9QJl0yIIVnaDL42GXrRdp6FSfXeHN
eCgkIrDbTvtcLx0PoyEs39UNOZgfm8aWTv46RPKUJaGSY8oPg/TqcujM4e4HWNucQY6l9FbbZv6p
Vza3qT96sp2zkdNcxxZZDgdMxPcuQ9jqkYnk4NjbGKuc67os7GNF86R5MpbczoKkru2PcZH1W44O
N+YIqlCqHFLTscGgXs4xqhKXJHzpz1AzUKmM88ZXjLk8Z3j67e5/6Temx+zoSaLoQKd8XTTSw3J2
HZyizsLSisY3QT6falxyvpYYO/UUebItWO2NEaERYqNAdYdGpb1aUPgP7rJEiCLEqlm6Qa2avRmQ
0RTGHrRI6wWdjh76xi7eWFGcj0G6Ql2USnerAzvHqa3HrTOceYSaWLlqarhXu86oDpmdzhtQ+esZ
UrPiMuK46BLJs7qOrCJ2jTaZxnPW6+K9mokiSHRvOqbxMr7rs3QLHXpjPLCafPXkwpKiuQrWYTYt
S6jry5kMDV3HJLc0xe/Vtp78Jc6ByhstntqvXlHgyTyh+IfWA/2pyzOquJHCO2tQz6Nll89iKsSx
sKP4Z0OU/j+Goh1A9VYW6WjgXA6lt3pnzuqin4sc6SCoP1PudwLxk8YqtmiM1weFzhcVMyk/QQ96
rSkc19rQS/zAGSZd/yCVSh7jwQaW4DRbbNrrbSNdIfmR/HsyiTWyziT7NvQkts+GIkLfoh38RK0s
+wDiIt7nU9wdX/upU24kklFcQnMKSsXlMpZznACNUOzzGLmpr8RV5ueZfqh0/YMXTlsIsxdg62UK
IXMHZEZpTnFQ1sDX3hrJn/WEfGBoRBso2jSIQIToJX0IB8jsQZaE2C7acSYGH/ftGLdSgEfRkaR7
6r/Ek1pOB9PonV/3l+E6eYN8RcXdhJYj/Z1XB9fWnEzjVZydpy4ZHjHZMA+64mwZ9sKHZDlX84cs
DfIdBA3qAOveppaYLXdVF3NqY017KCmA2Cc7gzr6sefxNjV+09lD8bPoFrc7Yqghhh2tiGw+tYld
Vz9HxxALzj1V7+ygKRnq+65zY/MQF+74qQSWqX/OXPgsO85WXYIN08DYj7Zwlb2wl1EJGoBW1SNa
UeEY4i5V1D+6sVWrN8KIQ5SJeJiXu0jv3HdJtKR0z5PJrD/bWWw/zbVB7NA9bKgf8bkW81PosE47
NVXS8THzzFo8kqCU53KpQg/hKwsxZW8q3c+5M06/tG6Kot1cQb/dZbo7mj4orcQOjBx5Eh/81Rwd
m8mw/vDQrt3TlOl5H2jFMpYnLWrsaYegMa/O2FAU8UeYhWL+yaJh6R+G2MgAajiY053zsBTx4aXq
fFD7NF/+lhWmKG+NHMz6E3LPSP4bsznVvwBq5smxp//HPRMSnM9FEi550BmFSLjyBkMZHgRedNHi
pzrWfpEPWl10J+pkZrVLtdx865Rp370dE8/+ajgFlCuUOXIbf4YhUg70BeN5H2PY4h4zvQqHx8EG
mLBrjDx+n49l4T2W3aQsh7rR3clvEWf+oOUUDXiciSoQpDrtfgBYmz84YdaaviKhPHvEFjT1CZew
0NpPfe50Eu4fLw+eU9Ma8Z3WcOZ9iE5OeCg8tX3OrE7V9u6YKNphGNr8N70VZYTPaY3qEzxBjGEy
xesMv2hnZdiprrIseyUu9HDnRl38y6IXVB9VXdRfZk9aK+VaJb550PNq301SXGCN3BPaHlPFrPm8
TO48vbJRJkXqkBbSJE9E0jBXn2adNlw1tofspDeab4C9aYd2LJ2N5PU6AFDeBH0jGVISV6FfxkGO
MKD/TtQ4DoXF0+SWGN+SpmxcWtejcDw8skZAa/gdrkuNztwtkWWV5dlI8vw8cWje2nY6bLwRbwQZ
6vYS6g+Tgct/lUwBxhsyu4mqc2cOUM+XJt5TqG2ORkH2fT9uXvUX2R2qIVL1nhq+lFG/XLcI5rqu
UWs8Q5g05yDXk/JnooWt92ClTflncqta2UehPvzW4xT52IRvry6qHNfFiDp6YFhZ6R6GXvU+mBm6
C4FeNWkTmMLUvjg91Gq/CqmPPLjFSCTDib4Lj/D4ZrG7P5Fba8bOyIIE8LUrbJTIUUS3eK6erXks
3tuLM71bMk374ym2u1EEvh5KHjX2hnwXLtdaHilXTKsFUFOfqymZ3+L/oPjgzabHOTPdjVldnzcJ
bgSaDN6LuLSWl8ijTrH0OEaQsNfyvZvb2DPqm530m6NIwXcqzoAA1wg2T0mWKNOm+rxMpcOtnei7
ITTjjRbYdWbEXFxpoEUbB2eAVRxQwtE2mzahamRSsO7wnz/O2oAJYqMPj7EX2RuZ0a1Z8ZFKGhct
WVColyc7tIypcVFPO6eI9/iijIw9dLFmY1Y3R8HZEGAwIgJ8R5ej4OdU9PPQyR1K0n3d59mTWjnW
RlP01pEjqjENWtk8BuRv8U8tjKvEWewcYcpy6e2d6vTeqfDg9fRLuSU1e10FoAAvCREQbAA4rAOC
0Ukd6WRkm0oVgvMQf3WH9LiMmiEhoRMpSWEEaal9eO33S2+K1yopFbg4YMOXM+yEjQGHrTfUxdIU
mxZX9VWhAEuI3K2DeGsx5VjwjunWc94vh8LZAMXlRq/PGDiUvkgf6sz0dk4+jbv7c7p14mUski8q
EECW/EX+2TXbixXsrPLmrC3mGxoSoz/1Se/nWp4TMcKt5/AVdV+2l7n6SE75jHmIr+7AvEuVpFUZ
D2Ry+qQlnXgbuU5/UjxVOZhz4e1ET5qp8Gr+ip5b9jxKg5F6MNNvYdTlh34CvhMZheN7ddb7Vhgp
G7e0Lgvsl/kzxF/yAZmn06hYq4xM7aQLJW3bc5h35YJdZUZO6mWqlwQ8E4vYB/WehgernlxBH6SJ
FejAlvc5bsf5p4sY5ujHigPdLR0RAN9rWoEWgUNjpN2Fo0OS5ynD3PitBsfWn8CHQDyE0/E+6XjB
7pwxtdIgG4CTbmy1PDPreUl5Ptm/onj8Mu9/tpr0EB0cK6OgBAQzcOOxxyNG2WqS3ThQEOeluiWU
GM7UqiaQxK7ilFbZnudQ73ZGEScfQLd1QVo35XfgSjyhX32CwbLA0cf9hxbyGuQ0du1itZPbniPV
zXcUPqPntJrM9zrcgb9aGoYbueLVpwm5A9wHQHdiKVF7FU1rXpXRpKHgablJ1PmGDk7JXxoziQJ7
cIyP92dnyQ/iYtcYRRZ0pBkgt8Ta6aQs29Cuafucm1hr1Oe6ANS/T8w69/ZqZQIn9ONx1t0giWfD
2Xd2beW/Js8oy0eDjpv2gJjQ5DzOnZtq+zpOM/vbUDr64s9lnau+19pNmfm00sJlV3bh4J2XOHTd
mqeAnaD0VujpXD8OrZjCvdFpbvJGa7DuCKxo1KZT3Me9d6zyXOsfSL26eAdw2KOyjt+Npr6bUOZo
f8cKT8Y/tPUm73OBuKAZmEggJE96bGf9+7HpnD/QQIsflOQpOnZVFWInmYis/55yb7a7oTYyzxeW
mMN9agvneaqHWnw0EjP9BVDA/WR6XW+/8+bFsp76pRPTUzVRdnxt9AdJh9oIPFd2X7KhLyPl5AhS
6XDQzjWklb3ndYOPUnHO/UZk3tj0qz1nKJDAqsxCyK1khPrnS0VXwbUjKHRnWubppxqHyx0lvNDw
eyMVG5ni1fcqS+lkiEC1ANeSYF+OFU3w5OkUa2dlMq3/vLGLM7/vXPPjmMMFLLTK3DrRV5PjsoF4
DdaIXOuqia6YnSLolBnnhPBR76d5aZM9fJH0HRhJ7XVmJrza2C0oWBrM3xcS6Wp6RcLRoHNuIV4Y
qTsPr1u/UYfYN9Tp1/1NQ/rpemYspFTq5Iazrvw03XjyvEY0y5kMUol/ouPuDe8BDIxolZjqaPih
NNMOWq2r249NXTlfF6NGajZPcqcPRg74B2ugqhW4bZ94T21hDlQLChclq2fdLhPP9VsFgcl3Wmrk
iw+RTyveN+DWkfebaoxzqd9nvhYhdbhbtDFFf9XR5vhhXrKQbhC6l9pDBIra9gGmwjlxJxGlBxhY
c7ZrWZTiQIiZ9Q/LDJVh52qz677vzbpyz2ihWMYxcnMXWOYgkJHr+MLaJ/5WiMOk4Db1npgfLgj9
WxPSa3XTht9jw41/APihfYWtn5UeQm8Y1aPuic7+kaugQvBK8UrlwzAAENsrdjFHB+nJu+zTxcu8
oMbx3msJBuX0VArX/pkPfR4G4ziBwk6XyUl9i7fcf2pHW484UXQIUSe4De28xEq0B82Ihu7oLXNK
DpFrdCF2qZOL1CcbTlELSypdCf8WRa0B1Cityd61hSKSQ26kSeKTNMcYXRAxkyxfvP/qcVGWN6Ks
gO6aZvyBLKa0fMB5QBdErzg/Bqp/te+EUTb7ozXwOukxMhOE5sT9nS0Y2VKDSpfEX2YVY8GWox/j
Ja/Ev0Euhrlf42lV+FkJW+x7pIxDuddj0dvHFL6zG3hdouK5gT4U9jVzWBV+ONnqV9KPznsr9KSe
3oxzn5UHV6R9+uB2hi0Oaqyxrz4XhDn6+qC19lsr1uNuj32VJwIz4UkVw61O8Xu5/zlcfQwydMF9
k7JbOJSs69kNuPay87AVnRPO/7iobtC7otoNwiOLA3hywkPP/ZKmcfpaNJDH0LgsYzpAocW2rtTS
CqVutUzEZzFr48mZmiogi442+A8y27+8mInzAAoBSkr/kLXwBxVovUo6bC2QO/AWbkq83IVvxK5a
fQDybdPJ4nE37+H/68lxMjAzCYZ6brZ4cS8P7NUvAsZHcnYI4Vwaq1JMTTIyxZHtnjWrN9z3BUxx
75QtJEuB2RtqdQSp42iPbjUkJdl14/HVWKU1vI2VKEr3XYq85tuk9aABCKuAE1MralwE2dy0zY4u
oxX7gw5sSAKvle+oCs1obyZD5h2qMUuGQLhd/jXph+Er2Qcka6dvc3M3FB5Ad3VQVP19XVa1/r7L
M+OnHdVGcVBmzOpwR6jG7kRYMpI3ZsX9OvnN3M6q3xVF7z0MpVanr03eKIoAnIQTKfuAAMYub7u6
y8ouhYx5xvFZO6rW9FuSq/e4+rr+/fN/lW0zEkef9hjUH9gk612JtX7sZyc9T5BXnrOqUH9QSt5S
3rg+hHTB4ZdilogkP+nh5XzcfBhquhzK2SozJ/Nnq8icj6Dt8vChdpJOOZm5araHJFeVDK/GpmPz
+z63um+vnC35EKYNcsIgKvEguPw9qmqAR2F23nnSFDPoqErSgje3UJTyp1yedJ5jNMRJWaiXMN7l
KJOXx9wyinceskGfD4rdt3t7UUVEN97Kngy4d/k+GsLW2djM62Xmzc8Lgzyca51G7uXABWiNqSnU
7BGY9wCMIjl0GiBfoXUPDLr4Y9YWu1KFW151X++v7EvP/XLScmwKgzypXLqeq6qDh0BiX05K9qjC
DqVErw/1b8VVsw92GtWOj5pS+zlF//krAJBqOE1uDI9CUapEPKgYfD/NtLmRqkq9IliGYtR3bj+X
7R6L+2l8g2pIt6Whe3XypXq4zguTugKxf12qE0krUrod4rGc8h61sxoHcxoqG/fL9VnggQm/DSFU
qvaUEy63hCKTuURKnT9G8MhLZPTL5ZNGkTBBI1Pd12G596Zpfnd/M66TZerQ1GRAKEFFoy98Oahd
dWo1wmV6VBQeW+Vk698cLPmI63X6xbRRIAzuD3hjLcGd4DdO6ZNkZ62KrWaWkYxzmz1qi5JWvsmN
8y0TyhYS+tYwNBIdlXcNDIA1cIDKRVzM7pg9VpY6Pcx9Xx/LaNpCl1xvGT0JSj4UflCvJQhfrp4n
ZhdLnhilwGSaT1oVzW+H1qnezW3fvs9EMvyy1G7L0OF6y1hAuvcUCiGhAIu+HJTmAFoCYZQ/uiJr
jkkVaV9dN5x/exCzduVQaRvvqeulxPpbpbdOA4Z4cYVkJ91te9APj0D0UJhAt8rnXbAlPXJdhLgc
Rc76nxdipoG/iuY8f1QTM35rR8CSnLLL9i0gvY0856XCcBmAPNI3mc8Ykna/LtnFY4pXuz2LxzFv
m//stPdIEeKusmiILn12agw3ClEAoqUIo8iM671tt4nykUogBnthoXOQigQXNz9D98D288gZPlt2
Vf1IOk/8JaQb7V6f6d8aoIwBAKt9Dc3Z8tLqmYInwjrcLkoTzKJGZrFrzVwEeRFGDmhEmoG7UlNa
Yx+pXvmzmBj6mSpbW2IzGvdD6KsACb8AwjbLZ3pt+hZK62ojKAVbUsyOzgdqdmsGZaKNJqC/OD43
5Fg7K66doO0bHZi1vSU2dHso2FSUTak+qavKGt363Iy6KD63duKgjGHyYgjjnzkvnuP9qHMjd6eW
pnrg3OiPUc9fna7ESk2vzBlJgaectEv81XYi6wTTSdtN9dyfJ2scH93ZazYC7NXXI5dTNl6or5FG
rKUk8iVN3bFiOSerc098Yuqxw6Vp4zq/NQotHmiZMLJlT/FyfkZWZfO05MqDG9XdM5ryw5uwTJ3D
/VW8OYpEviDujurbut66gFhVKq1THnJlSp7rckJ0uLO2cHQ3RkEzmLwEIA+SR2uAmTfKfD/ro7Mx
t4NzTMq6eqeDwLJP92dzFbyBUqNgQlaLmAnE71Xwbm0DWRlwFGfFVocfyO66342h6CTzYJqdjyM8
geG4WFm4ddHfOPbgohgTDB3/WSOCqSEgC6uHygOMcwkMTOKKbztHgNNvPC/ZiHa3lhMuq0wu+Zgp
L1wejTaj8jCBCz5D7vCGA83N/3F2Xr1142y7/kUC1MuptJpbYjuJU06IVFGURPX66/elfMDGeNnI
gt8JMJjMBEOLoh4+5S52tfMqn5jz7/18bSEG9BBAqVBRvNoe+z8RvBa5LAshWAiN8p1nr92J+bP6
9PZVaPeDHiVR2lQcn6/iKonwByow10Ng/I4a1NBzW9RvDxdMmf//IueubQR42HfgqQkX/vIV4zFa
o55AOSXC/vx7k/VO0lh+Toh06b28/QE3WBwZBTaQL2bqJrOkcQgrQN51Fx0CrsS4gZB0oWx87fAT
MKyNQsiw4RxSlnq9HhvZymsrWLpDNVbDrqkfveadW9buoSATvvBYrxx6Hx19tArp+jsQ9J+/NwaC
Q689M7u2kYz8HmHYqON59ld7z0hqsS68wPPVgKbSbUZ3A27wxuM+W22pC9lkufCP0ZhubqR+sS+x
NTiA1xkf3/a+/i5FxwToCPcLMtXPH2zO+86qdegfA9UV7xpnqq+FF9VvTMKAaKNpAH56m2wiy3p2
7BuzpSFXTcZxLAobHwpD7AKvtvb/fpYX24bMMb1zsHxbeHohIkITG8uLyQqOfVgFn9F/EzvYAdEB
OJt46xtiqW2aBnyQHJoR6vNtM8eOXltUhZD6JvGDZuGikhUUxHXe43f5xsMHkIPKilITlDupxvn3
HNZrOc6LER013hrH0TfCn6VtVInsK+fS9O48DP5dy6PuoIWFEcB5gGr91CBZ9KMjCUGNfDu144eq
id5KnPm/ZUjRoO5t7YOz26uuQ5UW1JPHspwwJ/NVFXepCN98INg4uGpMALhAcM18/pYyI2LKZYno
SFJoIp8Ij3THVGzY1XnTjhfe0is7B1WGdgTHGyjE+ZeEjQuVvwh5JNnUMZLsQ1LZ+aVx7qurABMm
7kUmFrhnqRK4R6JulYrjWLki36WVTn8iZMNA963fEq9mAwfQZOHEnbd2itlvhqVU/lGozAUNiaGH
dvv+NJu5ewEl//Kz3fRAAL0iVsG5O4cjm3QdXQEB/Ni1ivF86C0JNB4/iczhElb95e7R8qdqAogM
1xj7qOcHAk8zfLPTjhFp10exObpRkloXlYy3aPbfAm3jvmIRF/6d4QGROoupTRAO2GFqccQnzqlv
izw3mkR1VWi+r10nxdLAbdJpV7tL9311/Vzt18A2Lt3EL7eVshcrNwIi3yrc1ufP6jG8dSw1R0dz
JtzWGeQKQZGcDOqireFr2wpM/i+MesNTn31n2tMKQGkQHa2yM/u9nHKzvJqdyrnEVXzlmejgshAw
HBDV58W8aL20DcxKHL2h7Gh0I81RQqja1f4y7976AfjEdkjVdPu4789F3zsCO4060zjaFUwYnNy/
ThAp4hIB27evtOm00JXmXPKmzl5UTh/EQwo5PXXwCQ9WVAf7JtfBYVIX+0qv7B/9Msa9gLUIIOfo
olEwkxssOz3lbvcV0DjoIiDAe4LZJaPpV47EJgDCLJvlYH6efWnS0GjkZ0t6SgHwJS2khsSNpnT/
75d03kzi5dCCJbHY4Ptk7mfXsJozuOuTlZ7qqjoY5NtxJP1fVT/C8NZvs4qFTbpNr/mO2D5QlRyM
sw/KgRYIM1uepBjCGJQ4kkXDHF1Ibf+e4efRY9PNg2zpocAGNmh7h/8pRAzoSZ5RtcbRNRy3nOIx
mrP8/WL61Xi/2q6A0aPa0Ue9aFVNXPnKfFRtNDCo7EJ0fqAwwsCpJP2cxIQuWn8fCh1YaI3LUFxI
Hl8cJy4IMhI4yqi+IDR09t1bU2roOk3LE+7rn2utoJvr8qsu/fnCbfTiNLHxxFTEGmhUgmE6e8+i
GjHLYWZzYtAsd0HVAfjonerCh/jiNG2rMMmgMcnJfUEvahdr1ZWHUYYz2e2c4INZ9fE6SrOPcVce
i+uVH/ISmvrlHpICbZNChDrJJs+1Ege/Lqh/sxB6OabKiR9NCLxYwp/XAwOc9JID7QvPLtTFiGqw
f5gQQTU6x4NFsxVJDdb56LrlepeVc3rdCqv8Yy5jEO5xJQJtCJYm0idVaRmcKOkhzMLAkN3BaXBC
udDHeHFZcjkBqyTykQbicnpWGpQiC9GqCnn+THzvl/Voa6Znafo1nfPbrIVm0QS3cGYvJPAv9TJY
l5hBEg9QjZvkbN2wc3RUpWnEPtSWBUoD1FiYCabinWmdykFGN1bUZTdFZc8P1mDYX4Rbeh//Hb+2
Qu7Zt779EGiBbQwGerm2/fxbl9XounPKHQ2mJDMPdmOH7T4qS8c70YwgjQxl1d3TmcA45t8rv/yi
0OVgIE8NvYldnQ8yVoyXAntZomNuNXUZe3WwIJC3euP/sg7B8i+zlHv7rJRFoKOyYcxER69vgx9p
vg4PJizECynka09DTkCnkryOLtFZzERMLrM6ztaxqoPgllFHdYUIx3IhPry6ClAiizBBKXveWyZR
BTiXUhutyMQ6+0nn1kS3e57eynOkUqECYyDuosSEi/fZsZi9FCWmmSSfqjlLGJ7XN1EwNDtVNPX+
7eeAOg+cAnBjso+ze9qNcmMA2yeQsmqzLz4GVUfYGfbhf1gFaQaAWAC1oYs/P+e6a4X2PCmOzpgv
+8xR5mkwlH/hlngZv9m2/6xytm014qgdBZE4TkGm3+uVMWQtXfvQZ4Z9hyhhcGHvXvt6aQZt+sSb
D6B7th6EzmhGOoMM2/KHK38Nv+fNOCdIe2I8uFyrimb9m/eR++mv0cPfNspZ0MIwwa8MqxTHVC7d
MQT3vGOYtT78e5WXVxL4PLJsTjn67GSlz99W0QioEaoWR0N06ZH4F52mUpp7Tof3RtoSJ5055+aH
AiCQWeRZTjX1E2mDM2ylkvdp0UDV1kC15Dy6uHDPvPLxshIzQIYMVM/namqukW8c5lkc585s48E2
nD2Ec+/tB53H2dJDOqDE17OMqGh9f0mVNo5RMTR+IvxU3LrOZqfy5ldEZwNBDibRyAqff1Bc8ZOO
tExP6FWW7w1VTjfKqKNkGTr97d9LvfJVoSjlMq516UDRJXx+GpyiXtnQXp4GbZs3vVjCK20Y3WNY
+P03L2jbS73C7bM5uxQ3fPXf59vUhs4WbLknzdXI5ckq7LmOp4aRw85upYuzoG+0P8lmRXioJk/q
T07eB228mF3X/hqCodV7ZADNRsEg68r3GGc40/0A9B7bdGwWvFi31aQTHQQ9aiMgsNwfoz+I78KA
Zb3nsp3pr6VLX+86ZacqNhm0hj/8JhCbZZxlSmaZNgHGqruhP6Z9YfyMNh0DLrZWVwer62W0V3ln
Yn+YqsH94XWja8b5NBl54vQzP8HkTN2QpFOqvuiWNvJugRJbHEOjQPP+32/ulSO/YZG2CRF8MFos
z99cuwK7n30H2XRIG49mo5FbCc3/4VbcUnOmM1SJJM1nsX0YgwpZ40VSg0lvT3elTJqVJsf/8Cz/
WeUs1uI14zuUrvIkLPXdHQaEduhj7P69yCuBDxFExoMbQ4+B5/Yp/Kf0KpeglSghcdTzcdrj4FfD
BCmtvQTdcuF5Xl2KlXyw3i5Y77OlWm0tzM2LDNhFXpwUQIt4rJV13FTO3rzUJrIBU4+/0T07Lyg1
0Lsi8+3spGSa7QO8cvdijuaDs14cSr58KqbFDD+3sQUbee7AUuCUh1pRlJ0y1TnJDLFlHwF/fuhd
N7sQAV8ebpZC8W4T/QQIcQ79UaLonMZDklwitRZzQzexNUSX7AdefSBULTA5pGnygu3R9GrUToZB
l9AZ8moqGhJ7yT7jKn1JDeXlSlsvw7RJLKGYMdR6fvaw8codaoDq1ASTBSU28Jc+kdqaIGiXkXmp
oj5fjvez3e9QEJHfIQE8+55QBMy1j+TRsQyXFcUhu7DzU4ayk000HeR6odw6T5W25TBLosRlbAI3
9SymezXSREFLNw37TKRgy6y+sUbYVV2VDcc2xJurMwvzQh5zfnP9XZSP+e++boPd51vKnFW5kDmM
Y7dY8oMRjN1+8Vr3qsbt4Y4s95LZ7vYQ/724WG/TTzO3JpHLo55FQoFkw4prnoGSWobhdt391rb1
VHTt/RQW2H9a9aFU05Vb5heKrFdeJrXP1qTcVJI5qc8fVDToOqbVmp6k7RRRXCK+97igbt+B8/br
S6H4lW1lNYpVMA50K18YrA+uaK3eSdFomBS6jpqMPuv66yrN58M0Rst8IYCdf+rbvqISy7kB0ErZ
dVZD+oGUBqpA9BIbVBMiYAdAlUt1Ifi/vgokT84oM9fzPAeOlS7nyE1P7iLTxLXMduea6VutMXgW
No38c6P/Mvc6exbLoa6Ds5id/FJ4KHO5zMZbWaW30vdKP05zz3v77gHc2Sg3gbsJZZ4dDnPx0Cd0
O1bs+/J9b+UD3Bsr+Pi2q/PvcyH2SZwE4P8CiVmAJwsXVWcn1MmqvSlT791i2PbRHvJLTd9XYgkD
SkpJYiXTjRdc3BZ98jw3uc+aunkEXRueagLk3pGtKOKl8zB98xrvAhDl5cf9F6O+KeZsifD5x+0t
a2RXJoDxJTSr8Zj1IxR0N/Ws7DB1/HU9+UPxsxfZWu9zq0WrZYagfIlp/fKQcmTwQ3BJ+jk+59Rx
JD18q5dlfuq9rPowyXD5MAx9/fjvl/l/89fnoWyb5oDh4DuAPnWOlh/s2XEbh0Izn7Vu361eMYoD
pP96/Fhbpv69ST4ZN31TqatZtHZ0arxar1dqxfuKSqSHOG8A7F9vp84NmodyWOyijbnOMSjMfL/1
9zJPZQQNAz7TflHZVJCUjNHPsarwZ7V1PTUxQP2wOdpd27oQF9ZM7qo8bfQXU/S2u0txNvY/CG8i
JuAX0AS7fkUh+yp17LG9tVY5NzFYQykfsYn28x+pFrWK08G1jDIeS8PubmxnDSSm0QK4AAaO4XJU
XWj0H7CGsJyd15jgm5RoevObsNNl2bc22F/0XbKgQNYUC+Ikx0DiYYysDKsq2xicOkEglaJFicoN
JM34ebCBToJyXWJZtFN20lXQhL9VWjvjbobfZd3iqbgiN1ijAbSbSkd2d8vgL+YxL6rSfJBh7rQ7
Hc3mdCO1GRXHnPMXwOeo8EWNDK90PuZ+VEWxL5XrJnTJUxlP/bjMgLPUUKbv6DM55q2HDwCunhHs
sgQ7XP0jKvtyeJ+PdWjHEyJLXtLrtv6NQknlQT83lvIBNidmqAxYjPLaqM1J7CI1Y+FT+lgn7Gb0
xqC4hirjPLqi03eNAXPuYBi+YZ/IMafyw5LSU78SrfCLq3bNvWk3bS6rH2Zs9uxbFG2L+VB0eW59
xS0+mDCCA/iyvGMVtHVMtPDbnwbzGP87RFVBWB5Trfd40WY69pRdofnYDYaEAz6TW6XIsEPzeBd6
jD/2NZag8p4kJ22o+whEkqm856t7q18cc0Lbp8cVtVuWro8LhKb73dRZXXCnFpTW9wPsPXtHKZpP
9wVspeg3DlRp9NA0tVU/RM44FshZjk7uxyAXu/KU+4Yb/Oyk30OiDJ2+/dXCcnKWWJRyVlZSO5ZR
feiDPuIFhHU/zddVPzjddaH6xbpt8YWojoURZSnKLYMS8irnVrefgBra9q9pdlTwzocl4JxqbdnD
p9mmd3doDYXNqyxma/qyoLTbXxXM9VAz8sxhVnvm4GF9hdrSLJMVz1llxyBW+ZjiUaqKQYPdVvMf
WgzwEBrukO5DZYjQOdBH1fLB2LqGh7JDMXgvmbyqJI0mhxR4Wix1qOZ+fGprq632fTRIP+HMjC0A
30hJWsmgRuOxq7r8kDeDo78hWe7bMB3nwLiyjaJ/WH09wJFxizUUkOHCbozer1Wnw0c94CJ/bzaT
jVlVpCczW+N2DX0aQ3g0kNBko/bemdAU51Ply8l+Kr1iWnZ2NUZR7A7F9n/qwzDcWZmS/fWszSw7
1G7vwWUCMRYeRwf5zj3NE6E/1FzFdtx1TvatrobeaRJv6HrnALNG/qCq0tBhrS4Xp9Vah3o/1uk8
fTG8Xqp9aBYu6gBrO7h9UspxKvfWYHcBRnxTXh8kuBP1Hi0+w5Exo5i02Y2y8dHhg6M1/Zgs156v
7BLtrsSFzEyNpEe7tXYZ7AnkRgV+RLjj5mX7NA6RVXwPFzObk3GVkVhjJrnBb6tshxLVtBK1pyPk
WtRgne7Ks5HaUmGzhHvH65p7R4HySGBjNumu8v0x2qlcpl2y5FPXPKhSZzf0SKZ8b2NbC/+18FV2
K5Z2o0YaQa4AzURD/4CcrkEDo9SjgUWKSL9tTS6ZxX47tWtCS0x0fxAGEx8Hq81mdDkHUQzAOMJR
o6OQlRKaOkqBYRunTBN7THKXmfwnHsYMLhoyDJ4y76yscJcryy3S7p2/2Jn5qRWI5qx8RsW47nyd
G4bmz6pm1LHl5qZ/z87a61UVYaj2AYtFb/qBAqzf7/QYVh1+Y51shjjEO9s/tlHpO4ke+kljXOKv
TlBgFeEU+c6psk7dqlXMNUZ2dbuFb1v7BsIidZHfZ0WbyThodPEDM/ExhV+Ytn27y4K+VleoHPCz
dWNZI7LYwf21bhp4pMPV6iLBRlDrYCspjq3owzgwIju8RsawsiDyltXHCOALKpjW0uk4ixDILZvZ
NE6KXfUONQIbfgzmv1a7XDvWly5y8yGZ66JlUOfKIdutAyve5Vy6xrsMJO4wx42JgdBd6LaejV5p
P6ZHHagw+KFyodZ3y2yPHTdWY7fdaVZLWMMgHIHNPAg/Eu17zDuQAqxyCmu9uj1qLq71U2iRp7Hm
ZhJJWMzTbZcO5RdyCHlfjwPg97ZmPnEyMtP/gj/N+NRoPc8JHczVvZUlCojXTFbGLM7mefyjmtX7
LaZ5VKDYhyY/6WVkD+NadibFU+TNTv8uD9x5eWqtEbsLgEdpeAjLNeUrcuTqB2yTL4bHwluc7Cbs
rWxp4ob7uHw/6Xr270BjjfmvYuzo18ZV57Tlk4UQf4kqfLuAYc9T7dsjXMp2LY81wLfyUZoy7OO8
F6t7HDAkt9d7xKdW96moUGpAhKGAvSI5tyA5DpFuhzExwyH9qX3haYRvUC+NVad6485onP7e6uhg
XhtB1qRbOoSYqWpSeyCz0NrcOevg/TAQH8QdWWXK++mKqsyTMSpk/WgIry5izwdLdjcImXX2zsuU
/wcaufWR78kQT3psy2y/WHam/uQkp3Oi0Q1/6ywKJteWYwNADJkGgOR4Xls2RiOgbrvZyWy64QZE
9JpgJm6/y4R+qx7b36WIRMhcw9RhC58v1W3kt8oOstOs51/kgc0OJkp5vJDbvijSaWRTpXsBzTAK
vbNFTA/FG4DP2SlsV31vBAZ3kq/X7/9e5WWNDLiMknyrygFInEsTcW02LhN1dSprL7uHERk8GV5t
pZwOL7/L3Ma9ABt5bUEG6YAdN54TWuHP985t/Xx2piWnfeSpW7tI0cUgH7wuEPg/6GBprv79gK8U
IpTKMKoI65R75/PjdIF2mhp9cSLvbw/2NMgrG/LNhW18dRWAMNDENtD1OeRGmbPllC5PVYcjhYMq
ySzMqc2//PthXvZPQJIzguKd0cqGS/h888iSTZK+RZ9sMr9d7Rl+wiQJ0Fzh+Lt/L/XKEz1b6uxz
spzMQu3V1KeSAHE3y0J/MxHG3P97lZclMhX4xlBkeuJART97IKOakdxZxvKU4UxyVXoDAxFr9R6X
UDdPmd+bOzXn7oV228tHY/ZKYc7okHky06nnu1ijPj8GSutTa80K5Rl7EFtZY15i2Lx4Wxt2E0yv
Ty/D5tfZzFCvNfWPVVenOeBOTI2w+EF4RowlK9cP/97HF18VW0iDC5oBFJsNQvz8kfLaZaiBw8dp
EKRLroG6WRZNT62TdUfXebPrA2QaBCLhlkKswYn2HK/s11k7T5HNckbRJHKGg+Lak4/WznBJlfLF
JhLTCRT0oGioIc9w1qs0l06l/Ffm8PkS7ClT/Y/RVGTX1VL0v/+9iS+W4gbhZQHMgHzFmmfnohkz
0y4rV5681ApnOHlB81ibcFR2y2oaF1oXry0GHw+CDcNeIJVn35ft9A3eNkKeoOIDlct8J/1YUecv
SQ1c7hJa/sVqWGBCyts0bbhLnPMjH2HPEgwru9gjapLkQ5jFQ5Fnx0rV04V5xytLbT1DIObY+TKW
P3thxlyNg2x662S5wkRwkZQ12xxiRi+75Cm+fUDPmj8O0wXIx0CT4Jiy2PNTb1lzgNNBYZ+GxbXa
K3DE9ndtwgyObQQqnhxpiweZ8qD7Yq2yS0IlL8LItjpDAjABwFHQwHu+emmlfeZIVk/p8BxoMwWk
Xf4l2Nlrq6D6zKSFNSwYI89Xoc6uUQxy7JNZMAwwWxhEJoS2CyHxPH7QD9341VxfjN42e6vnqxAS
680QLDyN2gqvKqdZrwp3+D3gYXhwB31p687PCKSUbczCYWQxm0Hc8+V67OaDWZfiBAymOlRruOxM
p22PEu3eC8fxfP9YCojq39GyQzf0fOSQzQN4oYXWK/mvlxQgUq+Gtr0ku/hy/0Ac8Iro8xISwYk8
f6CorVRkzD7S0NL/2kvrtiv9KqY98jD5a/rWR0LFYrtUiMEEfH7zfLFMj+Ys7NU5gSyop12/tNRZ
VVao7/+Oh//XPf3vBwbSBWA0U0tGDSazt7MjbqNZ7zdRmF4VtubWOlC/Taa6Mr0y29pJSxOOnz23
HtaPXbPO7pe5trWVoTYwZM47prm5t/M93JXeZQXj/zusleSMovWc6ivXlKt1X0pV5KeBVg+9qKiO
hn2lXMONJ5Bt+icWI4WRAHA2u/d4X8n5qpIMpvZWoJosGe1Gih1NIml87O06RPGqXqp8vwjksfcV
2Q1CVlFhTn8GqgF3VxV2SamcI/59GqdxnhJkU60JL8ahU3frXOjsFr0ZvHcqL+JaC/MV0a16AfGD
c1KOPGCQ1qG79wYxtXFWmM5y40Hhs4skzJhEvg+6ICzfyw6blntboHl9u6atKBNrQk4YFAfV+40s
dWM8Ll6UudecmaC6cZVKkcx0nOU7FXht7uUY6PmdtVDiXTHnBFwSWy2GXicPN8L2T77OtCJoa7rR
PtOBaBOR53l5kEjEq91KaWXtUz2hUoWnSvAHQB1PPYnWHK5MVTbDYS2XIkpGLcQPWRSlpkj1M6St
QsMr4mnxl/GAUcwUHjthW9858rrcQejS7clcvaHeQaAzKGC7ojcfp2rxP6I4tRT3fSE8Y5+JvPoO
a8r8k/V2+rgos8Wd3jMl3WUjasxrL5+nDovSPvuU0Q9Fm9T3m0cVrPN9WxkDRDVvNm77pfemg0Yt
QGIIy/UV2+PS1ElQamzGCi8NJHLOSELd5kXg/TRLutR7ku7C+kynxV1u0zoSP3IbQZGdVblZnyAL
JlHN8vMASax89LqP2q9xt5sm2baJ2ZZRs7OsaaI3C+UsG49IEEb10TelWX+UZrTom8AXU7pL06Uc
j1MDg+9GCtf5NrXuWvzASSIsT7TWauPkuYtTPI4RgS0G5WMbcdcE0X3rr6OD0pllSOsTTln2x7Jc
XHUocBXWaVwRFsU3NKlD9ZuOavlJZVINR7PKJ+/9kjIq2pluzVRar4pXsqxIRDzqVnVpUhqerJIx
m62VTMKsMMY0aoPxkl304Z3eHF/eVcowv6Hh3sqTLatQob/kpMFwH81tUP+cIq2e3NzP0/fjrJsP
U7hY1gcNI7ZlkJkvtJrUvPpXIfJzuL2ZwVQ8eVG+eLuliyxxLejD/pkZuY1ohg3TnKRYsSMTaRom
EmxuVza3eTBmH/HCNTMG25z82FGL8D/OUxn1fzJbgBudl8KEnT0K/TS5Wd2/S/vR8g++OcDnD5vc
966rBrzpLdBC7T6oSrR3jov109HxMW+7q4Tssp3VwT6jIdTQf3OYIqz3NbzH/CMNfr7Ggu6yFXO8
ZMBNQDZ956Vh/d5L8XYiNvWoKEtHWFFsmV1R7gsjx/ZOTAse2rSjq6spHZpyDxnaL/eBCWsvyVxd
OnHvmKrZ0UOnSy8DhNtMw1vzGxpz0jssXK4y6cvIfsCyukBmT5Y95hI4ZzQxDeCehtKUdm0CWR6c
GG2X8P3sFkww/GDxxwQUDoKd1uBUI84sHfMhdzA62NI9Gvxxnfqts8N9yzaSIAhzdTXZKO5vFAtH
xY3v96cgFH8F5Qxbx0OeeRjfBraSmF6t+pc9tVYRt7jrMRKk46YST6Xrh4y7S+4dpzXfpxbF7R7X
quYdPm/s7pj37dUMX+yn34El3Luoat5jpocmaGaukN6X2Vx/oj/KINJb6/DKdkZR7iXKbrSPsOOK
jWWul32g6npfiXX9nA5pYd84iy2cY0DP+ndutCWuq2M1esRiR/g7Q87B5xkcc5MsXEsWwtd5f0ea
V34dajuYDtJWI21Yu3lAv7X51Wbj+gMGtvxi9/T3kzaSjZN0AS4WsYfQW7mbbK4HitCABmlmej/z
Nku/qjycMPXpoSIneW8jbWys8DB3tGNCeTOJYvlN8HRQ1XG8yYord7aYoMFbG3bZaNafPVT3okPe
rSt8AI3GdGCIcoe9DnmUGkIFug8pxAlZtJKWi3Sbh02V9fvktJWdzF6NBAwTwxWUv2yus8ge0M4o
+qZInAK2f2xFYsr2kWrtH/g8z/zrRrGfMjJSK85VFC2xhx/FDCCRQfpxosMvSIgDZ9rbyJVFCZOR
lQm+7Y/1rgAifiMWBVN3WkfK8AzzMnYV9spS99WvIjNL9yr3rSFPer8CjViRQr33cgDUe6eAapZk
WRD+Cuza/hS4i2nEKUeYQZpNLT+sKL+A2RlHAnCTGeAJI4HIZCamsYv7Xk5eDAWv/iYGgAi0jc38
d9RP9lcxeYvaF10/fB6Rs0YVrg6iT0WKYESgB2w05LgWt2IdADuFzTC0CXRqNV/LrmKyY4DS+NoZ
gc0/TlUrd2vnyHTXpNZ8B2G0L3YD8O6TUUXsDAw27t8waPkZsR7V2W5IPS4MSr7O4j6r5jDmhJgP
jevXv7qUuxv0g7JLFGq4fPZNaCwPvLnpc99pz4gt1dYf7LXJm7gN6MPGbZs6dyqdg3kfNZ3SOxNQ
yhBXYGOXQwnX7HPluOmI6rPc7lUT23JepmgIDKOqiz1IOfmunXCqI2q0yEe6qpcIEk3eFUVf6UBC
DRov7ibhy4NfDvpDUbdBiQVjQfd/tDFFx4y8J9DMivrysS3Lcg8gQBQ7TNe8D03AVDDu284pknla
vMesMyaNnvTUhYfVcBEiYj7ifDFWvhAefajRs+7M6qlAoTDfYxtr/aqWKmwTSMcjAwyB4izjJaaw
N223lN8NPNs9PhYr4rsVISpbS9A57LAxL9+d0rRELP2qEnswoLl5ZBSJd+Q84w0Q55ls87iQWAnH
Te2WAz6m/ponFjYN10wKsGBopwLRQTHSoUoKWtSP/VItDKiB4941knNLc9prwhjtbhO50rUJs6Qe
Aq87rgN7ts9XF0+HCEXLMpmNfvnjupX3qU0n40vJCPheu9HYMe8a2x7dEH+tYl2NC7ftmDe/aVsN
v01aH3jK6M55qhsAAtfIyJv2UY5jfet0K/Bc+FHcmmg9MwryhZ8xx611+YHEq/5U5rr76gkbWo9j
FeODELrRB6r14EPRTNbn0IqyIB4nOjwxxAHSXFUuxocAyMDjqGfU5KI2R6LAmk2pYls6s7Gn3+Dc
rpkbdLvSWycVV+Oqe2ZSK5vUtg0DCOH5Yt5mmg2mX3oa3meWjtKY+jt/VGYfTjtvLm3rtFbFVO7G
yZgbPg/uvsQZffuXvRACd3W7Tl/9qBUfsfyIKmI6OVXcrxhtJC7W9GNsdVZjH9cumgyZoFa+lCfl
hD3uNobmawTjlA2nevTy6eeA9etyRwLuGjvlyNH6KJY5CI88bStODart64FdKsrjXKY+LzTA/wWl
SrcVX4FoyOU9iYOqPrue0Rp7Hc5umwxRq1B1Bg/UPcDt9JsdIjQWGoc2Jh5V7KZ4R1vxUKk+3Fem
nZWJbDuZfp5rhZSU4D756YtoFU9wiSfGLoiu6n1vmhN8hjFve0hgXCN3wJbcBmuiNgifxOZQfnBq
u9f7Muyb/HpIfWljyijC9eAL/IVuXYZ0/XeUijpjb4a5HR2qbur8nxCGBrbAMlDCTnU9FHvNIldC
AQf/6ulQzO+iNDXWq3VZJvvKCrzlc8v5aT+5wYouGhqwQ13flZAD/XcgO9yPlNm2sWeTlC9jjBv1
kBjtqKIrNAGj7sbvGiqdibc5XLWThUDdZFgFcsHA9sPb1ou0nQSj8vxDljOm5bquSDdBt2OGYqqh
nk8kEcFEA6au9c6itJp+MGwwnCfX7hcAELZQ4W1AAvqpqcDhb5NKhPDXyqL6UG6lKdoM+mxfUnL3
9ONgiBEWrkH5gu4uEubVEwoqWIfSQG6449Js5XpyzX6Y9vU8GtX3pRyg3Fn5Ukf/j7Pzao4aadvw
L+oq5XA6mmCNjW0MGHhPVMCCcm5JLf367xJHTChP+dtd9mCppd2tDk+4w71Ftmo+FsUoikMzG4mi
s4YX0yOmqgjssRUtgy2f4FDp7xTSwEVYcV2Oj0jLE/qZeBh592mcT/6yxVvDbL5MpsrnbaunPv6a
EdKn92Bi0m6flb693EGXsKtDRQ5e/Ye1TJt8HAp9QF7ZHiM9AMpvlfsKUG629SZS2E+F1fRYT8rZ
dR7zvHGH7aKkOa1ohGX+3bSK7hVWnzMe6ThlWskOhJeH9dOosnZXx1r30vWiNg90FBsyGS/vC+3Y
JECtHimt6fygS9X5e3wXs2TaaCPGzEc8Xv36RvnhotaxUphZcOhEoPXBNZ+WH0YMo3VtWPJwSVrj
s0He/0rXr/npiSH7hCnOe2UhV3cYWAFQ/yh5+LBWTsdrorYzIzo44dQLM3Aa1/vUVFV1o9hxUZJa
R+ENAlFJIZG393QUp4rqhWZ2Eaagtngn5sLyNqZsEkBEvqhuiR5clKVWMhYmwOAIgMMCpD4dTrXK
B8BSpKEZLam/S/yh+x8q2eV7Wbv0AhB2AIm38hpXOu3pOFZDjYaGcob1tS+COOnZjQYF0bLLbwHd
L/fF6hkHsRiiKjoZ5zaZTRRJqcspC0VZt1tsR4bPut4iw++k5mvke7cghpdfbGUloNYAJxWc77mY
g3RmvD9jFKudjuugWKYJZWunwoCsRG747VLY1bGQSKaSCIbrovGWUNbzI0fH0XfuYrrgWV0GK/3n
czIm9qf3jkUnljI91WUYr1TgTj+Z7Q2lgzpUEc4JQuc9PYFHAihxPxHy3TjKa/3utL63Nn0xp4EN
Q7X+XH03RzwxZ18UIfLLqb4b89RwfqYt6mLBQgXruUOoWXsyxgjLlTGpixdNNuN49+75MjZIWRwL
qDK6Z1t0WamWMRlhaPZNskudZHjVJUQx3IB5Nt8e6/LYoWGPOCEiCcDsAVadri2IHDQXEsqPzTLG
e9U79tZVqbN/e5S/Kltn60pQCR3e9DEXYXanw0T8CI5RGmVYI/3uUj2jSbGdS23MAnB13mfpVwQh
5GFpu6mnTs0P3hjbyxOpZWYRlMWLdrfMnvNFnxIZ811MfO+RkJV4WPOiqiPRute+RjjDaagSxbmf
b/3ELdTnym3wRrBbNdd3jUIV9TPlzXb6rDeePT74BGLRzupq993ng+sZpWGkNBxMJs4b04hCpRXa
T2WYDtWwq+IoCgjmEOs0+vDttb08iZjMcL9wMqBBckxOl9ZMPW2gBl+Gk14nH3R3+b64KTPr5q/v
Hwh5Li4WOjyrId7pQKnl1bpG2B4Ci5mCKNK8XcVbFyRQCW/sl/MuOKcdpTdkdNEVQKjw/OZUKqdy
UhV16Fe+/QGKlR/kRf/qN1KFRJnmDvDen7dnd3kQ4GCs1zSaJDziF+gSkuya4mUZRoiebgczHogm
R/PdH4v62epcyP2MgMD5o5prAvmbzK1CPOTSNJgnWRwTjsS8NZHjuHGZXa7i2ryC0WoRTRGjrDvn
H1JcbMOviisqdOul5W2FU6N+0ulDfxcvfUwpsLP1AtErf74lqntlMWmgrYLS4N3Zk2cNGatjYrka
6tAlxs022DukxUa2nvFeU5K/3WLOGDpu60m7kGHQLVTLQT6GczTPGysCnudF6HMLbugbN+XFa84F
CUuSvI0bmbN2Nid7BqjjOtoczpgo/lEK79ByqJ1vg6e3RMnNeKMDebGGjAP1E6YOah8rteXs65kd
0hfYl4WDlU47/OLF1rWw/Hnntl+50/DdOdaoL+je2R5JqJHgpE0CNRql+IWW5vwNpZrhlgrjxVZE
eBSNMDASiPH4UE5OJ2OrKjWm2tbCaIIrk0m/DYcCjuumrHIsW2l6xZsJE9vf753dKl/BkeM5B3li
n30zP6fO4aR9F87S7/bgytygaYr03V9qvTJYQdBbwGfO15BvaA4FmE/i/6I5YEaCerTIb+E+LvfD
+pSwgOxysEHnp7lKqcvkXtWHliWG7TxINwBQ0G/fXrHLD7UeI4YBzUdb5zyXKYs2p/Td9qHWKTfI
umLXIWYex/m9B4A8wGP31i11ea5YsjWOXJ0X1m1yujWc1KI7pngWRTbML2XX4jMTq25fu5EZ4jIx
3biCL9cR/VZkn5FOB9mC8djpeJDcpL5o+hhmvR8HrjDBkw7F8O51JAwnGwSowJ1BBHA6Cotnorng
yhBSXPzHTU3CN5Rb4jYYRvwR7mgl+h/1qramzdsfcP2DTyKt9a5frwseGdQF7LPlHPtoqEdVQFZc
6vmPZo7NTibVcq/Nenk3EwXGQZtn9qtOmnx4e+jLlV2HRv+UHQ/N6W8Q+M97I+syy7CgmkLN5wld
rTJDI6Mr8PYo6410MUF/9XLjIMCPOzvTSZ50hizHKUw7nZY7+mwPZkuX2O+XWznptaHQpgHTCrwL
q4KztdS9splJNKbQaExroynV7WYPy6Yu8m5FyP6VWZFvsyFJ4dig6yn5Z+0Q7qiJeTJIBXqRfYdL
GDe0bx2hAnSmnOoQtUv0pLuD/WNMVhd2LZb1O4GoPKB/EVEAiFheYCKnP4LstDyb5nQOpwTey94Y
8yn+UWjUq11sTuanic5le4P/em3LrG4gXDWwtEH2no5pytSQA52w0LOoC2oDZEcxVO67jzxAFAex
ptVwBFzS2cxmSn7RUDCKgAGyq+uOnn0hP729Ly/k39b1460BhspLYEHxO50LBlyUCGtGSVxsGjd4
zXGLRTgUL49UaS2sQE2pPyPPMutcrFoRbWbHQeuucGPR73UaQN0hKjqAskmNnc9Gqi7Jd/AB9OyW
UAc/yfkR8nmF2dq8x1wUpz/pItLWgroyhmzk6SXRnf53UY/pjVX/K2VyNgzHlNsAJCZ1ifMocOnp
Tyd1O4XAdPWYfzcgQyoN2s8mSfqhDnJNlenWjAonvWutZf41GYhE7D2767Wgtr3oVq50ZbsBDSMt
Q0aU68M+C0P0rFWupO9IkF95+9zR2ns0TLvd2zvh8g31yKVRFiKHsUhgzl4YN8dyLUq5NpbBSnBw
pKSvB6orDKx8WqQ9PgAmWdp7O6VlceNyvDZBwIYrSolPS4Jx+mXzCBjUHOUqdP1O3lOK/+hnWMS+
Pb8rgxDqUNfCQAF9hfNrsTKNeJqyVIVFP7d7L8GsuhVcw2+Pcnn5IinLS819uBY6L0oGCshIXM9Q
UyWR4RamGSZ1bqdH9s71aLTdCIQvhluLj8ZfMxVyW0qRpytnlSO1bSqvoV6NFfJtBQlEOhvWMYIN
e0P07O8+OzkZDAbin5yMLeIQJJwOhvnxiC6K6YZZ6zV/Upov1WGQvSfutJGbfwsHT7gvstbzVxMF
PTNIsHnDq0PGbUPX1s6/J5ASqCnOcVI+8Ta4eL+MefNFGFYng7bMk5e06Xw492k7OF+c2My+av2i
R9tRjo28N2SeV0FKmvt9XKbU29KiKP+jPV6UYeEXxVczsenUTjGtzy1aWZBebHOe6rBDgcUG7KHl
6Wf6Slb6GNEbrfado/z42wLn7beFcajxKxIo/YcDRoTjR6PyCANaQe65FRgsWS9LaXP2BpIPEFYG
Ue1uWKJeBpZOi2EzKnc0bnzfi0PJkluE6avb9VqQOTuU5TBMCa73diik9gV5TotbdjyIvIHxWORW
4Dbdjfvv2o7igqUiw4deyfWnH9lObW8ZZeuENNxnfd+7XAqbGMJYGphLPL47+gJXT+SItjSA1dWA
5XS41Jq6YgbvFBY2XnkprlXAa6Jfbx/Ki2CdQQguLXodFJp5TE8H4b2QyTg3WigwtgyGSu9T2tCG
fLDypH3Wyty5cQtc3DUMaFEIQnwExiu6WacDIuvgN14ykjj6S/VoReBQkOo2bnyqq6NA9oH1s3Zy
rLNRpiT34WH6Wujhh/asgEp+maf4FiHr2ihIEKBiTVnXpjJzOhca30ltQpgOE9No7zINuzNwLbe6
DpfbDnYUT4+O+jEx+LksqeHHE/stsUNo5sZO0H0NCr0CJ2CZtx66ywnBvvlbY6LWQwB3tuVckAoc
fsMOO7X2CxUswAw93xsn93JCFMyooJIfEiZetDVWDdDYwLMntCKVFp81P89S0EpZk/+H3o718vYO
v5wTz4DNmbUhsvHunG2FkV7HpLrWC1cN9a9gfNPXIsdJ8f8xCom2iWk0v84FKauh7XFnnrxw0L3h
tR2T4V4XqXp9e5S/Z/70nWGrEXvRyuMfRBpOd5xByG5ByvdDqsGwDKHg41E3Q0ZrA1iKJq6x5uz9
xs02/18k2jE7JLEmf1YpVLs9IKBFB61cRPr+7R/rygeFH7DqZK7Kw/w6/ammsoi9Niq90Mn1xHlW
0zL2d6Vd5suXGUDV77dHu/JBAWwjOcW1SOXkggnUx2PTTorRnNQOOC/23kH+Zvv2KNfmBO8HF3Pq
8PDe1t//J3/DvbvW8qj3wylKBpCSmRYqxA7Avw7yxt65fMnw4aBUBSsBAyGy09Oh1sgBlAof1bay
8uARim0WZFSOaadVGxHb2m8zvXkIr6yiRe2JshNaNCtv4HRQrHprDQpaFA4gUINGK8pAG6ZbmqaX
z4tBYM6dAoYH7ZJzeH0CNFHqZhSFCczmR+x781+otqObPSKT2FIWuvGcXVlKAstVFlyn2wD77XRW
zaQiy0ZFJJTx4G+EhiqFFjvZZ41S5NbXO+O+nsZuufEBr60lcowmRj8wc6lEnY6q2f2YRFMWhVXB
S+15k3bwjeUWF+jqKBDoEZZy6bidS9HOyIXgG9pHobkUv5CamXZJ6707s3ZwGWMXAhKgX0PaezqV
UuvcnChdhKPyjO1iGWJfFE5+K17mTzm7xoigkItfKcaQ0c4WLGkhofGoiVBZRhp0hl3uS2eBwbpU
P98+xtc2xL8jGafz0Wy0Q+KIkfwGjTMXoYv7WLM5wkPtlWDQ+nLeFJHod28Pe+X24H6mwASBEA+8
8yjHwDi7SXSWsRjT6Cc1BL0PpqFrl8CZ2u7HuweDibYaPVGXpL98FoYQBVtqoEofWoQgz6Zeg6Ct
5nI79Jp9o6R0ZQ/S/iGyoITGbX/OVVxScwFQ5EZhqroItZgWqQXlvFfen3eUejjFFx5TuJHndYbU
z1y9V5YI0bQHSqtlANOdQd29e9l8ZoLQO+HVWuU83RpS5DXWXGl8jMy+CBAg8Xdl3ZnYqSvr+e2h
Lq9BQAjcsaQsMOvZ96dDDUM6gq1d5nBQyf8sFf32M/Nl0Wo8T4r88PZYl1uPsbB6WGVitRVhcTqW
0epCi8dpDiH2mfSokZJHMt5DDcmftm8PdbkbGGoVxibBhhl+UYZLndTLbYMCY+FMQQdEcJsu8r2i
mX+bWRo1J0QPqNued97jpiaymicLs0Bdbms3+SUX3wEWqd5rfshItEkAYvEXRbQLObMJI0IaCbz0
lbY8W0uaH3O/VzeqLZcfiHeexhypCbUk9BxOP1DuRmmSoMgWRjKx9k3fWqG/eBWWyYv17jSIfi3g
K7iqxBd8q9Oh6HdXbtkpM4QXvCraeOCKVe7eiOcvtwHUwJW7zNIRTbjrHfxPqJQqwO6ofDhhTpED
7TD32XUb/f8xyJoCwfyGSEd7+HQQVJ4Ws3YzN+wT/Y+04/TOypV1I5C9fC0IrtcpQDwkjD9vXUXx
hMBM07shgjvVuDEbAScqd5avpMgC3DfqKKiKAPt8rzLgqsausyO4kFZ+5TmRfpJCz7sOdILq+vYu
cYcXbWiiG7O7/E7AMIjOKfVRTwAXdbqEkVcg4NBIwpSGfKFTKtqIVhtu3D9XRiFZXXV7gbu7FNhO
R+FWSkpKS1FoYbm+He26CuIeVsXbVw8lCv6c0xhi5XlzfYO7pp547iGqwRFqkyaNwkIq19+KbHT1
u37Uk58ILsjXuFXWf5VVa2JvJnKlgyPk33qruZk/gz6xAawHbj4axQcjpWj00hWNGD+v/Xuxj7Jo
MD8YNIGrXe4WVfSRRNVzdpMW6XIfow8lICNp5vABgF5j7z3aYgmkypKCmm7UcC7iKu+ne2hs03xA
9WaAjuiXfr5bmti1tprsbCDraT30R+Q7C/3Bnm3pFJusbvp8B6NwmA8DijXLnTPqRbSLisSyvlhC
TK/p1JU2DD5U5T42aMhZd5UpkmnrdhFgcW02y0JtBzU6y12x6IUdmoqCS2D3ZUe3a07a/mVeytiE
yNX2f7pS9d2Hus5oIxqdjL9MAuHs7ahFS/wkJxPTgxIuardduIUXWAwAirdu29mfR0c18Z1jCuMJ
P4GM4j/xpLWrXMgFT8o1qo+9wYw/xJNh5ntMcp32bnCtZdr5aaFQGTIKyw9HC+2zbIuUfjFv6kqg
FaVnM7JDbimHL2M6zv/LGol0lFiGwg7GTLeLF2XS99m0tTlBpePiAa9YAMPB6Aq1V3U3WiaPEK8W
SE03XfBrhCE2tnDUkG8rP8JdTPwPCQzYkp6ELtQjZcvE/W9uhVb86BulkntdIg56sDCz0r4Z7gId
TOJgJ44zLtDtBiIxZDMop3aW7KcpndQdTeD22FIb/Wr3dZ8dq9ZGZxD+oSgBilp4MS9y0od9VmFn
sp3QtVMH3Rqgr5RtYVfHzLbKFqNqkM1bm8u0DepBSXFnpWhUbBNgu9UhKwj0jsLQFa+fxWd5IO2e
fw+zPRiPrtLhyQmgpD86ze48agO2090tTVfJnVv1McpVRtaMyKmYy8c0ihwvABufpI/WSLHhwV56
HfNiC1LTwckQztomwE+RyJo0NdswFhUKB3NjVegdzkI1SOK1eX+vSpVHwVxaEpWM2ljKoBsiEW+G
3szUVjmZDQvKFnLcLG2PUlPjOAkknKYYimMfiVFt0iY3uzuzA7K8zVFa7ncOgn4ze6XR2oCAXUIp
EWMWjy+ur/i8MfAkFcyp56l7v3Nmcz9oS2whFjhMcjclYzxi0W5DOdpUfm+Mzz5tIfyKpkgTO98E
Xv0tWhKzf/DH3PuWyEz7hPqg7wdp1CTVQzwiubDRCiRMN9KEOBjkS8d+WqUUy8BzRhFtlhjuTjDW
id4GgowtogDsqCxIqYTMgVPAnCFQsVK1AUvr491IQeapmkX2ydAb8clABSZ7jvEX079001KqZ539
gt507oKfd9pcuZsqb/vyO/T0ftiO4MPF1poKkO6tE3vDAOHYLuYuUBH6dJu0NNRwSMzJ+2a70VQf
UmW1JjwtmuA/ZYLjJ1QDWIwdNcPJeilkUvxvsBu9OYydOReQC7TxFaR+lr/MLsDzJxcazXTXU/Do
PqP7xfdPe79+bcUY61uodD5MC30qJJSgJH7K5LJoex8lwR+9PRfRBx1DyWSXcY7Vz3nUJ7zaKo77
/YiMLFRvuLL9wyDnAdYDEL46gApTjIfVuNTZyd7Wpw2nhCWEvpb437mGo/wASXPoNnL1kLyb3ciS
d1Hi+v3eLzxwd63rxMUfuhqNF8hpiA0kOxd0UsXk6ygzUgRcHlxZO8XHtHVgRdbz1BkfHTHFy2GI
R23am7nRf10iV05PMfyzdpdqTdFsRz5lD7l51rtdOTaLekzzOIKN2wkTNHYey17DYmQQ1naYRIVY
pd3V1gNPbQTDq6Q5uU/sKVdH3BUsXK5VL6ewRHdOPPlDk1ubLplc4yEfJphfvemrPvSWyJgfCLht
81dk2Oq1UOZoYqnb+u6XvPFE9TWinql90otkyMNi0NJ+kyzKXg6lUfWP2YJ6wd7J4I5/wfutt9tA
trMttk40zhNvvoqg77NNkLpENNWDl4euTrPV4NGVkHi8TqxKbkO8rxrEivdlG+VToHohjUe8TpZl
701NUweyiWc21gKt9+A1g4MFZjH3zjduLFn/XBApE25Qa0UFIa+JqnFPb0x+dsVszQEe2ZG7miJb
qGBCTE5CDrj+0VmcWtsNqpPGnd/prvgBva7o9klG/XFPR6HQzc2Uizh5Tmdkd+GANHZBk8kSy17Z
ZNmoLJLwo70XL9+T1au93xhzJPKt3XFvQq+p6vbJxz6lP4L2NZ+gYjXVT011cbSFoEdSmxJH/KZ1
Rcokc2+p78CItViQyRSwJWzUyv7PSuN22SDJUXfbgruZxiliD3bPOi9m8ZvXpx0/+MIT/mbuSjwm
RJnpaYAOrRT3fZY5/M8zvZWdXaP4uEGJV0YbuoA2BZHeiwkxbbG4gV/PxufGLjskD/sa/uOyeO5j
rPVOFs4ufvC7pbAEeu2l1jc7jbdTOzj+TFyT1ZrVb2K+0hTC7DXtgP/JK56FES/z3lOUM7dOm/h4
2S1Jw0lS+nCwskm8dmk2WM/unOt4Y6aL+U3GsUw/ZsJrOZYLWi3cZqI1+x+tQO4u2bBHqvHTMgrX
/+QDcodgR+fQ3HlFR6MCZXlkBlF6derDAhH6K/5QFoxDfsiI5z5xTWwcY2EgFj2L1farKtQX5B/B
5HD/Lg8ADSwtnJssFVsJsbL/L53SOg78bqx+QBuMECEDmfVTwQn8OUHpWnZLtuKGJncwuI9jCHMw
ZI0u36coiP+H5Wiqdga8s+zFTvy0eijjsjUIDsfGqDfFBHlpuyZ+2E1Uc52+ZirLu9cK1ViY5MYI
PF0hVYNiwGROz/QZMwhss1rEp9kxICJtEt6xLzYY3fZFkey325L+bAabtJsfsfyWxW7I577+MI1j
PHxwhTaqO5i+2gOAbwzdEldmBcssupdeGyz6xBlMuUPd95EbeGArtQA6O/wpokt+InQVqo+xDRLz
o4azsnPwLGX/QtWc3Tb0SZU8RUmtMHETKJM9UAYbl3ui46W7ayIjVY+Fl3VVgJT27B4ibdCHny6i
jc/lssqz4qDkTId60dPx2Rxl+cfrvV4PO0vqr2L0reGXH0WtsatwfJk/efyndjN1WTx/nUuBGkYx
NemhJTgNdYRP7AB2hj0Ru2Xclc3QDGovywWwfm/UFEg2rWw67IAaD3HYo4mWLRCLFiZYAEUp4rE1
ozrd9ZowP8ceFb+9qmQCgGBpLXxv0CL13E0pLEjPg+VlXNm+qGVgerFMvpvJ5JmfvMSWzWsv2QyQ
XFaDI5v/LrZxv8qgbEC9jOWD0xVlg55mVlKXZLPaH2NrcPXHmg3Xfvbixhh2bVQJ61Bx2wPGcGZ7
T1ZoosKRwwq4r0p43NjaWOl4n1td7j3Arhvru5WC1/wunDYqdr30hMN+LiAXj26JfHeBmqw8wFcF
jYkZhCo2/WAY1R6wr2s8GaIV0a5KkwiRTFRFteGhQfVNyzdKi0v0XVScij+FF+VyX0q10BgSsIr3
GfhwC4XpdOH0xNoq6kl7CVGsliutDlSmosehaa1PcdtDErW7VPUfRIodRRgLjICDWBPlV0T42HBF
59faPopgEW9GoPD1YWqiQT0VSeyWSMJSzYPPMlp98dF2FVTSjXTUKgJfgeZ+8Mu8Wz7OtiPZbkIZ
49dSqxBTzaACJ0EUZ4u/gZuaa5u6dvHqSngKndVKNP7RTFNUBcRtIIqjxU+2k8k1tJl1SdjF4+bc
ctG5LNahLA+8jJ6ri4fZOaEM8eeWe7aIjyz40u5lt7hwVXnhvi6oq8JvKSEx3Epnz5NZotu1Xgzk
jGb1BWpbE5OyOIZRCPueBMCN2v3iSevRmpHDkJo+30jS11T/JHlmPIqsIFXwtNNow/P7/5RsdLJB
Pn5HKSClSK3bjfVLFpyvTKl+i7FZ9IF4bfyeOfIWP+mi+rWO7Ok0eVd9PYqhpyNnmDT15M+k7Vmd
B3ki5ifo/8hZI/71/e0awTqJk0miFEgZj0IO0BxaeWe1/6gqM7uMfJ8yshkfUh8ZaCUd88NsIjuE
7svHuk0Q6hHl3COVbb3Xwoh+F8xHCmNUxFYmz1nFKpZyrBuTNQYBVG5qT6SPsCiwQ0zbW95tfwvI
Z1NFu4quFzAB1MDOhf2El01uK/wo7FDizjbKU/JnDIn1U40YgbuRRpP/qPNkmTYlwcKLn8eaHyy5
SH+9e8kpbOoUAh177ZqezRlNXq0G9ClCpLLrjXLzds/plXvIWt0eqYgh9JMSX4+0T7aw3V/eHv2i
fLfuLfoTtFBpAtKMO91bPf3iqZro/gHSnL8hXVHux85p9yXaQodEkr4BE0My5+1Rr50ljixNVEru
NBLO5twRKklP0WKK9fxr4dNbyhJ1rw/DL7MmmYVPvskdVGPeHvXKOYLrSjUciyekN8/LbP2gFYLM
SoStK/WdjBriwMJVmwgx2P/PUPSPqIuu8ornreIpg+je2JMI3Sbydgg3yc2MDgH1hPiWoOhFUc8F
X0op2ddAa3Bqz4qHjnCtQogBWfp2RLR9xPLAXLTqxu13bRQAVVTFYf1QBzrbJ6LWyop7kS9GSWRb
wbwOwCHd6iZc2Y2YMdOwoNgPE+fczxMRsEwZHqa+aSWyLxJu64tiJc1jZ2EnK6bJoySDcLVx9/bO
uLIfV+YKDRMPDA+v2Okp0JdmAcAXZ0cNPzhodm1xzAaF8JBtoYlZyWwXK316yRPZ3rhwL/ckteUV
04O3DSXm8+4gmAWnm6mDHNFyV0GXJ+rLQO4dUDC6BfC6RMJwxukGOTbgK3N9y05nGYkZQq/Kq6PZ
+jil4mqaqx+x6uP0Mdc6SdVVSt0+JkDf7TudWvHnmYSn37deJBG2cUyEVdiImnx9e/WvrIHhcjDZ
VZxMwDCnP5djrl0qtNSPnYbmMx2tMd70tCHJcwkb928PdrnFuOhAOtCtWjEPF8eln0yNXnp+XCYT
raR+7PzNgPzPvUIFAJ0iU0vKxyYro/nGHrs8QQaVTvhzdGdB7J3v7YR0uetwUjxWTStWmRvyAh67
d188jOJTsjRoBkPRW6f/T5Ri5hmqQ15WHFETEV/yKo125rwMGI1Ety6ey0OzYvg49NbKSuf8nA7V
4ycMX5OipF032jGrMuvQIM7EDbG0SGSl0JILSKuUMN59FzEwJUI8yug6sZPPBi6MHuJtWRyNTAw7
hN2mTVPM0Xt7ji6jwEAHSkqcieX46SjuaKNugybXEVUV5z+zhNzvmUv7LfIG+V6A59+hUGVYOWAE
PsbpUBp5CweXoSK/M4hi6TR4Xv7f2xt/XZWTeIdB+PM1D5EOxMjP4XYeomtd5y18rrzwntFMNpYt
oAXKwnkOHLfxavuWzsS1LU8MCTAGzAoX6/r7/2zGvtedfp6K4liqpfw+DcVy72aoSL1/YmA41h4k
7Xv/PDymoaW3dZUWx2bU3D0OPKQ+88y/egI2a8y194/HngCJSRULYNH5QZ47r/HKNCmPaYqx4bIU
rz29zo3Mx9DXsz9vT+7KIQNsprHXeRRX++nTJbQHZ5DoTLI1vG3pqvpQW8UnIyE6bkwj2o1eM1NV
a2/cIlc+HIBtiNO0n7DwNs9eitmPZZUjM3bMRel9a0YuQ3aluhUGXl78a6gPXQh+DCiP85Sq1fss
X4UBj2YOLXaklr9PKjO/793lJsd3fUTOtj9JETGFt+JXvHMqxbJQ1tHmqDm26EotmxLxDrnRbJTk
qfC7mPNMtBk+a13RP4O/7H5MbTOqUItijEq4ubN+CxFk/lTl6Oxt0in2zbt58M3ivst707jz7EVg
qUTUKbb4rpTDzk1lPm2HhbbCkXe0WSXROWL7nLzL9TYa0srLgddodfceByl/Jp4vM0Q3+CBBDk5k
3lFXQOc1N9s6PtaVjN2A9mCJa2GqJ/MOpj7pGeLGqGZSTY/yOwHqRA9syL4e+M6FgAJ1ta6+hxtc
37C+vrJDfG4HjTwNNRJULU73ZeT1Fnskq442fZpviGWqj7g03TIw/ZuEnX01+vv03Ve0ERT+9Xj8
c4Po7DyvGGR1RLjNbO6htHv+V1x66M7mC6X2jWag03ukIUibTibtJB+M1IzLLSIzc7qtndH8jYxr
Nx28qGta6rOzSnZL3JQ/BeRaO2wz4Pzf5aglMhgowMbh2+f3yhZHYwcOz/qKAG47O78lsr0Rtbfq
KEQuvhXswRE8m6bvZkfY71YCgNdHWgUyhV8YJp49WXi4ObNOeeKIJ+NwJ1UW71LXbPZ0xMSNeV1+
f64jNFPI3UgbQdCdfhi3R/7KpBDHDbE45g4tk8FEwauckv3bC3j5bFGQoCjAYCSoFzAPN/Mz3Uu5
ihbiYhk0RYHyfmqamzzCoYzaJw2Mt0e8/GRc78TjBDZ/n8qzcLRGVbPLZ6c41pyzAFGzmmNHIw0H
8VsIncvbfYVlAz0D+AFu73wV0VMuu8iay6Pelt3WmD9UTRXgMUVxcC0n405arsq50Y3r/dqa+is7
TgPgREy6rsA/p6rApCjGHKQ8xmmebZLR26ZOYQV6a30duedvvJdXtooB9B51cpcE8kImqVrRxFXq
lUdChWRb9mZybyXFuykf1KwcwGgrK4+M+FysfkG/TkeyrzmiLYLtmkG1FXgLYsN8zuDtDXJlQqtc
0Ao/h51H9n26fMMYoxouhuY4lko9p64f30U5ritvj3LlI4F95E8Hiobt9TmwykP+CGpZ2Rz7Zi/1
kUWrsmljKdo6prixIa7MiFdec1ec0wqxO8saVEKoVqNMeYypBu1b8Bb7ZC7mT2/P6DL1WmlTpFws
GwHUORNjMnlXo8xh3WYyXEL7nFaWXsB7s2sM/pQ2NUGOTddyYyWvHGi0AHgHgQ7CZjnHwfVuO1RI
LTfHrui0vQISvLFL4W/xGXg34JynCsoRaJY1uwTdfro1zEyLB6+P6mOSTcu2sVu5zdrxVjBzZUKc
WwJekknKhufl9iUBbrF0RnNcJBikMm69TyXg+YM5ZM67syAeXh10H4k5XKBz+/URzWqcVpr2iA58
vyOi8YOyzaxg1nEUfXt7XNmEqH1RBECZDjGR85rZip8esrFujyYqoBbodl/4u9lsh1tVpmsD8Tiu
6kMYdSCLcvqRlErHDI3/9ojxaYb6xQRFTIhbmfi1UXwQzLxbkOKB4Z6OUhSzNfoSuUXEk7WnRCyG
hxQqkLYby3Z5T8ANhGAJPnG9k865PXVfonWsjOHoR1ns3plqRhw91WQ87WbhI0aZzm57K6y5nBxB
Hy8I6nfIYJF2nU4O11q6q3M9HPveL44jsQL9gbpO8xthxuVOXw26aEqQgQNrPz+6nSe7vlTacERD
vt3TlRk28Mn6AAr5rerwtSkRHzuuz9/gItYf5Z9HsTecgUq4MwBySLL9aBoK+RVxi/dydULO+t5D
FOGhOls4mGgu8Md4PBb6VH4QLkgDRJptE0U2AcP77RN1eeGSw9mr0RQqeojznN1Go2lnfQeY6Dg6
fZVvp3jy3b3ZC5IH2y2G9Ej53fAPc1HGz//H2Zn1xo0za/gXCdC+3KoXu+UlcRInnrkRMpMZidr3
7dd/D32Ag7S60YIHyF0As0mRxWLVu3x8ZF4G8O9pInFJyk3722Iupo0zTb0o92ltFPauQLK5uDNL
DxzLPIN1emw67A/3uj0NxfH20Jc5lSyjsOFoLiD+shZ20Mwudl2RNie0KBrfKYzlVYsttKcXNbpf
aNB/bmyj2YH3CzeW+3IHcXOi2sbBMKHArRksjVG39ZSn7alXavMuqVpuNl1s4Z4vzztrSuSSV5p8
o6/iyjRpVQeysz2lqvg6JDl2zXn15sblP7bVhve3F/Nyu8ImkSBUaV1P7Wg1mCZM4EyqjVBQI1Cr
X6L5mPKuQNhD28L4vxPNzt96ciyJiaeeCFtrtWcioRehacao9tRR6+zrGEzIHiH1Xt1PlTBTCfUE
MyAhPcse/1H1kQbE0H+Vtpe43gIh1DrfjCcjxDJ26jo054HWHRGhoK82RIa0jB3rAVxW4kQ/b6/T
e8Bb/3jwAxSUeaJQy16d6zHSk1Grq+rUZskSgzVtcuOzaSCjcMiywq2ET7k9i3fjVGZOEML6THZZ
awztXtRTCqw6GUi8l2puhyN2hFF0SDuqJpk/RbnmPlRqY5jVSz4lhv7DRDhEv1MaN/nL4ussfhoT
PVF85AW+T7JY03yQTon1DBAC99KRanb2ouPNMuwjeL2ojIF3S/DKibLq7fY6XNsvJPkWH1Klx7Y2
VmqHQgVcYqaw1IC5qHP2g2zB8p2q+ngO5Mj6Gy6OZP0UqVaXODLTwhgBOJ8GWbzpRnO4w1d7xAk2
Wg63J3V5rh2UC1BQQ6uQua1r6nXredxtYXEquYifQAfl+0x3so3ocRmsSelkJxitO95La9I1j5W2
clzsxnV3dPftbIuHJu6/6OJLNyFQiE/G7Vld+VQQWQFsUMjkIbNWbMsVYFZW3Nen2oqzt0bTl2SP
6Gp6Z+llmW2k4FeWkN6k7LfI1gTSY+f3wbBohTFrcY3mo/smwZSngft+Y0aXkRE2krxteFzQ5V1X
7MGTlxawhYYVtMZ7FECXBY37thMnNUrNX6Gt9PUGue9yEdGF5pohPyZHvqDdwZNERb3isomzJP42
NeaIPrTi9TjZk2OOd7c/2ZUJyvsF5Q50BHkbrva8MdY1WaSUiQOWMPipZdcNCELsB47RbMYmKPSZ
pvbtQa9N0aVZDr6H9OiCaq0rs1d3+DqdqqKqPkPhGL5kpVs/JpjfbGQNl7sEah23DQwYat0EkPNd
kpl5hTHO0p1MnOI1v8lTF6Jc08zp8facLgfCyRF6NZgapKoucCaKhgNcjnkx7IdO8ycjBYcaGR9m
csPiJs2jjEQ+QgVkdSe4eUSp2TK7E15LPyOrvtPy6XmsOpg3vfrxkr3MkEnHqX2QxK7DR41ftGrF
SnfqjC5760FZH0AJjxtP+MvNwCi0q2nNo/FItfH8C6H3BDhVrfvTWEzFA2Jpju9G9iTBiVuv9ivf
iJIpcyIj5zSv+1WOimsWFYPxNFapsgOogcu9hOV/eCfQDye0A6GgMrFG30xKQRfEpNKPGBqeQ3ik
flK0ZdlIoy7mIht7MjgheCI/0WrZEkhNzhADYy8x1Hju1DT2tbZ0N4LRRXiAnsqhAUtEw0LSTM8/
jpkJT+j9OJ5Sw6GS0mvqAYM+7H+UTNyNZqT7t9fu6nioL/C4oBdmrDNtVU08NB1dlMSmyPtCrX08
lONU/Rr0OL1TtBD+zO0BL1J7JojvoKSuyVTRWcW/Rsmw9/CM8WTVs3kQUXw/LeJtGrU7HqOftFB/
XHJzK9G4PignS2crysHPVxWzhlqtFptvp6pvnrPsaDU2flvhqBTHovCdrv005lve0ZfCcXKulA94
R4AjIic4HxbHwaTVm3I6NREw/kFT98sAyrPN9fQh7BTlC45Cw7epKAQYz7wxv9i1af6aQuv19ppf
pCX8Dt6P/1frl04L578jS+YalLY9naLCtFHf7ev8RaHRHO26UCsk2alQXiDn8g65PfC13YXExzs9
n3Khszoz2tRTKNK96dT3w4yNnf1XDQy3QW/f78roz9uDXcQ1ZumRRVJ9In7yhDufJdV3e+wFuo8x
BflPPbYsIPwV+y0MrV8fHolXKVAquKvEnbW47Bh2qMAvyIJOmJ4EGFFBauu17DQNun24PdRl1GEk
dFK4e1BRphJ1PqkFLdmsSqHQe0Dcfzi9k/5Mm9raiKBXlo5+KsU5QrSUF14tXazpST0XiXrCSzX5
XFSZ85DnSvhZH9p8Iz+4HErnDQpYE7IsHbV13ZMnaGYUrTqd3MQZD0nYjPtJh2sUi3L48NoxFFgM
ora8wNfvOQrVmjPBJDqVQz18dbJw+EGqJzYSusvDxWXKN6JKg04hpffzL1SNqhB1Gs0nbannnV67
yWskpPjbYChHrRfguQFDbVxG11YR1CeBFBgzJd1VWgKzz50nM59PIgIG6cFJ+j6w6r5SRsvrR3cg
vUGEGGVvH+TTugwUpXPTarDhToJm+H3WAZfGn2Pa3x7l6oRckgVyRhRq15q7Wv8u2aPNJ7Shv83I
AR7At0F/xWZnY6TLEwX2EQlVgGrk2UTm8+8l9Mxx4tmYT+nULNjWeaFvdPDDbs/nMvLxacDpmQ5N
M7bHalcseGpMtlcsJ5rfX8uuOnX0QP1irv+t0Db8L4NxdCX+l2mtGe5NppVuCEXt5PXujOSFszjf
TMDAMJ9gjQYeyZ6+0VO4Oj+uUpmrvIvXn6+i5FXaxTAup8mF7Ler7Gba1Sqkl9rTW0Bdxbwxx8sN
Ymq0tWAL8NHYJ6vPhgeNO8/gPk5uWDQnDRHxY+95OPY13rwB5bo6FGgxIFaoW1L2P5/b2GJe7C6z
dZKE/jteLv/iwjkdiFDNxqQu9yKTQvPFkaB52c44H6kt5zB0a8QcdUcRR1H0JgpO1Fpv78Ur85FA
AlknoGmHwtH5KGIuBq03S5cHLpZhQ94oP80cBhIusdaP20NdbgsWjdcfyCOX/tla4SjN+tbKCzTu
KtMCldbnUMgzw4gOGpZr2Lp6yuvtAa+sIPIR0vEFWTSaz6sMozEWjH1osp0WJXGeogU0Q7eY48Zu
vzaKS9Agujvv3+t8Ba0GkiEObM7J6NyCKOsVxZ9qmmYbUf3KMJRN5aaTa0eH9XwY0bgp2ajpnuZM
RAelz7CAoSv98U0nA62UXqNiBE7ifJSk8DrsX9PwpAmc7dO89g49KdzGprsyF+KrNCGhlM44qw9T
FlqcUt9zefrN8S8rX9xPahqlG0f1+ihsbp24x7WxOkB1EjdaZ6Uu/uFz9+RkpbePEMne+PxXDpBM
IUCS8HCmzLa6baMp6RzYme5JRUYNUbxae0KWFGfgKd2Sd32/6M6K0FLXlWuQsoNKcrkWF7KLpFKi
HIkIjZdQ1D4igel3tQOYBOR272rfMwd6dO6rGEsPSblnXXYoP+CQlSDDOX+NsYZU5u+z+02d210e
P3UKTBA7/xYrP8I6uXc8XB9rY/qzUX7dPoqXZ5/EUQZNKgg8X9e3UO9ESY/tQsi3AFNpZJUIxkqP
dkZlIhQeDluGC5ffnvHYW+/VNI7/6orlmaoMcwJ5rDTcCW+YotzTo9qC98h9ev49gNtTGKSuQAWN
4vH5acFlrYO5tSAY2FbDiYyM3oOA4e7DefY+g0JLA6Nr6kfcJIsfvLLGDc24K6vKyBxWSq+SmLfa
4QBgSxufgCigzxCfUNrA5Rvf0j35muBKSrbUfi85VdSvLfYf3A3ZwlkLSKut0B2U4SL4Ghgkge5w
CgCJUQFAdmdhU9rfpRK8cL9w1Sj7GdLmL8vKJcYlNjP38OE9BUJcFoJ5PnL5r2Yv+gS6dZnFAV7C
6n4wRz3QEgUCCYKzuIh6+9vDyS2z+tjERJqOtOLpQa9RBQ1CeTRx4uYE/V4cOq0xT9M06g9endT3
YESTe9dexu+3B738wgicQ7sEdEIvhLrw+Q7DotNJOtvrTvj3Npx7gSYxVDZHOCcMiBC0S8ul3eph
E4ov5sojzJB0GQleuzAqDGMpkUxD9RS1vavsBJrZw65p2rE9vPMSHoehXF5dzaidXT6qdfK2eF1v
H2w4op+6gcI1wlAqzrtFjA1DSkCKwzQnBIF4oXpVQUNOBWLVO2iWufUqlios/T4i43nW9MFofLuH
QnSq295MX5o5K5W3QqF3QVt7snrpXl/iX5UXSbMfLdGXf2dTHzl0A+I24klX9Xm5p6OSNl9nXbFi
PIYVCrJO1g75QR3duMeUGUHuowWR6lUZO7d5s0Scpgd8ChzvYNe96t7ZkxT1QFmg+dXA5BXHOoKs
+pCGw5DwMx1IZergOTC/wknHy9TQfsAMwWwU8Zv+i0jHvsfms2zxnB6STEt3QH2W8k4Xnar+oZja
qNxr1bK0KJsq1fBdN3kqpn4YZZ56qNow1X4ko+dOz3HNQ+IXhugpSgJ5NE/pv6MRNvGj3iIa8xAt
PeqomZY1404XNoodYsii70maxNpdmi95vHOzGqQSpRw7VR9itXRpnk7JnEyMnSLm5BwmNxPG0Ukd
pzr1gzPFX1O1jKIYm2E3tXcppsINvHKyJx8YnjZ+8rxM5yh4U1rvpkFAJmwo5+p3XlI5zj3TTvud
0ami+hwuXapLtdGi/dHXmeKhSqEv1T1uQuE/tdIt+Q/Y+9E/NvIkOAEi6R49VZXmhtXOKEJo32Ob
wfHP+hJZi5ZKFSpRfdnW/iB6Sz2E9IWxdC87w0QcpVXV15Yst/vmdk2kfZ0pLtNgi+tuOBnW3KKx
hOZ1iCp8iRpMnOROfxDAROvPQ5YOfy4GUtJPXGKDt4sRCIr2iZp5C73dEdkrzKbDZt9n6HIcWqtI
xB02tf30MCNTYCEBUczVkU/NHjN0Yt+9sZSNvW/SyY6D1EnS8aiy9o4voJA7f9LV9qJ/6knrk702
Wl4N0yVr4P8Wal5+qlsRl/vFHev8vq6cNn1UY1X/YxFzljwLx6rjU9lNNUSSNsbHvo/RSH6u4xoK
P8oxWbcrQ0X7Mpiz2zyKBBGSXTbqg/Ws89npA3YIMzw6emI/IRWFZ3uNBW77GNEG1Y4oCQ7OlxlG
XvwqyjDPPgkPvMsemFDdvdXRnD8jxI5uSc5CdXelo0VKEA8JbGEEVmzte+E27p8pyiNIK+eonT0r
KoiJY0xnZL5LG3tGXkV3Q131i8TIx4Nhcn1qpx5bXuO16ZtYfBstZdY+WWGFFmkKIRAH4wq9PqH4
OCbNOk6+GNUcJ2+iO05dqg6DyUE/arcIJLOfSmWsfwiKVKHhh0aePFWp1j5OYzmgE57jcH3nNJ1h
Kb4L6++Nrn44ldBJMm/IfNTLCHl7pJbi6AsvsEjgoC3SytubkeK0xxZv4raUfr8Ks1aiNDwaAM7U
5zkjOvthmPfhaaY4/gPgvCtQqPKs72TaiP2DfRyRIIoH3d7BMVcodMa16+0nCpb1flJQ1UIWJW9m
jmPaT5imeCXibM6Mh5iGazR26q6FVX1Xj87JxeTaexjVuPrHiNnmDylCZOXPmhqee1IMvIzfrDlN
fumxKZI3KEBh89Bq0/A35DgX13E0pDx/VCvV3SluNJj7xYpm927g1lcCMWFy9Kx6U2Sc4ppv+8Ua
sD24UxLDyf1Ci+r4RzRZlOZwR2ymfYM8Ro1mjtGZJzV1QwPUnVPkTyoX5ow5yGgt8Fk6gTRqXHbj
bqyiatk7/eSan+JFjH8Dpxx+DGPXqs9D7qYuqmwoNfqFKObh39tX6sU9ToeaDFrWSwGikD6dX6nj
gDub6ZQmd5tuERRhCOA9rWePVqK0Afe4d3J7c8so5iIhfR9VwqUQV6cRtXomDB5vNZSMzFONTFbp
l5oQg5+1VrLxtLo2O/hflP5o21AVXiW+qcEzGrcK60RzvB8OhJhefBmwzTR2elXO5ak3sm54GGpD
6TYSpCvZIe4CsmhPNACYtQZ41gnxIy4XA0J7oh7gvE17ZTGLJyyZ4pOBeu0dOl0mtk5D8zSYNfI6
LjJ4t7/uu/TpeZoGZcWCt0DUpsq2fiOBVGzqMjaNU9pF2BdOS5TmBxJF+GnjgO35zDmxH+q+hWI1
5rxNvxla7VTftVyZPxPli3pfiKVHRsVYmtHylVBLtXxX606RxAdc7DPD8Yl4RR+4btsj1QHaqP2l
pwTBcSrc/hi27aAcQCtNnl9DkDOPHC3v+1wbDdmSkwCY86e+7cpd1SOPd2xgjugF6mF0KBtfn8xx
zn07Gpy/81ELl08moIfxo7kzkgDoILIdeTcwydV2tGr0tsilEDVZxN99Pj42zfCXlzr/xnG4Zep3
kcO+jyXLCnCV0ECQ//8bVrAuZqvqaZ6eGhhYyAHpOWJ0WJztksqAy06l9e32Hrhy1jDvADnEFGld
rqFDyJvNlq4wuUIv80NkoTQZNYaxsdPeYUFnO42SN90kbJDYcZIqdT6vscHbqCx071TacFQPUJdM
3S90IFI7y0J2bTejMNg8WOhGZnu3bBeupGyGXIZhlPJQC6HH962wInMfZ7ElIIJ52NEfrKWehn3o
NMX8YNq1QKwpcQb3ZEmDL3unhznSYErWuuJ7h2aAfdQRXXxFxmyEwKpG7bLjsjXaVw2BqO61AqMO
xd3t4z9ibSENsMSk/lvR8uxPYTJE7ckqU9Eh3Gc76T4HNUkCyDsGYQ58XRD9ayJX3QEhyjt+X6bM
QaUt0EmzqVaqeysUyXJAFS78UdlKNvhe703iozUp8EsS+EDzG0AHSJzzdU7i2EziTEUYEzkfsbNR
PoOnjpjkRnv9ctswDm9pWf4CdrlGp0STpve1jma4ZrfJyeus7AEtsXJr2/Brz3eNHIUGvgacCAb3
6jQYZLRA61FgQXx0us9iV+xMo9+KxfLtezEK4rmyLknBaO00XzdNzBOWvQnCpvhRIz97MEXYvZSG
F58+etpktJesS6qTEiJ5/nkm1qxDlywOKqPIXnV9qKejI9CX/XDIYhyo7/CApOLsuvKuoKUqlqEQ
QYELhbGT4avxyeVi927uKgQxe3vK1P8wOcnbhqnD3OjVn08uAnW9IM4ngjbShsOi1DPWemSxH19C
FzA11G1OLC3D81Hqai6WxTFE4GTx+Og29LVSq7U25iLPyfmegJ2qo4eDRIoK3Evu/9/i8GyOvV6O
ShIstG1wV9TgYexJI2EYt425zH4DDW7xB0fpbT9L826DUip39vn472x+iUjkdNE3PB/fsPBJLhpq
gHgITjtEdZFCdsS9a/SvbjZsrenlCcBem4qJSjJA5WRdL4cv2hZ9gdRQWNc/NTUbjwUEIn+xAKp/
9OtJT0m2JX14KW+0+np2hKEwrV2y/kxQe8vzf6xi/DCOib8MGZfqPw0LkG2rC9uxS6E3QlGo8gme
OcNEQl0PH2a+Mcp7eRnzFZvC2irU9onj1k42R0FUTNlf4AvKYLKyLb2ry0BL9Z/ikOMhUU1JZDVK
AvCCB7wTBWqaUbguytA7xa295bt5ZQdI6XLiOf0mMsHVMNHc9G0653GgFLH5Yi2GccKDawrcQej7
21vg2lBoO1GKpTookRLnWzvpsn4pWjcOUB4ddyo99yMat8kzajTVxm5737jnx8iVpHpTHmQ4U+/A
ot+OcWO0SDxqEGbHpDSHfe+Z1eA3RcWdlVk91W6QzE32sym0RLP9QUcN1PdcWJk7K54R+l0sN84e
O2AI2UO9REI72ksBDb3AGkY/GWM6xBtl6ivfm5/LaZR26aTlq0QJ5HHZdZWWBL1JTfFeo1Bt3PdL
wzP09me4HEimfSAedHA3XOWrL26b+dI0aZQFjduW3BN5+tnyxJav1WUck8tPC46riE7M+k5IUxMz
DmQagj5To2e0JKW7cjugeatBukXeNKw3rr5r8wKogsoGwFm6J6vDb2K5mmC4Cp+3X1DsQp1XHESY
mB8PMh5gTAk8ZhMDhF+tX5PgVGsIB9I/9fqAauAJxkG9cQ1cnhUaJTBbeIDwTiVHOT8rjVc7Wmn2
ZaBPvAl3jTslqIH1ev+iAqjdsm+TJ+/8tEjBFWIMbwGHfpd+PlrqLHMvOmjDbjmbzxVEhYXKea/k
CIk0aDFqwKuzv+IxLybgfhOlKeI5sgcf3piy2sBDCPNpiXE6/xWOErY8wijgO60d+daSKY/Ibyrf
PjwKNxFwAQBU8lkiV/63yDCVos5D2wpPdZRqT/BROh/TgXzj+8nT+vuKyuYjajVw2rmQwCesVjR0
KzUPR8jlaF709Z0H5Wq+j3J1SH3EaJfxPnZRTPVLK8TZ9/YE5TKthpY7h/oCzy24Dauto9qRg5ua
A/vWSVwUZCeNGrymjx1C/U7c+DGXleaPold5pdCA3Rh+fQyZuQVPG/Yg6SDcvlUcm9xxmPM8L4Mu
L5Vdp4/TTlfnaKNtfWV9iWCqDCzvwD75K377irA2IhxWljLIZq36A/HkotgVXTscJot3IdLP2m5O
hP3HR5cWGLQEE5KbEWrWOhbTjAa1phVNAAv9n6SZqy9ank8HVbaFw8VJ7kALjbuutd2vHxyYlJRm
Eg8VklPC92q6oo1on6ONG0T2oB+oyVUPapi3u97o7NafU935mo0zksJRO939h6GJDrb8h0Liajv1
dkiJ2Ij0gAQu+1zhlvC3neba69Lbww/VGGig6x469q291UtcXyFEPojdsgoJLFCe2fNvHDZWJ8Zw
0QIYccMTBrTxceg68QcsTzLjpf5ozJXjoYzDqeX7wrddRQYDQrs2CoXxhKO95Iiz79WlTri3hnYL
UXRxShiLjqIhH0x0D9cQkhpVXbSOFj5oNhX7BJveYxlb6f72t3uHP53Fgvdh8Opj50gVr9WU2jm0
q3Q29cAOy4cpg4ZXKScjVh5VNXrNFeugDs4/tWF+Ruzgp9bAzdYmhAiMBPldHSlt29rYTdfmzRsA
oAn5BwIj6x+kTZgHFokeTDWKvnYXpg80P7aUDOVfWU+bLAqxLbJM4uDqta1USdwvFZJDIsnzr9BA
0iBKhHVYGhS+by/xtU0qQ5BULuEdtS4lqyAD68RhKLWOm7/wkxgCI17s1zAOE6wuaEp/eDyyG/hW
qi5VnNbRHcs51Vzc1AzavM8/ZZiR7b0KuD+kjRBqeO1sBNorHwyICCxbKqC2B9T8/BBqSaNFFcLL
Ae9e6Shs6PiqmVsF+SsfTMp2gnij7OPwpjofpbH7RRS5YwSuo7Q+be0Ebmtu+wj8jxtn4tqEyK9t
4NMyAVhnGZVuhGgY20YQt0X9ZXSi6L5ysb64/ZkuyvwEE+kdC7+daC21MM5nNA71aGaRagTR0nl3
YDPCXTcW4ac5n2UVxqy7Bm8M5MOVchqO6dCHh1HPqt3tn3Fld3IAJOKOm5jC0ConXhocTijFGEGG
4IeKd2EbosFkqSjyjx55nUlb5/aI15YX+SVKvRZPmQspXbzaGw0fIyOgYzTvLZxEdkXVLcfbo1xc
/6wuvhfIcTCG1Ho8X93BaSo4wJEZWNb4y0ayDJ+Kp0l0L7OmfXXF/LIxnPx7q4ACbYmsCiwebKx1
Y8rJc93AesAK6jIr7DsPYw1xyjVnGfedNYl4ny2JOvkOJOaTq3Rdd+eIjE5rujRV8TdSCrl9Uty+
eUH0wDK/5lOG03oIJEDZUe433Dv0N5xPHfxymJOumDAJR81dDzqchfQ/h4ynlE8nqxdP7SxS7x6D
Be+bRdWt2lVxNg6PLXlzdwoXXU3v5hh1czrtg5vfU4sZqEkvhRjeDPhCNhc1PVnifLiA/qDX9lah
TegeJl3t3D3uJCY2AoNZVkE8JhZ28A24Cj9RKpJI04l1G9E4J/zOl+/+1nCMivZpncueT4g8/w6g
qdLQuOw9TB6zaUTGHUjLV9cJ9V9zhHnKDisXADmTXoXGkaK/8mZXdl9/stQq0p/KOAf6HDnoP/Uw
qL/HYF0AOMQqDhqpiIzsvgaj+0cFQU3z7S43Y38mTg5HoSnpL0iZQ4os3KT/PYSFDYIOFaTh0U5b
gZyPjoD13lUQ5f/4jqfeBPyYxJddaa2uNB6kiochAbHLDpe9kfTGbiIJ/w+jwAMyZCkIks46AywL
y668kR2P6YXlqzMtQsWcnY3b7MrptbmeSbfgkIGiNVbnqg5DZ+k1M2jaPt4bwwToJRzi/zAX0I08
0kkpucZWKzZynXiuEjIXSx2+LWo6vuVDGh1uH9p3y9n1oaUUgDQ++SMd/VWQmJDDw0pEN4O+MJ0e
sR7DVZ7o4OhGUC4RF1nR6JgFtXZM/rr01PH2iTGXv/K4ao19jNJZ+lDibv88tLqT7FWMtpKt3ygD
8Po3IqYPYJUMTQU2d77g8VymqhEqZmDHkf2jsBrty5wojgPEwTLuky5pVR9CnvbX3IzpkbLaTPM9
3ZKgvPbZESoxJDJXSjDL///tNdVFJW19mmCBObXL5xQHk2clxwbr9geRn3U1V2klySiysg1F8XyU
xcWGTszkfkScv+ckjMBR0ADM+mGrC3JlPtSyaWuDzoM7uy4+ZbNjAKQN9SCeoKILq3B3uYSl3J7P
tVFoRlCTQIcKJvBqfw2WlRbEWj0QvSaOWPW4/lgSqW6PcuWqg5Dy/6Osm9C2M3aT0QDbzIFOg9HJ
7a9FjxtWPorlQavb6ls2lMb+9qBXp4ZiDtVaSPbU088/FfZyIOJgWQaidHtfAcF2XxeOtbGAVzYE
xC8wJjJZoBi52hCREnemXk5GkISWjjCP96ZiQ7gXGA5sLOJFTYQ3qEbrgThtAalYb4iljxMbcQcj
WFpKz0qd2fOhm920PdIAST/ZtfK1iJfmIUGI8MeHl5KhmR07XpbxV7vEQHLTyiIL9XbezoeMQH6I
+3iL+H6hEUq+6UmLUzrAJF/oUZ5/sVoBqFh6mRlkUfM5tLR/QQgpmK/0R1ex/vLQoU6UH1g9PBMS
vy70YnZwhF7cVEl98qt96zbAtfrxi2jnl66xF0CZW5o9VzaVxzUJY8JAG8VbixMaZmQ5+sxKzLpb
P0Tz4h6jpFa2Qqrcm6swgxQnfwrYOSFgrSNNuqixVr0ZhLHJNRybZT3cT8NifhLIDqRHpTWi/jG3
xwIHzyX1MJYDiGgcTb1aNPKg1Nl6s12bOC8nepeSAI/o1fm3iSrgUjTZjADsnoNqF25pauJ2H79V
5VuX3jyNNog2+vkoE5S8jvmZQW1N3bHUBxNLsrr5D9sZlTV6UwA7ePLKcPXbVSGWcY7DjH1Gcjcc
atUu7myqYhvn9TIyQIwzANHT8GU+61curyda9mVlBmavRsfBtUrfEziogon++LLJoahaSoYCr7XV
Ewll3SQz2pIbGJ8v4ZOCj29OjCLo7TBwbUa0Qyg7AxWHhLDaAzhT9kIxiHV0FBLhOwnFmCi1PFLX
sNx4rlwbS/YOqGKRWVD2Of9GpWNkjWmz36LaiR7Bv7Y7oKiYkDblljbx5e1EtkgWJ8VYUKZb6/v1
fYcdmGJZyMTOIF0is/xUmF1xJ9EWf9GCG/166NSNPfhedDg/4owKvcB6r3ND7DifoMi7QnNa1SKB
5FH2CTZF/k8iPOyJ92VcFQDReDPEPM306kV3B3PBB7dp31CSbQYAR/rQoDydey+hNrmY3qQjGmkj
KPDsBEzaLnzeT311tKqy/xx6cfkzaaZa2/WmmS27lJ7w4hu5F700aP29WLGlvVI/bRpfb5PwW9WH
S+7rQJyVu9tb6D1yraeNTgvfFYAe5e/1tOu0Fhbg7qCbc3z/rNy4b4j7QGaJKLir8RZL7C8tmjv3
WYhxTJVCxvAnIfJHTxHlh3MEfoVkc3G5wZpdp3OKmGq7LyY7yJMm2pcJDysYs+5GVLu2wcgZabgD
C4VuIff6b/FG7+PFShvdDkyhTH9AJWl3aSny+7AVIliWjubtUHl/3l7py4BNDVm2RqG+I4K8lpEZ
wDgZVi8c0oXoDy03khdc3Oy324NcubIJ1qAKNewjSFLXkAirHUx3aYcwKKLIav5QHUXX/dCLlBqm
gqOmDwtmzNTAIuHqd1zZJoyiDBKIn7dD1iL/iAqG8L1oDKNvIajVz25Z6+nJScJs9EM6zQni/EsR
4eJSZI7fmFVubGzJK5GGK4CCCKQfrpw1FAJqD66vRYQjZzGW+1mPodp1dXmAN7ClhHFlKJaLih35
tiRyrRKcZSmWlFPokG1n9rEOPVh6dJju0grjpNtf5srnlzLbkkn/rhmxip81prKKq87MyjW1gy0a
+y4usW/++CgUk2RpjvmQFpzv7A5ajI6bgBsoi+XteJUX4BCW8PDhUShacVvyIFJJ5FfXm563WdXF
wgxID7RjZ4vpzshxdvz4KFL2AhgdTSIwF+dzmSsP/LwwzQBor3VsJq/Hg28Sx9ujXGbxiEAjtCo/
C9foWkhhNlPquhxcKuy4n/Zq+mrG871jLMs+j8VehPYhXpR/bw8qg+oq6AKOokUD0Qto7lpXoXLs
zsu81AocIjvHU4lfIABpby7Ykbs4ivlstwe8svvID94Vc2nH8/Q7X8thyJMWtVwlML0SXQATl3PR
2vnGyb0chU6lRz+RDiry6+s27YB1our0ixMYblIfAcDjPzFRM/voXCRrnuoGWQiSTOsv1lit05Fc
ewFi4cVLWE76UdD8//goUmWRZMBzSEXWmpkDHuN49TZe4MjSZK837U87pS/64bno7xeRpMNTU1jf
vkmIGzropiB3zehl6p3pmEEMe/0Po0jcEiBHOaNVVBgba441LQmDru0r/Eas2I95qH64qyPFVggJ
wMugfa+xlGQE0G6dOAwWAHX+tBgLz+9iS7zs8uiAwkGIEBYsMFqgOec7GU/2zqt7xwtsQ5giUMfG
+IxZEkaKUvHjaALw/frh1UNmTj7wqTLxDl5dEkVqLkZNPTYoUs09hWo67O3a2NrVl1eRKVFGyMS7
KJyr63KZWw39IDDqDuIFE0xQmSglz9CYMYULPwi3ZieQZfEEkmJ2iBitwjfzrEsXvWScb0T5i06j
eK7K2t1Aq1wJBvRkQQszF8qAa/yPF3rlMjrww3QVrfYSicp7Fcbct9sf5+qyUSuT1Wu62+smH3Yl
InYrRnHbKjyoehQfLbFkT1Duthrf14YCO4CbmjxKhIXznRfrXg7Nqgv5JHW7gy3r7orQMfysy7ZQ
CtfWjrDAw/G9CLguLVldO3YVuoNBge32swsp4LjomyLWVydEOsqJlSiFdSMvrbUuHjF+CeLQqe6R
7Ofuie1yn41Ff7r9ma5NiNgANoEtAdZaP1+7AVYImi44iaVZm+71SFhHJxs+iqKTG1u2fGkyyNLp
usKoRoXoXGHQjoyX9HtaTK+YyOsbKfa1AATnXd4+LBuvldVUFDMXGeSQoK4MBR9xNX3WyhhyyaDm
Xx11Ke4/vnQUXrjB2N+0CuXS/vZYiVUzq1rA20GHe+fXwYmNJ8JE/vHrDmQXe5uWhkkvaDUrOzI0
qNJ8IMoZ02ExojkwzcX7cnsu13YcZk5SZgyTAIThzuey2DktyXYMkU3QxD7CNfQpMlvlvsbe5nh7
qGs7jvv0vV/83qs+H8psSk3LPIaqSTF/lmUzPwggTVvrdnVGvw2zCgoN+qRJ3i0EhbLTn1RhfVJK
L76rEMTd+ELX9h0H6H+cndeu3Eawrp+IAHO45YQVuIIkS5bkG8KSbebUzHz687U2cLaGQwwx2zbg
Cxmu6WaH6qo/yHYgeQlr/HJAkRbOTtuiogKB7ctgAAyLlGn0RTV0JxuEv397/rYGBo6fTURrENj7
akHMM/RwqzC5zaGgf277rPlaYZ2TH8NkmneGdp2DyxsJ1CuvCVRW1wYBXQaoApuZKFgcS5xmKpo/
W6sPf2ALXZq+3YyWdZhRTHlzKrQIdga6sVBAjyNKxbkOHGXNnUQty4KAPtjPTtGXp5IT7EM3OcbP
29O5EYVSOgcUMF8pdym/7m+72FK6Itciw8YDdKlhE2veKemqPZ2azSjUw3nSUKamAHkZZWxESHmG
sWh2XssTaXyNGjW5P38AfAKDl3SPj6WtVqIzRbWLHr/9HC7pcCiAX51s4XT3b2BYChK8Dt5FgiMv
x2LNdZNVFAieVb2YAjcGxR7G8R5VYWvGaBXhA4RSN3+vZixZ0ijptMZ5LhZz8KvRDU+dBaP69te/
3kzYefCYYNcyYTDqLsfixbaCumZmP1f6MhyLsvJeadK6pzzu7uVNkQhxT9D/hkUEUH49IISe81xR
a/u5dibjiG6MQYfXrHbe5lsD0pBg5iJ0EPmxVjlxW+tW7hlEKVTQJXHSDwdvmFX0IXb9BeXcXL6V
GYrM7KTMjvS8uJw7ZcJFRo9Z03Pvfu0z5XmIm38ip38tZnYSduk7dbrNoWmIC9GmpFizXt1KZ9C1
mxhaXKr6QUKP/3Ab3XrJjc453r8s6FX+/1Bycf52KCC10ZdZJjeSos6fJ30cT0nhlg9tHic7o7q+
PVjcUARxXwFwx2vzMpSGvnlRZI79PCbWR8sR/2Da8C1q3dYHTPTP7WFd7ykZC7CH1DTnpl+dD4WN
fIKQBbxE8RofRJE49e2yB17Z+E40i2QqARqHDHa1BPt+wsXInJznKuri5dAkinUYMIHQMUKDtHt7
SFvBOJNJFaSMAKyGy+lTtdxN4RQ7z1GELooCuMnP8+XnILVbbkfamDxgrNQkmUHO17WyFFxiT4yx
7j7P1KUPau4MZ0EDe+fG3YwCOISty9Ps6gkoGiicTby4z2G5eIfZmSl8iurfu4dCV4rLiEcT74t1
xsKNPya5TkFAE52CtHBXPOaVruwMRd8YCxkrfVBaN5J9sTogRt1GdaTISSqp2onnckQ0Q3R2+3ms
Usf2G322Ucdx+vRNydhZxwz7zvhQYx05ILnW2DqbruA/0fKkHL+Z41LrB+GES+vbY6c7CHXa9UfN
65fl74hzN/yZK92sYHGaGEoVYvkRxcm3uBJaewBZjvDb7VmUS2t1/l0Mb3UPmsUkaW8u72gS8uJ5
GtrqBIVseBpne/mYFeGXEmoztfkke2/bJP9xO/zGyocsRDVZlkfBJMvZ/+2MggEV9qbVKvhE4V0h
mjo9Y7U5BlFu/7w/kuy+AXn7H/vfy0gD4iVzLF9vqjm5R3dQlROlazT2vDjauY+3lowsfjAmgLRU
xS5DhW7amWpSKs+I+kWn0M3rB+ZA7Hy5rakDIY8qqpw/YHarKEJflLpMlGejFvPZ7evsoDXRd7NT
rePtqdsaD3cVJVe868CDrM7CwSiKvMD3FJpa4R6HMcksYEPjtIe22BoRFQl42SQZAF9WxyBtGaSE
qjgKHKdCI6loyz8dN6oe4VDvOXL8utfX656aNx8ISQAKLqtvZDTKQmFWKM/aML1y9n4SRvVlrvX8
gJZD6ttOrPp2WX5Syu7BHJQvUMj2XL62fwPjpBsl5TPW1SUyjkZoAFyejdxu/7PCrvnez+pydEvw
1Xloe74WtuFDVgjnOLq6+IiDOaqKnOCPtz/wr8bnajboWErOChUHea1eriWns1K1oKoeLIPl5QcT
0rr3JaOrF5/nSU3Nv9V8Cn/U5qwsT10becNzTdpRQ9JKSyU8khTCjXTzTG8O4Tzkyuc2mRXztLiK
8M5DrNbzAzhN5Qu0GK97zyEgJH+Mdq/0R7szy+6UNWrVHPKucFpMh2an6QEAC9heYA70N2RpOEvV
MBEnaJ9e/m006+lLKgyRHjrXjRofUljYHI0wabPA5i1rnJVJ/dWdsp3lSe3FhEU0b8NW8RulEcuL
1blx8Tkp6nL4UI9L9LGEnmU9a/Ds4sNclN7nOM0n7RDqkLYCY/S8+s98ntXyAJ5JGdG3jb0a4Tte
ntkX9Jj08mEgZ6iOPFzi/shDqe4OYRV7QFK1aezPaLOVyqsxOnn+4NatnT3PjtVN/mQV2D5Zis6r
wETwyjlkM5Y7kN1a23mETNFFrk8hUPyTqlrhnekfdh5plTaF/LpJm9LyULkFLdNcLdv5gzPnWfMR
A4Ky/FNBwsn41IjOmX9mZhrlp1zThfY+QXxy/BQkfa0d59QJyxM4D9SLEMVypgfUfCMzP9p1ZJmB
bXhF/uriUFEfI32xeMgudq559x+ZiPhT3ScxocK/zoCisrC6ItTC55nFEZQm0G2jiPqd7GcDjgDD
gaQOeCI1PKBNl+tcLLOSx22NEFala4Gem90X1PTGQyLNfI9AJoYnJ+zaIBIZjlTlJE7JvHjvS632
nyO07z7c3ncbByu/hGYTSB4gIWv+bz0ZTTOkXggl17UOGlXyU6o34/9hbgEESPofxE7wSZeDNrXG
1haPO9ZOY/ePqAhjurZNtdOf2Ti8JSKJygBoDyrm+mUUQy9HL0UtKSjCEIqBV+l/yGb3a6xF6h4y
aWPeAHHQMqEF7YAeW119ZYcu2RKi0xbiVpginTN8brpM7NHOf2XDq2MRFDbe87ysQYysvedTp8tm
6Lwsl2F5rSz7oNhR6qdl/MI5+dRO3mOqukfePmjQIaxjRE8tEv1+20fvuZ0fBaiWTpsfJq04l0Xx
V5c35zRrTlkBHSJSqsOsTkernSs/McyH20vr+nOQeZMa01riHW2vkeQck1qH90YZFNBmTuMy2GSg
3vRQqfX9bwpIQ9D1gAqSHCAHfPnlyzQztLkmVOOFYYVGXhJOD2OXFTtpyMZTHUCqpHQB2+Cjr9IQ
DZVHhGDMKACQ+q3nPkPdMMRUuRWvhcG/K/t+yiOnkYQiUKdkKtcI1QLamh0tIgoMK8aisMCqgDRy
2Kl2bOUBBJBZiKQhQw++nECvSewpnMooUN08xxQmfYjzHGYcaEjLfrPDAXFOsGmiLWEI2x/G3tm5
/7f2E3MqfbVsiqRrglleR0aRxHMUQKDR/km0rNf8RgBWu70mN8PQfwSkTf0Q+uHlOOkAQC1f+IAx
+oDHNBOaX0F03MmLN6NwMvCswQDkqhk0D8qITGkYBTnWSRTdqgEkkT4ne6y86+VIeYq/0C6SvMY1
mKxSaujEqpkEKt6k+YniUtmciiUbHD/S0Zn7kI9e/AlRODXfmcfrvY00GQIhKLlQ9qN4dTmPQGZz
pJSqLGAvPpH/ZA8qFVIS8+zT7Q92XdaRlm4SJAUA+bpYlWZ5p7pA14KE1GY41KomCt9snOSDo01z
55cDHKqdg2srJlhwNjqoY94Cq0WyhGqLUlpUBjWf8SPimyI59GZXtX6T99a7fEZ/vD3K6wXDF7RZ
LvTF2e1rJBCSAwYA6jIh7dD676HdqE+ZVuZ77iDXXw0rVjYZclA6hqzrEzlFIgkMg86lFc2Kb1h1
cqq0vAeCpu+hGK5HRM9a6kGhliLdfOWf//aqhmyBF5rQRDDAlvtB/cV7cAFo7PlxX9UOKCAB8mKb
IY5Ez3q1Duu56YCuzmOgKUvRHx2jc43XJtZHtH+sqPoOhS9OX5emQBiwH0UYv1MNFHtufVeDlXBO
cieKQAj2AbK6HGxq9Uu2QFQI8jTRtENRdJrrkwipd8P5JNZamkHIcPK0vgzkDIpXR9xC2OfV47FH
aPmPtl+aIF505evtJXm1CQAoUwYEfeRYsD/WF4+J+Ibe58YQmIUdfRUI2EY+sKRUPQKQ1SvMZbvl
39shN6YRJAXyFABjseBc51Sh5VRd2ehDIPS0fkvgX/qZWk/vd0dBIY/KKucyKMLr0sgCBFeYCJXS
VKwf1XwpPiXWaFY7N9rGBKJaJ/UDaKNLDuLlt8KbKdfUxRgD02jphihDZz7EuBBGftq53XzI4z0e
osw+LnJFrC/5WFR7sAxA+mF1bo01HpiilxEbr/8319rycRi06SG3ovA4GFr8veRFd0j0GZGf25N6
dbLI0DyCHRqqXHhr+F3jVJoRcsEFVtgojyZ6Yn8i/oYhrGj2GIrboTgmSSk5x9YPKHVxOnuOhzHo
Q1vA5FUrozgtea6+aMmyV7LbWJIOMykFP8H70Vm4/IgR6uNL1rRjkFW28bdedmbQk/Af7589uCFI
+EjQFxiIyygUW2wKGsqI+5meojUT6yUva3N06he0nIf82/3huGko+0AgQ8No9U7K9amOJzOkxIng
9nFyuuZch+O3cUE273akrT2A+bF0Q4O5ilTe5cDgHkdFkmZToC7T8gNwWP33EM3a+NhhVJWc9Tot
tZ2VuBkSTCPrEA4rK/IyJJ32YSytfAoiCvaPuaEK2y+91Pqrq+ci95sqIpe9PcqtFQmtXgJdSdav
xHsQ51ZT20mnAGuq4oeNBueZqkztj2PU7t0A1xceRUnwpzymqbrS3LgcHlGchvxjCjq9Tw+pwhnt
K6KMH3veux8nvELf8q4UBzc1qoeqrvea1ltnDI0vck0JD7qqF2jWgooQhdcgGhtUK8uweECyKHsS
8w+zp43pt1JiG6yhvmcd8asCuDre2BoUK2hScfeth17jxe6UM8t2apqpe0bcK24OlYEWxaEcovC/
CPXnxDcjUX6I2nb4qCmmX1NwKHey+43PzUOM30BmA+JyLf43N+G4tIM9Sg/b+twMS380lOTnYIX9
zhVy/Sz7xS0mtQEeRc/bXN0hSaxDi3ES9g+34btaKdHZLsb67CELeHQmbz45o9afkHvV3spw6KH2
KPqJ3G8PRL5xDrr0VKWtKHiZq3Ow8lLVoD47kYbXyEUZXXrus1DsqPltzazOO5fiGzo0MFwvFzdC
0UVNEjAFTY2jbqlV5Xvn9OOJHC/ZyQI2VhNNSCmyzEriulz3cJW0iUyljABeCHuaPul5Wzk+cLj0
dSoyZTy0YSxKH/176I0GdbjsoBgwqM55RM93Z0VdbypOY8m4p8gDTn/9W+p0AXgbR6xsVfwovf5P
NK2f2nH6KiAI+JSd/dDsv9w+tK6/6GVM+ee/Jejz0mS1aJQhUFtnOdXAFh+RiL67BmTxMKVMQMcX
+PcV+cpto2ToC3lZO4XzZ920xl9mliIbHbrh9O/tEV2vHsl0YfFAjsYqZl1k1CJBnoOCTNBn6Imp
5jidqGkrhzH27j/xZSh6Xogs46+79sFEyDAvI51h5fjpPs64YDzaalGeJ9fdWxsb34meq3zdY5dD
1WK1J8jz56mIR144uMicW+qOz3leRTuIJ3ltXJ6tDAiVFjovnDNX1HU8DlsjV6cx6ByIDXkJczR+
r7HZ8Sd09w9muauytT0u7jI2oZS7XCUhttJ0utoxhd3ITZWgMvGCX2q6g9HeXBMANCjYUdhik12u
chaCXpQIzgSiR8lqUKIJCYAaXLNR3s1AYamzzhHRJf+mcbdqYEWh6saohDKgXvT+bAEaa+ghn24v
8uv0hmIqzhJQ7Jg2XhaXAyp4rtVlpY1BYw6ganCZwMclO7QzzzMklvcGtRmO+jOSpJLOs6aiaOVo
9Das7yAZU/eV3t/4oZ10579B1ZRHajN3YxWZRGwePOwIWexXQulOZSM+lg1TEDY0/v0ahZjMT9y+
vX8a+f//8lQHgneVRhmzANxVK3Ng1HhOvLgtfMZj7jZjS7RxSdC50rLq6fa321jy8pkESBKPM5jt
crH+duTSuqbYkg1qQBUZCHLYfEvQeDjfDrKx4kkaXOk5LtXM12CRJmxnSn9CDUxkcZ9yO7Y/6jzH
nszGrbOdxPc6GdXBtEJilqUynn+rs2lJFnqTkRgAHtv5ebIxyPExpllOlYk6Qi5ghfudhWA1fgHJ
91lYw84P2Brs7z9gtRvystfCMu6HoG0g7jspvjfGoEwfFA3389vzuvXxfg+1+njVUICOyrohIAul
F+7FGN1k2Z4A8EYmIFHCZNfY6tIfXM/o7JLQiXkIMtedMPEo0ByNIrY2znCHMtb+TvvU89vO3lk1
26P737iriaTxv2CJPQ6BZqXDU2c02auS7iL9N24ZCRUBacP6xM9lNYeGwq1vxhR4TAV+HjlvfAxt
LYTeVEX/KuoQ+r1o3OPtD7c1pdyfv1YoxbN1byhG9GseXApZXtHl3+a8LwMzHboPKX32M5d8e0js
NvpAM+9uDKlExsBRxpoSBQ9yksv9rrpDFYqc4So0v56iaPjmDrV4TOiP7iSQV8rd9AgxppGgRKni
fkUaQzM3Lc2E+ktqFpP0gZsARohcfYZy7x6LaNEOQ2m0wZib7UNSld7ZdGPvIY0oNxhT2520yHNP
wL5U0u7OOYeL2IMIXytLyd8Icxs0LjkGjZ7L6ajnFO6NGY+BQnbvu4jAvtYmpQc3a45eZ0RHlzv6
iMhUfc6xsQ7GGS0id8H5pOB/exjdVD/krlPvEZe3DhGET6gVUKkDJr3KEbS2sDTRq0OQ1lb0oLhp
/CXMnOghrRqxsxY3NwCtBWLBjMXx8nIK5kJ1i1pjCpyFwuYZQ8+iAgUR5cJ3rc54VW0lHA/pvjL2
1v7mouMFR6df0pQuA0MsT01nznizjnaLEYyI4tS3JmsxdxpDm4Eov8iyMZCmdSnLVlp10d1iDFwX
1YgUpWVfUD/bOYw30hKqADCtoNFzo67r4B60u24wTKKUTZr7eYwfYoHtUeJzesbNqemX4W6wG8uX
fSw/G7N4JcRlCSA4riwFxgDpI7+36uU5NZP5RSM/2jmON8eH3wMPU1pftH8vP1eUpZYCtYczS3EG
GicmAKNCt7HfBcn0Wi5Rd7p9SG5+NpC/kjtLsrwGv9SDjcJ8lcqaxpKED8O85Jk/9Fm1JzK7NTKA
rDR6oZwaPPYvRwazLNTUseOpC6BF961MIyXvjXn6hjalWZ8rpa13qgqbIUlPyP95sl0xv/Jlnmol
4QXlxVr8IMa+/Jw0qhsMsWd8amkT7WyBzXiSaQGYlLrx2l1dDCKr4omHQCHMIwam87ku1OhJsXFY
N93xj9tfbjsaNFea9hK+tLpk6H4iVpCAVxWzksZ+ktrxu4lrDk8ce360Y1H/dTvg1lKRFkPcqECl
KINdfsFoKTU7cT2+IC5Omo8BMrWKOTV3xrUdhuuTih90fnX1nMJgJV28hM6eaLvsEyaL0zsanNP/
5VuB3+EQAZoEyP5yMHNsD0s90jLRlC76S4nt9GS7TvI9H8fq25hlex3YzVFJAKsUnUJwajUqLRTm
OHCSBO2Ig+JZAek1HdpRbf+8/ZG27jR5esj3PCrE635MpuMIjfUXBqKh7p7sMqvPSNd2z0usWzu5
x+YC/N9Q63dvnOvWYpWUZZEPTA50gWr85voXNcSQsNvVPN66QZk/Xk886Fkcq/Nj8UJd1A2rDwU6
+3Esa/x2W4ynBsQ0TjM8qMhvKZ3vHI9bY+QtRR+bmGzq1fWplz3ckpRN5kZWfhrbLjq2o8ApPQac
4KM3WZ5vf7+tlxU7TOpeAVRB6+RyXdYWHqvDwvcDB6MXmEiy+/1q0PKvXdjkf4wwg055NisfJYVR
+LVSuv/e/gVbE+1SsqMygy4aMI/LX4DFAdgj+IlBOHW4DQ6FpyK7W8ze97Dv5pc5St/K2LXjnZne
WrgABzhgqDVLKcXLsEppKT1MlCnox0ifD2GW2R/JktK3Kueq3Fm6W7sRQjCoKto3Ui7yMlgWFt4U
qjQz8qYTn9vB6MODqji43d2ey804dJsRY5IkjvWNQMeS2rwtqGvnGqjXMq5OfTyInbNs66EDw5PW
L9k1sIjVTZDiy9bUA1GcaB4+uMtcnftmxjNvbNLlqHVG9TQuJUlmYYc71fSNrwaHEbUXLBHplK5N
AOpMdRby+SkQYCTYH551sMwi8helLe5fIFCrmUQQtFywawyLIiJcMmkABUxD9NUxChwtc0yPT2mp
dw+3v9vWsKhHob0AkBFOwOqwseZOWgElc5CGuBn5TjRm1VnJVRzpdG0Qe/WhjS0HqhDeOLbs0sxI
Hgq/14dGdwZgBI87NIXmHkKyqB8kDJru96rZ/2PFnr082G7umDtV0o31yQ4HzMqNZELNXR1vqjrU
rhax19EYzh4bFPleo7LKd5L2zSjSw1WTPjXogFwOj/6SUJaORQLsosBDVY8OM36oOyfnxjeTxF3Q
QJBsdOTHL6OUTrGUuDpPQSUs++usl+1rCzzhq9KWBLy9PuQvXlXNeTdSFqUfyWm95ixkZhsJxfZY
9r0jbec70zp4oYUY+JikQj+6jaXdv8mJJ8XDKALTCl2tERcPzMU0hjmghd+GfoIo6/KiG3mDdxOI
ku8DD6DEL4s6Lg6UxnBjvz3kremVNG/0b6RK/69H/m9rVIOD0yhiRmsgr4tPIw7d+jFu+jo+2C2m
4TvnysaOoJz+C25LYRjpi8uPSSUidWeIAUEmvAHpx7hV+oNTzUt10jJ9bp7qKq3fnaTWop1ltLFY
5WuIE5uSPuLOq61fUJ7Du3FWIQIZxbFTnfQdgyXrXsQ6iq7sda6gX9WA9SWbpmNM395Swf2JOihU
szvjpIY2oTq4O6E2esmye4SOpvxyVIpWczmYrTCypdOCxKLW5y8xxVIgJtFB2MCUXtBzmKdTMaaF
eaAWhF58GZaK5BJ2sZ/iuL6nv7A1wxysMrXHOwaO5uW3TefZjilOqYFANNDvU3U46Qpt7dvr9ToK
Kl2S5gzQSzqJrkYthDUVedqrwYjq3luvdO6j5iDlfzvK9UEABpYsTdb5eEasv6MXN+C3KdYGswfo
YPK04mdTzdNfONd2bypd3H9ux9sYFcRWWYRA/NymMXg5d1UTg+I0CjOY52r+D5XeeT7OnhHv5fbX
KQXXHiUWKtFQ7a/QHkmr47yhl2WQVInxOth99GKXSvyUp1HzMc1D65TGlv5gCKu+e/+BqcTKkXIV
coFXkKihd7SmNEsRFGmYnhxroRmPXIv3+d6JlNBNFM9JNrGjWesWZIY1Q5NN2qC3m/QMmnR8XQxn
7zUml/LlPQHrE+MiyX0BkbQmpmi2EJ469k1gKXZ3LHIn98Vs/QFGy6QCUp4ctNj8tik/8hl+3h7g
Bs6B2FLQn5SC3ri6eq5bAi+/elabwFVG8NKx5JAUriOOUFF7DDK7/mzklXOkJO8d8TirPhuodN3/
NYGskh/S2uBSXoNJjZFi0FIrLZfykky+SNQ+O9hLm9aPt4d7vRFl9iRTNukZzOK93BiJA7CsLZSO
FpvufIWH1s1HO5pd7zBBHeyPaaQ3y4fbMa+vRB7Z0tIUeQ3w1WuJuzozJ8Vsajhj9E0+AMOqnL/F
nGb1cSroAu+c49fRSH8hKvNEIlmDuHU5QhpEZcGp8KuJUT0Y3aJ/6DmqkVwpd0v2G7FkaQSZWpVl
yzPwMpbVRJ4ZJVkVuGMaP9p2CjW1LPJHZdG1nZv++kQD1AbNBSU1Hp2IFF+GSjjORma4Ciq1aY9W
PXWflz5vP93+VNfLQ0o3SjAVyaFBGnMZRdWbMowgegaZo4ljWdnKS2S5Q+AuifKpEO2e7/dGPF7O
HCzcPBZLZBUvi5dw7vWkDgzRmVgCJEY++8oQFeIAXiBLD5EF/fN89yAJxvsBJJFMFFc7HoZ5UxiZ
XXM5OEjjdkv/3IG0OIV1375ktR3urP/rT/dLX4Yx0giWNKzLSc2zuKdcTIMNd7ZvqdEp52huptPt
QV3fRHTFpBwZgGobabrV+rBLxEM6A4CKmrbaIUaG4FONIMtDGc3fHS3OI792SvdE8/nP24Gv9wCZ
Ay9aXnrUcq8sZMrI1EMUWqiDFOWwvHk8jL6kjTYP78Bojbt3AQc0tx7cGnplIJwvp3JyxqSCl07Z
Dp/NwJiT+NBQLt951l5/sP+R2WIvsAmMtYRy3mQAttx4CcpxiqYj1BYcL5E+n7y7VyKMWsAOgO3B
4PCwvBxOEo4Zhkm9HqTTVLwUbjwcWiduPmRVNx4H7sqd99j1twL4ANSe/jIaJhQIL+MpVpTaWBYZ
QWEruufrqVHWhykUjfdoVqb98d6VgSsD2wx0DMUIdFMuo1kCfHbKvg4c0eqHBd2Ac2RN8VuXq8rO
RG7c4qRCpMqgQKV751pbW4ydnntz3AXlEOaPdEIhI2Vx97PTIbWjZ5gMx6pzlKPEpb1nfZ2UsFCM
2TjdHvLGygF8jF6xJCRShVmdZ4qHwTZ/0gOCyKpj1+WZ8mojliV2jpTrD4keFkBTEjKpR7N+ZSY6
PrmNlQ0BkkQmjSidXiIAeeUp7kZt5064HhNQKooF1JJg1vAeu/yMoCu0okdTOjCWyDvqaj2eMtIT
//bMXb9k0ZiT3EraGZLgtVosGDWl+qAAbGqmSvlrjN1pfu8oBz5k7Rh9Af2WKsgxW/OesYf89Zep
J9RA6iFQ9HgpwDG7HJ1hN5ojqnoKlrHRHtq6Hx8gDmentsqydwXVxbu3IOpvHFxQ3IF8cvddxuuc
TLSkeJxg8Vyg2ZB257JtzWMCxWYntb36cKj7ALiHW8Cu4GG7uueGcrJGCD4GU4rg+KCNzrkdkrud
eWUU3h9QzEi7uMQvBxRbhY15tWIEvJP+09zG9fWhvvt2I4iED0pAKUfXunRLPaVB1zOxIYxWcfOl
LhxRRIcUX+7kQZsr+9+ir7zpLcq6rHzMaiN3d/CfG3OJ7h+IYEoD8gm7OjmbKhXZkGdq4NE2PHeq
4h4MPdZ26oxXi1GKqUsrQCoeBm+u1ReL2BowED01GOgQvSbmBE1OU9r21RRNcprtMRrvXY4MBWAr
2SuFd3qkq82dhEON14apBfg8xN9x+3E/FmrmvhWVnt3bF5WhOETgCtExudKl6yweAnXoakEv8HAM
5w4QKByenbt7YwpxAaOPBU0Oy7G1EE5iYpCdVI4VZK09fY4TVTtMVaUcsQ0sIAMY+fn2uXV1EtOI
4d1PmoDFnfRQvVz+YRfP3ji3VoB8t+2dMqPWqLq5NQQAbXGG9Ol2uOt1yPUNqoOiEE9FihuX4Ty1
QYA41azAI2PAalHotetDZGq+/x/icB7S9gWQifjFZRw1mdDfhIwV9Fo6vBeJIIusq3bnGrv+WBTa
gB3Qq+StwfFxGSVsIMHWdW4HbLwnoRbdUbHqoNFc5ZimzbfbQ9r4UtwwNskx97JkyFwGU0O3Sdxq
sKTHdXI0PCXH/FIvEfhv9khIG6Hwa6Esy/nL1bIGtkVh53qDPTtBroAq+lkYTolTRq2iTZ30lKV2
Eq2NaaQRCN6HygltwTWCrx9iJ7MQkg9s6tnPNL8c4Wtelz/YkQpSvRPKXqtiY4BMIlkdJwb/rJ80
tUcGZdu1G9hVP547Je3PYY7v2TiIPUnnzVCSrYBWF+yxNeKzs3OrVueRUEmHGwgybsZwQvgGr86q
ytWdc34rGgg8CU2hfM1lc7lIkFgoh7m3vUAPkdnpleaPBM/Vx1bXdzbyRiDqFGid8eGoja4T1kQT
kZ0OQxgUsBWCKXEH69SJVvxpdpGyZ7y3GQzQI3+BtQQAeTkqaGd5EeNsiKqDXZt+Err9X0qbA+gA
yv3j7m0GkE5WKbjEeBSuEpwxjtSYdDwMUt2ajlNVV4/CAS2rCPt4O9JVysgThpKZIVl20pdtdXqA
629qp9HCwBZV+g0ZGO0Zrmb+UDbTfGzTbnmoIy9+vB1UTtVFviiDSkFDJPopk6ybdEuZ23jyErRQ
DP2cOfRvk9TdU5q/3tGcH9J1RJX4KCCyqw+WcDoNWEEGOCb+VY3LV5DVqKxWwvHnpPl5e0jXq4Ng
rqzPU8mGU7Ba82nkNkqfcApHWhOetMYqnygI14/GksY7ULPr2ZOhJEAE+CN1ZTnu37pj1uB1/Twq
FgzsZFFPIf9xCntMJty3x7QVCOA9YpBMnmw5XAaqIzMWYZ87kMvN+TGPLeuRA2bP7uR6BdJHpVAm
K3O8WtbnvKA5NU1u4chKRO5jmIlcf/1j0tUnq/M+FJ739faorsWxuJEJRi+VPhV5/SpBLJTGTpJm
dIJEG976VBzTekbrHg7c8OKp/TkxW6SLKE9Xi/fmlGN0aBxjj/Mi18PlFuBHkKf+sl7h8F/tcNhi
HFkwWAMbYTx8PvImP+hUJx8LEaOZWaHWfMzievZDZ+g/3Z6BjbUKXFzmC9IejBfU5XdNM8W0urBy
5FoVPhgY5RHGPZJvItszRtsKxUeVghIS3nO1BysR45m7OEEKMP7Z1TObEhotwHIMtZ2TbGO1sqN+
ERwBvV2dmWldOtjLMKOVyMQ/BdSf/4TT3K0RyeLhNOHGATHF5K3mjsdRZ1fYfgXZFGcfKmeM30Ta
KzvJyPVYiIH5IYkBOw9xzcsvlIf1klvZnL6g/2tAvGJE6sGMqzG6e9J+mf5yTrIQwR2vtnihlc0w
CjN9AVKjohah5EdUAnX/9oLbGI5Uf5NyCtKz9iq3mmpkumc3femzeTp4lfWeVGKPPXy91BgKBFdG
Am4PV5bLOUuUmVQ/stKXbmqnE/Yl0WkyK83vNDW5O+8AfsTfwPkBqF5xLoy4mtHUq7KXOHe07Hmy
nXA40LlYjMeyCYs9Uvr1RcY5hTcuaYfkx631QvsCGV2u/uwFZY3K9pfWqA+KsIy3qM1BBhbkWnef
/DKiVEQioeGkVC/nEuOEOMuaMXthmgWG93DAU15pO2nA1hf7PcqqchtmOnQcrctegFl4KAzbyRF2
ZufXTZLvDGgv1OrMr5SGBYedyYtq1d2Luwj93Wj69sPszP295XW6Ig4rEVFciR9b24mWTs1LzyDU
FCEvFqWj47fgfnc27uaa4O6SGT0Lfg0WVajkplWnZi9Dqio+DpsPU+cgTmK/9qKr7y5wMCTeRjRH
ZP96fRzhuGelbW1kLyOJ/MErhvkUhn3y7Kbj3ofaHJct0RpkN9fIu2qqpoJzMXtJjOUtz9MjtPjn
PtasgxjCPdrz9SVMZV1WOHRYrhLncLnM+2EunJIa5Uu1WPFXp20Xw9cxVtH8VGtHwx9KqebhTUM/
HZfc2RVe3FqVCOnIsXKlAKG+jF+rMBOMIs9e4MgbrHu7E4cMMF53GCgl7WyBjUNY9upIfdAQgYAt
//y3tLHD4iQXKXu6Q8v1jay+eqCCHz7cfdSjoEzLmEKOBJ+vNpodu/bUY772koyTh1+4mTxO3bBX
ytyYOKLwfIDd4VB2Xt2PxqzqFHA0DuAKZbEkdBbkrkMXWTpnl/W2FUvCUiRQgvKpulokcWUWeZTP
+cvQzJ5+0oo6+uGEYbv48+BV06GvKy7n0rHhuzVxmP1XwnvSQDE7KlAAJElfK8Va/utF6b1Vqesp
PgmEat79KAAyjtgaRwGnDs2wy6+79KrWK3mYvWTU0f5G9rc5jaPS/7j9dTd2J2AqipyUVwForiu4
6aQ0CRKN2cus2F8yI3l0AY0eFywYo0zf+8hbC1bmCyxXmTusQQhNHBdLJcr8Jdbd6tz0lZSpmEGU
3J+dyIKqLMFwv+LQfTl1NgtVy9wmf2mUMD/GCDv7sZOYOwf21jIiAZLTBrACVPFllCYe66Tr6/wl
qY23yVQUjIfE4g9zdP+zjcoBQArZnwfatuatVZYnlHEw8xdlycZj4TnzeS7i6Xx7KWx9HWmbLmVj
ZJbw/0g7rx3Hja5dXxEB5nBKSuogTR5P8AkxTsyxGOvq91P9n4wooYn+NmDABsZ2qYoVVnjDZj5l
3aYDRdbyUgeiOlRrOSEOa9m//odReF64HFULZnvQeUGtFJ2S8gIasznNftEf7RFw0f/XKFu1NirM
emsmWnmBUZ5F8yQIhYd1T8/j3oqpzrFyr+EN3RaQvIQppi2jDOi5Rs1UmNwEKIC/Ppc7+4wcGgQD
f9Ef23YaZ6fW7LEp1ue1Snpc6PBgmN7phVV9XZfE2lOavjuaunRUD0wH9nK9q700y2wXSdVnMcOv
Dv3adqPYKKyDyGz959tn5iq0CVVT8smtHkrqlHFOq2V9Njt/eACaXJShyXr+NMp02nnG1O++Ts9V
s5akB4i3qrJsLv1Wn9d6ah35nObgycEtDMVwmfxZb4+FG2f2sdDKTo987Gf3gpLbbaIcX9xAwVxo
v2yvPVnKxgYqbz7bGLd/d2Y0GHMHWsXri3k7CmwqNE/ZKwHI421FuOiXnvXE7sNMXHky47V50o2p
fSuODGSzigVwe1FSIttYWDPqXib2iK8kGhsfGxzgn0atNU7ote+907dfTCXkSkDvJQ3cMsQS7B3X
xVOGgmXlRVbrVn+ZSA19GO3EPxirZvztTtabkYDMD1dB2pl0kShibaIdE1r3uhTMj2ZpJkN3DMaD
ufL5oikDpu9N05TunO+784RmSr2WiVJEvT5xfhuvs6Gsya1s1sNk8VKYn9hI9Ph3nigcr2Huul/f
vFmILRCrRb3Hsm86x9UYO2Y/Y4yRLe580eZh/MBD/GZDNHoFUO5AVKpaPnCe65kFNP+8qtIZJdUA
ibuZ+WjFevfw+lxeronro426G+4FPJCKw7EFSQR+VuuJhoB7KWwxfylSq6xR2G568bUCp5c9qZ7h
HFZZM0xhDI1ynCOZ26jOOZ2OLDqReRVHwljVfyZoZ78PMgC+Zz3tvDm0grovj7ZVDn0IeSBwUD3M
qjGCPVDsPVu3ly8zYSOofjr07e0TLBG+amyPmYjOwkIOCwX7P2ydsVUVhWx2VeLvXBkqUwLpDkkd
7NimxB3EYx2kTp2epbO4+nFERK17DPSk8x/cWBjGZZqRuT5Phj0G31Duq5MnfmFlPGgyo4WAMm9d
A3x2tC6yVvyAq9CJV5kg0KjNX83RG7XIX624fpeNvTm8H4p4zqNe6Iv+Z+ZWVfzk2l0zI2KAycC3
eWiC6c19KyU4SH5EddSgj7+59J21l50u9OJctBV59LBmpzpIyveCWt3x9V14G0jzaMKGoqoOXJvA
5nqv47iChEzel+cB8y2oZbI89r2vA1Rg98SNfLOuANQA2B9ADKnnwA7cnC2/DQo9NmV5nuK+rw7S
iUv/MGCi8dk0c0ffiadeDB2uzxisUhTeQWFjkYzm+/X0YrqatEEYrsKOY6hDOXbW+MMHCegdxoJq
eh0iRB14sHpsJMdCkQsniWZH99uPOMgDpciNMftl9S7iucABhHsq8sSwLunSoVaDcUdQfwuy3FwO
beKZ/2KLG1dQt50acn9iaenRHSgI/1GaJGMnzZKQP5aU1P69U0/Bv9Sbujw0+T3BWY6rLh5KFKSn
nW98c15QcKCxpvCPPLTwa68XATJrna9NnZ+nZbDD1dPyQxGUe3DEW9QecDL2K2UZxRqmyXs9jGgH
WVg2vLoep5bj2hsINzu1c8r7uAqnJDVDbHdwZqodBH9oYT6IVWY7mJvbqUIhxp76BW9DiWHzG1LR
1IS34P9RfTCfjDkWX4w0FV9ePzQ39x1lNSStFAyS/Aba8vVMxwD9iNkIemRJ4/aw+msb5VVsPjh6
uteeuTMh6J+87MAhVcF6k900jSWw3nD7c1uavwansJGMwa3m9fmo/8nVKWE+ZJ3IC8P4VgW26/kU
Vdr6iZT9maNQ2MdWckQPsZ051kHrxOw8ocXpuMeZUsc/9BHxbBXC0vZeEfVttr8CFRWGhwTHTDe3
HgJeovNc5L6rrmneO9mUPyx5NT9gEOmADB4RqakXv/y3mF19B810cwuSpSodQPgMIKfodlwvwEoN
1e6xiDvH6fh9KuzxQzyKb07nW896npY7t5I6b5uJAkig8Ycgp7Jt32xS9FRjW8uy4aw1vfsY6xb0
9jZvEMDPmioW0TrXE/ly78u9+/B2nnBFVTMf7T6AyltJKrT6HMyUUFqpehRBn2avYLqdaaSnqZva
8rmPm67buX1uPytjqnYIEbEC220PS4XH3JDHy1nIiailrGcNUZcet63sIPTOF++meFibD22bFt+a
Rsj19Pruvj2txAlk7MRtiHBRPLv+uEoZxJgXVykeGc73ogz0J1uXcLvw2dt5uG9PK1LuXLVoPxOl
0ku+Hoqb0WyTGOGh0szmr/aYrx9W8Ek7ycydFVXFDpCn8IrhxW0mRKNM6/WSW9RdC0eLEBXTh1Dz
oMoc62Za+zMmVl78qSdJnEKdSmu1c8vebiMCL+DK7GDYhijoXE9zHA1blA20WAirmiqEFK6ImsSt
snewlBAF7WEm7RE9bj+jSjJIbRCxRRNjG2QGKBUC6hXynBRTc0jGOQgDHewhpJJvb90w3D4UwaFW
YUUEHfB6eolcRtReDHiqmeM+Ij4hjlZnJA9Gu9g72e/tVYBrJ607Nignkmz7eijAdHZdrJ1x9kon
RhdsNAWMmdX8TGiYfbaMqX4/a0a6cyTvLCXnEClXeP4AN7ZtUGcsiXcHkKnBLPxHREbiNVyyrv+U
Nug1vr6Yt5sVSBTLqYxjueq2V46nRNfKzjHPsqKQjk+FkZLmp2genzpldh4laTGOH1yjmn8mc2Ps
dRDvzJXMRBHx/w//uDmSXmwWMIT15GwrszF7pd2P4c/yVGNNuXMuybb5XNc3+0udQdlekhkTY1x/
TmMaVuSqluqc103jvh86124b8iG03p6TfpL5ITEMIZ64KHUvMkVqa3+UdZYnX7sRhuvZBpzwdRJI
H7bR7EodvbTZrnNxGPxYZkcvUKq4WZBP5Tc3dum4TmUoalLTlP3zjYSyj1SYG8klsb1wtLXihPxG
9VzwrPunYunEF0AWWlS4iBJXU/Knb6dTWGToSmAv7pUG4vEIToT21I1RUzrlEIqir5qoml3vINz1
n65wmnc0Mb3io2FnhoU31IQ2yuAtj4FT2k9icOL8ELf6ydMCKY5Y9eWQ2OUgAhB+CO+Gbh9Tp9Vb
y8g7fnzvf+zLFv2yKuiSOQ0tAL5+JLTAe3YwEIURhP5KZZnzGo3jqv3XDxMRegL3+ZfyR4+jJTOC
97U/nLIZ0BMi9F3oj0b5pR8sMjtfTtKKPJ7SMJFd+mAhaDlGZLK+GyKh9quODSscTKR/Y3d2jj7B
4hLKttZX0G7+AqjZkgConPaQeQkHxEcrKYxjd4lm/EjGaGjck7WWqFTatX7weUC1CI4dSPY6xyv3
75H/4Je9dpiFin4t7HAMzKKOrDxN82PRj2J89pHKmiOkGts2nAoZeI+lOcBZd6vYGR6yRFb9wSpQ
OzniF5IYj9SX4h+2vqT9gY8zcnbrcVz4qamUVZgKBCciYeva8DQaSb2e9LWSYufeujlVIDihHFH8
RN8Qnu3mCZKjs7SrZkN8EH5K0wnEwRczF7kdzp4uvr5+hdy8qrykcLiA4NqI5XCLXJ+qIG0Nc7ZH
+6xRrzw6+fi9rKs91MbN0YV5A3+Q6jENGNSPNtFn4q65zjfxuYkzFCItijJJJG0pmJIs/U/66jdx
5NtTz7dutaL+qNWtnu6Ehjcvq/oVGL7yA0Cg3cgENH5jabQt/fNi+/S2E51uX9CLd06b45ge4HT5
+tLefkdCW/QpDWzkqKndmKjM44BY7Yg8nCHQIvWSJfs7reOgPVBi7z69PtjtdwRDrfJ/Os1Kz2Zz
Fevd0OkptZvzZNZF5MFeOyx1swfXvhkFNL3SklXeMMCnt9xJqshOknBhnEWT47ppd4lI4QrEdbDz
rW7WDo0FckCowh4jkiFcb0urKac4rhrnrOGZ5UalXSTfpsnq/x2cJdvB1t8ZC7g0T5hCeiFsof78
t5756jRTOmW+hVmQ6GSE5Jpwn9a8NI0DbqK7Ui8vn+LqIQOBRZED+UDiWAKFzWnQZlUxqkaKiUk7
jRQTpyAO9aIa5w9BnGK7uuZV8BlwSZY9mp1JtduRfjU9O5UzDYcetwz3XZMQrT1LTCmznZW/iZr4
dXT6sDRQ+SoLc70afp8UPU8+NA3KwEc8otJ3fa8vAAe1hlLP4rXvqh4y2E6afHM4VcbPBlZIJLA1
WzW2ha5ZgneYe16X1Huo+qCcfyRLV3oPYxtPzZEsXr61m45qN5EaZWKam5htbUJRKy8KWLKtdp4G
2z2LYc6fgY2+uShHCQPSKlheZH2Arm3CltHJ/N6Ic3DyGLHwmZ3hmzd28XsZ7Hrk3H46bAhxtQaS
r7gvWxxmUI1iqL0uIEMqys/j6PkPaT34p86fxcEb9Phft9hThbj9bi82E6gi02RSil3X22Uchqxd
CeaAD6fWe9KIEtey2fDKgy9WbX1Itb4Kdi7Wm1sIqg2pNjVckHK3t1BXZLHIx6ThgZyK+FTYHj50
Qvrzzjg34TVQKJrfXAlolkBo2xyF0UaWborz9VzVRnzM0GQI83n6J2iL4KtnrYhcNLH9Kannvfbu
zcDUVWmHg/JQaT0/4HpRa9oUte3MwdkxjPb7IBfv0cr6KgJ4g3yrm5TlY1eUxV9tPRg7wcfN2r4M
TQNIKdojU7iZc9XNlGAnOzjHRWwe8ae2jkGxWP/LKPTSqPOxZeB1X08QvlcmdOEE54qSdThrsR0K
ZG92vt/txY6RH68VXSZVD/c3B3zRp6HQBi04L2bcROhZ+Ye+nfuL21Adf+Pzy7IxAIkJdVH+cXMM
vHYJJumCGBZVbvxFVbF9V9dV+t/ro9zbF4jBcjWDRwX8rOKs314qL22aQQbqgFP9lr88PEM+WFLU
869yTX0RaR7x78lGtsQLG82ofr0+/L29wT3LOVeRFHfn9fBr24x6MyYBD2WcRaLCFkWX47LzAN0E
iywldybUEcaA5ax+xW+TLNdWzsig+OcS+Q374KaeADVXyHQMx1IP8jDDj+svqx06SZcSIiX4gGLe
w9fc+RXgUWxCN+rtCH1sjiAxOFxI0qyzGCffOZrjUn8YdbnqYWrPwcUSYxqEZW5KeUCLPDW/21WK
CfKbF1yp/9ImpRiEKfGmw2JoDbfDKIJzsGb10Y5jhMuCetgZ5c4Vzt1NlEW5C8bbtkKtxd7cmr3P
YfSnOsRH/WcTG1loWM1PY/Xe/tDTfQNdz5ugGozbQHXNYjNf0SuFgjfp72GLJI/Ac4f3Vo+Nm2fH
ezzQO5eAKvITq6q2M9zJ6+3UFklKwS2PzxOWeygd+M4ln7Mg9HpX7pTuXlbqOrIDDkxgDPEEt0uA
rddjJYuOaAk+oRex+FIcCoICpaaDkXSYFLX1afGKuDy5SOf+NzWoHXxwg9TPQk2gxlqm5jRFqYWD
wGEy5nb63tSF6L7psiDSTtHgrcK69VfvoCdB4nxoWd7lg9FUdfIgbW/5RVjnVA/VVI/5YUJbRL+M
1eA3h2KNac4tuJmPh9HF3uKxmjqksq1ZYD9hTpzlcOr64f08aIkdGZ7MjbAIxiT/aI+1ByLG6d3s
oaWRsUQGRI/hMIGW9A9lFVv2cRZL/Xfp4RbwIJPemjik9tREgWY4PybMoOtwDga7O+gQXcDcaU3e
Pa6WK5uwC9xkRK1eXc5GIZf1ea49hH+9lgd+Z4/f7gL2HGG3qh7RqNv2KiUl06mD2XXOMs99V606
1RCYY/MPEKzx97eeWsZSgpGkYzCqXvqmv11g3VKa+ji5HqHsWh+TuhbPreXvVd5vL2NGIVgG5AtH
ARDu9V7r8qXu6iX1z+1IEailrxHlrb23brd3A9RlpTiGtY1SHto8ocKinSwGH75NNv+pdfLT0iqB
KC6l0OoQAXt95e4EsEqRlcgOGkQAQOR6TiQGQGlbbiLY7+sRGZS5poGrF+/GMRuPhW/Jj0Zc+MnO
sLdLCSuG2gdppgKEbbPaYu6AY6eDdtb7IOu/6fjMcGBnU6t2Mo477zfhJOxjpQJB21zN//ed0bVz
avRTckn9uPtcdVOcHZx5WMtHZNb9Ig1NOrtD6NR+532afHibOwXjOzOlRAAjDJV3moBbVhzeoN7k
dQlE0HHMvzWrbh+tZnJ3arX3RoE8q5Tk1cW7pZ4thYsrLtfeeV7t5JilSxbZttg7ALdHGn0JvhqR
gku0ut2aQdCRIwj4pWLq6zk0vVI+Inm0JJHW1Xsmf7c7k3CH+aA3C5sPZOL1l8Mn0567pkouIlnG
y4R51mFa2JNlZaVPFOuaH3ie7fn+3q4jtD3kQQEXEFPeKDT0cgnKZvKTi0HuHQVDnxDEdm/GLCsq
PIqWVAGVvNL2Iinow/RT6iaXrE+MJ7vyxR8BHaAwNWdK1G894ApbT8sdrj+Fna2GJkX6BDyWlVzs
QkaNO/yNTA2uOc3w5FLxO/jazoG73SOMR2sLiKxSkdnKJWZ+aaRxXKSXYPb1JEzKrIzopdrfgo6U
4/W53bkqleAyWYCqwAXbXZ8UjSY7TIovzuDRaJLLD8S9/oldfQrhqu35Vb2Abq9jDaqEGN4BNicV
pgF0vSMXD4Wqto+18+x3Rh6NKlM9u86U6Dysmab/jIuJmzOd47SIEkBdqHcDvWseJtS59FCkpWE/
GIXjDMeBztRPlKJp3wyz2SCo1Qy+Frn22rT/vL5Idz6I0tPi99Kboxii/vy3G9BF+96zROci8Y/O
PziEf3IgZs+ZWe7kKrdXLdU1GB3c5siFUci6HmgNCCWmoHDPA8AO+Kh03z4TUC1zlGq+9QFnjfG8
VJ37sbNT8ffrk7w3NuVupXUKpfaGpDj1PP/GAE3cT/TL7E1m5IrSoqNkCAzM0M77qPC/78DKNW++
eU00ncGyoPv9Ul68nrVvV4W7zKhNUILJTvng6iG12WBnp9+5l7jekWNQjxh52uYZS/M2d2Qy+Wcs
g/3HscmtY6s5e9iGO1sFGdwXBUfqwDfnqZ3MCunNjqaB4y1/rHSJfBLecEZ14r/Xv9ctugpsFUJT
4Jdf2BRbv8+gmhO30Uz/bOOi0YZoC9XlIfDH4al2vDE5WH0x/2gm8syQwD9vgJ8NIot0F/Wt4+u/
5e7aEiJAASX/BY17/QXnxq+HcpT+OdU0g2wvWSPbbfzH10e5t7a8ZXRjKKIFqDNcjyL61INp4zLh
KZ9CzZ2HhzKux9CT817+dedapFoB9oiqLm/1tsqax9bSthaNCdCQ/R+Vrw9nc7LH7+hmmqHfmMGn
16d256VWvq2kDTYvNqHx9dRGc52dsmwD/EoGOSvyRffYSAMMRdoMX2jOVlE6tm/W91dqEOTOSuSA
DskWG5cJozGWRWmv+DnqSfGovZubqjn6bpd8f32C93aIan/TquCOQdr4eoIznMw4jTl9cqJdmhiD
FwnZ7nnd3RuFHgxQWZxKVG33epQuS9LZ6dmHxiLmZ60u0iMs/70I597mUJp56tzBmNq2QhJkdZO2
WkhiJnb7XGfTxyxt6neLp9ePSVK3/76+dvf2PXmx0tQIqNNtNeVaswvIfTnoOQHD45oYztdVR3fR
TW3r9PpQL99h80BTPQLL+NIDZIrXK5j6KDTFUg/OlrNgScfPKT+OwWAZoZSzPUSV543V+75vjDT0
NQsZRrPrpBYmjZZ/RDzQ+jZMbm08r0VRfg2cvPyW2M76o0Xh5UcdN+tH+CrJz9wecj1qhPadUqh5
quIc0IEI5vZhjjtnebSHtqyOLa7TyPoXpfSOnAXjh136g34Qfj7g6ZNV1NaMorJ3kH+3kA0WWaF8
KJ2j9Mj9er0EXgJnc4wJ0c0y9YMuLMtFH8O8t4D6osXhUGWiZbkkv3yzdK0/UwzY/YPVODb0yQyw
w1lHcrYm1QSo8XkuZ7eLdLh0jzAyWuyV+lq2p1iIPH6q9UGkH+1SK/97/TPeectRm4BopVgRSgvg
egpm6tWAkrkpF7OSIAzMxEBEcl4e+2ZtirDNZv9pXNbpaJhN/PbE1KLay60JxJg64JYMpaOJJVtK
y2e/gXgS5OgAEMm9Pccnt6dpBFaJeAng2/UUi8KBJ7RA/F6KRVIYowAMQMIch+qQ11lLhDSWb+/v
8rAjioWsE/DQm1aV51W9rJcEYqGg4uOKOlMmiVq4tFibvf4Fb+8YANPcLaAPAFFj6309PR1r9krH
vPmS06ICe7+KI5DJ8clvFuvQFOWys+tvb07wp+CkdUbFtXCLU0qS2A7EqpazXKZjSq3zgI3bXpxw
Z1Y0ABCdo1VLQWH70Rpj1Yu1ScuLU2QrBp32w1pSNVuq+KT5i7cT8d0bDVSbEh3lLCNHdL2GMzWm
JjAbABNGMR46vc9PZm0g+m50f7qV059e/2Qv7NXruxMFaBgeMGhVWrpVsSwWovoum6uLZQ1m/kAO
DNxJg08nHmPbr/JLKZqmfV5saAThImEDHObVCewo1XP7FxbMvn+c9UaUR1f2wH28fu3fz9AiAAMX
+fxXo1tNTzGzyjzKk9VS/bXyevcHfx7FL7ulhIs4wOh9dQyei0O1NEH2RwpSRX4kslj7AxSVQj+a
BRJex0ZLxs9j7xpd2M2r2YfVUsDOsbpF/pOw0adQToP/0QVEimW42U1fR9uGfuwQqecPbgNt97Cz
fHyNzepR4aRiR/isfFw3L8+ipaa0Mdu+0FZII8OS06FqKnl8fZTbtxToLzhZ1dMmAd3KlxngTdrR
6epLojnOV1Nb/G/xHDc/Bjt7M0mcsj2dUP6ioESgoI7cb1mjGSxcSt1YX/TEdELkBvKjM+h7Cix3
J8Q7TdOTRsGNVF/mjUEJarK+rEjjn2CTZ8camN+pGnej/HtDwTdVnACUbAj1ryekaW6G4lNfX9Is
lg8aPiKIwnbFQwsnYucz3bmOKOCqJpKCioNxuR4qrYNKSzWrviDMOp56149PytRxZ8vdndBvo2w6
kxQ2m7yplvqioXH+1ziDaxGTZzws5prv3K/3hqKApPCulBFuHFJEVgsdxW82gxg+YxeJbd+QpNGy
THumTPeWjrcJIzSaOiT0m0i7WIoZ3F/SXJLELM6gH7KoDLTg+e3n6PdRNhFGjw5KJ0AzXFrLzb7O
mR2HfiHlBc/IYSftuzshjhDMS1K/G4pCYqV6p+FGf7Gw5A7JNfXI1TL/4fUJ3RuFAQC/0QZD0mgz
oW6acncyreZSlm581LA/OvZDved/eWcbwGVhGoRFFLS3XUtKBmnW1UZ9qWg1hTTE58fK7z93sVa+
uWiOeAygVXCLdPhJiTYnyKCNM4w+90K9TBkNUiN5SorRf/s+uBpms9vi1B98R+j1ZXLLf4zcMx9J
AuYQabA9D8p7SwceguYU/E4L7drrCSGl2PTrqNWXfMz8E+SkdohyK3E+AjHM/Z3Q4c5gUB9J8rhU
2eZbFzVgX1le9m57Mf1yesgyBFSatit/tp23p0CmopDNu0fjDTkr9e6x+9TG/O2Z8EQS5EGXdhcl
woGY8WJ8GIbVPXdrYURmlTmX0u/tvVjlzqBKOpy2FWVGirHXgzZN5yX+NHQXnIe16TS4STweUhFM
X14/VbeABGzaqNQo+PQLCeZ6nJKsyOxXt+ZeWD4uokPLU/9VtA0kyvw5b6wsTNb1C7bg314f985p
VtUxhUZCJQGaz/W4vtDWJY9Fc6F4Vn3v1jH7iK1PfdwZRV0K19+OkAX8DKqXCmq1hTpkrpzLlBN9
ydZsMD+btXSTqLV5U6gt1m3/4OtxPn6aWyu1340O8MBwwDx7iAKeteWCTXKevjclhfnnoTKX4F09
JVP/KTHHrHknY0TIQrnIVCD+P07fQJV1fwdBnifPjS2T6uzSS/UecO2UPQalTkvElPDJj0EHABPU
F+Snsw4S24j0WZCBzaMe/5nOduWGur8m/3rTghWT0U5N92X2WvnJdKpyOsnS1j6XlKqwsxV59l/Q
tel0cOPc/GG0w5weem92x51b/vbEsZRgkPBHUljKbWdAQ/2XbmfZXNYSwrg3ukM0OnAbisJudg73
7ea4Hmpz4tJS9kNmZ80ltbziOEA2O3YQe998xBiF3rNCc/Hgbysp3bKgxxh0vJBxoj0YuWVFLeYz
/8MoVLV5uWAzY5npXm/00R7TDB+5jktild7jZKVLi6bE6uY7i6b+R9utzrWnHhVyXxLv64EWtlrs
9Gz1uOiMqPcXceiWGcd5W+vHJ/yPpbFzuu7tCG5gxdmltEwv/3pE4ZfZNJBfX+x08P9xvLz7ZjVD
o4cOiIGdZXzp4d1MDzgtJj5EnTd8Ty9IC0sb+g6lgM7BHdApRPtp8dt0PZGp9T9GIx7br/6KxhQV
KdeoD2Kw1+XBif3se5dVrR7CQNbrg193eQBBwJWoI8s+/VlCvwgiv+PtjSBnmBYNw8CZomKQ5fzV
tafSC4dpcPxTKuEVhONQr8FnLu5ifbBRgzWjZEwGqMTUxNbQ9jPHfhgStx/Dhkt0POABLbUoaQ1v
DXESNJtDjb9Z4oc+xZDxSfcWWRzMOs2LNz/9pAGqC0u7ipBm2zo0rDirBy6ySx/AL4nbQQvjzqij
ee32csPbN1INRQMboDXAyK0JhZatWh8vVX8ZW4uiuK/P6yWIi+ypatfiec3N4Vjp8dt7OXBDIVSi
IQWojz7L9QbkKyvHJ8kGzLL2SBVWOxZBXoS85Hv6DndOF6161XyjcED3fJPvNJCM3KG1u0u/4pFS
iglVbWFNIGSk/iDL5O3sAcQkkOZHVExZJm/V0rzETGm7Ld3FyeviL4lm2hi2SdvTbdYybQ9NfufC
ZWpKWRuNKYVkul7IDFEkt80YTdeliODE5ZGXxkb0+mt8Z5Oo5jI1LKT3ADxsSmYBRau+IFe4LHSj
PnMKm2/F2M0HruEinK1EvuvToPz39UHvXFKqZuGBrngpNG0CDWuWhZFlDOqUixlOejlyyP1/7GqW
h/9hJLYhARubBCWa60Wsg26Jm9HvLsmwgjdEoqNDrLbCYOpoZ7ydO6f73jcjguJ7oSfPKd9EiNT+
8lxHpugi9Tk+WphIfTACuWewee+b0WFTTueKYLdtpQS5ncdO1faXoNOl87cD924OS5Hhtpq3fhNc
sEq3/aNGiLmHfLgNTUFQEiCy+2E7cb9cr2dhSBx7Z6+/TOZU/1kQgCxJqEGk1EItaYwiTGsxoNmU
54UMrcTT+jArrNTdeVfvbSAIAYQ89N+U3sL1z+hNo0knUfYXx2jsU9vbzad4trsPjsz6p9d30L1P
SgeJ3JZakXJjuh5qyBDrx0anv3RFMMUPiZOa7mmJEVc4vj7QvdsMo0vV1FeM6W2jth8NxNkdh68K
O/U5KbUBMEc3dc+BucpvLnjSHcTMnQGReKP/rE6/AhZez8zVpIT9I7pL7k0gc6zsryCti9BPigwQ
9h5S7M4n45KmKg+KgPlta/NOnMygFXgXGs3qPqVFNx4zIfxPo73sRcV3Ppl6D+hmKj1RUBnXE2tz
TMzMmesFuB/I7UIvw6We7Ld/L3QfeX5AfxJFbhuMVZkZM41TXh/ClC/UjSQtrqwx3zvz4v6B4twe
c189Z5to6/cBt+11CTYTMSq3uwyNURJspZ+asvwiQasDGX8H4Oq/LnB2Wuz3lpJcjVSNDg5ZxuY1
H7OaJfQ8Jik1o4/WVQZVhGqUsVfjuXOn0RxSJmegXKGGbb6ZFztenC+puNSrlzyOhTBOiT0Pp9G0
x4s9ie7Rnau9B/3+oDSLwLeg5bkt98xVkQR2GfeXmmbKU9/JKTTH2Faadv0hq3mWyma3SXXrqU04
hqI5gBouFaokmzvUWK0c2FQjLpPsuv4Ua0X7RG9VfEJpHDSq24ga6YmyPvS6VYCp9t3iAuMKq7fM
gW/++q1z51gCnjBgecBPVNDD67OSJ3BHeNH4MbULUKNbDgPA2SjBkXYHsHRnsVHzQ+YCGh5c5+3T
EU+y7Gek7i6zmMtfmaUnf+L02D7D0s8/BpbW80Y3ycPr07uzf2nR0cxFlpmQeyuGY3cTD7HdDBfN
lsV7WdfeM3zyemeUlzz7+mhSRkBsVlVs0Ovdzs0MZnw+bVbR7dr+WC1GifZ+7yLTgLEpVq85rPVS
HsoiG57pha6HaijXg1nW42moRnTCkF+t3vZlIZZjz6B62ZRN+cBbhLWQ7uzmgzeedZ/KihW39VMu
g/TszHKPxLZZZTUUYGqydWVkzN82gXjWZoAu+2w5IwiphWZgJCH/tnt607d8GUWx5XkhWWcE3a63
aolLtuUt3XLWrVKPUkfvT0QG605AvEUyMIySxIO1wkVEH3RbWoSiUAx9lsmzJagCX8qgTfuHuV89
Uig6EiC3DSGax9aurero4ob6K9OEO/2w/GkcwZIX+j9umcv6U22lMq3CIRvcnwV8Xuto2bV3kV3T
AoDRCss6ikT33uhco34/M4AwScsdR5RtCYXWrW+0q7Oe68Wl8g8XI+E3jKCyKqvc2fgvzj6/bXw1
GGca6B7ZLDt/q4EbUAm19SG3zq1rwBejQtYjHLyiQMI+AFLgohgnyvwxp2hmhqVBffiE45jeRYaZ
N+MBkyLnH0EOO/wxV62bfUj0YioOdlenCKZqiXwI1nXywsLQxm+DOXcFWUnp9mZYDa3PAmZDX3yb
DKl1B9sZB+NkpQiVMPaaNzuT9a7fXzVXiOMqe6VABTFvc2+78HvztizssxWggQL5JR8OUtOTqDRj
59NkZdXfjdO/0XHlZVR2Idm0RQ5DVnG96+cRQRGtNa0z0bzhhjZQwgcJRa4KbfFWUOnLYJTTYaUD
5aeiqJbgt7K6YwkRFLm0zyhrWVxhqTxAq+53uiybwJNRlBUF1yWblKh6OyXI7WbnZZ59XlGQfLKn
NPlilbb/zskM+YgV77xD1ro3HuhHxXzjPMAhuJ5VVgYLkhgoDGRZ7IZ04Jpnw83yJ2tMwAHU/Z6u
3SZQe5mfT3cCow3qH/8nb/PbKsZDIBrklJwzvyj9iSDafGrp7Tw1sPrCJpXGe/rm8iQQeN+587ex
xf8NjYvJC+8EnOLmA4rG9GGE4ufXaVkfgsJLH4Z4+VcgaPU0Z2l16Q0nO7SE9w9FHNQ4TgbYIqys
++t39SasePkdUNO5F0hkcILf7Nqh/n/snUlz3Eiapv9KWZ4b2diXtq46AIjgTpESJVG6wCiJwr64
w7H++nnArKoWgxzGaE5zmCqzylRRDA/At295FzjLkoIb3OLK3ZPEzlEC8SDWuvZY6/YgJf1rKATR
0EbaNK0OE7SxD/R2FalzIQlvwrpq9Tiv2yaup1Y/NeVwMQwMvKgaJ76sTY9k/K/MNb1CSBtgWABi
H1pd1hAfKkeZeEK2qxuJ3BxP2EK8WKdQqOZ02Q7SNxpF5bAcyT8Ooczbgz8b+jA272TvaiJzL6QQ
004ZC/ocpe68s83O26+wxqKEaT8fp2aIejGkJ3b6mwCop6+A5dsmTQVJ+AVr1YYaW3Z+4V7kRe3u
hWEMUdaLo5KYW9v1+S1DpwhmN4EM0gm0xp5v4ITot0UKVL8Qhjt7+1EmJKxKYEm4G/NMb0MPHcwu
NPvceGf3YpzjUdFmimTg1SpaXUzHjuRFL6cdBg0NBIS2yYzMQ/pnZaKQqSpLv+iz7mLlHprPrd67
ItjEQ9tzrgs0Co4EJi+DLJJa1vn2ngFEHF4/AJIXNCxtXkLtVDtNz4wQU8H5yAnycjdxRBLNbTBI
CvqHNc61rAR9sMS6WAZnwgtjGM96sEFxUyXpvgU9jBz82j0g6kRxNxuPCbm98pDb/brhjCxisMOa
tVhWyiB5bV+0RusgEBTklx7d/yNb59VR6Bpz7pBv+oe4vcZwallpk31BkKqf89bLuyItvSPGQU/A
6YNlSzeLdhb3HOXOwypVh7MvynOdd6G3QTVeiLw0UvTCBHAz/BG7vrk2ta53rtA3VOnVUrjBHNpZ
kz76q1ckN33XDTonV2GXsLO8HkGALEKwqn1sFty9TjV4ZLoT1jLx7szCEDb7PV3yMNd9tOGE4wjA
nVpZ696NMKp+CvOFKga+O4P7DcfQpgcRkqFPGL999L/ycjmMATwhhbyF0QfHkpOBeJvTwr6Yhd9c
CxTA4Rx75Ze3R3kZjHF5UfinHo8yBnvw+ZFARc7uoOfbF02azB/qclUfUl9BKx+FtaNBO+6lVo9H
Hu2VXY8rwgb5JAPhZD8Y1DZTrzdXLGw7Q3WnpltreApa1ikhhY2dW5DvZOAXUaZEeUwq4ZW3SgeR
u5TGCqWtw4vdrNoc2xqM9zDvGmMUtpy4HOpjkqqvj8JVhsQxNeLDM0ZXLFEw297FPC7VjgaHfY5D
2bFK5xMF+2BjUHTZDARJzDdsyvPJyw2JaUAGoblAig/fFA2I5GTgXzTLfi/covyylrp1M096/iFg
ah+45rJ4lP34gMj0cvPbS2lLKSnxUuOlPHmYV4oKc7Rewz8SFOk5xfWrvsRtx4dAmA3JfB1oVrF/
e8iX4RF1n43RBzsB6s9hzJKmaedAz0UvrNGSKzUE9i6f7P60sWf9yIH+ckqZTRrBzCYNRwRuDt71
4KSCMFC7qEAGuOEyeJ0Z155bmEei+pfPxHS64EagALHrX5S1/GSmx9JrF5qc5y81OXEZekKaH5Mp
OKa8+XIjbkuHO2JrgFBwOdiItHr0Jlh9xkqKxov0arSbsC79VsQAhrI+1G2Z99FoB4uF5Hxh/qY9
E4GPA0aMHJB/Aqg/vP+Ddl371GjSS1yf/bCjMBvPs7j/3VXCIKiZoqVH04WC4fOpy/JaKRspxkuv
79ywtj11h7rBGjVD5h7pBbw2eYAUnkB8HN6H9A3DYM5a1P0v27Y2TyVmCHuhaue8zVLjyHZ7dShM
dQmcsDogA3z+VBZEP7IhBdV5aG5lbnenlFw/rl4ljhQcX658ZF0AK2++GgB4Dq+ILlBFlvZBeql6
XbtS+lg/GJndxG9P0suLiLsOmBaaQE9iNgeTNCT5XKK7WV96tb+5vQ7NvVS9+NYFTn8996m6ESjp
HZmul4+2SY1xXG3STUiNHXRt6wUfrdLNgfX5YH5g1vCvsNG8b28/2yvDQE1kexHc85CHjZQZ6gE3
t+qwZeuBDVR2fj1wJZ/8/iig6rgP2EeE+Ac5a0Z0UyQCFElSDSrqgCxGVW0c4zW8WHZABegW8vnU
HKgBHNw5XeICEMS7/HIcfYRAh0GFypu/9Ks57N5+nldG2jCx2CRw7AJY3X7+S/pfK4QT/drsLwH+
CGAX+ldbSDDFqXZk6b06EDVKqFecgiA2nw+EfOxGG9L6S7Mck6hyCQdSoyrRmfhdfPST8wMY7O3N
bVT0w/MOCJzsSrB4F2pU6oO1Ot3XsbN+E/LwNArJh03mwaJ+IXRCJj8u1C9QmEvz6UOzIgq75q46
Epe/WNXAKgBlYZ6BuBWRzsH89MRoHK1Ij6jZaOOxy9I4WI+KH72cHMoCVNH4D20toKrPJ6dB3yNY
BIQuFKMsY5evbnkS1IE1xWaHRcjvLjk6ONTV4YMzFjfT88FcGyOF3kqCi3xaM/es8c2ZImpTL0lo
Qso9ci+9qKdt9prbxUeJiyvwMKTotLVrF9r8F44t3NCt+jJsnWynzfV9tjTHpPleGw2XPfJBjiH6
kAfHwzxq6Gyna3IBxsP8OnczDp5lp50p8tQ0dFLnNxu7rMJN/YayNtUcuhmHaZs+DHqggd68tMD6
xKKSajc4zdIjxay65oQQ+TeV+LYRN9MuIExwHSikH9Q38ip11ISDNyabo/M4VkH/kNd5faRU9XLd
b3sKyjJXB5Srp9rhL+dSBdHWoAslLhFzMu+CLhGfITGJ07eX4uujEG1yUmykjYNnaaA6IXdF8z2A
aL/D75pyo5iOyaW9uHWpdjM5WzVok2w8rC/iCYYBgquGy6BZvXelnovdiHnBuVXg7lS607KrOuM3
sZVME4ktcDoCMjSfID0832WDaxVp1yIKo1v5HFWDLWNdDnUI0eYYk3ELYJ9lSAdDHRztg0O3S9IO
vjRrf/3Qy8SKA80B+G1YeZxXc3kTLFl1VmrltHt7/l4mZ2yyrZ1Dlku6SUX1+VO6XVtUbeYPl6u9
qEvRayNy5hCLeti8ICLDyu/r3Tz22VmZgUmz3aqNB79MI8Of/EhK8JZvf6OXJylBMJ0sOk0GVIZD
iUzeQrfKeZguGcA5A7epvfNyv9nNyFcfyWFeee1A4IAfb73crSv+/NlRiBWWsrP5cuyL6gRKphtW
apxCY5bbqRMUO1/MP0lqlvjtZ3xlPSPiARqAnBB/+ENqAe2SqdIQkrnEFrM5T0FR7cvOHi99yOAX
FuY1d4VfHGstvaj1mcAekEPm4qCU+QInQ4KW1rItx8tab5fTNtCy+rxuSy+qdXTWV0TPowpB73AA
UGOcjI53VMb2laklat5MG9CO2noFz9+30+Zj36l0QnguGfazt+SxGFPStyGdz95+wy9bI+x/zAtJ
2byN/nzIIhoDiibzYk14TqV9Ezap9JwwHfLq1ig34RSrmJOHhqdcw8EwMy2ulI2e/zoKimaJLFLn
yJy/9vDQzQiwid6AJh4stm6gy43mCAZ8Nc5/njMGkZq0k0Cv5cmRZ9/ygYPjhBSFJiKlMv7rHu7p
zcPEHfL5MhFWMMXJjL6t5Zbxssx6j9ZgMd8P9jTqeClMehOOVAVDBy+vI40447VHtpBCJEzBewRd
7OfzrcPobeuR/WWOPSizMgiGXedmwZVj1s5lnhpfO8tEQClv5/y+KMVZpvt3bmpnZVj6/T4wazvq
UoQOTnKBtOFfB81/fp//K31sb/56If0//ps/f2+7RSJsoQ7++I933WPzQcnHR3X10P339qv//qvP
f/EfV/l32fbtT3X4t579Ep//z/HjB/Xw7A+7htb/cjs8yuX9Yz9U6mkAvun2N/9Pf/i3x6dPuVu6
x7//8b0dGrV9Wpq3zR///NHZj7//QaX0lxWzff4/f3j9UPN7Vw+DzMEA9C9+5/GhV3//w7X+pOO9
mXSRbYAp2eZtetx+4rh/bmKl5FYczID6NoIZmsUq+/sfmqH/SVuIqhN3NP/LnfLH3/p2ePqZqf+5
AUlNYh2K48hGOH/86+mfzdP/zNvfmqG+aQHH9zzOdvP+sr45wYixN47bE/GV3OH5uloLUTVIfM9R
g9bMuSZQEXJFIbO4GeY6WtU07HukqOJCKAUio12Lh0mfvJ9CZMuRc+bgCtm+CvWv7am2MIuD7flX
aYKl13wvXyKzTftTSFBr7GENcOp1lZdGNbSMW2QNk+9ito+xmg8iZcJWEjSC5G0icDY6BDujP6OR
BawtoUL2yVfGiiLU/FjM/l6m4ph95LZVf33lDAbSh4lDVAh0+iEah+3lOlrpd3Gl2Uu8ZMODhZ3D
kYPr9UE29u9WgqBI+/xlZiN2f5WjYaNQ58YZgqJjvBJ4fvhlsf9zOf26fLbV8exRyCtgu3EUb4G4
f3jrd/2oWiQOVIwj0q2Du2U4p+Iu8NbH1Fi/lCvwvLG+qWSwe3vcJ6DDwcDk7Rs6zSbkAGT8/PFa
F2fvVCGGXTmtFkSDyPEZKVF5+4xEpK32ODzOOpp5+oOVrOvVjEjwXWYnpRWKsU3qmIsZkxhAgVVo
icn/uCxaAGGqDubPuTV2a2hDhstCrTa0lb4TYkxx4K4KHNNs3ane59PkJhY3jGsbydItkzPRLOv1
MnONnpnDWpmhafZmG7ZSM71wHFI/OAt6yR1pSXtwoqDOtU9NYX2SvLL01JIDVV9DDZ6BwQjKYSFe
j00QLq6jjuW8L9bGXxkGmD7wqVScD6Lx1ularRxRuq2bvrzS9GTYSboDR4LPF3sKUxoAbehnsZ/x
rj9YgSqf+9pQhoonXQmcpUAeYes3R/Y86vtxNZvo7TVxEAhCKqU0RQcUMSYOXGq/z5eEq9WdM2RS
xUQxzNzQWOHkIgSZdgVqf2XrxNTkjhF3X3lIYk/qsbAIqSa91NfMyOfcRMUY2d30VHpOVYYS92QF
N81CG+TtR3xl4qjZE/EY+LtxdRwEfTr0nDZt/QFrREuPklkfd6k9O/u3RznMY7aUGgFWzid8NLm0
Dgswyugwj+PgwnGoWD65xVoj8uAj6B+KNvfvfMyxZTN6QZgHCU3QVtObMTJxI7hzlxGSSE//768n
/60A438bNjwLNd4MQ/6fDDC4B//zX1f4ywCjXR/qb7kYHp9HGPzSXxGGrf+5eYuxBNlqW4+Vdf9X
hGHpfwKU5nSEpcA/6H0+izBAt3KEkjmgGkIJ/pcIw/2TqihEY4CiT8Dm34owDgJX6Gy4Q0D9oujO
GcBYz7el7hWOljrlFM66gW6X1jqX4HaLW+H2/jGv0oPd+DQWZTWuV7JvHyjX87FK1iTcFvQAfAgn
I6mHTwaezlb2vW/xnLTItX/T7GcbkjroE6KFPgmGSc+HdEqEdgpTTE/6gPFoLdqu4WY4Ehq98mBY
jm+ibGg+b8n881EoadgicRb0ZpG2z848wqiIMo8z7DOz8Z1wcprm2Hn6ysQh0MpBsLnp0i45GDND
H9BzlIfZ2LAEYWoveH1X2VqMVP+BRP2yqF8JJF57QORDCFeQoCXNOZg5BBCFgU/eFOI9112jhOj8
sNtJnApt7M6HXB6V59zm5ZcAAucX1GugWRL+bv5Jh/QMFqQ+tmU7h+OUXej98m3Okg7Am/OpL5zg
sm7ci0z0x8KWVwalss2IXFYUtw/2QgagsHXnYg7nwlhCvQbbh41ldWSxHNwSPBqdES4J2Ekcui9K
MaPoam3VqzkUUO2vc6/Lr0R/rMF1uDoYBPgB1FiaW8iX2AfrHrUPIHqyW8LOMeTHYCqXm9J027Pe
GOrTt9fGK0MRprChkViARnoYZGKDVmTF5CwhSCN9pcPVTk6YW8t0b03ZcEyxaVtpzxfGVpznFVJY
2WBAW8j7S613yltRwyNZYT/l9km1KPEFTf7hs11q7rt1KA2qlgWx5dvPeLj+eZ14IRAw4ehMn/2w
S0QoK0QH+Aigt6tu0TuaLwo/aC6trtu4Qw1opbcHfGWRbExc8MqI54H93H7+y2POhY/Sf92uYZ4I
fxfgRXnqexDM/29GAQsGfIIK3eG2zhEpnCGrE/OanRni3pzGc2D9pjbftuDpqtAD3ZxEuesOkoEE
wcZs1Xsg+9IUJ23paNeJyL1zM/fET/zexM3bT/Xy7PA3lBbnx/ZgcPifv7sF9GiNPMsaOtZ6ylse
gasi3Niq4b6rjXeFTxCq5DGG7CvbYMsXUQMEX8hFcLDjNkJnLZt5DX21eDs5OCjswpU6TbR1+Pj2
A75YHNsZtSHNqQxs0Pntq/yyOITb0TmyFjvk7uuvpjUtThp0Bn53CT5VTg2E8mDVEj0fvEaIB+jQ
GbUVlku+1ORaGh72ShkffvNhtlMKoharnBs6OGR1FMLPA1+R+S0U6EN3CnxuaFxuf3OUgMCDUg1h
+aZXcRia02hWXmmzyANRaLE5Jlm0WcHHb4/yYg1sKQbROfD3TevtcJQF0CSOB8j5wVLWziUKWDfY
GMxR4fbHgFYv1sDTUOD1tt4hugsHSSIWAfkyFY0dSiez1nCpB90+W7rcM3dvP9NBDYHckFyNys92
1pKYHuaJcvSHVpkrbrHIlRic6YvyTnO77jVyimVaI2Uu5RK5wgPLieNniR3KVPjz/u2v8fJ5N8H1
DRaJBOyGsXu+5tmv9KhyzwuLGRDm+ZJ0gX5iWnV3DMP3cg7xAUZrH7VXhPCBBDwfCNxVnUqHdLua
22afBcIL12EdTlOrM+9++5k2lghNPjDXxI0HUZW7Go6QKAeH/bh27zzNbk7b0s+O3F2vvDmaoiQZ
0MgoIB4qKS5N6k5Wtfhh4Tfpri0t6uLDdAy4Bk6MF/PrzYylOVoLZKSbNBsMjYMVCYeoWEdvSnEY
ztS8q7i/+h0eNeKH52NX+0XrcwC/IOeIT2Mc9xLXCzHotdOTtC+z5oMre6/em7MQHJ+aprWhNGfN
iM2kLvXLvKzXH7QSrA57p6WUj0lStTTpEpzCwgUnNvkhtfrR2yfcxnJH4XRu6tBIjVKe63Oybu5s
mSWq/BxZK08l4WKMi4NyZpuVdnDNIZ0u/pkwiyC/LbLZHvdYX6euFXOfifHWmRPkLgt+bO8gWw7G
refliopQVwxjiNtPEESicBbvBBKszC6Gou8+OVmrn+BNgmyx4Om6d6iqat6XTE5LdaX3NcUmmiee
E42jm+iRvrQqOC3zwGhu1sBpl7O5X9byFme5XOyNXpvnS+LtpcZEyRtmJ2ymogtOxmZCtDDEXiTh
TsV+2dup2cyd920/J9meeodvRwBbNPu2ROY0j0szEbeFseI6ZucrZ6LT9dMalj3BVThQ+XT2g9Ob
zb2ZYjB73mI+YH2krYuMYASQNa8eqsx2s13nN5YVrijyIUmrO0MdK0xf1Km0R68mum1bL5TulH5F
rdRPo1zi34QOqZF/1LNcW8/8oNPM2AYGnkXSlG1+4y2Z+9HPzIqm3Yox8tkoPevn2o+zHldWtwZp
WHmtZNZwscfdGNHnLpqTIbtNh9LDhdrLaiN2EcRtiEP59NtMG3PMqWp3KkILesEaZRWN/NAFYqyu
0Qdxg/OmM1G1FoPl3i02jo9nPV7NTsJhVqOrusPrprBBq+tVqtDXmftM++YXcrCtaLX0ub+W+EbJ
iynX0NrqkIyQP/J6Wc+ktfhJZHUV6hWNW5OY2ZzVbbiaOQC4/Vz7Sn7oIHvk3xbpdAhCNQ0sw2Dn
WJ2y+tPSDTQzjfuk1U26erVIPepJogomHK9EqmPiaLW6urR9UfWPA12BromCUgVrurcXy7jWa7/J
zvsuzebdKNF2PeVL9N9L3W+ckyTw8hu/1sVP8Ky9EQZtjnlQOgXejJRQ39TtjTA0Q9mkfJY1fl+L
pGBWB6kF2lkwr+74TZ9qszlJURxVsRmI0gST7yAm1rSFmmKkgAonlPqa0jtvXG0+k2NeedGKQFp6
O+Mijj2bwjf2alZZ159kad3+oL+gxpMMl3T9e90jkxb5GOFcqDXVl8tqRhdxP/nd6J9BhjT03cLm
meIqc8ZrhaRLejEPvqre+1Xr2ntZF6a5yzTQNDvDytI5XjNZtGESYMwU4sE0druyAFCyE1ZZYzNa
JHUXcZJyg81Dx2vQlgCLL7dN3HfIaBqfFihY44nHR9o7u9dY9r2XZeXOp2baniozt9JIWfrQRnbf
CcygizHFN7z3ysdVeahfY4BmZmFXt7Zx6gxTM31xSlv0ZxkZT3CK0k4N37SvU/tmCNLJ/dy2mEa9
n/Sg6c5cH+neE5xNIKOuJs2DPS56wWfhqPxK7wIt3ZlV0T7qxtCnV1knFramspt8BxW97XZTavvV
ByH9ag01vTW2CRpwHh8D5QEwbrO7diqQyG6kFxRRyfa/LudmktFg+Ply6qWtVURGT7MhLFwS/lP4
t4YTN3021iFywvK+BbC3vbOqvu2RhdWjcq6063IpxQcOfs+MKsvX0hPLHDk1MBRTMszqrrzrStEh
bZj6szxJURXr96vvF927JTH1jPlTbr/vc+nUKHloaCJ3TtHlkWpm6e9to8Pstp0LmdynXFak7q3I
jEsrUJq8NqYgP2s5L+zT1nCKIlo8M2++qHTAW70Z1uCLW3FxRgCyJ5eW2ZLpIeIwjbrw+kyOYbJk
kxmLAeQe/Hc93ziV6IGer5PR02Gf9CGIuMTxU9RxXh92tjko7NRHWLtxligPwabeQtjTCJYW1XMd
nss5mkNweaVW6LCuh2ZW5+ACJI0Zt3Pqnb/0VnEmdD2pMfrBmvGjUpJu3+zZaXCuc5Uv4Qwlfw1n
ikLEKO4SiL0FLM7dlWbnfeNYE/qV23rpfgBAJiI2S6fvuzxxyijzWtv7OhYVDflZq3W0soY0zTAU
NFrqHdlAUYIaNk8ypUPbxp2NwFnkjK2z7gJpp/dLYlBKW2ao4LClxikPVxDPVaRNUyup5JnuEq1G
R1DYBa58bJHpksgRLdUUsaBcYnxggqdAbGQNNzMzRYgGtZPuFXfA13yR04fCyDdbAc1lK1aV1N51
WDsaodkVgFUqGo10zIoxKM6r0tRkvARaPnN22Yh5e9kozHgUc2nT7/KKn2Zt4jerAmPCXWKol29+
J/oxKmxr8nelFANnu5v6WjjpRu/HQWf0w87UK7M61etusEM4j+SrI42eaMBICuk1RHsTTuTR/eyr
JmvO8rrRhl2fGbUM22YCLeW1+XJL1W9pIrfvEGiRUKH8fesCd1F0/PzIdXv7k7eODVTv3iAx7dNK
L2JrHBY9qkuk82Kva9Vttq6lx/dBkyR0ygKMlPDwHgqR6AqWCKewOg97hDTXUHfc9t7k6mPLN6sF
zEFISOlIuFg/Mk82XIATIBDCTBpKIY1rYYYlKAMtkohNIsfhF00V5WvZPCwoDqVhZ7XG3ehjoRW2
lSnOJWLpiHBrxYQYeVN4Oy8de+/a6o3V31NbmH0CpEpEFEnSJAgHhNTMXQfCGon1BTjeTZroIn0H
sKsDCgKGWFmhLMZxuhDoUVo7jfMdz0S9abMrnCKQzqrw8J0/mGs9OlGLontxbRf2Op7QPCzm0xU2
kQjrbHGNi0SVQXnREUuou6YASMFOQ384P3dhQXdeCL4LHgk4Tvox675GKtg+a8XagtM3rSV3vsuJ
UIH71UQENQ4kF6kbjvhA2GXUaZbdfSVsQUZPrjTaw0JMSRLbWj2c5lyI/cnopq5zmqfaUoS4VCQq
SkkOO5DrQ59zdzQjLTUywXuhLelwLis/UwwGW5nQ01tu/SEXdHKGAOUbutt5uZeJOyzx6gOFiCn8
yC4m6LKwnRSFyesXvIIdM+Ocqx5W+8lgq+pW19pxDV3prJ/bzElbYnAxiDiV0n4v6wnf9b608giU
wXCZ4nhZRCltbhVZqatxQ7W9lDtwmsF4P6Smdb+Q27LczGAw9jrOm14IdqdU+zGHz7fj761m5NmK
3mzq/qDW77phOy9DHy26JW4ymvgJxRfZdRyAXI1bt0+71iWkBpY8vh9R0S6UyEdqCumuN/LiPtEz
ThBNSwAmDcBTjdDq87HDbqoYHiSXOpRNoZkFvhU18lGySqbPovBBGqSTicNiZ3TuXV+sVbVrDGPI
Q7MqFRi3ts5R1MDUc9wtpi/H06U2qiIELNrcOZppaeEyao7aE/Z5N66eugg34vCRRlaeFfemmcsi
8p1xtkLfr5pTt+mShdFpzoRimP33xlRodWzXRSXiVU/rIswyMT5WynQRz1s6tmEhil7S0R48/h/L
U5/6Ycm+t6WkZLpCv9ZpXTvTz8Zfus+Q991TPHKJpfTSIFsiF2j7KNXK/nLxJHsVHYZ5u2/UjEh/
oSF1PEJ8ouhJOvQwacq7WOFa1TszLSoXJKGT3cycdN1HXCGFG2FM37OUhqX0YgGUdl/TrtX2MnNL
d6+Xa91EXoN3ZFi0jami0RTceuVSrLdDU6QqDLhMLz1tTNPzrGi0j8JNPf1j55vJFEpZju9WYcNv
6wfdivwM4di8CDJt5+qjuw+yYbgUOsZJoXK2Xq+D9O83u0nbm3EgZSTELiuSYdMVa4SSabIw/U1l
bddBkpyY9lDMZ4VLonFLzWN6TEXT/Ky60XFiSFncnrlTmjIOjLl5mFExsLlybTn3UZMgBJBEJWBk
0mBvaeCthJ1EiaNh+bRFf+Fx2gRftGWt5W2po87BV8xgtu/BY+rlR6upG+A1nbmk9MUDS5rqXdZo
FbtS6/QeMgQBED/x9MT7VMt5/YiSnKt2VdU44x6VyqqPJ+U492lfjHc2qaCMfLJQKzbWpvVZShBl
o1bNvr9fNGO8mFeC9shbV9IQdmvOotMHN1vmnWmr7FEKrbfDrvXXh1n0ww/QP9kYtQG3DutUwyIE
vOdmb1qnZR9yZGy6S0mW7WtAIgo2bY2oeSV7IuC1Nq1PbW7pn8aC05vDttLrk8CrhlM0LKxyJ/C7
uW5sq6qZByBtoUek/iMdkjY4oZNf3ndOZWXIKjbVhuzMrcg11+DemdGaujFBLCdkXuBgu29DTiJ3
B6E9Db7ybhdjV2qTWHbZTOgdlvPgfsw6GZRxO6LwFwJ2UnmcWPU47lN7Rbuj9gbnzsbVZT6ZCQWb
inNaqOBWo5xRXDQe8KQYOTnN3oHC008oyIrvxuLYnG0ufsmhp4bEIVEu8TSh2ERA3kJD6yIpOjKF
sZ+dUzSEqk1JI5fYHxrzereu2vA1xbTDCttSN+79xXGvmoUPQRNBcVXkkzt+mnIJ3DCQunB2rDhi
B8qnDnft0IExgauB/BXl4U7FArxldSL6zkM5tBqb7zWm65x8dGnn0HWKyYgGvBfPraYd5t2SBV6H
L2JdG4BZ2uFBmzKZX05Oi8VqgcUDmtKWkyQQyvXhvezrHBtivFOuG+yFgp2JHQ286FXM71eVG+XJ
2oylIHvWtPxko+fxqIPvIRG8Tu6p500I0Y4jhefQ0XRDXLd5jioaDpSuh1+okd430m+TOHe7Dt62
U5t3WuvWDWcowW7Yz+4Wu1WFvMjrYZ5jb9WKT4R8CwFoxh0aycRh84vJA1QtYXFUoaMMaNSlHwxe
NII7/+616dSHVCU3G2/PKKsTBHdVF7MuOQ7bOUiNnZbWQRpXaaGXUQnO9auYOGbCfrEJs1d9rT5q
wl/fJUU6P8parOzyOZfqfOrG8QfrMkWwCFxW/nNdykac6MTG2jl24coIB6jo9KdHaVSnvkR89wRt
Om5OYfiDtSfrhfRU10huhY0FjHMncXf6NqOOwQlfZ8ZNleRTC3p9lV8goEmCpjGXPoIla7lAiNUW
Hw+mD9ky2OwvMSzFydQRkgzXOrbYZlyK1QSxsZKpfqdwUNRfdXwIjCiVRq9O+rSjTBWKglz9Dj1a
Ibj4JtPV7itbz7MPNBU9uwiTbi3Zp5mjV/37yqqcIMKnhYaLKKe8uwLTP/2c5lJbImSgSs5pMyFb
9kryFYyl88ty9ZNHR4z1T4Lb4UsHwNj8PCbdUP0sZqLvPXIhFtBxtzWNs6XvivZDlqWdODEx5Mru
XEWzmiqAKD6rVL1vysWXJBEKizCHpWEByo2tQmtIi5wsTjrHPOU9fwWNdCka+a5p7Z/ku2Wcdd6P
pjLnL0Xg97vaT4MT15vO0Z/YW7CsTxD/UlFpTKb9PfXtJbv4j46tlAB5bsJMamgyj32u3WhuY/U7
xyw2PgNi7EVUaL36QlnCIZWBrsX37ifn3X/gpZRISfpHgt7gLZ62hT7SKCqGd8FgGR/IzPD68oeM
8HSZ/P6mC9qZO0YM5ce368IvKqng7+mIAHZE7wrGzkFdGB68w8p0NRIQxM8TSpQRltVBDNvzN9n3
8PjoZqKpAGiZUhd9s+fVbme2ZrV2UxIaWl5epVyDsa2WYxD1wxI0o9AS0Wl50xbZxCmej9K7jq3a
rNDCwfbkOUkQpE7ahUca608wi2cVaNzKsVOGx0flHpXag94wlFRpm6rXwmDSqmQvS26dMIFBLXZe
Xy7XubL968nTySnKVGgffS68n3B5CX1+fwI3CryFkKwNmODgi4D5tw38cfgikDCjSXlBpOm9zp7Q
/tmu+P/Iqz/QPPrlrb9AXr2fHpofD7+irp5+4S/UFdiqTRgRcXp6zyAoN+mDv1BXpg96CggLWe6T
8KfNIP/Gdf8JigEZNFBX/Ab4Oubt37huYFx8GgAABL7oQoEH/xco7J/4mb8A96/juv9aAv+zViFG
bI0f5AvAt2xIrkM5+3YkvFWB90GVmdOD1CPw1cmdz0Q3yU+mqez/xd55LOeNZNv6VTrOHBXwZgrg
d3QiRSNRE4QolYCET5iEeZ0zuoP7FP1i9wNV3UekdMSoO+4eVHeXQgSRSLfXXmbXB255lbl+c1Ov
i385Gc78pNcD3QLoODFIdxGnowX8PKj50ZyT6Xah7L5zGqvdjxMwNhGi+cO6GHeaka73xrQFDGV9
eoMaeT23B90h2E1Dk2CpdNmDbzm7Oi8GzMNsL/LUUF5QA/ln1ZAoPRxKwM19jrm/Hremk+xkNqiP
hS/pQucZWzWuop7zyamMeYy5rZkusl2rfwesjxmGdLCMTJK+OnPHKQATkS6oI5mq7OUV1O8So4Og
6EJ76rV4wXP8iH6LoFropABTzmC3N5VVu9lp0MfxoefqRn/BXuybaiq8A79Kf1klthPJJjGu7Xbx
osEG4WwI3D1x8mlOWNSD0YVSn0VIHRMPrXGGW1p9SCxxRS9DP6fVHaMOmq8n72NgjdeDyMMl17iT
SflNWp+cTJtucPo9U73/1BXLhVX3u6Q6XxtxNqnh3qv0yClGrpoE1+l0o/Qs+apRUZ/JbvrYQmo+
ja0y33W2H9lekYUdtkpgWe6Tqc/+RT+AsjT+O2qm25mEjZ2tII9J5H5LkqVPee6UHIj+F86xDodI
b/6sV8NXoCRAiiowHmenfwRIOE2mdlZ1oM5ZmpTvJ4MLhiPn5mutu7du3X2zV+Oerfc2cfTjoriB
d92+h5Md1Rr/S5q9HY/CsulVCH70mjTdPm/9lrI5MenK2e/dtrrrKgNvZXP67FjLkkJROUq1MKYj
7RGgjoOqOHLOrRFz/LkRlOUT1DicIFI3NCaQoWTq9G+whCJpaiHq0byINIoAkwsx4BVc4INDUS3U
eEK0lj9MdrKczZ4bFVkXluqjAoMdvyI9uO1SL07rRzBwGNuDoibqqyULm8XvzR1CVx+Y0wY+TbKN
2O04XULRqVkc8VRU41lNgwWs30Jxc2FQpX/WdK++7lXq7nzAoxOO2Bh/d62xFOEwA6OJvI5F1lcP
WiplaIJPOFk1hDIdr0CS+H9ecE0wBYEPS3/E9uSDaZIbZVXv6ZoTxmLe5qT5ynKx48Fsb0ai3PfO
zLngBEV/PlozzoS2eNSXfA+hmT56gxni1qHqS95nbEeSJrPs2I7iwhqLCqbJuiC88C8K19yayJPc
27VOxw+Dhqro9LPVKkiZMNMm3ow4QuoqPZy9lX/YNPTtovUOyPnfSQO8P5xlclHrsx31VXmhDesQ
VjX4aY/b0M7T6iDOqhGSV5PeVpnwT/Uyc/2vnPSGdL0kaguGklv1sg88UnDCYBi/liL9UOFbTqDp
sBTGHQ0MuSOvHGK9a/cnQwZHGhUf2to292VFzN9sGcei8uLR9cfDNDMeOsyyXZ+3c6TcDn1X768h
nZdN+kLdHfa4RNCFs4/2nPh7o56MgwXc92Qkqbcfs0lFXbuaj8scvE+LGi4OGjCnzY9ZPT+lVXHT
EH8TurobZ3mcb9nKvVqCaKkKFS66jwibLFoQthRhQf4lYehiurZ93CbOl0wVp0UWdJ+yh7Ttv9jL
WDwVdX/MO1uG3WRG4C5RUtkihhQRMf7vhD1SmDnvNa1vI11TFoDceJx9/SPY2JGQzeYoaD41Jt9A
TDModtKEdVce6zrBec0r22tepyMVahVXlWONOyI/kqNmj9Ou8a2zdFjSnZtMdGsM72hn4kFHpAN7
w3wMhDnxxclZuBvqNT3jtg0aIMyAxgNdXzUk6X2ZlB9ySZyInlmx5T5CPqrCCX5VfYRxbiU7Nlv7
Q8b5eW1ZrXXfTiO7up8+GcJk7dLFXaoFzE3m4Pqrp8grSR3qQWV/mRQupqsB8d8cHO3UBiUCihnv
HktX+vgZrK46txGqPDWzO9HEQWH1pTa12o69xJ6ASQTWpUTK6TKuVukdhCEU1WlX+Jdm0xj3dH9l
NNu5ph0q3bkq6W1dVWhsMjDRBDyqM4aIRopBiukS7AFru9PUOfm5R44L8ItFE6QJ+vKqq6dsP9Gt
jdAflyzMXo9zDW+zWQVOiMOkOK6FsxxmuHQf2jTd2VV1ReD6sYNy21bHZlblEQPY+mitpRpDteWD
9Kk6qWY6WqX7TQsaeW7Nuh6nc+luNbM/7oW0taM/TPm+0Ytkjyt5BElhPad2Na5p+0cwOBgC3kHN
7sMwT2AZs2jfr72j0178jEO62Ceq9e61cUlQm1Z9POjDECPUmo653Se7xJfuAxa0zWfNKte7lOp3
NyequrRkkT9oYspO1MLawbZEejblTXZWmIF2pZXdckN92j6KBZsPQhDWhdOTxvapsCuTA3tw3w8d
MWzgrPXDYDT1U2a4662YrSTWXWKBajvR937lJ9f47JaxW+sJLNRl/fJ8+fvPPfi/UOj87h58+8//
bv5x11T//D//4EL8j+vun/+3/iK2UPHvAspNJfn8I77fjL0/AMjIEOAS6yH0N7aK7/vN2OVPUPZx
+8V1DpHJZj3w183Y+MOF2LORoog4oHmz/dG/Lsb6H1SpMGP5D1w0LrVIkf/O1fi5SvufmzESCaiG
SIdh2m4pT7gcvSwWS9uEvSzZBoUdBdPQnvR67edosq2jXorusiAITVBU5WuLPeaYnDZ/IhuEJbPO
FHyPMq4Kr7qHISevnYStkI7Tsn5apNLiNPAbEEQClN7iF26F8ovfGtuJzfbM5L+xKXktwiaWbCk7
71E5HITUnIZxnYl0yaOh6POb1CpoDPiqvrGtxMginA3Td6Xvym++aVqXVmnZuGya84NGo+1dObse
bSTpG+fQDhDtgbdPj6pq6zs+tG4TbrQuu0EX7gXeRqg2MHTTvoCtTX/q9EzeT/U8753RUk+5rcSl
RoL5TuFo6YLQ1/nF0nDaqhGVsr6yckGZC7i5WzrxN6dI/KgVaECsUnMwyey1v+lvocPC3FI1SXMl
aw8dy4Z9/MBdHRDOlt42Tt4QY9p4laENJCOnAbP1BmgZBjq0/+wMw/J9Wf+2Qr7DHasXL0vkLaX3
+0ZgGH9si9ZCRORS7sIW+NdG4KFgxgSE7dhHPIBo6d/7gMUf2WiWdGOTL+BnxN/5ax+g4kYhzFWP
v4ozMkqiv7MJbADJD6vJpPzGF2eTSegQdqnkX86SnPvprC8gy7BBq09lPmVnqy24giajugXcKeOl
W+drr9anc0Pr+sMPO+hf5fqPutmXAByiDN6Ad0HvsvllYDz08vGwpwakpzZdXOkaV029jk+ix41z
8LK3YsJ/ehTk/k3pgoDi2XJ321d+WA8V5L65n7w6tOq8vJvpKEQNm1qMsWnwxlv9NKhYGPJWAIug
iwgVXy09C3Z6182U37pDa3oA8dMwKiApMsxW2Oorj7xzlV8Z+yXNgj97MIQ3ITrmzssPy1uywSMG
gFLOLv/qdXsxQpvpqF3WROXNcQom4iwdAkmcWPoUayH7tbrtvaV8dFIcTUJlFe0DJupDvqchtH51
J0ktBDHpzVgJVsKrXw0hHOomD7dAHK9fK0vE4peEQIE61N7aX25EvjOtkm95FT3L5F9Mbdujpcq8
RRDAFvh6btHqawNpbL4PWi2S0PXnxQGCWWnzOp2pP3owu99Vo0b5TYdkWg+6auE9Tl5lf52qpMtu
RGdmN2D/ihYUcmltB1WgK+k/5Ppt3jcerXJ+NEdkU2KXvaYUgwG9xtCbIEUduAHDPlwyS+V0Elr7
+z3shdPEj0tng3J/fD2gfTpO5CBtEUUoVLcJ8MN85kSvFtZXFZpjUexdyIZ7kCUYm0s17fohm94Q
exi/eCAwEMjcZrMCkv3qgcTljpPfrHB9M/1gO2URYjQbKwJszaT45CfdbeM7h1zSnmvsx0l3z3Q/
iWt/ONRufZlug4gT0On3Gwj74OtR2LKuUHhxG8Bl8NUG4tE+czSFaiLrHHHbsontqmT5c+0L/xxu
MVw42f899TE05M1vFTh/sxNASKG/WlqroqhN7SDHzsdvTpmpF/ua6MC/ZdD4/SkoU3kQmnH0Lq+e
MgqHUtikpytL6KbWNFhR4vbuG+P3ei1u78IBsKUobJkor3XbZG+4iaq3p6gyPRnO4MYNPek3XFt+
8RSONy6HiNZMSCmvpo4McH+a8QkKCyE/g1lNnwzZ2V9/PxX45K8nA3ITHoN1BlIdFAzbr/HDkpgN
t28MBdGIJmcNzW5yiqMr1qD90zVK4NxWTz/0lIP6MbVtGNFlsXrOjn0QX0U5teV0NQ7WFr8lBN29
UYfpfAWXeeiPvZsvaTSvQyNPgw2xKsrnboDnM/fCD0Xvlc5NpWZZnptu6VsXKT7PzZU9yqU9yxIH
Kj29WWONVE8u8ZEGV13EFM0DF+ustuFypAqyadnqVQzJOj+mBUrPg6wF7WzFB5HoThxSTbo0n58G
xyjyuBumug7hUeQpC6ud0netSq3jvHRz+QGG9IbNbkzRixI4aX0/WnLV7xPcWM2DGrth3U2B0X0J
Zk1L9x1GYX6kD25eHT1RWkVciI7s4XrRgW2kR38/Hhqz1eJO9Uu1l63jp4fFXrsPeqspbCT0JB32
FT3Gd7XsCgjDne+PZ8naqjUuarro8VD2yXJptz0ppZM5N0vsCBuIx+aefue76wj27WSBsYcM7Pqh
YS/JBNPf9GkbDiMKIiBSetrwnjRObnihJOAY5ZhGvTIoWAyECaSTl411AnZlfIregfleeBp/h5Cc
T82CMdWuBRpKyKZzNIj+8KErbBG2EXSwgxt2iwvKNswzR57guL5aoCXRn2RIU3IRB7/nYyzwuFYE
GI/z0hZ/dpOlelh6eRHsGn77+051TILStt8bw2Jo7/hhNKeLxHAhQRaqmg9mO7fLThTJ+qEwxaJf
zk2eDTvINHqwD5a53i92VScns2cTPjP9ZaBP3llFea2pnrQvozALETs5AXjcLUbto9EFzbLTWllJ
mHFd9ehbqnpKRKYw9bA9IS5xkUyJOMjR3F4ZRF086sAnflz5XGuPnfBzk5ZnJb8qix5rGJhCHSEx
kC+VShdfjwlY9NSsWZ0z8E49R8wlSCUkvFBiKd+roBTIspTcISokf5DsN449yMST0zS+tsuGIQAK
xQEOqN0j2uq8NQpopl4+5WeTBpwnF06tqFlT2BYtkGUNeiq39MJGa9j36p5DWsC1/bx4kKmOrizh
mlSLZj75cwHxqNcbJMxIfDR8LgDsrypUKd6ptdK6O8MadlHXThk4rBR9qk2yNMwEkikk7RngszTo
8qjAS/ZQZV2xS9EpTJEDx6kOzRW645WDUns+1Mu4etej6s1HUjPa9jrplzS5N4beEWca9MtTWoFj
U80pIaMKEijat2KmQwPq47ZhCsL0mNN56aNCwdbDRMsz1L4P+vrTEojpxsrKDENK5CX+sPMn0Paw
L4gB2dv94Lq7VrVw+WSzgPwTmmF3kSjWoTyYGVqUGOsrcNpOV5519OFcQyFb/PYk0PzUFyuNDK5A
7JlEIvsQNUOiliClzCs2/jsLtsm5bHtlwuargjpaR1VfIafIYGPaTUb44QQV49r0cekj31jaX/Wc
+vpgz4vI9siAsw9G2TR61CZF+1VYgwdaaIlmZ7U65/A4Y3tn1AFKtjr323MIFe4dv1JymeS9D/IK
BS4Ju6LsrRh2qzyKsgPT0/NuYx45tXsLO9M+aWg2ptjVS/sSQL0G4E+8CoUJHIYUR8NcrZEu2uDM
zMqmu3S5EyJiy6zOOpl6m9za3sobq8pKv8LqNK40oHl5qvxmmSIo+wCQYDXjeijKYG1jOtqTvCaj
fHVPDnSGNIKtF+A24C5lElZuLz93jr+c65VRicjG886A0ZOVD8ZcBc2uZbc6rKImT6asM0vuBdyK
MXLyqopSiwyhwVuNd+ssRIqUxeknuJOca2FqOlWcjbZxxtqsrAukKdp5LSdz3SzV2psSD55i324h
jmFaTVMZrZ5JvD3pDamIcfgbAB9mU/vGWug/wp5yPze43HQkY0uAXa/KQP/VPAw61ziSdFC2JlKF
E4ly0NYLjUqwddMAjVRQwWubW3qNgV0YZpRlCv+0hn5lDlqbDXUEO0i7htXZFJE+aZoerTzzi11P
fbKXdiOMUFtxgQRirzp9h4RqMneDZaUfcw6n+swmDNmIHK2RqFcaV3uXJqSsxPQ+mtvEFeg3oIGg
H2CTF3cFlL37AHLGt2oM8j7axCb6BYUUoj6rIL3ysJJS9q33VWafkFFVDws3uCA0094Z42yuYQ27
IrFQwmmp79Mj7brLcUz6C41FLYmY9dprt3XpJpSJMoHoCT+Hhl75j+sgWzydyvq+KXrboM2TmU5E
B7iVkdPUUFecxF2WHfRcy7/x2rycj8Y428VhmRbCvLYBwcnBa6Yzkm226AX4TgX7i5y+VHAm+BKu
LgtOT62t+AZyDMIW5yOLthDSCHdwMaZXlfJ5ZsA2Yhqjrh3pSxUcUyPT1woTDdsd9KHbsgrE9lVV
LcHLV6MWsRugLzEJFu0wDQZm1oz93Opeem2ldj3faoZNpFqE5nDwzhr+HZzexUCjB/8dBidTq3TT
pYxn9Ero9vqGbnfcmFbCLouI4tuYoV2OZ5n6dbXDks91q/g/uNK/cCWgg//d8+buc71+rl8DS/yV
78ASjjdgGtCWMP7FuhsTyH8BS2bwh2WSvwOJwsA/F3+DfyNLmv7H5pi3oc+b4NyGnMEP/BfGDFZF
9jT7HGYnVG/8kL8DLr289n/nB4FCYusHyINP/ytwSQk6ooMGCzzR56LaBYFsaMFQPL2Bt7ysTLfn
YMvCdk5+F5ZNzmtXXXhbqz87I1d22EfQwOvuAf5B9wCXtflQSL/Y//AVrr8X2T+W3j+/l2dglULp
xB5CQfyqnIH7THMJFVeYLaa3q1vZgrKM5RvhA796K1A5yvstegCjhZfVTNZbQYUVTk7oDvpKp5f1
uF3NsneFz14X+tzYvi+0/xVSeAmRMY4bpsik2SYM1lpb8+HH+qkw7d6XeHeFdLIQT5RCzHFm5fbW
j0/n4+8H8a2HvRpEqS/rtFh8Lxif+G2UXBjui9TS8W+lofB3v9gWv80cBGMMnkvql2+WDbpejxRQ
mMlJ7Sbn9hCnk/P3IMbn8SNebEMhMGsHzHyF+xk0ZQcz4wbtt0t+XnAPAgTy1oj4Kzv6/ej9NAV5
IUAY7MU9RDmgmi9fyKBIGzd5WEgNaZwcXiZiUU9vLKxfPYWaHZ9sOlVM9VcLuKxwkV4WSBldaxuH
YvTLyOA++oar+NZm+wHE+T5udClMUNNnMyI2pB/nnalRQehIEsIizbCD7OA3w9Ly2zYbDpS9IxTo
FdLJZasc+TlF0rdcFLiZGIcZ6kkeVhTB3Z05s9qjug9kvU/mEQKKUHV5udSGr0JjSEaD4s1PEY7O
g+scXBcefMSO1Mkw8XTCRrvJSL9NPf33eMACs4RKmwef3dKTyEdqS5Ca4lT9+yDXpTyR7rr6eIM2
3mNqO8ZbcbjbG/8PuPd9RJioOh946xS+TtFkN0hRP2+ylKXgtuIsyGUCrylvME4t3rvK03CVRjPU
z8jBYdqI4O8lHGxbgUWSEcxYsKFtgr38JEOvcEYDP8GtTPNDc6IM1q1Je2MW/2IP2MxgYeYBKdLu
eLXhpHD+FQEIBfD/iN2pIgTRGrhQcR1yv/x+wfy0m27A03ePK/BL197m4A/YEGqWQTgOpYxddPVX
b1YF6jB8a1qIC5a4RYZuOn8L9Xr+iLbO6sTLw95ojq/GUGtngU0gjzQM2Akj2uW9EP7yxjHxeo1C
KSbc1sToBEvqAHDt5YsJijdhIbJmjWpGERMx21MJe5Py3zgdfn4QXnicCtuBBPRJ8/nFCHYF6Fqm
5RXXcjc7M1bHCD27n29//51+9RR8QZj05Gkx9bbv+MN3auaaoC5NwrkK0IKN48Zh95V4Y+L94ikY
Pm24OU+xmIEvn1JNhj3UJkT1ZXKr86ZBQ7aqUnsDMt+G/sdVTP8OTSYuxdhUcht73QfC4WKUWKnU
YdCv7Y0wqirWRnP5alRfza24Qhe1+/3oYW32+pmcC5uVFelZPBE62ss3I7E5dSaq03CqOoCyXq/r
Tf69qWf91hD1yR8D94OtFOpK7CkqYJDnYg7EWx7WZzWu8azMzTi+xp0CWPNjxGeod/NuU/KKZ1Vv
P+UDnK9N7Ns/637JgIfDVjRd8W2VU2nHysXpNPafFcOutaKKDawBfZ6LuLo8Q46fUWQ/q40NC3Ue
VnCm9s4s17qNCGRA37JY1nTrkNL3Ke35QHvEfKYMyzRB04x51nRECIbSuRnQXW6sShTQJT2rP5dn
XbQ2mWikk2e9NOpAtNOBsemo52dN9fysr26TMvtYQthZd0bQIlu3Iao3cSmNDq2xn1Uz+MGm2F5M
OL2ojiyjOEMYMgVRWdNq/FQCORdR86z8Bv51JCp1xF+jSDr90l9t7wmOrCbvAx3xT4hZg51SrGGH
1CDRMercLmFVuuN6pj8L16WjN94HM9tq9DmZ2XO9tRZtJBbDaQ8ZMACS23KewE6qvopszDZE5Kpl
Ssqwn2q/j80RVRpSjw6dcxOo2TummDugpGtr64vFJChjzVfuE8BnNj1oTZV89hC0EmSksbRDDMaW
90Hpal/nwvDmcKwqeafG3NaeWldf73DlMnEE6KUPA8s1JgITHZWe2nxqCJPOs2qFuhpI1Ip+jW2K
rwnjI64C2SfQMTKZ2sBsH2VKNw4+1uD1aZxPSJT2tlm0WSRrr29DjfBmGxXQnPoASwBiWWSisLXO
CrUokLBRU5+GWuntJ6+oIG9rysZ7BQlm4BzGtbWWvYbXQBYiQLe0vdajI0QKuyJxRFSdmwcb1Sjm
VLrmfdJAkcewxtdVhTM5XyjTC8t6X2Ka4gJUuXL4agvNXM574k60k49LsoLZjDtJpAX6gApPFus1
427kH6DyGPoX1LLlcL90Td8fR8CJPAIzr414SRbvYzrXiRunqs1vK20RFsTOloGtg1KqEzk7BQTv
SqX63tEnxEJyKSogkF603je3QhXMmKFQ/EKvYdauVKPnXmgKULYzP5BDfiHHEQaOnbmqfQJirPIU
RuO4wpFVbrYeHVZ8+1XqraDXn06dG4Nmon4M4Xi3Nwvt4XqHXFHDy9ldoLAqJwM4KQwyoXAxsjsD
WfRo97FcKnlvmKktY6dEv3MezMoHUSf/KN05lrD9EB8X7sCN3Yrqkn6N2V9mAlehekdqJO4Yh96q
JteJe4paKHcN5tTM8UCVM6h44xCvxkgXxRle23hTp5R76HKHtfm0qNQ8VTk4xDVbTtbvTdUZ2RLW
WesMMvTzxOkee88ah+HPTowUMvgZ4CGNT8/sBqlfHDMk+mvxkPvEqEbzNIt3SuHlsZkL2WtDgoKR
p2mwww9ATlhwml1mDOeE/yJSmsu1/AyxHh2w13YoBtvWDO6ClKxdZPAjXHT8uuTD7CtJD7maUydc
G6us981UKjSFaNRQU1e21kU2ZQKOQM/0aPuZKh0806Z7Q9OnyKdxYR61IXBQuj0TsKe1W8rIUnLs
z4diA8Zqbqn6YZlVmlzaKffUXVuIxYlaqdPREGslM6R1uW4fZ1fTxU5XfX6lzQ1HtmNNzrTLhxTG
vvB7rwZQ9sGdzAmr5tJOgT7lYPDb59xacKlAGnc7zI4/vdfdlDIG5r+cD66T0OcdTXtgn8ZXZI7c
ttVvtFJfk7MWf4aWhdKm17lbVu8IqoX95KhE3PIz3BmBJQ4BcUG+YnHe0C6jqlgwpg3xziX/BU+z
zDitvU4nxEB6e8tImVVoaVP1sVlSL4mMxi3/HLCvQmMwmaDk5ZoESAf9uhZnVuMnTwhUlzFuqSQs
Ujk8V8OeQ2ufYKF7OfaLWXFnGflAXohQUj8NhiGxq6GRfKkRv2wehl6kimrET7bFUgXl3mNXeRi8
QW9jYGnzbqa9UMetAd0r7GRKKdFXrm3s1mV1P7ccnSjqdXOTxGtm86lqIGyGq2XIUyBFA6O9pxKC
bjayW8MdXB82Waq1N4csmyLhDtM5i8PBBUGv20s7p4cTIggZ9d1qJr0TZZg84ATQ+lYRzR3+PaFF
ZNw9XlgOPGA4GzIi5NfO/hQNa+SeX9NpTl2lPKwxCi13Pq44OrTnA8G+47noBzxAiMuT5W4kfBAP
jtrMkk82f22MaSp47cnoUbWQzOOv2Nm4IwoQlQ2ZE+VSN9NbwE7Cu9BA+5DcOpOoJicpC50QVI0G
n1Cu5SN3pnvFBEWdeobAvyFys6XZtGtMqY2HAERF3+NYlKynJcdJ8qIu8ME599l44M+aeFftmiRY
EL6YorARsiqca09Vx5m89wK5iAds+SRqGUBQ+NMEXCdXLbrFGkJ4UXf6RdB7cuYMr+ceD41Utt1T
kjVu923KkxGKgoWjEm3hTM74i2Dvd1zhzvrhVKBYDjX2FuMIfpXdd0WaSL4qAVHR2vtJsytFDp3G
SQINa490EWypU7YM4boMm4bUJlQv1LDV6c/ysuU08qDmAfePIsW7AWoEByp3J+tO6NYIUZ02IAu8
pPYny9UO4A9pakWaj07BPOWT7jO6cKZVLLNpOviNxR4qJNXgrnYLzjCKZBxlSlBgzCgwm0KCMXMp
WzLNwZOrDiaHhi5kq044Sb4DV8bfYF45tw5j0eSCxrbXfFvYZv3IF1l670H7Yk6yUyTnvuV17p61
D8tS09smiDnpArgdrklrDaBIRpOBQAiHeTe/z3QDRvlq9U6PrKnAPL1dxm18S6k9VNXKGvHLErUq
mhtt3XM2QLkvEREd7G6QF1aKScUuyBZl7ZpptsZI0dV+GHulvcMJwHfxwurcbz4fDf64pPW7o0uW
6DuVmAmEnwTQYP5mIPB4RI7gqrs5m2cNETL3T2Qw/rKEKnU2Pw6ufh8sGm1fhKO39UXRjuzyq17T
HXQta17OrKkeTVhCpFM07tSMYeUIwq8Dci8B8rHF2nLO++A+78qsDssgg/DVz0L/iBcFunCPo5T7
59yZ1V6rR9oNSdJYt1Dare6UYvQ3hn1nIMeA2EpR71WllaIyWR0nHHrog2Gjjax0B8eRu9LNsXLw
kik/yDRZQZjYUfWooRNoh76juTjZPPvEeDW4zt599o9xNiuZGTl+ubNGUWQRcl95too5g/27WdC4
Q9OmsNMwplGDh0eNNswE0nIQdxoNDwlXtJ9twLoO74k5pCZApAMaY30dnx1wakh86IyfnXGQe7Uf
u2e/HPfZO0c8++gIn8BRWh0r/jrGs9cO5T++O7Xn9zejxSTHLXRz5sFLzcjj8tmxB/Zsg23eZuTT
kmSOa9Zm76Oobfy902+uP4OtZhyANjOg35dS1mvEgEIKV3OKw02HiLzxVY2oYxEwGStuFNrApecM
QbPI4EgkyXJha1Cbjos2BcmOvq+NkZCYpMDTb12uV2OYG8RV8F32Cyk7S5zV5eoc/LmyU1RY7dBc
l/DW6ve26unqZFRs695Ptdw8pSo3H4dGq9VundkNbyi1UxFVSy0wgWlc9xFPyMy7M8gwOTlD7Xox
zgfpg23m8wMGP0nwbimFoR/ygnlx0JJEC0KAJCI1qm4a1ePvx+jnIcI3GZd5DivQop99vGXWJmnt
4IWBF8y95q7JMQlyswgdKHL3JUqdu98/8DVgZG5Gzb4F4E9EJTmsr9ABteSeXiw0xCDxlF9WfNxi
ig7uyc06GG9gBL94FrwrOF7oinngc/TKD0hE4VpIM200O04HFRwaoL8vIfmdiOGs3yjbfy7a0bvC
QEe2vXFGX/uTBnUisFXBkz/x24+BKJbLxRfdG2P380Nc1AbPvaKt8+Ntf/7D+6CWQxGmZi4m2Zh/
w7Mvu+6qdjr9/gv96ilQz2lKsWbwJ3j1hSq/o7ShyAnxX1NHQxQiMvS6Ovz+KT95oELC4+cDqaCn
NxHuv3oMnOmCdOSuhdA5sPEjFsPVAws4t8ENrHO0yB/1Xl73LVjCvTu7JoxNSrl1R8k+YBGyLLZ5
wckk3dMyGot3yoyU2DoIBXMQ//53/dWIwEnzwQBpq0EAfznuFoZZNsU04+4N763W0E6Q/b03uim/
fAh2uqQo0dsDE3z5EEMFyhzaBTSzpwzhXtt2fry0eF2Ev3+bn1bFFtPFLKXRRtMNO+eXDypqT8lu
SCU5D8OwxyUFb1YhfS1a7Um+pWH4+WE0OLdW29aC0Gmpv3xYto4AVw6uLQBIWM2WMGfK0X/ozEZ/
4yP9BNWxf9kekBmGZig7Xm8spt15gpbUGDJ5x9BemunEaZa/E1mTXsJGCMJhDPS/u+y3TRMeLyj7
1sJ5zVBO4QGYvU/zAGt4vM5E1exNm9n8/MX+I9j6L3rXP0zen4wLoq75PLzsnj//jb9kGQHdc5q4
6K2C5/Y5W8h3fZZh/UHGArYGmCXRAcGc69/dc5uwOsj9GE5ANUWW4dK4+at3bpt/cFgg+GKpk02P
C/r/f+ucti/RoRC8vQ0foRfjv1rPI46SI6oTbmqEGUawY7iMUcbsfxiP658b2dbLBfb9MS6RAQwB
eCVH+csFVk6mRQwY5CZPGON71+z1B+nqiJeFLbv3ch7E+6x1m0u8DgnyqgHeCAoh27jD43petMjT
29bG3Ub5sFgwusPE1Sy1c8qa6i4rcCg9L3DEgRFOu/QqmBTdOjQIgEx4LuXQw0zlTyHcZ+2xSgzj
dqKWelAFnTm4M57MOdyH4FY0iAhCcA49Tso6P5eFUWjR/2PvPHYj17Jt+y+v/XhBb7oMhpFPSalU
KjtEWnpv9t78+juoeng3FQookP2LAqpRB6cYIrdda84xOY3i4p+sYDqz769bx/9U7V/fydoCN5mV
Bo2bY2AEhbjaKRsjx5S/ANQNbr2FGkT9lDjfP377b5t87x909PKXtCgMMfAgbO3Pqm1uO7qeLor+
QFhb1t7Ql/Jy7M/J198udQwnGsHsET6uMLINsN68/eZJlk2zhTkUjBMQOtTFYgvCrtlOMQpIG/cb
RTOgER//rUf5iv956trPgaJPLAC1u7dP7Wgvx4FAhLhYwFypTcPLLak+YVcwP3UFtEIYv26xE4UJ
07Ubm71UNtGAzJMzCb2vqah/fWB6WJSpmfU0Vzm4vupf/j4I4ZCHs0URNUQalnbRPKXODTkTpmTx
l51FdKgOE0sNdnBLvxh7uD2U1U2XQQY9JERrVzt9nPRrAPrQza24V89ZI+IHuysmCGlNoC7b3jDE
Zi4Silq2pjS1t/NJtbsOVl23GX3EZOFEXXCT9o3zRWoWYtjKyt0xNDrP+bEuMvoOZaEBM6S3XbXt
m1w9tMlscNUxKP5vPEfJXdM4A1WkudTlltNQ/i2li96d2RmPlojXt4W0iK4SdyCCI1bR/V/HRjau
ZGnUpIVVy1UDqGn3RcWa+tFKU52Zea+5VMdfZt0HfRywyHmOnRXV2A5uknN5nhDs0y4YfRcgwDRe
w6HKPuWjPm7kWswbPFO/1Qqt3ULh7e+dvFkO/dys91bkxNeOlTaXCofnlhpSHsGpRbP48Xg+WiRe
3woxjz7RHYRdmMfnT98rZKGaIWHt08S+yoNi3gyLlkVNq7cPONrEubgEYz1ZHb0c23RsBCzrkcHw
rbcfgki/thupgW865tcD8d7+79hEIvhNtX1CkwOGSkfVNS0P1YoVpY6PyRRU40CuJvLxp7G0EEDP
WqwuuoV6fCgIPF0js6r5iSviAo5hCrJzW8zbgynzHjATPVCyOiiVsO4c3aIXiHU5WH2NC/H00Fkk
RtNlqpntH3+Pd4saOjg0YK+OKI5vxykdigwrig00IhbbVnfjJEG3KvOx05bxU2kOUChbOZ5Zv48w
WK9/29phZU3zaPRze3v7RZzEs6goV1qo61BW0YCpBQpM0Dkrd3VqX2j+LbDIB4+un2fLct4PCozd
picG/vPHf/+J14zZje4/xw+uRceBKLaagT6sKpbF4mEuApYdXYl4+/FTXh00R2PQ8bhEYhTimMw4
e/sXw/WHteS02BmXWb8o3aLZFoWY0k1qxcg4Mnw132Yhy4vYbLHQFNQ8WAar9Cdk9OyWWj+Fw8mP
8VR4qflPcov/fA1ugzAe+fxkDR9tp6qZCiu1RkZamY6Rg0gWSI+V/PtTsBchtsRbZ6y72ds30CI/
ajpCV8MkN8ZPiHox4LWm9fzxiz4x15ni6FRIOMLcdjzX0f+7xiJ5z/D0qRlCH9rTlakOcWctt5LU
9YNlU5FcKi+++PjJR4eSdb5y5tTBAqDZxBJ2NF/NTM5OTgWKdu6A8igjtSMLGW+o5mwVRNQFmxsq
ZtpXImlop4s2ye8//gVHd/vXD4k+h1u948I84Xe8fcVD0umT7a87jgBymml1GfU5Ld2scPMHEKTl
oeUGuh8ma76wacZdFbkxHQrDJXig9MZLoxTqxklUzE470Nv9+OedWPnXKg1nCB1NtHEsg5mMJuNg
TsyG5vXGXeG60z36BAeKerDM11hb23OywlODgc2QmobN2e3dXiNricjHomPJOguOi272lS205ked
BHTODIsWi+VZN2rw1deP/9YTq6qLZ32Nc1rpafbRYMAmoVcOmvCNNXWcxXoozogr5ihIbEj6xQDc
th26+MxaduKpDEBKJjplPk6oRxudNJOeZjDOrk6HvK6LLnkRM4SWbW/ROQwdI5uyjZyXc0Ul+8Qi
SpWGjgCYRH+9/b0deD2tNEg7HQkqarF9Bl2D80/rTAO1YN1dJnUTYxd0sbxtR85il/QJrPnSqibt
jxqVBt8el0wCo0vX/2RYN5NDRQ8RqGhRmdVmcpK8jbJALT+yylrMQzB1Ay0gimXVxitt2m/cxRax
M0rf/0xbo3ql1gzTwbAnh7AUs4IBJ6sFSv5guX1zBWpxcHaqyaqDlXDujDpAEE+mv/ZKTNKWbxGf
TcHeiBtUxGCl3YnmEwaOsLQH0FyeLIKekIHJkdupEsMZA+s7wzBzhJswKComMxWV4Gh7tGiITY6+
MI8Dc7yKYbqBUSpnmpV9k+6npJ42OYlDNAhLca05dnOF+02/DYLcPhBm0Vz4amovcPAEt92om3cz
cQL6mdl86pNTrkRvZjC5zOPlHKVDMtRzmuCtqN1fOWvaBsHO/O3jeXRiUaWKzHah8zow3B6doe2g
x3ueYDOc07aN5gppUWQKlyqaD10koouormG0YKf2R5pOmFHO5Sqe/DsBxwQEU6FF8dd//tcpfhTg
e5UClOnmmvHVMNWwAeGfnNEinjrAc6GiHku5nAXrmDrANa7SuT1TT2gdd2eXCJYMfXLCILarnXKm
OcXI2gYXDZ79vWP22c7vZPbJHJbgosUuQJtC9fWXtGHZzvVFR7SV0jRRePTO3DXeL6rMdJuqB4Ua
1pgVgfn3C1GBXhArxQ5b1SgKxtpKEfLr+XPbiOR2UQHA3SR/lqN+znH9Kmp9e4ayOauuR3ieDDbm
aHkjNCsImhR4ap13zqE0Ezyzc9Bc6CpxDsGi4d6hZf6Hkg8OoCShbQyb7bZvpiZy6hRl5Mdj8/3I
4OfQSGYrW8/oxxpcZazxL1WnUT1HcUKm6EC7CcTcx085cXuxGfrO6pQk0YE19u37dmcb+ZMhNDBo
5Fch8UdK1Cs68gZ6rD34eZRUXPtfFkOPAYWj1QqTtlJET+mNvSt1q97iZQGS3c9duibal/emt3j7
ustsGo+J8ePjH/z+2svvfb2EmkhEmbhvf68oqMbC/mdNF/Rb2QnasNS1cZM5EuXwx896v+HR46W6
zZgwMQ6sbp2/x2JS2Y1mKN7NEuf+3bT0JW340nrqlO4+Zc2a0IIC/MwfeHIc0jzRQbGytrzDcAwV
xbceeXdYB+mTZ8cdCRQOq7NZ6IR6YTJNtxqk7Y3GvQr890KD11r9dcQNUQ7PHLc94wM49cq5S1Pt
pNDA7DjafmurkZPgSgXLctB3SScpRWlQWptQZDLeffzOTw1ICAIE6K0+Chblo2lopS4VAvjFoVlr
1sMksLIiFZIdR45AT4Pi0JgaRngU14E4JMT61JuqAh1Drhl5YhuMO7KMoHBkew/Rp/wKaa+lPeGm
Y36HByHIduNSYQ1Vjpsah49//InFy15HCredgDTxVxDCX6s5YR4Ghj9+uzcb4n7O8/zQ+IRTN+Xc
77HJlzdmPBE9gu/kXL7n+62MtWJFBa01c17c0VZGml1PfSKgRONbg45cZV6+jHk15itnMdPux6Ac
rnHUO85vDAPLZzkbeR99/OefuHjzI2yL4iwlzOBda1aBz5LtbKyY6zr7LMgDjCjoBnE4YSj42pZd
NoQFSNanTgA0I8eao1jcpvqZE86Jd4HHjoYREBAK9s7REMoQteKNxFIyJMbyMkFKc3cDrPabbNaG
ZS/aoE+2MkPeiXTJyi5a7hPt08fv4sTyzVdcq9U2Lh1uCW/XDlj3+Me9LKFabWPAN0QdSZWcu4Kc
mJrA7HjdAMWgRB2vUESmqNFvWCuEF9CmdjpSijhUklNHLsG/odLX+x/kPP6bIoMXoHA/Ojfm5Djq
EyLksLcoZITZCA2eaA5sQP/86ihr8s7gX7Efv7PxeUXmGMk6i+q4u0jrad4WgO/OlJuPMXv/+XNW
NT7FQtq/x9cZr8xmZSNwQbTuIuNrF/ElBSJg4SFqhm9uhZ34wgMCGanSKCMQCDmoAC35ZYpp6gGG
lt/9yaCA5jvenyojlzDU3QzrkkurEksTguxGeXr5+O8vhwKHxf0Purp1nAtPLREtuDXjM5K+sc3G
ABW83tpnFrL3l2mYaGuBkO+N29Q5OoXhZqfOkfAUZFGYFVg995k5GE9Wk3rXnFmHM6u+uW7bR4cv
AqJX+yb9LnwzR9t6h8V94OCrhZz5sbrLTns2TZoA1jJM+2TlfGRVLK9p/gGfKAtiCcj9woIpLDNC
Y7tcTAK5i1MggHcHP9l1PtKogPvwRaNZ13Yw1sN1js3hzMH6xCwH+MhEx4dHOvAxe8lcGmm0XqxB
XCYLI3H77KApXW3//ZvTEmU/oT8EFW49p/y1raTwRTH8cY9tlsG57BeHDBqjH8885dRaQlOfCpoP
vurd5rUk5MmLeG2/oOiMeum2FvJxC8mXURnnjD6nHkYAEQYzrJIB0Mi3f5JcHL3qS6WFLY6H60wA
SW4GikeErwUX//72mOJwlFhQ2BaOdoPBQjRer6DtxfHxlhn9cFGOlX2mOnbirOj6NEioOK/SpGPN
QJGSTkVKFgM4g13Jsb7foX2iTzw8yKGOctAjZ77X+7FHR4bp4q92Im51R6MChF3fWhN3uoTLa1jY
sr1zRk2eGeHvPxTJm+TWry7d9YK67rV/jT3SQAyqGexj86SXO+wZcYqx0/C2BjFI+3/9UjyLXiSr
PusA1563z5pyo0+1nmc5tqWDw9NgaXTDcmZtO3HCpGQHYIeCKoMdkvLbxxQqRf6H2nQTzwPYUOJw
Q2lUyeXiduKAqYZUQcgLD3qR5LeiSrsrJ1fTgfqyTbMbFwGZqV2EFelnIergETNhfWObS/4FTxfZ
fx+/khOv3zVBAnADtNeOxtGxrpwxklQBwwpyHBV0DRE9tSIR0ICNzZePn/V+CK/xJFjnEaNxAT5e
g20npv6B0wJzmoeAq6a/p8ih3NRWj0oq0frkMfPF6Jz5E080L94+9+hvDPAAy6ZhIGsJhUunt77n
bVvu+ClLNGLs2NdCf5oJp8LYqEb3LpiL71WxJtPCfGp2sYelaemJ7vv4dbDPMRDebkr8MBpYVMro
S9OneTtQKlfRRA4WvFx6CmuELGpNe9JbMvYu+6Ry8kfSpMyS5NbE+OMPzMdNn8VuHnn9mIMmaeea
7KleIz3MbYmrzUG9chewEv8xQwBjH/jwJSjvJDG/5E5PdNnoSTTdM/x9jXNx4GxxvzVq0+iLYYYc
S1JS+No4R0XnFykH6CHoi8s5ICUton+FCw/mJBpXZ1lQ6o5EG3EREK7+e3Aa52EKuENtFiGmewpS
ObKRpK9/zo2RYV+ZnJZoH6fF2hxLSzoEIxL0tenw4jTXpUd1k712bdeCG4M9ggZEPVtoflNyUQ0v
2yB5bnrek9leUSfsMA0HPtqYYinET4mVgIoa0pKefzFwrlGywLOzylFxZtJEeY8uRfzu9RIlySBR
9V47mT4N26QvYo9sLdhsW32aOFbpzaCeHQ4LD7Ex1SFRE1a3JyV5TFiUcDbhgbNMFQl9Du6xjWfl
Nu0aSFXDzInf8AVR437LxZn8QMT7EXwj68XravvXMLSlGUlnti+TeIbUUmLM2tdtrUXS0EnRpB6I
USghytiDOD4uPztrap+BwMBg6K2Ng+IWlssgufaZnFhxrVtDsDEqi0h3ZN7kGBBcgRQcaTn4G8OI
/QeR0uwJe5m2Yo8f2Z43Wpam1p6As/KhIono64A046tU1b0FNfOiz9ze2Ppx1f/uBtP4Wcxd84y9
Yfm0YJYqNiofnV/+a2pAUZDCcNvSQqii2gQxv7G1uRkuY/R6Pp4Ft6ItniTjZ6wkHnVnbzC+1GWf
sO/XmK0iL28DLGBQo4ybMRPFVezOiDdt8HGElxhZIogpEOreNWLtu967sG4yw9eeRyCiP/O2J5ay
9pP0kdxAZWyUHHoYUDFmq41dCO+bqn2vj0DBL588lwwSfHfFRozuUm/1LKu+dsTUW1ER5/W88fyE
WDJGOs4aktniR0UQLfmoc2JcC9dtyjCX+ng7q6z8UeSVuC1tb/xR9KrJLzxhECZcchRcMOAyPg1j
eGxyzKNh12eZA8Jjze8oLGlckVDce1vHncwyJP61hZ9lSN3dpoGe51sX/QcUA3TbkgzfCTeBPWY6
xLyujb/bctHI9iLxQW2SJaYvw/gDfVm16V5qsnBhBCzOozNrWBSX2uupnJIRkUS29Ptyn0/5/Kse
8vxb1w1YxRei7Mh0NmpKHhS12i9llder/XWYkXfSmfwxkfFHFH2d9dOmTWwflEUFbHYvaf2Q0iiC
usdal6nqKtNxzoZdYCzVQcObs85DZT0X/dBkYWUo60rFa3YG8rD5D97S+rMxcdvEQuaIaeONg7jE
3e550WKmAkeIqLLfTWCIMvR0Lf7qkl15XSs/F4ij4uCbTtzrV5uoOpaIheI2gDy5xi40Wgcojuue
s9GDqbrTSiLAMXuY42fdspav01qSmHrXGMLUrhskD6NZplFKCMcXvROEosypM9wthqNALy2O+eKR
H/QpY9WeNilQ3QfKAct9oBIUPDXiEIX4dbHUHk0CO3ZsKXu+7Hw7a/nkvdGFKdizu3poyp/jYEBU
FASTbAnGsHGCZgTdLNhwfsDeHO500ZCi0Nqz/kN0U+kxbEl/pgre6fmGYI524/dZ8WfqHf1Z5Tou
wMImYwj9FtHRGjIPd8MsdnjFra8TuNgsro1DRiOcxrcoIRpylkSyYeS5lO0y9pHd2dNNOY2YUh17
7sRVrE2VxN6WlZ8TS3T+noqW/dkwR1Y9oi3zB93v0h9c2SiYx7Htfzcp2T9nahofbXOWy0H3LLOl
REAZM0RDNT7raR2/Lj/wFAULRe+50KWSVF8YH5YW/2mko55H9BHFIxLf8iuLd+Bf6zZX5bBs2+bn
6MZFevAmDd/QLFSpwtEtn/yyWyqCGNAWfnKTzMGEiKbNvDNm4s53mil0gKY6hrQwJ3FC4Wmi4xEi
H6murTHurzvG8rVIJGZMAmYWLKuGnYG9q6dav9DImK03aex6fNxmMr9T+60JQc5FchX3BdlKU272
7ESa60Z4/I3bsSTOIhwdazAOpiIglsfGxR0N6piUVC9ABQZohBjflDok4ehg4y3SfxzvZtIAZoXj
a1wSOYFrhCU5MWko6RY9Vl0XP9D4jC3+6GJId6mPjXDr9Vb6JPylN/fxYO77PB5CDEPpJQmroLs0
7IjwJvMKf6aftSZ9ck0j6pDRpw6Jv2i3gxvgqk6m2v3RpV5FeoVhdndGy8/fGhO5N86YEiDiM2Lw
q0ijw8uW9ovY63naPRQAVbIdy0DGCcKrO5RHnQVpci69+GfCAvtl4eL+ywZJph8awvBoMbrC/DS6
JpGAtj015pZtqSO4kE5StsH/jIxuIK1kBrDqLP4eA7j/1fTWv0Zz2ThCehTeJ2kY9F2lHpf8z0Ai
zLCB23Ldt7LRopZc5rtEYZfbZNIZ9b2pepEcJmMOvs5gC7OLvOvlDZljfo9fuGyC27IGW1aZYwVy
7lUhNDiQWKUgy4qGZYsiL0H11uDg1hc3LIpl8qPYcEhqSYKxWwl3GslVXkqBc5sMfjldx5kX/HJ6
T7xQsbRLulax9xj4Sz6DXctLkhO6rvrOORApbSUCMB3zbOvAaRxhfVeyZK9MOedpm6SSpEK7nDeN
MNd8ltp4wjpPjTM3b91hCu60fBwfWoJmb13YsXdpanjqsh6YrqZCqsvub8iHvu7hWcs5J2Dbn1Eu
bnI1qG8c+Pw2bMFb5lGsCzYJHZvGHLadxH3F0WS4h/dmvhSdXrBKEZBIzPvkegAhV5IAGTh0rlM9
mtou+JMPrvZ9MulfEpWQkvmqdYR4QtQ14hDQQ70zMw5JO8tSxoFQSjFuUxPi9r43M3PnwUjvHlyc
vnnkjOacPDA/0nYjx4To6sZhJcKEq/kvQhVpeYlNry6vQKvOM0kMRHpegTPsEabgBeqjIS3z4qIA
/34z1VVjbFqvI6xK4xCB3xY5QX/jTF3csb9VwMg6eKBWBFmgHvempiZ/75mwFi6lnxcmdcC8T3Za
jAlsH8y9jcppwtIZaJN8KgEQPTaZGcgtBAqtDMtBs0Erghp90hur4Ay0OFi+IaiSUt2NQVJspZMX
KprmoHhGAmUTXBE0+hen8hJi5GRlXpqeTC8b6RlLRFhztSNrXXG0Zqh8IjA0Jdc09vMDgSIQU/15
Ejc1ZTJaUhLZQIhEY6ojscyYxGZJVMd2cAdv1ZyBG7yws0Ue6gJMa2QFknGtHM27LqRuVFuvxDlz
DTQXkyGHqYnzSqoFyUaIIXjAkSj8XcO5+Nc8j+Q8LbLEOtmXjlkfzMlBuUymcvpn9vKY38bp5KaE
GHwLSgd4obeKFqJU+OZPtkv5hcnkQI5FFH7f4EGnNtJWn1ojTeOL1oz7F70N6jvU2EVM7Ibo9o2Y
C/DIZkUvcsCKTDgPp/kt+T90zKn9D9esJTBInJb8gut+IW12u+ix0W/bUbYHzyVuOrIFp4BQV465
7MpBecOud6vCjBpEaA4zbCpYkorEmKK8Upz+2xi6bU8VziXJbipZ9m2RLl8Qxne3Dlp165AuSmvD
MRiK6r4QYFi3hO3Ec5QYM0llYEUqADmpZauDY5GuEv5fTK0FnhLkOw3pt+xILKLwDGat29BdGcwz
Fc4TbT1KGh4MMiQ06Fi8o3JNUZaBmuGVbAoFNMTOx18QGrnbqRRllG/EvAffoeAs9B9DP/WXqT4P
l2Ur49+uK9N/r+rA49M9mwbjqgFdG1l/VXUUUi6izfqEBqaZ7lvS1X97RR1vstoGqHLmHn3qFk0y
DKoxhFDUMd8+y7FijtPWyB/OVSxM54Ao8CEf/tQaOAta3Ob3j593Qqfm4AxFBIYyitL1cbmUQCe4
JURvbbBXjutNr2aj1JZgxNYsf8VpJT67Ts0SaIDMKDS/vetUYG8nxwQjEi85sM84aEHaaFLuQZHT
yP74F54qtLgo1ynnIj0xjgU4aDL1xh3IGlcJv1JCp13CQObtZpl97dPYoq+Y6kadGYHrNz2qZlBV
QLgFjZSeVHBUyfMSdkdmFE+1mulKk4bww2LMgyhvgmU3eLCWMt+aFlASsjhTc3v/bAb/KkzFWGUF
tC/ejgEzCeIC+DGogiVXl00h/MMwV8PLYNbfOQbHn2RFcWDQsOr/66v2Vl2PRX+MBjZdwbcPlpkW
WAQtcpDRxHTJfae6tPS42y4UPbHzq/Irje/8zJt2371ptK6obWjDokR9TZj6e3ZpvRHgSEWraSU5
gJx6vRksHH4aJ0uv+QflmbrpiRHPwkJcDa1nVBFUWd7+laBEJtm1aB9xMDa7ZszLbWLHMIglZ0z2
NDc2Ik/a7JQ0Y6lRFsRac4Sx0/Qh0OHyLahyLw3y55GXZkG6EabNqfjjL3HipbANsgIiNKHqfyzi
Ezk0ptSUCYeQ1oXfQIFcb67T3NrpnfHr42edaEQjuAZsilgQ5SD22rcvRGh6WUECQe80N821I+mM
b4bUIosYz79KIyv1HHMzBnbyDG1HS6gh6UERkgdU+2fK9O8dNlRxMH/QxzTQ22OxeftbkNM5gHpX
QQOBt9VlYy6uv+nTzH6sjF48QEw2vpFEt5RRze5jRwqWE2SKNvN/AW8OmjPf4US5lVAjFE6k/+LU
RVT59vdklq+1r36FOe8JCS0XG3E65wxC0/37Km2obVdpu0+azofZuqionOBkd1M8H/o8n19myoDb
qR3i6OOP9n6ArL+LzhO6J+wsx9rq3gQepkYGSA7zP5KAZnC/KUxQMM4O5dKdkxi+X5OQstJuwC6C
rJWe6tv3AL5D7xiPNMxr4T8rulS0tEdYCmOw3gwSxSE7h2e50rdMceYrrP/nbxdj/kLWIxoerIz0
294+nIWnGepgQUvbNWU0cknbiqA/50058UoZeUwFHDHYI9+J6VwYWiA/iC20F/szEC39U28u4CkJ
lLvAbAV8++Nv+L5dwcZCH4yJgjKZvfftn1VQntA0h50N/ERy51Q6LE5w1Rt7FMOZ4XLiUcBHcVVz
pljlrEcr+wybxQAykaD7mZZoGYd8KxHIhEsXy3Pr6/r/dfS1sI7CS2bdo7/3uv7+dVxKPExmc6qz
V8u0unKnuiUFtCrBCzu1f5POiRSwvsVwXQWafhCL+cecsyZCRwl6f6RuPEGWu7R7dJTdpC1bKjXx
zp3sFitG4YnLEqnrmd988vXACkXki7aULuvbLzEHErlnwmyiZpX/pnE0XxmNMHaZviwXH3/09ysK
PWm+NeQjljqPA+XRszDHFSV4kA09ar2666eVd+OJYfyNXLzs0W2h3DWLZKkuc2knNJPAJc/fOwIS
xm2/9F218SuEX5FF58K8b9MgCc4cQF51EW8+IWoJn0WYazw+EQS3b38j+NIhhoKVbha6guo5ySRU
NoFtA2YgVWsZJdqsyr1r1KnYj9IM1BMqogFVcOHFQNYdXW7QQvR0LFjid13bNVj8QCURAsJcBpI1
DNptUo5mv5uLjmyQzo4zMzQxIrUh3NtaXFaO1d9MFXit7Vgmckv8SSovtCnWaT1ohVS3gzQn88xE
ed3sjv50TEFr65s3ABf7aK2JIcIX1Lo4fHG62wut02RU6n7xjRKE1USLT3AWoSF456JC2WW7Y2cV
TYQQUN1g6JHqGjaWNoeNcL3HAVKX9a2kzfBoZbn66Xk5RcM8gNO2gSwJYI5D2PQtrxqiI/TZVuU2
l0RG01TM0n/VwlC3xCwbMCf5j3d8qoSzUxYcO9ONpnPfC3rH27S9Emfkj+9PV0gHuCZZRD75HCZX
b/nfxznelJ8ZMalC+RS31zlBB3I/1GpIo7Ky+322+NoCXDCGaZVldXXo/ZxIiWwCWTm3NDahOzkB
0ZtyxIJNwYMg8dmX+XJG0PRuS1nNbmhiaVeaALWPNTsuJW5D0s3b0MCR+2Qi01LnnnfmOHPqKSB7
7VdwKjPpaDBRGnFyJiu1pNRLqIWjG9is8bvtmVG7vtS3gxZxyGsSHdKN9d7y9qVrq0EadBshbuCm
iSRyjTCmYLJV1Vg3e7Dn7tXcGxbx3PCPLgkZK5zdx8vau/MBzoCVaQPaZrW8HGt7hF7P5OnwC2yz
0XaDrZPUg8PsmiYtELrKGuWWoJ1gb9Ie/PTxo9/t2zw6QA21wuUwOB+7AiQd90nPNNqqols2QvrD
TQbg74FFx7iXcVGduSWd+KjrZRRcP+m13NKPXnbMLEdBS81lbAv9Qpb2L4W5/swXfRXUvf2kq1ub
C9HqyVzP5W8/acyFeCyBhQLSq5znwu+xlafBWuDvOTWk23wokiIaCDefQ/q/K2sJy6hqEYQJSkzo
MBprvmuyYfoJuaUcQ5s+4pU32c10oMFQPlueK3/EpBmxDjQDxfXBFMsDMjbzlsjV0duZIvPIuwcA
SWIUv/SbbI1A2xLZMdsRWC/HZfKAGsThNFTckByvme4a1cJVIKVIp9Vfa9ojiT55/NsvrW4+YJQB
gVuBQQu2tGNj3LsIg8uo0NAGRKNdEehF/bmyYZgmib1jo5fcwtipniEGuknUw6u8t+kpNZ8bqkDq
SprFgrBczmO3RWktuaYMsjTCuh0JgSnmZPi6oMoyojRpHUloe9rMvFHK9/uxWEi/KxarudO0mHzZ
WQ00rIhWc++JTOmtEM92+zPA8RIfUiht8qWl43zheO2IlDNNgbm8DuT/ZZz8HwhUf83pd4yTp4Qs
agpXf0VQr//CfxAnlvNfug5NCrsPVx0qBSx+/0GcEBCCr448Gm5BHKjWU9v/S6C2/8u0KGVB3/bW
OFg03v+fcKIZcFFWwSz8CGRgq/76XxAnHKHfrL2c3NGvI8JCZbXuJ4Z5NFFFqfLBdIOHjrzRGtkB
YARqtVMqwpTe3A0y5sfOFQChtaaMeyzcjnnD3ER8zrUmfdGEByIZCDLdvt5ws2w/mhM5f6kyuJFr
XqBEWOaAK8OhSujhaE4zNFFKB/arXjY46oSfK49AZq6wXMay+PM8jrPcmp0P/w9GXfVdvbJfmVBL
d93ZepfG6w1+BA5bGMsc3yOJQdNdbjxRD8bOMtOaPm3hmr29T2NmnEHGLDqTR0HQa3mVOANc39mt
COJxaGY6bDpZxVow5dljbyPr3Ou9iURhFjOhoWIwm3Qri4XAlCQbO+hzMyBgFKpG9VVMGhX+ZK71
aZOYhgZHDsfhH30y7a+dm3W3haxqi38UqxStYFIr5vdkuiSalVAVyEvrMXzYXIZDuC2Uu+E9JTl1
UpHX22po9UMAHmTeozMqfubohcj+a5cEx288lsZuFrr1zcrN7qmdoCCkftL0O3+JO2/bJJRlQsGl
Y1/qNu+j84c2uMoz/FD7vvSN7GUiMfQn+Ela71y4l+E5E0IEL6autS+5LIsiyhOW+EgRYQca2bDF
Vo6s5VDwlu+ezBgnWlorspqqzFAb3UaMstHasi0i4dDVEuaItqSqlzgsKqu47j0DCOcKJ6fB4XVc
h32Tc/W2W4LhTsBL6SNMWU7KciqHJqxstVzjwTbtqAPlWxwsS9oymrsV+AGdUNahOwwW2gMIsVjq
PEtiGjFqfwkZXca0K6qiofVUa24ctcFsEb3mAFigAahAFirpEDZW1TBawkI2IiAbjTilkO5c+tuA
eIXyPYGDHmKS6cqNiGeaxr7QgDUHCdhTWN/Cv+3NtXwjAi3okQ7lY3pTW3nxw2hr4xNcx7LagzjJ
fvnDKMxwDuo0286DO3/OKs98ECMESSuyiqo32y1MYd0fQKbFaFjDtCy6+EUVuIv/JFVXOlSUhLtM
FxSRGR3Eq8ui2SxUm1aqaxAUN1pZ+D8TH/NOOOkck/Zoq9W48Y1Z3ZUWqWtbuoi9cwPU2IaI20zz
157y4k3QVEa71xfCK3c1UVXO1qu0edzUng3qSGQquzQrX/4CJupBUp1Gx/ySeFlu7AOvhXNBuprh
XCw0NfeQ5Mcf8QgaMV0ygfplqMp7K/Bod0HuHQln9Gk7Xo0gd7MtrSh5wLWfoIoCeZFzvZa3vsw4
J1RFmx/ssuiBepDU/plGmI00DNbzH3jGxW0QU6m68TS/G6KeuuzjSIPzRZ/pQ4Z6F0ygWuC3fxFk
h8ZRarIhb+jCbaehQ7ZmpPkI1kRP2+sG81/30AgLCRj6NtfZ5n7dvjhOggZg6GbrJQV1+dxVlg77
tZQchIvC9ZrQj3X3k3BNxp0DejMqZesk0RA4xRPFbzu+zVsCkELAuIgHiZ9o9wsgfbkrUULZXJyB
C24MxNDF3hhH9adtLIi4187kTbO786wCcVvIHbJ60FOIaOHUFuI72UbNHRGn7n+zd147dptpl76V
Rp/TID9mYHoOGHasvSvHE6JUqmLOmVf/P5TUY6k8bf8G5mAGGMAwLEsq7sDwhrWeRWqOGS0Ei8IP
xrba9fkp6ddNzhS13PLUop4vwy7t1oW1PNYb3S5UDRhw06IY0a1E5kejJnYKLUraa02ODMlvYjCR
DuiOdoY5bSmtx4AjT3aQ2vg5tJTN8DI1sMYholoTt3ra3fELwkKt2xhdNL3V3OefVOZfX+AMKjdG
EVkbtWUn7ENcXdorvPla0WCZbsIdcZIBCJ0stt+grBe6V5ooBw9Wt0Jd57BF1cMaGTGHGgxV72S1
vuwUewhsXw8qPo5pYi/s8JKIY2Rmt7x0JBCiArAjsbh9mJWFJ4ylRaWEj7/3p1klXVW0WhSCrupZ
EI66DVWqUCS44n2qKG5byuMDpJvJcmS9tQ5MFxAn6XpTLg6Dolb5Pjn7/5XSP3WFReNauMAjpV/U
9HX1+Z/D1SAJV9V705XFP/ZtRhX1cxH1v/1Z34sqianOb9RADDxZMjBZNcS/q6pvv0X5hIYasRp+
77Vr/VFXKfJvVE64LCFvUuwwUPxfdRW/RQ9AobcuVdghaX8rdE35Fnf2e//zh5f+mR1nh+jU4l5L
9n1+jKCwmMo7+YGOVpCBgKBQmc+p6YnRm2t3Xu7rcCOD5m+8RPetiIv1kLE9LR2Ny1zzy3RnviEs
1OS9bVCoXRnBebG3FVyrbGcuj1Z/kZhf4wHN4ozkoXurtWtFuwjCuyHYc9aHpksiqqK/MpSx0rPU
n83qUItja1yV1oWWXA0t+I6r4SgFxyW+bKctqxEiGI+K0rgiPqOGR4y9uEt3NrVtiPxRTr+YxS5A
V2Y/6PFlKb0T6IMR8Nws8yrfdIphU2WnPLnShr1BpRLQz/lGcYd6m1gFUXtSshPNPhpfBTpHUASO
EuCG72/y+TZS7xYUYOmjsrwM6d6MTkG7y7u9MR/Dccvc3Bg3RrVLsq1uXyBKJbP5wdY9kbodXOv0
cpq3RrzR9MvIvlDAHWTHttqh7FDHExG0s+ywzYiiwzI8SyWLeEKq0cYkVybLM3VnsvhYnjw93EnT
Yf2n3CzaYzRd9+ldNcoEWBzz/FTo50a7rdvbIDsl0U4Cwp76EaAnBIk1TZnXJdvZODTSDnG9SE+V
shHVto6+B0T9rfvIXZnzz/9Y/85bWc04JqLuf/76y/b7r8P3cm1dfvmFX3RxN1/378188972GX/1
e1Ld+if/u7/5o/G5m6v3f/3zreyLbv1pIV6Iny9nZXX3/udbwek1W9lPv/dQ3/78D0ykRqcEV4rh
H8Q+EA7MNH5gIrXfWB5p8BQYDbJoXK+zHxe7avzG7AEnN/svm+WB/fvFTk/Gmk7oDMt18a0F+zs9
FIf6pYfi5zNjVtVV8cHEVeYp9+uwQx5D3MCp1BHsQEyfBf171LxeDyBl99dFRcs+vxK6eqVkr0t0
ZfX3fUmbRBjqHF3LfbJVkQNMyQXPWb9tb0dypICeNPIDNpEdWqa12fBDwK4I2Lxg2VnK9SI619Cf
lupkoDxdDz1Wd2LadlzoXMfVWxl5DDsU1Ib3xnQtZ1uz4TTyiB9wCWLdr/BYtXJKdD1BGXhluVtq
BuLV1mB0nEXNoeR/mZnsGfHeIjKpESjUajx4zTsCZa8hlExuryjGYH+/a+WVAf45rpvboSD0u/pY
ANwH9tNc5Q66iy+MOi47ed5L6hr9pTqoAhtdPaVyvokZt0z5k8UNhSUtwHz2gHSJvSAp1vCUwF1L
82ZWXTl9ExU1m34rB2LLRmFSywfdwtsbjBt9XlpHHctdHjzYwxpZwZymjI5hHfmmGm6USdmzFeFD
7DYjcc9lqPodoDgCZ3eIDT1l+iBdeQsZozKv5/hFq/fMbpAyP/fhMQIqrnN3kNPGnZtzDmBftUM/
CDragrccHeFMKyl2mfyuLG/WcifZr4pBFGwDQTJHsjx/0RfhdGF8ZQfRXW9FfmrudEwKTZpu5XaG
p/ckY2sEegLCfvQlDVO13p2wLLmZsiUv3o+QH0+KZ0PXC5d0S7jLJclVKyHUFe20SVXF7XETzEPt
VkbvN9XgQzs+qzJER+EpovTlbPSjqGW6JlzFqvFKvBarDSfh1Ik1Vz6OQ3Rgdr9NFub3fcI8KT5W
Mnyr8lal6Eq+FppFvgAZzOboad1+sjSnaV4I+fQEc+9Cn2n00fIWLPxDdTu1nN96Blo+dI1VfsGP
UsN2b7RbCXIwZPutNpoXmBOOSI+dItBWjft2sS6rDkeK6Yfx6BQiO4TGwzA8Vwvs5uxEfj1vlNfA
lbAeMdRflL5nq5sQufGc4j9osY/K6j6J38xp9FkReIM6eTVXm1XRiteLN8gNWtrUgbmB+Yxpb61u
0OftCuI2c3vk1WPkViYv7iaPxKY8jXdFzgCD/GIvw0nWRfOmnhQSJqBSmvS/5pXR8Mbli0G5rdLp
Mv+rbfk32dTv1cSPGwy4NzgJJuuPz1QGNn/Cjrq4Jwf4Ix49s83v05HvMsg3xohc/ypUVYSRiofj
40Krk/1s5j65KH61TCgoxy2zmw0mz82g8jDGXBFqVzmRTRS3/DUmqMqXYrpZMloAr3uPBGNb/o5S
u4qN+YHgYbncjAlukJQ05+FYRjdLTQy1hLskcmdLQaGXOqb6Ar5BqJNjyQ+2VPqCq9mAVTGg9wWL
aC0XhvY1SmJCjaWj0R7rHKNDC1zoVbWddh2RpFtpvAN14ZGj5TI3dQzjso1u8m529b9c9PL4+WXr
8O2u/dOHuk7Gflr09ubMhEDjQ12ye7lLrwgX8CKCV5cJAg5p8JXiFvKTYfKhbJW58ef6r7Je13rz
Dy8BMBNr7VWNzFPq15dQDJJkjW3aM8kyfVpQZ17JHl7YXjGVSYwva/506y4RXpXGly1XFzeasS+k
p9rcT4GflpfcKmTxIMcXXPXSvJ/0Y4hnwPZSbO6yscNdws30L3Ipfx0ZfjsbYS1AW1hXNeghPm0Q
mKJDKrazngb3S99lXi8b7mJeQCv5iy3C560M39AKdWB2gx+aLcnnbyjsM1rYHGKWcAWgDzTVTI0m
DFS78K8Qq2z3Pn8Za1Ig6h1brI2L8gcdkSVPkghI46ilC6swbsxA2cct3JG83A3G4BVETIBpcZRE
fRqrjOevumX0AX4R7YOTjif2Dk5XLAzuoV5YLTTmNNuECRjbLH+UQ7aCPOdJreHZme+I37lNwtwb
1YeIi3eMu69SU6C1GV0E2fsYG5e83s17ZOLheWzfcEdsO32NtvBaazxhcTpMl5p8XVu9r4oGpfw1
UVk0GjrpQB+zrrICtlkqpQ4uAIK5wBjMlSOzA7eD6mXI1X0pTxfTulqh2R3HCVNDthPhQ8ZMqY/q
PURTj0S6XchWd/kgZj5MWb5FWwKrXM4KJwkmxCxn+LiibJ0wF16s0H7wQCTA2O2COzkj3QpQRbcz
C/TGM3f1iolS6yhm67AQcsznAUrGWD1K+sP6GDabdIsXJdKMdUrnBvmyI5XLHbTbypzZt2LHkk/j
xFaH/Eb5IrVqz1gYVEt3M6E5dfZ1tvKDnPtGoh8wozip/WEpX00+AlX2pZr9YvHaE4YQmZemcpPk
l0O36+V92t0MPDmMYeGrfwwBDsj1tydAXj5CnMecjJNJib1eqtxWXIyKx5DPlebWydH9ZVbvkDW0
xYHkrcJ5g6tVo2jrrEMaTl5bYuchvpCwIldr1wE2bx2S/TI5mJb28GnuLHJ/IiyYhD3rnjaMXmYS
GqbFXgvRJSl3M29eRYdt82hb+p5T6k3AipIz5bgofqmorh0Tq7YNM+GSkbQ15zf0zUg9B1/lOikZ
OIc8+/CZ6eFFhu+PVCpfozbjcEVk0Hdq+2TAH9M8kJR8GI2DaAlj2rZ4CYoSk6jxoAShP/Q1iu6r
rifjZjF36yMVJbyTYxyoKGSkotnJZIwRlwYX46zHX4M+uJ5SP8h0rpmOGaO9kZnuiSdLWeBb89d6
GJoTLaVukSt0HCyKxzk66Im9Z/fsjBaeD51h5wKygxQw7PWL0G+BMg36cFI1MgJM48D0MgjvLZrq
2mLpFWIAZb1osZYTuN4CvDLqFqVtFCiu0l/X/Rv7O6ovjDPrHEs+DDMlQcBM3dyMVnto7YAaJvFE
/tGPBvWI4VuluCk0ki0J6iBZCTfKRynvjO6maiCkqfjJGlrHddyuIPGxGBA/xavEn/zHjD1JWYp9
ZF9R/o3WO0F2roVCIiORaOERqTzU0KZ0xWPIpVJxYRrxltzmQS3d6fFjP+GZoxnGCU464G2Ka2VB
BqUUnduIy0CWfNibu759k0q+L42NhOZGduTB0DtEQXi7lpRj0vq9vS4UBvZ+wyaq3or2sUqrnaDW
nNNLzPmbrn9Gs3GvTVgSEeMBYPSp79R2JwWn1vZD62Fgm7o0kRuHH6Ki1NSZ+ccm3g4MyqVD0T1T
kM6d7JQ6vQUbFQy7nKpXWcr1MnGuzDfEOTlW/2iKU8htth0eA4WpBlZqXdEYdCw+alK3sCZvFk+l
fGgln60nnuDei8p9UeAGlDoWPFfKLo16T9N8ET3UEqYrmvi5TB+A2/vkcJKZpZNiiDBNyS5NIhGN
et6oxbJdfQF60fmYApyh17w8IooTK9OEpU0O2stasdzQmHYJhs7M2KsNdQvGHwOoadu8hM28Ib5l
z7flTONDn9wrxUdBrSQR86gbmWfL2j6YqZ3AA5jExJWKl9yiQtdpe2r21mx4OfSNJBnbbl4OUW6Q
WFa5ctRcS+0NOZYQe6l5zYg4ZM014l1M0huiTicEuyOYHC3q5FvFLY8GfIyET2d38niMGs7SbD9Y
x1p6BT307aV0Zecp0lU6ZqQiYXUIZ99oeKUMwC29dTT9bSSt3FK4bOXGW9HnnYx1t/IFh6t1acOJ
tImoakNo5z3PoZTOFv+qD1PKEeajPt/ma0hki+44LQ+J9VXplvWW1wfKkQqCXVnkRDqkVNf8Yi2H
wd6NBNalOvQEcQy6e3xpQGQdUFnpsBvk5xHtZdohPmLFaBZ7Xbskgox9eDpes/WKh10oM/A6aGDI
p1vC0Otgl1EVWMqF2VQeDjIXpsWurTGVS+/t9BTQe1H72HrmtXhNUnGs4GwnxnasX5bioVqPk2fn
vElepABmk16/kIzuBn3hJg912XpWunB7EZt2umvM8ALzsDdw0tpE3MjJ6qdHtz9dpthrMNm75irw
r8wz6c9ux9B9iRYiOMsXK96lg/Ag+Ry7MfGzZaPRw6Z+KE93SrkvjfOQPg/miyKye6XBMa18wKB3
5mUDDIDVm7q6i7x82WDRIQ2NxiQS3oKYqwEGt2GMHtAQRfEesZcjBb5lYThsPECP3izrGI+5gbOr
mivij6+Bx3nJCjhQTG/SeGpzqk5960BBzVBpJwMrLB4ypONZTbepcX+ZQ+hFygEfuIeNJe/U3aDc
L7Z2LUrdnxhUhka6ZRC/mSwbfIz0yKLKGcthM9NeRdUtS42+r5nMI7FFTaVkKMoGsvSQ0Y3ABMwn
mvuzajEnqe+D6V2SEMWp+V7SRlcIDfp/+iHHROURUrdE+4IFEql6VvosqT27YtsvyPnTs8nt5OJk
56TN4SsI0t7TA9r5u1HtoMXpjBfwYqFqLjmtKwO3PsSD9f1bM/1RFDoKUD0Dqn1Zh1sArXdrNuQM
/8NaCBpuuKzR9+VDgLRN8g0mgAWJyrZwSTwjKdYjbJP1CW7p1cDNp6vyDnWydeulOAn2ekYU+RmP
mGzQHQk9TFJlTmnj1Jd3ZNscOllz0mr2UlaDM6YxtTwOBQ/f0s1SjeIEFGpMnKQ8nWEn4OQijS74
gMqH3CXb4ez1dFyZ9qHC4UkQJXhm3gvLKm3Zhhqxlox8UqFvc6JjrRJyRr5cqHT8UpC8DzIBkgPb
z7zaNmq1I2Bhg4b3HK1VitpeJvF0r1aQYbWdMgMObQevgokIeZe409IjsYSmvcSV+DAFgHWR5LJo
zeE0DZLqGcl0ZoXsWGl+qrrLnKFvn+NTX7vWqXgV+JD7JtwLoA9EYXVeyqo977+23DIHIzv0g7IP
0dpY2ki72rhTfbXMsc9KapMYy96mEI2I5qhC3zTyr6oZMWHOCC9WGLq8tNO0ERPwOb7HMtO9wOTp
kCtuKqg++YwAOEPg33Az7uSjSggqtn2IJ4yMjefcuu07zR1CHn/FE2ezRtLpLG81nLysd9lNG14a
sjEPXggNofLMd9pMq1wu3liSibRsVohpVt4vxT1NgajajbzoQFgX7mGbpnoNgYAUwylfpCeIF4de
U4518hRaT3lKSTkOW7DZYD1YZbfZpTQ2Z9AS+6WrQXKNW4ZwupYdgIOzuY5vvo1b/w8Mk38ZLZ/i
twaJxkf364z529z49wH09r08v+bv7ec/9MuY+v+WuTTT5P88l77MXz+Nsfnj38fSuv0bG3I4jKBU
2SUiIPz3WFpnHfVjDC2M31D4QHdRVCT3srkOj9uy76J//VMxfjOwwoLZVaC+krKl/p0x9DeV5E9D
IgweiBWgIK6JKjK2q1Ul/tM8I+7YykPQ0XnwW+BTbPrTdCOFsax69jQrV0O8SN2eS36oT1LBAA53
5UTzAgzDKjyp4ibgSJNafVRMjOhRpYpFtihpDOq8N/k3+2WYML2Cua6oSOpcZQ0zvqeBu0RgW2l1
1BFdUPwptn5LfOLwIM81AbVxRXKKY2LU1TzNrsae220tX3fknT8V8Gx6x4rWUIJWpgV3hiWsZkav
lUh3LKD07JgsZSScqUXClue20nhialRum7ZZr+iHulE2OqGbmd9hze83WNz1gx4RF7vNa10T7thX
y3Jo1EYhP3SGugFqZ8lxwuhZnG7aNI7VO7tMh+PUpREAi1BN+O8psUyK3Rm8BNNyaj5CUJbdgqsZ
NFQw19LBLAOBjHqM1NuBAG/c0oxAArrb5q9UyZw+P8+J0DISUWYT+QDUbHWRfJq4ZIGSsSeAJQF3
oyp2AzZefK5jno87SAcG7mtiYANdyr1OROZZbuXOWDfshuEoo2nt+MHF35Otqmua3mrxZPWps+aV
P51tSlaFxNfblpcT+XBWJGrkssbql6B5PJD/a21+uuquvp/H/yj6/Io03K791z8/TWfW47HOxcQK
p5DHq/ppxzIG8pCJpeZ4U7ts+q6JnwOLKjfvSmYj8Ha2f3689fX/fDVBdwNNxtHY53A4df1Kfrqa
8DylDF0h0Gd0BNz3w5H00TFxSbXN/uKtcQP546G4jaC0Xolon4HdbWm3iK9Vy5PmxPILMsLf4rHC
qvXn7+gPh+H2Q/gh/xZsv5l0/fqOUOSUCeIxE/eDsPwwYoQbhctfhUwxkv717WDDFQi24ZhpSNN5
P+vQ86dPLh0nbaRzoaMLgnawfWPSMSEA+VTnw6B2cX0PdkfWnzMU1dK2MEX8ERYJpVKQEINOMRg1
OuI8Uk4G7kJROk0QIbIIAGk3asFzooUxhDJRpkjAEgPfujOLfAzg1chhsUt1ttE21Lb8ZIck2u76
aTEeyWroZn/pek4giAAWApICeXTrFE1LabB0OrHPozUu+XOkaLVENrS9UPVY6QRpguZLb5KNyv7q
dlQl7hHd0KRU05mo7G3ctoF2XUCsj9x8NA1oEkEeqTkiY2qXoxEAvAlcXeoluvd24AasM9rSTaV0
5RyH4iEFNKQTUGCY2U5iq7EKsfKypMs3hvwMzadQvM7okyIHOoWm6diDK+BMzAH300koXbIZzLhC
N2OAZwku8gE4qa/X2AzPwShXxr2RB8NAqG+X6F+gpxSZX4u2qrcRRpbiCMgneMJiJbUeoLW4f8Jb
Zb0tiQysK03jaUEMpcTd1VKQW/6Q21HSXKtz3Q93LF+RallxWsYncosrwhKyIs96N6hG9I/IGZCy
brQ2gKnXLdVQXyzplKQPYTxryU0tupq+ScUfeV56LOLHJZl6tmVZUPBSOqu2L4feCMhUINI02nBE
Jg3phFvSW2JN/zJjtD+NEoZLrOaVTmkvJW31NQAaiqsv6ZDD7XRptlVnweWPvtLKG6huUp/ZJh2o
Sox3HPdWtiljuhpfa9S8u2+jvtRuifKJpocsQbSJdYcQuO2YZ8PC6kyah0vQN0UI/jGos+BJG0yV
MRR6uc4xoEIXL3wXUUh53o2mEnrQpAbxKsLelLptpUx5jU4vM0k5ACw/pgw8bDAu7MyGVYEQK8Iz
Bx6gBAsjQrSkMQ09aJ1DcQQDaNVM6fp23qVkWiMus2uTMd2oGttKK4veqfBgRTwE2sratkMPcqyT
JJZpHa87IUhviYpNDadB7Co7LZ9nwTnpIYJivdV35LJ7EJC6laYRBoEfpz2c1WScqw5xbRN0aLQw
4TEH0xfb12SJDZ0RWPO9NQfhhVxomeVPqh4vMMaQGfokvzDf0Uet2S+JWWle1Ewt8TUBwzS3lxQR
wX5Rp3TLZk1icW5XLFKLKJpnBx6pHF6oGoz6Df5RqDmRqPRj0sWC7iit7Ze4NMNqHVGszhQhEoLd
6tg09kZes8czl96QD2CBVcg+poShCVgDDVk62CFTXwBOd1E0CWkHtUMekMfIxbkd0MZzP6rK1Gty
1DPawPtlZSjxcLF4zuSIaEgbyZfTrDVVJnkkJqg5L3kx+HJXpI3Jcfoc+WacL8V5khJQepjd4ZTs
Jp4b3IHIJkGkFyL0E2F9qFVRi7z3+iLLQuSBMYpGyVyqXNvGI6j+0P3zR8Bn9x6ILAw2KuYGsFhI
pOxPhQS3EOIj02D0oilhJkiSXBqg2mngKLB6MO3qYcqlcdkLo6jirSyF4qXjMrEvirIeGM+AdlG2
dTGxi1I6Y7bPUQLe5P7PX+WnR6+Gk54ilic+OxgNOujnrVgRhFHcJCDBRmhA9iTnntEH6AEXRfqL
R+9nw/a3Y7HH4nnFg54i/NPDimqy4sZgRp7cMMJUyUpHwDGy4GbE8TDrdnxTqQitYkuE58CSZL+c
GBA3aVTt//xNf6pv1heCd31tItaUXUX99KZtXCgqqe8s07XZNHY8asIvGvfDyYkDrAIXVhNA1Pvz
Y36qCDgbKAMUFCuUchjJPruekgDxrqRpDBnrcfa6grtrNjGd+rtHoUhU0eNRUuGqsT9VUoBy4whQ
/OxBk9H8kLCq7WBDR/vbR0HAxydHzUFN+i1J/qeqoy6pe1Ciz2w0Ovm6aTWxH6XWfPvzo6xV5k9V
IbtafjitGuZKTk6O92tto2IymuosS7y+xsVNzBzK2gopvl3iExwt9j2k+P3gJ/+tzvy/13ZfVu/F
bde8v3en1+r/gd6bSKKfPv8/GGuYVaZx8fqPzWtb/iwN+/bXvvfga+AvJ68NEoMT+XtV+10aJum/
Qbhel/xIPm3uIiul599CUEw5lMBrujDaCUphfutHU04iMapm3Ob4K3UKZgSs/9bE/ehSGFt818j9
+PXPXQtP+U87foKsTWNFnSu2ulKpP1s1sxTObl8LnqCoZJRuqJezCuX3vZMY9A/ZupRZ2JwYhW1s
8yEVz0WYbKgldxIsH1eQhc5Eflb8KCBOEcqTN2J6cyCu9o5S2eZxCSJ0MFnqN2LWNtyT41213sbK
OdQYFjayh10eaah23zTdYQZi6WaCaSNi9JrNkW0cyza5jSTcwlM7VF4QBpdxObHBtY2N3LCp5el+
qiRR+xbBY5fWoCG4salNFCleM1Sb7qbhYexVc3ANYvMxwAyXICrpanOTR6iz0GiGj1h7Chfm5MWs
YP7O00UGlmWIJ9o5oEQLcERRs/JcWnVyA6Omhpbb+3xI9MuxE+o+UzHdMOz7yDPT9gMyJa5kgAcf
uhS/CAuFCqgDRv1lmuxFrLZ+zkEvE7vXjoU1ptcG/qs9RXkD6q4d7jHplaPTB5Ny0INQXny6bv1G
Q8ZHDrB+XaGxmSvjxR4y5euUkGcHJXrKR69QKvl6ngrmvnWrBReWwFTIUbXlVHeLemIwU5T+GJJB
EeaB9VFHio7qSu1TnzhfZDB2lYfPpdUyyVMn0bJSZ5mSQRe0nD5e5quyzvKzylUROU3OGGSNt9y3
ujXWV+0yFae4MT/sLoNSFPARDr5gArPnMWVup7kwkN+0nR3FWyM0abfcpMBl1LcDEkG1GA1m04kC
/jLM7SeRaNb0paXO8yS2JpdVrrZ0bPTYyl0th/J5aMxrKlDNBwDOBsnIMvhKUkK6dIcvjM+uTi8o
mxu/TFSYS0025YdJZMblYPNtEFhY+WEXL5dBU53JqUIfWONyOGcIKR2pzufDEpoPWLZEeoiFVqA2
0nYDAZWM3YN5ExbiJaeSLQ1ZRta7xI9xIEJvKQt7xUk6laxv60VXvUCYews5/yUGqugwL8IP+SNq
eF3J2sxIuaAD0i7Yx18kqYkHa20L5iezTk4QClhrxscCBqpHLDcdcUgEGxmycThBxJZ2eNhwqqG/
YBAEfFFHQaHXJ9NML9XB3K6oQCsFF5C3dyayOJRG2XaSUWKkw3SewtjtjH2n3gzlba0322qAFyve
UnXBkTDzecpPgO3amz7tLwNmbEDkttyO+g1kSZaR4pg1Gka84BSqpImU2eQg/nWqRPhdkQ++vVi7
OE7Ygslwnpuab1Wyj7Amiz1f1YbsviM8MdcCnLUdUh15ICNAdzRWZVzUHgZNX670iONGSTo5Uh6a
fm1m1S2XzYWSXM0hKg75JU6t+4gkInXRt7OFxKK399S/jo1VcCZjR9BBVamJLJI4RI0CP/7QuKuY
kxLtW5UFwthQgCs5wrqkhvdv4sQJGj+IzHszC7DTtLnOfa59gYqgwAeawU+m8UeZZVdZUrGaSky0
KHL9VNXjVymwA7/matwLrWc+l3v9lJ2Lun3NsB0qEvDTTlW+zAU9+ykDzeuhNSHEPCkCcHepHDDF
Qe+FBKZ0R7vemvIcw9gW1bmb2P4kZRzugaU06iapAgmKfxod2zwityBH2Bhi7SGYibaLVCSWfFHq
SYQ/YLq9DdPoPZbkL3D3uMUxyrzOlxG+VwrKblj8wkCklZi9dKPNQftVXcDNS3JwQ48BMyIU0jmJ
QL+jk7DRwg+yPZz0YE49gRV5N1alaThmn+3DsFIeoJa0Tpm35ZMEfdcVWhP4UrHYN0WStKRBKssr
uF/7pKnxBvYAfVsnFuSgWFisEn0Zs7yTIeTbKGgKV4+tp0xiAjxlybQfbSif2QDNM07iQ6RW9sGi
gXY1equLQMwWrhzbTyrLbav8jnzPq6weoPZWKaCvLruogyK5DIqOez9RVjNXRil3mKfKjZa+xnC5
9Si8BfIjHLOU363Y2EGAh5eJuCpejVDEqZSqMR3Doa58Ka3faA9OVtq/5VPcsufUSjct0+tGUd5q
iUD2OWRlTCjLLp8UyR1N4VcGk91mxvg04TFcFg0uoJlMfoBfzcV1oTk2JnI4rWgw1F4w4wnWeLel
esMUn26yrjhMsp18HcbM2upl8RVIz2FMscGZYermOgrVfOgRBaIvCfLznMeXNVnPTtLMpjsUq6wX
0RIhnRUkz0J7UKaHZXluUWLV5LdGfNoronY96VqzfLSH8SJreKp1WuITlsyk4pmc1a2a4rMzxPJo
Wuk2kZ6Npt319XgytekuZCPEyKouPM4StED4HXRz28vFdZMNG62c9ktocDkINsnmcBV21SXYw2Nc
IW2Kk+KLaUYZvUx7Ejgs+rbZ02B5c5GdKGTvgzp6CjTpMAz9IeUkLjGghF1yxCMJok4ZkO/KL0ED
7jSv9rgz3dw8LWb/GM/SgZguZM/oX8xGOpt28b4M2CPYyykDanYctqTkzNqHQXanmujbQLxqfepZ
iaTArSCcYdJvWWg8ze1HzhBsyMOTgZ7AbgruxHJCaLGyq4IG46xFBDkCJNFHVyu5Ai1NZjk6G7qZ
pfxgtt3GsqJTpB5HNUhIJn+r5XiPed5nJOKtAOd+RnzUsVe0p5fYslyVr92JJl31Z6Gc7GBAJSJJ
e0tu9yQlr5tSHHHIQ1C/Ri1GkPCozo/ziAwuDzfTNLuSUGANy2N1kMVUOnE43Ay1vRuW6XqIBoDG
SG/6wP7KRetFrboNGK7AlSEBXK9h9sej9NWoKhRCNly+yOXUcOcs2pf5zKOQPIRm9pNB8mTjTpea
1yaSsQtIaH4B0MiM2KKuOQcoHeSiuxENIaYqWmyp3q/sBTNH0aDB+Fp5sKWsuCJJT8j3CiSv+TMc
SLBQ56lon4Qyb/p63mmANfQKwlI0Zi4KRQ/jAIla+9AcGIQvcu5qUWNjIFb5emUDzgHLdiy7otIu
ULhezDIzBVkJr7Ey3mOslLx8fF4YcORGVu7UITePUyslvFF7PnT5V77KfSr4TNhTTxgZubTY86A9
T7WD0UIHJf7h3NTQOIrRvGYa2uDTRkeh9voJtCxa3dj020jchFWA+VigoqHQGLrhSop4LKKY16Nx
3yyRjHCjxW/VbpWJnDJWUOxVbycAK17ZoZmJrbzy2qJeVUXTsFuQUtkYCe6GQit8VW/t43+xdybL
kSNZlv2X2iMEgGJc9MZgsxmNNM70DYSDO+ZRFYPi6+tYVEpJxqK7pfYlucqI9KSThCme3nfvuaHB
4+eNJv6m2XCfqRJ7t5rncJkvqhVPDS4/VL7tYKhrGnQntoZnqjtu8XEmTidcO708KtJZXtJdnd5+
DLC0zHb2azIDHHXUS4dnezLW6QI2OaND7caAZxFfTcEzDIBxu5jq53agbysH25DfjLvSvRUxqpeu
tg/mUqxus+m2QMMhqBC8hCm2BBxck1chJ6qtr9+cnCoh0ym3hHyHHTFHkpJYNTPWSXgUTDy9G+3i
qTfbYO3m1Qbey3fSf9XETHeM6imPkiM2oGBfa1F9WDr4ZZdzfHT9csPChiPA4ryw8zdR15ss9A5c
pPm9FbwzOBfGhX4M2FW8OaC3rIQffyp3jIaxvIgGXZsPEuJHJCq5icXEUs7Dt3FXifjiILxkv+qG
gcS5Lwu5G2vj4MruQ45EL0on6mzgBK35SyTlFmYwd54UD/8CPxhnbnNj3dW0qZh09FS421nZrThj
PjtP7PJZb9Dcro5rPPuoXrCHiU9kO+6f+1kM68QOeXimNqpAeNe1Ee+yhrdG7kDScz3s1368U2R1
oT89+h0cpECj5tZAep1HATgHDd4IwB8G9JaIVZfoaMxc65CbAVUH/pkL3jZ2IXEWA3DosnhFYltn
2t9nc3hxdRdQ+/hF/BRX0Kf0nQft+F9W8l2a3rzz0o4YfX4crDfR2J8ubqWhFs/0VqTbinQwNbts
RAyMbrMju1VTd+IXFsj4I7gFiYo6yHGQTja2VfqmVpkNrbXr+6d+9mOaXynh4J8l+k6SbN6qrGWG
8FRzUENyc6TXxcp2mK9E4i4cE95JOMWX4WKL5nxeJUls4ae4PZLeiHiePcDD/qpmP1vTw/dkYQts
mmk5hpN8s7v0cXKd/i03i5/89i6Ni7NhUKBhTbt+ya4ujsINjPsLYeYfydK1p7c58giZuAQo87j/
6XALaR6hcA7ucK9RCeFsZFkYUSgbf2WazY43/2ZMjDNsB/mQIz1huzSKu3rs8gv1gOFeS9dmOi37
kHx+iTAKLzOv+gs3XWNLsYugcazAeKpsuQ1hn70rzy9+xcaCCa9eyihzbHn2SsZ61RrLL5ofcF2O
I3YhwIB342KEe1apt42O3Y6S/OHkbVW5GGdKT8tpLYzBtHBp03YKjnFx/owtgtnKJwN9KXIx3Cdu
bxQRWHYEOoRYb1klciDBldChlK0ttNFmIzO7tc4Ncy7cZhY1QxPuc8o8AaarInFfgVZQihHcVlI7
o9XGXQy0f8eTBku9XsbVnN3y/RBbx4cW6nO10hy5UTrE2SXMxMTlG/MAzK9sNUoAPKuCjdwxsHs4
DvDNUkKcC2W+q7ZxrDU/LGvE7eQnzWZE/kDiYLB4GzhHiVIVkAwipzS8/SICIk46iac5KheZYzVm
B4HDPnGw26Wl420n7EmHyeLwZkhVew/4lHPxOwpciCQRTltACAW4fnWy173fn0J2OwTdeBNIQXsv
I1mzVJHZJTzRReVgxq/nxr/EShqAdEKyrCX/Ei8i89TYp/XdQL6K8wg3wxUJqdTBZgInm98HlkGb
MsuzZXl2nSwr1iAkDG6QIZEAqoqzQ9VxXVs7Rqxfu5r6nq3n8FnqC30bOxN2GrnZylOywG/Y+H7s
UxFA24ZhfQe8ls2D8pu8pTPCd2FV7/OlMDuxcq3Oau+MUdSJtc4CflCHuCYFds6n2ZyZdq1ljEx4
F0TXOn/2+0upVTcdysX35qecJjnrNxe41P+d1SHHzyRr55i6sTe/V+xozwrX7d60PGJq8TxP0dzj
WKTpzrMeaaboIQbkg3WK0ZE5mbK50zt2iGW8cxVFGBieS4SKjtOE86yFjpiDi2xXHggYdz3ioJhW
Df+IkSBMbj0QjsfvwltyeefJscSiAjkJe39RuF+NKxxiXYpelWM8126Nb0rHB2KCaRyJbh4xsYGA
C3AYu7m1agbTv2/nwL0B+S3j0ZOl+F234fDFvtq+amuWvxvFhFKGhbtW/a2cBYrbsTXH5qOl6OzW
tgKQ/DCZmmDaEMY+ZvFS25vabaHR11gNHtMsb49jHifXPI7jdB3cCGErbyaz4GWzfQDsKSO3S7P3
rMzlacRGfB2k2bMam+itSDkGxpW3xNwfwJv/pkYDX/tYhE+tcoPHLguaO1sN7tWEoMHdrZ6wWsp2
6Dcgs8I3/KLutasnuiUpBCom8N3ytmHsJPsxQOn66FUV2VKKqfEft5kbPnB/wtpo5PlBWgne29TH
xujGhe9sZwBFb7Obqj9mH/Cs46cgUSHS+qn2hbiHCGFsu0Lbp8pJuC9YZwpvUL38ghkCQEh18BbN
STf3JvZUaJM2XvQ+fMes0R5zq0meYtUzjzgw65GyRtQ2l2GcsKQdvstB8/aushj+tI5naEp1me7G
irtxLiXdRn5JU4MareoVQj8JeCsxxCpv0+ayCKv/bSX1Pc9RuRKqzf8YeWDxoELab3a2krxi+Dl7
Wy/ILmZpIpLWnC8M7Uk7POZdZbE3konzIeA2QvYC+RecVRt4b9bcMs0kRFF0K+iPGCr6G6LFsXGb
NgMLDXzQMwbsWqXTC5orVic6Tca9RTsR3kIYYqlzL7yC46oUzq41Bf1VYhjK7TBLSXAlEwd3TtyH
3grwgwLqOojlV9o/0vbA8j4Q5hnlU/v+/OSPIjt2fAqPwlvENvMVXs0hoVOjojrht1UsjDgzKdqj
TW/TA5BcBx8ChvDAIfdKZYJ8ns2Uiy8StNwmgzvTKQOAjA3p41I4+mK5Hb4KNnknd+R+xc9bXQUn
DGMHmaNpfhYFCgHdZu2+DDt75aiGBgxaeHCiI0nyuzDnEyFT9JcAu28pcrBpAnQbZCiQgG6Moqou
w5TemSWvUwob+FiRGuyL9067T73JJNzsjDk8zVVCkLTcSao4DEYbXwIXCvV+CGkjozB5leGnNeNl
OBPGiFcNoJmI1bbNwwmMJ/ARnK2mH+/w4uAG77XL5acQP16ljDd4RWkFaHryXgtc/ZOwNqP9EHcq
e/dkftLEkr7mpUrvCOyKPxODA05rxxxPHV6z97LR+nfpiPLDcpRzjLWxDua03/R1jIUaRcbv92Ma
tOEBtKMkb9oW9bzj+azSw8jW67306/xHKDe9p6hEfDuLR2C6841s4xcOEUOwxB9eE5LKlSa1UcQy
jM+k7/xh7RvzIU2L4dlarJqgqhGO99pOluvkK/jlAW6ur7x3iqOdMcbyP9oN7mTuwfx4P61V+ueU
CcnaTKy3P3tFuCefVHcv6rLaB51rQq00fO5c/rKrDQzMor7OM/rQEJ+0pr2rVKkdkXdO33VfWbsp
rewohMkXVfS58Apcg13BThYmlCslWXgwY7GVHKadCQ2JFznUJFqi4OVmaour6G6cCC3mNUjpZKSu
pwwhJ4nE2zglrJUxQeNdhtB7nSA8Qj/ct7aR/ihQk5j+5EnNGZGhYVD7JsbwViyug0HXP9PgQxuM
Gz5VhuQyq+S4l9AQmBUoYUIQ9XH6rcomfqF/NN95jpefGwsL7txSWOE1ennwZfMxE2DPR0h6+HkT
uyOg49T1cUCKj+xxxs1sJcdRVa9GaWxE3IlPXw8IS2lubL2BsaCjoDaoacu45emQ1F8sjwe/H2P/
Hus4SotR9Vs0LfBGipGOVssIgbe/91r3aZwS0qWQloAL+fGXHdQnlhHAstSyMxvjo2tRMBsWvk7F
Y0z7DZlitkNqwL8RjD+5O92sIjg3alnRmTVe48SjG6Pm5zKWlb8ZgvFtToqez7FLC2GYvzJ+FoDo
x3HD8b6LYdGu5kTeHCf6MaDslb3QNinTZjuOYbNxrEbjhxjdg0nL9SFE7N3ruh9xiZQVo3WPWCES
46F0392g2cmhPyZIuxt9u9zA2b1aRaiwa+enQYsEv88sFgzgC2jSXvnRXN2MLCUJBXaz96L3kIkz
i4wkn6Um6Hm91WsPoS6YyNBPlBySSuJ63R5YxI4rjW44+YX1WKYK3zbxZjsBE2dY3YZtzC9N0xkq
W8vENKg3p0A678JuC4SMXZrjTg/GrSO4ZA6LFAFM+umIpU/WfKCCcF8SAo5yLAfXabolOUtAVCEv
ki7w8m1ZDeW56ov2KYzNuzCU1mEwqmdp6bOdzD/z7B+7tjuRiDvnbf4a/i31TeqJCd4kHwgBq7X8
+SdBuLPztMdlEhi/8qzw7z2zuFH7+2HPuTts3LIsTwHt9gwffDPT0CxXzy6+1ODj9eSTlrJdXN9g
fjhRC8JNMiG+QmQLEd/MG9p0kPqNdjjAGY0WWVxZEe6rwN+naV6SwZ55O02MX6LaF7LfSGLBtas2
7Zy/048I9qAbsGLp+prLzv1s5jF4BLtBW0XMSce0ZJanUCWMFbPtPM/cBEj6jXIz4VPsvQbvhEDH
rNiy7KjLVufJF0cbES8azekiYzm8QilL72NDbl1bZY9WvSC5qWAGeTA7Kyw+gNvC4LPrWCtSS6Ht
u2myUHUkEBuzodu5wgVXmr/00llQx5JVkIU2QuC0m0RibZtBPA8cJes5mfsj7UPqa76RBT1FctId
6kdB/YZZL2eMpo+GtL5skexKjkQMGZiRePUqIjHhU1GztbmxB0C2HXRsnJLCOdhUkqmw+dXqidqU
8TQZ8GjiuldrB7fQRi7IidSYIq1zsIflXKCRm99irIlM8N3kefeDPZy8YHGi4/UewMaaxOpMPoAs
GLclvfdSkxCDXb5qxMcxtcXLUIXHASGPAE+5Gqq/ZUE+CHNqy9cZaOMbTp1N0bF1IU/YRv2k7a2V
Lu7J77uPPElP5NlZFrDhpuVDzQNNT4T6eC9nkWlO777032TVPHGdLV/4dqqVdCfyxsGBbPOqcFCM
56RdD3lyFu5xSttTjoD0MA1mth20Szzkxy6nW5hfost0etz6dR3NXAg/stGev3piNvcjptOfLJkG
byNzMAwzRGSU9Ky7hSz5CDorWNMpgRngwNeqhru8KoI5fE24ghgnNuTGvdBB/dEQO/s0b5pbyd+S
VGhw+zwFrdkb5EqsXm4oBOnWbWWU1ZqknGKEqUs5sE2xdq49oTpjRb0nzh6saaYw7yzPI63e+yyk
HEjh337KiIEeU/1mGE3YI+ZjpChx4gArrSQ5wVdAijbi36aGZMkclKmGPAaDWZQqL/8Qw6Snu9gR
GnFT5j11IPVsRWUDueBvB8T/mkH+g4iEgxHp/2UIwYrQjP+wgvz3H/qXHcT6Cz9HiLGNwxD4cIjl
6b/sILb5l2lRqwz0629QkIe1519uEEf8BQWIdAa/fswa7r+5QRzrL9gMGOXEDVANTex/RFu1MDz9
00BkWwDjMVzdCAO2B6H+hsL+N5tSSUtXtXhFHdlm1z+63PiPBif5oaNCkFNeFmsqItJ6YDzRjcmJ
IMtX321/kqb8NWqO1EF95iZROFdXy6bFmnkTgwV7IM8gf+aLKxWTIANRr9c06n0m2TxtGV1XjYWk
wmcrYfs+3Se5Wraijl8nn9osj1wuQ8XVsES2TwPNOg3DCjDmMDIT694e5oeKZWk0jswawrDuuPzb
T/10hGJ8nNmNHnt2fox/v+2cLiV8ocOltjnQCYHE63iQHMMWyCCDDtOVl8ZfVjjtU6+71LN7nv3i
3fato8PW55Q4nVirajhw5SRxHhZsHt0hGrz2ESBFtYP7wrjM3pfihfKyyM4+xEZ58v3mHJCe9kHH
32WZex208wR5FJ6f9tinhDTlUJ55jyBabkYxoI038qEyhHF0bm+gXu/Zsbg7xxL1LkT7DtCZ/cZn
Y9IxgrWonrPtvSqYDktPz7PgaMHRGuUhZRCzEE+0L1w6LuOh0zyaod50Q7vPOsrplv6QwUWtW8FK
KTmPpkBx5nLTVoTaAt6tgFsrWqh4Ep7Lgtdd3fkvoazqKIvFq2bqjSwKblbUlO3Cqn+xZxvaUWww
Xtk1PlQHOAMpcEP22U04J5icfBf9DOJg2bVa+euiTomfUxi0ziUKdxo/3cKAdeUSb+Wawi2vWNeS
QCUq7CZPkaYqn/FyKNesv+grSPZ23e0717vLymCbFYwnftesE6fI1gAhTm2XnKY2FqSgobgY3IZW
/DbeLav1kZkVnhHSw5CBt7ZEhIIwuXLaeMNyfFg1XCGxvfg7RKbv0bHOOdzslSVpKilsoDTwMR3o
Fjy65c60FbyIJd3nHYstU+jP0tS/winBl9DJrR7qMzutV/iiD5U3kOQmpyfH55iYT3xDdM/1xrJZ
KdpK8Sqydlmb31ai7byenOAL181uDgrsU7VtRKbFmyyfMt5tAwtg39zHlnqcR/YswjsLtqyewZUQ
ZoRBhMoUq9YRWPCBWMQ14Zul7NbB4D1aAXe5YmrORsaLl63tviBdFcWQ/vTCAIeVGawNfIkK4NGS
29WmdZKnti62SUvDqI7fJs3YV9jqq8s0a4z027GNV13X3VEk7G1H53vx/c9eqlNip9++KWlHmN1n
u/fL78HLntw+PlBnyAtcnwX51EJ3AD4gpmuNYcTNdrln3fd1u/OL+RoaLqVpOjzjNXlJu/yadDYp
evHU2bhp0NiyG8oYtp/dQUcOgfnZOdCDuLC2QQlyz1yo8StD1hHdGhbVBdf/59LxeC+iu/ZBs25j
dafadr/kqFJmHhKJMPdWPrIrD10q0JsfX5UHouQ2kZuVKZunyTKOMr6xNBIHeno/jNug5pAoBhW5
ymNyn7AxeJXzDVh1PPgO/dvt/Ip1/BQTUZVVxQ+455mya/uZ/1JExeBj2RiiabE/eERjUrb2pfKd
agMKFkwFBw54+qPlDVsQ9uV9l1sYanp36zXDM5DkF3uCGmIlzFuz3BU3RJIyVUUpKYakKcSZtLTp
C6Z9wGlMsUX4lgGICOzmbiQZuA5G7AqnqYDQ8hrWL2nwAlp3uZW0bVsr1VBXxZUCSQ7/ZbwzUY2q
2X4t+n6nwhjqi/5uNL48J5FIyp2zzWSY7yUFJhsL6IYikeDOqGD5LQbt1IzzGasZz7+rWPQ1dN1G
go8uhv5lbQf2i+vXD77Lh21Ycj4ldouOHSt27BLhahg+Mh9LXAko1a72+G0fcN3cJPxhHQu3j+Kk
D1dg5g9B5VxSLfKoXUYCvKLdiaTiQtjk12Eef1VNwogrw9vvL3jpp/oatsxuOgbO7LnV54ROxo23
vzadyeaKXkfb5cj19fg2AVzhspg0LLebbK+M8GtyKVYdZnGkseGBowDWlDG9efhensY5fZVO/eUl
3jmsu2/tgMWqyneO80Mfm4dyDJE66CzJreHV5NZlo9US+O8PPqVQWMP4cefM0GWrByz9MZqPV5u4
1uBqmno+el32ZXgsDLx0xF0CBK0t1Z0mKVOOc70ep4FIey9ea6/y1ym8Y/JMLcklhzdTCXc4Cf9M
VuBtCSvhIeksbDfk1ze5741noue/5sl8D/LyuDgVkMsMIlbHqjIJ/e9lBrk1tPcZXlPKzY122470
6oScDCsaT99qK++2bHMeMqHZ8xi/R4u8ZDgpXBrWo9KI1r3n7+PQR1AqkM7UQ1V2n83CS3WxgK8H
4wUJOlIiGzCLzqcgmPDhAamjRAgYXzbhp5zDvfJpSB8Ig0wZoIBc2D9+bj/w63zh4OrPBUSRgnRU
NMYBe1TkV39ijYVpHgUAYE5IBXHUDPNv2nieVIwnlVquk0IQ49VRrMpWoe7H5obisahC2F11dgMf
UF8p7p3ZpAcdDpfiwQqcY9UG16xhjzwsAwSzsYRc5sD3yabkS85wosaQm4NTfEs7ICkeJ2yzlvyO
iYalZAg7wwv9N4AUlGAsEqF80psmRUxqs+Yxa6t3S3SKlztOFICGkRHSOLN4PcL0eKluY5caznZZ
vtAF9IfOwX0DPHGV1uJP1SBJ9AEkm3Q5VC3Vs8NEeNwZR3alrMcHe7DusvaDmBB/dVgqXrfWxXhQ
rnkpVLgjMdQRfIINRAktx4PcTpXelojE5NHUwU0EEZRi+ZV5wZdGe4n8ZEBud8177VOS2y4fTczv
yaMVNvMaLINTzq+k+JS2k+JbmU8gn9PIDsdHYbNrUnkFtDsA5aQlj3MtzpkElu0Y6CjhMKA5N9W4
o+c5i8LK/aS8nfqyDNBVvZib0XMhLAkJo9tjRY26BfMgf6Gc+aC7+rsbPStioXrXJVyErAoeeK+y
vYcRdWup1CEbVjwbmXm2YdDvOMiGTTw6SIbsiDdJ00BpIpKxbpMy3/ZOWHIRkxy2rnOG4kJoWXJq
5NZRjyypIN284csftovuxE64ygb4dyMKKDPZpm7JuZgAYG8ofS3wMPB9Y2KrmwvZw09Y7e0KU1mL
pKkunHOnUYxnTnLNkZjdkRr69Et+XZmB8IImzdpQM2/Bth/MJF4ZSoESwMW+KvLZ3XSk9j0tnE3p
Bi/K1o90rX9M0MrtKjtzMfz0B8zEPa48JvYC/26KicVVUqzxbeOy7VpGgbgErVP7+cZK/N+t4PLM
uZit2Y3co2mv4PvtB6e769oYlu043Rs2Wh71Vlc1czBbtXmZ6GRQjlCnYFYIg/SY0Fqy07M6Ebg6
Jo1ugIOLn9YHP+DP09PSBi/SCTa9EfxB0AkjMptuRDuUauJt6oH0X1yMfFjc+WgZ/qaseIWTCyIz
idsyGhsf77XJkgcM+Iem/nVwsB+k4XTWvQm4JObEV+24zjx2euwPHyc9kkEcIBOFff5ZzMPZsqQi
OR7ccIbTxUMQiGSeO5FIiftWt2CnSYV20Q1Xnj5cQrH9o7rmJY7rQ65v1cFi05IuJeC9PCPpYH4o
u+daJpD1tThJW78bfsDlRxA072f9TN3xec7FcxV794iUj7IeTjzDmErN6dkK7C7KLfdLYsZUbNjo
PZ6PIi/ZbUwnJxXQKZCbR5Uzcfnuhm1ct6aa5oFuv5tz2/htN91dVTMMLy1woTEPWeKjsagS8Qim
VmQvPJCYR9fmsLhAiFwFWz7GAxg+2LcVg0z+xCIddq4vNiVvFZxy9SqWjXvsqukN/YNih6T6RXc9
aMAQZEodnM1AVTsgstj3Uu/ihDSD8tMjXL9skyK/azt3z9i1EW363vgzp46JWkhoRu1JuoxbzzCH
fdeGdMOaqXtIXY7rkDjoHi2baZxj9Uh/sblRcTkdRV8fIfZjGnROGuv4qsvCz5EaLLwXigEXYZvy
uGOLsrZCiTG2GfFXxhQTT3tWomrT9xBhVj/OAutl4NAnbU76XZYtqD/TfUihew0aqIgZ2txCC/km
VHW2m+w16OpTxvpsEzcI43g+P0XLpxFzcUDGAk9eH078qZ4xEORKL+p+mxteC3EaT0PXlw/jgp80
w/sZWVOXAc3Lv4giYmAe3FtrWxKNHUfiLAwsIZglTJrASCRwHfWxxbNhekhTF/MSDTuZn1+Uwe6y
65vtLZLf3L7i5F59JNtiCS4OUyyGc/5PHB4Lo4Ph2GC2Y9sbVwlA05Rlag6gn+lZ//JGwC1V9sLH
9Zuo032a3e4X/Y2np/ufsMWchOPkyau/tSjfPNFXeMWrrcNszQ22W+i0KKaNQgLbsoCyfqVWU+OP
bNONZ9nAo1pDRLpoy7MdWp9W2jLDWfypKvNMdJf0SS30Y/YKchHtJGuvuNF/tcEFgo4OizVcRTyj
9c46MN7z9FoxCFJCcnJry13JrH5eYDBxDWFB3qM0J/7KsumozcafoNksoIbikRFEHGJHPbQEuyvW
rORCnH06Fo+euA8pY4g69JuV7ffrSstD22oi993RM7FVGoG7zWK5UDHvnUIThJBl9+91AhYJhYBD
cfBAXBksy9XiXJX5Pk9dfMCXuEVnjhZoh149gDoMuje8BBk23eW186EeCX0Xc3rHk740UvQ3p9a9
XbkkXPxdWFeHuZmudRG7EaL1ZWmaUybNOxN6MQXnq9SrX2TTP1esd8jTvlqTtZcpi3PXwrS7OGQ/
9DMygrNqQ/ngs6RjMsF43NhTuSntj7hhS0R5W89ld3jP80slu5e+cs11kspib3v6p1+cYye5mjpM
YPF0u8anFcigAcunm1pRvMBMc7H6l/2Esivq4xjiu1gkTsyEzzEtCtlRwRUz4m9hv7GD2oxLd81G
zQo+Kd9PlRfeNW11N47W0cRkA3Yyvk97Sl/cAH82X6ev4C+7Xvpb+t25JfrpmRWbBm7Tptud/YG1
v08dkJe9L9VnNzy47acTsvBRROR9Y9yqlpnEzAFmSXzA1OsdKnWRPZFZN24e5wGVtc6ATLtz+qSF
b5zMaVBrWJcFOaiRWd83L9p3nht8jSTw6hXd9EwAfQ8HDqN9M2xK0fzAWE5Wfr1ceqh0y20vMPTt
Ht7npZVYD2m0xf71nKV05NT6083dT7/z/UMx/8nL+ZCjJFS1ed+1w3JxoSIMjfFj8Td6c7AUmmbw
XndLsx9U8dPEfBfBqMeL1rj3HGKZtpdC5e1cKowyEhpliJOtDWML40e1TuBMcc0KQEB6TkTJhbGz
0PnEXPN3b/ighHVm/+nTKeFHxqCDAyHGgtjkd6MbGEdX+vnJI9mwmS1kAJa8xdrBexbJwX36X21Z
6cPP//kP+xa7+79DfmAVZV/Z5z8yhrc/8S9R2f0LeY3eU9onyYn5N777f4nKFnIzF2ib3z+IQsRF
8d+isgHdh+51k1Av/B/AJR7BQNn8Df6Br8G/Cx0RuO6t/g30z/8kZPhPTTkgxH77D9I55J/QJAn5
T025tflLa1uRGqAl8cpGEzbVrW4BgMn/Jy5NFOQf+jVfi+LAkOzrDXcf2I53ixT/m34tge3oPqGF
xSx7nugB1t1k8qVzOriNSNU4+bEHTTLCPuZdYLbAWPOYMP0qrj9bJeoLXSu3HqG0Qjlwi/3oQKdF
/IJ+mtq/Q8Nz9m07v2VNKI5ykMZDNtis2TBYPBRljI9HJ8FTEzSX1DJC9A433Eh3/K2h7a2mOhHf
mYHLIIiT9zhcShjkLaKM57B85rMJtmflGGRPeBt5472s1MNod+p3LGL25pbrfwUuCPQsdOQqkwZa
5ZwfS3T3KCb/TuGSj6O+H3pnE9dDfcPN4gkX7FursW+Z4TX+VhwdGrQprJd0M7Abx0NTqeT3khTL
zIc+ybZs8HAacE0xbXC5rNR7hashNAoL8TUxSvMpTEGmW8G+qTJcEGsxgP3qjmZo2Asb9rnR9Aj7
M9LHO7t5oEwpFrCRG78v3Pue7cjDWFjDdzkn/g3/zIs7Ks1afMq5s2aIIbjuzYBtXoQUoL1VI5Xx
Ecbauy5V3PwMXsN6dtBhELVxRlniaMmR6/Ck3V9q6bzwULYY1Fb07fAzt6YmTMAtCf9dk85jCaFy
7KT1ZM6sL3sgblbvxfsFmD2vyskiDdKD9j/iXOoKkgkmaChCBUuLiVJxc9eWmb3ZRFLVETGXto6k
HHnckq7yw2PTmg7u9yAELdeXw+Bukqog0hXyhZt13btdt1KVcJHTuiQ9+gN2XEC9OWJOsfT1q4sR
RG35HtRzbrpTuHJCjaZPAaX3J5jxEKyXciz5amriWmMFqWAycKoJZDGGSvpWTG7SK6FNEPRN4Ys3
SVV0E+H+9LnqVzXSSyz7atVnpf0TtNgbacmSePl4q92U3BBKrcjT0IhGtvO07JKmOC5ThmMdERL3
k8AgDhzWuD25jbCb77yCYeqYcUc3jAzmbutPPoCJfmoQkMSoup+l8BA0Rj8GRG2gzXvYb0sgkPTf
deN27EPuY1dJTpRzgUNJt5KylsCBeICx7QP7Di/UuuJ609plsUAhT0NY7dKza1jV5c1fYQx1euxc
3VMJoVT16SHXYBVKYSOWwprVVlsjPxxCzSZmpUImIQ1ZBZ4vA5tkvO5Z9F6FmwffPBOZc6BNnn5l
q6Q5mRxMzqUMhqP+6lMjdTbKLuxymzs1+4xiCDhNeHzIqiym8WTn2BFver1zv1gOYddMijKInHxe
7B0rHhoH6PibrtWYQW3PMg/JWxGxurm8hHrNm2F4kXVNYlQ1hXJXnGA43KQP0YW9iZvta2+iiaaZ
Tfm79ix8Sho8zKauqRTbq2rEbWM0jttthDna+YM5ztOPL+Rt29KMpGNTODpwLw0DVLbVZe/mHA/J
u8hD8TNb7vBNjWn52MdpJdbNBNvhP9k7sx1LkXRLv0qr70mBgRlwu+fBt8/h7uE3KCZnBjNmePr+
qKo+3ZXSOdK5bKlVeVcZkT5sMPvXv9a3tlyOgKVowkCAg1l/UTWN39WCXUhOaxE0NZtZtY/AdGhO
xBmamL0j8e2e6j5untlzBtmGUlNeI3mo46/cLeN0n5WWpwFXYifa9REpxn3TFUAJ7XKi4JRULDTl
sEQX2AxVBIQ7QPVLDhjJadYRo0koh+OqLi5hvUh9Ni56Eybu1HVOYSfR9p0sEx99EQiGf5SkYzx5
s721TLU+SMJjyTWbmYuuH46z2i+VTSvPwrbTehVuE//qoI9Q7kFKK9ioKRyueVp2EYWF7vhBFkMU
JweiaLCZyAHTsSwsXGdjWbbBe4tPAis3Dk6q0mreAwlfbMPDWwxvVbPCr2Pbmbsb7a1l/Fljvez+
BI1TlV9mqJbpJ7S2bMVhIvRjBXKcsXkOqSgPnpiqrYULPtoy1tpkoN0KFqe2x5fQGuP0fq5SBzVp
9FcXTlW2AoKmjJJq0ORrXZ+oimlry+W+OWfjAz9nxzqXgVXjjbbVoJmG+PspYU2tvL/GyezxLU0e
7hmf2SWO3K/MynV56lxMCWCRu8HC548PfCYoYVyLeFLG0ifdllbvLGYXd/D5MHb4pv02hvaMHQ4r
Zxm8+TO2EF7OcWaeNe5GFg+zEBRbzLL2jlHrktQZXTPwKiEGw8vP5GV6iRFz1UkWwvMfkbWoW+OO
WXOGctD2H6WT5PXRroRHSgsbsrONo5Q+q9n4NjJRnfVYqcsKM+Vz3vJ0nKqci/2ZITRE72Tl4uCJ
HB0Tvs+tQjyomlBGxU7TfJn9WoZOdK+6V4O4zaVP4EdK7Rgi1R63e57J2k/udMsv9BgNuoy+2blY
hpWzPCRHkcm65KtvG6I+Vjk+jONMy2ES4ElnVynG8U9HYm0Nk8WlfBrhPd1NCe/X67iYcQALnLiQ
XGc1Vc95GFrdBcau+qUdL2YRU6+CZArNyt8hESf9I5428VNSZNp/NbOJkh+4Bcr+5vWFie+I1vri
DESozMiH2WGXbEdeo7aP7jwbBfETm9Ww183qWN0mXsxQh7/99yTZT04T/qowS8t7gE9cF7ilwNJv
Zk2/bxku8tQXOsGgVuKZ3dUzYX5BtR4hVzZLM/mhE7S01wxiz/cxNwaPZin1Pl2KdB9HSXHPnWH6
kjVVfHgGYbbz6WwPXgX31MlgzpfNVD00eZkcBJQKdPtB8s61NJGZYTRnT6k11e7OwF6N3PndrEFI
1stblWe0DfQOCbpgrUUVLQvaWXbM0jF5qlvlTMGxETDaVBqOO/Iv93g2AEf6/snV7rgKfsBdW/+3
RgE/JR3EQh930jaPI1hOPZVoWTf9XnqrOypB3KOPcsKrjE/vJpuqxxCxY5v5iXNqlJd9VGMSfZ+o
0kROrek03A1BhQWiLQQby2gRHHJi5pKJ0oaNFH3moDJ58jCy77GEdDPLwh6hSWHjXgspYwVEOSwO
tr9Yv8JI/eRj0j5OHkljt0PcwY3b3xpcPzieiB3ytiqafQKF+XGuCwpQZ0XDmjKSgojO+hV7LIGS
qdsZi3mwXFzrIVI0p2hj8kvmz83LQKczG2G/t2zeYk12DNrkq6+8fsdtDo4tcK1sF4epJKuO50l4
BWvBItqM0xowa0f7mcj6sMPC4mMlYWOWJVX5QigSdcMJzK3rsuZcoTIelpJURDbH9iGxw5HXKdcn
VF59QYxMOdmAoG2AE6R3TidemEfjvVMnmvUFIM/I0hUSd4O4NVXxBw9vs2MD0X23MchtU2sSt6mR
+quqQYFEM7YP7SKTgml5TFh3Cs0+DSutdSqAGHuzLE9jmA4bbsY7/maQ3EFT90c/tee3IppWPmHo
fUquuNDa1QQBnjoD7mBFN+6ChYd611mB+rGGNx7diWPdD1t5UxycR+2Mb/7UlN/ngRF9zHv3UmA0
4VVl6t8mFISZ266+iKUo8EQUL6GhwhbcFDdA4oP0A5VjtQf1hYzRph44QCHUNxR6DGoeuYQ/SGuK
GGqmmi/RivRceyLakXoBw4k1bW1dynHaTMTwd6G2up4VsJ3nPHZZ92cpg35XVdDtzcD1FK/tR5ZL
nxkHWLFFGOYsuxBgfueORN+6uf/KTAL0///P+v+c9d3/ctTfJDik/o3ou/77/xz0Q/EXZmJFEY/3
t1bJIPjLl4GNDCB4BFSw+rr+5R5jlncFpZE04iAQSIxi/zHnCwC/YbD+D6c1WgDGsr+xg/4rlpDr
/DsjjCA5MgJ8lOBvQ3cc0Y41Ubx7wuSF6Yqo1C51Wf/yyJkSw1baQFy1/d9NlYBnCKRLcN2TSkHH
dUun+4ZzJ3+zbEmzisxQ4ELdhbj+pzY/+C2g3G0GAe2pgytSsOjz4R8AMnSeAgQEvUuIdHyfqKv9
HEWjngknoHagenHv3DouAIaV1Ru8LCPOzE3nWMDyoerLSztMMblsn1WxTSgNz5HVq22e2ax54yr1
/J0kgnMhNR2/IbhH88mtpEL1xyDGdlAYkg6eZoPWyDl9ZEpJxdZyTdFgMgJUt7cQlattqwiE7fqi
pZwt9YLqNS+d7EnqfHlcnfEXNyxaZGcW8LbHktZdVHVLnAkznYrni2RKJ3ct2EtOvMsp+LC2SdU2
mK7Yn/7EuUathTbDFmbieMydpL6hvsKogE2z7xxx1FQWPsW+TG7GL10khE4QdGNRyubGTOI0skjv
q1xTxiffGo/VigmmaJtrSLlr2HrtmUjV9yK16lNOxTluuMlcS1O2TyQiXowZNTWbMRSO3maWVNg/
iG/16xF7q5Q7/YoGBtJCzPO9h9/p4hdgTgm/eq868KuHRZpxYWuZDkfSkDiNgsG8Y6JmiwTSJGd4
7/zzXFvxWuxO7QLD9ER6cnAe8NmIb6he/gGUIva9Ol+eFpeG4w2LgXbvWTKlpsPO2me9aDZhXJAp
ZWhDmhOsKVmOrpXXm8nixpLYtoFx3p3oSKRvzmj7rLOg2zEyedcktr13JDZ3N3j2uxUTxpmd3LuN
oPXfo6EHdLHgEGA6MvQZaUqBYFoA20ia5OTxA8CXntC6Xqp38C0KBSTx6Kjp+zVLEvpspSafZKQ1
jKyfZbkWIVkSu/gmMmQpd7zEc+wkS+397pKKupgx5npjjTUs/jTAcNd4uMS08jhFs9m6uj1BHsIr
fQNdnqxMu0vNaAsakibuOXFW9rRCW9FzushKHxZJYovrckG5yZIY96GfiQ6CGSoiktSF8AFXyIwT
gg3heK3Iyd5iUujYPdlUgrwoB33q49iBEiLtVxL1qAkpNKu96nTFqeqTG3zmOm2gTs74n7uDhV2p
W0MjgC3JB8cXRV81q5ZEYmPTYPGrGGrFznU860nErFkonPOPMMvWx2409m22ZPceh5m+paIN2D7N
dW9oZxmDI4Sk7uhGikFFg3rdO6OX3dD/Em5tI2zSwYZyUFvEl0mPMfMElWfWKHrM/aRib7hvu8T6
ZmOwvBVDT5Bx7OxnT9aCl5LpSTdw2cFcWoXjGWOBPLuRdr78OYyeYicq8cvrTrx2nNpEyQhiQ2aC
QODvI9jCNbaRqHlAficVUEPNlHh0iHQdLZyiv3rLL84qWPjNoXMVj/R/z5e+WEWqLAUZDHCiRSYT
qEYPC8Hwp1oJ/wBUZ93MJ3F7ZNlQn7Uq4cf2Gc5/IEyFTwiD4XHkPRw7n12Q1d3WhGN1mWeS7bYb
NAQaCVdjEx0D75EPF3ER45uIu9aiqTlSbAPJxZCINJwuFdVPEN8gdWHTQPd57IqMz5xiHF4xHKvN
rh/E3TzkQDw6WOn7SmPSOWIU9THAjpG3gSRb3MvI8e/swTAnF6Wjzm040x4SIwaHU8JFSJi+fBri
FltmaHfW2bHQh6jjA4MVyBTcRGA174QFBspOMK3AxYjm57oV3/zUT18UssF3opPmZ8CmHAuBtMRp
iKbxz3//asJbhn/+jjD8tyaC/4c6BoRiMfCfrx8+f5R/3z6sf+CflxLX/YtsbgCxFXUfLWe9rvzL
0i7+sm3mkVX1/8eFhfvCvy4lVoCl3UNw+8e/IPGhQ3r939sHJ/jL9pVwbFuARhRKqv/OtcSR4b8v
BaCHQpSlvYBFCOxE1/H/RsXswAn0FkCfDXUeXbhLStopLqFAp8SCnuLYA4ol0U6Q8uKvtnEmPmNR
GUInScGCU+8z+uPvyc3m7phx8JhLWNo2rqFuSIM/suo9Xu1NGZfJfZHAvN5ayq/rtzSM6B+ijiME
e5RhZf0UDIXFYymtjrtDhm+aJqjZfkJIcuNzaFVgmaIIBPItTi232aF/LP2+7McPT1fVfFisfg4O
QVyU6zK9zHGPNiJzKPmquslVu1iHdnMlDEcukQGjncpNGc+WecLFXbFfSFH+yr1tVBzs+7ruSbgl
fpUf1UIXD5YyRKmFQ6YWbFzTbkheF8sZrom02xdy91hXdDp94CBiFgurgC+s7V+adtEsvuvvni6h
qLF0KHwGTDE743Xkh7vpZq+jmc43P/w1jkk/MTVSYVlgPx+bo5xYI9p2/2CltNwUoqeHgdT41gmT
dp8nE3oNxsVr27KqTW0X7046AO+2gys6l/8oSpveGw+0mcJ3H9mmP1XT6ndJ3HdyRcOVo2O4JJ5d
fYFQ6i7Ar9y1EMje6hD5ybRkHWuPmFZi/O5DlthydDfTw1RHozFbYshErzdyrL3uoStUjuacddpg
lLECROZvk9LDfMj9ll/UptF23TxZABjC7yOUtfYa5nQ7oV5Dj+flhu4UTiEIibLxfNb1LoHMLZLj
8JANEONp6bquV/TxhNpheFfO9WNlbIrtAtVjSecuAIug5ojfSO45AjMwkDysw4bRT2gkejZrr7lS
xJAze9jYAYP4ZHkzhnckqKwkCR41yOVQ3Dri5x5/wqs8KCBEpoPwOU2hIx64hfW3NmNWx8E0rp1M
FXbsITDuS5I0YjXz9cN3TG2Bh0zCxuqyZLhEbm1s6pRePoKD9Cj5P4mL0TZmuVGfX6S2E70ZXapv
yDy91Kri2hbPRAHwCHGFP1GkSLA7qJ4EsvCmSTRDqOyormQ1+ZZ7ZMgzTUFIJV3IQ3N1Cl2IVNsQ
Cv2VEyHAkNP47U7WbmV2xZjCiorXqxR1ZFX7q2U0SjdunpDjhAd0dEY/Y+ky+IvhpJ6bFZSRszQK
olmLRw7moMMDIFh+CLXcwRNfvYj3pl+Ko8d07LY4gAbQG7RKGvfd4q+rP9pgMfWVSobM31mw2i7W
PEfVz9iQqNz0hafZvs9eoXZTXklzLXzVNrsU3960iTo5Zr8GyoiwEfX+vVXXsFSacZACP2Y/Vluv
GjAGKul9zpmEp8J27VdKZ18+tPqOFxQO2ZJlFfp+wPJrq2OTtmdgtPLdg3np8X1WYEp6++cwVy43
qXFoUovn0p1+8y7gKtQsPoaaoGvmdU/q4QGOYdrBXRlwkzPHuEN7SREXMj4TOFyQIZLm51CspYQR
HEqDEhdlghFiwfHKmCnrHScGRs+1ciDbN+tVYtBQ0WI6X+66ynFw5/gTpoOyvvnK7486TsltxMXy
HXI5OKdOMej4Q2vvSKL/9jLaCHvQBdvWePY5YWMYb4Zx+UaG/4HKOCRJV7ek3ZyFoEUBZ8Ofr3TR
WwcRWf41yDr32pWJd8GCa/0KMJrz4ozpMGqlMvbZ8frZHCCVeO4BzVoe/LD/k8d5uHPydP40XfXe
WgP2ntKfL4VZozotXFunwiW+1HzfOea4ypW/EbvSG+HSYLOMlSH7O3rvI9niTTWny0WlhPWZGzC/
D4j/LNq8Ib9Tyl/oA+tbClftP2FKdTHv2+guDBa9NQBgYVbN8AAb8OBH+LLqjNGxw6yolk8KBLB1
IQF+egSTC2hDUXaXFVVxZrjOn4LGqy5gYR/AWn1NpmQD5AdRcFFBVNPlbmjSnPruUEdSPGMG6z+M
IjPImzY4p/kQX4JBR9/cqYj3ktegAdfh0S+JE/ch5Yhp9np0WDxXQv7IBxmy+Cb1FYp0fBxMlj3N
8EK9gAJoH7rbaSrS1SFJc61GQdroZIWgjoofIoCQlq/EV3fT0F3TtPDv/bF9raLSkjvXhC29B4v8
Qp58lrKiCFTbw5Ew2l0yD+yPBn4WVMHTxvNDO/3WYR1llT30Jc7L0lT2iwAgAfnxqWRujQN36/v0
kS/4QK8idRdQmvTiJG53yprekFzCKlAV4DbpdTt0FEST/0kaDL7zM3kxTD252rG3pDTd9s+es7R7
fv7eW+iN/FVjp7fz6GGTTv34NkWBfeDUX9EFRXRRE3bo2LOgptMIflkWdoI4iPJdMvj1zQEgSBka
TWohE3kh51+gCcYnCj/OlLe9Nu1Mm5klHqSGI6Tr8bUnxAoqkdZWRjjm2cjtv4gmPuVaY8OEt9e5
n23TUOmbXNqaATUBxphNwW5akvfYjLuhtx/Sxrn4goxsp4KDm6bxLWNhilswe06wUuHTuiTBgsex
iZ2N29dvYpSnhMCabC24DBK+l/LzK4j9+TzlWmAXaKv5KOrlWwajBaQnFSXMgY9qDPheJjDkrr2T
s+LkbZrvysXbnk2D2sluBl+yzDLZpyrJeS959nOSR+FrHhocx0M6QwI18WquTJG4vZYGQkfHLImq
IfPanQYt5JJxTrvkvKSDhZRSJJAGm1YVP4S7PGi4OXTdlVgcVMPiaWgJqvQLj2GVNckvMcbF2VDP
ZHc3J3fpWMZejmzgFgXTO0avNHQcXta5fU2WqHwPxmBmz0Ob0tzAD9wsyCupOvIE6QNtdKRO5g6A
SNaXD+3SY3KtPd1fBDvL700l7INs5rDYNWnrkxkIrScLg5m/aZ1xwSqI7V0dAzuYfgwzFo6Vg2Zx
kVwyZ3X9zhU7FFhWLuRdMfjv1KWbcO90QwbWbmjjR5sM2cPSCnUiJ85U30jAesDdGD7H2bANTPSQ
gVNdeXte4deQcJ3lMcxm714nZmIf5eb7ZcoNLAz2fQhP8iRKJ0QVU+whooIt+JiCZI47+yYS/OpF
mTXsvYf+jfKk4mmc86eGqPtDDrqa8BCfXQZX+zgIPQN4kc1tlv0zcvx3RmI+GFzBcXrkD1wBpzuP
CpwClCdYpAmnLnGX8iVuMz7QncM+M2vewMtRCRoijNkL2CQvKfcQru0dPLD4gVuLDb2vopHaJkbK
A42HDRRJSjQVDPOfWFk/Ct9JLolPU0jip6e5sc6tysYfEubcTiKM70dEHYyVBrKI4OBkizFWr/xa
h+9l0rd3Vhz+mjzk/8Ho/FS38l2Tb7xnBHLPIxo7voLqBZsIR9jsY67LNTwDr+btCgcQOPZm8VLY
zsmS3AWS82Q7SFpqimlwHxtTLC+jpNnRTVzWZyK4Fc4sj1JN8XlwOUskTZ+v5ZRU706ko+OoSEMS
NNC7QafhAaSA3IeDxeEadr/H3iWGMumPckU5+CUMwo4KWTXa5VPEsmTvlFP8K8wEobpgsT/ALx2T
uObup0z9kS4Lyx4kmWfI3i92WpUfQHB/WxNZpQBzDs74+bvdDodsGNMTbm/vZ5239UUCeXjueqdh
mRrFP3Xn+z9rV/YPTeJ538K8aQOctT6BrDiSL9XIIxaruntBQSyuFpQWxLEh7L/kbM0HaZHwyB27
PVqdz5kmWuuoUCo+Z5H29NywfI4VpTCQeAxIFK94nSVfdlDU04s9ABrDnnW0teeAJYQCRq7MwlMy
VZ9tbpJ9PQfOHnd/9jBo1sWYZ8qHIpjt79g9xcFWBRJUUL0P7uQcJ3eAGRfUx3pM8CakVNZmhWrO
vRf2W+2jhKTREm1rny63wvbr49I66dEM6QTSuRc+b6Swia5T5AxHDVLzKcREGjQQjLFIlQ0Spr08
5hiAcIP06cViG/9tyZMV961I/hb+c6LplaQ3dSVCRU/JDG6jTjpnN2XQEUc/kdeJizzCJYYIlPez
7ef7rM/0R9rYzlPX1K9A6s11cuNbXCosR6pPNgGz5slFs3nAIiBZAWPVtdw4/CHbhOct6L8H3pQ8
lk6srnpxxIvTusmdx9FBVoUFtUrRDOto/hbV4QUUxHjKYMs9Z1yRDrFlo96gZu9U1WgwziwAVkZO
CtM3ml+HIcNRk/fYtxChKQdwPAa+mYPmd0YGgXiJkz7W9OU8M6YzXUbsz+4V5GWQ4DDRMleTCg6S
+Gpq8KRVZNmX1LTthhEG1BR4Zd53hNEK7S2P+ImHK9pqetc75nlgW7LtiG/ug1giA1ilvM9NEd8Q
yoAXMmRxPjorUZQ8IliH8GRmGBYBaKxdKrr2kOVaPlfr/Scd0fc8oX/hkuEJNWDw8hCYZoSUiGtb
+edx5EwVmvig27Rv2UQpoEpi5tBu1MzemgJ1CC8cROhxWzl5f0xcfcCaFN+WhDx6hVMRcPY8/eT3
JS9W949BOf1oGfo/+DifoxqWu78UySErPXW0hoGMe7io8uyhBO5p4UKezMI5nhgHI5BCTQhjw12t
/zKZin0YkVf08kxyjUYNtSETxUMQHCMZ0YZsPwsBPT6jTem+JxBap8POsevwrMPg5s7wpsmJg4PJ
0dO5AT6FkcTN3NNHu5j0BzoJqKCaAnk1I6eDATzBIVo2mVnOdsyWo1whV6Zr24fBDsEasUSh2cp/
mLnGXgGq63nrLEAoi1+JqOJTIrt+JQSrk0As+Ix8/NVpgbduKpcjTVpX8HT6xQLD+HNYT+eORmpS
mvkLBMa7QvmQwkFrHmKSuK/Gz18Rjtq3tg9HxG96nOd+cH8zH/wItHVfOxVF5En1g96J5q6Y85r9
TAbXqo612jp2RWGulbc7VyzBxddsfOA1vmP5SRGjhfqROUpi8/fsI90UdwUAqy0vGWResRDioFMB
eno3OOwJvE93tcv1XvehvOk3H5GIx8KtH3QrrONER9pdWtUQjN14XxNcPciu8L5gVo6vClEHc8YA
IybEr0OpBsvhnhR7nOYTkVT310CWkhhq2VLdY2xJR8RQfpvwg/HeTprHrNXdmZFN7Th4rZ3uAUdp
LSRQ1zi4UES27K1wxkMoi+6gSkj9dm1bO+nhw1k80rk6dMw3MyCNQLhn11ONy5Mg93/RuWACtr+W
Cc526BB1w1qr/J3OrPZFz8vvLBKs1GcIfm1lN7fKKjkrAwPBpxYVWS9JzNB122Nt4y4M5mG6iiW0
jzENJQ6UvHH237kecSmn/fZekxFga9F4d1Q4UHWJV2rcgCfzP6uUATjUydc0c5avtSK7dlDVXZfR
J+6TOr2r+ea2gZ735BHeiiSCTwGTeaPXtuCwD8kBsKc80ks3/Sg6Z7pvTV2cJPguit+Wj34xsCrm
3r9Ll6zkPy28P1YckdPH6fZU9Gbi6XEjGga78lYnLX5Zxt9LRVfYS1rZ9aEVtDsP9jrXuQuo0T5g
JjTaao4wGD3mat7xPnPGnhjUk9EjtRONDaZeBOVpjhZzNjg7z04XEmjEqY8CBUReZi8t/JdNAb4W
2BQthH5STU9D3jg71M0vQebrWg2uOpXC707CwRlkGkAAZdg8KqyMKC3C3lKTJzkD2/KCmS66D4M1
qkHuCV6iQu4AxuNQRoWiubVhum15fuS2nar+CYpVDZwqpAJco+E3ZdHuCoCYyPIjYfHFnf3d0E6A
OSXsORB6W+q1KSOIMP55kW7XBL+9xXT5yYlngdgd7WsAsPUci9E9lPSuzKRfNNvhqxNPVETX1MxE
kc/dkffDWjQSZLvZwybBmjg9kTlfrRkszVzT0pcJjJagmCE4LNtvdTy9zTHKIvKi+IyL5mdRK1I2
EUGfRY5vXRe262erPQsn7Y+I4A/TQnFNrrw/NqfstquTfI9vOD9oi/xkX8zTtlEjHATJN5G0FnEK
qIPkYooM6TUejm08jcDwJ5in3YyE6CU/piGK3AtDexddxZxQ8jGYNqmPuaL04050AFNNUkl5AMeM
kSeKkeLprYDXsPNZUkPtJ7k1P7Tukt2lrs2PVkWuPbPSNm2EcBYOCZEiEl05sFASx2GWVR/s2BUj
tD25pHFVGXyMS1uDWULFfS+cUb+mAx+4jak0DMBeQIXdNeAf2BuFxKTJ7jk2dtDWbSmXjMihMlgG
4wpbKjXvvNYuGFPGOXvRdgti1OrQ6558NY7WJWtqYXHquWthB//5Tjx1g83EnRl8SjsnjHp9c8dG
iIvBn8fcGHZOctWzdIe9dJq83vHWdODTZEqsrTGk2C/wPbn/L4kqp7tS2T3NilYkHjpMTF+DUoBK
xsGmnmBqVwp3irb8iPQfnvw2nU+qil/LpQeVMSvuaeUt6v1vhRMRZSlQ4OKxaJ6rmN205/yMgGPw
23S6/VDmmB0n//fQOcsbn4TxGwIuiD97ggmn6mJ+BxkCsipD68BGPx1a/MDeXuSl3ACl1bcwa2kG
3dJWU6338sB0BC6HjN5y03RPou0rPg/N5J9C6GsCNtxQPacoSNk+HmAovlTNqK82ihB9JeiWbROX
73iTY2rhR93fRr2wl8CIBgHdbNskHyhYWqw9Z2f9Ng3De8GuqzQQzxsQI899asln7cwggJL5bqLJ
YKMM5j1qILhcdPIF7BZzAW/JhLcSXibT6+qx7BJ9zkPLR+9EM39b2sg/k92WB5OlzYdYkvnLjSpa
TUSKo97Vin6POvoAmjwDSAWq7A6xQ1UQyU6watkXNZIWlideGQFLg7p1bsHUULkip5HOI6HwMy2L
lvOPUmFHPJUp1UB77uKESN3eS+IjH/owe0vTFoI0NKypPaessHGPxdo07nXCn5nuFTtws/VSApLo
vWx+mJExjfq7yhN8uRuyavsw5Y0Alnlo6wNIdULzdV/3ODk82UyIannKsUrTSl5Cid91Zl4Wc4qT
sgKIsWVjPt4FZvzBLigCG87v5tAtIdH6JVr2S7+8T0n9iDZ9iWcbgis5BdgSdXNyFqTa0s4C/F8l
ru01Br6Ms31hSZF6mwQ6Lx6aajyqSsmDS1k7woo3woDNl20fB7dwoJiChcdmZF75HjfNQwGDcguT
ojyK0YsP+CTUya4n66GRPfgTVMntkAVEw3i9g1tQzmDOkdZBu9FtKa5YMvUneFL/I4YneWccL907
izt+JiZILhMaKYz2BFlWspi468oFeGMfBiA+p/jSJ27ZH0YN6pjfT9qCgxcc9zqJc2tX8JHZ5o3n
lns/sQUG0sp2sDDnz0QpPhd47S9sBu5KxzmPc6L7A7m38WtpmunoNNzL7ajIt9zBq/0gFMyUtmt9
KG6z2HKA6gcsdjiGlsAi5ohUdfAHrGt4EWfIHgLN550woqSyF3MBRIF0+A7D+E9bIzIXTafutEuF
DJ8meJQVl5hMQ0uh8qn7OejgoRuZuLI+7Q5c0UPQ+dN0CdIERF1ciqekdu9VCNuy6eYjcJV7k7en
Rqvw6lC723AgZeYhDIb45rEe2IIhGeluDAEgFbF2tvXQsvfpSBJYnNGvlh/ds+7gVGSafqIOqdnY
qIDPgA1v0D8OwyIvKfu8Bhx2yU6z+m4svJnV7P+QGqHa81gzJWEWPztzok7IAMlT4Wcs3wdPHBWY
llAkfNEhsE0MG/lPvUBqDocflcYRPodIlDhhyG5OnNLxU6nt6Rfv2/J9aKCN8KmPDuSEHzyrlbvY
74JyayER7Bo3R0YivTaeet3IF1eFnkOFVEkV2ui4J3f1KUAcEq/Isn9GFX8jYMr+i+fuToLCPdEV
tuzmYMEUUIb3irjGY6z5HbL957JQSBApQ1IGZzOxbGrAKO8K2s420YCftu5c6753ZLMDoVBeJ8uM
+8Tj/cwDHVgvRVCbl4GEb1pyi41qmixADFG44uQOnk8A3HEhsU3Rx3auev+9yrDf2nNA1Hkc6X+w
BFNg1Bxxp7c/46ZjaO3je3/9oTZO4++Z4LKdXbrzLuU6p0vro4HBiCmh5/6W1W9JDoo2D5y1xGX8
MWYOfkuLq/tuTghkKl4h18qtyhuuIrXzYvWr8ulf5lpsv1KRILZuPtyUpEtjAcx/duMIj82IHq2y
f2hl95WdIx5XRI+n0fr0PZomNC+tCxnjEjA/1c07kyfJ60AArb3mlAI093PLPYnQSxupKznnMfps
AMjKfYeLqL8a6A8bsrge565L79E4xhPkZJdQrGb2CDXXXbz96qKiUqTf2Hwk2TYPmYRP+Tyuhei2
nZifkW+raxOpiHBCL1r9z0b6/08h/J/Cx0Xxn1s1XmoSnP/jpf/97x7Sf/ypf/k15F/hatXAfuFL
yeXm//g13L88D/ZE4GOWCpRcm9P/5ddwxF+CZ5s2VsdlX4o38z/sGvyhkHgnNZa2E9hEhP9bCMK/
FZi6boiHFRu4ClYnieOu////ld+MExY9flN8B6Jvv8r8f3F3JsuRK2eWfpWy2kMGOACHY1GLikAM
DDI4T8kNjJnJxAzHDAeevr5I3Wt9JSuTtZbdWklKzoHw4fznfCdxd7Upy5OGmRnR6YFBMZsoNf3L
n+h/acEMfjfJcvJKdH1J33KL5E8iRBgCcqAFVspLhPUv35aqGs9dyOnoTnOsGuFXmINefMqzwRqw
wCMlXq490HK5ZePVQwcOnkWTD98hoi8HDqMutmg03/JIqAx+WzPih3015C5wNcne/GSEkZ3I6PXI
QLnHl8idNvd3/ThQIU1aXjRU3rjyjPg0veNS8bCRLEvnn2nkIzbSK+gqScKfYSty6SOHUjREPqcs
1A+oy2FxdoUNYSJTptDbquNnoa/MahrfInbrW+WvIWOu+C0YY5dcW54JW0E3569NsT0+E0O6igxP
QGMFL3FfXnHasuR7SoPShWENW5jBPLhxn+ioEmP4I9SkfCIMIw1j+0zb36Hh5t90SsPfwQBv8B8V
cLazR2l98so/GShPRoWrte/ajA7NeXSYhHpO7j+hfZhXS9H6uZ0X/CScdia32Yep18me5WEKbIvt
NBmJwFPR/diU2A8QE3rFhgVVLkrT0T62PFRAPcIVmlIyG+hxo7EaSHq6ss5ZbgjQjsK4DQqFn4gI
+Uve6bmbK4DlXeMcTWKl4VZpi0uDM2F12lXB79uof5kBbPt+9OYHqt2H9DkNqu+CQ/eModNXmOxC
8k4z3MyPptDYVvM8ITyZcKrCe+GP6QAdaaRlylmpHN8UluG4gucByg3Melo0BCjB99ST07ch4NzE
zRvvYGSHMa6XesBlvLOtsQN/JlzyeINhaAkWg+jatY1Zdi9x4b5k3SS/xRc45maS/N0OumbvI107
MAvTcZliUcKO11IclK1XIcC6a+Qbvnca5F8jm9lXNRZwBUL0j4Qrqw9OwQbhFwFpoBw2qdkpEBAg
QjNrPTaaqANQCFygZMQ8DMA+BqhuK+Jqvrmcii8qtp9CzVLSMDvM4uwnwTNk29aNOyST1AfB1s+A
Q3uOppG0s+ZUV0v74jUE4DjK4OUiuuz7YCSqeUZFref6UHlcArdmceNDELc8L6vKUWvSpbGpfS+g
KUbemPjk5pr+ZxWG2eNMKdXlelZ1txniw6tnT7LdrVY/31wOJwMVmUX3qLGQEmst5uEUAEOsDhO1
gfs8tXsQCMwWOWYOCd+4MutNSLEpWYq1hhID1wG9RgWXUrRw5fttwtid0X0ZT8kN+x8gEYy4Go9r
McMPquap53BBpzwsKPtiOeMq3T2rLmse8oLJCxPdbj23hlGT8Xv/Qyfh+uYigxI4FDnoCkdlT3lB
behaWWsSLd0c/ppWHZJlA/XtnpykvFDNcS+9ezGJASwuMrh1CLA+L4vhTSynIXzEirK8IiKUn0xa
kC7ieHA4N2vrNzmitElK4Ym/114llq0KrR4Ot2UKa1OuTi43yvSwjiBdUPrCbo6bM0TZFQDl/IKO
r1HhBYpIixRqW8Z+btNHZYus+eXxZnkq6IztvkDB4b9JgnU44xrHFQytiRy961c1lZ15DZhtLhIm
yt3I4w6OSHVYWhkDILqmXp3tV8LsWPcbn8vLHleNss9J1/j+zyqQAe7+pG1RPP0G2xHNcCtJo52N
5oL5QHSEUfHbm8TLkr3iFjmTSWinwOwnAv2vvMgEuldMUd62IOcud0T8AkWz0XDRGXLfgTwX6KWm
zM9q6EYo9tbcK/ldjvBvDpJYb1Ds6SQoZhyHjapZikDeY2dYU1II+VlTHFVHfTdDHxea9PoR/23K
+X90O27bHhOCWvClXXcQt4WnioxHfqI5mQNkpRhLcHuXePZdkXLiFtpGpguDYjnG1mB0tw1TLWHQ
sUU5277guB0c23zUhF1VFbLGAc/M7Y7+t2ydz0sPNKsEgNf38jmpHAIecBk7x76sqnVwaAh9BjWV
f6ICV0rnqPjW2U0FOrbDARc5Q9vFb042978Wv4XXi52T2J012V+a8mFxxZVpbjdBadMhRvzUP0xx
6rHX+an9zmoX/1r7OUWLtatfeRGrq3wY0D8SC2IUIFTm/ZjxsBDQkxCj/DNEyKO0I021S0hDPcqs
Td+4nRDGpw/mc6ygbtJUVbTfvWWg7yVnUhoCTEqWZBevDWGQhDoaSnn0RS3H1UMKvMW498Li0aXb
BWLALSuWhbW6uNyEFyvtr7rAyecdm5DAxzS1MbIXKZjr2kkJtpfGhcaUBXXw2ZqY6h8/aMj+Voah
+h7n4Pqjj9n7N703jry9i8r+6aq0ex5rBi1bl40Oo1pZBI8JJbrjTi5iKLfCbfjh17C0f3Sux0gq
bMrkKUTdpSCEZxqYzcwvOi6NQTpucUmz6VJklO4blB6u7nWxsNqkuXnwZ6Ve16KFK2uDkfWjBkB8
sOOwsHQHo11agrueVsKozBM4imXdT99mN2DJ0vlCBrrsPfqxyrat4i36W/DCrKyY9mHVy2Z3YUIM
UZhxn8bUFFDsmygNbXyZwbO5YSJ+Ai0Q+CnxQHwmkvfPpvLqUGzpgWgMuRuSEFQG5JDZGhKhJWaI
PLj1cMkVkQ1jPdkKVUDfN2DRYHJR2DwAvNT2dZgaEO1jl3EGYUGeCKyFWSPPcC6I0nAwG+ONsFi+
OOKskvOadfnenUQlu8onur4K+mkCKssYI0drpyRKHenJdodlTrdHlaQ63HAFZkWX3VIOJJgFHka3
lEg8CJwUTa0ZC9N+0Zx/zLISVvBwqZZX/awnb6cIOlLtu/rjCrYSpkZQ1YE8ZTRiEof1sVdOIg4J
pMfQ8+xEseJ2s5yACmLiuqn54HBTDJaDsX6J4W7B9eRJnfwg9o8MUMN+268mf5vnJmPxFRlVN6Zy
+p/jYAXO3jgr3ngzpzS+VXU5oMtUxrvPnUk9TJOxEJdsB0ar8Vk/kpZQqy0t/5bBbv0RVul89gbg
LNsc3sItj6b58B0/FXuaJ2faP6iXwRs2BXe2kTaGBJTzL2BL5n5emQPsSQtbb/zmkowF1I9ny7Iv
qfElQF1xekqnNpKRz6eGasoWRdE87vCGd6cXQ4XMzVCx2qUVTo46tz5UrrofS5fTSJTqkahsS5L+
3XBauI9j6nzmfineeLXGqwZqFlhWdQGXCtsh5Il/IY+ElYln4GOOC/zXoF6b0nTzQffwp5H/6QEb
fTRZjLUq/zaPJdbeEmK/OUyzAp9I28G0kpHBQ0IR21RUW93WXJ1t3AhPJamK5KBTCaqNIz6Ek6Ew
Jd6gegbeULDE0LGVE3C5HPVZwSC/sAJQUAXDQRgqihLGp+gAEGB8Mvgt4SXcGvJmpuPt0S9TPBax
400VU6Hw0uyns+Keclzrly8S67ROHBjJ1jrBe80Df9+XufcQDoO6mgKGGvzxC8/ZpmlCMRWX/76/
asNg9rd4Mmhzx7Yk7a3nxumtD9nzq64S96NirZlQiMHI7kn0sigA3ebnh0DhMULDluxgenOLm9yY
y9ZDsLreV5rY/SbMVuwVCCv8EsNU23AeLKdqUYgXTqEtCV7QG7gGHx3Mg2Rx4wS34Dz4lw9HQAbg
yYFuOIzOOOJ6tiqkxYS7zTYLdXfXyyLvtzRfUn294gwAo+XXd8HshO9VM0zEl7LVRdjFGnWl6SXz
9nnSS3yalWN91UGcVBjtk7G6ob2xT6Oe77fS0VDmM/B3mconRWUQgyKOiYYAcLXeSVvCRoyxI9KM
xVQMkGU+9f5NJungo3SupYaiy9v7En891TBuMsREamVBgFAUeFIoJA9/OnGZvVe8CV4MRsaLG6HH
/90EiyJabcXV90QFhjaKnj+3crT7Xa0XKD1i3NBHvL/tjzoNObc2l65MVgDvpRNODOzPijWUQH4g
Gqc1P0+RZ/n3wrP5IcQUh4+OLmKLn7hRz2XrBEE0d2Vw8Hp8RpyFZovHAhclRxBnbBmGirWTx8Cv
O7kFBkIPKmwJhLWhtdabhDNytQtJkuMEZlllYGP1oQR8MboMFFxIAhU230ubVQqQlXdi8KLnFuJq
ay7LFHPrCwnDs2w04JHteBOGiwBIvbLDwfxIrPexUgsNdpxCdryjgI4O8Eb4I88NrErOVMQ2OSLm
yz4viYBv68ptGBKRp8fPikn64DqMqDZwxE2wTTi6YL+1JzzjgZWa956rSL359/M/5+xHp3v9a/iX
EaC75qt+Grqvr+H82fzzR17ErB/YkLssSQeCtn+IW9Hn8PkP/wOFNxuWh/GrWx6/epagPzO6l4/8
v/3H//j6/VWel+brv/7zB+MJ3NyPX0mm/yFqTEbmL8rJ5ev/8XkAyPi8Tdb9x/PnnJV/BZH9/pw/
pCWP4A5hYhgngfitLf0ZBSIk5Ej+E4SchlzhCULIf+aTf6eEiCbbgYu33BX/JwkkwJcJ3yZDpKje
IAoU/FtBIIBmzV9EHhJyPA+eH4Q2ehUyzz9pS54iNaFW7rwU2feM8PgY7u0revuvuHHTlpgB7zeK
l5y8uJgN/cQzCN/rlEt89cw3CtR/pBX/8d9/nv5fe1ICIuWOi10FnBseZoeQ1796cv77+/KV/fWp
+V8//+9PkeAr/REgC/6mXBEGobAJetJKwqPxpyBp//2BQrHjQXNsH8Xuj/xY+DcXcl1gO1KE0lWk
vv6tp4Z3wF+fGmqhPMexhY9aqphMBP8UHgPTE8/YNj+W2jR0xE2lbCHDdonNPdsUAXcsrJ01BemX
IXvnLt0JExjFo1uaYTv1CBUoAYThAqxsug+WlE6DxciKLohYlKnriVo79YIf//8/UpTO/MtHqB4+
ux9D9uMfMIi/P+nvzw3q858PjvX7v/+ZNZT233yeVBAuPKqU+Fy+zx/PCljWv9m+41yWBRGgYvNv
fy6vfwjH/wqB4JBu/MewIT0xAcEraZNBAtWgVPhPz0uzAAEiQH4ZIo0UsHaiOhWFE5LXhgbkdrEA
PNMziZyrqpqGXw3Wg8G+jz2faK8kIV0E7UZXXdXNQGCpBBY7jQzeW2c3TRr8IiX5+rw9AfFbvfjW
zgzoBfjhccqcql/Q/A5dOa2eeeo938sttK6WnoMT0R9wz7dcNUCQEfzqFrXpMFuD1J3xFN7pwTjm
3HCDxa0NH9Q5kl2C62v3w1TtlgoS3Y/BmxT2yGRY6KOYUE13JHE6KAOmXCt9om8sQasZ4t6CM4Zm
pWwgAh6nacTAOCxw/OKzbsG2E7iwo2mpnGI/hv56UyZTW9ziiu2zU5+VaCYXNlurf/TGrYa3VZv4
kRcPb+tcjkEaMSwT6TnudQhrumf47qgkibx0Bk86JUvY4uxG+0as95sXvkP9GYZtc2voYu426BYp
PXMilvrox2R6eqbYxD5CkDeHuBumn2XotsP1UqXyvl9jME5I/3SO33hgzg8IKmp6B4TaXiHSO7u1
l95nMXT09WWLTKFmu/AbrQqP5AFNGaos0YHXicnasssoAFoCRry4VXDn50C1zUDnSm2XBNWLiV6u
eJ68/jSknX6bqxQ/wbjgHorXKrgmrm18GMvBCne/r+IItbnexxTH2pyWaQA95n5PWSO35cATTx0W
jeKVOKKV/+qxg+A/JAAKIR3GY3Bnlam5rD0kM5kns1xfMbcYc15pzL/XnRJt8d0e6XpQg4NajiEa
m6qfXMNzwApjZPhEgqTE3pvSbUg6PguiVhbWHWmBjCMlw1+ufFwBFyiYgNaL+3VBbN/YRVp9KHJh
e0x+4NOpx8SvA8iaKb7lo7iYQpDlc02HdY2DLuHKxb0yAAPfBLa7ervCmMAKzKJJN0k/37MFEGDx
mzV7XjuDHdVqusH8qp2mGXY++uz0QNywgLir554eOGL0nGTF0up4B+s/Tnd12i/HfkmEigbXkEx3
cMnf0Jtq7dK16oh0VSUJLMkpwL6uC77EddYFHa2dqQV2fROnfUjmq7BKNTS7Khv5Kbts0q9SV/X0
CSDR3ZOGXKEjY28BOpky5aUEOBZfvIMJAtQmPmFo662blAl0fwSBx52mZlzzW/XtXmk8kum9SQsT
oba5ux6q3x6O+cropvGmr5no41u4ZtVR+IP1Po1jESPFr+w0sLDK8wBH6CnEBg0mdKydKA4h6unV
pl+EwROeZqYm/R3SnscrD+gAnNBIQcsmGRvgeFYbMPWZZ7T3XTjOI5e6uE7W7ZrkCNaU+7o7EMnq
uKJG7CaTcWGMR7dQZ69xEvuBdC+RpsEvg+SHdN3ujXbesrlm8K7MkTkJkJeFIr1iNwLxSyNSEetx
FrV2tia2RHxjvKw840fOHh2s1m/tlOiXYRHz21IsYUS1KjRqFomEKK3g/lUnOkVIWLSnql2t/W7n
FDYp1cl4h1UWyQWBL5xDMvYSV7Oit2xjXbAqY26pG7T+/Cw4peLHzMPu3E/hxH1e858N3pViiIJ0
KqLArdyVB2Ihq+Yl9LIwyDZ7BncB+BV6QCKvUrUm7+K2uHqXIN5O4yXZqsZObeu4TG4RfCqi4doT
+6GxavHReet0KU1rL6kMzdqxnXoL68q0Dh5dEBcXLro0zYLJjOXIZ1tEdpvy4Dy3E71OiuWbKPA6
9bCzFuFsTCt6HLUOGoQxQG+/iU7n9yuVaeSkIXJSPKSNg+xQDlN8Y8WmIpe79Dd5F5snHYTFHii+
cSO79J1HQIbeXY2n9ZVYXmv9WivyApGpNRrk0laJrFlvMW+mYilj0oxFLLaMt3Aps5NldCpGNUi2
+LWvXEokvCW02/tWssRs2rzDVTXPYpgfAp/ZAm1eM+5IOtI+Vuh6zZbvMaNPwVEN97LK22OdmiZy
6oSXz0WCjZQ/oRUTRrDo98rERHnChnd89igHY12vLoVVzMUI/HPjBpwTxnQLYMSO9YP0m8vowiWg
Ptnk8LViLL4tRx8dhcsjXPtmSb5xMZ5fcGsLTKU18Zyvvnf895R1qcVxaS6xppL+r8ubicyoqvbg
OghQ5SolLe0Pl47PfOjzu8bnWr2LTZ6ek9FDC7bkNIc4loKhoexqpWk4bEuySr0Ohpn20I7xGZ85
6O9cpy/fYqjYfUWRJ0dRXCaW/QSvFAzrSBIw5N8aGn1rH822xc3L9t77DHIdot6EecPnsCWB66Tk
CjddF3ilxvskuy0WE6zb/GhdXB1m19brKQj8+Y7praojLJ2QYgwDZ34iqtAIcjRDiuW6ZirHyuem
aeSkg7vnnLTumXmHO+gBcMUrr6VGKKD41dl7hTOdVN8bwd/KkslVMtqp3oBnqxgba/LSbVRXbNA4
SNN42bPHO/eGoiBouz0GujvOTAvLX14e5nXgr5WUGWee3Hf9z6lqPHVAG1ywxzkVmN0NwqEDq6kj
VUZBH3+bgo2Qvroa3M9LiCXZ7FqqJHoCIDGVYLloQkKKbnFrzRX1v9sGIiK/VF3BMoqzor5y0hwB
iONjPx/YcucrCw26ovfO83bsSbxMYZkgFhLlpuoAobjvTq2MKcRpfBIzl55270fNlDk5JkHYEThF
VJkex6KaS+AHYXFfhyx7G1fUjTnWtqv9jWYc/oDkTN+KT/f4Sm2Kl78J3ufMdDx22pe4WOxnu1n5
0cbcC19sFD0aJsqyfkxxB37MU2l9A98TNud4InR3B9aRGZ834GSg+Qd70bASI9wJIaZ7MEwU6zio
4gHjzCLI3ookTb5XWQw9Ph7GuqOagTaEm9ES2FHVajnDZuo6DIUwCnAqhonl/uQrhRtaN7L6UWm/
NQcTJJxKBGr4O6N2GypBYQ/kyBuQPOXOJ8BnyJ27y9UA/Yv4Yr/SgcZomHJ7Zuo0AFnhmjMoZpf7
aEbanJhVJMbaz7ZlKlI8QwIJjIoyGmKYx/9cM3Kii1OzQtaTGZgLOu2FOYHnH2hiE8oHkqGMoPrU
aczLAmW0Ac69hjy+WN1CKtUQS8nxduENL/FAVN4q5LHjTfVA8Zf4BPcAiIHkrQMGctQdSAxVML93
rbEoI3+uQRJ1VN8QxyEAFgL88ia5gyQrXM65FDKeOmLA9a6oVKivO7t1rfbgEgWWeBPCOdYH6kVm
TAy5nJ+X0St+9kFPo09gSivq+36yoO2QyN0qzI4cwedBPU2CMcGpNpe+w8K2a8qy6xzDoiOE7d4u
lPVcZjhpy2i6V91Zlwk4JhgQcX/GWaA/xw5/+S7h12f85YjkOwmBZLj3a2ijpwF0w4HxR/zY8fT4
dHVXQfMJ/yJj9lyNqt6RebHbRyMJQTyUq1xZJImOojBOQrXMwEGb+C8tY09GOX6XXvdMf9V2kuVC
tVNojA2TomLcmgZq/h7Xlu+cTCjcetu0pOZpOZjClwFHorWfnFrc+By58HTn2BE2crU0HUTzlML0
ylvZbudhJsAk2ZKI+CS+V+wYeZPwnMrQnEgCzsSkfUqFNkFcUXHamml9hDIHy7C2VvyDNWb2DYd6
Ipo+jgR733qs+Lwck38Tl/Tt8Fjgr92jdza/MjBmAZqu9J/1ZUdF2GyS23wc3Yz+LAYOG+HVwuyU
36TivmjWwGM6BsD4FNRCfa+GEm8mE5gYKFqVgwLrBsYg7Moyo+EqTz/cup6ta7ZdPCtFAuHiXjE8
+AJMW1CXhxsAnwD3hKugHYLx2l6t5NPoJr1ep04+VGAssz3ia0rDGXVpZ66dGDb46sMGErXgbbFA
IciuyhWaPIw5VTvXS15BiR+BBf9sRAqTUo2JXXz3yO1NP2mTImuTN5178UpnMyfOWVbfmekuh7Sd
yuupc7OTZP7IQS1JvgeFf6GdM7F/c40avEsPaPpqBStTi7zR1QPjruCV3xlGsmxYDzY4rcjGNVU/
EdWoioAkeqyHl8keRHyGDRoGO1YlutAh0lfu2QktHzNvZsr2dXZlnz2TmZrSSKJcFY/GXqruBEw0
w9qsE+5823pVDOhMMtv2eYZIMO4a0ye4rGNCuGTy3BQYtu6TAwjG5dmjRMzeUSw5M7HqVD7dCiPj
DzxEmmMudocB/O24LgmTQOEbkLxBbr5me2h8uDCF6A/VahxQxv50yJY2eRzXwH51lBIvoLrHq8rO
1ubVQ2SP8IQO31z2J/WQdzWYgUn5M880JjkKrouVAzWQ1HyrBp115E9JZl0lgdtaG+IDHvM/YqtG
JsUx6Gp1yBgvMk5LA1zHRXx2TEzvCjWYr5ZdUXwo+thvmKAQwYcvMiF6ThzhIj+ooIFJrm/3cpUO
+StmKhRu+p67kkPKoGwX0hCgwMKM2QZjW3jmrDt+4xhKmmSUpT7a7bLcDAOnIJg3IPgT9i5YZZye
M2fbKkr+6DMciFKwCfKOplZTl28pz0J9bnyHK4XpufIScwBvusGgmNN+VfUUzDWe4CLMgJTov5cf
4ro3V5Wlih+aM38EgLB6MnYd27fYzPpdAIuOYkOnPXvOUHOBMFXAhXyxIccGdhV/Kqfk5oJ9pb/T
cmYaMqqsPvnaM7ezo834TdPicIII354E5XYphYP9dA3Ecf25umUQ7AbK7W7LxJsOJkwauDL5xIBK
1eg+0RrQ1lULXN2M/7Jw2crQDE8Fw2ImynlDcgratyZ+mqb9z9VPu5fYDSZ56kkwedumsFs84FkQ
vkjg208X3/zF5csQfF2Bl29iC/rvYfQuHTHW4jxZs+e8UvmWbJNutdZdSST4oJVgJMMAeOZo2woO
ZSJfb8ll8Yquis5vomE9FWSDJIciiW7zisiZwWlr8ulg1el8RzJaHUJQMWEUZHTI8Q17dTWkxt3R
W5GaG7oC/XibkVcaeUpEwbCSEfQ2yzvm1WA3y63d9D2DszS2inc/t3jhbIUkGhXUA4oHh/pI4ocS
HMkXEIfkPZl97pyGp/QEwlM/5iIeZ67kbVNHnAOH+k47+DggRpSh2InBtk9r5dod7uOq+QHf1Ave
aWyU4INHJT1i+mVzuaqKc8Gt1Tyyo/kfrZvbwBkmFyzokFXvdajVcsKrnW1F5ocPSnhdvR2Lrnhi
GtdK2tmMZubeWzOtPRRHX9NuTLtCMuOxuYqDWr+vXuC32Kqz+D5ZRwPZv+y58YRsJJyQ2fGPazip
FxPy5tr1s7eU10UaDNMVxnwriHJhTZ++obHJhc14cKAK3XrZPP1YPa8pcaHKlIBMmMAdhjmZUKpH
KbGYCTe4BN+I6jr+kWy3XqEbLf5TNYsLWighlRWOWdPfciQO9uz3oXPQMqFPqwjIoGRxhU+y9T3T
PdhNNrfROnZWxky75slxBmtm7LYQ52BvbqU/Im/Xw106oiaMsnDTp8wJwXTxiLmfjLe66wwWGtDH
3A+Ck1Mv6okSArnj3ZIfgF8VV14SxA++pdS97WLoj4D9V/KIN6CIBt8JT6GP6QvhgE5Ns+jiBStV
dayqsaGiLuHSu8fuCuUbW0H7UcW03r8OMpjFdUNRIilSHhi8PS6doiNLVUUo+CJH4CQLQZ7oLowP
7JXhU5qvFqmJvNTE38dyfYiHNP+wYp/19iI3nLu45PJPTTZpV2sIcz5YWtPRIrjHn2tW1jeOVAQP
mQjVPxs2s6isR+aRk+i4rVtWB21MGAv7IyokJ4dQxycwNAF15VXqnLF3TLQw+rohkeI5Zd29UCrc
jHfFSnr2l8ZOeK/YlZbbfKXFgwQA8txcUUuzxlY6vWHcIhHdpDP1yhiS2l3nl3ReRyt5fgDfHWvU
bZC7QwlhBdmkGfDTvbhp5mH8c82Fhc8iBXc3KPtFbRv4MWi+QnZfTQ0dgumXwkLU4dTcp15/yeXD
pRLhAyiDOKehi/HIvW68ARc/Vby09nHJ3XiYOV+XDJuhS2zI3XT+ZDdQ1a2aerelr28kdagpZXb0
1LmolD9zVJYiUgH33/08rvRf6BycB4f85igFHud9hkp9x1t5eamweTwOcYIS0GXQU7mT0wifYTos
AcBQG7DUCogA0BiAVbEF0yOvXe/dBLK4KbLxsgrKfqTOY+EB2c2YHdWxaXBYQCMgeHIlMt5qUZbO
5XubCIJWk6WGe1csw0tazjatsKvyiivlLk1IriHOnqt0gjhFlngKo24ll09xcEVHbpbWw6aZbPsD
2G8GIwXsG92E/TLNL4ujxo+pUdX7rDFs0avXU8wFkYKThbvgXTM+elI7jy/pMrBmjnZrLzu3VeqY
SQ8XsI5BZR5YTmv9EBdWSL57SeFhUGiN/AaQhMXbhK36zFPklo3GKQWpICibOwHL91DJpv6AA5bc
WLJaohyE1i4E6oS/EYT5tp8kplU0EP+YpWTgKKSXdPt2TVD8HFtIGIhp6aHMW+ug3MG6qTGtH6d6
9K9k5/h3kw7tj6Kbpxt+r+aO2gLrOKWrf51rykwOdepYI/l/y/+qlS7B/BF5PY6LbA4YeZOvrFfe
S9GudXqujTYEGGe6xfOqrB+S2sqP8UBtE9i8rj/BnqB0IxEgcDc2hIdqo/uZyGFt0ZuGloVx4uJS
Vz/ccvW+t4XVw2nFwdcCZGw3OPDzvVsspAJbb63FNpxpyNw7ctUfAjGet1GgnYcuhrKGWQHs7imj
IovALNEfs6MGzVGUoef9cVATNRAhdkSblGS4uvtBUE9zKL1J9+gAgsLUEsMGm7/WC2d7x0vD65j+
h7daxpa3BR8zI/2J3LqBY9EGXwiNJIFiHPLZ1hJEPPcVzvsz+y8Z7lTP4WE2nHldyzS3SVv6UGw5
X817ClgG9ATLXRkdeJKk/2K1vOVGmTxM+TjQOSdBKO5wuUoK1pNBILcrUd7rZRzf40Ukz1goZcay
lTKI8LtZgWOirmu891LMeWri0Ge2a+NVqGtlmmX3E8i7Bz9lv7gF+oght+uX1P7Fuhe/Y3iTGihU
rs5T3op7FHZeAreyjgDXvDYSjitxP8WeOPlU3DffKJJRn6MflOe41MHOL4r2PWwAneB+VJxQV2tS
R8et5jzqOHhWeyxoyJYYs+f6yEJj3SxFX9Ubp4zxnPdDWtxJeBEPpUmX+mS1qvI2mWzUJ3hL4VB7
C7eX0ZRtoqyJi73vofozaMKL3MC0gtyc1Tjj1qGVZlMUhWJvqT2ttnqZ+wITp1DmaQiS4lAJ5Z+W
tuw/13XhzetdqFGJkJaKwtRyj35o0e+gpJVdQx3UFcazsf9IBxVpImiAnZL91JM4jQp4T1cEIy5h
4blb9o1yra/RXZBT8FGhamUdogzX7JEoXzVUesN5f/muOOTcZHZvofVajblzptL7kYhRH9fWGh9Z
VwxIprKK9/FkxTe+sGCBBAxv0kOftxdMdI1QsPMBPmyLcmnyR6B1ebCbXCJ9+7azkQnW0uRbo+zy
pQMpEVW9G/6y88F+TLSv38pkBTmST2Hzlg3OhGZVWVWxw0TlPwBnBl+ISGn/6jy5nJHOXX1yJ+zO
PI/LYFgNS08f2zDBU8dFZ4XnuKC8PSCNkAsBWZXcB01KKK2kq5ViaALmKYxUPdy51Iyp55oKuBY/
fIPpKeH/kvdEm8IDcoerDksWtFztNWW4g+fj/EwUqcGDIi+9zT089lCt/NqPOsYuI9cqPHGHAbRB
wiIcM+6SBTF7exqV+y0NTUuhMACsDBurmJpIOxbBe7LfuROheA4jEDy2v+susyu8gkBqSmzB2JM4
Yi6NDyycM/KPeFVtdlt206zhshDgI1QETSgKah7ECx05fQu9tmcAY03jk9vkE0T60pIRF0puXZQ8
QAZiM/G2ciryp7RIZ0AO+G858+ZqiiQOgx13QritwO9a6lNU9T8cnddy3ToWRL8IVQxgej05KVmS
LfmFpSvbBDMBEkxfP+vMy1TNTZZOILB3d69uA3bSwi8Cb4OvKKUfdcZIRSudgDIH7aBiu7sNlZ6O
E9/+19WJ8XMq/nyA3WNjzDYaRMYnGZBH4ueEFA2c1A/+XQucze/Oc8zuFW3Jfq3e4P1ykn55i4u7
TCVJZ5CMxhcH3qjzV8kNCQb5pQj1Wv2spmQStzhqlH4JqGYXG2BOXohQF7ZvdA2FL6Fpx+ZSFpKA
4rr2EWhpLRn8o7TtXhq6yaJTR7BDHNO6G+9+ii6yn2mfeu1vmfVr/XclZL/wIIoY/6WbF81Bl11Z
vfjJFE/gzqlE49QHwfPHNEk3Umpt6ZcGiFiE2xkFDzUTMJDYLjBovtlTsS7jwjJ9dYOPnb7l5dzQ
hjA9pLgn1eMCVn07cdSwlbLKcsL7fePuY9Bd1WfY6/DLGxaGs2R2AYaJ1PwHGY+eAVnYru8gGJYk
bQ1r8uzMHO5fbOHZfBuEHiJH4xEhJVETPVRhM2O3WywVbDoe2yf0BgegRcdW5I2DJjJseUIIGPyQ
OVcUthr2HedBCvF7bOtjAEIlfCRKSjtBDZLWvTtLh2588LwcAKrLhrE/wK2979bZe7znpcendM1G
+w8n/+pd+rFp1YU3VV4RGzCz6toIS1PRsIIpqYLafZtDYuSXqdX6fiov7WeKMs+e9P8L9/tPumIC
8MBOztNkp9emrb09no3lgwgUgxGR7F5dKp4W43nW+eSeYUurc6jFEqLW3eHwcT2V/7FcF3ubdN68
S8gjyWNo2/JhDfx8ZjgCt1paOqF5F5jlDUvbq6gS98cSVoLAj+JbHUfBCENIy70F5XzOuXW2AHQZ
EdJOR/0bTusFSnIFbvDBQPKszm4o5m0wj+5+qlzniiLb/VqGMuLbO49LskAL1e4DrV3uj1KSnd+1
jA/cgylhDXdYEfudY+RUbp25qd6H2REORcbAN3cV6hAxIXxCH3Nb6itXcYSzWRJPolW+C6t3L17W
L8eqle8PjoWfnHvQK2j/ZXV6m2Hfre6Jy40zOeBX2UV/gIhW+aGufB3SseCy2EFUb3FQtsbmr0yq
EYb7iKvfKc3Y6dQb0Onj+rvvVz9YdshFXX7L7FzbPfeIIiF+mCqmuFttvXgq9tJ0IyVNKwjUMDkW
bZgQLKSWo9kFAJEG+R9pQkH3QU267WFg2zm+OIpzYt1ltq8zWJF0j0VsK4duvUjjSjL8JNICe1Vj
NdDH3Gau9Jqz4ps5fZRBnnnPbTtG+UcI8L3CBECsBQ8H3wwwEmQQHfHowTSAThjqcTgubZDRHJUX
pXNcXUez8EanST5BaSSA8DE6MPIS9nC6aS9s0uNggcQIpIbWzeowSdthwYEY079qBBiSB3w1VfGG
8znD40VSmp39hdYhQQljGwSSeiYsqG3mbEdqrYS6dxuqRB8TltJkSO7pshM0O254jwTIo/a/hk8N
t/xlXluAlyIfuBRHHrskPi4ymG60C1XATAViGSMCO2z9XM/Aup7J3xQ1PdS6SjNAvNhyot0sHTkS
sO+rrKA+q2PNdhLMrnRfkuKy5THLK5dL8sxynubRehnsSbGyBjQEgTa/ll6r1RNPjoH7NNIuciAl
7SAFcbD1LY5xXsY+AI/ganIa9JZVPeHMZpja8pJWc9eKbZ4PY/S3lZGJ3kmo+TSOTbOu91MD6WwH
FTmSYOxMtBIftxXHo5PGLtChiv3yz5bm82Ef05XY7BH7ebg1AdaRMxWZbvnIIs0HHDqYCV6Oiqke
bqs0Sf7C6wWjRNyPYbo9Ebdr/R2VTUtCf9kc3O1ALZVQwbRHvJoi8KtY00lTTIKdIDJxlnCRUCAA
Fka5qij8EyxI1V8xkA1QqUKGYq7O+EfyP6ZAG7tf1pseZNoK09YLjtUMK2rC3ddl7voKd90Pjlhp
0OK5KQ3SOUIuWWDqLFhMDOBjDQloE9Fg7mzbqCnG7RDLwd55BBCSSVymKjqjXgxUWCZQgSAgt46/
NyUtlFsKs0rWUe1QLfERvFho0iPPhsmBJeHwJdr1tJa4p6pcxPQXCaYy2cGPraBrPhaBOSuSov0L
VS+z86+IU8Fum29F95/OBMLKvyAHcYww2DQSEYvL8prgoybTC68oIljJSeQEnKB3mrgw4q+ZqRMk
BOODmqjwl5iDgEVI7UfBKhhRjr3epsuWyj76gGwRZz2j5stIk514LMhrtNt5dcvkOfGThmMUqqEI
um3fTUX7qoEiJBCsQnA8ygBUv1V5zQ01SAmYoBjnyvsqQnCW5AvZZrnXjFY/Dyk1MNE/yiYWkos5
NXd7j+UyJdbl6nnAXCsClw9jK5s3h8JGKnJbN6n+K2ZnaA/LsGAM7jfs3St2SRtsNpnbntcZJ8Kb
9Yc6HSDRi6AgiqeFdxg1QsHewnsF7Na2Hf2+7b1Hs6URczhL6jHF77tGQLsFB3b0yeOxI2Y6VV35
Exz1Yh57TWoQNn/vZiOkyi5br0k998QGvMYDIGtznnWcFhY27n2YoCaZOrG8a/epF6v1kPS00uwq
Uy2Co3JV81cc9pn3ObAMDW4sorg8bxKHI+C1kqGojg3Dg4CV4nY9PZLh2hdrxRMrQkhGFUwSVFQH
v08FZ9A6Xcgyv67vPUaNE0NgjVaiGHpvufYmF3Y57XAG9B2sH51krr1okdIKh5fK6GTXjUs3n/Hp
ePphtDKI//G/C4OWI2E/PMaY9DWYNtoMmsvc3mN1JEz5RDL6pDE0sQKS2SFnF5YeMCeW1Q9gc9mW
WgGmBJ6JImxZ9Yl5ZKrwqwmnf5Py0jw2yFfJr7Bp9QIpPByXHqJ05teXHusCZeUuz+rnOeT/nCLH
gZeyKZyeMsoNfMeYO1aicBA8k5T29XaVJjMsdRbPpOeQHpH6UE0umCUIPI3/g+cHpoojOvta/yjo
Jax2y5gPPM77qq6XWybi0eHuPebUM7hEyO1PWQ2i/TvWysn+hp225Q+eyC1KVCd76md51ng3IwYt
Dywqy+EnI1icndaMDdNXRNQ9AvnlsZt64kM+6fd17mj+yyBNk4W3Sg0g79yJfB9XTPSzJVxzWoyh
LCz1x5JTyMgJVCzZelnJvQQHSYWt+09Gc0dGzBniF0AfPO/QWJ6ibPQg83hFwA/5VCx1KuGwza6e
qV6KRjsfwmFwAGqzDtTj19i55HqY5gNLZeZo3Y4Cu2ABXXJlDaJGjYMrDJKnZY15nzYrTpNcfUNj
W8fxabTtXH0DFGMoZA2Vt/QrViTXW//mxmUwc3tha7XNtbYE+kqnmDaujUKxB01u0aI8CC2CwEgt
hx+SNtrOg4XLTe/VK9u4OynLSYoXB3iEpzZNYpriMxxXcEb7OJ9wa9J2rMZ1PpQOOs+85eXVoMoC
18pHpiiYiXhlMG48t/j6wDmUWLfKE/YTyD41Zzj13Z63TOW+G+olQ9If+5DLKrG4GMCXtPyhCYa6
l2K0JO8jcAtoLCHOupkk5Xsg3cWFu9/7f9SkzOeY9/KlFgooq6/EcLO6CyXhq7Bvtg0FwcmjgAeM
YRdMRUxldjKs9TGNg3jdm7imh5kizskO+9AxTguFrxzVj9TzjXtI0qGs/w4ja78nvFze9OlZSH6c
PzqTsCn6iDkPWmga1kcsk5YP7Vq6LjGbxZHLDUaDfCQSmR9MqgEqFuQLEThKDHOOS7fXpodTy2bY
lea5Abh1gl6Ghm4GrU5rs5rHGV9YvWncAeAFNKIdxdVEKkherT8kHRRPivj/ihSji09TAhjLIRJe
Aj8EcTUnxqfHQIjPMJT866SbeU6Ad/jZwWTc5aFyvrhuSpD1gXt1eTe2ztjB9oe6kRxsi+hH04S8
GCeodmIlObbFX+w/N2M9PiklBC27q4VQK8qU5BOXh8dsNs3OA7jxAC7VQThmB31u47F+hevkbali
jX54ngKxsAI13bKq9TRD94LBjyfEz4bJeE+7hP2IsBEDdMubIyC8bNfpON9O6dRfRELjJnY2070y
NIEQZbhQiLJJk8K30oL+Bo8CMRaO1Qd8PmTlqJn/OVEWLk9IOxk3NFPJE2x09afvaZqCxT5X96el
8r4ruZplC6kF+hm9c+bAP4+5M1MR34ogf4ytX/yGo4GzBW5W8I5hFl+GXEJuB6P1zyZs4m2dqvTm
gV6AX55hTPGmHFqSMIQJeb52mC1bi4UGApTBNGmgb3RFvbdB5Z2K/3tzWavD0VhmOlE5FJxHf2bs
JM2fRs+KeoCIZvLJvDlDgG+XH1g9+OU8eSQI+SBmpqofIDLAhgKAhtEFCJuPKBqtHX0bwiOpb8wK
EpNCuZD6nS3aGzgzGBV7txmw4nCoeHw09OxvFNj/LUafmBIZEmnHcokz1DYw+xx67BNRhVl1FxW6
PA0AZc6kPmOHD9Qo8d2yNDmaUMlPVlnlwe+L+ejHa3xAJWNZaKXLnmAq8vOMJ+NpiZrmsiSK23ox
hiv7SVysw81b+Zoy3NWvlUC0Z2MQr3TU6qC6AvVi2tVNvFGKkXE7Ie6yqFQ1Hq+wpOqipTddouis
M0aCmLqvQ+qxNyKU5PV7lMLgjjgvfUp2JCpFueh4J7wOgivDPKx4sIrn3Ic2NjolwXbNcvac8uw5
2wECW7SWw1lptpJVU9trzl/8wDzbvOaW4TReJX13A1thZoZYnfLan570VOa3NFbJA1zdCdsXzJlH
d5zYQTthCJy6TrCU0SQtT/QQiEsazfI/hw0P3JUE8K48L15b3BnIzfrepqJ6c8qhfQejmFy82Xj7
qncRRt1lzU7cWlE10lEFkAFs/DOqJi6ZwFhlBmPx1rE6udmp6FvkG9e9TfDWHnLsLB+x1pG3N3UJ
NqgOY6I5BBzikxwSqCwKIMWF+ADfQtfW9ZOhpu1G5qej8JiPO5F9V90Mdpb8MFRuv5vHmKIGieNl
y8UPQHNs5uGxRNH7aHzM/HMUtCcG4+Zg6AFBQE08TdnD0HzyeS6veQpz+E5+lXsj4PN0VRqJDfJB
+DhwOOHtROfklECTOoUxWQ0Wo0P6xip6vVkm9I/BAaKLqg1eGzMprY0t28GMLCgF6NX4nHTxSmj/
zltlTXsI/HtynivqLanWYSfXigL33OXi/NxDZjVECHTx2kbx9BzxPmzvtR/ZweWZ83fBy9rtvZXZ
SmOV++L+lSynBgjfroVk86Mh2HGCGsVwu6lDanRWPee/Cs7Zz7xacsV5IzruTQ5qG2GuiaGanHy+
G6dhRMoPg+/OpOmr6oxkV8LFhU1LT8ntyUf1qLZL14/znlWIBGSKtvXM4DQxDwT1e49X+Op3fvJm
Y28Izj27rKO9gyufVmwu7oYWg/md/lHnMSPmgkDRJS8uO6SzQ8r73CIkdBs297F7WFJHgg5Osr8Y
MIPgeZ774ZUNZC8OWa5tsrPcXSe+oxnrS6o7ZbZL+2rcGeC6RNTX8azCQFw4/wvzZoraT3Zj7uj2
XPQYdfddRNg2wofpbdrq3toy5yA3D9T7wjBBzgsf74g4H9+W2/83ysR9vzsiYoIxqzq3KR0GeVY2
9dHRiVqOmZc660c9dFHBTnLm3z/xwlc+ZWKrtH+yWXnIalWODoiyj9vHmSE2iyJy8vOw4JXeC9qh
+wm9o5VcBlXSF83TkELqZ0GZFOVL6qA93Cd8NyWoH9iFMTJ1ssS/ctxNkqcxdQEoqosFcOMJ/Co9
5u4q3zkAerAh1yuBam/bJtjfuTHOAzszELf5DXKWwoqATjghGPNP/8JIXnNbKa22V25gCR1bNvSf
gzm17YtIKukcKJQ08bllxSUZIHkWXjgFwZUHFgdIGhEj2OksBo44i2m+N2llbLZFFpjqpxJuqjDW
YZ8/QHueCXYPFmZVxPyHF5EM8qfMIwbFuPWDg6CXZPgzMhRuq6TRw4Vnl/hyuGro3RJYfnvRcvnp
MX7y5dI8RDalHkuLiTOj7l4WMlInGgVXUA51/pLV98DIWjiD/OwGrfWvWOU4GshYw+9QRngsR0WM
IMs5xRWYWrgov4LkL4tNWsi783D2Uq2vOeyN6E1JXoZj4K2J/ldDJRRYB3j9uatqHvunZOgpPmBX
Ox1YZmB6raMoURwlXVX+7Bcw38dkQqXdDVkTHDI8vvqbTE03cFovofujMywJb4gvtmHLMPeRu6tn
OAznZVCEmvaOHUhGbgOoY8GZLaR5Yyj1FKGPsrm4SVgqvOmAI57V3ACb3nTp1GKp0pz/P+ksifxd
t5BU+AbOy7qyjCCdpisK+sIGLZNDtzEeJH3uIKLjBtXzhNrR3AB7FZR1Cq1fROwjG/IVEAr6jl4G
f0qfUEcFvHNTQkLJKuzqjlN/ZevIzLrm7FA2qgxSQ46q+RGNzQzCuahCcPRNn5yUm7cHa51yvgmW
r8QzVXmvnYerPH0nQQDNKi3S+trNsoheUuw3fzEgT8U5HGqKUOaKA/oejyN80WbZd93Lnl9uLVnj
zU54omWp+FuAkrogroXhaUic5Yb796/TU7S0Hoso95tP0Gpk6Fh/BfVEqbvmvMnkGvEzgybpePBp
2B6PWKxaRSx/abJvvUoAb3Tm9b7dTXQkEHgjctef/EWlYbXVbSDwnzPSJc7JSkZZSM+1cQ51LVOB
DcYbZ+ZgIlRYs8o4qfJnoOyTd6yTdag/xNAtqHDaJGt5GOeIjqvccWS0Kbm2d9u69kbSWlC4+NxF
LVVsUUI02qsbOZP6mzDksDtfMewoWGPJCM11FwKr6pn2jGm+O8dV8xVfdES+I8mGQLyT9aBtkcvM
NCZ/OsTH9aErB+w+ZsrxsCxYwMoH1SioSA6dMwUry3Xo26Mj2cLsSZtDiRRZTwvY2uG8n0+5Ae41
bJc+aP7T68Ay7zJBMlbpbgq9uqeCpE7u2ObCaSMHY8Bayjp4BdZgl+UaRsKwReHaZVdvp1M235hT
pqqZH1VPWqvdIhBKHWHhGaQkwMMevAFw5uIGZtPp0GaRr8uvsO+7/tW3GUjvkIgyH2NuLyGI1UZA
oTmX5SC/V16pij/KgT21DwDsm8/GYDvYBOB9uVz7qJjLxkTUBZ2tivzOHICiNcNejQJ480bUcmme
3FZO/LHWg4r4MNhuFi9Oq4pQvrOsKgDIxEYlx1yyXGdCkoPBHb0ErdHbWBEou0HgDod0V5Egrf8N
pXK9bwoW0TH3DYWIvOYBugp+9hcAQZl/YfAF/+tFLHZeQHPiR20935muc87L82pYhs97ifPVwlsv
5TkosUBtnPa+n9LT7Bxcw4IUdzz9kzyVuvYsyFxdeSZl23hEm7rg08dF2GXjd4mquCvxIvk7jwsT
maapuESKxoODSRp58HXk3gBckaMz3cAzaN/7RWoOgbKTS92NlD2HKKm04L74WNR07joViK3Hz1eS
ixDhn7Vo731GgSl+R2IYALusNMx5fh0FrIpYZPAhXdDWK6PCe1IV6A5glhhSSzHZQ1cNUIajijdg
H0g7PJiK2CMPhbZ5wQKbXrwuaF8XrLEp06SZwf36+mOA+D7vWq+Vm9FmJHkRarvpyRcGl+xiQhf7
Ew5Ye8ZvsV5L3ydUghe3UgTFOCZZEbMhGDdjnbTFUTvG8JdKOokMUJinMqEXzx9mL39mux+2V9mm
I598Z8pfgiABUxSQK3/wNJ4UhmhkUx9JdNyy/Oudp8YipN6lTxzrkF/Fjw4qEGHXyvig/WztbTLa
fRq+2H3pnH3VejR9EozRhyZEn99Gqep21N3kv3y3AFmc2NhlhilR0irM5uIxXKv+WFlcbHtJMaiz
AzPEM0Ozcd3m8HzmTR/3WXdopKvsw9pLpjiibhQLTrJEiiJINPPrcnej1l2J7i2C7ZttLekcnoOa
BsJz7Qeje+Qwmb6WlqwBGRxcOh0VG+9esjjtlu7gBlcZGSRzHXFwEQRdaTIuR8pLumqWZ5a9vjqk
PZRzXyjktgIZ/GdIrVVMuNguf1VAYveqo2T8ARAp6M9RsI5vLv0VLFmELY4BjZvtwUmYJw91NMhT
nxfezPjs1vKpZ5Py3AAGv2g56eBRR4O5FBVJwUBxqx5qM59pO0rO09CH5wBU3ncEnIf9hGI9LmXZ
PTMd83YByrG12YckO74jmxUnYCvRia+K2jOtTFzAepZul3xhtju7xEIIapZmTR46g0nwpCH3qYPj
L9zfaiXQSQXOVuwy6YSwDgyOTkFNLaGTc0/l0Bz13yGbGW2Z4UM2fyvgZVfn3bVgL8+3uRvEZ6KQ
bV7dGq/TLh17Fh4UiT2Q31DIxpzTHkNDMxy7IcqnHbxDpN4h67g1jaVX7L0ACwHbgsSeW7DM5S7h
OvBqgFL/7Hydsv+qI8v1sqs1N3fPSWB0AsHuUJCwEOR++LK4NAds53lpgJVlMNNbK+xzKorisJai
vixjavaTHPEdWbAqNeHHrQDXQMhjNMPjAuntMvC100ycFdxqd6S8DHTdnc7vR/qwBF79pPnMAWfr
3F3sOTlU6QrevIuvV+DzF3g3Q5bm/29c9d8tDyYQk0MkjyoW2JvyfIRbOuvMsgH2K1xFLHpa50yH
biF2odAJtgKbdscV+esisOZw97YEgA+4YTA4r1HB1zeH7bOtiSQSXSo8TIHKGdCTPRsGyynHIE7e
erIxtwyPZnMXBeE0OJN7oL2NPZlyU/GHoLg6JlWofgcGT+5mTR3/7Nl7SUADsjLaeGwT2bH46W9J
rugn+CYrttR1xhcSZu1BBVbvHYBtxedAndFr4AX5ikMAleKnFu587rV0fVrbfVJ2de4lELpRe7p9
kKvqj7A2fNbpKqoTHca5Q0emwAzcldM3nU5qJwk9vjRLV+5q3MwNzNEZX0MnqP/VKLRnjZj7XIDP
fB4Gv6K1HlX0qbPoL9gZQmapEsMRi/zGVxtv7LNg3zD+tZucuoXHni7eCWho7X+H9LunX03TpjfU
BL5lTeNHPkNIFhLGZsV1GgpcazWF6LHzZOt2KAi9Y4UQy4xkyNOgeFPaaYqTTZ1w76IJcfmx3g4x
eWZdhjm6oPzpVQYuA/BANAsjGAWq/ybTDw64Snb9kEIzHqqEV8QutoQMlfYX5+DhG3hdQLwVGxZq
ztH0Js54bN7Z84agxXcsVuJgDvU+2tX9k1O4ebjPWh4bW12Ihi0IV44HEsYdlXgILY9AxszPScPa
2YRDoHiB0mnALs2Gy6OwlAa5KqDUpRx/MPSq+CEahuxct8a/xZ6Zi0tCliI56BbtHlRoRzrJgaKn
fyGT0Ot1V+nMefbNTDEfeXNsvMirFK1gW8WsQCLAeUj5fOgTzgP7hY+guvbREtzzIDD61JoE0c5L
x3YEWptH7AkK+YjXo8o2SlIUcc7mtqcVqWi+Wh9k6oa1+XLmb/uPftvgmeVdFN4lYgHtPlAJ7D1O
iasuwu/rE0S27oPZtRlui07mhWqaMWDD3XGKkiaJ5ERaK9IZW3L4DpfhPqzC+iPr1fYOhYj9DP01
8J3yHyWWTBfdHJh/0ILorscpowm9wtTmfKKaw7ukLteKtykaHC4KMsmAa9ZdmpMLKFG26pFeurt1
kla/2JTPQrYyO1LERdpycidiVC7JOv3eq2XNnQ2ErRB3Wb24QfeH0JS+QvjoKW6J8G3v+t4JYSFg
Wa32eLi5jTjeOOgjCTa6e0EOlFwG6eI+od8lZGqAhew4tacnLq/GfJAZIXmOQc1vzzF3p/i00ml8
WRcx/w571sVL59S4hBK6OBYSPy/3JfL0oaMQZCa8VrqULC2In8XC/mLD+Lq+uzhq+ESj8eJeTJnH
Hj1VAwwtiTNgkgv9/GTqyIuhOQ7jlV8R+gITgvkHejx991a3Z5+scfwV1H1JhB4XJgEmTIorZOkN
0TFCE0kr0AJdRk4D60xGDBF/0XgH7bEvXT95OOZoOEzlfoY0QXoWwR3F85TNJKaPCcwetfObEfMd
xYbQJvpK+r3cAZNOk+Pq5eY/L7QdpXjU9W3oX2PpyEcB5Z/OmvoFIn/4o6l6WGvYcHdDs7jQz8Zu
z/OFViEvxqs74CSb34IRO0awFsMRL12if8TwTtVVRUp1R58DoGDrWi7reQpAeOwzSkKmHfKSd+tr
VCpBNubc+soh8Ba1C0vfCfUmYf3r9/xi0CXsU4rV7pKxGP8WIGQ+jAJEwKE1pgSVY1w2NVmjg0N9
FI9NBcuBgUO2KD65OIR9QMXHXMhxT1qKp84kPFPvlmUlTgIChnxM7+QW36/ltWuJSyz8d/neB/zS
LfLCzmY2rqtNGs8RtVwcNLEgO8+N6YhfY/mK0p66cj0CFeA6C99G3nNQoHGnv3wRG0V6PxseGSs9
f2NjWf2406X/TO4c8Hli0boxUJSPazsODzhaEHdpG6AVxSk6CkwncQ4Ash71vFYYc23Lgi/zEC/3
vC7idRgCMtNqxa1axCj+rHaGdj8OIa9rxSSwd0gnfDgZ381/i9P1zm+xYJn0hhWjt7vk3MrJJde7
MRr1E6Gj+Ny7DkukEkAyU1TmBAhdGQi7slpndjbNRM3TIl8NM82p12pkmlFNcaTuj9IiGSyYQjtj
hDjRL8q9Qgfk9Q/QUpNht2p24sSrQ97ZoI8Drk/lyqeMv0y6pZ94+aqkfjRj0z9QzlTe8A0RMKtS
N+BzBzB9C2SZcJrOiJpE8VBfGDflnkhI/AeGJYlU00u6CIfRpPupd1BJAW4kpAD7CQMnSYO3oA78
7mfRKYmkFEcTfUS+psUs6gjiUo5e8VyICcojFjehKTaRDxy5cyUAAcYaSMYRAkD15pohiBFUefeQ
4lEZTqMfAWJ3o8YFYDz4KjnVrJLbfQWeBetLhKpOFnYME+1i56aLJrp4kFQQm4MqO3ZCO+4zOVM7
PljyJE+1Kpl744kl/7MT9Tj4MUlKXA3oakeXbgyWfbzzYhMTX9XwPwbq1YpifQLu3POfCAnyEKj+
NSOWvXHPxMwoJX1QV2zN+XRz7FJi0JusVxzrbojhyMeB6OlRp8fuZlYnpGjZvRenpQMg2IDlzS/M
qsXvOSnHDm9hjDmWs6h7N4I5yuHshiW54svrj1MjFOQDNziSkWX5SLfQSPa1mzEmesW1tGn5mU9V
9MePZfhSZUngPaxuPeVX5gGMjJzuc71T7BJYvLJ7fmxgzXzHfpU/9bydL1jYB0LeUVXEaGIeTOht
aKWbnkG/eP5LhBfZ3/veYOAzsBOHLt0QYtiGE54XxIsKWchhIgNizNXbizbIDSMOw4yr6WxSwWWd
cqqU/+DfijqlFtVcJNk+ynLLLGBcooyFGpL4sOTc+Ei9YDH5Gc3Y1Y9xiuFlHzlJcl5sER99qbqn
1uqcZuQCuMiOn2YgUoQ579w302K207LaX1QVdf9C+oHaXbWERJmbkBvaJiotXQctpoLtTOcQjXo4
oG53rPf4OGfrxKvjtzhOo9agKMcqYpGdpljYH9Y4q15ERHvZA7X1OFkCPrTRUUyqv3irWPbt4oaX
yo/Tb/Df4/0pHPbRNWixrD3AvKrpmXEcHe2w71btRVWD80RzudkhWaYvLSVSbyWWYlqogPeaK2Dq
LIaYtEokOvpkUacNealtUgtAmWtZszfL2GlPv63lBaKarhxTLO6BduoTKjwFxeB+LUmgmsYdkMin
gHbMh3b2nBPUpcX7QKyP8VWX3ByAOVtSync89g/BRC+3TP1xfF6KYD2hai2k4PQoXxdp0+QJcwQT
XdcS831IyF/QDVYLf1eP5BGgkKKFey7OusskHGipwsNUtRUptZWflTv7xZtp+gaeJsR/ryCOlXjc
j1t+X9RyF2rs1tfKfSPNw4MBi4PnXV2qnh7LdJx3fd7Tv2rYrfDjwsZ7xeKf2Bfc+RFDOtBsflC2
eCgV8M/0SyKDVV/Ji5YjtVYO4QDeFVP+c7jayXe/7gTYX0SkKdkMoxNfpymD79OqFkcFkXxQqbRI
p4yIOQCGP64c+0MUV07wIKg5xPrZZn1ARsDWKzLWhh2REwcbSFIedqvEd/KNjuzywBdF74Ogh1FU
zcmu8hLs77lj7XEVbBQ3tZZQhBo/KdMDbo3gUizcxz3aTG41wQ5CFYufvZDb7fAXuFwSQubOhyql
B3SKC91I7gvkVJ49QajkBDCKxADoA4LA7cZi668IU9KmMD6UUdJ4+4gclNmN7NlBPrjLvbaWCUId
a39g5U1xp502benn49FvBXngYtDRrTQUbP4mJhP475r81ZcO+EGVoTWOhhEegoSgewhrenLvB04U
7nG72+jAHtdZz5J90WZxh2q4uKFD2nGCSXezfoa9EtCOROdo5iX4becpdE/ZEDFw43VC4VB9yLnh
FI1d/ixx2b0aBC6oq2gamAm3TVWyuF+asoz+0ejdFr8QIJzshLOhqP8vfOMV0eFMd4MbFOYQdz7T
bhl0Uu56YMwx8nqkz5IbBYq0RxfZejAYuvjqS5ItsTPVyZUheB35XeP1K2SUvbU2N7+oh+rzZ6DH
0SPLobXcmdHEBh4P6hf9SDoXf+vJGBd/TmQuiJg8ydAGxa2K1nmPxbMiMBrhcHaL4WTg++6ACbWw
PzCwF7hIW+m9C1vj/aI/Kfr6H0nnsdy6jkXRL2IVSIJpqixZDrKcJyyHd5kDGACSX99L1dOu28+y
TAIn7L02gIJb42aI/8g/+4ig0MQiw5oB8kRB7fNqAJJmjwNfhiPEcfAxv6GpRfkFpoujeQf3CZWo
YnwbbCNhlvEw3QC3umSw/O4WNWMVBotEnaERjpE4Vcu5YPID1kuhotrwyzf4cOOIucyYs/zuOl4+
LBfPRZRn+14nVQuAzTCWaG1jNUcNBXtaeSrRERwcLKmPxDA7w8WyiUUlwNLPUI32/BM/s2/Cl6G/
8CpPF1hM9inXVfnkGRMsq0bE3i8T/vAerfiwIbNvmXGhUFmCbkPefUN59f6Ho8bbRCS77UHTBcva
iblw9um2UeCtsNS7Dy1hES6jk6kqvB8W/IikYnZrRADI4tGtmgDTiiOnLygk0X1SoJ8kYauYBC5N
Me8nSdWwnyorlkBaWuVtyzkXbz16egaKRNKqY4IOeDjwogXA4do0q9AmIZqoTotn+rPKS/3ShciH
cZQkptzDwDHk6uVV1a0gN9XPC/3y2jNp+dCx+J5WkR16a0CyC7gItGkBosH9gFhna9Hq/8frjyvK
6h2qLxs3KMCqMYyP7TRO4WEsyKI7YPxaXttFm2nvV9KSz0WXs7tLEK+Waz+C4bJCzeUzjg/BKHxi
L194YfvEjy59zhRrTWPevod88AnYheCEqygpTr6fxnhjU4sBqJx6W6912C+fiOqHb5qEgkTYYYYO
FxO3zjqHEWKCXG230ABe7bRYmBewWBC7AYNZvq1Yo97IRsjJ451rC8RxuY2olMVKimaci9PbDRxQ
7aVNggzlGdEGuzqs1f1kc/1dsDBp5z6yS3mSlawI8gjYlR2RunfunWUTL8kYMHS+wHPbIXnmlFdY
EiyvandpoML0oUQnnX9EbuMflYfwE4LV2AcQGDLbPOvBrl7DhpqvjJJxy16naO+KuoH+HvhwbGbg
UlK8m7SZfuKqsQ5T39yiY8w8P5eWFwwsmyE9ezfZ7dqUXec8YSxwyx1FqYUmsAwgPMk0SwmqjK32
XFLL3ENOYGcQubJXzAmRSB7DaoyJE2ZgVe7oQSm5htBUBNMONJMI8hfJtNaKxKW0l5s7d3bLFh2V
meTBxup5qlDZEy6u24zmY1qOOvZ9dxejSEQmVfGso9GNRvJv6yk6uE2UPXke2iOwXHb90iDJ/o3c
OFw7aJ/OWdt3/01e4dpobTWMjUSIey5SzfpSRe8CqyWgc4UciadLmnuNcP3UMLFcgxzpMXA2TJyf
2NXgELQNO7lTlDKffAEDn6FucuCeVF/zYoldPOGIpESPBT9agFTapk7LeoN+CEEnRXvTnqdEwC3N
DP4exYzD2YY+qTZlMVZ/xUwSrCD9ecTTID0UZnByV5GVQGlGzR5dM5YTZ7Kdi9dMjwiI+fKhnHm8
ENqPRbepYDEFL3lvsQRtje/iV/SQMt78FwgHhiE41myj1UWhlkcnG3TlH2wE7BKpnBiGuiK4HZQz
2zFode3PEnXNZcnm5SfVgXy1IssKzrAaa+uesUnGy8I20GXsUbtmS0rhkr+aTIZcTsxWblg0QqpZ
3AeEehRcikeiYPQxYQLo7+ZcLURd4sjYc7GmCSd8Pj5yFZPPtCRRtQvLyiZTtrXzfTCWxNDmpAac
PZK6CainDgLpyBNlgViM6h9GxBBHI4wXCCH62wwsHfrDskSMEoWGHoHfsjzyYg7oxlx17FB7Es4d
zTExPTWCJNBVHVchfDOsMgkZEf6mh7SRspdx818hTLpFch/ckT7YUUfLCG1v5yTo4brB3zSVwhzH
wwD+OIkjTN0hoNRTW5MXjlG3XWoMt5hqKNzYpbEmsnFK7XCLTOtahkwvzZTpa16rFBdbizvnUqYD
pXk8z/lOjLjc/VGMziMYhsUhfanq0+NiY86Ao+WnLy3TaNA4dqfSe2qN5F6nmFrAkVJEcNwvYiXb
KKrJRIiW7hG+IsoriHh9eJ4Ic0HIOFfKPTVs1Xl2QS8i4bISNW/loBt1R7QQ+QNZYtV424jSnDcx
uy6yXH0XJ/WgAN/ip0JZuEE7PLhrkBkoJCOROPU/tYT1g8/19eXmffg8WVIfpGU4l4oUIbMtnKlm
+UvS0koi7H/Im1K1O8Qy4ePg2fXb4uWF2bZamSvzxCB9jvCyBBkxHpnQn8liRw1wsTBi9+DbisnG
MGJZ15K5wz8yDir5JWk1/plyxpba5VPwGTROtk4QkIRY0juCqmQ5uhe39jqP39pMywt1MglzVsrE
ptwkfr8EB4KtlvbV13HT/ZU6TLIfOowMe0O/JMUpXDpM5yyGuHkD9n0LQtkylLsyTGpwIUEV/muN
F715SQpAg0031z5qC54Ltqy9fmEYyJu5HXBBPHiWtuNHJIcIEcm7nVkazyR1vfthKS+TZRfNQaty
PrqyRgDhzM1VZhphlZBknLq9gR6lyMcaViLr5lPeeuFXqwBQ/dY4MX5qkit9lpl+3f0ar4rahxid
hXuEZejVKMtCeoEeMyhTjhqNeftFW6fmPyxUTbHBluz8p2zHq56CG+VDsAsgu+dAKly971ALYREP
aShXbhCHp5yT994j48GHAxI439rR/sGNXEQmATHPWzf2ecrJnqjXIgiMjXLD7bYABmjAminCNAME
YznmqKKmDzVKX33C23By6pw50V+9o4zhVs78d7QGpn/mSbG7NyCCCnbEFBH8sZ6YAmLgboonzggA
MJ1JkX70jOyV3yXbPoiiO0UdTnBCbAPEwu42ykNVTFV6THMn+YekPag3nNTOE4XreIqaJbjNvaPh
p1BV+9ES1YrENUnUAYfH8NwDCti3Ydd+a6BPDwrdRE+YRkL2HvLq6N4fnEmt+BSCZTN6SGBVVD35
D7N4Qp53Y45QBSOtG9b8Z7LZ27Id9Yi8bZD88VdzK8/8xUvmAi1ukAmOmygHr/3Jyc2PXCiYYmY/
sXxQKZ0TMTGec+okSxXET4tg62KEnREcDm/6rYDxUTB8y0FXYDYJgjVfo/1JsRdAYklLRcBEgKWY
J3qyRqKtQQobckTQqXxgYsgRAVpa6ouoOp7+lYOzpj0T8Ne2m7qfYdJ4Q9rvozzQDMwaNEMb7IdZ
Bq2rx4glQ13bT16mSwrygYlg03m0DUtWhhYe277zALf2JAsfwcrXHtrXdvobasrxc56GDIA1GTiE
cRfiO4vYtSfbhNUdGjXhsEN1wZlOwCdiwGl9uaQX+nSUUH1XsA3rp+kSu8CzzRpfkzgwQGWDUmMF
+G7CLlmuGUkvcF/RdexdxeqJHR4HDyS3WGyMo2ZFPBmyW4/IIl0NX3VR+/c5VpSapWGTef9plVeC
C5VsFbFCVMozc4NCqviCCaspX6sMiuO2o0rLd7NTENTnwCfeJXE759u6I3EEBAXZfb8C8579TqCm
jYRBQih8HfEtFO8hGgTWomhm4/QEs9K5svQjRAczKCoxERCt0nB0baWM2UvYbdrsa5fDtqWnr86B
mbBYZyhdLyQkBYReGst7YvodZ9vChmH7OzjpyAMCSdQf9pQ2+E0gLtL0aucYU9g4G9ZOKPbCqUut
jRuN2BRQG2G89LJgJXB57uuSBACqSms5LE5oWS/1AMZ7H45pkt129nZyXlwLxJ5LEJO66w3z/Xuy
4lu1L3rSp/e9ZDy7SZJsOPP8Lm+AtvqSO6hFjKwGFCeNL2xWInamftKpG4uVcuu8wMaR5rwWoXT1
XnjAq7bzaJPjRX2AucKlU4dcVM/HZhL5BKfMKbcRwm+GZ5g6jrbrQUwPwpFdSuVgoVwRd090sdsk
Z5Yi+bXyWhQhuSurt6gEYkKH06TfbLOSH6ieAgqJ0Uiz0XDyt4VFskYV6QKZsrykqtCwLV7ZfxXt
7OtDPtHtFwQ2SEK+DQYmdhZ4YMlAoODzwPu93TBnObUzb/O2o9aJVq7LLpRnqnG6LbJQvcHzBYUM
nwXcJQZMt2U8xEggX029kNpJBNojg3gM/llZM44OUX6hC/JExhTFwZ1VMyvwMH7C1ly5xaLwOPSa
iUrsz6LfLg5zS56rbrbjTZgvJvxsOZDAtrbMMq4QBa3s2c8YXlxZJFIRRDZ49gNVx5y+LpyDydZJ
UoxRNE3Hin0i9JlY7720YZdeyPmEFB/wG5TRw4znt10pmbPUKG0dYJy5vclCQKvfcxlmnlgl6A8U
g/cOJgvCkcn8hHyH85kh7AKyzbZxtKG2r3u2rANPw3XhsS2OA3oEXHADbln0sn74GpaZ+YaP4rbv
FoYKzAw1HyNhqHOq/SA450xo/tFZxqgUu75kHz/U7lseO7F7YLqdn1NaZfrTwu2SJ8QpDkqJ2bCc
Tkxyz7yIfVmesNj18IGtGF9LBnxaystQW6AiPXvCbSSZi285sbwPFDPWc1M4KENlLyHtgh25n0bI
Jyk4V3bkpm2+GxBdd33d9TvaLtxKUlTOQaNveElT0Pj3If7mDegIS0Ank5lco3EpH1PVOQsebPzD
68I2rP7Zfblbtrxzs+UX1NeZ5vYFIbwv9j6WR74mQ5DiIqYC9L8XFKfeU4G1a9o4ePT1ELDUnBM0
iMgLnOEtjarm19hMoPEYdw3yPOHHd1lAdvuK9YPz6rJIr49TtZjuRvHpswPEg/g+6bn8cMPd5mer
IcJFdHvbevujCSAbflOFyuhxQDLaXadkLIK7EF7l8hIS+Nd/diBDd3UbAaWNCHaSRI9SVz0uTHw3
od3NH46Dt/O2/PoH4xBhklCAaWsfiVU8du2XrGbqjLYee2+dtXlxhpLsjxd3cpmYEM5XgbzyBJpK
4XUHjLWJc+w6So0x9Nibq4Z/uCqtuftqrWX6sCyM5yCtFG6kQe+Bing+T4Oqj9pyasZ5Hh+RLdwc
qocg1OhtFlXm93YIheYZEoYTowTznQN3xlKRM9uiYdkycPA/BUiLC37NAthJEzFKWnqHfhGJ9aai
XoCbY2XjHlwBfT245+K/NLImVsqk8jyYoa6mb5WHiOwm358DSDdjv5f2WOqdLkECr0dE+e6aerf6
VL4DY7VtcIyb0gvdFbM6+cgNEVxLuleEJ26K56MOix8AteoeoPdEbCty3CcoxvmmyjinCacclqsM
IrLau8Cq9y5u/m0tY0ylsT0XeEwgsXAwib2g2H5NDXb1VeJr+TnM+L9phPkzTfT1G5ssZ1DXQKze
yJicrzgb2ifcMN9oUs0PNPv0MEGbYXhflKcSqczBBSbICF62OcNj4x2DIAD0k90szKtQDKIjz24x
d3afRe52sAryw3SViIuUof/dKw5rlD9pdygJGgR+MTrvDsMEhkSjcjgehtg/+I7HYlveMD7IFPiU
jIrTf0smixdcqvMPmEkLuoUXu+z4MK84Ajk1msksepyMqK89H/sTdm33RIVKKSbBBeFKE9ml1Mb7
znOH0C4r0NF9JLQ/3yUErQZ7jLbYViZr8vfEUA04C1w4WQGunAdp1zRfVApbmaKlXwsFfhfmKspR
PS/3DpJ7Kk2Iz6zSkZjpKK1YW4lk2Ujhan+Dpih7b1KVvpV0/RzyffSQtmV/bdsMbBb1TPE+BsNH
1pUeX1eBoKHv3fqexDX5SRZ4+Zq6Ew7IYMizg0/k43GR81+bhmafJ4t3Id4nLw4hL97W5dYbVp3n
BI/kFSK78THdnUdBI741gz/i3PLVcVYu32rQDh/UH/O2wxmzcwj8nX68rhI+AbDOsmtgBuSrRGWs
R5F9o5Ildhuyu5cRZBLp+GBN5GlurEFcw0iaB3FrstCN8PymBgwlAuPozqny+FkwSVhxSZUbydaL
3QYJJqe+dbMjU/rtLAuzq9KAOguLeUcSY9qGJ63VCNJEXvSUAoCTc3Oyxix5m7V/xWpl7Rz4fPcC
1fOhru3wKcBMvl/KZtZHm6ijDWcRycU5Uul6Y7uuc8r4+0AwYntgr6RrJJuY0abMkGX9NnMMn8Dd
8bdl05Sy4+my8L1hj7kcJDKNi+SyOuRpLN6RPxBdgeiZpWoA9sPvlrHYGFeGku5x+Eaa2b8QK4oU
qPTzd4SYzrH2YBCXo6NdVPigIZF4p79sitJtRlgawcvo4fyez1VPsKzy0UY3TVO1aVwXClYRGOJa
Q8M4mMSy4hFjw7jRaRg9pyybaOl1liALs3w29rksU3J6oHchqKjEAU2W+dNTO327uV1Rzg5f6A2n
rVOaCa1qFUdvVhijVkusy3L7TRFBNjNRGLwjNwIMtgtCjVksgOAG1EsHO6IHGDp9KIjYWYOrc+6Q
U9CIhsE03naepE2WU5OdAow2fNQFWm6VIeMQDqUO2NN1r5loS8DUK5sEjScWVMCimfvkEwVT5xQu
x2HSkYjQt0fQBz05L+PQP0XJcuC7jratWpADBhbrPyy13w7SgE1na+s0ZeaEpZppZesP+b/QTvuV
NThcfj3f6gJdubgucxSGm9E35J5APOixMqk17WfJhQaQ6yOh370VbCPB4KyEKA9RST2RoxF+Wr13
n3pK34ELSJxTlNgcqjYI6wcxIuMfoD6tccdDMEVVc0+xVN5708187iO1+Ilbm+/bI46rjYrQ35EU
0tnQN3iiLZIicwUezMlmQIv4DHbMXUj0vBlNSuUSgQxAlIs4DKpr0QQFnMuidI4h0+bPMFDN3RSM
WNAph3+o3Ovfqmoey5vDklc3Dvg/E3a0ErZlf5m2fGx6lXyEcMxXAxvRxzj0qx1kdPKETQLWdZ17
kRYYbBou9Uz+1JZdXriwppNHpUWSJFie1diR7XNQLvUzxS0kOTcAF0Lszu0KLbmx3txEANBllss3
GA0HphSCASQfc1HMLtSczSeUPait0xz3AqIQtUnLgOkBte2Kkj56V1OClWBsggMyIAAceYnFNi/V
S1/2NJsEAvWIj7wbMnUx2bbxvYxD5v9vRKXLP5ZTUb2Vc2I/KL0kDoYGZkYE+UKbVy5sLpPVPxBX
yAjl8bsJXtWQvhZx7DyQ45I/S9bmm7KfQsjj1P/TWqEOCbZuv6T5pqzGlJY1aVnPwmxYseHvbpVF
+jvFznCl1/9sY6Li+xzsMY56KgRWpEQQVOqLRbwh+Ve06k73OUnfKVts2AAM6L5mKDvp2vfaWt+J
npZfjd0f0+F404euAWY1je1z5osQ6lSU3YTnFQqgIL+hRUeQ77jDnRfPNYTseF1bfqncTvcL6vt1
3kkG27DNmv0Myewp6XT7TJfCWeLrVv+R6KFX7bggJdB1xail9bx0zbkQELcD4GfbL3467G5yhTVd
pVlrC1hQM6t4Y1UW+g5ylbetU9D7oGWt2Wb44uTEzHY7zFobxMT9ttGZwtBANLIWue7W/jSSCJE3
oRq22dJSyjaoq0jkajcjwEqOk/kN2Bz6R9dYw7o3EdZW896mhNaC5sF6jtoJ9k3yoQ2+Uih6ESZf
lMrpNGl45uzZfY4zPBW29eLMrG1cVxdnEbjOBzOa9FMHoj1GQ+TrvV0WewiRN/lRwd8He7iTPsU1
w7Bd4MBf7BTOnTVpY0hj4o4cHoMBO8/UEaybdcxYPDZ7a2A8KHXgX0tc2dfA9dJNhP+NXK4IBlrQ
O++l6sWHBa7N2peZyH9GLZHccGtVv4XXm/sMNVYE3J2YrrXDvP/mF6fYJ4Gj4uQYs4d68Ms7acJu
rXTIqB/uA4YO4DvxQJI02NMR4b7u5U3HDqk0G9tDlocYBTJWXVWQSJR+03/JhDAKt+QpFxjLG6pj
FFX5B4MXftgYXaqBzSmpuydMAuTGhqZ/z6HR41GZZkbrS5H0r7qYX5L4ViPkvGl7g5YbIbD0NjNM
oa0/hOUR41nypFg5fN5CVkndqALG2rddgzOlHJ94nCi5gK7vWTIw1QhFRb6OaB+6EPJnPhfqxcCn
WBeFdrs1wgT7plNMX25avzcsD3N1ihl6UE2Rmk0gEIjX8wJGfUsQSv+DATvSLLOSmgMuylCCeYE7
07sRHrtth2n6bVTO7nLkt/j1TMaTlRE1bpHVDgELr85XqwtzVzGdcfeUQCF4bjbheNF4wBHcZpXF
RBddCVzuX+gT0zvzE7EPy8hTBF317mUMmy49Fjbr7F2/SImRByOcXtnYtP45tuQqmhCTbsZUDH88
vna9r9jYvzp5ZuovoXX9uHRL+xTAfHgyyE7o7VRk4+wPTXHD9IOwOaJmk6RKRQJYbw6L0xDgCyhg
JGeu86tnGkfZMe1oucERuebOIXDrG0UvrsydnswUfY30eQFCqR73Bqol67ogu53/VMYrsAQBpFmm
TchExiUFbEgoaX2XzSE3L3/APK8ugRk1EI6lLU6ZE6Qw85rsZ3ZSm1sVbbW3A0jjlU94AByzNeDE
3kmjo9bSGOB2qV/XB7pDNNJk/AaPtgG9Fw4yp7Etl/CaJoUHUE4j9rsKRr8ZxwY8G6qJ0dXjFtlD
vY0H24rOKGAcfz2QNL/Nck9sjaLvRi8Iv7DIiPzb0bimjOqQyLhRC2XT84lQk1yHqPCb6LykdS32
g57kf+xNm1PhDhkdIMEeNgpqx5x5C2/IY0IIdlBL+t8MueYjUxyyfKpISvTCsYs2E6IDC8gQYxFZ
651mAiRgFTDWwea/HiVD9Z0XBssnmhuP3HC5+K+6L+d6k4jaV49mwDxKSF2HGndYlYMHLtDrsvxG
hnPo9NINVldFWuGMB/XeBYxXv7DIIu2aF5FW5EvQxDYfqURdgMSgZZmCr4K+n3/eOthOvcmqKLlI
cOrXTs9USqHkTfr5SK/Ax8QclV+hmTCPWrPrsPl07ENxeaWy8OFIgVpd4/ep44ubFKSMbxBXpZOi
tGUAnR04GqzEZkLqJu5zhKYCyzD6yPQVjmIev8XVqKNPg0l+OGmDnB//SmNphNoaGl1juI3IKXT2
qAMGc0h5V/OKHU+qLeAcTSyyeyeOXQGcGq4TNLeQDIjiWCRZMJFotSxiIGNJdVNFZNaQlZRw/E85
qnPfxs5OuZHE2MBoQ3T2j22k8P8zJRwUA2ghy2WLnqP0jXpOy1jF6CvojwsPHB7sl27HaBkMOBfP
8owsJLr5V0jCfI5yYfUHFYMOIkSF62RFE2ZjuWtFtKl8RSpSgs5hhVGWuVg6JQyQEUn3n0Uy3fZS
paPv6XBjkOqQL6jAcJjI1dB5qjiMlVmGnY5k9UmYhqiOVkFSgY0faNw4uSjyA9002Yn+bJb8Ac5d
HuxnFbjhcYKzFiPprKk5Aco4J+2O9ChQelg8eXSvV9A8kB9XlmyH4a4aYiY4aPObGsZWmE3P+JpQ
Dtfap4V2uNnHh2KYAu9QdXVkdqGVLQqDXaM/HWeEz7uiYJrkme7FHHrckcjxyy7ort2N1tHYt6hG
NK82jfNNCUzwIhHn2IJ4S9b4PJJhZ8Py+mqyEXGIBG/NXVN5zlOQevONmTUgb+p9klOOiMPC+di1
rp/ubMeU1Zkf6SsiRRWCXI4Dn0hTa3jrrDm4IIDS5oWMov7RD7TklyKGBlCJ66p93VcuULuIiYzt
KBp+D3kZBW0pDGd72rxSLNTj7wjz55eAOtxQDsvxEDsZBv57JArde1umLWhbhu2X2hqHf5HEH3LA
84qktURS+sAc0c0fpXIofNxw2vLYpd+4K4L+aDFdXfltkj/mHAflXpsyLXY10Xc/vk9OzibDg0jM
BaPL5FDAdUuxgWZ8TvjD1R3AMJ+oKsvJ5GYpWmf+xzx+fO4S1Yz7aO7CH4hxAk81CYqMGd2BGtoH
riE2aeI3x0bmzV8PXIS5krDIpusXI+4EW7Yv/KTT8zy11huvLelPqIVIOAvHfAyOvRfbD4auRe5q
Wxd36QD7l+qs5ajnL5/LnVQFG+KOgQGWDWz/LDBUHt2XkNisTYItg1aRE8i+M+XSvOHQ8Rn60yih
qradDEfLFNj0bY7v0iSR0NY9kISQB0Q4tQhHSt9R3zEhHGfP8+PT6GEl58I2Bdwbu8FO6PfsLTdB
bfkvS4Ktg/8GLhCiQpMGvNJoB2fyFPBK+RbkwJtDJ9WM8Eq/2qBu84q3Ci66OVTjWP1Y5YQ4bWQ2
yzObTTb2IQBFPzLHo4qP3o6DFxjmxZW/aM1OoCv7E7EfwYft0cMdGAI6aJB6jfg4q8Nx19WtZ+1C
euBmv7gM2Tc4U+g+XSHltOuQwGl8rgKDX4/n+zNbTNzelR504BMi2DT567q0yrfWYIZkaxmlymMM
nDGDFEsIG1aLyb4COoe97bPru+V5UqiNmAAvQTcqBiJ2bBfrsqQkXBm+TFChLZhxbjkzXHL0W3cC
4ma2t7kVv4lQpGdmf+s/U5UANNXl7RMPo2BeUVs1cTheXuKKN2PE9iIUVA5umU9oiyubc1svrRPs
8blAbuakxF3cc/JecBJUH3bjkXnL04uhINEwkjYkhUFi40okHkJxEB11kmXJSzczet6O4LPGNeMD
9ykDHNZsFL/DS6Khc20mVyZr0LH2vTVkAm9KshTnZqgpvXqGrtVn51ld98o4tT5bw2IS/FumzU60
fXKrcGoMeyZrPHusw+oJBCicSIkc/8xETpzshFPDTmP9bVdhiZGmXJh92njo2AbN8C9vz1xSHxX7
QtQzxJvZSChx9+ab2jjdK8Awf/5z4opAkFVlM8L7zl2NTIHS0/UPFITaX/WdsNFMw2JOn4ei5tso
ZtuQfiT9KYLGEzFJmqYm6rezwdG/sqGemnVpVXreC2PF+V5nYejuB4txmKN4dlatUcNPaLPf3vll
a842opz2u2WeXCBoSLrhyHTcSs4tgaL+3tW571NBlUBkDMOF53JyQ9RNHSU31tIcKp+Pa4hgE7Zu
sE6Yydp81b5OjDiwFhiyLza8o7qXPn7zg+PIxnvOGTaLlejGdjmUTU/GmNuY2jvMosvDI7eFYSCe
3aCmQ0I/DIvGYV/qCpDqa9G2wUuNLZK8KaBQyfegx7o9Jdz+/whqYU/DH7u7Wh3qzU0PJWR5kEkt
/qFMnh7HxACVbjPILhgfbPE0K2gGm8lAjTl1jRP8Q8fAls6XIgvWAbLH8ETayBJ8KeihmzFEAjVA
MaR6qMrsIeikFlvNTWzRF2GGs5H1rucyDU5LGJGFTGnFBC7vUqB+MN83FfGSHAZEJNu7XLDvvLoA
144lSBzKB1P/TgGi6JXuBjQk2oPnvLWTmtHAIEcAiXWphscObggVZaUpiTOVeS/8TvF18gRYOO7s
SICZiwlzysOwGS8ZUsFjvrDlv0HUxAP29/TcKPtDKFa9mwF+4+NiJrgrZOGplQfEZasasWDHt9xT
CGQw4aD2UbrXYWy/40cd8ss8Cg9AFXPwtcO5yxrEch4D6EIC53PlMwhrrCcbDfo5Z55arCsGfbvW
ygkkvOU+dDWirW3JmPyIXCKFNDJV0R7ZGHt9N8qrj6XS+Fsrl8iovdGTVZy72UWopG2IYYOK+C50
HC/2FlqaatlzxUtZoIxdsCM1ufNfofBEpdXEjdQ09a2aCj9vrJgHPoN6ANHGLtVl09oidSoLZ5WZ
BpZZXc1fvlt1gHcXnCoCc8pJOu5Lwqh7G1fhjVql7RPKKagNTRV9wI/5g3UkwbBq84TekPc/Hxde
Aua23uNEE/UMNnjiwGOiukP0mLwN1iD3RchjWJg5JeeiymwY+iltgNe65T0UA7ROczT813pDcapb
4bN2LZBqbqOsqM6RExeHvsz9tyYsuQNZZOM76iAFr4zCMY5aMEzzFXdCsM08ZMmAh+JopYbIAZqG
gWifjiRSowTHNzcsHTHghWmC+8zG4wxSA/GaxizDJgVKiSuXrRdLblJgBg9ZkfqPKcK3c2gTNcR0
GnpRwMgUrWWrfkaqjXFD3Ta/6MUFg0QlHsnvhvGqS8nLL7aeXIfRVMNlwaCs3Zc8AmKHcj1u+PYU
d8fcKwg8dVtM3XZwxmw6ss4V8UaX1QB4lsoCHwzvxpXXmrhFRstFu9NBOopNIFVbfBezZo/gWRNH
bg54C6BARUThS4YyCr1Nq2GToY32U+AdBL6BIEA9dgTS6zGknkQj1c62ef02NB/V/NGLNq3X9tKH
3eNkJYM5M2vB2OHj2JM8+xHKhlUSY0ndJ9aNc8lJALWqZZDirkvHoAhg6BMhoxQy2stWlzeGLSk/
XC+J9wCd4rZGG9L/ogRHGeyAdr4FAHGCkIKIaB7shxOTRrJjfU7QLXqJClBZRA4aPffIkezWQpOW
x9CMNLu+QiOjZz/gl7fpPm9zZORK6yyt1MxtVNkj4yuIZyjMEUxvaicJrtC02KTx4/N3VTccZ3MY
tV9uzJpvDfco4gbBw9s+9/hs+fNORHNuJ7S7+L2wI2NLxS8LOiQM+nGH3FJeoZFFrOZQbiTo/PI2
26cFJc+WM5sVZT6kUQgxN0ZZH3Af8ZqTxwzVM9UGFmMKOmgja0fOB7xBRq+7ehrcPR5VJ9q7II6O
TQTgBWFHqjWjE6XyM+4IpfZDwY5la/ctaRSR37dgUkKrf5TjLR8jJH3+rbJalHwDtpFnJQvYsiAF
kQXnOsxmTpJWiD0xMkwSeZLInM1IJHbvOrIVHaxcdZf+guoAw1yHc/wlwJghNxlUpjZ5VJZsn9y4
exGEEv4ucw9Am1wn7nsEuw0NfiDt22fTYfC2JAPeH6rOEkddBwX3pOY+I0WQAD5318wLeUG0IpKO
yaFy43Ulj24HaHJYNihiaRGRJ1MGku6rlw3cbgc+n5ub6dACtvjn8If9qhn7hvf1nFvTHYcm9mhS
4SSGOxqsC683ftZg+h9H57UcK7IF0S8igsIU8NqGdjKtltcLIWmO8K6Awnz9XdynmZiImdFpNdSu
3Jkrlc/OKqDuhYkgSA2KauTKB8C58BTgdYY+F7HX4ftk5qexBYe11d0cfBqRZVhbL1szQzhZKxe2
6awsVg1d84m9FFAbE4IZDlwpKMKxcCNQba2CPnTwOGH4tP25xoExdD56E/eZfV878JqsAlTUZvAL
GBq6tZL80iGOuAjftZse2bgZ5sm1JA4+HTUlUEOtfX8/NT1fIXgkctiy4qpt9jZld3MzLPJrenQ0
geXx8uOdYmMqrrKK661gxvd3rLN44xRCUKITk3OU8Kfpw93zOdQ5ZJqocU6YV+z42fGx1j2yau8o
2HBrd/p0hV23IbBPazjkhW8FW8wj0mUvix2L8i2/+044SLodqABvlVwp2tsm+I6fp7SgGJIMX+8e
YmmM7p4hXNmvKXh+80Vw5TIgRHtpQHiB7+cOI0qR3w3YAMEhMQifc2mo38nuV5R5OVUHBsH4efAI
jOybWpArh0wz+XemFKlfwqTWBZwGV1fzXk41vFkPPyDL+X51qTKRyj+YwyzzmBxc/zyXVvQ3uUNG
J1Vhp79zIpq7kvJqpBQoL/zeF6eI6A/FToklKMALpNiqsmSBM/aJDa/ukHEtmEdEXbGrJbFhQMrw
0m80A61Raht8SlErz2WMNYtARTM/88+8pwDjbbNfbJx0YYIQbW0J1Xc/LGInY8eo0rq7wUi64RHZ
Nk/YpPcVEFYxutwmO1xJ91bsl+6HERHiOc15hsDjKE3BOzTIId9OUTbc6ZGE/27GdlLtkZiadhuT
9LvhieD2mykIfUbiOm/F7M4XhUe/AyPbeFdIzVTT0L3R9qeZ2ZQXrWLZAkoLWyHUySE50lbQ/ZlD
nf0YXcosPHbYKE8WAWNxdDmtX2bQlX9giqL2WlkEZTeNVS4PA0PMo+oy96GKG9YRES9TYDZjbTzF
c1Mbd2XXFt8JzfD/nD6mAKxtMMciDDTUMtD/6ezg90ssebqjUDJQBlQ1bdo/q3mQx9VIswfJQvE/
uEbiF496dfXjGXNaRtjvgNsJaq0Z2zSIsbCCBKfoGiH7l65grcCTA2s0O2dec4RgmCUFar9T3NJn
W0Zn56loAZzv80riWGsMh9WmakB8PcPOtJqdwmz405jcyymiMJs3QemYt6UcI+1C5XcsczKFCrR6
zoIbOWzaulyRxUTFyatCIUnx1hEW1qa38+YkYa1KGqFvyuA7alOFhgJXabFnRrqWn7BlVROmjZQP
0uicVxiZt7yeXwAxXos0m67GNFPeoCZxh7cM1o9K4kfysvOD4iuVgrae8lOBEfckLY3lArdycup0
J0NOmfyIGbt9puFnvrHNX/bc8KipnDzjCwOjeaGkl/ezNch909HZlQGeCoXfze+x7F/GyhnxLWTZ
1k5s7zIRHbqXVYfvOfeNc+VP5s7s3M+FL8o+cvvnFmDNrgK8hzeBZjucPBXLWZRH9rEtIZrAS/QH
QYV3Fvb+b0HU6cnoIRUw36fHBCclvc9F8NVIUEmx0CzOGsTbTVQXBW/VoQvnwJFfLlCldyOpVnrV
YJXXSnjmvT0m0RY711fkU04DLtJrsKw2ECCQQto74k4vCyf+picdAF3LUDvCGhmthlP6W5vQ5eZ5
MM45dSlPZQahwSzUfMU8SDuGMmgU8n11wYddXvJ8yH6aJgb+kZXZUdEJ+GjoYXmXPJQ7rrEeCSF3
+eLKPp84P4k2JGBH36eU5CK6vvvPa8z+AlNphV2q6Ddjkt/F/qIuQeu3dxZpJALzXXXExDW8DVjE
WOx27WPQetyuFbRIw/T6F0VVHBgNEiegdWb+XNVPlnjBtlel9Wpimtz6rrROMLjto6N7+y3KYvlv
ION2UBbtQFgQxNUSXf7quln7Ybs+93urJn1sscRulFE80xPWHpbWJNBASnpvgESRTZsdRNn8o3yl
2oORQMQrkCQuWsMFj2qc0a62HdReLFyHCG4C8Reno56HeqPDXGCOZVTBG2ZjQ9vpPBf3RavTN5hA
BWZpBkc8JUM4CNkfXVmN9yBdYfoOEgGALiKExAB1kXQfuwtkkxP0gxnjSzb6rHgmf8O4HFw5WWQJ
13r2HkbHfx5IltznydJK3srdeLJMo/jGj3sjP9J82gM5nCAZsMnW04l+puitzoPQQET7dLkOXeau
tA41hggCpqi15Oe6I1+gK2nhj7TjcBaFMfwRAySzyp2xcKbuyjvu06uW9D13nXEHnBYpyoIBVVGx
CKW5Q11H43qbUsj1SUX6h+nfPVhOy3sBwiBpVbvz7G1Ee9KtACOlAWmUe1EHxRF0cHule4wkaDl6
p4VsUFiI/kTYzsQ10gTZjtZvLm19577OeEI++VWMNC4Yzw3RvE8j58qAeaK6oxiOlhoHTw0Qv4Ew
UUXV87GxEufogmKj3htSIUvmCtkmHpffUiQz1v9eh4toiVGNw7swTFzjtMlKtrExZIRoHNApuQhw
vI3p/CypBqcC14jfpWqj7Uxl30uuEwpBF7f1fqCgjI+5zRZyU6mFiAKZOBR5fKLWT9x17k7CcxIb
t+kzaP+x3XwtTfmUNC5YgU7etcBGsdqUNGTw38jJjLXmloLW/j1LKv3M70RuOK+9gyD1jsDs6v9M
xww+vBEjZDJBu29bt3T2S4yZP4YiBvcX08yuWmLxYs8tIQ7XIuRpVdSeUoR9E1mNCzuDIbdg5PSy
V+4gzcG3ymlXLAVsPIzmzUnGAMuLBreCU6PASlwMLXDMx8I1WYd29fJpTvSATBGGfJaF1oX1bL93
RloJhYXhwoO2fmqj4GN0gfr33J5uaeynf4ie+CealPu/mddZ6KXS25EwIOvBTBihuTb9j+UhWjPx
0m+DMk+DT+uB+qttrEYdgyrhAEFQlH4hTBDNAr+3bc9+gu8mlwF3P5TvrYqC9hiP5f8vpGQyuBO9
p4OpP4j5MbuzsKrPvI2TryKW1kUp/c/UuBPgo32ljrAvrUU19kgxQBgBnduK3tIQPqr4gRUWUVCb
nfkOtxa5/sKcQ7PvqweyKuAncsUipUvIi9aZrFqi0qzmwOu1332WOfeZr6NH4U4ZFkEj2ZqD+wYK
Nn5DgGEFjePt0TCK9HNEWniahCJJWMKIb2FR3lM78EhrgX0ttCcOap7Sq20I/W4VmHH7XPQrlnRF
vRqNf2n9TB2CAGgvg6BN3gukxAPBEpK/ctBbNJ76pXZM3LD52O7rILK2cJ10iN4mrynPBNNyQg0i
lm3Sc4vX/eUREDBsPqN9YzsTESTX4tgiDO6soo9uS+GDaohpx8OnGN1rj3phrtO0I2H0sr/JgBGr
maaOMdEZeFuRzrxAWYF6g0tjegOlVsc7GXDj3Lgmq7Y+tp27eU6be9KL7PJFbO0WRPcHI27EHZTJ
7jJNfnsmS9G+e4oLpBReu0cJnr9UnDwBicRJG/tX8LhfpuM2+FAR6zalRURHJpV1i8BehL07dxfb
ajh9OAZDKQf7JObitoaD9xRZQajPLYPdST8e5oAPZPSKod02Y8zNzHe7YKNxgD2mxCnPGn/Ds+f2
4rXvlYQab4I43EekPftNJbkAX2TmyqPfVeaJ0V0cp1m19GRwvT9xZzIZO2rrUy52dMpJ+p/bhatP
wJphpyKp9wOGDoFNWamnuS77Y5VO0zuJ/ero9xVQNz5YD8IgC9HnqW2W+0CxUjcnI7mooLZfMsvn
p/W7LEBW4he8AjWGR0PlxjY3kpcphXVIbQBgUAkvydmOJgURWsOYnQhsYXv1Y5b6DlIkaFYn+W67
qN6JMYo+tNk/gA9zn6x05ZiVXhRd7E4mj0U9lK+k1rDBFsBMg4H+WVa2Q/1VZYg0bBvN39yiXKXq
62GnvLaACF3Tc2EM0Y1KDzaKUI9/qN12viG6HEYurqR44G3cCVHOhwpOCRdFLNIV2uNg77qZGrdz
1rGnWpH7uzRK7WTH/ojqRqyaGBiNesaGHVlOyha6XPZm0ceHaEII5ZuTbatM2DO+S06VqGUusBdZ
/yaJ7g/u1Htv/aTTX+zB+CtAeu1cguR/cyWwAfDOUJueuuBD6tnv/Ui4dRPM7jjuSJsXN2SSHF64
axrPFkmUz6HSGoeEa0ShrN3oIR1lgs+ba8KecuO3pG97KjOkc8XfBHmMN3jOxDdVtAQ4ZDEyKjaI
5bCh+YgoUnjhSooXzu7jHe5EP1SlaxziUoi/IBvBfKzAdZoAEmbzyH1xqHcnBGS1z9iXFXTBaAZo
QSN3Wk49bcB09LA2LAYm11HdCMssT8DUDG73s4eyVxT6lEIeYqKbPbocGn9Hs2CEgzMevl27NMPa
bqpbncog5QQxk10sBIvf2KfuoI5qxgOVJlCZA3mi5jp4aLNeffccRXdj4XmvRLCG3Rz3LAW4eLs0
PNl8EVq15MEGMbneRqjX33lDezyrqOlOICYfU/IltyyhI3Fn22b1mbFW/SVVmYQUYLJmy83+2jVg
GKw8SX8by8YFZQxreVbkXLDrZQ9LMFFaORvOW4X3dVf35RDGgfBW+1/jv2PoUK+sJqOTbZfR29wO
D3W99Oc+A+JfUXrzE3Nx3pP04LUxd9YmAZqxglIEqB2fFmiRG/0Za2T3z+v0EPLvRS+Gb3Idbl1q
5wbY+mcYy25ocdcn3eXNdzIS06mKObfHkrUNEqTVP6TMRQ3lsSuNS5f/jXM1PFQQ/O5dl/QYZk+o
6uZExLAos182/rzd08RYObq6/R4mSmQR9M4TsKwNyOf4H0pW/sg1oPmcJ00zTatF9bpo640wHepF
R/fgtukZtoPGGx4DaMf5mgyvEIcc910b+OwI5XsjVQuuPKsFbVNHnLPVUMY3q9HtQ9b2GkD91JYb
+tfGJxCKOuQRNSleMPwzynrQHzyUJswM/8+ztdbS3SY/1uce5Eh3piVxONIvU94rOKAbOXLN2gDG
7aGQFZXBezeNP3N3oBCZIJrcFPFUhOkYc8NEEn5zO1URoM3Y00JpveWgOw9UjvmQoUz6RwmFTJhP
4R5p4hZkRjYW6Ln/d0+Q5LA1PbhYW8mTMTlwKcc/VCZRdMRlGEw3+k4GeYeFKN/RKhE9Q9kQTPoQ
k2ow/GsvmdoWQKVDJW1FLYS/FrL4GX3Qwur+A8KZPtKT5aZfevb5uk3cE3j+Xzsr5UdSdv/BOiTf
FXxYxdZZfLnPXI7FGJn53QdsSkHoFNeb0ZCMuj22bmSl0WnQFIR9nGTVHKZAdD8Jh/r/dyf+Fx5B
hwJ14JG8Qob9QsilPC1Gq1LU2oClFfsZ6h+Zb5p8r9g3PkUkjX4jBQs1byMJE690/mJ3UAgySOJ3
vHUCY+Py5JBY6dqTR8ZehmryvsCWQpqvZ5uyIZAyR5t6Pb5RCWMbuwbCcc1sGgtoVUiTEhjyP+Ap
jbjPGsITWwBA6rLQlfM89mAhyJsllyCd2n+JUt0tCqqcSG6rPlPeSmfStHoXU9T6TP1HdgoI9d6x
Qu0PhmQeSksXI+bsGNXet/r0WJhKlfvAadRNGHJ5M8pYXubccH2MeTgHMTeUuPOQUiS/ks4M4cQn
u35y07NtlfjLpqm/4Qo1TwFK9EfeZtaeMF2Osl117kORGT3GTiYzeW1so/1IWVTy0kJCaSJnJk6y
NOlxwnr52cXx/COtYrm2fp8/zs3i8k6g18JvTfEoOklPtC6rd4c61V0fOf/Bt+ropQBp2pWd8W2M
lN9Mtk6PHiyx1bRffXaThX6/dlREZSKRrtzkJ8f4wSagsi6SQsfNqO2ULD6JM3gdsQfSDHzFNUpw
TG3ARspTrKUNzqfKnlYA10Yn1ErJkW92JhrwGsSsOmZNq/Cv5Kf7F+LK6r7ijkefZx42IzbewT6C
hbEPC14HRCNnvqeBUn8vXWbAjlhQ+7NAE7nAb1pVHaMUImNM0Hzyq5PJYUbeP4gS+35osESZiP/Y
OAv5prk1BRtwau+EIkhTG6RNPqOo0Q/klcenJYn7U8XRVpGGpTTEkaTKbVgaOHzBOrB0Gf09/QxL
OJSyOKRBNL4CUekvlF6XN7H2j4DicLC8stxlkwhICk2tE8HNcHF3wG3GmpiREri5JWllKma4eRO3
1lkfUnnqfjFIjVNYDT1dgfiRxUXi9xahZbBuh2/AKK1Y5B2GBkoyZ7bzgVSbEYBO9QgS1J8pnXAs
/24eJw+QxpS6qO9dOvwC0BAW1jCZ8LnjxdurOsXFE0ySAow1QxI6uKTeq5V2/4TgLOQePJx1xm/G
DggZunSp/XNdM9injEgv7BpRnvrSY/uXZpS1/RBaHJ9QwGMRJvXYNtsR98l0sZMOTy+VdXF2xXlj
0aDE/ebXlsK0t2XBIuUez39XAx5Osk+USDxPlJEmy4a4D4ZmkU9uuS0bPgwEN1lcdaqIXMxZaRNa
y0d4iAjjWPB5jvElUzGETzngctgvk3GvixUvg0sWg5niZKOHycuf88DpUbNEWrKbyXWW0MmT4GMo
AxU/jbiRbjCUMEgkuUEUGj7LHnIgQ79n29WxwdrBhFJUfoc/TyjWewGYpFNpiJWf6QXLP4IL5Ib8
pR/PSi9iOcOybF4AMQOEUyyrgSfU6ySWeSLyr0Be2fySouK0dBJYQ0DKcoPftjuSnwy4XaF9VWQZ
LxZBVx6GtC+pMPLjvjhqoGDg7yegYCRAG7BvENrNwyg7AipZlX+MmFQZCwnNydWTTCecrpvgsqSK
30pqWguQPri/W0h8FtIZ23sctFyBvTJg56mdBNJHa8C22E+zb/7LO4MqFLJS5iUFCcBds26AU/KH
JGnTpbOAj1e67nkcB897IKnT8Nw3giJl0/CMyyx0Ge0tKapyp0CjNJdSBN6RSjazPY15AQXPm1Lx
vdJNmX61qv9sd/TCUlKFscnYL7yweu0WqmigJoQtFWrjJRWm82fqgatLkfjNPRAI55GOFu895mXO
FRYd9KWLuCTtBdZjan2BlR3csgZmE3C6Qu40PoGdmif4tBqh1SprP8R0Kfy9V7JQ3SF74cig5+gw
tsX4bKG3/hp9/kpNMPiWOEBLJctOosGBnKLnb9DCZ0y3eLKj3Jqx1bbTM6QV/8KVhsEj5mr+jnme
AgfqUVHVwMxHud4HwDg3hWW/c3NEYNClcWDSDt5SNf3NdpaGdKdw2ZMD2rpTBscWmz2jBDEH1O8+
ecJ3QfUqDoTknz3g6+BhAFwtf2Ze1+9Anc4uMdLNRNV2bY9XGh22lUtCHDjclZDkzV/jigFDJLnb
d9m5eBenUdFpDhd3X+Kz2olBEtuDeUjdYmyFOKgIucomO1pdV2AJ8YeDRSkiWErZPpBp8a5NjwS/
jWjlAl0wjyE5kw8MjuM9urV5yeLGO5muLz6cvo/OcPJouPKNoP5cmja4z/XqlYqcl2LA2D6YQfrf
zMX+YJKxJlcLaqTGYFMELKQdvbFy/86frOleQBzcFrUpIYeSYMPTkLy0LMzcjdPjD4WBeENeFm8I
gv49el39G0dCX/16HVKie7BDACxxcPgXrxDNIxOAr9ZRajn2q1M/ZyqdLOE/JdBfwUTBTSiFh3VF
NSWx+sWBVlEAuwIS/V766i9grx4Ctom+ZjBK/yK6uLkZa+fqAjUM86iZNrZvHNmGIXuXPge2STjn
bpCCyJnsOHjSqn6NDfdpYMQ8CdgqoaIn8gGoQ846lVcUe65jnJMq6YLICCsraTYZgrXaTUDl7yvt
lhcus2hw/o0dYYq3opUXKMERYdjETJgLx2exFLOz8RX84mKkyLTijbNHUWbngFPvgMGE6yK7K/SO
AUfi7H4qUhGbfrDffHZLe9Y65Yb4+qPXBNGDMVn3GaG5zUDmOgSUxEfVFf1uXjwdzlPQ7FCCq/1i
wBEd3K75AeHXh9hZ+7BznPdkJg5JKfuWOR6wJPhiJlgWC4Hp+Xd4S+XZ1diPlaBCS0X47bQi9Wzp
4KWIYcZRIwwRRv4sxB+BOurKvngYqU9Vksh3VuIXd8EoLlSa0pDsoqkO4nOe9X9Wm993MBC6Vls2
EqrZXuyozA62J0+4VZ2d9N0aTSdKjliTi32sElTE2p3DulfWFcnfv7jpfAGqh9YcjS8AdRxmoWWv
E2e+4LP8SsTgEbtRwLFxK4d4nr6BQLJgi+mTxMYJLoKSr9VeGBMMXax4vA4mWkpB5TtvCfNMGweu
nqnxdmpyBBk7e3bajZdU7afAcxyObQ0duB1xDV+o6fTkVnucDTwZQFmF2Ew+Fl4WPO4BJpL11K7e
BsZXxtm5cPadBjwxrpw8Xk+4qFUtH1q8n/jRRbIz6cNFVqOnnGl1J0hB44a3+iNhMaxpo9CbRBf/
SpuvT+8vxk0xBZ59U3VHYC7jVvlpfRfZ/WvA7vE5VjZSU4bFUdM72kX2ofHs6UeYLtcJx7/zUMC4
g4EMAnGhQphrQLUI6x2hHuUPHdSYQ9MbPxp48YZarR6TMFkLX8qOpgxeRUcvVd4P9YK4RPJirKmi
J/ZqavZPRSD0AwayewLL9Iy7Jlscf67qve3M0anwDG67TM7pOakG5A0AAYfRMwUrDEIMJSUAkCOz
lv5amgoccrZUZ2eCukNDfpLq7nuMaYULT8MTA5dx7Jgb2F49AVKRPrQQh0LAUu2uDZr0NRHGD7D2
YTz7qQE6k3T0H3ZjE5wM3OoDnv8a33RKybdRTW64KMprEU7H6cRczTlY28MFmo1xzLyhudLFkn1y
occflbYOnyV6W9rM9ZUqCO/OsnUYzL9OnTpoRIp87AoYA0SxkD2siSlKacmTDtAtMnPIr35hu5vA
t4wbxw3GlfG7xXiTHSYEwk/H7uV/evDxzoh4nrc6izvrxPqXa336OXRO9Cg5lS7oiiFmAv+elMOd
a3t0rWaVEw87dgbvlcaIzwkLnqrnmpDS+VNOBTbseiBCynefJdl/aefhKA/afMffBGczWZr5IpYq
fk8Neqv9yPK2CHQ+vUDye7bnf+2o9VObUGPuACNBMih+TD/C95Esdz4NBo9tg9fLjMu7tmwVW1Er
x7ycm/uSup7tgvOj2Liu34TzOPivrIVJcxQDV8qBBpNDZilOpdYL7vx1yT6kqI+0KwHliGNTXJpJ
cQA2bvnCfoXOWR7ryTFruB1J/sr1ihcSGzeibLz+nRo5IHPZMYEdlaX3yA7/MV7HRvBwxX2+DO3Z
rnorxJRfP1PNHVF0TS3TzjIpb5cxAcuSce0LPxVt5UP/qgxMcWXlS7r9anhJjccsZbJlboOVNsL2
+TYJfTaH6d1v4zDosVhVhGuWyZ7grlcNW2ir/C+256ah28OAuOIxEqJi3/dp5r3lC8Ut05w9mq7k
yGqVe67GKCxU/tMZBYgbKP8BKEE588skZUawKf6vM5bhQqIH7tLI+xqui35wgsBGpk/VYU769Wfo
4kdpJevhJ233zvDj7hCLtHvhKJ335lgDAnHKvvjwpJS/5iSyX/xlEFWStN7TUVf/RV50TVPCMPth
6D86e3nUMkNcmNhibXuKAZJFdjdpNYehh1viqZ8YL/KWVVVGYGoyj6Nb6TuWY2uB9Ap0yVnXjIne
u1gZtxwhP0xwZ5Ck06leeNE4xLJPlprJjEx9nG46RQnboJtyjwRbHdzB9MmRDeu+o3llC/QsVR6R
CIm7S25W+Wu3sIcZPE2BJyqpZnNY56+1zXvVM2KirpB/j4MfHMCx/0PrXkBZd/sC5tglzfFXpsC9
Tzwmzn1tJIdpJv012lWU7TpE8J2qLIjW6TAarIHZa7jNq8KLs2FvDlZFMPROZgmk06W3J3fWLvVi
cR9I2I0m12ao0FH3GTT6CIajZLtS1qBmgmueEcfyIhwYhHno5fLm9ERzXnZh/IoPE6aJO119YOXB
hj28GFSVSegiDakjLAqo6Atsk0Ps1T6Dd9VpmtogjBoQ9w7DiN2wGvOj2bUibD2nfNLkBfd1umqF
WUkDVFcwDJfyMXayoyDAR7R06r7x77cH2zHmkLY/hm/Lg9U3DM29XpKbD52GkQSicwnPuVllcEu4
9Q8Z5fS3y7tnHiBBa2cxvVQOhne2rO4v13QaGmxi1be8KdS9RRaRllGkY8sfvpTrEnbZaJHektHC
RS2DeFU3GaJygJvQtRFqZNrcBb1+xEP41AhMzzOthRuYJT+BruoLGJp6388J06JeW8dzFscXZTTt
qZdpsJtiEohexdyWxj9zqTgcnckJMWq8JKJ6bBrFUYo0OgHhiL3jyDh0G9hmkhOacCGzhyrG1D90
2jOeiTuu4i17aguD7vrsizd7xdNlAWMOFs3iaLjJ08J6BydOXu9ivNNPRtRfixzKLkOFuUerMfeN
32b/mfgIeM3w4PZukB8mBKw9bxAFsQmL0p6aS5cGemN4SodBU/NDamOD6TeLcRKtpX2pTD8al8wK
FV5rqXd7iWdWmWAAQs3P2TSOFxIo4aYXg+HlAgx8e6dSpzqqLIHgFMGYkf5f1CV3Dl5qyKfsZ3L/
m+uAPC3QRw7WaLv3Hq/2g5GRAJ74XlQRhyMEE7HHs8uVFrG0H8Mm8scX343rXer62QvdB+eWbc69
7bX2P3I1rOqGLPqwiequqD0YcM3g79mpvcW+OZCy5VLkk72ZJ9w69YKiHozzyPoLN/DOXIeOnREx
tRLMp0o7DuIzCOKHwHBGVHZYMLlNVcJ5IRd9X8DPP3sL6ES+uY33FZRed1OG/dBAM2DFhTR/wvGP
PzEJ+vSS+BD5LQaODZ727HHJ2ZsMA60CGU/Ha6TKdDs1ovtYWNEhf1DADZUmPadDHMtT6eJSrdFD
mOXRxMBHA+qD3cN10yoS+0CyqtjxrNUHQAeKRAtcP4eqOfDMHmZl5k4ak4CQ8qFMk/EIw45Pxi2M
D6ZQYPhEx7bYJB9WaiSbWKs8N3giSZfMHI0Xy5vKZ2eK+1fduu1Dncdm2CXL+CJoA0C/Qy46dxKd
wi3nS6Ep1KmtktmQfuA/INYB4+S4Zqo8ip122AIBYJVxOhQhPUvNQ9t0djh04jsPqrPr9+Ov5g53
IQAoePcSfpnYdtndX8IHXRzy0pH4CtsWLkCaLVF/oN1hZLsaRVfs28Ml1rHMbgVijROOLmrQSYqO
137DlZmAJyrEJmm6TrCaqb23lvTE3qEu+uqlCNLG0uP0xvBYOZwBeffkef6vGNIErUrZhwKe1n6S
M57k3ApcuMxy2jtcvcKFQeJQ+zw35eBBUJoIEcV0/+Bfb9d9nTkBwyF1i2HdyZf/dJ+233Pp/TdX
nTwUWuV79t9Jjo+w5FlGbTsuoGOeMrc0vvymjqiQWvPr2IeJmPoWfbzQjlsupsWwAS77H+xe8pUW
p81KV9vmNHAeuDj127anTIYfHhpGst7rucvX566OG7L1BMudmI42LNS9tV2C7ORWKWa5VmkssXN7
xysTFgFucazY5jC/d4NVAxgiRcXLkprL4mWwWVWevXHMsG2oiq8pdCvMin3CThCBgX6YlE8kxLAj
vQPkgO5UVFiEthID2QHnmmKtmZbqjVYYor0wZRz3XEI+qMcHD3sWO19j0Mk6j2Gc0ERe6xQjnjnc
LdiXAa9Iz90vZfTJtL3cHHLU5oaQunVEotKnAbzCC6FlD7gIpsC31tNw+rEiljdTj+MhTwIslz3/
uml28R/8yWEfUIV5JhL/RXKjOi4Y2FczHY2w5drLbszQREMIKm21t73auTG995d8gjyG+QoBL9Ai
foykkvs04HuJ1R2DRjOi1VrZBz0x3TnRLPC54CqwpR7rMEL2w9mEN8oyHR2SxT/rBTblCTZE6vho
y2CF/UOGjKysnfjWBtQUdVl0N/qkWBDXUEw2aA75gcWDne0LgXEDM38iXq1cv2VzhQw5zzBuiP3b
mPbc9q9LSjCfQEpR3a396M2POT27myHBZsTzs5uqwX/AayPvFU5dIMZAGluHxe/s0qnEefBfag8i
jMo5YQM2vsWWDcoVzhwkGe5wp3ZZBiwgTR6hymlvPNNNv2zSRRcr7UeIy2Am3n3HIHwkGmLTzQOZ
FFw9VTotADDMa+N5Eik5LZZB+4Ji9sWuF1SEo9myBaiCJDn2fkvaOoXw7RRdsFPoMNhMefN+MV1h
Zo965zVKrHc+1VUBx5u7iY3sbom85b1y4BfW3YilTVnUaS5pdRW5qfe+nvFTZ+2NHlKW9hFY57Xx
QvzF6B+wANd1DvqeIBgPiYL/ybpgQDTnpALqCZPF4+3Lt2dWO19h4WnMmkkpo6+MxreAdr62utBC
MlBKGfkslrp8n62TaAStkGqMyUdpwWa/Ixm7qe2MKTIYaY2CFP7YZN7fvPj/eoL8BGogk/QGnVc4
lArclr2DCXShnn3fu57F3cnF+wmfEBZnmtWh5Verc2ap+A8u7isZNGrcpSfTTw6SJ0Ke9CsIQuzA
yhn4KfVa2GPQPh3dZpggJBbmfnrg/G2fJpKZ84nIuU2Uir/MeAxm3hpogD2VMc41s8S5x/l6RFQt
j1nWUxFiUdLHBi/YsR+oWXMKrLpWnF0m7Bk3P5h2CVzhg2farL8L82eJjYNuFS2WBZTFdizQtxIr
eJpHehW8idKRYm5OfkMXFSYw4yOmzBfkozIjnia5QA5sxVfVDUkT0i4KNmSEFFpJtz8whKpzuWD1
ohqzefTVbB1VOq4UB8riAksTI7ADdjxZdmE7FVyzwLiNtlXvHCi4+GMNNNxitCYKgFps7mrswMf8
j7MzWbIbR5vsq/xW66Y1QQIE2dZ/L+48xHhjVGxoUijEmQTn4en73F1JVaay7k1mWWWm7kSCgH/u
xzsaNf0rbnX+MPSugdynwP7cFdBWrpEI/6NyBzVvp3ReirMN8/xJI9VWJ8wC6BVD0x6HohqBmTZ+
eDd03Lb3DHSrfDtVGaSHeC76cae8hVjshrlf2RK7KZzz1FwX73qon6ZsuqSOrTZOPfwgVDSZ9Tzg
tkQfYudnFnoggZ4Tim0imDt4pCKMbAr0wGbiZHgokoAfcLLVz6kLzClEp8PWiPTX+PmLZZE8jGZ0
dBs7WAw6fdUQeI+I5E5MtKcpQpvMMfdkdobdws5hE4XEgVFrGpGf/YV+VzXn400mc6hvQkf1Ojd+
wdM2HW1njVmBMu55dF5Z1qsvdgHLm+FwOW2bRU9PaK3Dk1ygj6fEsA8CRfKUW/brlZC9pV6i3Ua2
Ezxjf+6I+sQj5nC3axlR2ubk2bV/ZDMB8iKb9Ba7OYKdQ0nLA0SFOSeTXKfkoaPwRvFUyu4tdxDj
mRnwfIKs4mHd8k13wGYxBow6MDClnFMPehjDWyEWqNKdzt7nIve+G8qELnLJ3VeaXZkK1MXgrxzQ
0NxFA9VBa4ZVERmRkB7sAkkgAHAAbNLI5iXlD36r88rs+kFuUStoS1wI6u54iw7bskERgmYVD5eT
p8PkkgBjux19IGZoYpC0QESm0y6ZJwIrxaiy9ayH9qdfMZVvdY38xEq18z0O2RXXrlUkc7wFNwH4
vSaPdgBhV3MNcsRbtROOZmpl02QDPAordOLPG5uYyCEpAn1XLdk36OLRdiFOTDRO16fYa+6Kdnmu
QFU5AyMjoEzU01hL89VFqIeBrvBieyO0b09q5otFbq08r6hBQsSqv77Wc1gm+WeBFWQb1H2NDysJ
FkKsVrbrm1AebPjOeDbz6m3x0r1MigcvTn5lHosAAXzS2F1KOIExBM8vM9bXWgylqQhPrHQdxTCT
0h7sbgQPdFu2CGgE/Nridei8jFkZ+G10WBbYBi/TzuLYf7QHN7tdBtL2Leozyg2DIhMGhxYL2SHj
lKBJuM1PPW3vD9QmV1w0MypwXw+7JOjUGfmGo7Mu+n1FmvkmAjD0lcAUACYM9Ak5OeD4kTvVvZ7n
4MBU2sGBRQh9mWq9a7X/pSn8PlMCxJYDwvqeJQdCq0r5EriNd3pij4CjdSEF5lXvhkmCTw3pQv1M
N6i1anpxqHznRQRTXpFpyetvE/Yc8ruQpOJdnmjnEWf5IyUO7qm94hJCx7/zjaXu8AgyzWSwTE+t
yIDWx+FjzJRyQ7Glozc46TuaQHo32MKCnF/qvhM/Ig8TsOOTj+rTStybXrC/qaE624cyaLyNaqri
vgjSaeOSbLoANFTBbuYfl6vWdQc42Ziczgw5zaurdN3shiEen7Ihd+6WNORydZP0QDIyP7EXZELi
OQTEgVde5+psbhkd0e88WngSvDrvhsuolfneNZH8xj6mO2XRbO3NINJzEHedh95hyT2QLfGJiB9/
2bPA8I5Ins9teaun/HaUw33FIIkofUBkfMyT/LKUfbajz+PatULoaR2MnguL16K8mrKqY8GJl7/I
Euw0TdJMFSjmqOqvJAEH5DQs6wixPPCIyzMlLJFzVktZAokdxaWpJ/4Q7lna2/N3kbb1buS0kq5t
m657JXW4G6eSGjEaPGBzBDQbMvk8xjUsUNSraplhGTGQPpSTiEIiHZ1rHS1WczJgVT1eWqe2JjQY
Ed7Uden0h7Tjt3haABeB5cw8TsYS4DSFPZRmDrA2NnSP4lAJNRN3CU1mr4BH7kUbYttdFOtCPcIv
U5SSoYoPJENpDfbEZ8zU8h5AAmXfhq/iV6yX/Njno7aY7bDclTb9INuRJNy9j4vsDK0q2HEF5g9z
oX4OpP62oYCFHCswhqQKmtXI3ZaOhKdnb6BRHfxE/hUowmRkRhjDd2hIv1ITIYh3Ih/3rbIOjipy
4nvlo8vZAic8kQYEHQobIhPjeQEVxkhAMAQRnuXsXVPzpZCcegK1TmaXziDUUTOBomKwucOyB0hj
KnF4e4M33S7kddGCahUi4CL5YUpEMXX9AFJW6VWHqGJ8gG/aDZZn1bWxt20a3X4Mxi5yuhqKOdmE
EybYNYk4bjrMEf3wCkwJs42sevtG06J9CtLMCp5oY/O2WtTgWEvwKVv6op1fgjDwoyejcFhNWJc2
A8aC97iFubfKYune1uHc0byG6XuXBskS7nG4lw0aUDFcOweZ0mdTh34yOW2XPHEAnNwtWEzk7LL2
i01rTem7ip1s53KK8D44j4/90RrMmO6k3VJFCk8Lh5rHqn125qR+rBrwVNCPQ/0B/14XDzECpnxq
lWSuBOShih8HHgbVNggDU94D21Yc++iR7s1pIPw57QaVWuoqosU3bUKVoxmT1H1irkm0xbUjv11B
QqGDcM05JNolIYFlZBqKpBHGHAqizZLfkBN1KbMuLZ89/qTmYUTMoOCXSRUCxrGQOkPxwBWJvbca
oGgldDL7Rg5EsnPOYCttlqk5z54j8qcJdIu17xI92uFKDHWFHoJLi56s5XtT0E53lsCLvhNRdXZ5
qaLlHt9l2mybsI3mF7ZqBPjR2ZPy05etemTTV+h9Lv2QaGOPgNQWqr2zcjsTNL1no/dOrrky964R
atkzDsDdsloE2uB6jmGtmBViUw/5MAP9GVohYbDEkTzxKlrAzNqaZD5x+3VI1Ry3bPZeGHYD2s0r
90hUUX2XMqXWHBub2vCIoPc1TEV/lzBIzG8icLU4aTCGHZe0KeSdqMDx3tKVUF44/GXqwAFoZNnN
JnLDoQAzuopj3vsq8+FWQY7pYT+OPC5m5ASelkFQ5Nyt0qFmoNeVERtWneSd7aFLpaJtipe5yfr6
DcCdTvkFsceDJRj2TZgyeK8pnw1PdIjZ4ljEXTTdMGifFX2/HLfWwPXjt6poKr0Zw54Iy8AXf1Mk
So4nPGdlC0nO9Q9YwFrnlXgvnaaS6tC9x974M6Wh45VhSK0+k0kmN6Pq2KEqZqhb4C3ZCYZNd5+P
ojzY1zBJZdNGtbIMEjuChne19gPJeUVRyyiiLHUUflTsWMdHD/cxaxjt0m5hSapcqra8HneLngyT
14bJ+Gsi8FxtShXreocBZ+p+5NYQRD9SWs7Hk+2MTnaTd7o/Dh6KKU1CTX7Noo8NnmQrCk8Gx5F9
wZo9XQgkAgNs2oF+bK9YgNpThBNz+rnDvORgf0tYLiY3wf61KNknNyUZuPTOLhz6G6PZSU8ulnED
nSaWTMk4Kw85AiIdDofSTjH6ijrKcMm40SUaApoJVN6Qt++LnJbILp1vLEzcHQNnlbxZS4nSLkva
ke9rN7QwwLpAtDzavvVtOi3+W9/jHV5ZE6XxIRL8a22M2pRTaF/8ypRHlXjd98gJPA3fxFECcyW5
sHOwQJlNEvi2UO/moexpdEXxQC9Oq2SPKEY93zhEdrx3XAIOLOzEDVhxaHbpmhDPNn7m6sP1ot5l
p5AOhP4mZvVHE9njJwVR/fuSoWjGRN7yftpCDkcPbSK4N1fbhQjNMWxrB0tX3i44wu3ark4pWA4A
q1nUI7ZR9FJMjF1gSoMMIirvLs7yQ/SqG19pn4jaXTpV6dXmESd0eNRT4qf7ZrTlbcNRfLm4Ahtc
BuFIlytyN4rcP708VBsNpn6IZ7oY8JFR2rcSvUXzT1kiAm0HZrVosGj73bm1ul4iaEbav7Oh8oeA
JRLnW8VhBtIiPDuxj2nWOtVo2hMeU8d6AaoGi4Cyjt6H93rlKcfrRjCu5hjXOkBkT36GSb9GQkop
1M7TCFuBHVbXcmtRwsFzYQZjU+DRPXVN/ZzV8BXU1eD7avrGDX4NhIP7e/KmFTx5NRB2sRhuYoW5
E3NrI2dWts7VyafLdVeFuCbXTQ+96iYZe2egU8Et46Px2SEceub8WxyL3YvbJIDRTFRxeL0abY5a
QmzAsQvghyIr/cn2v93S/YapKAKu+RA4jC7PRmDdu3Te1WHYzZUDl7RhtIm3jyagu17kPpnrhAQ4
bVlUTdEhMBWOW5G+GwLcy3lZHwdxNQbaVyfNLjVB/IuGDOHfIVd6xR12S4kLNBB+TRhYoLwjRaZK
E+ZKRx49OrY7sXOZeep7N4hiJiuMKzbuAmt1wyY1m2+mjgfsg101qF4YjeqzLsbqlXzHxFaptNq3
3HbqbZYURryzbyuOCbsTJs8q8oC+YNZuXwzR8pjBi+tt7IaJ5N6JQihcXuwf06IJf2pQ/WjovTmD
yQ5PlDaPNzoRBaQc3oGk0bh1G+ydHbGPlPkepFCFnaDlIMawi78BxXPjHF6AHrDHc3SMd5jp22kj
YwUYEA+VxD7mSgawpBXjbSQICp/LIoivjRddv/hnTzowuMae7ErHtUD4rVJ9vm+hDzAkKrX94pdX
cDMQLKRFZ0mKbcaUslgH9Qwun8Ql57icVWWdDrXOaatr3HXM3vk16XVwz8dkrodzt7/aTOf4XjPc
clZO73bxno13i4mY0g113+DTPVo+g1mC5hOeQ5CneN2iWtmMLNz51RXSe3XiQTxmfcbYfLw2Etz6
jdt0tzZdJ+VthwQTfhZM+Fg5HM16Co+OYqsDR0wUR7QmWpoineRWsgmIUUY5jwmu34M1Ji6PHEwp
z9FU6Butu9FKV5TXWPntbHPmgU4VA4afWPfNqi0s/c7OVFiPts2Y9N2GKLrH6pS/9gTqxk9MuZDP
eJ678bvu2J7s8bGb8VKmc0z9y6Tx8nizmTeNoQyE1lstyejo6tEFVDuTrObsuvFo0OFnq4hXnJci
HfB/XZmtb73VpFsOxebCNREONyT1nGe6R2ggtzk0HBOmq5qZtoreiU118waHXMCtxU8enkM4kiQ5
Tb0FA9JTjDRaeu22UymZMjkq9u7UwAHpBIaxUMsKnMqMH6qOkitAwiX7/4KwEWHXdtHj5zAgAGvH
xU9P+PyxDibILfOs0cXzxRb6EM5OcAR93zHi5zbZ2nNfR2d34jy9zvDZF/dp7cF+QMpi75uPtQfu
sHMY4zl2Buej0l5r4fBSSpOp8x0yuLrFkwv9MvC29Dh400cAnvTOEvx6zgbleHzty85yyw3NV+07
rGw6w2vDRsQlU9Geo67WJwSCOF3jhLiKBZ7kgpOpbEgkCpiT/kr40kmOSnoiOJZporO1Y/HEWKHB
YkeMtTduiXctN0jAy3vUCrvZ93PtIb00M2VA/UKVFdm0cY15T96UAPPg/Km4TDcZvaELAd6wtV5x
e4ZHXzeaxRBslXupnLKeHhPynlW6zqETkRPL6shXO9EJ0zwW8TwyuoCESohAYUHlIqgHMCTucESP
HW4wZDlUJs+wRSylbjT8l2CDVVlBqEirVnzUoOW9Td+wa16nsElm7CoiCXIQVLocTyK4zqiq2FGm
3lTQRQKO0XpUc79JR65Jpl/0Tue0cHM7cP7aEQqMNtHUqx8pqftbn6v0QDG37ij2W6rpIi0bPbge
Q0DoHQkUgMJ5KonXNwjynhtMzUbNcOXypsZTi6t6/MGQKI4/fUPf8C0p6ZzgqUM74M5ByAxxYaZt
1j3GsmeY7nZ+me9h/wh1QSOHXj9qt9zHdWihCdRhQTSOCjszEJY/eDbp0m1apdUZA0G+HWpbH6IJ
2+mmqNCf+knBnNJlrK/MyYiveWluKSJmLx2psW23GOvcHVL6iOeKSWANFyfti+du8rPsJrP9scLg
vtg/g7gWPxFqIPpWlhsI/nPggx81N4zaLA0gm2jqwIWvEq9gtNzl8oUkp9wQmejBiZXW2SbwzKYO
bbCyNib3RQkTLs8hgYQgF/DxOGX4fZnacTtA6eglOLJogdzZlZZzqiNpX3OKzLd74mgvXm4Z77vd
xs0thvAF6JKp9tgTaD9hjJS6+H7mfgdlbGLYX/XoNtACZcz3kTr9FsRgw6nGtN1O1VjUUS398cIO
Lq1eYLfhOuApO2iygx27GqNmngL14Hv+upR4N+dqwlcO8T9aV7Rn4mE21pw9Uhy9+PuhZ6t2bDsZ
qoNfRcI859dkEdI7CJnv0zBPMAFLSFPp1TltzGkBUUYcXNtOz5lgiZJHXOGNfASgNZIHk4PPYTyI
LVg1FFqbcTzBVYwb2vlKtj3PsOM4R20c7wrCrAJLbZWX9MxaF56OLccak8YPfkcJ4aof8BJmWKyz
ityczQiKqhAqKdut0WP3JfPrHDxFnjk12odzw5GU2iunq1+qJAr2iRJuvYscEfsYuZR8LqY2eOr6
rHsWTRB/TUAV7A8FnOGKevfFT2yHIy7zTA0PbNpjkCTxhCEhU/XIgzwG79Pwp7RBhXBqdVH8bPWz
9Q2RaL4EUSpDiiZ8+LZg+yB/3YTw5B5DDutftR0gFrEWeM/gsGlDyrOxn+9zwOi3Juj48EATXBpX
5VBEW2lq6dCFWtP/1Htx1WwLQTB0LUU+n62U8SItpGJ4nuIm/h7gwBI7PO5x8eAbm0BJGJDK2qId
s6rZE/uICPfxM3hKS51m6fcT+54cMDdcK1WVoL4zClKYfDCrs/sguCXrYgzFrjWlQYWHVHYusODm
VKtSs0nqJJZi29PbcXYMA2gAbnRsM8vjubfFDhhOD4SCgneSIPkLI+lx2DZMr4+68GD8AwS6LA6j
lxNHUq84RUw+f8R2M7z69uDfkmiwZiQMf6YL2wESGkRi7D5otaxHc15qNKEKExXPqrtkYPJHW7Bl
hm+U3GBQwcSzMDIDMxgSuQxszGNgbhcEMpZ1COc+hhhZWfV5oj23WjOYZxQU9+3IXJCiKup8le81
0Ibx5013gwiG+6Hu9J2TVMWTB8swvLemjH5aJxwmWpON7gKxKYVp2feFJqi2DtTLGNR+nRyS3qjX
WNJVd2RIr9vnlt0LofPcicUmoENGc5Q20HNX5CBHEDMWqH5BteAhbGTyQ8WiflGyAXCTDvZnnubB
CRtM/atL7O4mTXx5NnkU5XsnGChICghHINeNRfKzmNsrttVdooHCHcu70yHDrbs2DuOAsyFb4vOs
7Ma5wfPc1gd34BPj2IJsFMQlIa1q8pMaGrLjuR9y6KwjIft2fCWTFtjI7hxIgbg3pI6/Kp+H/30h
C7RephJLFfxUspXpbT72KQqTA96LIgEeKRjtQnfi+SJ49m9K6oPFKgA8dhiGJRluOXbgpiYfzxFh
SlMQhhSZmoXi4IWd5tHzUjyx42wCes7nIbo0BM36bT+LDJT4ErvuPWYXq8eSypb/NFGZwWvMKWGZ
0PXHu4HHw6Ojl/me+mDPPNA3lH8rywhJdQwiD+JDYhICaNffDkAtTqWSJPOmJf5iXaQD8KI8iIji
ENDucxOYR0sGYJCtVAHOWw2sOU51rQVOwc+rOADpoUNV4UrVI6eEFYPT0YLeYdQE24v3ewohnVLf
oExfDG8WE8HYXavOEA9Djkqm6IDWDC7acZfr5FdScnpj16w+WBgR5JCR5vg1AipnSJdXS7Nhrk4G
HCll0i+SSjSI4FhH0hsZtLpL4AUCnTErHllBc6MYOb154QTKo4MRkaOUVBGH/GKmJjWF6QA2YpIV
GWcA8JwslcpoC+mIY4q3omg6sC3zEEf2LcfIDuteTlqTIbpbyYyMBMERrHK+XCzUeJKxzK3Qho7s
dye+vLbyDoUoSWpEzWRRiOero+vprAUfwq4EGizgE+/pGjs2X6Byi300KrN3a47cX1pdL5Kego6j
Dhwmk4NJis8pdZ2Uw71YNgNV53pDjzdX49jXCK1xT/3aj2UkwXrIK44fd4mlTXXvOFZf7xqsYdFa
DKXMj1Y72R7xa1mq2yzKMEzSxkfwhM6ew8T1DxbTHT37S2LJz/ck2Vg2U472Z2+MoOgmWV7fg63m
UR5mZrqtmBjYwarpotp7zglcyifSC0UerTA/WVusbdgIDSQrDH/B+MYkEBZDEtjY5FGMIrwcxnJu
c7beL4I9SPG4pGXy5KHYcnZDN/6kqIOtnS+j5lG0TVpt6FbwzyX39TfijgvMZPK7Ww5kiEXMMsWU
rRRHjwmSelV456SK+AdQ7mEL0rrgA+psrcbcMV5LYJ/Gi1t7r57Q8wE0gSQtW1JSiJjnrnqdQvgt
s/rYuiaz7lvOQFg4hKum+4r1lIkoI4Vi2UytjjxcL4H7nIACxBGVBGV+SpidrwOMyb3ZjEXqNLe4
aZPiWxnjnv2Qnjf0lBhiel97YduN6yyxrfAhtggIMVmX7BDIw1aO916B9NDWKoI/5rwRAmJIhqkr
yI6Yj8ytM0mgNswa1PeAhriQSBLNx5T8sBp5e2tBvCg45SDe31oizMKvoEK3glXGogxW98Pwi3oH
bqumo7mgsEV967Y0Ib8OCgF8l/aOEYQwba23jKNIzkXduGxJIdA9rJlDgXvp5KJv/BnyAXiKRd+W
dKxoxkAz0kewzdFzmN8AtnxG74rxrzEHZRPiE8knCeVyiKoIQeisP6U+lqEjC9riXajzriPgKFbY
smc2zBFzavvc+3xxy7UJBZZGNoxx6b+0qFSc1E2hp5/I59hYOXnOuBaQG02GDEkl1jR8uQGfcC1k
gkYRTH37nOVxKdcFatD7zFrMONTy4oId2Dw9t2yuH/JlsLiz4voNjo481Eb0y02tBo6lCbjXnQd2
IXqRwp4QMxaReT85Y0jCa4y3nKc8rv23hYqIKNo5zgLEY2L1B/uhRQYXS4bpc1lVUXjfk9HfUZkB
ML3NlqdeQN+7djQPUf8ip1zE22CYYadSWVaX3SOPnRTDc1GU1ZtTR9yepGDibywx/ns7jxrBJV+o
oqWHXD4ISwU2YYR6GFDU8gXDRCHl48z5wD52VGN8VH7vJ28YjCCYTarJaJD2Q/cyVKFDTqjOOBLF
o3x3KKo/kUMmU8t+VUXPHbwu/5FyUk5b3DnB93mYhn3gCkLKkynOjbha7hFJ8zc2sPMB+ZcUpe96
3ZayZlCJgP07SGDYBubbQs3NG0GJZHrK/Hycm1U1OPybV4UU0ZGt7WfHLPvq3PdovYJRAzmpNwTr
yqLR24UTM4GXiLPgeukCN/kKAU7eTDNNjSeRBhWzuqzzzN7pFzagUPnMPk76lKFMU8N3cdi0EqNl
6kWP7+TJdTm2/h310Gy5SYAw2c2qwv/GyNk89tIZIGyoYmiHLV+/Zd+UgR6bbwK+j/UyEhK31guJ
r7VhkZZHoUUD/6vS1kAfgzvEPzX70/zYDPAiHPow9A1i9tAcXALKwwbIXIE3Kmgzc+8H/kgajpOW
pX6hPymC3RakBXPJ8UxXW6E1eUSwmBCyiRePjFeVlUcPrgXdzU4muh621tLW/iVKGyKl7GHCNSNO
wB+gu8BWJWTmrC3vT5tbM9oV/mOflZk+BeiEVcixfhMuyv9cGClR1cxd8BKB3cBnkcFdJk9hUZzJ
rtDJ1+1SjMGGM5Hj/ghKArxr2MlMieH+2DObYbz5zJogGAAXIgmIXMCI7MntLGoqaqagcB89xpSj
U2wVmK6emZLmHACMC8+JE18ZtdruiKKg7Ea70SWkPQAwddcu07hnPPJ2tkvZnVwn5Pbsfy8BzoK1
ip263DGUDgmwUgV7msaqfCm6pmHgkfZzhLPyiu3kdIujbxezQSXh2wNVAakX5R89K9h072eBk51F
2iddu7Nno603A3ZLfzN9AJexi3junKBu4c6rBf8bEQ/59BnCQc7GmM3zvTP1draspIuN68u2vZTv
jYUlAEgMl205YOfvfEAs/MTvBgD28kZawIsg6aRF3D9VtAY+MbudIioU/OgXgO0+e6xrX4L3xqmw
zy2+Q3bFGr8TZZ4q+KDvSdBB4Cbz97mj3zjOI6asxELdlT9HeLC1HXGEYEBx5SZFUXpr+qj6ykM/
QAAQir8SN/B2nj+gNV3H3/MJe7dq3ppkCr8Y4fnV95EHBaWR+LrZHllh0zyXoBkgx6MBXkJVIw1k
AIJ4fjj+8j2zYkMojo0dwT46yemsMSw6qseWeutN9njIF9ucm3gMu2fMPpN7uUICmn3ndCALNqav
Z9pE+pB1RMYk5p+oKyriJ0ZMDq9pZ2ROXYu2mj1lFd4XzUQcRFO/ixktpf2uDnx9X8shOzo6q7e1
SO0fmlgfWXqc+djR6LWpb7zFoacKWQyD1sItuSOnYNuYqJJlL6qSQ1DPveFProW8I0MkFQQngBq2
Wh4bC5vVRhZqfC+jYgr2GcWVM+ymMKAzwU1RI9Yg2UuqCFk8wDNA8Q+daXkvGYJhFBXlks7EIHi2
r5lJeVf4JTuM1eAo3zwzoPOXY0QANOPQM/sg11gX60OshobR0WxuGUeWDZEcVbqffeyZF9/qhQTc
M49qwXhj8R925Tw8eGXT32Di0QcacyyyO5mD4aIcQRHMgQ6ukn8J4jUoh+XN7UwCxMqexjebPLRC
YSIeag8Fl3DC9yoPbJYiSgnL4IkBE99xYfmpxUIWKOKd9HIpMrlFKqqnKDAFhXsscVgl+4r9dQgb
5YQDFXUxgpCdb9luLfgwAmncdYYLt9xXPVPQCA+yhI+Ov/BQeJPKuO+HRn3DXVmlHWpDWqMLLAvG
SfcgiRvwCulsx/4jDtjkdmmLvAJs4A/Ww7D4I4VmdeDZ91MtOvvEWkaIkFNY89HQffOQ2ZYJX7Xp
LXVFTjjNMQ4dZ1cTxDhRsTvfSTkzk7US73bmaNW+Dx4z2DVKnPMTlaVKXmhjWF5qS7Nr4yyo15XP
1/pIO2Ly0jLFWeODNeons4fFnOjODM5FT6/OGuZpwBwqpYiIKDHNBmeQ+9kDzwWiSRwJXGub6Dpg
ep0W5Bp3baEXIixjwi06nWqQeUCAJcovzXd0otIkLTzKHUChBmO6Fjm7Bwejy0CC8pB1tqfTTcT9
yVa3UL1+SkdOlpu2X0ZO9+5sPRh/tsgZF1dB+2bBTh7tx5SkDjVKgRo+BNjF7HlupywCQWe3yBJq
DIjJELRCTY5gTU07a6Br01671BkU1qqXhjlM7dMFAszeOOE8XAgDREv9S9tNPxBbHMxMjJJYVDeh
W1b41sp5M9Rx2dlP8HJT+r9Di9F++5y4oPJeO78apluMOpaJfgZsttNwx/yMGwzP94Rdfu/3+I1p
WCuI9N5x1luo4ZDaDqIckAUgiAN9IkQf1Mzp8w5N3182feVUH0kjqmGfSqtmgCRqV/b7lAdZT1xv
IiBUrnWBhdM9MC6K42/xIFmxDjPdobPZiRJ/nOp+/eO//uf/+d+f0/+KvqqHKp+pMvov8FcPmEC6
9r//IcQ//otl/fp/H3/+9z84hkCpVBqiC7u2QKFw8c8/v18SOt74t/+Hm0VFR/rKfA+9rq43nHzG
fW7n4s1zOE+Q9iOnTXCeUu7WDmZOL43P5H7KmGsl2JP+/m7072/G0YjcdEUEZDq94DpB/f3NML2b
vZHn/rdMYPfYCGmCd0Gmpds6QzEXe4pUiAPXWcyW4v/xlQnlK+XY2vVcqP2u/P2VHckMyIqt8Y29
YrZviplaFg9znNZedEM48lOEAK7+/poi+P3jugDnXF9INHMYcJpy999fFNsUUpLG700ByNje+m7v
AY7spCpWzGMZPa1GbhuWZtMq8aAccqeA8FWQ83R2NbKQYZq6ofW1sg8eMm2KiNX0bAoo2Lz6Ey3q
rrMpNcPTKPrQP0UFB5ubv3+IP34y1w5ckMK+CqQjcVoF/u+fweELWlQ02JdZiwF7kpk+oOcN29ax
QXW5bGreZ8eJjn9/1euf+k9XrSscW1CwgorJhaKEvF7V/3TVVkubxSr0qidQj5RYmNIvboaMZCEx
4qVbIwdr5ss0zh5jn3aO/3CZqn/z6q7UkqvV4W+28/ur93hlm7a1q6ewGrtLVrjqKWqvNl34iP/h
pa5X/J8f1PWV42LM8wIpr5fQP33Q1nEtBgKyemo7TpYlxo81YaJm12fBtGu07b/8/Yv98+cUjuSC
xG/oK65Lx/7j51QAe+qJ+MOF1klyC3FwHbOgYwCWS8oDgj9zI4/t8d9f9V+/UF5VIeBL4bAJV/bv
nxKNgw/K8O1SZWzRV4vl/YhbFGymZtby+ffX+tdvVHKZooz5SsA9/XON4dqsbSS2EGhkGd8KI9is
uinwEjJpyVWSIlL391f8N9+pdKXQviMk01b9x+UiSYJ76NfXdqBrph+E3ff5GsmBB+QQYuPETrdk
noh5+/fXFf/ma+WFfY+fksU0cK9v7J8uHmXhIHWCPLxgwToZy23yXeMC5I0QXOjZbuHUJ+PSfC88
8SavRT3rrO0oGwjBVjQsuR7ph5FDnVeCMHClE9/+/Q3+m5/C48SJDO2hOtr2H++vjk00ttArLrOk
mmQVFx66HIFpeS5bih+TvKrf/v6Kf664XN7aYaHiQuPrYA35/RuJOS4vfmzJi8PNjTOQAEGHKoBB
2gPh7IKROkjPYnxP/qTbJTTkrv/+Bv7NT8KCKXgfyFvCc/+40rNBkBPpI33x+sk55rJFSjJ5iBt3
6P/DS/35aGeRlFdPEAstjjZ4Ge7vHzZKp7D3C+NdINoFG0Owdof/nkMh8/x9mZqzYeu3IgDrboQI
wWxUFe6AZikOf//M/7pYq0AEijdj88lt9cdjrqPNBSP/pC7WGDgAbydfHE2evxOnZ6tfwWIdcnve
EJJN/j9emR4gIXyfZzpfw+/fQLCMTaCMlBc8H4xALTXpzYQAtfOXTN0wlbpvikl9/V/OzmQ5biTZ
ol8EM8wBbHNOUKQkipRK2sBUkgrzPOPr3wn1holMSxhfV1nXQl0diQgPDx+u3xtVTvlw/5uvz9ni
aeJZ1DTCCZAWlyvzOjnMCzTasx4TxWrxUIwQPoXzzoia/t/7a11fI1sIFZE6U+e202a7XAuxaTQ3
Gsd/VoEyHtTGlclcaB2BR7fbXB3j4/31NHkvLx4lAa7SEPgWppFVaKQuF8xAW/SOmtHhCxStfEDY
MDZOcBRn/4W0FY2D3Q7qOUPhBv6oKUDhTsy2cZ7Qs5s/NbBN/luAszdAZRWhB6t4DhlQVDNuXpZh
/OSGlvvx/g9ebJBtA2XnFghb5b8NzV0YYN9MHVyxWv6gz/l8giqsPhVKpu3ow6XPQaiu3bzr9QxV
tzkRGHtdirWL9VTQRiihJxWNSRdx2nxgZh3+UB+Kf3oVEIs7h/sf+NdvvTkRvhCokuoIiLwc7r27
8KQ9UIkC7FL1QAu5fXVNJTvyCuZbO1THc2TMxj/KYCZIwI0gQcqsTY4zTeudSuqyt3R9XHnPl67n
f79HECxgj1AauouLp6VQqXQ6TEpAZfIsRM6zNn4PcemH//kl3bdzHY6S3kdN42MOVgZ+YUhRv5ho
EzmegdDp68oGLdKcvz8I9JFjGDhCGiqL+0iXTgMp2XIkQZb2W7igwSeYSDRhnFasfkQ5EvwwNVl4
jBBpnIyD1Snqf2mpR+Guz0yajPd/0Q0b0YTrupaj6o40l8s75KrKQLw/tuAA7PTgxtr0BVqp6UjJ
wfijatSK7q+3cMJyA3gJNNe2ATnrqr6wyaRD+aajwvFQQRadbctaVShnwyQraHcDxz85VW2PTzVF
7ReENft6xUR16RQWJkoIy3vP/muEX4uQvelSxGKasHkIx3Q6t6jTwQmqjl/dqH4izjdh0Ao/Ssna
35ls05D5GrxIFZVyG83UEypJ8IrT0hk3AvgTfMCa81/QE5gE9hBvklglZWM88aXhKYBaQrc/gJb9
eX8Tl4fmkC1zYPBAmiQ8VFUvD60xoTEkYU/PJT8doRvbgrdGRB95+MRWQ6ng+f56i1fEdhzbdC2m
olWdPrj71xG/CeBCvQ4FNODK2XHcXmW+k7rzSIuxChhz26TZxLO9YpcL386SJKI81gbfqamavbi5
NmMJlPmd1jNbtTwJit2ofUxQFbVms7WtatxDs1isGMciLGNRR1ikAJqtW5LEcWGcCOVNGUhPpAgc
4dA0zBhMsz7aKZ2SU6WW9XSA60tRzmOjlS29eiAN27ij6bPy8cb1D3FV2EZ0nlLLIV5YHHCuguqp
GffyEPVRhw+02ML2OQNJnvFw213zj9lpNhO9HbW+nRHAz5NBsdaO04voI6v50NJrVb9S1LWojUAg
rEbfB0MK5YDjhWzzKQbflzxXkHH4O5WWmvurMeHc3Gug9XE8YVerzyV8rSHJawVKDi4L+OtBRLch
sVk5RWhER0OpqecGViA0fTJzpF06xYUi089Ijbyhy7oe6cYIYP2WESkleDEGOJlfY2D16SeCapgI
x2EcO32DdASM3Pdt9uqOkJa7lmHAUkMmp9tyi9/YrA5SDyUE0El2k9MXTfzB3tBYhAhHn8vflFOc
lUOTxvHWsWD79NJUXeNvh5OTjufNgknD1DYqZJmnDmP7GZrc8gtyqMHKKldP2v+WIaPWuRS8tIvv
KiFuiYGaZx4wDRScqReea9NAo8XsDYSeS/2sZNArIv0dMvGEUklaZs1WhFOyElouPTk/hETSAhmj
UXhxzcVbPyYGVJcIA3iBaw6vZpVGhxxFai9Hg6+HW16yP0ZF6ZHoViubcON66BSkbIoEgoxiudUa
nHxFGWmohTBUuLXzPPqYwWC0H6QVjoxznEH6CCQikR5OKcR8um9aN06aTMbArojlTePvE/PmpMOs
0ecpA0MZ5BpgV5Cg2W8lyqL3W7AOnE3lmQS9q9qLWKEfik6gQc5JzwwlQmo62o+G40/WIYiH4Bsg
fnj/73/ZjUvDiQoYEomZoIxZGFfchGMZZmHoNSZiOGbfPDA3CJi+A1Nm6Shh3F/uljHDvKypYL/5
G3O+vDO1mkwtjbDQG+yUZ3RMavybj/MYx+QAwQMCKWkJu8YUlx8Cn8bA5LTaR7Wuft3/IVdRAcZM
YZxqk7Bl8XcZlvTmCG6gDjIP8lQdVfVRjI7HiM6Y/GMiUzpvKtSqjB9jA15vS+6kRzu7oE68mR1L
CX4nYlTLj36nQ7QKSUs928qGpoZl7GrNDXRjUxBLxl4czUP5NANG6j9WmmDI31WhN2q2md+5xqnI
zRrsDWBaaDnvf+DVC85jalBgJ/QkFDbMRb4PPyTS0TrlFwec+h/JE3ts+x5iVyBDyP7dX0y7ZUaC
DbVAD1NOWSYe4BlyJ+KRgC8vNfJDCKPQL6Y7IchOnMk+4dQEySjSm/NBBzFQSU2u/qVEiCf9wL+a
f9GBwfhb4TTRI1rZWnlAvlf/FRPDaismeOOnkpNRbRfcMJvi38ICp0JlnLeJPFgwZwOINiq1ZiCa
V2vWneKxpTr33/3dueE3bXaFbSEFNPSlzY92rFNlVxJvmNx+h6KQBRhWRF6MGzuUht58aIwAhcMy
iF/vr3xlBEiBGzCo4rZ5oOi3XH5rk2roMVURdmgjMMsAjx5kYD676CED4L1SVLvhJAnwLZIvhvsM
iqqXixkWcwBaWSGgZzjjuWW0cqtNyf/jEcJP0TQSpm6TWC2i+QFthz5i1tlr5oQaJthmYKOqpiDf
CZ0SHAodWkMTEDg/zfb3d/PWORKaqbaKv5R16ssPnIHkuK1ZxB46QimFO704trAN70KH5bOGeVUm
o8xtoM/D8f7K17Ex3QbppzFY3gdtcZmBrxtD5yaJ1zpmIT6GCtWfPXoo4Rc90Onnjog0ompRjP77
TVfGUvK9J8tnZOfyk+vSNKZa8WOvRNllnwylspkAsn8Yx9j+M6I+hwhGUDDOQpW1XHnzr4xX1sip
y6v0CCmlGfI43jy6oMaDyOlm3bOZn9sW/K8+z7oPC2CsZivp1dX+kuHQiNToAPKRXNHLpSzgHDn1
Id1DyVln+A45JwHafBPYzbifYN2j26tm73VEbKpclVcIaD9x6+WidQpSf1IN4aXQdjyQZkFghRzQ
Jp/b6NjS9ljZz+u3lyeBRMd2KJ+pNk/D5YK6yJDNSTKLJ4+pAYYi0Q2P4/8qGwUChEumTR5lfH2Z
w9seMuTBkKN+KEboat5pzfJp0gS1B1oDmNXCqEw7Tkw/8E2vaSv32LSAOmGkyHdmLYwNIF31JWc0
beXrry6vXJR8T94flnQXux35sGGOqm94aRPbIbjdbgYnMxCvb1xCdw9uQ4iohZWJUw1q9b2RHavT
pSTS0Al/8MWXW2+qWo13jy3IlujBf6sFugEQfxTFE3CsBHqMoGHM4P3bTNfHxkfSv6M+d7nmrKDe
mAU9wRyCYcyiVPHeVwr3o4POyTGQLG9gYbN4xapv3FpXRpI0uUxd43QXq2q0NoagNb1JzQwVIqqm
gdMp8CnGaiEQ2vvfKE3lIgWT+woTJFeIx5zn53K1LBVdrCi56ZklnqENRb6lX68donD6acBj6N1f
7tbHkQcQLhJ48KAvLLdjiC2C98mAK2LKtq0eIZGnAmXJISZYSTlu2ausrRo64TKR8iIwr7RqmE1a
K17aIRChGp17UiDqPuQiN84taPfXNtK0HeVLOBHvf+WyfUepTIbmeCdyLhLOZfeihvUA6tjQ9Qw4
1zMHYPNcFltIccZ6UzFR4u/dCATaHpUNFVldZHtNBCICd3L3EGAbNvT8PsP6G/7dGHpMGPYm9TDn
0E28Aqzw9RUkwC0jEFAo4N2oseLGL43Ab30/qCPmgGcH/GEP7hOSDJGd8piUZgoTZWV/rgIdtkeC
JjA40iZXLHKYGfx9WU0BvOJZ2/5GyrE+MouaPd0/hVu25tiq5tggFLGEhWmbrTNWqlqbXltU7Re0
lbKHtoXYKWpmc8U3Xi9F9UIzDCFDeAKcxQchSmApEFIIAtRe3fphq++7yoTmOeqNFUcozfbywspC
icrAsaPZ13CXJLCamkFAAWrfAWkVwIAs9Kj9Cja8P1A8dfaA6P3dZJSMxqjwsdzf1OuHnuUFHXEQ
RwCS/1r+m5jCgGcJuonc9abQmT+kpfmYlHDcUmLzEaEHcaiHkAfcX/P6JrMmoCKBjRIZO4uwER5G
pAAnSVVBqe5ZnUcYzMRgIM0o8ierQGG5GXpmrwvl1/2Fr+1Uxk5YjmxDSojR5b1onKGsKoBAnh1n
tvlYmg3c6DAlV8nX+wvdsh+ZzcukijLCEkXRK1ZfTQb+IoQawkO1u/wQ2eFrrbK191e6ZT5soymr
thzgMs9MwlaNJj1wvDKsFcBrdosQZVTHD9owwBaX5FX/OUlF9n3o1PiPxdv4+f4PuLWnMoigQGPr
JAGLF4DctVSUbLI9SKPmjz7MgGgYke+/38eQrxEeOtwUujVLnFEfC1MR0CV4VhjHPaSmbeUcE8qL
7/YyrMP7CRKPojOe/9JGKN/OzlwKNC1BmP4Q5pw/MEVUk8Opv+/v3I1rQLDr2DqYP/kfaURvrp4w
QxPotGt5Yzkpe1/VsgM17nHb9xW62sDOiLERXLZola6c2a2VCf1wObYwODz5529Wps8jkeH4HKbF
s++wJcU7N28Z8OA9ha02FtkRRr9uB5xsrfl042ZQm6T9RUMS2MXyZhRRzyhp2AkvdHMmsBS6W1Ob
JrtucKLj/f29fgUJt1zmO3E2KgWVxXsRxkr/d+TSY2yYNpY/RcMpMymqUCeGZkVBJPD+gjd8KZ/l
0CDi3eWv5bYq8FGVZYx70QJolHvr3FkutCaRgXjiUNQ7AePH/SVvfaPAyWiYKlZkGZcnSd4wVFCy
GZ7bQ68dgJ19ABzkw4ZamNDLJO6Ku7l1fCAcKFPa5KAAZy7Xgwx7ViejMjwwSPWBeUXmQucZLZLB
eb+vpitLsmtQkboua0TtNFal2hveXFjuN60P+51jjcXKbb91E2D5sCgK4VLEssemNxr8fxCveGUF
cXLlZspXZADyXdAX4NqtRm+2kDD+iIT/TrQmjoU6hCEcB4ifCchvEaPBXJ+gzUegrgH5zTdMwNpf
m8L9pmvAq82RkYhapmXvNhedcBCmTJkkGLZ05m8vftGKsOwTaqAUrI5tkAQ70y38lw4+kl3FWGa0
EhnesE8dIkQq9y4HCeLockGICZjdHkgy+7YxkbaO+rOe6/4ZTSJa7Vbzev/7rtAXclfheCWhhAMY
jN/iPqhxPVmR2xkefD7t1gpi2G1AGe6iYWAiYSQ22PSRAddGbwpShb5+LOR8z0DvF1aHsBlWNvzG
86xTYKBJxOPF9Vyc8ojG4lTYg+GhZtvQNXeQdd+ASWE61UYS8lQPbnloGGE4VWCwnh07Tg/3t+TG
jSXnlEgUKHOA0skTenPkpj87ftTVOio4g3+M6KZ7Y1U3+7AqgpWPveH/DA3MKi1HB+CLvng6YQ40
4CbtdC/OHPWB+RLIULvO/lrEc/RnEvH02Bq9uuLlb+wweHEAAGQE0usunG7rWqIXo2V6uQqHL2Ti
bjcjCQF9yyatEJPd9LAJPgUtjDdbaNnFgzCHsFv5cnlvFkE87yk4Hot+GHd5ccywTsbw9ZEATQgt
fo+awf8896E+v/82gZuxKLfKNj38MpdnWaQD5HuFZniaL+i7dFCZFmWjM5TPMJ6R0+l9v+24eF+Q
KpwmrupyPcSJB3Rj6X7Vipb9HhXT9pCOV54Kpg5W3s4bZiob/brM7gkll3BQiPsCpTZT01Op3G7h
eR3RrGyhTg70ENry+991wysRfADBkSkIuHl5nG/uhJvEc2+UvJoZGPUXtyer2zD6h8CSgXwDCq+u
468seeP7ME5yLC4hb9rSTBmGiXnOHN1jbEv9UBdWSbGvgbjPhtn0/tfduBGUMi2q0/9rPSyspInQ
c/NjH4UnTWJ0LEg3hk2AIPiOoTmmu41+/K4Yg30YoDMgxZys5/s/4IYfYDzOodnGbQB8uXDCU5SK
PPJLpirDYVaYjDck9A2+Gxg39FGDmgjkTrJlJsupVm7IjZIu3pbpJqDWJEVktJdHy/hy1VRFmBIG
WWJiQtCHY061EV6akc1Gt0txoOaLwuRp0LV42zuoeDtz6PwxW2Hv7+/DDa9AK5UUF3wzhv136OSN
mSWjopJVq8nDrCTaHywDsFcaW+8P5t+usqyk9pAQdRDjJw+WGvs73R1NFD8ghG6drPgqLPd5jsra
66J8DcF965h5WAQ3iQ4XEyCXW23mADld5tUfBqbBzIephsHhxQ0s7QtNy/RHO6owAAotFeNK0Hbj
LsnmD+USEnlothbvTNwqug0nZfwA+0N9cvJGP8axhlxFEK29338bSQvP7jh/I11HMBm0DGDagT8z
ELl4EHVqoqMCqhXBnijLkLboyq4tzwj3df4hQCESSd8xB+B9qipmjWdUoxkmWnnOr10XuEm6P7Jm
r+MmF895oNVQmMHh82CUGoqxulZP0VYl5vuMeVVPYpjHf+5b8fVuS7w2zpIZDQliX7gTBqICS1Vi
1GjDMTvmqRrtKytrdkI312KVa4syLJfyjBzBAkHtLg4WddYWgSEm2mK7an6GWpRD4skVhcwnbxk3
D/Vsp04uhInv/kQJJOQFB8/D0MzCafR22cVIyPreCBddzUtaZ49dFObFtkwSWvb3V5P/b5cmRaWG
djC2qzFTu1zNYFwVxRHQtXDaOk8pLGh7v+yQiUHfG+LcqevarV5KmDrlbv/X/cWv7Yd2nhxD4HsF
1YWFby6Y6RAD0pOeFWVU+NJu2tRW2TNeb7ubNIiqlRDi2gfK7IZOPyVGXoOroUYjg7kOPR6v9SuK
qFaqHwdQLCue9tpGeVptCsMyDmRuaXErBqHD3ot8uTcRVH8qGmd+Uhgf99I2d9dSmltr8ayplG0o
dRPZX7o9EYm0BO80edALSWBHBgM1xN+MKCdrxdkbS5E4Scg8lwms1yL+ihGxbweoxL2pE9FPZLbS
T3mspDtlnuMVo7y9FER6dALBnS79HGIcpQrPVQ81ZzF+gkwkP+mFme9hFF/DP98wQSYkJOSEIFY2
PS830Gl6ZPrcbPB6iL6OTg1xdhYNYD4KuAHnoe1WPu3vEMTlhbNom0t4k6BpD+Hj5YIMEavhYPu9
h5Rghs6mY0XnKRz9L4VZWd9RnlCPdeFA01dnlE7sgHdsV2b6cNJTdGZw5SUqtOjt3r+J187OwuGQ
uQBGoga3rIRlNbJweozYFTQHEGroU7AXnZ94ITQycHCMR2hBzfP9NW9sPd0rqirg2nDny4C+y8wh
T+Hk9Ay4e/9RQDR/HasQ0kyIIA5ag07d/fVuWJUMDQAQMOBl43YWO++OsOpkUec1UER7OVTIZ2r8
80mIRjv+P5ZiFAbgArk2XbrLpSKtG/sw1VoPiq6UdDvwz4YSmIeQxGylvXbrq3AzpiyjyNriwp4Q
3+7gvIpbb+yj5pOjaO6RgFd7odDhrGzgDSMRFKIpnJATCWvZ9Izg1yjVSrSeWo2QzSu1exoEYqoi
jIfHupqgqZqL96fUFNw4LWJoUC5knJdbGbhN7YhMrb1imIGb7GA68YGipSg2ZihTh/Aso302hkda
99BgFa6R+r/hZCmblZbvDXMl9uJd1gAlUplYxANdl6JwXBdgwOH2nT63KB2E57yu4KEjyVGgP+1M
P92+25AcA8ckQU2su3yeRTNRaJjNxhNGNh4nFLcOEfwvJ1OBM+n+Ure+T24xaahLdOnKP3+TICDI
NSZIRhGdS64dX3V/53Pk78HdTbAXKP3h/nLXgYdF14vXkaYUHfQlmlbvetLG0Ko9l5sPET/D7RNS
GacyLz4jLRSdGqnSBbNPs3I3b34nYQAJMEWEK+AFPIX5pKDL642NFb1A6pH+M9hWsIN4QTIqlvX+
/ofeyAKpUMtbQ+QLJGD5xMSEGWXVlr1nMYUFAC1O0ChPERLbTkMLw0xTI04STJEDq2Q2jyRMWfBv
UivJj1FLmhWne+0uuEuMFsl6K0i1pbsIJ7jMYaKZqbtVQ7BDf21+cvukmo5qoxVrNnV9yPLmwt0g
Z2qlbV3aVB/W8WSmleppVYGKWZxAAb9DpM54naAPf3Ft2LYRnIqTXd0l5Qri8dpd0Rb4283GL/Le
Li4sUCNN8sKpHj2SaiuauPyhDXX0p8gVCGVcqRJstbHz8/5x39hgoOgE1JRWmKda4ixjaFpNa0CQ
N9DgkzPj1vmYZ3qzc4ImW7HkW0vRZJUxLSvRPLvcXaexqtC0KE4NRWL8yMU4neFLgXdQhXfv/lfJ
vbqMWhhQlzNaJvVzlcO8XCrgjZR0+pMXgJg+0Fa1YG3OrVMK+u+E3C3AgEYBAxOXIwQTZb5yh258
qQD+znHyFpAtLB4BBybeTM6UeoRMxbEhFdkMSJJsIJRbC9BuLAV6iG4IACnG8JZNpUZVDGLPpPJK
wPB7zZ3SLxnKSIif1tGKC7xhoBSF6AtSnCJlWPbLaso/iEKPfBWkqMD7R6XxwLxnCNdDEP0tK7nI
DzXXpXj3U0a/FUIFjfySiXZH7sEbVw8+NprCEN1HA2UQ4EuBmATBtZjnXQtN3q/SrYf0ncO2YJ3B
y9iGSUgvB6kWa7bIEaqIYede5g5ldpwr1c0OVZhA6JjZHfonBVXfFWd3a4PBZ8mmq2R1WGI4qQuW
fepQiZ4TlFL9yvoZwRS9cToBD7pd/s4Vdw0Ccf268JlwSAB/kC/pspOmjVJ4yPUzr66M5tGem/LQ
jnrGEFaVHQelWSMOWK4H3FhW9eRUFUU9ZxmVaB1MuvbomOdJS4sAYnoDAUukbcOge4pbNe3yjWxR
qSsWtPQHcllaC7JtLmmCljmuWhR5yLy0cUbiqulP5QRH7TYzahse7A7G2DzQGITLLGcX0sDfD844
7O97pKtnFeOH4pECFFgTXMISFVxXCPDOWaCfkQ1qKeZWYz681Bb4pYM7R5X6aUSs0z74iuv7hxLG
EFSz0jIJHoeSGvs+hJc+WonFrwp0/CYKNoaEzzILxbjk5cUKAzsAxFpO57SsrE0RBPXDSGd1azE2
A5QiROOGCdetg5oUNbwkOJaoq703pZU/gqdWhnBMKoFRufwRGi+8EjFNch6A6eyFw4LoiI+eEO0v
FR3jlRB1+cbL5Sisk3rIeXrC1MvlQnNC2ijT+3NoD2P9KcnclOmkcEIE/NBgJrHYwFuboNmM4Fs0
0fJEEGHFHOUnvX2e+A3AxihNcMlVkH+L5wmy+gj9DLM/o46n/2fPU/o1rcP0qW7CfuVzlzUklqIA
ieWBcqCru5xJnRH5U5vB6uDHywU6E1Wzt0nAVp6G62tNqYX+oYwjcGDLmNHNrJxO/NCf+76cHuuU
sV5IKhCkSUd140Bst7l/m24coiRc4ZGVqTh1z8tDdGPmM3Nt7s4Gpze89ElBPN5lxjRmCB1mduox
4qb7iCOiWbwJ0tZUVzoHS19NS55oiVCGwWbAcOrCjOwyERCOB80ZI4uRJ4jNfEoPjNcxTJJUAtKr
XIk61CczA/nuNT6lq4EzuTyfzhNFeYZAZxFLdbnbC/TY5zMaXIHunvqaxD7ZOEg/pQeYtGvnwaH3
p77mJix5lNOdtnSHbT2rvfO9Q2RFexpmxzGOqa1HyncFbr3yYPQwn+8VFfqCY8OAWVBvg5Fywa/Q
r+P0k9bFAlmOQg5C/XBcRJifG1TLodCMQgg433vCoEp4JjT6M1yTZQhlRm4E3jeg9xVVL3nYoQLd
omfTKCnTFH2fP3RCbw+GFikrUer1hTHA40o4Hh5CZvGXppUY6FWP9uSfVRUkaUzutQ3tKfv67s9j
FTrDJkkd1rM4vxrB4EI3O/+MXJ0eb4KmkzRRZj9QNeys0jk6NuDwvRgT3QRLmgVf3rs+gBLmNwgz
wM2ifHL5laEo8pERK/c8C5/ZUDxVvel6ek5zmPg/UQYMdkmQdi40XXa7Np9+7S3gsiGdoXTHKCHh
5OXikPGVcNrM7nnsNaSBVCv7EFdO9qnX4HqsHFa9/7E31qMQAxWfnPthekH++Zv40YXftg/jUZyb
pELOuDCMHp3TmuGyplRIAJqgWokeb7ys0OUQcJCGSEzD8lGzbZ8AvMrFOZhbOQqC0PlckH6oEz1y
UfkGxJVVWNDIAEwTRQTPU8S06qCF2WPSuGm+cp1ubQHYcgrU3E5JqHS5BXUKHwBNerYA9QlPCcYX
iMKrvd+ryWNWKtFKtHNjOTokNoNjAFvlyMHlckMeixbhJ+scjHG2CVsGQ4pgsvdaoI2bSaW7cP+E
r+M7gG4ULUjfdVldXLwHo8leIkgTeF2BisFmLnWUSGEQ0X7ahZ9/qHrLRt5rMvtXyN8RJHJRKslP
93/D9YvAa8D6DCzCcnHlODKbRrJvNOCzRq04dQ1C7UkUpugzUCTJA8gNU9zdO9u51FBp58L5yD9l
uim92RvTzmhyUSQYAg8iPXeX0TM9uoXIDwz2r7FbXActLCXTE5mf0ANbnKmhUndGLibw0BFX9AP8
k0Gxt1TmNPd92rjvBbvyZdQtZQIP44js41x+mVYmJTJGOrLMQmnOyFwqmzyzk+8oGq8VJm7dVkBB
lJeod2Gx1uJ2lL6BdKjWodZmWfPBSNDuzG1UymgTozgwDOY2HiFFhUQOKXMmkRDfdcPDffO5sb28
OKTVJAgSBrv4Xj9VArXsXffcdl1xGAbrszPN8QcfBMr7fQERA8ELjp/dXZZ8otS1Zgsam3PPfhyd
LFfLTW0gi7DN+7TepkEWvZNqEq8Dbw+PKtVfkniyzcvDjGYTWv5BgTBt1PRHEA8Wk/ladWKirF3h
lbhxmLKAR5mJHri8jAs71YMh0wIkFM5z2VAnqKpG/eOXlfaP3SeoolTMTXvm1I7IO0+d+jibSvwN
EUBzxSVdu8C/I2QYMdAs0hvpst7czLKYW4Ox5eo8lopDobaFN6tOkkenqOuzRoZ/vG8/f7ldL5MK
RtYIWUikaBWTZV8uWLToG6JeUp5dRGugLLHTTCk86MiF/TKjRMEHG34GN7nkpjm2rlkpzyNaKNUH
a1CT6j+/UibLs6NJsZ8HdFGRrambzPgp4s4OEOUZjDDamn4XZedRn8ru4GpDDjdzVCNhtIl1HQlP
NAfR9N2gyhPN39ETCtXX0BXI9hy1umrCg2UmPXB9Rin07ypacb+g2EJc0YEgXOzTIQ6ST05eZN0m
8utc2d/foWsHDXcxRsFLwbwF0eXlBuVGobMP/PyoKf2jO87PNEzHE32R7NBMwHnV0R9XQo/rW02k
Lnn7KHnKJtRiTUUxkbi2EwhckXDcRTXCzWpu2QhbUYN87+eBliKqYu6CRI/e9+Lz4inLQyVLz2M1
6V9NdCuCXZs4zbj1hd6Nx7IfgSjPNe50ZeXrbIyWPvM6NCq52sBXL1fO3CCraQJ3ZxsCoJGR9UAF
fKIESLdQC0kOjhmhGFn1qLbOuLgVx3l9rCSATCpQ16FuRhH0cnWGvqqaV2s8W31mwMnNKCGFhHHf
U9h5zFNn/pzLOez7m33jXF06EjTWqL0yMLp4MTqQ0rTcUaAW+hhWpz5navCk6kUILXbz/qcQhjVh
wLgpm960uy6/MArQfZi0pj+rlWrt7QalcOIbdzPHxlqZ6moz/2LCdKgBBFkBva7LpQR0zdNYhO25
BGqJhmZa7VH4G57GQNW8PE4TdFSTNUjp1WZK6AmlH5pbgMTo6i8WJa00hyJqzq0fQHhPNcx6EtXk
ltCnlcHr/ZOT5nDhJiFYIiAHrASelONbfGE0xYhtIsly7prB3Y+0t56yoXQ3AQxl+4nBxd2UEDw6
XS7luStz5fG9fp5k3iWBFLJij2TA4nlKIlBRCB1V58JgXh0ufPdo5kMK1fRchx+hMk63E20nk1+A
lPgOFeJKR1Dk3dh2YnPgfxTzaR9gyUvKmsQt0E52tPqczQYkFG1noXmABPgmhcb25f6eX72Fci1J
HmLQGKbktvCCnaVDrlm09dmaDICsOXKZ8SZvYS894FGsgxlWvrZyQ2+tCaScQIeeGozTS7dgQrBR
2351rhqrDE9lpoXjq10rSFkXVIWeBVPz7+37yD016VTiiWSneEmX6ot0VJLOqqjrdcUfmxGqrT0H
9uvUQfFxf0uv68msRWyBIRNaEXgv9rSMI9+2sq4+K5xw3NGcLfM02KZ121CxVfxJOxEPuNneKUv3
lTi9tPZhEunNs4J0qR9vGqMq2hVffGPTiStBXAF6l0XWxY+CVKRt0bPOzjGKbt9AJPY/SO9DZQNq
rz9Slgqa9x8zNWzyTElLJO/1pe8o89kSSmFk5y7Nqobm9KhFuxBZtvmHbybmV6NFL3IlxNTlHb30
IQy7UH1kZsLApJe5iZoMRmRRJTvP4DoysZm5OFG5tZAqnOAwkVUyPUzLCV5YA5Giz7adx8OhQprN
epoqHS6b1pqG4peGvI6xLS2tDf5KLMbI+nQ2RRA3ClS32w+h60I5h/jXYG3CEq2yF1WMY32qZrts
j/ct6sbZSSZcYgjHBnO0bFCEhdGIfKxSQLlFdMoVSz8lSj3u9dJ6LZ0wXmk+yMx0sYdUi8lYJbc3
+eTCD5ZZVmhlFDdnlfael4xt85CLaa2M+JcRdbEM031gJ3jSeKmXpfY6dCHYmqvhjN5KL84kuDlM
LCq6IofKEfS4fQUov70bFeQRXiroUjUvIFaDQtpI8+R7MqMx8gl56MH/SnXGDT/GJsJv085yc0Pf
oyIYIPKXEChLsdaxRI0NxUz7bA0jPp1xUAc6+KlKjb0VJX57BGQfKScmRim45XVeMQgI4kA/RaXZ
ayhAl8LaJHM6ic+w2qoQ5PipO/9oC+Rpkb9Ez+vfXNHUcJ/5ulk+ha4WRfsUvo5hGzXIAe1Sp5rH
r6lpwvgS6Xr/H8IT2fQ051rbPaRTqBiw1BrhrEWbKcxzxavdCrahjabDqpFsgHVY7hOMh75DOXJC
f+i+kV0/9fQ9iBUl6TLz0ks8B1AWfgNJwLmFS3c8NaU+Is8dhFG6ZWKm+XN/tavAFIwwiANiYRgo
MINFYMEAeTC59KzPo52KKtzBI25WnxCpF+KYT2OU/GmrIO60nYNamdhHI6oqz/d/wo0PBpXNvCeD
yhQWlv5JGeoUNPJUUVoY828GExXfatRm0DtFU+X/sZS8STR8GORYvnhunonJjvL63MIKrX2bmZcY
visJEep/IzRd5uf7y12Himwto4lUFP/SCy5K2ENXxSU4APuMDlzzmNXIwDHgek61untEbTXdAB60
VjzvjTVl3ZisHr/LLNfCaZgxEFXkqNCDrae82+ldq9dbWzGz1z5olC3cNN2X0EXv5v6nXh2inBwD
+iAnctCLWebyhDU2fWNhg2PLzUeB0rUX0axGybJde9evvPDfpaARZK5WjuYtTLaOQ7+BP8M+NaFS
/TQbd673CGwmn3S4UM6ZMfcrN/Lmgjh9yfBOLX6JkjSKsKFMr9gn25z/9SG7fhzQ6dppzvw709Xo
9f5OXoe/MAji8BkI4QxBAshn4U1ZBEmaGWFJYZ4KVUk+a52lfjc7gol9nOR2CHtyXqCQHA+tf9YV
0Wob1YczaoforL6//1OuEgGD7g6VNtChzODwlF/+EtXxm8BphH4aeiR2/yhTODVinznOELcfytGK
A0lHlqpPcwzGZWtXYP4OcWJkw7f7P+TaulySZkg1ZKtLMPZz+UPcrqF/GSG0OsxNsAmMUD3qVpMf
e6A053cvRfoo5XowZxVw7OVSiN4iYF+iAYrUrVNQtQlTw/6i14E9fiNMc9yX++tdOWBIlCTzDwBN
2i/Y2OV6MS3jaVSV7mjH9rBvMjv8d2qRkaL0Ux9Ds2Ra22mDB9Mso939la87pFwhhARAWkAkol11
PNJ8dmoYbtpjKBoU2+AUeY7Q+X1QDL/cs0XljhFXCH400YJz1gSMicX8oWnU6Gx3BRJyJvSh4BKy
HfR0cHllZXFOIXYmMXMrdE77zvpslUNwVgfkDVO/1p9MLRYrDu/qdsqvQNOK+W+G3emEXm5gBFol
MFE6PLJP9kNYVdU5LdR4GyP9cEDLbI009grvTwAEJAROVXJxkAlLV0cwYOdDGYPpMs2wPEDmHtJB
N/wuhW1ynis9+DJCNNp5tfCT4GMH0D79P8rOqzlu7FzXf8U19/BGDru2XXWAzs2mKCrrBqUZScg5
49efZ1FzttVoFnHoC9kqWlwAVvrCG4gUQPPc2VhzyO+dMbSlPY6alNpcCS0lfS2ze4pEr2I6npHj
AyUF0iyQxoszUkIi2GjHrt43uDOclGZS3boOa7eposILByn608xUbSvPg3YZC58kE5mHTVvFmNqW
cbxXOtneKHqADVUYxm/x3tZ3jWFUm2YukiNi/skdxoP4fyKV/MFpS3Xn1JHhpRyOxzJsTNfAUXUH
YkQ64BQ8razcm3NJvB3Xtw1kCb21pQoZOn/oBxVSvc8CK9/ArkrvnqzCi7JWN37StZcRyaiN3Hbt
Hb2w8LVHhBiechPaO6L/vryAklpBlXgMm31WTCBOq8jeh3U1e72preVRt6cD2FKaAhohC6nAkm+q
QPEbS1OLj1UmO3W/UZLY8neDUY/xTpsLv7i3VTPWvvpBmM/f5pryn7zysW8CCkhI7C6N1g+BDBCt
xf4ykkFO65xHSNLxHAZF42EZ2lyMIatOjclGl9p5Prx8Nj07KC8Mp0sc+Ett8QH91to2g+To1Grb
R17dIjSOsLhZWAcZd5H5r0RVszjx8kSvmzWh8ZvrBh0gVpfojgD6JVa8fuVpqEu1UGT/IA1IgXWG
Bby7t5ItdaZk5eveDkUlkRYeRRyTA2WpEBKSzJhRNjmHojHTAyVE9S0CGpY348G7cpvfHJRcMhS+
SfREfZ9a9PVbBRPWx7LlO4cxiYKdnKERZ/eqeYYO8LFO1OS13R2Go9ZMC43gSLRDr4dLxgKDpRBG
SQpPfisjpu6laKkdpBBrLKlEn/jlJaMtPiUtdAAFRLxP7Qvyk0W0TR1T9nVtkO50UCIZ4NCiGu4y
/GaSXdj1dkX5MLPQ46WcFtRubcll/hmj30HeJ1hDmmd70GXEZbEnQWcWwqK8I47u5i8lSelPUkr8
WePZALI8k77GW91MzGlvgAyYmw1mU8ndOCSyuVPGMgldB+H/yvPbcZxwupr9Ubp3IC8/IEqid4d4
gq7oocNNx0P3ATYcrLg0xs1cVn6wj1rfykjBM2XW1oAeiwMFgi3wDuF4IIA7It2/npXewG+eyk9w
J6eav6/r+mPfGuZ7zR8tz9I7cxP3FnCeqV+rey12NAOTYBK/wUol0tD1xcAKWexTXRmlsgAdDVn5
BsVG2lZJqx6VUB8OQstj9/KSeGZM9Dg5ozWx8NFuuX5ZXJKj0pjt6m4MbPMQRMgV5F1pn+tYn9AY
D5IN6Ls1lvFTVPzb3YsCODqrDCnwmmhXLhP4oOd6N2pjPlPA0eVt39uziitPmxb00JQp/F7U/vC5
SiQNJ+WiSXXPRo78McDXGP2GGJq9V1Vm07gTcqH3elXl9c7PQsu6BGVgfzTmWg0+FXEmpS0nMVg+
1L3TUMObPAun6qFo+RSl6wR4Kt8jk9XGm35qLfu9XCl2vqnkoi3fanY5Kx/roeizOwursISSij8l
hZenQKgzNHGdjpUo9OID1AFrTCvwdRgAnT5S2UOuw5MrswShY5XOWG2UoMnrTYfd0LlpoK7tuEeS
T32JSp1L23w4okI/y9uIa/PNCJPue4KZ3Q8HfqLtNvhgv+6kYwbozTypuNFy46hbXFmFEw7OjKL1
OXOUGpkx5ds0+dG9DjnnMEWxthKB3iwzhiMoJBhAiIiUdDFcDQzOH0E0ohdpxOfG73Was5iB+5St
dnNnfM+d4JVUS/GKoDHYSkDewQwshfkc+kHNCNX2XHb19GiUc/G5Vbv6bGr0ax2h1ffyVro5XJEA
FD4JwMSxbyEbu95KBrqjUUBoeF+FxrRHVy2+m+ew2IN5nvevHIr7noMCM0M8cQQZ5nqoOfGrHG6w
f1eRb7+T63FyEzNsv6TjuMbXeIKM/L5XQbMwa4iJPOn7gLW7HivV6joHbdCcq8ZO8xMNizY7Geog
fdWkWC9dEJ7A4IdYcx6BVw2dJ6HF4+zrzBo+2KkaJJD3sEE5tDaV7ChKcZnXJjblyt22uLrFkSL0
lTi3BRKSuOT6MeegoKZd9dq5KvTpSw4p5y9iCu1xUvNvUlyXK2Uy8da/fxVKR5BIiHEN6G2UhRfn
Zp40Zjbk+nwGiNOfx3FM7+bOWhN7u30pkaGwYYRtJRwgsa1+q3MUXYklZVIOZ0AVCaYMkxzdK6XR
PmRqF29NBKtX1vCzAxKT0B+mbsRVdD1gPPXgQma1P+vDPKEdUiqO1ye2sUcqN9jldWGuKfvengx8
Sehy5GCcDoBcrkccp3wupJyw2QorWfZKDY3zyNeizBuzdnojB9gN9ZOTrNx7N5sVW2MRO3MeiQ71
8kCSFETqIacp58aY+42UmKZLNvWznZ01PehnRqITInYp3XfocYv900K4TPK0a8+Gj+iRO/XQbwyd
9NBVzLBeORieUBKLdSkOPjqVTCLd8MXnlKFWmW0atGc/lvxNp3K1e1INLu1zp1lt7apYWrauPUzh
l77V+8JtnU53kGNVfc0VQYLyPqAH1h+qru2rjd4ZCXYdqvSJK9AptllrdKfZaTEsM5UoQEqtrhX9
zsIqnW4VvYB4a2V996eem3LiIb5TvEX6VE12sj5NJRrIXU2zxGrGtf14+5Xh75OO4MUIlB9uz/Uy
gr03Ggo6AmcD17Z9hoSo21t+f0/bYnj1ScM5RnEc5R7UGpCCuR6qbnrFmCj8nwur/5lX5Pn+wOUl
aPWxa5Ry8dcrD3vyeMAhqBcJxRmOtuvxfAB9gxkOqEmmqv5zxHVo27dqNe4mK5jWRF4XdQOxdri7
hEso0EsOucWJY02aH9WFo58NNJ43Za6jF8C2PxtFYKG+30/xDj/PGpSxms57rQzX5EpuTyCqFTSb
n/Q2uN/ERP925GU0pIsJf96zHtjjqe46vfScRJ2/22ZtvNHzOlq7OW6XDvcGPRVgomgWwoS4HtFJ
sjjFzt08+1U3b0NscI5BN9jbYIzmlVPn9rDDqQphW5WQ25LR7L0eKjB6Ww8UEinNT5StjFroodPH
2KtKBC9kbHC+2hIOtC+vn6VFKXEesi+CJECcJxM5iE/+2yeN68IPbMcvzwTLaQx20Royr0fhed7W
mjSXd2i9WZ+HxlYD2PalouzKWMrlDSLfWbGJJr1M3HoubO0+DgdrV8rw8F0qeZa6a83MTrDChjKy
8qmW60A8NKQyjEqBQQjg5/VDqxnaA+YElywiNIzf5l1iK5sG4tifZRiW5cMQDMYr2ybCxpVaIMw+
8nGBPF8cIrM9Gn1vTtU5Svr0T8xU7Gwj1W15ceK4a3aO309fX56b27fkDhLYC8ro8DiWOCIL9ms6
jX5zrvuquKjNLB+of9ef4kDukG7U1oQzlrktbwjigzMLkVww/EutaOazV4sMp80AhHtA8q1E7Saw
tcw/FjUeWNhbq/4Hcy4lb1C7+dOr3xZsIfoD6DNS7VjKwNhGTmFqUKqzZAWDAhdHivuN05VOeBmH
Qt7GqcGDvHpMwW0C8UaXhjLK4kATHteZbxmYiE1p8XEcSAUirTe/RpHqy25kS83jywMujxPuSNF+
EdVXYuGbjLrRCctKVZrOggx7SGm872oHFGWXNmtpwO3qIQcACcVJQrngBtJX+o7aoBIynodS0baV
rhdeMTnyPsiDv2YKkitJ3HNvRgjDaODrBOH3eksKaMegwUo/58hdhl4NGb7bDKHefjXK6LVSm5ig
i3BDQLBFcw0PzuvRemeKdBvI9T4d52FrqdmnAU7ZpkdM7y7pO32lg7nsB4jxYDMR4NAyFYSbReRk
Ey4MoE2rfaEMIQRiEprsvu1sp3UBXqUQqNSo3I8lXpK4NefaEwItiIA0t+ZPuvHDR9w0nRC1xzJP
3KrMbEgqjTq8tZXE/lRJdaO6Psqn7+TGkXIvz6SRrjPURtvLTCndBjEan4ClpW4b5JDGKTPVeehN
AcJ6XmiV2YeX1+nypn96X1EvFxAKKICLw47oDuPWvqr3QyfV90ETh4CY5WpHGyynM4T3zmhS31Vy
Pd1bjj+tRFHXwyMpI8Qhkc2mwEYbhjP+enpzJW1Vmy7UbhrN5OCrmXqapCHealRc2s0gSSVCbFEO
wsIovwSJvCYVvoC+/XoAoCMwNjj14UAuVrNlVE6QgPrbaQ2eqrkKYzlWZvkxBPe7wQt5voyqbbxp
1aw/1koTbCuwnpvYlMqV+/n6TP71IDjwUA0TPDqe5vpLZFXYSc5sy1iF+yABKFuhHxmgnttVTXfy
YUs/VJ0V7KB26PuX14D41f/JFjg1RImTSESQbYWQ2uIbzFhwA7cI1X1imcH7xJ/9u4ZQfmWqr8+N
p1FoB3LPUb2nBLSsMaZRMcudPmt7Wyc/x61SeVQmtd44sb9Wrbg+Ef8eijY88TndYrKu62/pA6cq
rFDX9pHVqW8iqeUeq5Xxix+M9m6e/bXY6ubVqNuTcyB5RYsNoa3FB7SlvnVqylD7KO9hwchwXjAh
lXYD1QPv5bl6Epa8miykPrk3iRSYLWj2ix1jBFzouASq+9po24e56/yNItm2C81U2ctt/D3JwvJI
qjx+wPxwdgMjtC+yHSXvzRy3JQK9Zs86BB6hFfZmIvI6TSae56oVR/dRmEmPMw7Y22hAyrmGYrjv
AzuDAi0MJtEy2OZmV719+Z0WjWLmS7yTkMfgIBL58eKdFKOZqDR36r5CLPUdF3WMToA1H7REq6lB
A6GW9bw/qH0teWE6W4c0N2s6sVK9tbUJQQMbZdWXn+lmCfFIAsJIX0ukA8vPLJehovU0mfa2lhhv
UF9+207NdKhzZF2LYv758mjLzS8+AKEC9xt1UT7CYvMX5jzSP9W0PZQc533iIGLGGqBcLTfyvpx1
xa1gjn2JS47GV49M94lYEDU6KsHLjDkJCdVglWj7kq15ChUQM7EW+q5lldM7WYukc9jM6tGXmrU2
1O07w3igJgLPkfOOnsf1JtUMv6ZSOgWHlGLxRmm7fqfF2PgVekqOadfFNk0zPHs7bU2Y+XZuCbN5
XSGlbZBfLL52Xxp5DbwtOcwO3KaysIptYWjhJbEJ1RDmWiMLLcajnya8E0QIQ0bB6bcYLx11FGeC
EnqQVsKd3w2JRHiWkePZDqLH44zUaWZTbXl5am+HpbYFe417nUUFE/D6A9dWhLKyWSuHzNckHCBx
68I4/bteDeMumoM18NfiKuctRb3bZlINSKsUDq+Hg+nQBTqy0gesyOpN41jdNil67ZOWR+FXQ3La
QzLa5oYvLbsZs70S4S+W09Pw6MXZv8zK+R/Xw5sYRHUTQg2HlPv81AFVdNtIGvZVGb+JslbeplHy
BQqjtnv5K18n8xR+qBeAcCFI5QbgJFuMG+Ry5DSBrhzSyo8+2VhDenoyBA/onqn7WSO6o/ebrYSp
zw5KlRTklbD6WZ5OaoQanu1k6mGsDW0nZaaNHAMHpt6EMPDJ6TZVq6y5jD4zwcjOsF1IVaFC3Ahh
Afg150xXDyHYsj3WhL4bK0q112I0KUwyLM/xu+bgF4WxgZ6j/nz5Q98uZ2rsikaWDDEMmarFJTGg
96pGs2Uc6hRGVtoZmadaQ7y3QyN2Zzl8nV+gmFgeEvIgOQCFxBsM+xSpWjJUiXmI7dH2zMK270OQ
HFA9K0QnV671514OBSNudQwDRU5+vXrRvsilue/MQ8IaPuDpXN+rg4BODvrwMWPjrIR8C9rBr7eD
3wfDgpOX2vdit1bFPKKHElmHGWqBW8XafFcOQ/ZOLXxRHla0fR2a+V5NddzdQEzuJ+5ANyZ93fdZ
O9/Fvto/NjHO6uQIxYNW5tlDa0EUoXAUegCCMrAoMiHR4AdD9rpQUkwNSRrZGf8NQmOJcqTO2muF
H2PfrAzZg9FlhqcpiPJWdbemeXN7rHBsCwcTGcEDonT1emLm3lfyxurNQ1XY8cFRocWg9209DI0J
/gBarFekkb2LKhQbX17vi6Dy6SVhsnFFkTAKm9rrkc2GGzK0gfHgnmJ8nh0ewK20CuGdXFHevzzW
M8tP/32sxd4qUWzFcry1DlagYBduQVWfrM48mRAJvFrvrcPL4y38YVh+gp4OIAx8GPuLqsX1y0Vz
2Zk+/fcDV1P3KJX9Q650yUZtwvb9UDvh98qJz2pXGsce5RAXebZxR6AiWKhStXn5YW4+NKhzkODE
7dyWyBIs9p7V4wotQ6w+jJZkeqg7GyfImpfQabR3rx2JIFfIxwLGxpRuKcML/ky3JKJbwnM0DqR4
lrZDaanHKFHNVx4o9NAYAoIFH5cu0PKlOrudiyp3lKNqVtk5b8Nvkl1+j9Ixe1Qyedq+7sVEx44Q
VlARKZzeCCxg8lNZQarpMI9M3asbJ75zchwb0z5bcxNbXn0MRZLAlSegYDQMF/dtX081PjMsjEhu
JrecWlOsidnLWl/ZhpP2Z53p1kqCstweT2OSCQkHQWhh8mKFGFNMc1JvjGOICP9ObQplg7Fo7kVm
HW3bmYLby59zeeiI8QSfiZoIMCAOy+vd0aTo/OdkJUdA5dWmU0rNk0cQhJtpGM2/eglJennMnBmG
Xs9WfXlw8ct/SzARPBCDMzaIZ66AZbdZ9nOr60fDAElZyV+0spQ3nV9jjfXyMM/NI1UHkg4ofvxn
ceQUWWl0jj0YR9zapJ05TR80Cf5ObKFNjbBKcKkCq1q59Z6bR1ogFHuQgrol0JjI35ZtEpnHWLOD
Mwry/dvYdBKO8Knw1GyQ/3z5HZcni/iUv423rEPoeamaCZWkYzEWH+R66O+QKpx+9JFlr0nRPTcU
aQYvJ04wls31kqGmBN2uHmCzVFSq0rbI7i0uqo2gZKycYs99RQjroMXALAoZl+uhYnnIfRs0wNH2
+yR2fTOwvSpKE+IGFK7c3szzlXD3uZfjrodyR6FKKKRdj5gFja6lcmgecYSo9xw00qVTfeOYgE59
9VCIOokWjM0hrZAVXw81TVpnxHVoHZUo+56m2nQvx/hnlX45rnzG25eiPSDiCnpypEtP7Jbf+nFd
P9hNYXXWkUZC+AayvIZfySDUGavXoSvIcaHP0uYBWSgqnWTc1y+VdHEx+YFmHTW1O5mpsEy2hxaY
mg1kzYKcr4Xm/OHltX+7SmjxQJSEDCMgHUvTnambcSa0Z//YBrXqmpBaT3KtCAmARt8D4Xyd1trT
OwolGgpwUBxwPVvcC5nfj2NDhHDiLjU3U14HD5aeaCtloQUO6u9hKFKh/0lgBrbs+lNqSpAakz4G
2AU62d5K08Zr5rR/jKRpcoc46+/Liu6BFfvhY6VHsUeIOoQeEubRNuYPt2l69QAdp6ONqfbWyqn6
hNi7Pr0dUMssX9I0UENLMLHej8hzpYp0jM0+cBuwAt/xgOrv6m74mBaoH0mpqe2gVmsbrS0tz8hy
Z28YebOZ/FA99cPYHvIx0Q9q3GhCW+ahGmdwoVUaoLBvax5tyvqzgWWhh5MeB3eKkp4kmcHWNGLz
exIP5gXFrGRb6vpwkfTBOuZjNh76snE2Rg2UeoitYOW+fGYr0bcHjiwqSmzbxaYtzKwhUO+kI3jR
8ZSGKCZOcW6cWrLElQ/8/FAC605TgC7Y4moukrrRjWKSjgYX9D0sdDSngfWcgj6vV4a6uSFNAYCg
X0lHAHi4s1hqKWpvCUoo0cnqm3ATxZJ6dMJGdq2wkY6aDZlP1xGRennb3rwfg4JPog/GgMJv6Hp9
ww7kGNHG+IT8WLOPOqPZa3bU73M9XruNnxuKkqcQDKa/R0n7eihLgvUSmn58ktoCN5rRHC+DOrbe
2GT5CkH85jDirX4fanE7dmlvTMZox0ib2Z1bh0q+nUIt3PD9/wwCepkvf8QnM8erXSjGswX4imuE
eHGxIJ0J0qxVIQrYd4Xh5VJRbIIkLLfqOOPzY+XB3WAA+DByy9pNktYB/Zdm0MOIKKixkr9xUNx5
PwV9iRoMiUlRpsFrQ1qe0ML/DgQKq4tJuP74vpWXSqyhwcLxn72JO+PTqCrBl5Qxd46eFq8TMeTc
ZDy6FSAl6a+ywLTr8XB5CQb08BNcVvp8F+dzfR/nHUoluSW5qBhUkjuoYeXNhG65O+pNfDaxg1sJ
ABeU0afHgKIDXgvCCtC/JeBPtSs5zxs5OTnajHqjJCOSO5bjrN/PahLhvJTWzjez6aOWik82/9Wo
Pg0WBwZ+9dozSyAOn9TAqX7zaRZLElA9Yq+lnZw6GejhHMiRC4U/2xns7pWhloU7vj2eB4QREDvI
PpeAi7ot+rjAi+9UJql6H2Sp5RqAz7ehYg2X0a9Mz8YS4SE0Q/nsB5h9vbwbntl8T5QsA0Tek8/1
9dSPqAoWLTpip1zpx53dyOGpiOVmW07F9M6gqbky3rOTTIGIKwG8uZCyXww4zP5cZn166s1RY4En
AzCWua3cwTHDlD9Dw5thAgTenHaqV4yI57Ap1zwQn/vsMEdEj4MQyFiG5H5ZOz2ChOnJGq3x3Qge
bBdgnXbS0+4jPxk+aZKTeubURJ7Z4s6zcn08c7yKqBIYAwkz+Y6Ylt/iy3augskv5/Skd6lP0aix
7xuzjE7gKNbc+W5nmCVM5k+lFEAtdZTrocoe+n4/OtlJqsLJLQZroDzsSN8Q7Hyv4pK3Jtl8Uz4S
KHTw1kAUyUFgbi5OLyhnAGgVpzmNhWV7cozSYoOSMMSlsHClPEdGJYMLKHdOuu01rds3WmW/pf1o
fLJ6fa0ne7PgCD2oR7LkhFYeGObFp67y1kwnaRwPiZW2jluBFjmkNNU9llqJQsic3Ud8h+NU9voX
2vzVPoqkv163yyiFijolyhB8DlhL6vUcYJtlFEMBbazTnBF4eJ+6hlWEZwQ5xvNoVWvl8WV0Qmmc
y4MKAZcHadkyUMDNmGArN5STo+fGRgcIv9HUunMxJ1JR5FBTLwlyc+X8FiHPb/cqEBWh+wgelOiL
i2QpiqRXfluAgZfu7KnQTvlohQ9SK/fo/He0ZdveOIwFTh1Znq8V6J8dWahhCLYwen+L43ocA8pD
E5w5JTHkUxE49h6bwObYF+hH12gluq2shCQ22Pe9PLGLegzvjCwTBTyqeOIEXRa7Y1RFwp5uzqUB
IrVJesXfxUP9yh6lGIVNBSSQdJQ0cantbjRW0zr5nF3GUekOodxqbtCO4aVu5NlLlFk6vvxWi9Pp
aTzqFRrpocDCLoPbDLzPEBhTdkltK96YRh0c6rHFC3xW19q9zwyFJhk1ERh9YPKWGCNY6FGfpXZ2
IctlnsrCtyw3GxAtdarYXksQRdR6vUSdq9EW+xCs9Cw1GcaVNEI0y4tqmLDdYKa08Yt3BPLaAzd0
9b7Ua+eCrJjmYuesrMSfi/NYfFxRV+By4WAC17Q4HgdcW5I0tLJLUetZsMmQrfJga2rvak0/61KG
KObLs7k8kH+NKIAc1GZFOWORq0wtr2xNfGMjmKdzYkwXzKacn3knVacOEz3gb0S5Zex8ah3Ll73A
oNKBGm7Ow5VrDMoF1JmTSbw/KTr5IKonXBHXZ2EXNk2D73F+SWZDovNbp6bXV40OCzsB0NbGzEYG
zFkdrMyT/LQNXAWi6QV0cbM1Qh2FaY0qYVDa5seuQGrSQiJA2/jZpGxXPtxzy0WhzsSuYzMwadeP
2g4KbXNJzi99j4tlAp0W+f/A9Cxfl+8iiUilBR/3tbIb/UNTxNo2sHu7X5m+xVn+9L1Eiok0uyh5
yYuAKRXRsh2b+QXTrBlExGD0NM/Ncm9UfeL6cSu5lpq8sp/8a1S43JYQ1CJVWqxSX8qs3s6YpSDR
rHswrJ/zUS0AuUzztgdU6hV6+KOoZPvDXPfzyj597lDgqvzfwRdX9uBXIxoTTX4paeTdt8j4bSDo
madILb+8PMXPbUbCL5XNAVcM4ZLrGbZLyQ+LcsovU+XnX8EmJ1sr6QZqQFzUbkYmtHt5wNurCikA
kHb0tBD6uOlW1GZcdhR+8ksdVeWbOsTrzI/Mbj9M7QNi5RGSpvb4vmemV87055YRWBd6ejLJFR2a
6zeVtWFq5NjJLxL+MvtIrqKNMUCVVTIrPMsWcvlzACrk5bd9dlCwyBbyjPSylxRWZJDpgUxBcQmj
bn4Xm1Z5pwWYEVp1Zux8PajfRqW5JpC8hI0+rV3yCyGWCDiMe/P6VYtU9oNkLFk+Yap/mxDjP3Bz
TdumipvHRjF+Yq1q3tuN9KmCyH7BvaOmiGxqaxzq594edQ+4CgRGogd3/Rz+qMSIuVT5JUsdZadP
ZvddDh0600MafR0dw7+bum5YmeeniVzccaIkBZSTIhF6xIuJBpRgJ9NEmV+t0XDHVF16V3UG7H47
Hj9okyy3XlDJ87dMT40dwKNwb0XOxJQUxdH3i3JHsze8Y+LW6jzPfA4Eqyn/ctGTiSwD8dKksdqZ
WXihl4PMUmdPG8uota1Vo404Kba/n6Z02L9yBYpLhnCU7QZS5Kb56UtlkCXY8FyaPgxwuwJS7cpd
gVMDwUB23w8dIjJGba7Mws27MixhN3+APCLmX0xCGeiSAS08vKStovxMsZE+AldJTmk+fI7EoaaN
01osuhgTGAIUYKonLDZaKwhWXC+3cmwSbUir/E2Jv0u0r317sFMXVG1hFB7tPKt9kP22S3eO2k7m
60pWDC5qu+iMgHuCtLu0XI/nMKNgZXVvimouzuRxH6lwQWQaG8VF4WRcuRQX5zZQSJJLmkDgPgQt
TFuUJ7uyN41CN1r4zO2+7qBKDkaC5jsuNwewi9rDy6tomUQyHlh8kJiCk0Ok7yyuw7qw9NzRBv1R
xjTNG1VSmCxGC8BEqI1IcRq3g1xnm8B0+l3ga6fASdesDhc3x9+PwLoinRd31WJJASSA1q1F+mOj
zfHW6cf+KGW1DCZycjbxqL43Btv0RkrPm5dfXvzi3w6Um4EX7641gdaGQak/2nFSbBpUsN7Gqmq/
f3mU5er99YXhyLBb0HFc1iANvc4yw2z0xyrN08S1jP69RLq5m2wrOBRV6pzBbr4ysfr1akggUaZA
Bwmo7fWWqZ0mCeRg1h/nthh2GMeZG7MF1pxipON2g7FW7HtuDp8UvlHUYLcuG0CzZcZKPBj6Y+DP
xjZXzMrDBg1AoCIFpxRRj/dGE4S7Uemn17VOxZs+eTJohJHCMGGxepLGFlr9sfEYmkG+NboqOqkN
PO65KNbEWW73JkNReBCsJ/DiS10rM0grIGCD8agqw30Ig9vVHAk4SNon4KOssVpj+z6zdGj3UDwl
VwXnukQrgEEvlRmh18duioNjnnXOzzrRyOw0ufB8fXI8U53WGkDPTKWG/Az8R2Hvxol3vXTwq9Pi
RO3MR5zzgJE6cXt0xg7GUdHql9mHRZEUxaMuj9OaleOyzSnmkho9waMoJQmM3fXQ/oDrV5crxmM5
wYFNzYrGrY6eug9Ocjf5Mp6VSRBtDQunIbnWAi+RnzhT8rtswnHKb2NzG+alfGiCeg2yfj0XIEa4
4gm6BFid3I6U5PrZlDgJQ6o05ndBkXDOlDlT9exHcl05G1/TgPr2eRv3H7OuCIzXifU/Dc6wUKNB
PEEwWQLXwkGjrop52fextKJdggvDiQ8ZbhLTWuNAO7zHfw7FX0PRoYCBiqWiBVru+j31mFjF1kb7
+wRAbZ9aSr0b1HQ6OGaH/gLkyfbsJLL8wcYAzI2xLX3VfUsxlMEBqokyG6gSuFHX4xupMnYUtuMf
xQhV5OCgrig/NFXYm5+SKlQG35WQDphXroJFKUEMS1kRZTrqtdz3iEhfD6tGVT61eqX+mJtMghvn
hGayRYjKrI5WWpd9swE6JHfvNDiH9gMAUDm+n5osbFxd9QG7oyLhb1uf3Hkl4Lo+dHgiYWuMSjeF
bnp76ENdPxixFmA9M5J/gI+EWKMnibKL/bztN0aTVZ/tvOzXePhiKf++BAAEIzkp0CECcX0Dk7Ql
1Pt6ywh/UuhoMMoehw+YEY6ukmXh99dcjhTLxVAiAhGON4Sxi9M7bNEtsTCy/wlNL9LuYqcD5Qax
yU7fK2psPUx9iAMhe80yVmZ8+V1Z6cDnoUdQmkOJYyk2QFUbqylnjAM36a3uHNm5tp9Q9dfcyDKl
A7oD+ZrS+813BdCLFhAVD5wfOV0XU9n7mEFlTohrrGTRYJeC1vDKIA3gPhbB/uUPe32K82FRpBHH
N1UO+n1squtlI3GGWVJb1YEbG6Z/KPKMjn5aDO5UKtGbYbb0N0imJW5ozdnh5aFvXhNwrSjIsWiF
HMZy6HruqRCiC4nRuG5P94Ez+duMbOWNWtH+e+VYApjvQOGCNwUGZ9nybiKpA86S+7xm58dfkTss
TRecWHeXzY3TrATnN2+G7hF1UihRFPr4c3E2JkpMuXxOhpBWMQBD8EVJ5jZx6jjuwEW1MtrNFJL3
0NXBdIqjCYXJxWjyrAdzoKZm6NKXzsKNmuXGsTZCX6fxkRqJQPFCR3CMqbhok25/fvnTLlIDlhAf
9pd6A2VCmrmLvTlQsk21XvNDl/aHKqMlrMXTphwyOz0Vo4OrV10EMZbdcm1/D200/t2kdeTPbdu0
r3P84lmEy6+Q9qe3KHyQF88S1hgeWs5ghW5nadG+U9P23BZlz4xbOYZE85ocw83Hp61IGQtQE4wt
jofF/lH7LhipSMJSyIe2eaSF2u3QlpJcPU39Y5gU3dvA1IaNAVBvZf8sIw3kjYUvD5uX16YwKm7o
31qouJpYtZ31DD1qcfZlyspHrJe1D0Uu0za21OmYoDa/cl48SQH9duiT0gNgA+aooZ2LJ+uyptP7
EXdQocmsNgL35p1cDc24qcdsyj3+rr/XzHAsDmM6ql/MNoveauhA5d/MVOnvGuQYB9cokumDIeeR
4o4WAdldFOf6Z9B6xkVBdeeh7kKI61FgDNK+gWk5fuUwHO5aGa6x1xK71Q8Wkl3dr8b8f/01/nfw
o3j49Q7Nv/+Hv/9FRbOOgrBd/PXfl+ivumiKn+3/iH/2v/+363/07zf9j7rt6h//uHwrm3/suvz7
tzYq8uW/ufoVjPT3k2y+td+u/rLN26id3nY/kHX40XRp+zQczyz+n/+/P/zHj6ff8n4qf/zrj7+K
Lm/Fbwt4rD/+/tHx+7/+IFr5r99/+98/uv+W8a/+z88g/JZjnvBt+W9+fGvaf/1h6f9EcpDYllYA
qtrUUP/4x/BD/MSU/0lfGW6s4F8BZRLBB3prbciI9j+5Oan3PqH9BbijKTrxA9X5JxuVGx0rExCg
lLr/+H9PdjVX/5m7f+Rd9lBEedv86w+Cv+uAVJjXgx1hK6LMA5QEsvP1dujKQEZPXvK3Sj7Ed3jF
/JjCQNugjXyHPZvppcZwqto4PBG0UBbswy+JHgvtVMOT1UndKjh7XQpzRM+/wXBmh+1y17ldAFnP
K3xxbHd27Tx0BoqKWzA4VuQObTCkD0lsNP22CnXj/1L3JU2S4ui2v4g25mErwKdwjzljyA0WkZkh
CTEICUnAr7/Hu9ve68puq7Je3MXd1KbSAncHJH1nnHz8lQkYuiLtgtrbH4kGk/YzSRB/sS0GeKss
wpG+ynbu3+yc2cscZ5+ZCcxDN/S+TyAa6AaSsx7hNwinqqlJi+OUFpWN50ZUvkfzB/R6e2lAxsUf
5MWB6200caOCOmiGbPZc5DzfDjzuSwNhVoWESHOSOSgTDeHlCYJ8UyaTW8rZ4/fZtvhV0mhLfD7d
9ljHiTdFN6wx31eVjkiCjEOE5y1cnRDFetbJwDuy0SCrumVsqyFU6T4dNqSEQbLGNHzzzLT7TviT
3tlpHhJS+I0ZS68Y4PezTTK+6E0jYSustA4AvdNr2aWNkbrlb1F/DlIomyZkv9SqL6BApV1618OH
Q/w++DLeeml77Z7o1N8C8dL0VvYOsaw4pqsXpWKSICTzovEnDUlhEw+O2OBx3dVnqJsSIceS1bH+
l15tnJTQv0m3UyGKRcjCZhZWVybWlEwnLwgjy3XpKN2gjfXdVi4I80SBuct3o0Gfzcu6BuzJFNF8
AwLjZeIO6UOpiftdIP12Z/xY3iT42e79Vh7NtFXQrd2Pg5nrNZjCqgPfVmFk2AVWf8CFikSuQPv7
BJsTgCGhd6xD5Dc0OHNLuqAgiHgI7uB7MEktwtGlROKRsSc3J+ye5pRh3ALw6ZDY3a3f0F0aQGHM
5a1OsgNGXcgB3MZ2GaUxSKutk03NFOp8UO2JkdkgR5O0be4uTdMd1SxmTVg8OvnQ9WxjJzjNEW4H
bN+pXdK5TFUJ7AmqjD2fIE8aYw0CccgENVxShjrje+3Ro1lcAy7J0pIzbUurjE2R37nUeK1bZKj7
2xOEwL0i3uLg3+jMc9BsGXR+lgL4ysIR82vKIZrJYZNFuMcdRkximgE7jExv3EZNNUuEUQzxMhHF
1++g0L8G7PcyGE9Uzsi0bEHdFp+piJadkNlMGlWcs4A3L7GDfxz8h9z5kjrsRgPaWPAecQTzt+jQ
nfejXbz+V4iXaYdnel1g123lUm6bOKXJMOyYGIaneNtWTtB+bi7bgpJnwrD0iNNop+UeysYW2cit
zVcStYPdSk5HQxYa+9WytfrkhX7/CJd39kStf05DGQ6kkd56MspC4+bamzEa9ETGCSgqYeAMkDeY
Wphp3YhQ6RV6oW4H4Ervc+T2w+mT+azbL6h7+/AnD52X4KJ0X256QXFPzJfkZEIjHnz4I6G61kpe
6DjykGh/He5DM5mRyEUybz8DYvq0NEAgZqbc0pMuG7MEU+5axjTOd63X06+tvfYbq3Wu0G8BAM2J
9MFbKYvI5HVfhYvbt65A8sPecmaJYSYYiKdal5G8EUvtDYw/Nov9KBZRnCYgKZXukEQ7CSZKj0bR
M9QB7pR5Vu99HUb7nlNVtUHu4Gac+CBqb0XB2taNhX+YCvn9Kmk4FWibukEqAF0JqLzZkXjp2v0s
m2QhsZqiaylVV2Dpm9VCQoRQ4AdHXkPn3McMTVAZaXin8MPiMeNdPY5WkXVbRnvjSWXghhPBMBCX
UrUhPCfYTqPJ+ts2i+Vbm2kHG2Kh98IwVTnK1QF+3Oco14ZVS/KMMflKQ2iKM3izqG/wod91ErZg
z+YH9OPlA2Gw0OKg+Yb1VZ00nD9niDrL2LdCH+gqL1kPMGIiHfCQaz2WvyD5Rs20yat+QkyvWhAI
RnQSVnOamDPbMnXjee4uKdikSN52aPVY45DzsgfPnh4k5+mD8JBfEGk+vMMnw75tBv4WMoXhe1RM
D4jb6ciAIi7SK/kNTzmiCm32AJUA5uAgfoBxf/XJxqZLUyS/2lX8hNs5QRgnBsoKzS7+LYr8kFdZ
0GHBQtGPm4SFSZmkdFM0wLQcP2KLyk986LJK0Xi5TL7sn4c+hFA9zvs68vzpLANolSGDRKfc1igc
6luERX6gHqCySNwedWAqROa2ZFYDtlze65Mbi4EApFlreKd71FVZW0mlIgRMogXBEonCGVRYbHHd
F60ijXbnMYzQ0ysfkTO2zTun0VGY4m1rmtdpwIwOaTuyIcmQFrvGG/YdAonLKfQQDMG5QP4PD8z3
LbDD84ycriOfw+EO3RGjV7ZQTq8EHjyFfipI/bYyVcNzk/EWN5JtWDULJLSOD16wLaT1kSZSNnTS
7QlhVe3HOiN2GrbBCPGbKBVdn8KWBz3hLdwEJAzND5vhxd3FIHCHMocp52UzOT9FQwrxOJi3V2mD
aDrNM78FjYSNZdONI5nuYEsv/PPCKWKMHDsveeYVJGEw6rVtMngkhdTqXQDVCUrg90G+00XT36er
ieK66fzuMos+nW/8QC8LQUbmuYBR5D2jQoXnRYe3gRLtve7GfXvtlWy74cfQ+hW3NurKhqGWvgyH
aX7euPAXAnDpDBCpR4QKjoiiBim4kbRv6R4FCS0AeuSNRGZZkjKnPdJPww7qbGyVALMWfp5Y9Mib
EJp5PCZsqoG0F/fMx83ZccSpFaTpXPdJg1kYAllOGxI4e9VcomukkWUuoXyoeNHje4gwVqKCXSiS
+3lJjYGuxY/nEv1jA32m85r96gb70LT+DF9/BCv5MZY4WVW4g3NINuSGji+xzCRFf7Ye1a7o8+wj
5M6/IOw060mMQ2lzyzBKKvgyW26IhBZzQfXltabMhUUDJ7/i3gZuFrkQu0Wletrb2HNfbZAhq8tT
3gtH5Wu14lE6eNoPd5CoAWzz5sFGO52M6Z0N8dIiEQatgC09r+OYn3QL/RIf7atiTO1kECKwCosp
M2VQTJCO8yEmC560SiDhCuWb6Knx4rQ1uFWjfF3QD0rLNfWXoAJvda+D5jyM4bqTY9LcNH1od16T
e6waciOW/SaN51eU9T408j2bS1QErEhDWxLakUlt2xFVPPzkWhZ6qPqbDrMJ3Q6ToCIB7351PE4J
aofCW6Dl2aVZrYPifqUotfHgVYTVbbCfwJFUHW2dvvj9hOCDVFdtJtsHtvSJxosAxh8K4JtEIBwH
dxmH9qiPL2uUsH1hvCe1+JxWNuP6xGFUrdtWfQtpikLwTbAfG1sPvugH9CNr/ZK5YWHEtnn0CT+f
O5h8DL5wY+WBdm26L5z3gJFjKQgf+JDjDN68wrO01JCyFd+nKfDtji2aw3zjcvcNK3duTjNrkCGW
KFePvcu/MezTHbE+ZD5VK6j7tB6KqKKm67+7zVmo/KN539guQVuSjLxjMUbdB4uEKGd/VYyEOpA/
tnEI0GMAWUcS4RRTD+10Ep6JR4JoSsTBbUuydmdE62KlhF4z3arCtd3btlh4CKPMrie7tQhQG5zZ
imPuSfTBNF6AZNXN8BkEmRHPQbrZAq57aCb2OXIvh9K5AMQWekBTesnDLUkuLIkNXAti4NFBtSDZ
bBEtrlyHKR5uY0WnpWxXLFeEpeNIGhgM5wr/zkZPS3Zlj6A5bNvaQzQJYDJauCgk4E6mDezZHK57
+C9lOfdT8XfHioUyzrVVmC/pZ2t7e99BZhPvmMOJz9UU79iwEgoGZHsqLHpRv6suw/k6ntQRK4Hr
B1JM0nxsqCcMDgZJP+KsNz4S07de6RsPPUgqEdNDhwKPnyJjISdoUbrG5TVx8jzHCcfB0mSJrOXU
YeNdl/XST3Gsn7GPQMHY+VQ1tTd2TwEPQYXPlG12lyKBZsZFEFex1I2a9c+Jof5y55y8K5zcZxHr
YcVd9VuaBGNXeprlr0losbK3CrGU2Ce0upPZKG6ahiefPTrEMmLRQPRu426Ya4YiwGQnEAQy73qN
A1Wv1D3Ie7zFESs+eIfxqMSB+AG2OWj51nSea02xpFTWJOh3jAaxIEgjaUKcOwvPJjXSWNGDIUfJ
vZ2PzYuRwMe93/tOIJsTuyoaombRgqJGcllawsmQZrvJta1DSUORltRzIt7NmBrT74vVU1wLVImi
1UfO8QtUdqmFKHvVokYIer+Sa1fcQw/YbNoxhNuaM2cw86V2pilhCpZ2hBL2/ZdCs3q3G4s2+IYT
jFKlju31mETFYbB2uG16On4ua5ZPJPC4/5qi+xJzlmVDcfZjMd6LQibdnoMhwSkuGqH58SO7ayBT
by8JJrXi2ELtiI1fy9R/K4qOQSEVSO/ScZoeoKtubpXvcQq/Gx+/DZStfLfS2T50TTB/KsCTpdyi
5ksPk92JYE1JVjB/wNOy4DQLpii663wHO9MSTCPFfzPJSMpoe+sv0eQeExd3JQ2SLSJyS3xbNZDs
5PXMm6G9GOROTjiTZjhETkzDcN+YHNNR41CbuYP5OZzqpJnjZmem1byiq1M9FltjUlSYOH6ILBaB
t7Fo/OYEn6DTONdDxlkxmF9V2SbhJfMgCUB55amjvtgHEqcakk5LeG8LCePm2qxG71mCUwEBDSiW
y1AAWkfPyexXgR74a7vNS38qLPfEUaMyGYdetm6V6DZKz4iawRDk1BLBVuIQfLxWm+LsKYfRfa2W
CZzvXRTzdSRT4FJ39KyfoQ0hHOV8YRuGtHtN26KtvKINFRxKUfuDDohkROqz3+xwzsVWpp2c34u4
ER6ZjZfeLG0e1tCu4lijutZ7WFmnsUuBw8JOuD6m16Qig2y8qokj8JUtj2+ROZcegcToe9WJa5LM
MJLOS4e3DG15ZxxB8mOBeeUJcTTse0cRvQY6Kg9IhCEde+m1ARMPnJ0oQQEdyo/ycHGVQIjk2crA
xzGnH+s0HPQJwc7bHY9xH9jCb2cG/rrw0BLVYDmolqFZ2W0WtfF8CANwMU+d7OIvBhckGPbJdv2h
aD2BWpQpYwCqrIVwA4+5qoaUpsN9PvMNIQLdmMIWS+ZsGYpPLwIvKbCuTuK7db08qwnv3V0mvaQ/
OO5Bpkb8wRziJq+hm2wqoFhPaI17QlLfa1skPz3T+K+uy/BOBtPzMkoAOJ66HxL8Kb97cD499DmI
nbxp1zuD896TxFEbdFZyaWR/SPLcQ6sOfZkF9j1YYSfbf+LQihKE6aHQ8lGFwa8+aM+h8bNStH09
6uUjZB6v4mw+QjvyCFqhILPuPqZrL5mfJa8eTGvEJuO9ykcIuvv3RMVP3PfuHFpjzyNtGCA16OxS
Nt71i75KT29cgYdMBdtHMo7v8KD5VZ7xZNdLqQmsBjNhffJjSkX4s0NlOBa6AiSHoh9LKOpxEGev
kIBoCuAoXbaUiaGczIWeABqF1wdmRuUFRmoSaHicYPk59JI/+72agMPg1Imn/ZcDdE8CGz6ydnxR
GhNRojeyptJgOkd3NeVCo/laYs45+K0/JhxPU+eSb8Ugt6ke5GrwEbJUxfSb2CIIITZ1xgZ926wK
e1y0zqTYlrtkKhCMlT4C1LmMwXB0Q4rKXuAeXYJ1K8BMAXaoajZxkJOvj86zEJSH7S7zlxtPD7cR
zvCNaFOypaCRIUVGKiw7u9TrL4NsfZwMxjvfdjiXpNeGj2jbCcXNTky8OIbtgk+yyDscuDR6ny1h
yeDq3uRp7c/zt2LN7lVQjJDt0TMMK88+1idQA2ik+TbNyReoregcgLg6OYsxF6ANwpnFtN0G6XKL
s1ZIxiw75CoAjjb7ZZs2v+gQJ2ho2D5AX78HSLmoXSeOI/f4WY/03i4jHL3hrZ3X+DHqwEn4CfQx
Eo4s2HZGedRIVDmgH8CSVAKhykweEcw98iZE894R2oe3gnk7KfEBsfsTHFxP6FpyZbN5rgymbL90
3a0KkuWYsvZxhH+lwhDZ4OGb+Hn0Eh3V0fWeI1IWXjD7iebPmIQxBkH02vhk7DZZIfG9IWG3zEdI
7+6QSPq09R1gJCvXu0LY9VPH+RE5zi+wcn3nozn18BvuI7HeAU2YCEKQHwOc3v0NvSarheS5R/FB
JIPk0IJROrMgRjVRnyC8RW8Gz5nd7pIllAeXyT0fe0uwDeFxwupddmGvn3AZiTxAvB7XgfqQqeBj
6nD6hbrcESFlRgav9w+pDtBPqMLLEDpzlwNRI0aKZ5X2j0nbvJscsR8FdnCcNgAM+M2vDjCMKPxL
2uNk2nA+43fl2IZM8aBzNZxGFg84jXToIOswSOvaXcuzYVVJ3ujqLzsgIHczy79HzXQzBsl3NB4g
ihmm1uu5yJRdQR0Baf+uIRYsKd9u8ww29TXQZ5qK+XvBrIBVnR+nLj7585QTVIfNxR06CR3myDYN
m5pPMfMOGh2pyQE4P4DSIYGK7Ec0hFP3UxWB229MFGcOGdaTHkefTJKFD4rl0XO6tdvZDjREFrX/
WmDMqlnSQY+K1J4K3QgtK51e3cEhrOEVXaw+Geya1RlX2c5Ap/qoG7adItn0eD0Xb2dWgP9+qLJP
0wPQAGdSW4ljEWsldhq7TE9tE/Q7hRQISOvYTeacONJhCnZZ2w5klgDfWn4axfic99sDPJPPFOd8
Mpkpu7ForUWrGRzfOJCGMSIC5/SCoGcFF2PaVIxzSxLUEOxSpOxji8ueAzFPJXCmgQw8DG4mHFIO
eY/eUZ/d4MVNiQAyRyBLelX+1h6F5v2hn+mG0aXdKiuzvg44slT7+ZJFQCd6we9M639bp/Tgaymr
GPDZDdzp0y8PVOCBmmUDz9y7KlfxmQ86Qbv3chwKc3TZctJ93zxRadYzRSa1qjIRHWmKCbKJhH5D
tCYgw629RejzoWW9uESdm2sVWnHm6DJ/R1DajzjfEoLUckQZ5PO3DUHbz6CC/IpNUuxcrk5LuyDm
helnlfVDyVR4QpMkkRxVJHnUD68hzxaymPGTevRT6qFyaF7f9ckyV0XnvgReklGAYiNeN/Y7HmOl
3TA1YpyMgG9gJMVfFaHFq2Q03XU0VsQ5tLFiKv7ZotIog1OiU8E+wTpy5HH3EwMONngPZbpTjwoj
9rbkTZkE6zfaT5igqfmWxjJ9h0og2uHZw4fPNR3KworLNWJgQ87RT5dse7Zk3xs+vBr8oAgpwmee
pnC/rPIYi/S4iOZim+1X6FtW9hPo/crxCMWd4WLoEYRYX2pTgEoCaB4jck6Mu2lBG2kyDiOtwK41
J4Nl6iXyzVs7J3OdT/lL1rTvmE6+os3ciWuXxRTOtzgXrqWNEiA6Jioh9W+qgQGxwd98ytMZAw8K
3C9KbR9xjAXItFN2P2Vih1ali41yNMggnjb86Fq0jkITGC3NjuYz6rzGCZ4aAJl8IL3JdBUrzLd8
QRlNCRtwccXbsjvHZtzNHNMC8t6SMwSeeY0WgD0QmKymrBjfunxMLwXu8s/Eb/RH4CVv/qadLhCe
sOZ4q7tW36FV2fNAOCYNr8DtFbc4cQ3RAUkgDQJrYxDmtXT4CcpGNOplgY/ygbXtDlWk7mTpIBOy
5dn2DdnOa0scmsdnEFJeyk25dBKp717U2fHOAlWg+I2TrW9yEo/j3D7abVqS2gTKtDtMUo499l6Y
dGUyg65ZE5ujsaQfvgQg/ItvXPsrTGdqCMxefPmWiM76WBGy4ZBPkT4JtbmOmMAtibjg22XsjiE5
Jjkh5sjf9cC2KGFijvZAzVDG1AkUuVJUyDY8/772/UUgDbNHXhM20g51ijJcS9jrO6KScRcOIt85
JKVFBP43eevlyaVvBu8Hx7N2H0Axi8IvXalwtbvCNYCa0c+LnO4TKOJmF1DvJ5ab22GL6i6bk0rn
FM5qNi2VHVk5NE0bA0AoRN2iiuZnEjpW4dWJq2WcxjckxmATMO5ualq4skeK/MINtlkZ9RLnbzxh
iMKFSptCj4wP6wFf+mKpv3ntGd71IEwxbEajw5kiojvRNl0miLQb9DZk0JGweLlDv0wyse0MYFG6
k7Ft3uQmxCd6S2JLwDsvAWHDmNYm7co8bv4hXPvf0DPIX8PTrH79miFo+D+gYkATzp/pGO5/KfOv
ooe///N/SBi8NP8bkJNrlRdyBxIQcVAJ/EPD4OXB3yBcuMp30ZWO/3HVpv9TxOD5f/PjGOqGa1sw
XAYRhC//T8jgBfnfrkpU+Hdh6rx2zRb/jZLhqlD6//oaxMAkULrE19AN+PYha/1NVs2SBtsGYLEa
FqUr7oJ1OQ2w9P7LL/JP/cS/6iX+KFv651UKiIbgkoEa/vdMBCVdOE6C0hpdOo9ei+e+4B9Y/y/x
yIqKC3vvRePXn1/zj3qlf1wTqjjEbCAU+Fok+keBxpDLYVDID8F+uCa17zXeI81Nc8bA87GAH7gs
oNj/Ier5g6bnX78nbsu//ZpQqONuY0OFA+q3a7pZ0HXU1qvQ7/oaFGw+gQLdCJx6f+V1+0+/KJaj
FKQI8pf+LaczwGSWYZfxgARq9wINlldF1O9uHcVAvg7Q/kJJMKNLe+iOf/67/tt3xPVC6Cghxb5q
4n8PfSq2NkpEDMgHULVFI1I8B0/9CO9QJZoQSP+fX+3fnk+8O1fFJqh6CH3g7/rjXUw0tKI6iFV9
lemWkmu764OM/YW27T9eBVdCAVUAy+a/FX+s2doBZFe1gV76kg8dqzwWyvq/+y4JNJpIxcabBlt4
lP2unIwGGemYN6ru5mG9L2zo7dCK9VcJM7/fn+tVrq21SMKGjRi23j/+YjJgsR46qmszA80b+8A9
jVGTnuQUNH+hzvv9Z8OlYAiDtxVGLZgufze6iyiZE68fdL2ugF4LGo3EofL6LwSn/+EqEFtde4pQ
sYPUh9++kFqXDlyjREaOgxTI82H6cCsCi/7rm4PscRgLggh+PsSn/fFng7ZkFKGcMO95eUr0NYwA
kMH4X14FCwPW+qshCAs7ZOa/LRCgSuOpV+1ST8j0PbQIUgzgD/GmePfn3+aPMvJrFF8KM+51cYAt
FcrJ39RpuAnKmgICsQyUUd2DYDqEni/eoapAj3Yu4uH+zy/4mwkYV4Q69OpExM6EZw7yuD/+fqyH
4Ailxajr1S3G5ymC0ibwBDgIvz2BS/mgcV9gwGNBvTJ0T4Vxx8+Yede/+OYAyq8PxL/uadcQr2un
AbZNZNLBnvDHj6LjbLMZSJoaCfjQr0CBCXmFB6XucJQtwDYBGh+pJhUSCeMQBQSq6F8apIrlD3Nj
KHpqO0d/rT7UzKewg6PyMi3ObW9JiLXufsReCqhZe0yOJOoVlneDeYmXrQvVo7eIllcQqjla9mO8
qUPXOgkmUzi7G5xUZx/lyUD7IqAmpAgBVVxLOfsDS3UW7jmdDeqTVp6zyvZpONftbNIM7AVjup4s
L1D45tz6UzeqRTDADGnBGw0mEOOguXp+49MpFo8w0un1Bl675ca0iSuIn6HXqKQDcwpV5XJbbwOx
jcK7Qaz7nJ+zeBVJRaFkO49opvGuGCNKMnXij9+g0eS6xKlZ1sWQNAaodstvQHehnk9QIZ6RRZ9j
ZGjoem7myJc/h7zvIb4x11c2FRz9JZ1tlF9uJhg1VF1MC0BOcw+x1ZJ6IXQBJnvVmYplFYawWtVe
uviYngLw1xDZ6eRexF06wjHtIbADO12OAR8iqcpP5niHGEdkVw00ClnVFxMdSMTDBHBm7CF6H+XY
GHZDvWSPfp8NMyQE17/iI0Re1R6+95e3IWG78mOOnCSrG/2jnSdI8HjPwC4m/kK/s0AXj3kko+8e
uv4GEqAS1kJqLzqDeArnu70vwkBCLIGx5QEggnvXVC5fG6QdL6OJ6ZuZYvXBfX9sqp47uK+bkRpk
ZTZL+gZ0L6dkaoqYlTLW2TlVRSFI6OXeHex+8oewMmKH1s/8Dd2Cau3KUabZVIctWA2qGJ0As6d4
GJsRjzXkSEzvonXEUGTDBFw2zfxbNaXqRQ9wu+xR9EaB44Cp9a86w2JvJQxkgHhkM4H1iZoE4izL
BTQvrN97EEZ8nymXb16/pq8ukkvX3+c2bYF6Q22pN7BDwWhMPWfhsEc3PcRJyPVC8TGswXEVQVXN
a4FjEfi5YileUmEkwFhP241wgKLtDXBr2yFyLN0Q+aEEWCM+59NQhiKZgqoxesgxiibZXSxAlpBO
xRxy93UNtzMFgRVcrAIq1LwLOHHvIFFwkL4hNOTnFnbyWc7XBj8NesgneeEWjwzxZL97zqDYBKl/
2cM6tiCqIfdBT1Fj3fDEHNyvhDWNvBvHcMaheA58SkJGYUJGnr99zhBngIA6tL8+CwZI+7hERtwy
ZG3bsunjaNp13TAB7XF5/I4mg6khwbwE/k2BuQ6KBwVHed14kJaXZoOPtGIDSy5h3we/Mi63vDJx
1pwcRPgd+kWzdd0lgbrWNhUjsls8AbEGEqFRNwFZA9/MRoImyNwO3YxN5fEQyX1IHUbk1cw8pkuf
J9FNJrBe1TrPiqkGlgwGARzcmhBoJ1Y06wze/OXiJeflikWmrf0hKeyJJVCGWaum9QQ7AEgmNFxD
zjaGiv5ci3xyCro8P74kUrLPEVvZSgbgQUCVkyX5ZaDhfYlUjHoMZcL4fc1j9h15UfxlC+bovdsW
ANcNlUlwrfZK20qCgX1Ch2bgUMHgdUeAHGOwz9cWZwufj8CqkpV6AODgL37vXLR+unUaH3Mm2raK
YLWfkLa2ZJaA+054OWnbxXU0hs2zHxU8BBBerLaUQE6BEceZ/2OMNaychvZ4eTq8FY40NEl6kiIx
4AsDWoe0SmWn7gBPK2iEPqHZdEysiQ62y3DMsVABvXY6A0mdZa5fylXG4y8QEd7NJv5Oza1F8J6g
i+StV2IpShhYQV0JLwRzAfLGjVg/EGxJskjE7JgjEG2PZzmLS1tMy8fmOx0ADJ+HK11irL6BwXZ9
zAFjfBXDJGMsxTgFlB3jG1Ag28nPBGvAT68VniYRkMyHEIAQLR2ifxmhReGBksYeVIdRqE0NnQ67
h7UPxE2zZOjdAUjbQgthI/ZpZu2huyXnBce7YYyrvbaAFGZsAvHU4JmnSMIJPbvnqqMSqpfR9Dcy
iMWdsCFP9nMETWIJ1tN0dcPU9BUwHsEbGNNxl80ZCmsBv03hPVw1yUOUSHfbDX7/Y16gXG49lUOX
K1foWbdVqQ83+ArMrWm9Z4fM0LeFmRnC7QZtnKQPZfSTYg9aj52/QgnUNr2E8G7t12S3xjIAgx+B
XCSBmbFeCpjPFclm1t7bbhB+2bcmeABpwSRsU4WHrr88nF2JX0I+jguboH7zoTQpm2GB2HTaCviq
NXrmS4aqj7M2kc12IYa+h3C2oiNhUwSMMJeuySGNmXzN+QJ326ICaGonb+bIHR5CURYQumYlEvrX
r1irKKnMYEZ1joe+CQ9eChbhysNHRZUqHyB4OmZiutGYXB7zjuHVhl4+OwWLl0ooAlbwNVBSA2Vc
++6hQGh3Cmixi9LLBMzcI83mQ1C+zIG96U3hzbgvrHlYsMUBjpyNf1EZmvDIJBr9DWuOiAg29uK2
dTh6lX5m0/9h7zyWa0fOLvsuPYcCSPgpgOPoPXk5QZC8vPA2YTLx9L1OlaJVVVKU4u/xP5AGUhXN
IZDm23uv/T2YYj3U/Si/qbYJx6jWdakPWZfOj8tMB1mU11POwC7EgRR1Y9ph3pHMjiFubW+Iqtgx
tTPLB0rMnVtnUJW729TIzhLk9UlvyKg4Hqkw4x2zxnftaXNOPEUIgQ90cl6pnRVfm5l2x7l2MAP1
lRAvnW69IkbJN277Tnsy8gs7/3Y4wt9yDDA/EdZRRRu+dh7Zgsch6cFIfVrSse76Yhq+Ods5U5Rl
7vRMZQNBCFRmeS2yXo47UgDplgygqZto2Bz73ppS48lorMY6hWLtr+YRf088r/nyuTXBSjGBWHnJ
pK2rUzpMQZkof+LgVwUOhtEpnJDoB2s+tdkisB+KtHrggrlhPyx759HA1zTGabp1224dzYrjk2fg
TTzHNZlw9iDbEFcFjhxvDcuTHHPTigrJfCMKVMnz6qdBcFfjrdQxpyyv321OWD2VGDpAD1pO/dkI
i5JzeNXWXb4OGxoYdhHEp3HdHCy7ZcH82dY0HG+rlM8TpcLXo1Pr4TAYQ1rvnEaivM9bKmRcNqQs
jgbnhmLHn4q5qQNw3EOwlcJmDzXqnINs36qds4RYLlDLyAxkZy2G6bwMN/Qvg3DBOHuYUNy2O4Ni
ptHB8aKMAORxLtVLZvvYQLBspkOTo09UKIRdiCM62uzW/TEFk3lLqwdZygB3Gb6QeeQF4NM3Pk2z
H5yz1795plo9vD8jYZpIDXTXJKYnljuGyFa6o4OeY9zSIhyMANrH3YgVu9y3ucq7vVmhYyBJVr3B
jbPCP7GGS3dNw4ESiR1Y49cw5jZrBhpIyUFZG+yoq78Jdvdzj1rAzPzn4C/zFi/Av392RYaIjUvP
DaIu4Bi1k94Kec/Dd95FDgI/wKLJnk2YfxLLlp1B/kLPHvwHznOzGadDWzwv3A6GXRcAI3dwseIs
z5RGCtuq9muUy3hluGbYJaXr48x0vS7/9lbV3i7dKN9Me1TPfGrN91D0g4izEi5s5Ph5/7nJfHwg
2JN6+DBzzsFF3YbvXcfQLqKMEM2r1XZ4w+0HllHodW2OFFOKJQ608jVCsmoksIHJtBIMY+3zsujm
yfSZuxHIGfyXlGjmT4X47EVQCIZTuED+iCp7cutT5mqPZbNe+T0K1qZrMY+mGzl55T/2Q55beKgH
GxnQKLA02/iR3q3RWbekntXQx84IQiaSVh1+4la35zisF8HdoZzVM+8XrhPG3+pXDpjdPVThJj88
NLggtrm9scTSaV3sKRoor2zUNVbKSpFvRCXVH/28Bku0buX8YxuC8c3PoWtF2yb0z4yGHNymLX0L
rVWZl4Yt9BP84tVB2MeNcznR4uzvWsoifwbV0FzYxDcku5GY38nzkFMSaZZeGbKqbzPt2k9O2K+3
uQfKILb8crjLs4kNzhZYuncT99Bj7rjNrzAzzoaGRaJxu2OnXnM8VeTC281Zo9Fuc1y+i7S/Zp4E
biMF1QcRJIXso8gqAzdEvfwccw4BOJRaDrRLU/IHw9qE6W4q8MK167g+6Xb2n5by/GZiTcx/BVxX
H6Fg1vmF1NmMepytDlcXAAhFolFG8SJaDZba1tDtfemYTbrzgw41WGXrCrUHi/ypBfb2WQV66VnX
vLMT0O0IeVeYSnVk9Z21RFWbtjrODb/9cqu5smLhjQEnJm8yVdzMGecQl1Laj9TvSqIMQRa+2QbM
UTbOTTu70W2wPbMvOPwRiz680KvPIaIsiu3SC9qliOw0Db7WOjVHDIAWJvnSqs0LF4M2hotUd2/E
jXJ9CYXaMSN2yVnsqiWkzG1cLB4Er5/aEp0usJ7BCHv3ZVfqmt9DYuTuRtv40fur/A4He+Yw2FXz
LTuK6vcs1A0K1qh/kPtunrH+kSATVB/8otZl7HeLaqcve5qy73lRleRjwCKaBJlRVFHorcMvzUeK
K3jx/I79y2PLHIXzuFpca+IRpfMoGpuOscDXyzuh7fyVNNi5jXnMmLLLNjz76oPJw7RC3X2xR+P1
IeCVoX01tQ5TC4/jthUbetg0m5cdrhdTbxE/CvLMZ3soXM4IYXtOAUDOdvqdx+audxVYMa5iXWdx
Kahnf6SsCgBtgpV0eWTOWYK+tVAP4xW/oZXYQ48mvqTS5UXmYaiOJImzde8rWW8vlQF7MNm8xsSC
uFakpzrIrN9QejmZ+YX6Noy+lAQq1YorFvyq5JnPzJ7v7KDOowQPdTwsngNDftzK93Qw/Q+nlIMd
OR66ZCQFPMfE5OBvx1kPC3vX2fmQxzM3GH4sf6rB9WJVPmeD6bnCGtKnz04J0dd+mqwh9cQzfBFz
S9Z5CUfMC7MK8uBpm9xivGcGkdv09kJZ2fn8v6/+sJkksXP6uQwwLJ8bmqSVIPDL7GopJBti0NSD
SwdlMR1Nom8qUbml8njRAaPNfuwcdeGUJNJ2njfhDMbtKXgbfVV+eaKsazZgL9BxsZUtZvC85b/D
BaNdFBbKvDY6PbyQZjHZ0IGKv5jw3B9L2QTAM73zi2oqqhlVhb+FuWCnr5ZyVL9EaIifE2VqJr01
ZOUiJ1ASi5Lkqh8hFNcV5xl3bgkIruUSi3KYQzq6q/WOyMjdZFhIjH2Tj3e1trFDZvMc5gc8ec6b
mg2YAKby64wHhmlxnLHduNzjde7sWAYw/9nFXLenzAet82aV+CKvwq11i13nNJoVUKJe7bRv8ZeK
yBxQd3veXzfWDkeYhblnarKytNSeUdrcCdOgvGrKNl3GhKJ7bJMLYHtgzC6t984hwG6gNFv2WlM+
rrPgV1uz69Fja3cTF88c31e/huOTIlvfweU/NwO7NfGuDtNhJqeLdAvc+Qk/H8hDBnlwvRPgC+Rz
e4zR832r8L5e9uCYp6tcN8tYJGbtz+4NmRweygg8AGkftGmnN17Gyd/kvT317foeSM+rb7J+nZYU
uE1q+wcnB3eXaDMT5gVUhX4eItVWWWDwBuQhHjJanLbivpfkRw7Uh/vhHhABiPloAv6HDjWluWKD
NJzeHAi89tsy6tj0CIYtiRhC2REZWmAdl6QpGWjVEV4WP8hi12Su8KXmMczMPVLTyIdl5qu0gXZt
PU6x2VYh5PzKGPN9WPtmx1ZT19+GCuQ19iPZWty4VsP9ykXpbAcNObbYqS7t8IivNsNIt3B8btz8
Ai0TmmIoNGa6peNq8MwaeK5FwRSsp+pAnCZfbOxMLKBkZ2kgbn4GK4Fohp2aIAQaRNd8NwtWX8T7
kCHlpdX6YX2JKbKcAGFk1F8fS8ln8FUQV7Xj1lwKS/BAF4oylyAb1id36VxvZoTG3P9ubiFsMigT
tZvGnWVltoULsjTmKloNpy0e2axk9ULM3hNxRVtQnoD9HspnbeAaPqTg1YfLanTd4gHzjuaT8JSN
2d2Z0+BSdQT9uETOs2yqWKfM/pO2NYm5RKzsnWcnM2e4No2GYbL8o915hn2qkFYE9TS0nL41sMYf
kHg6wpaKxFJdHDJ3BPl3wmSmrG03QfrPAupKrMk4194Umc2suLLHOWWGzC3Jr3GMyomEn149Vlgi
OX09XpG2pTgyWgwXCyqZhnyW287zG1To/2UffP+VfYB+9Dfsg+17/Pwoyj+jD/hXfvcNuCboA5RV
TAMOpDPnXA//u23Acf7heza6G6ki8zffwP9zDTjWPyAz4ggwUYN9qGBIxv+EH0BFQHTHj3munGAT
h1H6P4Af/FmPO3fIm/BOcCwEQHXFv6G4tpx6WT3naEtbVxy5Hho/iP80N3/4QP6DZeAv3Orfvo0D
5wV9kZELlBVgEn/kjbQMAq0NqWdXUcJ30mRfd16Lp9wTen3VtvNz5R5+XEaBs0mip3pl1h9VZVUf
nqqnaxJEWZlMbUF8wuVCvdXTwigr/W9gsj8L8b/9mDBw+Dls4CQgsc42hD9gUQpUMSmqVuxc25EH
1eVM65otzC7nSX1neZ1eFwGp0Alp87/ootb5E/iXzvXPb00OCT+F67juX1lRLXpDoYNK7HCD1g9r
LafXCdbrrrCJEG+zjxmvm9KPJs1wjefm9NqVuXx1ZozYDVq3VS/6v3gD/sOj4Qrh8KjxQ2G6+Ivy
VuZWYJmg8vB5CNqmFFfnfe03zdffPxv/6duELmnN8/N3fub//JkP0poaR05q1+XNSHKG4J7rQgz4
//guvC8ATyEeib+ydpiiECULBrXj5hkyZe2NfWCmn3//Tf7sUvntb+i50LdMj0cIyNtfhNp0qNYg
rApNI3dqX9NLqxO9tN2DAFqb2Fs64Sh26v+iQp8/nz89OKwgoEvgKZqey2t8/nz/8MwKW55JbanA
pr6+91VX3G0BR0xo1dm7OO89vq6avWzsHtdm5778/a/8b3+983dnBaESD1eO45y16z98921DBZFD
KHYeLcVu2Pl3XrrMD3//TX7H7/7pl3TOzV3QY+DEcPMx/7J+ZD1qHIWP5W7oDJ2sbr5el15G69Vm
10QeMOz+SEONGZsM+PW42tlhE43DGrPVDBe4ywk1vfemJv04mOTKIwfI5ns242ivU3e9zKu1vsCY
QAKKSRJnSX4jH2stpAs0i/vW2jBIp9vs/UiHhZuLUZkAFBrpMnQtl2K3uB4yDDdWTthLZs4Mq3Sx
GydbXMrRre8Vhvi4zEfvR1V126EsQx+4Zl3+8gfHeDrfoPfLvC6J5s+sQU7m5a4cvIVGHb+9rkfE
JZsCxz033JJBVv1NsrX/ps8RE7LCG0vOVAPRTbsdVLT0plEdsiyHWY5Vax1e2AMIpWha7O3n5tS4
/fm3L3IykM+S959YhEEFNpg4hLCMT6rhRN5bP2avXHft1L5yVB/jDn8z/wxQsquyKbo49yYIN352
jvFqYid9JrDKStknAbdejpF6efVsX58z8GFibLVzY+IdJr+GWviRWRrdb5TyXOpOBSZqabFRmzB3
D3SnLW/SroFzMtyKRImTJCk8dQy8OYuaDr5trfvhhAmcJAEXeTIORnUYO5dGBps/YewV6i3vxmXn
oVgd3F5lx55FPGKXtk6j0Xkn+AIU3TITOs3OTHSSH/Sh1+Y7zK3tDtrdftsY13Nam+7KkpbmbJ08
hjfdcuycykwE7I90SR/1jA1tnvRpME3kTsZn4DD2G7Pcq9m1PpwFg35qNuS10t45jsYiCC7BjZuU
U8S5OyzkGd3jpCt1UZbQh4yhk+/+PB1tL7XifuYJ6lNA+mAZbNthQF28Mu1IJGOquRCfc0PKKHPc
O3I+D6XHuXBD3CXom4V3DFyaU2c44tR29WXeVTdWy3DI9+3lSMvHO5XfXdl9TXZ9JY35pc2mEQQi
9yGzfXN7ezkxlOGO56GsWo3L/YJQbQT+RMcuUmYByAHhIhtdlKfx3GqgcKZYjOhd5pDdpMqoc8Rj
BxnxaIyleQznMEsqZ5v3Xs5QR0/3CJZp5NA9nFS5fWsG5U2xrSJBgmyoyj2PZyoS5FwRS3njpITP
pRWeZFBwpG7F9iANJU75sKR36Vh9qsCj0g9Z7Vrk+bLjVqUuNmc2ojOLIllaf1c0jb4m/sKYJ6O+
2e3lcpSdfamH9Tg46odE0D8GRftGuXMGIMm9Lbf23iDi+BxC9LgTtRn+WODxnHAg3xKRDe/axuXi
vg5tYhnjthPj8tOl7E3bPj+22995mTq0VfEzZdIeSWPErZH2MuFIPsZkWp874Vx1rqov04oPLbTe
lwKxC/baB05onRhtgL2+P1rSYrTNaSUMoFOI6XECfINdmyH3Eqy8Wo7TfDF5PSAPXWYDToAKn7kF
NePVIH9sBAHB6jVnyFobR4ex9o1UxpeR22nMZJjWMLu09a3m0Bf1q7Zjnqoy0iaP1oRMslee/Ew1
ebzGyw9rmL8DHUBLHxHD8uHaoxZqbzAxLphwnKsIT8IlcxtWqjzoAnbE4IeHykq9qPeMnaP0vbXV
J2vYXLweKOKL/u11qu+UicQocCOyHsBXyHEXgQQ6yHG6WIfysywB3PizfeFmMxpHoz+WwWijzSHF
2vMn7voZTEHGIFrqH3Po38zY1HfDGnJfH91059it88lQSvJzUB1emPlzK8s3ao/+G9SPs+JfN+Rz
LTleJF5Jz4Li/Je9qpa1SXbNx2JjGJve1/Pat3tTLURqXVSdbzIiWQ13a6TT4BR6zBR2PalrEi2d
GNK9mqb8oSjOwmeqbPjWddN1nyv5iI8Udc7dW5Is8LpM69NMLdavzCG7EFuGYcAkrgeAzYOc9bsu
wvzTKDYzi2Wlz0GbNkubfTa7/XXIVfoDq5Ix71TruV+t5shd9DV+/LUxLJVsftD88muj+phJfyDT
dMHENy63fkhMs+zIAmQ+HalLoZpPHjlxOzEeuzPdDElcUBaAXEvi8q7r5o4C82xAq07NuYysRsjm
AuPn6sZ6y4lKBsymmoRQaHWTYVp4YBq/lYdAiqU/KYiwH7mxYt33Z2/7WHF0Zmw6brHd56aNf8kc
SEYlHWPeIAmddfAxFKxgOjKOYhLj37mGki7g7itt/IH+x8UQeIjHlsXMSafmFkEPEwdZGvcZ1G2N
s0xM1R2GepsdxV0kH6YRYO7KahFeGag3qDxCKYZp2LAJraSmuybDBDw+wo+4PKCU+00CiQcBbBU+
aC/uXcxbGzMnhEWjR3NdiBKVyPBGFMZJ2Gq6sE1/DXejvXpMx82CJEfftzbIoLasXpVvYIYqGFZW
CXWi594HQWEA7oaGjCUo60Zfhj4VdfvRndKj72V4MKip9dELZkd5RGCHUB8ZUTCzC8UZcgvUpdex
56fZT9dvlxyoTcYMk4RkFyYkg4pv3HIs7wxXSehgEmLSjwmGw0FOA/05KWRCWTPXvmHbhsAWTSWe
jyP/Wd4JcgjvsmioXdzNgq3ixtuMprry3TFA42qcVloXdbC0bcHoRo3piceiw6AklV4SIxPFqVzE
sr2EwWKcs8xD+mpIkhKoWZBgd6DznIvSw4OVqNqyFVk4vIMxSU7H3k2Nmp/H1mRJ7vxUPa4LtRFJ
zm7QR4O7CsAMPAf3g8jNmtrSrKGjqspRZ3q3AqGzaWnt+nETGR9ghlQBwXhkQWeYjA27CfBGaPh8
j15XTG85jp17D/7OG18ymxkdldXXzGXtY9A1gWM9uHc88uR1F6Nw56MWvuoSMyuXW20PrYjmjXx4
bDGVO/enOP6PbADnCzMkHCucHT7THhbOglDqBJKMPwbknGJeFX+uSq5fsnBZ3Ix0hiEj7XzNd2e5
3eJ5XdyHIvNHj8A5ZLKoWOD07lnCfQ+rZFa+GgT2yXgVDL+5U27LVQA17AMTl0wThQbKwcxSheYd
ksaLlQZ8EAB91bKrrWFB8cRpQP4s6+h7tNypuvUtqiZVZpylcI7WV23l9zb72Zp28bBOOb6OIJRT
ZNBecz2GJl4OxqIOnItMBu+r3Q486sJnmjr51XLbZdWKq6MIK/cgp4b8uZPOsAOh0odvm+mX9SVE
Eeq+IdEgEM2blxMOYqQnoNKZ6sTBJPhwCUk90zorAOUhDeF5ZP4/7Vkm3JdGl+BVlq7pqwPq4MYC
NjNaFBPgPwI42v9Za2Zmyhj1cKm2zrhZtZm+bmEtvIuQp6PYgZJDphMu6LQL5ZQg3DaVMc+tGNqD
2eE5XI+tNYZu4m4jKUHqUvStWoWU2ESq9H7wJ4p8JnOhkGtpeWeidgGSHOuxHk3gDAZegpY/3k/W
V0dEfc+1MUG9MJFHw8J5tN0ly5mi2/JuW62tuLXw3Q+HCgzzDdkgB020rgoTsaQ0Scq2nD9BC5z5
Zz2TjaeQee0TpitcQUs3BEWSBwoelesP66036PEzhESG8yvzMM+ZetruuWWUb2mW93XULa596zip
GBNrs7JPj0fk1IBWIAcalITSQsrPYPuFcmxjfLAl97M0sAbCeOP4crbK4JB0HdXGirvWSOxzRd4w
4bZ95l1vNNgYDMdN/F7IJPRaPKCeocKHtttsO+69QbAdwbS9Wut+uA9w4X31jtE/LpqLS5wGrfxI
HcM8NZg1GE+btIPGqnWXKcb6Nv4wVI6u70/lMECbqPtnLYop3y1WXReIpvwYdFmuPgNemoPdgyWn
9EsMyvk2hYf3x7aN5W4KOuM7dI255sYHeyoBmbQegi5j5yQW4L6bEESmHfJh9tqw8kPANoel240j
NqOoxYzSXTXW6L1vc9Y/zOtUYMJxO0Jlng5wO3jgxijX9MMN6pa22Jr8tiDTt1qcHGudso6tNr3g
B3K61XPNpWElXqv67OQzHLsFGFvej2Y+sA+43Zl60pqEPPtqxs20WAzEo7OVejtVzlJ/2JlU+2w1
C96ALGBjCn0y7Y1f5M8ELTOOVl5VTzvWkA5pf7Kt5kQOB4cI3s+gx3kSkIDcesZHEZOVbTfofH0S
BU7ViM7O7gGozPnBOt9lYLQ/AUNaHyYPxSEpsRbfrRNGzmRjY/XxLxgQJFePa1NSFHX9mS/YL+IO
Dv6cjHKUL5X0glu7LB0kBJ9mM8LZOXJwEa7Yhrclr+/FWPkor+ocig8hM3CHyVII5ZXK9We/CKTL
xt+q1wm7tY6x9bCjG8biwEtflno4tCAY8ievqaHizGX+A5eQp6KsNLBb+XPtXq5mMNxUDCseRjJH
5U6IFIhYx3qWx/Xs1Okev74LbUjV3RBjxAge2S5go1RBJu3Y8BmC7QtvncBvGTNGJ9NHQLJEX34o
tUJ0aiEtBq9cjAp8GIHatmeZ2qI9uYXMLvzVSn8soiur2GZDUojsQ6p3TCunx750CVvPczl5r0Ew
OwHOt63dVmANC3owDkRGEMof5X6yRErTvcNO3eCguKdMvgp2PgcIVJNmmjrkpGnhkeYQh3QSDgb+
Qj38APhUhHtNfUN43a8Sb3lgUCsSkRFFa/RSX1xL2rJwn2/QSFj2pVnvbf6Hw9Yw29m3gog5+bSU
e0Gx5hhkBRvh2sDmjrocoyegmLEHIGaM+LVD6dTfUN9YQEQFe+p8eoFwl5GuvHUAb84I7LRUJH8/
a7L+bQZ8LgPyHaIM8IUFSOA/T7QApSsQ0RlsI8dtn4SThaDz8BcBhwSKu+8Gx3rq3ca6wu7Zx1Y/
ETRqEPNg0y28LnUog9NAw9Bp7MFhRS5JVSACkqjKrjSU9bMsAvX7z/y/cc3/w4f/N8LL2Hy3xccf
85r887+rLo73D5pSAI07luk5jvuvsKZj/wO7r8u67FIgTVEC97N/ZjVRXQinoYXQIE/fsHVu3/mX
6sIlgkQMORweVajT/xPVxSJI8+dbosm01mLQ4oS0PQPBR8X50+B09OSkqWgod3AqCgZnPbqjZy27
fsv9mDkrsu1go5AU/vQMcic44Lh6R0hKyqK6zo2Ktir/hW33hNPh1dbeBcmJSx8GUjVaxwnIRtcP
x3XFCK9t5eyVk0Zj1jYYNGR+CZQWnAJyYhOmsT3S3GSFRf1uN+HElE7u/Xq7T70+TURriwt0mGuy
Ex90IKGM4LLgijifQSwlpBX1mdF7FzkcCGPjvDmDIXscguVYlAj92yxfDF1ksdMDGR7cUtzloyXZ
KraHaXIPGbrOdeG0wYNXNvP9in0/Noep3oH7so5qHDg2om7I1Ohu5+5Rpt3zmaaNH9q8F7Bao3bA
npLOigxHyqUOW+IJolhHfQkXqHb0wmdp9rdZ2rtwFaubfrYniCZZv9+UXX/KxdxDbixP1HOA4W3I
cVhtyrHBKE5rqX+ANHVjy2bwuTXqahFsoLMF8sqqwn1drNMBWkLJETSbL8cqjPo0eCaqAmUEe2Yl
y2f6i8ZjYy/WPR5tbxfaYNIWWHZCG7A5fnSLXqIR7y6n/iIiiEU4iGnitPmvvSG/bTEvAOtCQf+C
6yRDDw4CXgowr4O7Anxt2FqtfHtPz+zIpiYjf6Z1Ra07P4qi5ezQIpdHqhuffRN0nmuAPQr8yXwz
PHuKGCM8hwGTt/xG0/TiVfKt7dnVPA65FsjC0cuuvEliy4PshbM2BUyOtWDSYCidtRgieDXTC4ft
8EYykdjju35nILl+Op2Qx9aon5fRfzDAHm2xW253TQm3rqPa4jxJggSHmn7eOK7I8+jE5px4vthH
05b6VzX1OFEqODJlrXFnpeV3G9aHSitOMY13YXfcqAOuRdEwVjcpTiMBbhEI4vxZmi/dWL7gOQfl
ChP6M6daARNZhV12XL3IGdb0VpxbNBuzMfaVscqjr/LlZWG8fgGNXhPMyso99sAHEAtGPAR1dme3
VGOUbOuIB5Ubz96afhc1T0yRYsP0THtXlKN9YzOMj1EvkOpgfSVBu4ljto75rndSrP6Q1WhMbzht
Md+z4tTL4PYwr74kHzB8caSorhcL5vJWQBJeynhJTz7jnOta4r2yx/p5I6scs37FNZjmHBfTPWD4
nm7ZQMW1Y9bP/gJuL+8sHk6rLGNKlnhQqO9o7Qy3rjE/LGMwUGSctYn2h+beFfozdKoVK2zXXDDD
hV5plQUcxQk7pltPDPdGD4ccjty1TszWH64Ld9ARxnb5PBeknEjl5ReEPdvXyhXhnfzt2KkROsBN
9zoqpTt/MZpqjpBW+jYeS7e+Bo283bNilklhTUApOIuWz5aRWrdVO/hL0vx2xG22WZwfGE/hmi3V
7dR66yUU8fbB/+18DFCCs3IV4t0lfJQV8Zx6+Ripct4OyybcHdOgFdRVzlolKR1+5+hfXMw9J4yo
YiS8wuffmHe0YyN4M0cba2WQvY5+X9t7kFEdCZtp21m65F4Gx5DMZcVTj5eqOUlPQStpOzPcWUrm
L83MLwNzw4oW0zSuvFoD7SN91cRFWbjXZTCsd4qpxpe0YX0VtZpPpFqmz3LoGKW3U7ru9dyGJ7iN
rDDGUH06s2/Fkz9CqlIGNkTvzKMkRuBxhbabfL+5gPyYVnnLC014GXx9oipxtkH69x08/HazOfvf
3Zjtum2JbY/W5YhNJYHTI07mkKt7e1PegxrM8dLJ3fV7CJlJRaHPKEGPvReZYaufyTAZp/W3u5U/
wefkvZt9hgztTy3z4WiiVlyN5HUIcq8idgxGDUZeDpetZcCtYim+Ea4RvEFQq3dGO630t7YZZt3V
5WJnlE0Xi7pJPwZmLILpUL28lytnfCGy6ThUlrxn8rZCniFVlrLExWLIshjdrt/nXl4/m3z13bzh
xffclZl/X6X7in2V4d1vN0xtcT3QzeR+w2y2rmb46++E2zhSNlZRJE3tDs8GZ/4Y0Y/xOvM8vngY
YZzWkdm33tXEePI6JSDKOCzUENS8VgQnDW8qDhnBR7mAZoivEgIOF0RG70T1UHfQfJjK5snMRAsi
+CavuopBSL/k3qXZ+fNrQM7nPnPN6r5Isw+cXdY+O1tqrTrgwqZozFZz6SSyNywIMp3/BuJcfmqj
KJ8yO9AX9izEJeUZfHXGnlVEgVa/nz23P+XWnPHuA6U5Dqbb78kw1ndGNtM/sC3rjTuszy5dCTAR
XTL4PhFB7TnNPUciP5nKdT0o35mSrmG1q/tluKpmRJO0Iq2dU+l0pAeHy1gTGMcg98U+qzr7XcN5
jWk8gCtpT8HeNuBfBxlpGCIWV7MA6WSP4b2hmuXZNWh4k1Lulb3urG76kRps270mttnU+3Rp1YlJ
8Wm0l8essHeMynLImiae3eBzBFLKFAY0gZ/AVP/slH+h6EeFoVYnziQFM12LgIXfxWFTgujJzrCe
QdBMMVLux2T0kC/eW7ZAnu+8JaWeu4ux/73JM7/OUXNCxS46Yy/q70Vu1UMr0vJlUnD+Zm5jbzh2
+cCM9pb0JLz70rKvK72amCKc4jVQS/igy8kFTMacsiPbEdMdQkkAzJoLzhAPhDjiauW8Vbj2wVPt
ziIvwOzAv22cfN+MQYzeDHhhha7f5d4eC+SD14wpaQfnITcI3ZnG9OYidTfcI65c5NEjdpRjPx/t
VCSBK0kdZPOpJjnY28EWt3qt9xNm8IBJ+wmY5C9jaJKci1Y8tDBn6Ge3AbWnwPhlG2O5PTrTglXA
Q1/qHPBP3oBvM2iGJywP/dHHz41JMN1V1PVAfoT4rofvgPcWz8aDah5nfz0SqvgBGXqHYHkD1A+P
n5fhLdLwoNzDHP7EMfcwjjSuo81wo/u/7J3Hct1Ktm3/5fVRAZsAuhvbGxrRiewgSEmENwmTMF9/
B1h1X0g8elJU/3UqTsWJKnDDZK5ca84xWfTXCmG/bEi79OqrnqKrT2C4D7q6adlJs1Tl24h+Envr
rpOQBy1r3IjedNcJXvlTkhdbpOc9367/QNuMnoc7vest/RclkEBKZY9rE8ImFSpmboc+K3yCHUrY
TUkVfaSRtial4l1GJv9yuKsV8xuGcLW8wq+zrZ3xfRTTQ6878xqk+UxtRC85inYLQessnCKET17X
Qanafm8K1Kx0qPydkyDBYO/Tvuqdkexs5PO8Q6gSSrGrcC9hPUPQHGXzXtNn54uHALJu+wEUbXhb
mUCiVriv9V03OBP2RujhiVFdR45XHp2W21XW4IaTyT7Jhu51EbOgezG9hWFtTp5RbQyZ388aXqkO
gffdhJ2NF76neIujc+4ST0Lbc+fryXuHRHMdmUocGKTT6s6ZwsGutmEoGgM7nJifIn+kp8cA5kI+
Cak2M+cQkAX4X1Nv3/mRe3JUQcBB5mnV09CgcY7GYjjQ70dRYasZKGBvHaqmaXZNU2oB7274oIdE
uKjcd6978PFB6mXVsTGnGGk1tl4vUdqqlpbGnLayd1GOiUZW8TXKVMhmeWfeGPCFL5brk7bU9/JL
iOz0q832tjWRdp8YZM2M+4VX4BPV2dPKcbonSEHWG1MRpVD7kKDp5M/0E10VjFZoU0jDT7UHCFft
lNl4UShGWwNALbaeVP0YwJQvWHpwuXK+kbNkbklXxriqfNC6bl2nR+ZMBuEbYRjUsoQCP+jmE5kD
2dnMRXpTUmOtjbLrrmqAnBtMJfqqdujU4YFwsWvlGr5Sz3vps8w5wU2LsBXa/cnruD2DiRlmmrLX
0KIEFsUCmHSltkfsmq2c7nsRQdwSYR/0tfHo1eUuRZ8LgWCak6cqEUdvfg+RVSHNe0djPaw68CGr
HiSK2xfnhqmRmUaX0GQhzoBup1W48+BdZ5p3D2ngB9V2e8DAjx3dHp4bG+dBk3bXcXYzGfPeENRT
qpp2hVzUcpi20nUTpmrXDKSLhN7sHUKfwVrbsK+qgQa/6AvK/xnheSdvEPJ11iby5xw3QjTsF7XG
1wo1/XEowIKotEIHMjo3TUIEj2vThdGJ5IFCX2n3KszTkI1BRN918hQ2fduBCRaqAi8gspoTTOFu
rGTOb5M+FteJpu4xqOXWqtHAeqDQteQzZmbaukU31kGYS/nGBKeFjaAXCF5a+bXVfKIGrCosd3U7
Jru87fETGsXwwyw0zs9lHfIeTEN7RoMCsbV2wgsGh3ELkb16rDM3P5uyesj0tLujiTWuJRgNfOvR
2OJS8tksgIcdezIhE4TFVgokNfQ5mE+2O9F2RKtE/9LWXxNsYwZrtdXtpFET3eHp1VbIwXsfCXZm
DIh4np8lkn3mFu2uWQaKTp2lBJkjBi4TWlAjivNdXAzlAcds9ahxvoV+ULl3Yx2CUpiV2meqUzvs
jfU2TcJwLwnYeCMwJTpFmHa/mIRzMaixjRON0rg5KqfId2IR4BiLFCdbRDlyEF/RWu+gIXPbdAt4
Kdr8epE/eBsoKcNXVYmKBjDeSBKiEP5YzSICGgzEGtmiDJo/REJ0ca2reFEOoZScWJkz9dSyUmy1
BoURGbjhNvyQHRWqVLRTaVxqHcVkXifeuaL+4sQ+1E3gxvkTOVhq+UKNZ81bxE3VonPSiBdoA0Ta
i/xpUUIRoVUfp0UdFXuF/t0N0UGs9A6qq7noqIrZQVJFJ1m7UovOCvGpPW0QZoXHYswvYnLrHwA9
sayi0JobiNDZh2pr0W8li5KLaUi6IVMHedecA2hOFs0XKVjaPbOd9D1ZFGG6G827MvScZybSbAZa
l9+WeW+e8JskeNvRlaUfErP+Q24WL8ozHjcitHDRo/kf0jR/UakVH4I1jwnyrfiQscEe29A5QtpG
dgD9pkXvli3Kt2rsnL21qOHqD2Fc9SGS40Z1L7FZ/8j03ryRi6DOtn158ReR3bjI7dIP5V2JbosX
ATme8Jxp7U/TqxnNz8oJb5ggsVhqGOjydj3BTFx99Pr+f9Pz/5h0JP/fXc/Vaxnlr99/tPHPjc/l
f/Pvzqdv/os0PeSSbMKIUDkC/K/e3PP+pROaZwsXywNxmw5izf90Pk3apSa2Jd8xPOoasXS9/9P5
NI1/EfFKugjicOC+gk7mf6E3X/SgPwk5F0n7IlWlzjLoeWID/7XtWUQmEG3NT/ZzWtlbWj8pOFTL
DQCG5LsIdML2p3vzG+X50q3/+XpEWls6gmq6rNDAQGn9er3SMlhVyjLaM4McA9tow3tbxcXiU08v
E15mdmccMH++KFr/f1yUtrNh0Eimw/yhEPpJFGu2Huayyo72nXS0c5tnMTs/XBaNf/zL7/uk/oVs
odNFRsaPhWBRai/TjJ8uVWIBmmthgmkmfQKnla2t0UlAP9GzbAtFGvRr57IhLP8Ue/rw8Odf+uny
Hj/S44yNcNIzjH92sWHHgfh0vGafdZSGQ15Y2w7m0I3JjBA1ZEXkFRWMfcXQQ74hpmt3f77+R9Dv
T8+XP2ABfBk2KDbQh7zYv/5+SExgjIQh92G/PORsNB96aBcvGU5C6EhoClm0Y/tUmxK2qux3MN8d
9EGjSVNN4Ua7c0U/7jz8TV+Hycqjv4yTPr3vH3+fyYfjw2+zmIJ9+vuSysFZlOtyL70YxQPY5XXr
jGLv5WrcdEt78y83ZNGYf7ohngP5znF9bCeg/X69IVqDm151fbtHcospyEacYaz4ZQIcf1hxkKxk
+iXF6IrImMxkABngO3p3Oo9VlnV/0aabnz4/z7HZ5D9WHDwmBqzBX/8aVv2qWbRdeyavNv2PJvIX
k6bZHqVpgDq2mjgl0gDBYtLX3wUBnrt2EPOmzSdQC1is4i/o5vUXespQQ4BJRwsCJLEfYWvVB1yH
KHsihs8U8Z3BqWnw+OBgwyTnopTaoYi9gZ4RPSRaC1V4cY1Cf/nzDf8EKANpwk9EXWTwlJfv8PMX
WHedQfAoaGrAJ56xmkvZWuuuq8eHvBEZYbr1+Fj5knJ/6g3/Ss9BQUtOKOemx2PCHtwdsP+3b8pw
tBvYRvld7vT6ywgqm0lFmt+lmVE/e6QmHdy2T79bWAPJAOjM137W0OhiOh50YsWU9WjTiKfSLmfg
/IUiVzTy87s//9xlLPXz6/Xxa10mZ1SjOGUWX9LP642mhpCDXpzvsRSiVOjRWLSTowV/vsrnr4ar
GPoyNDMWFN0/PCEeMoZ+5O/ac0iLvmpL5yzs2oNqZueHt4R//flyn9br5REypvaMZSGjh25+8m3g
XJbx3HA5q6iiCxaKI3/YyKEXY+Wfr/Sb74GNYdlieWWEay5/yU/LdTGawM3aNt8ji4gukNnGh1To
+d2syfbYW0l+VwDX+fLni35epJeft9hRbJYhlqDP8FRsWb4OpRK+N/2hN3p8HifWTPIlYjwwLKAz
wnqcSFl4zrql9dA42t8e6O/uMANVHGtIvnGLLA/8p9+tDcshWl/OZJWrUfvqWEfbvkRlZtJC+Qug
9jdvD08ScxJzVWTRxqeLKStF05dFzb7W3PzOTgZW2mRwdxXVxgK36b79+f5+lgws749lGSa2ImbE
3OBPH0VFQHci/aLa61LOc2AzKSJOya1Qs9gdzIVg1rL5xnCZu8RaGuLZr7zkzGyQtomKEy89VAxP
LmWYtG+9aHoALzXI8Ri6HIxroZ1Du6uf//xH//aJCCFsn5VZZ07+6xNhmpwJk5bbnumsw1mfyiR0
8/Lkoye+//OlfvfScwr38TiS/Qyw+9dLlV4iW8lPohxqwothtsalb8eBKFPpHSH7lKcYkN3+zxf9
ze9b+MQIcRDeCtdZ/qif3rh5sGVmlnRKRqTfW9cqwwvHdLEHe6id/3yp33xfFqcfjA9wQHFzfn78
8STzmRQ/EnOHuNyCP8Ozbs3eRtmyve07YzqQ+9cx0e8r5zxAS/jLC/+738rV/UW5QiX2WXHe67M7
aFhh9oUN6KZAtk/mSe1fw8z3/+LkXH7Lp/Wf3BOMrD4Hb/cfpS0FulgWy2IPJqg9jiWY91bAbcJc
M1uPEZr9dO0x7zhq8q+P9Df3GUkGfHSXi/PmfnqPpEcElDOIep9IXe0sGlFfYsmEACUEzsx0nli7
ksEcF6IW+e10Tqi2/vyof/cq47l3XAfVhvGPRz23HiFJnlPv7VhH8UzD9zB0ob6hWXRbRJoBCsHM
/1bT/ebxsmI6JhWGj4V7UaX8/CovdlpdtiyeUWr7VyE2IlpxqLBRyYkw3f75Fy438dMDxoppulBf
PQEq7NPiWXNC8rAxMjyiVrtKiuZBtX+tUn9zEXM5mBkugpoFa/vrLyoYtzpzEbMiRAhLocYQx4Wk
mA7Ln3/Mb+6cqbPvmLyx/KrPdy6nq4UGC2fxiGL8MUsYPCGmRdCsMsAmf3k3fvNpmOylnKRcn3P0
56NIU9HcRHdIgi+/eFfEYArXvk5FO9OIPiHU024INFdwVDSBqOn/dgBu/v14fkaV/+5+2miSIB2j
WmIF+PV+aik7VDeWAGozoa0bZb9pKbveny/ym3ffEo7Py2+gAf3HHu7DIXFH3S32UnN4DWeKhpk+
5jHqBvK2M4ktMvGjvxUvv9nM+dbxBfPL2Ko+H6BmG4TXlIfFnrBS+7FkuHvjMSe796wK5rIo/vaF
L42Tzx+AxUnW8m12D7jOnz6ACKtykc+i2qeWhasBW0IoYQ+BT+JjcB9YGKAu9b4/PMy1F9745QC3
jCA/TFqRk8r32jbyuyE1OQU05eTuEFNYaMKH+M2xE2r/zOkGK6AsYDrjSZ80J2xs+0qa7T2FS/30
54f2my8A0/oSEMreS//m095EGkHbgdmt9maNzJXkWJgULi7/J8aX6vq/vtayMLIxmDwrzp6/voWu
6dVMAzOKW6FFyNWHeTs3Gn3JpRfx318KCALrE2NpKvflIf60u09oxMoJuM3+o+PRkvEX6KTJru0w
Tvd/vtTS+vr0QtA8N2kzLKZuiyrm12sRIa4NcHb4uMaIE3UnLJSxhqh3RpPrL2VHgOkadFk1X3c5
eHMSOj3xHdV3ftdqQ0muCe/ZzeSp+dy5dfFgzyMyPx4JFtBKq97+/Neay2bw6/ptswZRadOuY9ET
nx6CtKfWmWIaInT6o1MNne41x8l1ZnwRI65Okuit1+PmvnNkxLyHtNagaky0CG4s8TzaURAbenfb
VB0yOAIqv1R5r9a4fdujSJR3O3jluGOIhAggFMVpIFXmL4s2B65fl1L6BZRS+NkdCHcf2PtP61na
NirLQP5i0dQc1F1N/xyCKigWTQauI7uRjCxUK4q3gXqAW55FuB2mWZJ7S2ev8Fdy9ADgerUlk02K
a3kMIJDF3kL6tB9jL8E8ONhm5YMKgoqyS1wofsBcKFxGOx9JjEQFFG47G7IuWsI0mjZiyprX2PZI
yc30JTmcgxsOABu1DdDF6pRlmnurZ3F5lMyoL5NN+ECkGtBUjhOZ1ykgW4RELUSpoMEhPezwxlRv
Tkyi5LoKRbIG+INQeEKK3s+pewz9zH0wmMgvPi7UdnblYxAe96FptJsR/n+HTrrK75KcMBsCqRlk
dGmufrjt/AWG4LtuVOYaN8u8iUf4khNspgAvH24SDKmvWK+0A4lhNtl0lXuVm9rM71f1PYaV7z5J
4xer9jEUtjpJvTbdx4fYchCCWXksDqbfqov0tLnfkWfPgK9Mgd/FMkcjNfE4hhK+pqym5OtkYmpC
sQi4I3ZG7d0xQY97oJXIegKU0J2dJPfvE2mF1yWDd95Xu8TE7jVYC+oO0WZXt8680QgZXqd9jVIy
dFV3QSYFQ070oXqF0pbpW8UMIhjr4YVAU+eNFwEWUucU03ODGOfQphKrI6eQbNeHFlIerxHOphza
9AtVc47mNVfPrJ3FN2PsxgNNPQsNYl4/+pGCRun0EEg+UkpBVxJr7w3xa2GHd62rHv0iL6Bh27Nv
b03bq0ihRh173Q5Q09Mx9xuot3OvVthhMIrkSV5tYx0/0ohAZ23Oph14lV7daLJszwk7+FMiMjIp
wVcePYb3B80q9W1Z2N5l8gucG2XVec/C1poDDDr0JJogQ2lQX90aUheT4fiIh/Z72ihnG3ajtS8Y
KiIN8e7ssXp1u67Yl+wEd/BtGyiHrrVvZw6hvVmNxEs0hboqYM7B/NKteNMaQslVI803jiztLdnR
QIaUnR1p5ZmHSIpFtWdom5mT7FkP440o0vs5VOm6Rxt7pF+LA0iQnrsuUxM4qoEXoYIRQ6pAOAPp
yoBG8xX5Sbwlb2rahoYk881LQahHMe3sVdSpBUauj7VEl5ZzgvImvQsD7GRA4kJtZ3Sa9zbKJOOo
Y6PwKZG2ZGOIrqmElQd9G8/lnEfnfkZY47qxusQIU8ilTnK1jhYnMIqRCdMozqqTZZtaUCYY0wzl
eC9qSFmsGfvj6ekRBvOOGwfiHhZNv7K0R8wRF9Sq81PDtH43jonxI2EE/g52OnrQdFG9zfI2xO/B
Ps/KuTP8PtrCAUivxzmsz1h6Yqza0BrdgBNPFThC8t/dAZEK4pqdlwz1lesb+lvdJOO+hKd9HGZN
/4IrInrpDVj7KmeYO9XjfLRBCq78xmEbHGpDfZGdMn8wZ8c8SPd13epjt3VK86nVLbrkWikZRjRj
NzORj/XpBKV6gJQZ1dyuCit1IGrpPoSD1j/BaafCwySsNri7ywJrqq72Y2dO3zwwdYxZR6qZbNBl
zowVyQ2kSTANyPms68nxWLKdwh5vy9Cfn2AWGHunBLo6uj1s6MRCJbzq5ai9geFnuK6bMUNKSOMk
JHinkdCzQDa8a2tkJFirLKz+AS4Wqw0gvXa7uIRuHo5asrcpZo6OH7b3mhM7QCEd6Pi8xGZ945RW
rAFJxvi0ymDGbSO9y4yN0ZIgsXIGCOlb6iH/PMLj2uo94jZwt9a9U/shzRmLDGIenim3VV+rXZQV
xXfBYeVO0RJ6a8v3ccgYMUDV+EFv0tq4CHmy4dyxQIIRtJ3b1mLxHd0QPjSCnCDPdfdOGoUPVrT3
Vi4puyg4BsViHlsyfBVYjq+7Oi2PQ6Uk+EZbA+Di6P1XAZP8YhSdCBwVn5wmyvfFmOpBaVjZ1mqM
PJiQbgaGbOSOz7bf4hvuN/Ns81sds8ctq7StUQj7IKdu2UGoIV4GMokgotCeu0Nh4Gdfcw33ceaa
3d6wB1hMfV/DTO6mH45W9xdtzO3DBH3j2REuQ5O4T2/N2ml2refWd7npEAbgavH3yS7nxxqU70bK
cteZZn7bu/YjpOMS7N4wgN4YRx3t5DixeoEhbwMiIPilIcfrZzu37UvvORGppEBUZ2bV9WpEHHRw
JnKQVjU9XMD7s9WdartJ7ssCcOuqabXsXCh7uJaTaKpj3zmOiX5Qd2BXjIqHEOfR7UzeBZIDtPiF
VrGzkVSD9xDL8705uPo2jKzxvqk0bxfGntp4DkMktGBXmq2wKCGzp9NdkmhwN7uVmNY0NUPyNUTt
3cfuWNwCaKplUJtanOyGzqA6bV3rR6w30dbOrVZfw+dPMA07eHjBzYPDjTGohZNfHxwnq9bc/fxs
69p+YtzwZtHuOaCZTOlk2I7aiRCS4Rr6YX5WgIW/xyFIXax3TgTbwZY1M5CB49k6crFpjMgAMN7n
5Xuu9cZVLWLnQYHTQ6xnKNiVeWLlqwSlI4tppfo19oRakEss+lvcEeZ+9qrqYKKjwj+QmCcSAlz4
ICK+qifQ7z4i61NT8DPxZnM8GmthrFoBnpNUh9eWc0DgaXkZTFqL14sYnWw9CPznmKKLLzreq43t
xDXz2FrOJxasH7Hll5uZauXUlpEETaLKVzVGvPAQTutKUwew2z7ia6nOUcLQAWgFGI7OjTb0gafA
GysyB2zrLVVD8wTyYVylRJR8TVqEql3oPhrEqwbwe03ycnKdcGbdtQ7J6ONyrUD3wd1M92Ku4k2k
hm6NnkzbJ8Pkrw2jtM4hJYI5DBU+DY6OQcTqR1o0+77G5AaprYzvGKMVuzRq4svcof3hX6tyi5jd
us7gm3yxsmG+0uppYP3yOxqBi3+QXOu7hnlcBxIbAws+R0ao+uQdePerp9hqQD4OTfg4prK91YYq
bYKkcqttsdyi1s2mvYPHYe0motm7zRBtrOwrux+reGlGxr1NLAxlP5SJFQ1gDiZGVCaXqBXodcro
SHTvqxebzcpq0eyaQGX2RlkRejFIROhag+KHAuedmObqRc1lc1Jx89SHY/PsNv5bWxO/gAH5rTVY
f4fMQUzdGC/wEKobi3VhU0bF/MXNOoRGYbhNTS25jfsZk21NMb2LJAj9wixnDPBiWPeI0ChCOFg3
fldcdNH6G1t0chPKojl5PjyJuMr9LUqdoGjT5gDtNrlwCMHA7ZrocqzJQGE6R09YbCPk2fEX2yru
84nAYNV29XGGaIwuOyzPvlWQV2mobi1D+63HGUJtN+LNMfkPis1NSdD2c1Jig4kpHtdGI8J96s3V
Ws4xcTawJ7dYSXKErYXPYjC2G5MYcQrN5jKlPfabpnsEBTHCxHb6I6Fr2CB0PNKBYSRolQ2R+PoW
zyf6VU08pFMxExmqwSpduUZt87kZPsSOyN+UvSYuKSz+wJgrtVOFpu3whmDMUIWLp2AsrsfUqb8R
jSd2bjne9VX4AenQt3GfFE/9EKndwNFnY1bDvfRHkyFP7TzmCQ6yJoqGTZsN2SUisn2tIyW2y+mY
67V+AOBNykyPFiwG4LE3ZOStugKbuNTq9jgXkfVtSCx92wlIvpF0Kc56b3ywbdgj3P86cGsbUwiW
JzS21kuSww/CbTUTlTbwhhthQ0ug2jdFOgepA0uKgPSRKklLyit/6OpN1sAVMgdpX3uV5R6MOP9m
tEn32IXSJgrPUcew6Wgb4sPa2L0TvQ1kca2ELGPmoFb22Iq+f0UNR6oNXJqvpoKXI51y1xeedeqG
sF2jFGnw75OLoimj9PdJSS8BVm+9mWqr5dnli08pVuU7Br4EhR+kEiSzcU+bOdH3utnEV76IZWBH
bLpLHuFGi3t5bCaq6ViFausalb7mkeVBXGsNJTjQBH/wdhb3dMXm4CHRwL8l2y6AD+1snBR/VeaZ
FJ/4obQpb7bFkKWB1fr1lzHLYVgRErgeiqzZ1EzHkYey9gjOMOsUQsxF4HnmYOoRLeMnWbk1Ookc
H4EBkrnIArVEYU/uRpqpy4Ry/MYVSpzo0TTbiRgI3lNxbLDUlGvfGqprI3GM65IKcK9R1R28rEeA
2nEibtE+f8k5M624wLAmWgHFc/Lv7AJvn2sE2ANUN1hUJCE94XzOq+RNn3RxlUt0zBgWr1RJga+0
+bstuzRwieOFu+STR2Oa71VMQHAvy+kW0k2+NfUYPWEyaSfw1LOJy6HHgqGL/iFUZnlGEzyt8SFe
dUq9MBPAhtjqT2WGyFTrq3zdx6RQmLXoglZHW5pj+Ocs22W3tarYt2mCo/CD05XXFtD10O6PhjIT
DuYy3OlmEvO1j0Ru26H/OBh4vfM0+ZY5w3yWLf1KwmhnNyBsO1nZqpt2zhwX3xW11bZD1XAwsHTf
DGmFmdpkzXV1ipVV0zB+DGQh7RdbZQQRFLm2gW5VPGhtG568VnjbLEQjCHIEtxoRZitzjCbS1cUb
/JFp3c8JJsQmdt8yWVcB5yZj78e2fd+jJ1yVhajXRl/5q6xbQu8SkbtsH+kMVYynhVl5BhiWwJ7y
/bOR9Zgd3IE8+3bsrnK4bQ8FvDc2FLKtVG1lx4FZ+KYlwQPmminu8UzspmpoD+RboWP3VfPa9Til
9Wa8qnJ8jVrJy40zqb4VUeF803P5aNpDSYa5SwTzhD199sbk6Beh2KYu4tBMJNh7YEz1Z1jk7d2U
kX/RF5wfgyEfPRDGY5KdrJB44CiK32edCUuP8hbepSCEbFLFUQ/pqxL9UI9b8NXmFofdvE4L+GZG
iZ3Wo48Fex+GW9/aQZ722d507Pl9pCI9a6FrbIYZzW5idXfAruMtIyZkMcjh1q3hVt+tEF+rJbWW
6oAvjxYSPG2XAckN2HWcZTBRoifYw8POsetjn8XyqosGE4ns+OJnzY84Sd2t2xjVfnCaCZOkr+8A
ZBTHESGsvcproX5oyKvKAAOtekj9KX7KvbQBJfaeNuS9OA6adzMsobJDbg9ccy6eo0qSS2eJ/tio
wT6iK1Y3szmxhQxQVTfk1rT7MDU8bGNdJHZ6YdjBuJzlSWUiICMU4ZdoYPEKoznfJyh479hdcaXW
ZbhO4eIEYZ2N5Fa4drXNq44vKYNkhWFEthSMVVa/hMUw7nvZhXSisnhDlAX+OMfAl+T6bw1GiWMz
+OEuQ1L9SGfavZ4gaYP2SPUzQTjReahyOH22XvnbhmhunRM6DO5tzAnDAKYAAAAba13h2piaDJCf
rBiyOfZk54ERNTosOU3Ww7o1J0J9ckZw7boaZiTdznBPblS5rehUH9wsu4kd19pUIPS38ezlAeF4
MNczrEp6NWcHNEOAC6RXP85FheKaYpa0Aw544IBwjUxb0TXZuHKM3sBtBxJ10yfJF3pWTATQe3f1
RDnouhnIMn8Ua0tgQIn0Mt9ymeEq9Npwh6GyvxrDXA/MeLY3eeEGBkoszDVk7PTJq8JQRRcRR1ZJ
x2yLs2EjZyHJAYNWOEu/Pw2WH+7zwb5phopgpwajBGen+kFXNoQdfTQRjfeJtqmGcHxiOJIEhcNJ
utKFfB8YdL3iOElvU01NgU/1hbK9jneYBq1LT/f6aylIml5FVNqkZAKV+lFHkbFbHJN+XePE8RdY
EcrRg6Fn+cHVjFNUOU9wVVCSF6ixE9k/VIaRnXIbuKCPW2DtSHveFMRKPCtyMLzdFC4QHBusFOok
29kN2M7ukPVn69zq5c6q8/4yIko71siyt7FJuJhF0xVEdxN7a9mq+mLmAK9dv03eTS9JrjQlvR0n
LYzLVHzHnrf0RGVQYXt3/X1rR1rQdMI+FsWsU8N21gMtBf/V9Srz1MSivThqdG98P2JgM/i8hZVH
Hd5PZb0VLZ8sxynMbfmIxzZMxM04WeSFxHR0nKjpl1rMObUg3SjaMqt/xU+KLb7zR9tbjdzDO72z
Eg10DtF1CVNdxP1t0tzAv2DDaCZOM9QNR/Ip2wubNcJvL3RPshM1DBqMk/ueiJzD4vw2V66kvyOd
Nvw6u3F1SF2lHxbUzKNBj2mbzeRaUEnEPUurmjkio3R5acgi3KdJ3W3B04G8dZHGIz4dyFIp3fRJ
96zmzmhseRVBn2IjTIeZiA9WsmrlzxrkKJ/IKELGUugLUUUaT9AIVURrwg1HAhUaF5htPn4jeEvj
44kXa7YBjCWs5uF61rTmtgoz85SHZX2fGlFGNUEcyKQpPBoyFuqU4TBLCa3petyqM7nZqzkzjO8D
3LQzKJ3iTS8ErflYjCR7TYQiBJjLE3EuOizVK09W6RlvLtP+TPaEa7pjYj7ZiZLvbZ8Bf8P0WZ7M
1GNjRroPX1/DyHdTDknP1suJ+6wDB5QEZZWaGRiDI/ZS6u73KUFBO7MuvhMBFnkn6jCxNyybfXXU
jDgMet9Y0JFZU55qgct+nbSavNei2H7086L7ppd1TbcQQjOUrI4Z6cBS9dK3ulrPRBfgIky15Bz1
6L0y8IGP5MvLd2gT+gsP2QXWlPjNZjA1e9XHaV0DtPMirFeiIxKptTRkQIgLvW3LkY7+fWbuw9gy
76C9t1cTOLyCnTEheScyK/sStwWzqkHvWuollPvkEvaLLNiPRpD8HoJJWRXodO2Pv8sKlRO0daqn
WwpM+dxOo0McRab4z7pjxcNfzy8xXP/aQl5ycfoYvCoDlXA/je74UIXwMXdDMfnHtJlnuTJFn8lL
VLq4r9D6JO0diToIJkId65xbMCZNlIrbO5XWS1hSkdpbEmrIIlKVld9ZehllB3yMcRJ0ymustZ41
pLzMRWkBk/JtOhsmX33YpxY41JahEBtCjGiymNCz+V5YnFxYOncAqbpd3RejQ6Rlzw1pp5ZbaiA3
IgTSIeNuy1uaGlsGZlQW5GLxaFomXuBs6W4EIblgd7Q0oq+04TlB+1ptb3tj0F+q1m2P9M9TsBJp
/qiPqSLkBdNxAHWt25F/031rh767MqZxOgon7ZOTz7j3ioYs//fAN3DSLRNLr/N5TznRh/jieTED
BPoI8fy+foZeHF78FG8WITTIs6RK914oGOOW7hS9GVqUnnGQoWlQpkeDthE0nqAMc0DaZDQtyUfU
fWA+OmC/O7eoIR0msCCLNaZ73sYodJhTth7/2Fhhgjnash7pCIBcIlC0YbHI2/G18h15nw4k22C6
MV1adJb2qpEa+dWpLHlPV1PjcDdVYp14meVCq1XDQ6NbzRN2H6hHRuk9cmYQV64VEfCSZ/6lagT1
AThhcGtOqYmV27JeMTalHg9BnK79vI76bRqnqMVaxwz0UaOu7FhIr/gOuiIYac5mQdrnaBgtAxgy
mMKQ4UFveThV8KHqX2sAaMQpdigA6WDxZjUqtR89OvQkJEoSsFKZOgwlGj3nYQJEOZEj4V9ZRGSF
X1BYsO/SDC6uE9StZMd58cXP/fzG78ow3xpE9cLAG/noQT1UNEAL4BYoGKb4iEDMebRkwUvQivqZ
yEfxXVhxeo5BJP8PZWfWGzmTZue/Ysw9G9wXwOOLJHOXlJJK+w0hVUnc1yAZjPj1fvLrHhvfGLA9
QKOB7qrSksmMeJdznsMYUkmOB3NC9TgZLjlHNZ05JFNVlIodg8mHp+6uOpWyh2BLWIkXPeW4f1nG
RjyBRj/wJrQzm6OdABIAP670HGhxQG1esiWymgMzKvlsAJY4mAgcLg4LA7zU5hzXkgeXayG9zQO/
/qXAcj1VUZiLU+GJ4A/NjmySbpn4bFyTBD8oCLSBSNXoqMwm5HR76mjgGB3wty7WzBHfagVp4QgY
yRZHHCn5I1fRAPpirNLy6Ku5JBwoyMabjM9HE0tWHB95zaNdsb26ays+ncrrqh1gJU7dSmVvbKd4
OQPLJgdRilBRdOSZ3ppsjMrdX4vrGQHaD16lDut7unDc+5id8YeW18/31NPo3IVXmXerRLW7ilk8
muwWpj+xzZz3fBO+aETsQO2QSrCRkT3+mrDwsYpKy2lXXk/mlgtgF+l1vTG9FCdm2/WPbdGubI4s
SPUU9dxAlc8fM3E29zYJyre+GY68Buh+78FNdN5HVY81LI0y9xmiMle/Tqh4k9amnvbErtEMjU3j
E6xpl359yYnL3A/T0B1No++AOBvmadI57wWXXO/HvMEMuaF3QQFf+e8k14TwccIX6aX2IDckhXY4
50gN5RAxB8N5oaU093UJs9XLjPxx5Pm+ENeY3krsKdsp95aDkVksy1ZqahKuNS8SOLxmOgdLJwCN
ti2T1tYIU+OkCHRSm67jgbMBAJJqqvB42jY716StBoptkynpPmddc8PCVIebEuAgjE+A/CUb0xp5
8zQPT2tv8Vm8gnkuS0+UAq+Df0iHiAxDpxmHRI4d+EtPeKeOfQI0oRBZkW313pPL072vhNFk1GWd
91lzoVAlY3Q79Jm8LZtRLDesQrmyJh+Rceui/qN4KA/Rij1xLldvV2Yej8rChjbuQzYfOJ25L8xc
yWfXnHzqxpFLimwI9I2Oqn9RaBGzStnDwzuVETvKvAeuH8ug5sKkOrTPtPHzRQ0L1sg+d9dNLgQy
/nK1AFNPl9kC3xi2eDf9lrvBMFYk0P1qnOZZihOjCX4bDxSzIKuXkfOKRRluWrBwxhutEBxVEzGr
/xSq/Zecc09dw3/++/Xf/AbEMhZZPv1l6/rf/+u2+D0Sp/4z/V//1v67u/tsvsV//kt/+8rif/z1
x9l3l3xOn3/7HxDkARI+zN+jevwWc/3Pn+Jff/P/9w//2/dfX+VJ9d///m+/O9qW61f7zykuV3fK
/1LVXX+Qf/2z68//7/92qz7b5nP8m6mOf/BPUx1uhH+gpfFRffqW6SAE+g9THXY7K7g6e5AYXs/T
a37Ff5jqwn+gBbxKwrmz0TleUwv+ZaqL/hGx/PQipOO4DpDT+f8VU931u/9N9GMSO4EaNfpLlxph
yfq7RCknzCtw3Q51c0icekITSveB68wO/l/iHNt3/g+xYcDyFJlXYLN49BGm/v2bucxOkUG29n7N
NOsYYWtb7wx7AcLQ6LG5RDOqut1c4/Q7YRubsm3Nc88INNfyLO3CdOOAQT7JcG5vP6o8GF9dkL0q
LqlCf5vSHd+4JHt4R0QvQPgaI9UQ0NhzJ44L8/QdGSSNkwy9WxeJXmbgvIGbB3OMMIY1ikXtwqhX
2R4RCFWfW8ng5xmBAAEwsU7zHuIjWogHA2Zs7Ztugb0zKDQPozdB+F1pXdpDzfYChEvbgeSiK+vA
G1R1SqTvGH02uYMOxRh7moFOKuObn1gaqJTq4Rc2C/lN4wVAISx7QDHYDdI939W6WcnwHeHwuoDU
pnrdhYrgPWjf3uTshVb5nGiWkVAzIVquVy6xKeORvJUy6dzZ/Q06JoJHhjVoU7nSBgRqOpqKx868
y7j2rr1nYupRf/Gejwif+uw9hxTjMSkwXMg82YjFXJRwJOJyaJfXvkgHvFR27j+NJtqcDTI14uyg
0YzPwrTFi63oTvK1pjodtUP+DASOtkPL4/Ej5a6lH3OCYiFfQK3XmyBYCbftzH79MnCTQbx2UpK2
OtuFzSLnprt0hRyZbgcjyaGsUznl62Y0iIb3GR1g16+ojYggIzeyN4lbddx13BQE81obMxT9m08l
+eR1w0yg8RoOWewTdHurfewLlyVgDkp3lRrzJsxM7w/kX3BlqgzmLzEO5ptHiuy9UiS7oU3qiecT
tWBFTsUz/wSEAVkAvmXEGlWo4gi8W8hTCE7KO6rUMdZvsuvZXNM22T/rUlrHuvA7tGm2VRvx5AUT
Wjhpq28tVU3k1jxU7sab1qs1fBn9c+osukN6RSDfVrGXxSlWGSBvYXQCASmWNezRZEFdQEXqm0el
JvFbYKmvN6B1mdk3aZRHu4mLBd8XmRI9Sul+MWKUsSGa06ZyLkNmDew/DXN+9MO5fJvG0m5Oo2mU
r/7qw/ZMl8J1Nl4jQuC3PRmAjAIbcqQzMEGkFVigUogvI5xtb2dYiu+hKFQElcu+rGOUuXN/qwNS
RQ5eBjq5ddH2UyKGHgLCol8flWAWzfrqOgfjoW4fUEL5fNjIkvsdlLi8tixC+eDOJrUEDhyT5Qr6
BlYH1Uo6RNyXEBzZ4GvWsx4Zo+22XInVTCankV/OUgPiWxuDhaE15U3cqDG8CuDN6zKpkAXKF5Tz
f4hQy2+DkJZF1Q2LO5/NA1iP6/4i6eYMwRcphfW6iUyLuAWOgcm4Mxg83/k56X4MptkfJAAGEblJ
0r4BCVnsh2LWc+nedhz1no0dUqF6CFIAeIYpKNQjkHKdz4I0FZ08dsIl8UBhmzszrwhfKzaJ8FwD
ZhUMsjzrJjNc99TDSHqKGncKE0wphSYHZjBK4h4843mSV63DkJXXyFU0Sbj7Jr3cmSHiha2abPFH
rAzljorjDeNjZeq3tKqgWQWK8jSJVmk8D7W/pvsoZ7++y3wWVVAOwC3sODnX6TDyRK6Jj/7plW/L
awoJpusTA37MfubNZOLJuIohrz1Dyg9DOT5kHDfG85J30Gq7IYNO0bNAbrYUdcElsiK2eGM3MMT0
G8Kz4xx0wgNKIcVyrEcatgEe7kKsSItmYbAxk44RtAAdNspc0A95/hyAnVPkMiQgv4vnsCNVhga5
n76i3GRwZfaGjztgFC5gzLkXXbwKr0fJFfRfaNV4ricfovw2bzpUMM0gWKMrGdnDZp4E1wzpy1Z9
9POSQzqneP3QVZpa28mZy1uCOPkMmp5f7kvZu+ZuKJaoPlKYIacIQkv/DonovW9VQ56DkTus88Ya
FHuycKbpXeigqNwV1xp/V6JZjTaQn3NxRHQG78DHfkno8mD3zsaZ4H1R50tkO7ZcX12NZHhjYX18
D2Bs2kmJbg8gBYU7CT/pysEtCIqAUkLlsbIU5MlAKrN0bcJr2jyG5JpmScOxa1NylrCZ+8wqSSEg
S/ajWiPxVjQtjO0p970BgMm6kE5cVinZQqn9qQvGG5z43uTvoymioyzLfPnBRi/YIYSrR6rPNDdH
fPy1cypIlYnOLe8dmTirJZotEZrZzdQ5JTtNSG200RDKmbaNtRvsfM+7Iqa7DEUYfPUedZQFIT2c
Q1SfrhYuZlzt93j+jZ45eNo5U5AIAiLRUZUN85Yqt4hLtTE7xewAPI3uLeIn17NtPnZGBevD75hc
gkkzq5u15+RM+nlFiwsKOS1jl2MfHy68wAeni2wg5EiZ3rPAnT67drCXcyszYE2yH8KZOqke2i3Q
GY41jCJ0kytn7hb1S/liKjLkNzl8ekgpcKyMiwtoX51A6rSI9kgaBeaVpcZXhgc3R6tBNjZNNtKI
rc88eN5yNYzX9DSCXDigq61mwnXxqIzMo4P+z2SpVoz+NrBnn1dGlOmP7xeOzRxJy4NbjRHvXz0P
vxgEZQvZYYIAoYFYeLQ2YeGByJFwtfe6kwvgHc2klmmqJMjHEfaswDApwoNDSrmtyOxwYcBshV8L
ahzu5age96VwmlPausGpplc7K9coDeahJZtoMWj1zdhUPXcVx7HZ9V/+5GJiGW8nYQOlWmjlx1h1
4fiOYMJ4F6ySSRdq0HaOp9yFXtJ7ZX5Ea2PGczHuCB1fd24X0LGiH2f7HsFZq49A2qfT7KOg2aC9
40+nxjK/PR+OLOSqAJmO/RfWjdjPTcXCzGXtlVU/2ut1PLNcSqQn2e8xhEnqNiWbdtaa5AocUvzq
DsH015hUrz7kY8el7EPDN2INXzXmsPefHRUcmjm6rxaa8Tq1gu1sdk7C8OZi9IHJqmna1Znv3Dem
Jxjnz5RAmxlev6b6yLNdP2I+C/PJoGWb/Igejwl9k68pU3yLc46YB//R1Vb10qPW2VCsjAycfbJP
+nFktwW0YoNDSW/XUvIMhyTf2FFhfeHA8mImwKuzBQeERROkH6CjwH8Pm5ZDnZVx43JRsLAb6MnV
joeL6CWfdGbbwe2I/hl6lQysIXFWNGJZZL82BgJZQR6RtyEUJn2TNqDPNQiOMzqE9dCYFIibyjPd
b+Yezd0APO9gGctyXVj89dZy3ybNiqg9kNUYE419pe26ZIymJJvfasJ39CZaRf3pZ1n0MZElNQSG
s4Hf5rNbL+4GHPgbgn3SO0+HaWwyIEO3QAwaInQAWLTRB/z+xr4iuiuJSJuN+2LSu4Dp7oOuJuPQ
ZdiMRliGjf6IAPj/GuasOs8L4gbWEUQ8FMNjqSdnpBKsFmbYQZVgNwbmOtYD2UstEAaUKQHYLd29
duhKNwzgkw7pNQoc0dgvYsRWT02E3pssOOOWHJ/qydHOzdDPmr8YNPTtOAc4Q2GszcNLKuvjDGni
QdPtsURq/e6ozNLY9y4Zy6xXk7lD/OFMBpYzz98SlHaHHYcHSlObrAsHr6MFIwFoQBvdeD8MsSAC
z5N6lML6oIAvMsRDNkqvCTGPMNiby6zlpW/nZiJcYjGJzgnm59Vs6gcwClR3VR/tZqdMD5PBITBb
Q//jTYa6dUc723VmCoCCmDXQnThyObFRGPhDSJZUtyBcyBpUZEb7ZHIEV4y/27zc0B7IQ9cM2zJs
YDAKzpfMQA3YO3vYdcBXR4pRE95HjDYGPlXL8cCmFEWH5wPq0pdwLvo4R2R8xqf0yJLjwULjHTeT
426EA0PNV42xX1KWjrP16kTFqc3GP6Kot1peAVgs5baF5bt7Yyl3rprrk8rVE+GgL5gYxNnC3oIm
RLG1L9+jwT52jv70XPtLWcLvNnllkNuCgWfjDAgUMedAmetR7eSD9+NIyQAOgC7pKfCgJp7AWyCb
9TZ0pdzZ1005cleaj4DEprS3mGBPoe6TLpDrhn1bgKKXhD1GSnN7Q3VnH3tftTtZdxaClmq3uM0L
RgJ5XPycUe+sIDVosvrGcWK0vYBfzDSJBBNq4k3hZO6+IO+XMZH+cplQFk4O8xUGwoUj6SMPlid/
Zv4YZzlD/0QVrQP7mgHlbdRWrO8FerOGcnRj1HWPD8bVEKVQfrXVr7kP7qfCemhH8HombYrYzkOT
3hWBfw/i2NhNdkmpxVnA8+bY39pTIzuT0Iz2QdR+iEacA1PwWld8vKLCfHVYEW1XO9VxgGHmbFhy
+mAQ8qcIonE/Y+JA99TCLcuKGz476Qbe63togKyLlvvOD2GbiYmkGG4yz9sZdbecRxsULwiZazO2
oKlwZ/3LDbI3dpF0T0PqHEK7lLvCMqLP2akQ7xKVNLMgJbfhWAs0GPQHNr9D5Qf8Xu302ojoBmkF
LbAT7pjTfWsukxwm2CgSvzOOc++eFm0P0ELDewq+LGkDhrI9MNMgmGi8LDiyjMaT0XFv/ai6gqTd
Y40c9YTV7rsI+pIdGf+X1/gmLLCQiI+5e9MVDnCMGrUpkYGm1rtt5VffYHgaZHdcncDf1rOxUjtQ
J50rAFw7zZQ/cZwURi7qdDSoKc1XWxOfkvr7aeQt9yLS1xBDFUJihYCv2/vnLmre03VFERv4vyfD
OBGl8ifyA3Ue+ukS2gD4QHNG0dkwrIfM1+XtoJBXwbvZ0S/sRjc8WKT5xIVdBfBSVHFnZ85+xJO4
GVD5oTIKwwv1NiEVAaVtORlvdssv5ct63IYFFo7KrB9VkLlcRZX75lCcUezVh1SZT2FQPGgF1XE0
eCWxNwIDGwc37lDGo6X6ybS8AWyS7W0cHYqrDAC+JxXteLYeClXLTV2MNHu+u7KEbVAouyCtQ7uX
N2gJnaTV1qua5nxLvWZRvxopHELcOOKAAOGMmhrKPCwq+WETNhyjCDQTMoqQcnTzcsydUqTxMma6
2DBNIjsMocWlqc32psll81YigfjI8kUl5JVV7zxN89ssgoGVT3EftoTktQLEe9ZEdxqGxeL2VuKK
TC8c4nq8U6V6g+/YLDs1deVDRe+CvSIczIc6X/6Qp5g0kak3XeVM2xH5Eq9ongxOBkF8+oLxPO+l
Zdz2wCIT1pzdW597D7NE2MgDfAOhA2ZcC/O595ETdFGl34qu1t+2dngkgOm5TBMeXHIWI6E4mqB2
A8QlxzTflatjflczJgBZwxW2p4uz0oaGmgCZ2QrfNblhh8DGrJOXQJHTYNhZhZ7e2DytHl2EP5y6
CPW/1e1D1J/noVuQkk+3lc5+TWXJr582H3Lu5QYN/l5kzVc6tvcr1seywkvSWt09IhDvzV+vbGSz
ebXq4ckxgU6uqGsTBJc/A47CWy9nUpbaMFN96L1NMX/nqTmdDOYtGF9Ap/cnablvlTHtF9v19p6j
GJN0AiWpx9MquqvTDr4lQerVRc6h8Rzp/M5g3ZKEjJgATY/ebpA2b8syhcjHm855hBVGa7xmEzeX
AQ7dIzrPcugzctQYBOyk79Tc1WbKiwfnily25/zVtOaastYMN+NUYYlTpzGcD4Z19ST2sPOXNOMf
lNNdOsuPZjC+mdLOG1MQKxZKyrWWFXdiNOSzKD8suOWW9ivLUW6yP7+tUTcakdHSO/dMGzCTTlu3
xrspQsToyeRLCOp0UmTrhT+VZCUXtSJFTFxct5BooFUg2dkwnWGEBxQe9e9wQx/6ybUZsJY3Prjv
2tgTfGt+G9e+Mfne0FL7YNtZ5mVyEVum7dJcvROFs9EoKdF0sriLBuSOWAB01Fh06Si7+MgfWJN1
uxT1DsfBmOVn3CXcaobYwiZPKLCeqgDlVCKzYMnORD3ox6x2jjDrc9Ib5qiIPWf9DvxB7oyQXw2i
yF06dojg3eloe+sTlsfUvg5eg8TyFrxT3aHRvGra8ZgjK93ulxZML1J4Unnz4V7as2NslhEpy3jF
pQbsW7fYuNL4CqmrktKt7B2UFu7YKbv++C1eyc7ZIi5wk8VKvadec0Ct+WTFblQ4h7wXOgmLzESh
DfP61uyLm8FbfkGBTrD+7ztrTjrHV98EPcC3mRhfbFA1hduMUfdmbFbz+kvx43vMl3EFOfaWAwFo
duZRYUkmXYlkvM44sFWMv5alKz/UYLXtdmw019XKc1bKcTgYM3tBAhJy5KxiTgbTq5lPNubJd7JT
n8GhJ3Xhx2zZdNoMDWd3r6LpVTCmu/WqzHjWEnCrHF8Wd/mN/XAbpZyk17aRU0k1jPVsC5xbyHuC
KSN9Gr3wke1GiAbBGliCdsCLcDQS05b388cSIpyLjIoZxJq7jN6z6BzKiFZpcpl/pF3AsLacUcIJ
ehO00jF5dQAwbf8TtLA+d638QVO4a7urPg9Iz3GOQsww9fTdWj1WSVk9ET61X9buVRNqiZlHo6Du
D8Tr6U9lU041KA3G3qqwGRFvhAdVn0IzeG6G8jiSHFr12mE919rxIqxEVgwrjfyqTwYQ/kRAQhvX
1INu7zKZr944HJjXZdYb76Ta2oF1AQ9L7haN5upArSekjPF2KF1GAOXensSZFAaURWWJSHxymE8R
8GDi69QLjVmrz5GdO6cK8flpaMefNJpYHeI4f6uzvw69bBlvigVxcKWKD7o0c0uW2YJjV900UrwB
LwOsueQYaeo8fGiqXt623CqjZGU9MJgBS4+Co7cIBcC6Q9npXzRjg1/dqM4z++87iB4Qc2trvuAN
+YXNjE/xACT3qiTOZu7yNlKPJmcqq/t7xoSXQuR0idhR91fcxUsamD9z2R7Il4JCbF5UxMwN7ODL
0NlmzAFsx948vzp9hKgral6DcAmO44K1iSPUZEXR7cuR7G6JwUy5nDUTHRORXSTGZtMx83k7nKiT
z8HSM6pi/YYczEfHhIoVqfqTP9Q2XTZOFcym1WM0YPOjkRjwZWrrYGVK7MbBeYD0HZ7DWQ6XoLdO
81DWz43ndn/E6BAXYqM5gp9b7Ypo6OgNCReMcv+T67nFnQogPTY71SBEgI49iPLiEstG1pMJys3j
FGz6bmo3mPcY5XqNN1yMlIJqZ1fRnxDzMF2qcfDWMLuT5mgxNo2ibcP+hFQWIsUj/BvEA2hrO1js
KVKW7ls9dThky3XYM5x8IZZSokMmAza6pjpGofyjujW68Vd79hhpZpib6+mj6RG9xmSxE/Y5zQvb
8HTZMyaAr6tSUjjqb8evES/IQxSNX+s1VnjwhXgZ8IVVsRHSxUAFtoFruyIcEI2kjrnNMVAjKyFZ
IuaBrBDpTpV6pYUAaOE3vGJDRq3pGauhIYwbIZkW/tVW00E2GbjSv5Rp4iUrAY2vaHBjOQ/qF8on
QFiW57lnBiyM5pD0tG+uT8+d9ubwW/syg2VrUhsyOjfx6VH+SVorBIhaHkeaXZ4i1e9S+OjXSr9i
bUdMhnzk/pvjXo7VvrCaX13YRnHZ5p+qclSWwIHAF+K6hCEkEauiIvYnsfXJW0FcNQDLGwhDoK4l
RECbWcFz1uobl1szUYJic/TG+sfW4VtpWU7cpU64AXP3ZyKYmcGqEzs5OXran5onsjz6hDjh4pCX
SMgzLaaTm5NxvQQKHrcuvf2YM+YDXjE9Zr2eEmzW8m51EffRbpK7OzUVzv40I7Y1a19buhBhFV9R
Fo7JCMs3s6wte3tWuKvh32EOsQ7DzEO7GGl7tEhW21ghmOGtai3BhBV7327xu/RXXwn33RoJTpPF
p2qzhwro4JaEQUG0ZXYYzZSMWVak6BZs67wGxQ/RbHPSp/K3n3ZfuB7KHTntv1D+dEmPqfEpE2n2
kVr5E+vBC+kDD3VZ+8+VVjNBpHrCuDK8sCTkjTQ0YePOZVnRdmfoc3siWezXrnVeGbyJhPnmb431
mbdY7H0yFTEgDuFnXiKFGzC+coHhf/LWa1jwqrgfPeSlDSTvW0uy9SPpiCnOMH9g1xq24Ni+msqa
v82+94Z4JsHk2ErrMyzSig8vcA2vwBsyyH7v+y2tU5TfZCGWBtGUQNEhOImyfBzZAia4Um36cPvq
riLSJLBdfNgOH1AS7WaFAtE37tpl2taB2Z4VDmLMAbtqZhLamDt3ru5nnDH3wTozTCx0tQtW54RF
hQwrU4LBYn4neI2OFH7HRfgXHG1VPMHJH+CjFuuLRDy/8QIZkT0INo68ii5uQ8yhnXJJ7x17wN5c
6TsvJSsTVM41r/tnLfNHw7JZBgwusG6Xqi0LH+nkvU24ULA5ws93K8/J2eqM/RoB4A/m8wCUPI2N
FKcCQuqxhBe/PM0Vdj9zKo547mdMTzXY9Xp1H4omPwe5PpR9OVyT0VnVIDA6oRFzCClTwbaaK+Zc
Kbs8AgKdR4gbFo5pKdVHzUL6DkU7X/YKqM+u2Uhr9dVQUrNdkC/Em+O1JtT3j/QcllxRIFBWzX14
MoPBOYqoRba/HH0iBsj67ew3XAElpkyzhVoaXrVFRBG0eAUZKKC8GHEs+/m7k/X5LWNE+dj2I91f
So3GMNcm7gEt2PjIzzr/8dlmYuwbvJ2TBzZKx1C0X+FUGOEGfDCFjM+usN1myBDZoqspok3pKUuG
QLIbSBH6EJJARhVuQHP8Nq2qlfSR1x6eyMtil1eEHNd9SOMN23vPJ3Q9KdXVd4bNtprbmLGccNHh
dq7AOgSfbqOFcH+8ntOLocMnOsZrLJJr3iHvgqLTV0bwNA29aXBYWM6+WrPgYSUQmXvEF+6XMxYA
QwIVNL8j0S0H1mxMcBo+gIQ4YKsGtxiTxRIkXeve9O5qnKei/T1p4p6Fs8TF3BHu5HvUnGHRDL+0
Xb5GxELFeR3kWzvyDiwCuT2djILVbMj4IJCX8nUtUY3T/Kdl2z/j9V/fDZRZb6O7vmsJ6LVwGnj9
0Wx7p7bRFHFIozj7l1IhIfBLL78ddd/11F3IDjZuqKE6VLVBHBsJ1QSjrWJ5EQrzPalu4xtmUfRV
Q4cDDi9PNrDycN1Ho7MZ0tgspoMkypETs9Ipw4+gIjs9EXWvn3hVOG7WhWk6kVSUtVYPEDjuFr99
HwaXseGSlj59ak4cttuNv4Pr4TPrdV+UOKWFyZczB3dbafaFNt6ZAzG/TB5dnp+EXsMgE6uOij+5
uRYhxxr5MFm63nliNrYTatC4cUR/sqvUfWXnhMpXqNd2FM1FE5bDzygLTkTHuVnKDHuI0YW8S/Xk
bOyp9t68lqwxOAWCjcuqn/pszTEUm0OCcI/Nd8pNRtJKJR7Scs7uZ398SdOWo2RkCYyFxK+KWxdM
rLm1K+kdTCuf90jseDCHFiqHvVjwJqPsygYWK/mzysyPJoc+lXyn9ysRZ2dHGVQwUmM9og+7HeA5
1QSjxQIS4dENefpKfILEdVXVjTEFAwPYKn1CRgJluFK5Ppb+MNxaiFNOuBN3rnAxWi7UURzWxcGu
gA1tMmt+DureYv8OosPjdiM6x/gqZ+swSvOHrNA5cYzsIV/MkYHeNXfQxJqfoMrtP8YV4zCP73U2
0QT0mvWc/cJzUyZUKDXWKdv8VVlRilHbWMR7ZSDlr1tx7gtl39l8Qr+xc2dv1PohcnO7FbwCebM3
hQ21u13gPciQatRrCoSUqS+7Z0xgU9ISBH+ELQkKQRqkp5ApG0wh3leMwEySVHY3apRFNgszb2pu
DIO1mMtZTBLrrLtvZ5qNmBX6gu2AaASrZjrpDN58pj1fYguVMYUZu25/ynfCrtRzhdmt3HCwjkm6
1irpdSF3IyaZSxiE8ndps8bycjZDY5ReG3byZDNwDV8D/kFMK458DUvfIfxHrDHK3fwtw532ylS+
/DPbpjfflEOgY5Fb6xPqGO9UVmAOrxCi/CXlPDusAb7loVvDPcTh7jksXF0mHsCFGP1Oxe8emUPM
D0CoiiRqDzUC44L7uSLshcxFNtMl7SIzBwMKWvRBgzwqjjhlPkIxqtAlFD9t5fJ+tYBot6WT6o0D
0CJ2VkB9pAhU8Ww49U/bW/Pnour8QFY7YaxwyO5KCQkiVaiX3OnJaKbgFjc4yT9MI3AxltQUoXaI
seT0USzUFRLaQkzlVluYFNHyesYdkSkEYqPceTbcgoWroVaQEFBKuAu0hW4pdae7dV7zhiVzar/k
aVEiwbJNQXrfYlcXwyoUn3sEEGeKG21S2q2sPwutua6ariXhSOaGPJmu9N59HV3XVSMRc3aVV6c1
1UVc5BwfMXB49FwLmceYapRmPwgBKz9PzdT/GkVHyxWuEVLizCwBTiErN+BPtDqZMhJp2U+jSWYR
2uY7jz7d943hhDaB+HhHOFSvvviq+1Ve8s4iGD3lI9FOWXRjQNHb+ngScKvL8LdVLssZuKFeN3Ku
WbECHdnkro0TzGYQPbTMiu3s1ZRquh1TphHZHN6joYhwsDFDow01FCyOa8Y0v4+OthnsnpsK7D2M
oem6Qi0JRS59u0M9ssqj3WXoxhvxRss2bqarhU+5BVf36J/62WV9yCwSS4m65Gn1iOVuONlMhpCM
+S1DO/eCiCjBIUjYT2r4LnbSPMAFG3SPpsn0zvbBa2OCXQdqDB3KgzF0ivsHz8OG2Z+zSRfaKYtZ
bjy2M4kp3uQmDjOOGML1h8Bfi1zLRt5Cy/bCCkLsU1OHP2kYES3idojzNqEByY0nvMo+czofhihh
7eJOyp9Kd8LfELFRiasUGcN13oO1tCa3ZEOAMvuRpffOrFkb7F5uT36gCtakyGdzR+1JDYjMBAuG
LhqSYLv0FVYF9ZVcnYp2GQXak5GK9YTsGenAdFUKDWVxb6Jc2o9kAXyCdy5efX8wXi0UEm7sRzp6
Z99b3pkuhm0Mbq6POXckDwWz3r2slwhARn0FM1mTa+XMyNB1FKl0TiKsrdd8tfNH4nPcjeGakuBj
5od/GHGO58yq/Eu9Rn9aUzwXBeIHsoK+K9TyB4kKDvNEW28mE1tZaQkC4PUWz5Od+KjK+p3FRgvZ
h1N9ERP1PLBsYubrPNKPnqe5vIGdxVr26lrbRErQqPoNaTCh+JO50a+esflRQ2FYxiK/kwGjpCD7
g5dl+QDY9Mexpui+mHpuN8xGc2Ki3WNJ1m6XvNy6aan26IjfKM6CR70MxkdEch4X3zUhEZJuCBLf
aLW5C8v0qUfivnXtNDu0QtOjOCKEjQPoCqQwD6mDM0zFeLoqiNrlV0Uk6UkuxrtunJ+Gi+sIH6mH
tqKuJd+TcqL5QjZPd+6ldwpXRG/YkI9SEDhT2E6OUDYn0ta7wzU3vAbKOxswvIp5PZEXyxBD4fTC
UIJIDtkxCACscciEWEbSB9q9fUMzqshHrxQTE0bJDALW/8neeSzJjaRd9l3+9aAM7nCHWMwmtMhI
rZgbWAoSWms8/X/AarNmcXqqp5djM7syJouZGYFw/8S95yroSINY0rXM5qA9FhNemVxNMUE445jd
T2P4ADpr3LSFtwcVTvQfLFY+yD7wbGtNmZC/j2qYbxOsrOjmb7jT86+kIYucgwX9DICp+H5gZHqM
g7K8I3mIn1hmwi6YtwMB81y8+VJYLYOkxIqcW4VJLtszU5cE56ZcO0sa5DCfktw3aUH4VKxMQkWf
O22BoKlTI3yiWkhPflH/aAod7mw/M3DumqkVrxZ4driqHDndRE6BE5j51SuinfzGHkOhVuZQkz7U
Mf6cV10E6gxwHk0vH3JTX9oK052k0rserDx5rGS0ZOHZmvM3qzJkwtVI4Byqy5aJglGdo7DZROhT
jeLVKhffiS4NCHt0JiU9RDyXt205XIPr2s5Vh6euQxJYWuNEelqmT8Hg1OUFcfMIT8QT9bCWYxEy
iACo0ewCd7nPQsOfWgYAMfaJpk0BLXGosr4KUr//jIyRhsslxSr6KJnPz9weWPV56yFWZD9KIyUB
OaK7oKfrZ7O/1aHT1kQmWuVTRdDsXczhqd+sMisevCFqn0i+Img+6MPZ2mWJ5H3oJwdAPBbButri
087vml51BvAAP8+/wLOE6XLk2tE56k3gejKJzP4YJeggdtAUZv+YN6U0t14x0VXQg2E7VvEI6w/E
Poabmgx6D8xG2WYbG21nvjMiW1qYOjyvuOSNElj62sSWx37MsPeEM/ktF2vMGYKl4BVIOa5F6D4j
DLO/mPUbXPWVKnhLqnp6RDLISoM8TrzyXpg07feMm4n70mDtxjgMQCN+/H4WDDltme3sqZDupo56
7Z4h+mChN3rX6d/mhuv7UiZp+tBKt3uIkpo1v0tYM5IqnyX/RtF1i7OdRv60Rd4urUd4MWQgIY4g
exFbfOutp4CN0YFAYeHdMaJo6SmY0uMTD1ukc7hL+FgYaMZhVBHbp8mDItnvELlBIr8iy9DPSDHJ
K5P5opFMfGGSbOaj79zUzABNLOLJNLHUU3QtVkBOy3oMOu+bjbQnuiQBLQ0/scq+rCGsLk4jQhOx
q6GGXRcQxHwmFM36kcboIlFVuMltYTIc5WM6W/YhGdqIR26esBOUzIvSk1fXPycGEIaQdE6ajjfp
aDahwslpN0VolA6RWQbtykb0Zx6ysHamncswqcZbnJjVzVhl4kWbpJGt5jEmC6YAecTYowOCsQfC
MaVrHiLsQpwUjQsOrsUrT/2GqNSKRAlOhSDaBmdPBDpw7YGJQJEU2YG9KYe5jX4gqmJE5LQWsq0s
bAb7MS7iijGpsKKrtOykvdI8BvLYFCV4ODZNM3pwa8pD1P1z1p2jWSXlpqRzs29yFgjGTRrNU3Pw
ZDqX24F9aclhU+A8rwaV6AOC1xHKVRVaTXwYLEnwZsQakuEimbxIn6rKe2mt3sFo7dpWcY6qoOJm
Rn2oQG3hDTgjHB1wpWIroeym4H3Fv5oxoYsFXsiUvZZkIpAmam9FUd0evcTWJHE5sG9Xs8bH9OVl
RB91tD91rC5wU4P6xSLaaPrWwunzUR7VwZWfBGN0RN44jw8UAAXVeOy73eID7TMqNwc9+CZQma3x
MZp63BncmXLf85LF1/AjOx5eQ7Q2yax2W14VYGI+yqETYkcYOGDOIaoNDLgFkjjSIok2udgFKx6u
V4Roa6pTLCBlPNXphjF18C30UDIjgGQr/sRjNtz5flqmAEfKZIaRgK73Oo5jNV3ZNKgDx2kSvDE4
yTHlFh60IKstnB+9K0b14ta1U1JkVWlxF1aE+x4TszaXmTaSTCx1indBw5kFx8ptxKMZIamC5ABJ
G5VvEatKPSw4MGOPAdLCf1mVQIsgbpBwikUkYD2M6SfYss/Lwps05GxgSFzo7qVMQd9vGLbI8VSn
BD7flxZKPm5Yto8UhyPqXUY7rCFeJxuE9FOJ9G04xOTapxeVK9QqGpN1tOtQYWreA/Sv+zGzSSFG
Y+3hUXaD5ksTXTduGrNiQ24MYQ9MOHIb6xjUpRo2jKuHO8TRY70l8NG77gPVjNcMqTviTgXBGBiF
UVp974dgLM4CdNUjUm6WZ7yWFDCGaZMWEwaR790N/Tyme2fWqC1JUqYg7qOwDveMk5Jp28IXgHNm
VbRSSPDb97EDM8Eru4hQI/htSH7QT7mnOvARlXlVq59LiqTgMJpGazMod0jKDpvaUdsex0Z/0GXJ
NWYTsJnfSDT8A+mLRccDwpVrr+O2nr6FaFxJUg/NxEL6GPeE3kPm7Xa6IM/pFBMFpHZwE1OqD0P7
BIngOWDEwbL4O/0pKqi8G9ty3XqlyLaWGcyfNsLdkHsaLOtGtaP75BledymkQEqZppWorqfOteSR
5ziJdm1T2O9KZ1a6FXHatNR6qSBtl1b6k5dprNiPJu5HMVnRp4Kig1xYGfoW2Y/is8z3mm+8qGn2
gzcQdZzqKEpvorTJSJgfVdfBBg5SB5HgSA+CWlJa9x6QjfZPUPZ/5PX7PzPy3ZTf84e2/v69vbyX
/ze4+Uxcbv97O999kb2Dp/iLnW/5P/7080nvD0d6QN4tiWsOMS4Y7eF70/7P/5LmH9LG8OK6YLkd
x1pSJv7h51MuX1I2lIMlIQHyOM63f/j5lPWHLcjbch2OFAtPq/hP/HwMufHQ/ULxZmX6k4CtbQmE
Cor3b4Y+JD4JKmVTrktEpNXZmRnUbsoSt+rBNgx7vl0MVIw0gD0H2X0Z9YyYGdrHAENqtMQgDOeu
SMRXmCRVdmxTH7xhK3rQclUhsmwLp5/Y5yGIQ3+T1qbBfeQ22ntHMo6eCVSjYI06W6G4Qjk5g1CM
uekYjcLRCR9xwnXGpcg6xUbNykBzXREEtyRzRY44UCoHNkiCohDOUQ5hc2/SdZ8Lt8vvrC5q5mPU
JeqlqFsujTEDX7mbYH7cOH5TuZsuYAZLchxSoexDtzOjBHbq+eBf+eggB3MTWmI0n0yi2vzrysU3
QqYpaqjtRJ6nxAHgh8PadRqtyF4I828qXFhTkmXmiDmShwFItpf624mbDNNPZ7XJhjgBtMuxMXOR
5gT1JcArgcrsMpaUxi4IsLdvMOMOBDYBobxkFlnXZRKx3q+rZrgy06GQGKH6EExH5UZvbTu39xMq
ObwvUTOKtdHn1m6qYzLYssGo1U7FSRRurNTlLjItINPArE3RczOA6nvliClZ82B+i7ZpgG17pZmA
NQxbOvUdaPb0nEDFCXx8kVSuUABWTWDfpWNdXFH2MhyqsfD76yoSwRfoaFJg4dPdo26jOk3JCHv3
Uz8lvp4kZEJA1BX35PwyuSasmWpNkk7AzDrz2X/4BCmdY6OBHgLxIX2CAN0fy9JNL2PF/moNuMw6
kWncfUAKQKQQjem658D8NHUuWLZmObUM/iTvxkk0LhYfDUW7EaLTZzMe47d0qVfWbMFZSpasCfh1
htH9gQBbQmYzAs5YWRtpuNeG0wHtQ/72kPVFiNjS68u99tQQryoIR7w2PKeX2VhArwF3BljZvqJT
L0HnGmywJV2YZhAe0djCcp+rMpQrU7UMuIHHYovSHRHLqcza+7EtGIeJyC1eunapEBNGmk8KzWO/
HiIG3usWLSlmRcfOr4vIWH5UNrqYgUCzPuZVFH25kouRHWLcv6ByCBnZl9b02DW2k65C8FsM3asK
RfsUtdDEGlJlvzwMW0+1gPHDsH1EMeGPUDQ34zCVP6omSBcDVR3fwQQCXx2UjXGHzjp2MMop31nB
jUthZ0x9+m3oF+eeFxe8AdIoxDlrY5rBPDCiL5+NyXTVhsmA9D2ybHTYSfCExkPV696O/T30ZPdd
93RiG2J53WfYYAjP6ikK7zGjGf3WBFR5kwZY4NBV1flHFhoBuoyOr60aWlVecacfEKQq6zFK4+K+
Rp3eUt408pgwDBuAV6rmxSBotL1yqm46kJOpjJWg1LtEWaqBQTZVPG7MrKvNLRlO1DxUpuYNXEnf
28UtcL+VxB7cnWSlRqbPndF8lYMxfC+sek6PeZt4wa0uq4wuAzSsv/VaTrOP2dc80Y2W+VvAz4D4
we6s+cqYMwRJ42QwcA6tLPl0A3jVu1qUMBeAajk0yOA211LmeKnjHkb6tupF8iRsY/I3bdZlTOas
XgD1j93PmqnDLcY4wX6MgIVga2plQWztsB+sDcGUKdC+albM/8pHp+2Z9JjsGNKd4cvwh3TGvNpi
GyxeMVGQuNC6PbSTyhr9qzxgAL+jN0FXUdp+A54de5K7a4HWNaumsSqYu/Ew4ROxKW0sCdYTV+uU
NTst+ux6+ex6O9aqYIPGWGLQEtCVqpKyl6Mm9e/81MgoXK28ugVDEbzasi1QxSgYWQe+aY/2x1S+
f2Ruyn5Q87a1G1ydU7SFuVmEG1X56XtmDoS5Ik3C9VDxkVbrMnTjdOcMg1+tbbPUIw0yOFtAaTEU
SL+w680Yai4m9dMHgnLSOJWqAA7Mx3r+RCHhPrGDbL/PmTtfUkcO2bpBE/7WxD2WM0GctA8rUPCz
24MxB5s6C5KHBpM8m32pyhpbtejxWSTlIktJdLwftMFWIp4coHqodONwbdQ9vhjp5X62swoXg3MS
ekyfcDjXa2C8/pcLZoXNLo6LYI3rJxJrrCTFE+aR+txF7mJ4HmdEC+3gxuG+hKZ7H8w5vgI3sxiA
4XDtjjBGZLGx5dTfW0444p/JVTMDu6jEQ2p2wY0zAZZdl6i/UCy6Te1CviFWRDWDh3LQCgauWFJV
vlLgrafIiTE2dFMDzEIwXgHQOWftHdWBRHjBMJIR2Gh9E3Yb4KODSA40bnBrhhhkFbx06STuDTMf
OSWaiMcV8ZVzGAQuP6bZ2qo2JsN5GyKfnVbrwWM5sjZzy3w3HVWj2lcD/ZgLb/KWjBuunLmrVHM1
BaA0V1iQplvi0Mm7qIULe7xgR/bM/EPezfyBseMOw9dM4SyeuKiK5KT7DjSOZoi5jUIGH1sPgAyN
XdZ05qrh/i13IPxQwxARxLyYeZ/zOrt9B6GcLIRrL/MQCQ2Zy1OTIZHCBwdY5QcFdoFpsiKQFptN
xzJMG033yb+B0N60TPktUGF0WwJGtbbpUEo+X+EsCPQG47h2S5ysG8K4owdvbrH66YJ3ZKsoGViI
zqwRmeTTXwYAWqG7Txyaq06Yycesx/i6GlmUrBSz9Zb7gndxA9S9vRM5OLETwpV+T0/hVnhP7Eqt
CneyuX59GTOxiWU9rsPAT14FRlDkwUJXV1hH2Fj5DnOOddYaHOATWIkXXXSIzgm2shajnpj3ZPPM
mt0O2Ry7ZsCQyendhGqr2BnCMSv5TuskjJlrdmrK50OB2Ddb23xo6GbDQT/a0Vyg/0fIUK5RmXgL
5zLqYfuTsHBFam4A58ixQcvr2nAnrNJUyCt/7uVHZ4y5oKLw3Xf4xcFbO3aiOiV4Sh1u97TNyHZo
jPtUQHjZhG6IhDVup6jbiSSGmyervruDdFQHp7nKDOfIiNbur2qM2XyUJsFghishJtkOfRdzXMQk
a+yHk8GMsRf3wzRZ9zay3rcBQUC7kkUTo1HusnhXZu5iDysLntbU0Yi5axPP1y6LXNJXkJIGrb5Q
n7pIe+wxsa/mqM+nG0sB7YbfAyf2wxlDFpFcKAazwNmLJK6daMTpfRUETR8+Ux7HKdshPx+uJLIT
76RYlRb3TV02eFY6cxDHanD9ZheiLfM/dVTDGtX00e4jAyivAosJGuLeAjgg160wZ/lvwpl+o3bA
WRByeWNIIVZC6N9DGP1YGnYZ13iG+fJF1QkywwLVyC89Fr3rFBT5r0FkYmlM/tK4KOFqhlNamtj2
GFfw9V+Cmby6zImtr5INWhNYdMwvxwfhtJydFJgQaVMhyysUnywrJ4vC0KyHakPcTP348wf5/33v
f1l/S7HBHJh/j37tepe//w+IjdB/EBKnLNsEaUFvSf/6Z9MrhPqDfYrrOXS+DulnvG3/aHr1H8wr
lIltiCBz6fL2/rPp/cPklEQrL1xrSXR39X/S9Irfgtc8YeEsg6RgKQ9Ymft7vOMMvgKsyJAd52ik
/QmeDFrcbeDniLK86Xlgjk9de7W0IGaWHB1mxYd5Lq8nL/43mc6/4XT+/ElIxZU2E9bl9/7rQ9w1
IUkh8AqOZTIcGS0hvZYq+qYZJf27rKt/9UvzGkqLYYOyeKn/+q2QGltmSBF5bE3/BfX8Vo7yavRt
60A0ttiVPnqyJBgQkC2MrjkqWK/WabybJZnv7GC97d9/gIkl/+snePnlFW8DrZvUeGdsJiO/foIj
iHttpD16/spgtDthqvUPDDzyhx7J6jYJ53PStTFnqCCAiPkFrXbhmubZY5S9FyrKztOI020FavHe
C/V70Ezcysc+bXaomXYNtwnjiHdGXiKFnhE2Xz4qRpw5GfmP5XSl2j0Biu2hqySbBvaxlWG/dHNm
b6lvNrrLTpTl+JWeOgaKTAqM8doHJTPDrLio+Ojh3/whiPO4VcrtPijcWT7H151v1EiQDMmIYb4y
RxMFGEIzEou68Rx61wEAzS0S/qPhxg9znoQrGSDq8tP5uui7o+20/kcxg/fo0/5BiLE9q8Kobl2G
D6sWWPdtWNXxZbJDImp61vHhDHeNoLXpI5zn9KWInC1VDnb8KcQjV7BcrrJLZc+XnLwOfNFImqbs
ddC+hC3hEkoCkrxx7IsdevCDPIwiGZolwpMYRna3vlM+DRb3Oj5N1iaxAyyICJ0kXGcyBLDRNMWG
6qmiFA/rrYYUs0bg4J+dGsc45wC66xLjGNC3yl67fUqCVjq/EU2Mfaqv/PxABa8ZOS+NImHteWdO
pJuIl0IWes01fKpVaVyMev5CgRFcOwgctkHosY8L4CRrspsYpcfrkVAFCm0x7jOWNoCvmRHbaag2
lV8g4KgROFKtk8oWZfa6/OndXTSMdHI3TQqOBQDTHrbCZ+yV11bGB2PWTxMVWm6qoyWjZDtl2Zvl
mM/kvb6ieVJrSEoTIWo2Ui57iA55xv46MFH50tSL84yqfZ2UvK9hk5uHyczYBYzZDFsApUxSu9Ul
aUkd8rvmESsUtBdthFe+nOP7wgrkU5sK72MIA+PWy/BmIH2apxUpf+6Jqjj8bHzZ3MAUcnAGoXql
EzOttyaIvXOAHeHEf1DlgfoNj6HBYx/PRvAiKuXf0+r4UOUKPX0gVZXXVmyGN55Z643PVg/eNAmK
q8w2eNGcRHoPXh+ieUtRSKCx5DrP2Wd9eBm0u21JxPgxzcv+Fgn3ePRsXBytTssTYHr32Dp4V5hq
DfctrUe2gcxRHeYmSt7zeJp/IBD2UVECcpqs/FN2wn7hmq/fYVbkt70XDMcOJOH9MAbDJSMF7BKZ
GPKzxOgvHVkxwWqAXXjWWntXTekU+2luXQvYAXjSa3eq20M5mdNTWUXWLYaj/qLjCYVeMHwmjV1l
K+lkw/dUWhe7y8OHuRSMZyrwKADNDgLLcojPaKwZF1i6bD8rbX7BFCzfc7N912N5A8QmOrvlNkQk
v4+ZUDGB6qMWaAwW3eYtHzi78B5tS49J3ZyNzwkpbodadOOLM4oTmVnO7Zy/2MvfL2eQf10HC5xQ
ujRmmFA2TxbN1wlOKZw+DOOGughDv4KaTmhmIthbzaIAkT0VjaveJmcy962qvnhJSH7r2BL7QbdN
aQiM0j1MuNNIK06gJ7b1To64w9tTX407jM3EA974/Xwg52gDjqZeL0lYaDlXnfHom+VZZsy+8B5n
qLvZUH2kPt1fSw9dNNFGjDuBwmMVxfLkQiwArfxSQoe0coyU+KqNkIiX/tgNYJEC6xyNM1MFdR5C
ZzMXu6F8qfozxicEmQyCyVZBJo0NFc2G7j67IXdWPdFbc0XAH0cJO8BBHhIHyR6REF3fXSRb0zg+
Sfx1Qewgrq/XlX4PcTUVXXiAjQ4onvHmgaaXLsNaxzgh1go+5zFsWFvRR8JxIerY6g6z9YBCB2kW
JX7/w4Dwy9i2RGrXrgxO2N7szgEIlwEovB/5t52q97pGwRLiHoXptOlntM+MR1ZkIThsjUG158QQ
9ISMeRnS4wLJN5IAw6H/V6vIvAsAK3hWKbb2ctPM8z6dHh0OtC6+iUt1ZoC6SvvHNIw+LPe7XUCu
JdQi3Zf4Q2ie4ut6vKDdeDDGytkiXk/XjjBuQ9lsZqLoLiP6tzFAXFj48BQzZCalDTRED9Z1nYsz
B8j67+9ybf5W9C93uUvuK5YFF1Qf7P2/3uXCEWFPgEByjMaOiXxE6YRFSfnppuLoKGv9nOfQrHRh
bIPkBL9Sblvlvkpaxn027qkYd01ve1tPFMGRyMq0Rd6VZXlyHRagEFQuN2VQbYQ/FZvBNIp7osbE
bZdXTKQM9QEB5qaaGWYUsXj1vcVMZeIKk+IQhj0WElXtGrt5ImMzWqPQ4jMFVhpvp8vbgN3WVKq/
Y4zOutZx1zGkz80o3WuUW3I7WH7xXLcKXGbX599kY7C8i4vTZIWPJsTynWb4avRqDSTgBIhUo86V
D4KUBPDQQXjBXXXxRsXCmw24H2IJxoOJijI5CQbGrhjcA40a9Gt2smvWmhP62O6Ju8tHpohZi+An
8cCzgoAvx2KMUru2iFGall/dgeGr6rHn9gAF0Xv3Q4WGvmJIs6qalDOhRwHKUdQZ4beWaFYoKquQ
aC+o/Tl8YO+6RnHkRuWTiRU97GCMSatC97kvmk9bDsZqNiIyieqkOHaMRjaBCUJkbMDeF/JAofra
T+1NlMjvSUzgVK1t3NoTgx6IOuuhYl1g2sz/2EEeypyrMB6sJ4aB+9psPgwf23jDxAS6zhsQJBSe
lUuHjOQeOecm60gzzALq4ZqAjyvdBa+4981932iyTdoEWEhDR61c9VDXrVjlUXUNcJsIMFNja0wQ
AkDyvZWEjCL05C8U9rMjeEA8JItbM8rc57azSVSa4jdZmBJTN/Zm7CJQKEqKXjLfNrzysMN6Rung
TuQJUpa9rob8VZf9e9k46okR7cdoimqHkzXdxKQF5n23dT1oCKUzcqpYW4LPWGzJ/WAgTazMcZtX
kPWrT2UsSXTTXSrMrRFSxCGNwL8dsv8I2xPoWSLbqugcihzPhW9u0JTe+4a8AznW4oAzTniSr02f
gXfR8gxAJTL7Fp41G2gGN/dzLBj4RANSRLLhUvks5+h+tOwL7QFLIi6sMX5xmSg24oFh5DEYv4JQ
XqWS9Qjr+ZQ4k05vEMPhLvkw1bzRfX10/Zo81GlbYjmOJOqbMATI/BDQSxSD2uZIhrWBLQjV8ui8
Wl2+Yb2/lRV0ws5cN12ztrOrot26kMRmcTTS8S6pvGcXbhM+fi8oblGLQmnZK/3dwTZvjUAJLq4m
cKnbMyO5pja4KjE5Ew63OP26ej/1A+0L1OZ5YyKGMMe3oNl3iGeqpLvqqpuk7HcFAru5etPu9K7C
97L7MuCvdPgH4Z858VdrmNtU3AbiqW6rjYEA3ZS3CEw3IzM+MOwHNvlD8BXnGH/DH+MMjybale1X
NIy0BvD2MbrIfueWJ/SNP6UantgO0BlLHh6cYaSLXWcZ549oNzAIV0Yi18u9QarK1vD41L2l48ax
6GJkfVriRXh1vWa8HxUfUUqVaLguCwSSKa9wi/u/kBtw+NcGPCFpntWSSZb4KCHUKTK9jUH9FVPQ
JwFPbZ8t2gLicDh07Dur+tTZjAFyceTvjZl/B2GDi9xE9j3WRndL1lMh7XVbM3NrWdeSp7oQQWTL
RxERWIUyXDYHBejMq2ATxTsq5XtdAVQMHijCtr3rwjAt94NJ8KaFiaTqd0t6W0MgX+6/ZmKGmrWd
PQy6PIEpJKpuHA6Th8UQFntSU5nL6WzL9z6o8Zot4efmVT+7p4A0knpfmfWzzT7RzdVFxskNe8zt
qPVKm1dTVqNdrM+AN/lYFZumNg5zr7ZzvNUKMhY5RUrXV8gyTpjIN7Z9xse4nB6XHM+trW5i+UZq
2jrLxAaszh0624tXvw/5TZADiws+dUFc0nCJxmZDvsxGm5jmBx+N3DUG6L1EzLRqZvyiGS8eWUlM
ZCudentmKOBeLTyeZV1eY7HbYikw91kSAchx7zDAPkY+4LoJDcsu6OgjiC2w+VdY11rhtEv6/jIA
+liDzEe2TRE0ZsVzVgc/wL5fBpKeT1E6PIwKJ7wvWpJ10yQ7lf2iPHycgDVYsr/FJ6w8e2+owN1E
Rn0usHiNrbs30fQDqMObZKTfSXxgSsoP2UY4RO3YVc+iIWrV19n+fzQ2+k8ncZJj5df19Ywc9ZLK
ynutKvwnAcEB9GKZgR5Upaxg+oqVdht5R+T41q3ljtEb8d/uOanYiWAxac9/X34IuYwK/jkMZIaD
QcxWnmU7zBQ9Yf9WfpTVaGQTWYTHEjVathmcarynN2zZMAiXP+zKk7/0J7MLqaCszf42Fdhb+a0i
Dq+lp/GX7iZb+hz/Z8vjLt1P/rMRin82RcbSH/lLp8T+KLwBdiGvx6WPUj9bqrJKjHsDqiEq+LH5
co0Yn6MYEdchS0xPTd14Z2I/1FvjUKliPlfOxRVhe4N7LvxMXO2eLIOaQUeIopboHeNWQ1H8COZW
PnWtEd+XQD6v8KTx8RXdY2LSoiVlVl9cm/Rde+kt56XLnEPV7Hyp2cqi46fHH0HYMziYjTsoot0n
Kdz9Q255Lyojs6xQHK+legXc5q2yNrhNWgDCGilonvbvs414VBHXcR4LwHVO72Moo83J4i2jZwYX
id6bHck8YU27iwqAO0yyhTbI9mob52VMa+4lq39N8DjxcAaEXx6RI3Wv4dT0hIqNqbOdMUwHK7xd
3gkNr3BW0Cr6ZOsaJni9hTqxDeWCQ5m8ymvuMh6nh2Zp6Yimsm6Lpc1jm9UeyJan9xt/9oH10hKq
pTkcwrnA2bJ0jOnSPBKRmt6mS0NJ6OdArDJNZre0m2ppPOelBWXvY7+gfc8/e/pTNIH+IVta1mlp
Xq2ljf37p3cZVP/z2UXiY5kOI0AGnLYyTWkvX/9lkO1gg5s800yPfjHgY9He6+Bm0bYu1RHNprPJ
CvjarWk//f23/RfTt798298+MoadoE+spvQ4VAXbPk1dJZLGQg7o3v39d/oXQ85fv5Pzm8SIQKsw
TWrIqGE4fOBd3fuYf3B9OV+YS/7NbyX+2ogsJ4F0XPSEy2vJmNP87df650kVktNwTpcTh4+6e1bL
KdQu5xGAdw9K2hCQwMBphSUkOxrRcoQR7yH2yXKumQOJoX9OYP+jRcHj/4MwfDqxX56X/5WGX6SM
7v4in/v5f/y5SbBMaPjM1TzeT21Kj6n2P9RzNjo4/tADIopSyBV8k3+q5xTCOSbFlnYU8rlfFgn6
D2U7gvUDqjuWCdr7jxYJ2mTF8euH12S74SDD4wcRaPiwo/71wzt6qVVXoYo2pt2f+8GgYVPN1N7F
SYVQBaNKZRA6FtwaNM540iA4LP6FtTPY7U2ikAQcqElMuCKs9ot1AuJTHmzbsV7aoPC2htt/WSiG
Vi0Uyp3JtgAHO7d40Iz62RQcyUVdnmtV+K+xaXmwd/wYi1GuSNRQF20b3j5NguZkNm4HFcj4AdRs
vAh7erCb8suXqrd2EcY5PHpeO9CVNh2yJp9bXZ3CiNOcPr17mossuFaa0pSclsG8JUg1yTci6CPI
RkB+3Z1bUdB9Fn1kotmbRRruhi5H2l+RpghqKXucs4E2q4TG18oc3sEspMiwufiTsxO9RyBwV4ys
4ScDuH6gse4hh8fnahfTpZfVcwu3sSYEZPLvywL82bYftd9hYEEQQDJudBRGpxCkxLR0OqmCm7hp
n2QWyhc36Ngm202No43CHCjRhBfYyvG+Ut/ka9RYaJYSCvOhf09ROuJrLsweaGHu3KR9ltYrhy0J
ddvo3zRhVn7gMxrgemWSJbetDi1WYqpEQEOIkj39BKLPlQfDYbO8Za8/Pnqs1e+IxmnxpmktFska
tuGJN2elcMqefJiM67xOlthP00NAQmJH964zJ70KERyfehUwiKTMxjvtqXgL7qL/DHWdHOOOujZC
HfWG+xC5RZAwpdO1QwFpExvXt4k+h3Ft3LRJaXdHchJ70qoyXdNvqCd/+eE7m3o/aGqUfVBktowu
7PvJuy2AKk/AoXpvk7SaFhmuHMDhGM1UIi8J1AwUoTSoV03sRYexBzQRJ/aAMIQcFw27bqNQbFD6
BPaBroCduwkwomoSRiBN5JFbOjbMBQDKNrghxsJ9CWzyo9gKQ9Q20QzofNgZAyt7XatNUE2kzoLP
jjxlb5dkmKEcwOoYZBsnPoPC1nXIf1lmBQu2cwrXbiMHAMY2in95Z0MyuOLx2li1ZC+cODE+e7SO
IF0IPzFnf6Pz+RuZUXITMTpkoTJN8CYsvalUv5ttDy2ZkDYacObYM6hsWkMzYsAVX5EHefKSuyHN
NQR/ujWznfFIgJoEuNa2Jxe67da2OuPUSgAVUeI96HCq98o1iRCCz7xJPdyLekyfRduvVQsQz/RE
Sk2qFF1SDfQ0M4Agtw0Q7tGmqCvTAJwLvwRv8nQ23OKGKIGbCeGWX/ho+vt22JmARYJFUISJkung
k4cV5gmHVXQcFIqjXlAyoT7oK+BHOeagVVDDgUKxgAnKAtQSL4Iad/iYS8fepX39JGuB3rdy7ibn
v9k7k+W4kSzK/kpb71EGOAB3xzYmRgSDZFAcRGoDIykS8zzj6/sgq7pMYqoly162dS2zJCEAOHx4
795zMXV76EcJE2eEIKWEIqMz5EHjeBuWc3jOq2k6kBWw0Tj9d5GU8rXtSTQO7AwRr1HnNISMdl8Z
2nxUmc0XmOfuA6B9KskB+hYRV7jR+Nw+XDgcbAyl1a6yrh/FPgvMYtjIJM7XgwsLCWIke32Iv/PM
p77m46VgEyJUDLea7hkNnJLjMViJcoGVJOy1NYVBKyEquPdPchp8tISZuw0orY5I8mANIxzCXHFr
zIZeR0Pw3g1lcUzhIIDaiyROIYkZcKKuvIeUMl1bnL5e8PFKAIXVHnNJuBaqxAIoiq4gNny2TVgM
kffolnKmRGSkyV0LQBTGXk5MBxOPzTYkU9CoKgfyg5vEtwwUrA1s+58dk4j2gsG9Hamm3YKbjHjr
LfSSNq3LRyx4SN0iAvncRXnnofktOfJokaJmNUjbogyz1JcGENAXAx0pep6gGYsiJFjCiSjkY8Vg
uE+iWRcEHRF81sgX0m/93VxSbhBh7u5VgePR1yA1ZlX4EBUM+n7bxrUo6UBVpiXpe4AM+rLepv3o
s/B1FMwTJa5LgDQnIxtBcrQJBL7ecE4EtiCTNJnkyn4ITkUi6k1QO125LvBgf4lCiIqrcYgcd9P2
KvqGPV2RJNV5O9MlvjlwobMDcWDzOLtXTVI/DRPtXn65K2uaGDlUPaCOVLvPRVcBSTX5s37a00g2
RHqjB3DxRs0Rdg2nnkhQcBvU7Z1sozspNiKIZbvLGatUe9c1utmvRCwax9AEzI9QfYk8n/zzvJi6
aXJsJaMJvaCzsmVxiioypChY32RQibZ44cqbrqw4wBsbu6cOl6aLq9PYgIoItlPY29upSkY6flW8
y7sOjXBMExXz01FSLvniS9Yd5d5FY/CK6M+mmdAb+2Zh3rpjo1YWpqwMxRUS8y0K47NnM/QIob8m
WOiMDKA82vR/Dt1oOHcxkWeYbD96yypOpdEXb5idCV+2KhpP8bUi8+GiKhK5h3AuvlQGN00hb77L
e6i/89jCM8pJ90ZZK/aejLMT1SrzTEZwfNQIiw5pyoMXWVDdxICVzkaK2UfhMX61NEl5cAl6EDz4
Vz2MY1B7QYpOxbOwqnAPV4bx2InH2pgp8hcl61dE0Z3+lssnQehjl6Bb7Mayuq06qkzpHAeP09h8
oBFDEjCAygEFBl24TKpdiHuORlw3rFopv3DuXf5JWkEYH6IL2UIT0nGdvvY22SkkY9XHqh2gJKNT
pwoUnogAoT9s4p22w/AFeVh5Z5p9fJeQlHEpLbRqE4eCg1myUcLtNFzZKARAGmTubvDkcxrxHfCS
/DVuaso3TFj65DsljEUTQ7WpYhDBLOQRwU4HmWT9oZjm9K0ZqJAXyYSo2hoeykI9xkEO/cQejjgv
LL40GEUcvAlXbSmxtWGuHgacPjc5m+KbMM0fLE32h7IRKhB5sALcDbBm8qOtGfSE1JpecVkzrdxp
IlUv5zJutlGBS2stdEULfgCF/0wEjmGRKrAE5kYTyC6D1MO7FtAvXf/EzaHLSHGJOTODBVonA9DF
PC2pohXpCyB3wKIFaUVz7RVPFjFxV1pQrsYLEvZbw07nl6G3E6r/U9N9y5rA/SJxFm/SdqSSBTjv
jN5QU0x2m6PrqoepNdy9zWp+iS8GSfgYmrdeZU3UcpowvO+mMHgeJPxWAEU0oVtAmVmdWUROQ4a8
nruMNrMeh4/SyvsvvZUryk4xZ07SDLYh//f3THXV0bQtQr4D+R5nGM7yQXb7usvkLiAXHDjpIL+0
Nowsxcy/dlRJ4EE/QG8UkwNlIS0MsZ+cHlbY7GrjiugL4KEyddV9nC4vPB6YBE0bJuXkYLntG3J/
80bYgK5djgsAzOL44Lt6vCSVyT5SNboeo67eS3iGqwXEyvwEkb7sE/t6rivxlsjS5Rdxuszbufng
G8kp/c9muIsqhZWYDFjnKOvx6wjnPq7j5L11mZsxb8vHtuqXmp8qz4NuX4n1DQ5jwHYhVmBsDRJb
kL1gK2Gz2D0Adocyq6NnBTl7Kyyv20H52gShfgj6aVc45gE93tGV2BN1oXxgg015gUUTSnJyomlT
8QTN5j4Hj1O1RE8X4RXrHVaY+GySmbt4X9bd3Fxr4MKA1lp1EaCLguZLzPuYN2fMsN0eSMxLoY1r
TGykc4MKoC48MCfVmb+hiBmsB9OM1hVpP4bTsL8WatugEc8pArMFwYDa9Fd1bJfkTvTNoQgddL9T
kt3k+OP2VW9Ea4s/f2lgKmXnk1o7bO/5pjMVFdkAmx/Br8YOtB7NO0w9VPG9Zgf01dtHEhJDVGOj
d0cwIkirH92BmE+2OmAxkv5kaLZ0KHvfwAEvlURxO8VuDmptAsQ30pyX6dYehy0c1WlnstsAvdRt
TQWgBcTihxWXxyoMvIPPIQJAjJ3dwaLz0XNbxD17AZ27pE+PbYJ+iRAQ70jjJNgllMo3BdjO9TzT
doaVDvxDUUt2LeNojIxvaEnlvnfn/BQUBmJhd4HamvWrFU4EF8UYLBO72dYuOYZiHpITQMOeNkCc
EW9jQkkpYdmvp3Z4MS2LKBvDsG+Yib/mbVXf5bFLbFEr2GkRRX5Uk4NWrhg3/CEW9JSeSs/2+FRy
1FvVmPqPAcgFjAhQv9V47hrtAaR16HWjy3Zmb18ThFZgkRn0eCA5LNzgRhl3VeI9tswnnm3Ik4VP
hBMY1BJ34sHXAWqHknDDA+3MZjcQfkKYPJ4WNzTmfenlr0YlW56yEZHgnOuTJRz/RuvpGUJ/tjeZ
npUPl7q2tyz5RhheoXVq9kid2x2nJbUeRhubDIy8GRrGFmf3DNLcrPYjW36k/169B93/4KD8Rn5m
DHuvaXf0aMKHFPn/Ny+4inTLcIEignzHB3yTLxzfVjYApjE+kbfif2GNB+LtVCdr4B9uSuhvwt/D
w6BNTZxFryBtdcRiWfmDW8UscUEEeqOq9oViq2YO3W6svd1AHiWfbXZBzsq0qxOin4kD5fMbkkNQ
Dd2l0bUDJ043X8lEsCiyw1DkHSdWcwS+BCoIGJuaY7I/QlQgmZfe4+fBwMs238+QsPRgnx0fUR5B
p+3WwsAVDXGzQZgEoUwgt64mgcfEIN9rjjviSB1+PHP+QcDDt/M2P8aTdFFURO4eZXtFH5LYN2Hl
5ykt630ywzYMs7bYkzbs76XrEW5rGHAzpoL9pmKvPJMxQxE/Rj69jmJEN4QifR9D+9yQ7NzI+By4
Jh75KgPf1LRP4GqNtZ3Z3yrubZNCkNkMTA0nL7vp+ncMGgRT2TTkJ2EdvNjcVJbP6ls+kUs20q/8
Rl4vMDZR7Id0oIrTl5gT5Peizb4ZSvT8FU7CIusekqIS64IzBFhMmGFXQ+ddR1p+BXv+6gfgjaem
STfkp17SvE7g041XWGjoMIbY1eQEGFXELifuej7YJV+lgYR6zYrubUKgb5cxOkCUcxURUgLc5eRl
HCE6esFzQJPfcWm4T31drqHY0NeDpH0Zmua06dz2tpVpt47b/tqa22cl4Ex6FS0jP0fTp4m1HyUR
WR60idysaBzCNME6pW95O82OpwB3gbpJFybAGvV8mIk3SxzP2Surbakf1OBEKYCxnQgRW8BZIKh+
gudDPeyJL+I6ohFZjN2+FQrUkyCeaR5L2mHsUynXtBWBcTndR2If0vZRe0my6ftmOAvqVsx4EOEc
qyDgfWm9h168MatpPkxFZqwqkWE1z2jGGaHBdqapOajIuEHnFHjO7cRMTRf3aFUVjc04wfyDiJIk
8JusHG6CtOPUx7qpIZZjw8EV7iucLn4FHBFn4FKqu+wRGGReJ7dRwPSL4v8+ssVVSL1mJV1avwb1
PuKUq2ndhpbeWlPh7DXsj7Xo6QSDAuE7KdbN0J+cckj2luvfeB7kZvzm5WspCD+y+zK6Hss43BtG
/NEWaUtkohkfq5mSP3AsahQG9za6ALBIiaWLivgG/0/+rQ/pTWYxjy5qHeNoYbE/wgB0qLEYb5Zp
MVfB5FspMh5XOfmVq6hAy1VYk1hH0DVXobQaCGjY77uoHW/8md6xN5BkxqEjuWIbv5xI7TtG7q3W
3W5K/PZKzTMJ3GWAqhZzHj8jLteoe+8VOc9DKrdEEb/5VXPhxnhAOZHvK5QIdLMoPQJwRDhpX4p0
OkxZcKuLHKhIlh0nJGmBGzwKaX4nqIcc5RQNWz3TksBJO6ywVeVb28FdA41kAShOm6L5KqPJ2YUi
vhtlieZJZudKT6+pLt/dkLaY30qTHjsal7jErEZC4T32sw+vUzscZDRwUdpm4ymw1L4x82PlDC86
Y3GYp6G/mIKRhLeRsEBsttkmcWb8G0h/F/4jzMLZerYtI79whHFuQv0tnQSJnDqmOoMSuSzPhLGO
wJk8PL95RWmpmz76ijJHgH5nlWQDoYH+pVzS1CBqglqDpLfpKvZIAkQbKaGT2pAtPsFmsYnX6YOX
1E53QzjSbXMqQi7sizIWyboHq0ulbpG0hmm2IlXplv4UC6U2nnudfkPwdaYE7WxqRXgpLbddZoHF
06ApBNGGRoyBq+0fKUAMK7cs69WYkzXqSEgUSvoQ56aJhYkAu4sEckJLCPGovk5F8VH7qOJmBYjZ
D7OzJ3OcrkKlZ8gixs4mZuEidKirzAJEcURAnjmBXykjADhN4EHBWViV7OXQK8MOrC/NiAiklMRQ
K6neR9E+BnDVx1i8TBnuUuFjFvYdxCZupPY1dRcYjRTKWbcryJvZTDq0hp0yfqPU/xoWiBvthL0h
1Ju3XpWKQQr+cgiAehoem8lUUan0CSchj7TdTQWrmY7dQ0tex3q26i+6wS4WmlWwLWyGeBq3dylF
FXK5AclNk+xWRhtjC0XnC2qGErBPMt1CbYP1llYPBrHnicO2CTeVfZ/a5SMHNG9TdnKxBeLVKoy7
Yna+tW3+pvJxE9BNXEu7B6IBqwLRBuavUkHT6m31XZlqWOm2zNgnEy2FcV1ObUpshIyQKytoflZ+
a/AXKeAKQr2SDFtQfsxdkrRyOREJweXWOXLb1eCM6KGmydraNYhSWUCNR7QbMOKBpBP2xLipjO8O
BP0VjuIMLPBINI29IFSLuFnDRXJWoWi/JsJh0bc5ghNWLsrqwzGg07ch0Z5NVpGJ6C84ddPYdxRN
OTnepLUn2LMjwJo1mNKSOASMSX67buKJvGt6utRyjQ+oGwejSt7x1bFykGg9JodadS+BRldG3Mhj
hKFxTSjezbTgeI1wD3LjMm345GarGtfgf6t1wcp/kxSFv3e1yX8j436XYd3bqAwpRWhq5IUUq9Zu
jLTcneDpqjH5Qnli1bXMOU55AB0jH8OuvuS89cpBeriIEKAQl45o7hwFzsOYTM5l3wdLpdg/juyl
m/R9sqI30HdHLK9PHfRaq3qJhPdVZyQWOL58RBNSgNyd1dEyWXYItT+0VUh8IJPPOpyAGyfQBRCM
OPamUfke3vbF2MpHTBOvbWs9Jtiq97SSNjwtvZ8NVv7iXbOlKsOUVkaabEQ9fWvrhqUhFk+cGjN6
FsLdGBUEY+pZCehG5EuM/c0goezJ8g0xwQBCJhmP2iHZL7GEe3DIKVlxqgA3ZA03AzW9Fyhj2Guz
+nZCqwiz/F4P9q0ujScXNMUKZHCxFSaYSxy41P3dGUBtW135vcF76BZZX4/mH2elqclfVKAVSbR3
sZwak9yNs4ZsYjj1JZX0S1Apl47tnXJHkymt5me8lAPeutBbFYqFMFMZaMfMqN5JHkTf6Nfhrpbu
jaPQuTZ+cjt2LW0YB0BlF9wXvnOGGnEe4wClRwJWrTHXqD1ndPruDXmSuLLdCB6SiZI/hRSDzKrN
9prdxQp6TcR+iG0ZJLtbiAkzFwe3OITxBqrExvXZIZkkGbC6gCgOG2WvoNima9KDvS8hpQlK2kNx
k1bN61+N0X/UQf5/E7HioAn4PxNW1i/Za/H9Z8TK8jf+d2K6+pdknyFcosI9e2Gl/MdrZop/YfLS
2BBdpSzUXP9tEeNCkx64E9rECuHy0qH+D1+FvHTL9pTn4hEDyaKE+kcd4k8uRUJWFruVZ1mKrq34
t3DpB3GHVzUZW3L2vwgsiO+o0m7jKYIwohEkHBa1+ho5DLtX+nlstjPOIToNH394WOd/S0l+skpy
Nz82qZcfwefI7bgK7iK+zJ+b1LkuIwRE9JlA9i0YMjNdGwSZgGIJJ9LMyQ42UQ6X/Sv1zXQiSmoA
qtaDWV3XLY2jLIFp8fufRCbhp9+k6EHRNaMLL7B+Oe4n55vnBiMt/IQ0mlJBlDBijfqYhAlkv21Y
ZU8jJTT03eR4Yowg4y3pQrKYI1Iqh83oiJpoYo+uyLqnLz/sEsNoovU0EPf7MoBD+HApHporouZQ
EMOfVeWFkiwbdNjG+Smdiu5Ui6B7G8qIfUjulADzWtvO9b4NNEpZUYh0b7VFU13ZfjL2a6O1vaep
MfSJLcS7QwL0hy01Wd3LQHJvnWzwgy0WVKCaM+XDcTtpbchjnhQ01jgUVfE+sip9TYOXEGVvsCxi
BxI9BpcWxUZ25u7YwyfMcSWsAHoV7DFmo8TUnArru9IEjuLRCj1uCZd1tKWAkTXbNquxz3tdGWA+
9w3L2PWjl2Mod7EPrYqmoMDfTsnwPa0W2levqufALqiPi5SkvJ0VZjPtH1J4yBqsEcxmflY8GaUE
5+bBNYjXbjMjmuEfJROVg2G1GmoReysjCPk9btD13oXVlZm9cjKzPAhMZrAsHQHQWFV6fMGeBQc5
LvJmofDCMeMeKAjQsTcUzT4UrghL+abHLRm29evc9A6NL6uto31C/bE8xbaVlVsMPmjNajrBBzTl
c3VuKhcdv8cSkJGMMwiIPt307kd2C9lsGs2veR2x2db+YDgbP/DNAykIRXYapsB5Huq5JwGn7+uT
47AiRjqX0NcgNT0uQr52x24uvp393n6ji+NcTwYxFJhahuzBCSEprxsPQ+LalYGZbKZRUab0zMzB
wo4nixczu9UuTweE+8AOeP442S+Fg+mSnkqRpZe9n40uHhv6U9i2ytLBm54BDKlHa37tqoEmRDeP
1ChZl9mbI4brKBKo4b5sJR+DZ/ow5GRPE1n0wtSs6E3OuKZmc89sBqjB89kHg3AGUL1uGX5BvDVy
p3XuaeoF4hRNOZHwNUoocr1rORGS1DdENugyH/BXDjEVNYBJtQ9VcERznWU1FAZkiFBwR5BHXirp
tYapnj7wwcwnEnQqOJ0ahOLWJJerOEiX3h1YqIy9HlaNukeI2Ln9qkKhe2onN3BvRxR+08oZMeut
LaqLNb+3cL/qkIo/fPhHXPw7FQ/vTOJkOtGg2nZu2dKU6e/iTiwuxAPewlfgkP3Bhn99BRjprfVh
1NbHjvPCVaLwI65GKukaRkkwjR8KUDVVApMcP5nVu9obVkgoN5M/UEx0+aYiSkOECn03y/EKPDA7
q0WXGx3nttnltboqIe+SPp9uZDbeQlShgA6TzrfuCzLWJraCOV13fgfVNifZYeIDGUKTtTZhPZTR
JozuTa/50iXxpqCzMOL8PalxPhblIPkkAB6uqGgGG2sorI82csYnNAKXVMbWWrvh3i2ORdfw4mj7
BZaBwhyynBr5d+ITfthjreAj2iTLkWLnOvc6wBvguZy6PA5cHtqDJFf0SQvFUzY70skcj6jUCc1R
VV9avZlu3DoEfm98MQvUIAaFkHb2bgs9NNs8mtCzZxPJjOP4jWbLexTr8tZayD/h5H5taM1WZnqj
Mp+AlaFNLii/kmHVlP66yJP5Mnecm1w8uUN6DiNrP6P7qBPL/D6jYxZWsKZLQqJeQWwVCFxkQERY
XIaAmDgZMviSIYseLa988Ev32msoL85Af/HgdJvOKSvSB2fYWvCBs1UZjtumzYaDawNrwSJCdltT
3aLbefBr+9Zt8mOg6pd+bI/QzcsPggySreVH87Nv0qiWTiS2YWbR6hsoXoJDTC9sN/O2dWB/ySid
0uptVnBm7xrOrpvU1/fGKLB/kFAbkKx7R7oUe1aDOtWw5VhQkAJFLJpplx8BEcIb5UxfnNLaeRNY
0dICPIKNh3SW0u4O3jjdNMZor4D4bzrPuyVB4uvAYXPZLmimlZNti0dLZnf+kpuGmRsjBZWcHj8R
/YykfZnn6Brywo1w6NaG05uuv1uht6ua+oqK9HrIy+mi8b3ipH3aS/shhhvbeE31ZAzWZVwgOsCX
tfdKdE6ig4NtAx57nSaw4JSI7bVszAcjCy+aPr/uvGL6NkJK3aalaZ/ybibby+xJhkDF4XRXFjbB
IIVXXlgutUDTQZdMfu3Oy9GeExL6tQ+qZ49od1ouKI/VCoDmqbSDUwqpEOuSA4w32hZmfUxoC5TK
ebbN8dRQjNnOhGiBMc6Bbc/kTHo5JpWoi/dUAR+qJD0NKriZuiA+zo73ZI12dRGJekC4EJC8biZN
SbfHq26pO9TvbYmZYUUROT/FfoGIgh4KU9jFWKgHH2z+FeW2E8whsjvNEihZPK9bmNgzviTyAuBo
wsOL6J1Tck3j8QuFpDzglxv1oqm6z8sWQArvFeWz9tN7g6YKCQVPs+EdoO8+I6Q49D0RTYHsJSxQ
epiiBtPl+lTQIEPTHhrN5qxxwxPiaBqlvWditaGdetSOHmnFr/EsWLjAknBbA3qpRI4mIPIuWFGo
YgQHM6YmOviPMF/IuquavQ3f4LI3mgevoP+WUV1uRhhkhMov3OLyXCvfxbQ5L7oiSi4EJEBYxikR
sd6bcryKfbNILrOMqnAl3HtLQVxqZHREw+GscWFG3wlpvezqgjrMPJDavJiAHB3QVjoWKgHtA+sm
u6CUtkgZzQa5X5SLKzFlrEnuwHGR/EHaY4EfYaGX1hs3eAMzJruArzizlrsPuU0tywr1R2XU9FeR
7KB1Ii4oKfwLQjM4y0rCk0rzaMUNuVPSuGE7pr6KZHoXQ31ZV+QD5r1x5QdKn8eiG/fEjZyYfvNz
5JbVm4dIYDWmNIhSMM4Q2nfITxGU1Y+NIXZzOJKrFXjk/QbMDexD15j29yxegM08F/UP5BXiH5ZU
3Y+l4o8TynT6k0W6LF8yoP/CZpcWbOwEImpX3kf5cLBiuXKQVMpMTC+xUSRnN8jO0LJjsalLTpag
vFZDbH6fyEd3gjfyOk50fbdD1h1lUT/mLF9r2+lpmuTfJzebLlrLuRhgyfLRz0ekGDcl1fGnnJiy
2mQ3o2CnXJollcuMvnqThcFL52iUa4Z7MFt3uqza2T02ib6czIAmK6v5kCUPKtTuHX0Mh21o0ZSP
6ViBOhLVSBmNXLH43Wgom9HjTf1412ZRfDuAUqIjmeH2W2dB3LJGJ7Z94TQ4e1ZpUdHjoFylAEaV
Bvl7RaafYzUCwCiQrYIBa/RN3Q7GR0xbqd+bDV+88KIWA7DdDTgFhJE467yJ3fFAx3Rk2wO2tqSe
oiL2W8RBpBSwmvlJ52X2pOXIMcA2hueAgu2OhIj0VbZm+p6n8/gAVAwnRNkRvz1AYT7Zg50h1J1q
B4+9rZzFzV9Syh5jUIB2n9PPqk0dJhuvVc5L4Bns3Ek1wD8taRMeyJEnnTyaG0oEyP6m7mKyh5LY
Mg8HsGOENnrKdoh99EgtLTcebXmVqzzle1Eh9iG6nmhbu7Kp7pKslfVOOXkf7Cp/rF5IODLfYpMr
sLyq6KsVOJCrpa69hLNGZh7y2Ehupt6rb2KvpvLSWWlqXGeeLtMdPnktLoBUjXdlaXoPfUsQ7Try
TaR3gZ2Iy0kjTFohZSbBubcNbsid4ecvjmLCvcgZhLQYtAZPHz89qsEkMBV5Mxr142jq9uwlU8ku
2RCBQMdn6Nuo82nL5tgb8GL6XgWJ3JyYM9gi5eihAEitihAdxrG1w/krYuahvDB9y3i3iNdy10ke
drTRIXtvGjaB+A5VHhFigeKIrLZyBAU5x0aHtykcjTsCT1790M5OZgFbsBucw0htX25LZXRnSHnh
d770rlvb7AP8dUapl+zyWsevXca8uK5AcV60U5C9z1qDdaQZ1HXXnEkkM1WWZf42mt2EuBkLrdTG
SWAd0+bIB3x6QB/jddPQMAT84UzXdkf/fzPkw8T5NKmR92Vshl8rz8UJmSDdMm7K2CZFUfgR0uuq
X4TIGcGzW9k2IOts2ZUhBWDpZXsUhv5zNiAZnslyylfurGFrJw5bbFCRMy5k4I/RaxJGItrowscL
n1LalytzcDg0IAx1n4aOzJKtH3sFHTzR9VdNSl13EwYhrIihNTNj1/iIibZwuLv5ySUU6k5WeW9u
0oXpuK56Gw+rF+qs3RvwA6pNxnbp3ozK8K6KZfqajeTOhOSrgLnrCwROgb2kvA91V71XkYbybjSZ
/622ewyYE5SZD1QKsPbRk/ffEE2VcgPuKX1mhopp13O88YjqMh3WMjJBmItdXb31aeG/B9Ax8Fnb
A/MefXb0ahWwqXxTG7VH6oaokCRlQwAYIwij6gVRz3TvgXo2UZdVHitsQG36LIOYQ/A8IqYwujm6
rWEgDmuOWsQhwDVpeiQPsnp0Y1kPO0000UuAkgqwbdV7ly4qYWrMaU8Jupul+cz1ZyraBJGUfyiW
fHLqUCJxPPxfQkoLiI7Ui7/mhxoSgEUT8WpHnkYq/ENB8i4tEcu7YG4KNr+vy/zsnsEUsVwKNgiI
4b8wS4vd4YdLEdOgka7KZh/zRzYuIbVrJfDE/dOruJYjPTRpWglTyE9XiQfDEmB0YC/UNj0jUWOA
JU7xD1f5ZM3gXiiQu+weqXwBMNbLY/3hXgw7ccsamOd+qY6tGq+DfUv0QXeeCVR4iDg+3NueOf4z
+tlyVXvBW3FN3Cq2WDBMP1wVDbXKWhzg+1lyrMMuGCD7jv/iR/+3APqLmt7fX5RrS3Sc0qW4aSv7
k82JxAuvGxMz30chXjEl8iXzb0xOv39Rv3iEKNEZDhrXjCv/YrD9cDNYlUMiKkSz73Q47HK4L/fS
t/oDslP2in5owc71k+PvL/r34e5S45eYamxcccr+NNw9XRUsrIQhCIMsipqtMx1zB0zI4LTb31/q
k/VueVlICoXwQFbYFpCcn1+WGwOoKLEbIO6gpYKwnPqT46BnQIDqGbe97EI2snmI/EtkevznH5vr
uJRlFUrhxQf489WtqOtbWm/N3pzT6Bh7I7WQaOr+wOb4+0iBqqZNvE6OchxG5s9XqebRFFXVkHBc
x9YOYNFz4AEm/P2D/MVFJP8TjuQSlv58KzTeZBdHOfPGmHN0p5T6VTfxPx8ZzBqU5YFPOYQKeJ9G
RtuM1aTsutnTmqPqkbXuDdTF4SC7KNn//oYW+9hPNXNmQgXTRCmbIcLM++nlRCopzbwKm73FKXRY
VRG5LybUW2ulZdneGQ7hpiuhCvkQTjYnt5Fa1HebpiYxV5w3qnWisN/+YUr7+3jlHdLKQG7Ld+FZ
n97lHLctmUZRs2fJe9VoCtOe/rHUb5MM3i2bsywNMqx2v5tpFuze356Eoxk7rCkAF9Wni4ous0q3
U/W+5HPdOWQMXznEZB6F8MPjGDfitm50shVF68FsQxvplel8WaK/uLHtVNFg5AgQqWq4BoRDxV5k
OODZYg1oFezkD1/0MgR+MNP+9UVLgdfNYbnUwD5+Hu2EpEST2/BFe8LpN9IPUMkMtUxWduuXV57n
0H38/fP5+3SF7Vzgi3I806Kn9GkmdtnpCDca+z3iNnGRV4W3s1yzBPkFJumvS/3//t//dPj8/jso
/2YRvauj/3F6yZOfTKLLX/l3A1Bb/1q+U3psJsshOhNewb87gMr7lytsZgvCEnCKLq3B/3hEvX8x
IdJaYHfA3zKZG//bAXT/RZNs2Z5IFAF8ba7zTzqAn4YHOCR83XQmmRw14+QzdrGksCv8HuKQVffu
LZC06rKVFrX/Js6G3Q9P5Rebgk+D/9/X0vAzKajR1Pw8PwLFTwhGyMetImmZloWRX81lyemhx4Ga
xML6w9Lyq3tT0tUWkwMO2M9DX43So6pcUnLFk4nMl516lrG2LBnGf7jUp0nor1tTSiJDgPGwfNw/
f9dOBE5OgCTaOkg4zpbR1K+dP3X3ahAWeC+yDlF8a1JXjbhu1Pb3z/VXF9dMfQuxdIFVLs/hh20Q
zRiY1pUxbjk15HtbLYk7BPblUEOi4oo2Z3M2RawPMXWPt99f+tPC+td9gwU1oVlZwuTGf760CCzb
YAczIrmLsyshs2Rvl130h+XbWrqtP0yby2Xok5qeSUaRSSbipztU6ZS6U9GOkHAAU+Eh7E56KOKL
MqvEXb0MqSDKy0XkNCVn2aA7hT8ynee47/o/zKe/uGPawownj7wUfN2f9mSoK9t4zCAlVQiCNgYZ
vesBXenV75/rX//M5zte1nfT4s4lG/2fH2wgCgLWNO9UoAqZEccl1mmu0ggIimNM3wCmZGo1D/TW
du0sa7litxrcWzptrT88/GX9/PxLHH4Hsw4YE+0to++H0UWciQc7kF/idY3cU+0NHp12cJBqj8Fb
NPThJueo8eX39/+rp8wGh0mJV75weH++qNY4tkua/VvTj3m5HtuHyQsu/vlFeIG2u4B2/34Rry1V
QhW139Jm91fJQixlPvq/GDAgHwjLMU3mVyb6n2+lpgcUDskyYGwvvIQOGa9bX6Z/OJX84oFxnmM3
yMZzkS183gURUy1x89NwSxJ/Q+wqDkGReX+YwX8xFmz2EsT0cKRT7Lc+3YtKew58/rBtG21vLTz2
eM26qHiA/05o9dgaF1Jhdfn9e1r+1U8j0BYsdBa6BYu55tO94Q5p+6hueILDlO2cNC9wDzPnmFli
/2Ee/9VMw0hwoPFLm3clP+k+0qrEGd7MGOwj6sorL4/sF60LbMl6ronAtmD15Rej1VPJNyhQpWuk
K11Nu6Ez3VddWEn4h1H6i7sHHoQUiEWfYfT5U5hj4gEobbb4X1qQ/IOX7/4Xe+exHLmyZdl/6TnK
oEVbWw1CMoIkgiozmTmBpbrQwqGBr++FrFv1SDwiYH3HPbzC6AGH+4H7OfusreSNc+50NVh5vR9E
HV4f9z3FQf1C8Jm937qV2yrvu2Fvo1CW6FDiq/ISSi3KQP/O6MgATlYraRHQsOqJ/9fISv7I4oir
Elc1WZuwGG8DTdt4yoApQrXvLMPfjqqX4sWkr6WQ/u0QYk4ZEI5UpEB0w550Wu9G6Z3SqsOi3o+Y
yW7zAo8l9BJk+0e/O2q2tL++dtX5/QSzNb5ZDrPJiZ/Lmjo7gHdNji6dZD49IpaGZrlPGrGVOUnQ
3B3UnrbFAUD9VZB7pXIT96ihlcQKIW0VFtQHs5OxZ/Yr1uABEfrgn1W5yWA7CLO5S1Ig8jdOTcus
51MX3jU29dBDklCD3KBPxjCO/h069WtoFNC7e0hamzAExIvy3lPCg5ehaDjqEbZtu5rqEl4jfqo9
BjDroq2Fs+ZnK7Ipyye2F7ymDcz6rYryMN41Kd5whzqxVWVbKVqj7CPMiNVPZSn1DoJgw45gfOSh
tjNbNaLrPqZH8XbMctN+EL3p0V7sII5A+RsFP1Wqc+bewqP6RxG10mfKKOFZAB95hWXWPGMcRZer
7fVIemkzqcn9W05K+2+E0DHKGlX7ViVhguOOZCXRTtgtAaIgTeNvdV+ZsBaV6dPHT3n/YpdhjDw8
jwsYehpZYzqrxXdcoFRrK+dhJqNvZrQ8EFSEPMOKvns1eehN6YXD78pPaZiI5KT6jQOpCi2OkCvf
SHRqBCcKB+Fd1Dgj8A3euUFrKRXBQbSkZPF7iHWkDIiDdFdtRj+/FRDVcAuzirEZNqY94EIEYZJ2
VBd/D13eNa1RahsydWoLgDYqwLTi20EG2igUbdMRAeITzbyVfFI9KftmavWIsjmMofPRpOP88HNc
Tk8KgAFrn49peMANWq7PZEeAZ2sUHOsaWiuqJcuL9lB1I/updUQbna1alR5tKSa/mns5JykMZ+12
Z1OlQ6RRcuKgG6uW401vQ2OBlCFC6iO273wvTKiHxxJp8OTlapOVaM06lM5tLHSLnz809TarFQ/X
x3bwboeWA99WjNjcCCaZQmUX6dHB0Wsvv8VCUqYqS/hpdrSx6Q/4aGjlWVIFRU+N2XwZKIrlZztr
6mGvjXFZ43mtN5eUGzREjlQJ6XiwpOJLjOOuip+3j1lW5vfqJWy98K5H/UpbWNBkf3ECGL4Q9ILs
iPa3+uoPGf0oODyi9anVRsP6Jabv5limNskTLcjDnyAPIlqRsqH+jluroVDg4WiN+UdKzYBIQNka
1sJzaJJoIfMiIlQbUTBGN1ZQi4OBbsN87jU6ELfCtqNhR24ChEs5CWYexh5aBCU4NcemutYa/eDQ
/yBti8KoalaEXFXNJOWVjJ3c6ikKM+r7EHh0OQHGYJsdC5ng0NFnmQjJrQfMS39avkBiUvWOgxrF
bIpPhZmb/WvgZ9Vj39qyjKRKm2IGeA3Wb+Ehv5MMVvo264PA2XrYm7J+TUM+aU1jjHSD0Gd0pzu1
90WrNET1HGsS+9A4/t92Hf8/qfC/prv2clIB1Hv2PqHA//63oljT/8MyHbI6tkyiTZ9ME/9OKGj/
YXBj0Dgqcd/9r1TDf9tX8J/oslamb5E6iY05Qf6tKcYNg9yZTTbBkEloq9zi/vP//Oz/t/87//tW
X83++a2c9/0ZUeJvkwPEHmM6ob65J5AVxJUUx5OLp0RH6uNnma5jxCzwlkVrHteTuu+/5P8aSHs/
UNMOMrTHQFwa5AhJ02O/rJL3M3BBH71k7Uj0/ur5r1FmN9usLmsBEaq4wJh5UOpMv1iajRNAnuFF
KRAhOpihib4dt+Qkt6PlXIwk+evNG/97at9O5dITzg6hPtJI0ygc/VJ4kJdrKbzv+zjZ0sx+Q7PC
9TGm48e/Dtf/er7ZOWikOokFmKYDi5dfIr4Vgx249FQ8gwRCzdRtwmLYR/rKaNMZ7oPR5tg7NCtm
KHSV0TiHyD1qnfaRtunU624j6DfFsHJ/XngqeXaGDNIGNa7cG5c4NL7LenVjh+FeoT3RcV6B0jyb
tfhkWysPNZ2KP3qo2b2kxFhcESDeLjJiUS1DhOhFtA236kqS5U8y/6MBpvXxZkt1uenAQ5D0ywBi
94uED925ctqbUq6zb5QGrUNOFnHfqb2yp+D+VwrD4SappW99EeCPkJvRyqzO7gf/s1jm94LUoy8U
M0b9ErIEsXnY9T+r5NTH6sNYdt9EJHbARvZAHNay10vrZR5MQI3avZKoF2MwfwZKQuu0xKcnO6Po
2tW9cyqAsF/fCEtvcRZO8A3zh9CjGpBLqOwtj2bhnH7VGzQ4axz6paeZxRKKT4lP2ki90MJ6k/df
82A8meisshgOmTt6v/7Zk8zCBj38VEe8TIW9AmyHE9NuNLr7olPVlaD4p8b50YKcBQ2ZPobCNDrt
YvbGvvFxAegPcfN7SBCP+U+RyA+ykuyk4hTk94a6zyPQfhvVPPkl7p4GAlt/+ifs3woBBC46J0gl
reQvLex3dnkmCvBfse29mf4nFHkJayz6XcMSg/F6qNZC38dvXHNmN7K4NfrUaxX7EtMNHrYZrYQN
kAmE2cXN9TcxLdN/nydtnjOr8cywTRv7TTnrOpjhsQVEoh5W4s7HnwcSMe/DArxJj1O25D9gfItN
aNZoO2vS/DtD1u7rYsUD6uNFq82z9b7qj3kEzOsS8iqciUA4dP0xEQ1w0uHQydWpKvbXp+vjqK3N
00qGJtrWasvggUZIZ2MWaPsT+UtgjGR5x9chki9wtVlBawvgT974o/czCy9S44EnKhMfnov06JEf
t2PEVFkNKp6Ll1xvMeXD1jFW7W8B97otXeXann53caNm0m3pF6jpRUtN0fvKpadDMozcidv5b9sm
+6YgchrBfWDpDCoK6eCptqN2Z0iFaqwsgT8l1Y+eYBa1DC0x5VqTEuwl+1tBf7Qi0YUkBZZ1o9nZ
p6Qe0w0aVC/D5v3gjYp3N0avUSvHh9Z+lTA8qjW1uqPvP1z7RVMM+OAXzTNn0M40Umay5wIpC2FT
2e1B8R74Bx+Rbxvdh2g+s+Z0fcUsbIF5UtVoyOFZVSO53HA5quTimOm0YtoFDi9frg+xFCVmQZuP
raJiruG5VON+NYN97IMeZNHEubw+wFKQmIVrB2/zJAEbR+sBzZqSV7/AWFsJQAvzMy8f2HEDzgfX
hwvtNdhBc5Het+gWHkfZfEnHPFgZZoo4H7xzex5JdWH6o6kkF732z0qPJKt97MwvwDjwE1hT+yzM
0zwvGLRNHI+dF18kL6mOKWYGsq/IKwtp6Y/PYili+F5X0iq6IPlBkpuRKOrUlb+9EEHnwrgQ3FEv
Y/B4kbtqOBd5QXeAZOs4E7A1LA6jRthdaDhaK0YuvPS5oqwEJhqjvMOjJ6FpGLFxE8M60s9RuFJs
WBpgFjadQXgF1bnoUjfgKApca7K4ey07IqRUv1zfFbNM/H+fNWFJvP+6UfUBkGvr4UWJav0UUZZ6
MRKR/0Ce7wM8AyRTdO7E46oc/TB6/UUJpeP1sZde2GzL27jzFrTYgyst8J0DP99ByerVU2GKiQe+
U6qVrb800Gzrx0LIQu7r+IIlzI4G0/tAwk0bjxz1ZNWHolRXhHJLq3t2XpMUOlh1rUFs7UNMMWpm
r62NfmX3LzzF3FRJNsauwaw1vqhNB0+TIuZto2IjkpNIpTJq98cowzum1FJv5XmUhaBsTT/lzY2I
b7FZNL2XX+BGPJSjeqRdq8vOiue8ZFwV9l5pnPUG5o5fJ3thGiBN74r8Pld6fGitent9nSz9ilnQ
kC0MQITkwR1RRywdY3zBUHli5+qsRI6F92ZNG/DNY2ZToX8k5XaBNov6WYLS8qX0CrGyzpd+//Tv
3/x52R8cJ82T9CIM89jI6o/eCH71MBavT8/Sr5/+/Zs/j70uWeVaJ9sehnfsGSoy/ywAWbPYENtl
JJcQvC705oJb7mRy8OR1aV3YdcL+6/rPnz5eH3zUrFkUUERsUx8zE1o7GodOUuscZFCBe4xZ6O47
NgoJc+Fpm8LRViZsaSPNwoESKVQoSJ9dwqpyY/nS4MqudWI/QiQk/KyGnaUXMwsHHq23kmRbjCNh
qGnT1pr7erWSJNCnX/vBvM1NToTWoZhIAcvWyPBwlE9gH0FDB39hAfcuxm3Z3Lf68C1LvzrNGVjp
TY5bUd//xg5w23NIFGm28byTqO/ltHHz7DAot2b0SbFOin6GOgbG4qUDVNfQRwIaHsoM5KNPBEw7
wtCTzuj0dy+CJykraQR9Ma2nf/oln9dgUd8rhpT2xQXvPE7MQU6xpUzKr21HiY0WceyG1KDFoEui
kf36KlzIuSArer+LwgyjrjHIbM6fdOIm6iPMANcxgkf6Ae8i8qsAhMCFq84d83B9zIW4YM7CDvAb
TOyGiiEFyGbaE0wy/RKVlOt/fmH5mbOwY+a60vlCt13Qew3gsf440pH4T+drGvVN1IlizGKp+9gu
p59GfQ1HOmvqbdy/yApgsWcr1g5Gv7LWF1/OLBClLVUYCdyxq4vhk8fBV4LDKZSbqNGPhtE/llMj
qmweBoMtfH32ll7OLCyZYKFh8DuO27cQiOtGx9dqAIPU6O248v6n9/zBDsZ94t0UGo4Y0jarJVcK
kl+40x5A2TzA2dvqsrXyZVt4CmP2AZcjsw3yQJbcQDIofQeWtInDsiCRtLLIlgaYbRvJhrfRlCPt
ZPTMy2YI25lu0DZt9v/oNRizPaJnHn2XmsYckWTLmZvAr+BpPV3/68rSK5ge680qxvioh9KlSq7f
pBshPasJiTLrIDtPfUd354tRw5g8GSlt5xoOxRgtZ79gI5X9yvtZ+BQhLn03Pp6zoQmDS3KrcMTF
DLbkKO+iELhV539V/Oymih+vP+rSk862EF13YJ6pwbvwCujDnh4IbFJHK+rKYXFpJcw2TJxqQjRh
J2GD1YPqlHbC/C4NK79+IZYZs092F3d+UwKScgdoXbBM2CM2iNnrUzOt1Y/24ew7Pal9htxhHzbc
4GOMElp/vMRQUzbTXBmVsnKcWnjZc4Fs0gMP6Sr2Cnnjp7EZzxADTiLzH+qqO1LXxlLU+nr9kaYQ
8sEj6bN9bxqaH5tyz7oSFg4Wz7VxzLJtCdFrrIHlYhS6+mqWgvOknX67hyDTqGDJefF8CaSOVHj2
C7s32py2quHyKYgd9cieuf5gC8tYn8UDoPxeO5BGcIWd72XdOE3fTHodDinuLdeHWFgOc412qzSO
0dqD5GpDtu2zZpdaOJvXkOlPMMdX1tzSvXuqD7+dNUVu4qatGKX3xf2Usyvre0YgxEQQkXXzswla
QJNl/NNXpm7xRc1CQNs6oZ8POioF+RB42qGCKMiQ0kTP7j4XET3+9QGniJVHXAgIc7Gy2VSKmdkM
Vw3p1m9elPpzhcTh+kta+uOzgNDaRjmMHuFMrfXHtjR3tdr/9JyVr9pMTfY/WZG5bK3s4aMOhlVd
AtCLWty6GD3j1m53X3EzimFItxk+JOADMQXSd44zVBtZn6DKwa1H3bMHteLjpMG5eaRZfq3O8adt
8INtPe/zA+UBm6VoQdtZKo1b+acoj2/kTjmNnnKnZLAbgL5uo2Yq/ITeqdC5FnTlDRAMQEBxcyMV
wT6nj2+j4W7peTls0ZjEPwsuMCU605vqS+EFKz2Qkz7ioyD059+/+biCBmps3RL1ZayLvYX3Ki24
oDs53KRGhvNNeGq1DkoyhGuYH6Oi7WBr3OgyQjSLBL/2NJDxan8hjt3a5ffAKl9EjaEuPCh4wJig
ZLdASgGnQHuJpdOgAeqxszv8RKANqZ/xtNoHJnwMmwY+YEYO7gY049p69dChNlpZ5H+m/qNXMot+
ZhcaHkTH8gK4yA0URHZhT/tTbOOFksgXWVJAMFUwG6JL6ng/qkR5jJrsxs6cn3lmbrq8cwel4vDc
32Zaj9R1Ksd10KjhjAa+GZH3SzZ4It5EjgJuQHabwWlxADOfWzXRDx7AU6PClJ2eiH2Uy6cwNuIt
unxqxApWALlv4iErpclGUkARXt986tKbnUXhwG8ryZJFdYlk/4dXKHB+QnxFhTe6ZZ1chhIP8kgv
qZXzFYAW+qkX/q++gPafBsBFZB/ucemD5+oifO0BfRvVi9XKGY1gzj7kpWEbdBtH0VMaYMoUSPLj
IPRDKSaIsrliF7rwidRmRz8tMs0Rlra4dKm+q8P8r7j1zrkRPMT8EqDZxb5OzJe2f70+Z0tTNov3
wtc7J08jTIj1gpCgHvOsfVUa7VMjAwMLknHvBPn+n401C/RoFjng6WZxCRz/h2KRF8TGTQL3X9U3
hW5Qf80/XR9p4XM8ZwmSUVfGNrSKSxzrD36WPDqp7Wa4KGyGpFt5UQvfY20W6quyrhzs0MtLYJm3
mLr8tunOx0joaAOUxvNlZdKWHmV2CnSAoga+MpaXeMw/h5GRHAZrfLI8cCR+6mcrV9mFh5nLkzHv
gd1fStxn6sYd2uE+qiKSxPbtaBivmVT+vP5e/vy9D8LSn537JvZakSFBQvMmHN2XPnt0YixKaDuz
+n6Xmj8a84tQnklk1PEjJcMRUw8zFd9qHF1UGsgb/RlrJT5e3zX8jmsFXJJ+E1PyRtL41RxgQhfe
N0z4kKZOsXXtgDLtvI9+8yyUFkVsEEt9/4LPwYNZ5BqL1ZOfRiUa/+Hsz+KWBLjXgOxqk+2Kjlad
3k5PWzXKXawE3Q5ZxfXZX1AS0SP2/nBXw+AIISE6rtcmbh1JO9sojpKGtUhc72CoPEjeCI0fP7dY
cz6BLnyJJOu5LdeyWQvBRp0Fm140FoVIyXGFinag7J+iLj2KKN4qavU4xIh6huBl5VmXxpoHGyGg
x7dhcAGS5DgJfTDVIVS+VV/hAobpyWG5jOqJI+cYK1spNMHwvYa1tvWybqdm8bFYWz6Ls66+n/XQ
ikRneyK7FKF/H5uwvqJIfxGqf6EYfvDjdtuJg6gj6OCYRaYvpe/9GgK7cVdmYiGCqLNAhVtTT71O
FBdTLh5UOX5p6/ZFSh35DNsMp5igOvdFuIkbEokd9BFhFsdECUirglTZFQDF4q0cBjSDNv2w8qle
+k2zqIaTdK8N2lhwSODuogRKsFWAJ06uGd/hBKx1/i/NvTJ9Zd/EG9b5OMjtwCcnK39kWWCeKOZB
PMLtbmf38r4quh9wk17bFN6KyOqDJdhupRdvfbVe2d2zbv3/ObX/Oc2/+RGJrGodTgPiwqS6yLRV
jNlC74vhJCplo9raDYn23GjdS2Z2D20xvCSFHf/GSEisfA7/qG8/CGHzlvwUBjYVeqO4eIAjcBGB
CrsTlvQgYZ19h40VkM08Qm5T3Hta+ykNu1tFEeZeHiJvBwrIPvSZzIX2+oJc+Nb8SXq9mQ6rMenw
CcPxYgbUcvNWeh0Q2hkoE0BwqgPtPv2qQGaKLB89+CziYfCQVrU1jBdHexp7G7BbfEFiEQM3Ahy2
8bPoKRCuhnFCCedbsaN9oxSfm2QlCi0s87kaOh80VWgK7QbCUu9RL91lovzmO82WPpXrk7nwcfqz
8N9MZpeHbSHUkYaGBjOBrrsL297txeH6X1+6m/9Z0m/+/Kh0wQBjXbnUHAgQOwfejqYY4JaUY2ix
qegLCW/TTkcRZsMwrvzw8frIC8fgP/mJNwPrcRFrYS0rFy8eXxpR3/gwDbde6j8NvnXWB+cFOiTQ
mryM9tdHXHpXs5CktUohAblCntkHu4DO9emg/RRGSo7cW/7bZ/udXv6tqHth8c8l0PT4Rx2oXvXS
F/1tHhr7oehfaNTE25LE3uqLW3iYuQK6t/q2oDraX7S+p7FG/svufNfDTa7rneF4fcIWFgf+8O+D
ayqchGwE+N2EWrsv1N0YittQys9BZAPvyjd27B/tzju14cqZ++PVjtXZ+xG5JPdyk7exG5YQ8GTd
Oo6W8s3M1k5IH686eU4RMetedHojxy5FyPhQ0ViOevW3iclIpIK1m1ihdWR/Vau2XZvE6Sv87xFK
nhf5ha5VHoajsduX8QVqG42PdM1JqB7xXKHHAFYrKYWjMjTfaRy8o/i9st4XX980yW+2mNW0AKCB
6bml5d+EYZN97RVz2GNCUGM1irjR18xkU7V1ucFZGSM5Z1RXotbHy1O2ZgfBLgtzyYRJ4taF87tV
Ic3rzplK5y95LSGrTqerj+Z1dv4zoaCBzAkS12q6eBsWXXhqrKPBRSOXSZ42jWi3qZJbR7W3LgGY
Rj/pmfts2Hda8kj7cr4VaITvarjqozhYGXfJQ2y9lFIH6dY3V+LcQsJVnusMcn0ISz0SiYunEG7f
fdlsM0lPURwIuKbxD0bF+yXAmOdAS1+7iVTLX1vuHwcj2ZqdDLVaNaKBuOMKJbyBuPbVjiWEvuaD
NvY/ujW5xtKmnQVWY+iiJtK4cTgwGC9eS/Nn1STJoQzUf3akkOeiA0dHfZbiW+Dm8dnUSsyPqVXR
6njX4gBHC3Pzej3kfXypgDj2fsuUGJbrGQHcLR1vL6xip2jlXVs7P7zGxi613LNAro+0sEPmdf8x
64wqFrp0n+M4qnjl1rfTB+zFHyCCXx9h6Vmmkd9sf7tEPav6pnQfqu0zl1lomrp016fHEB60Vz1n
hb2yxpdGmgUau+oEPbmedN9URnMqUyPaBD6kALkzjKeQ4wulRTLV6KnXnm1hYZuz+GKN3iAVw+i7
RqMfmlT/USrWr7ZU8oOIhq00vl6fwqWXNIsxoD2NAMpw6GJuWOXDU1ENwwb2F9RgbeX2tjTEFN7e
viWlxDRYj0O3KvFTbsrHwWz+8oO24+y6JppYGmMWBoo+SeskVAK3TuNxV9W1tQ1t6bdjlWQHks66
uT5bC3FgrtbG2MnuwLtEboKAV6n75thzJ9lB0u8P10dY+qTNpQt+2UaFVhSR62kDTdLhLkmze8VA
Yak3O68TX4NY28tK767uooWHmisZUuHZrVCryFWT4GgVNInLCg5HMIJXtumCFgBiwfsVEAyFDQY7
jN0o705jill1WAI7l4wzfng7a8wugM93OB1s4zo8Msn8hFH9Xkp4E1IAQMEjoe5bo2MurJW58CEo
MEnwLSt07cDbjIDFNxBMoZPT6k6X+PXXuDTGLF6YCpdQPfRCN6WjAjtje0BXihMqvpe1gVwNHTvm
4tfHWogUc6WDjZ+2WeE8PT3P3ZRmh/56V6jJEeXqzlnTCSw90SxQZBwpZb60ETnoijhbO0+iz1+1
WLkN19b+0oPMAkVGYrLH3/a/AgWVjltg3g9ppG0dx9yuHsDV6aP9wbFqrnho4YFJTmCELgQUV4fr
npEXaAuYtbY4+sopzbRfvRHdeIOxjeI2P8Fwzm8C3cSusLylcmZK3wZ/i2xGfO0hyl+CvFgTUC7t
xdlBAwNssxyygHdpdrjotZi6hhXtIHFzvL5YFgaYKyXIiwcFeq7Y7ar8l632t5h2PeRUjq7/+YVs
FXi091ud9q2xtGUnRgyjhmcFf3ZHKbdRhbOsHwP3FTQNCO/gpdKu4F5F0qbeGjin9/JKWm4p2MxF
E5Kl4xcSFbGL5VS8Sbr0MET2bTbp2cwK1E/7pS4KZyuTXd20Sv6lxFOvCOWNja2bbP2UWnlT2VzN
rk/I0iF+Lqto7RGTF7zn8BfPD8A7t/5gnb3gUU32FAb2Rv9k3DmS8tj3Hcrc8FBMflV5eiPF7W2l
q5iNplg72ps2e4wil0MiOGqpWLmMLh3d54oMtQwtIyr5dYDLjrGOKUxonpRW31qpi4/61nS45tNG
lmXmLtLWRp1ixgc7cK7QaOgHliMtSgB4hNi490V5WwXxoz6gQBJJcHYEtu62g/9lwN3yFCsA9iWr
Sn9Yll3dZLliruU1p/PBR79kFtVUrSr7OOSXJDlZO2C7tgVwKg1RPWBa2rQaBpqJCxz7brpX4KTn
na6vi6V9OIt1iprkrUjz2IXRfdCi9q7J1e8ROp/rf34hXYoD2/t9CMiarngjjt3BJ1ZVUv6XqieC
zyrlwzbbY6zBZdU51nb8Ojb67yL5PSa4cqdYRPtrxdLF1TWLZo6GZ1RZe5HrGzlYcYpkqfcXtp3n
fPI2Ncf0Bo3JXS8Nm8bGrj5d1YcvtFeAKX3/+GFA9RL4ECkJ/XNb3w/ixq5JfogE9YYC+qd6HB3v
m2GIfSMlX5Bz4Vqs/owL63OqJp+uv4OFTMxcpOH3itePhoMbKVUJo9MPUmLsVEdsUmE/KiPkagPb
p7UTx8LHU5v+/ZtTNkxI2x8bO3Jbx/5WBVil+L58E0Y9MpkgrzCIatYW1x+d0Qe7Zk6OluvU0IpM
5TwH1WkT+Vjk4GJ7wHo82rWgae8Gs6x3aejhIFf0m3Hw5M95M7nUaAje48bFQfiO9MypUf/SDEMD
0ENjUh8bNFHzLbolKH3yY799DiTFvMGBhzYJ45Ja2GOL/Og3RnbqjFg+JUmQ7m0H1m1lJbtSpM+s
+UMvdG/rTPqduAak71PjhHqBpQuCd93o7/RybRMvTsS0u99MukUh2ElKEbsKMDNga80Dtpo3TZxi
pjkGv8rE3hqCdlbafY6dhsm2bzjGTuRd8GVozbPmf1bG6oRj6lNtBi9NXad7CMPevS85+R4b+xuo
2oihTMNtpu+Bjas3B/W9GTfPGEa9OpN9sWZezBHbazvW7oScYTfidziyp3vdU446ICikOo983G6D
pgEBpNff+rLTVsLYHy7oB0thXg8NunYYPDzU3drpXdzmmnKLG7P57OWp80XkKc4Abdnf5c3wtRhT
7R7nwPxnYsWVh/1N6tk7K+weQ7ZqsY1Hub5RCtx+jNqTPvst9qokSb2d6mnq2R7ED8VTnkSnaJum
surfuZw/x3G6Jhheunlpsxs3wDNgYWDLKCu3D1l/mL7IuGYcnFrZRq31zahH/FPi/vQPJZcAt98v
H7whwrQpQs7UBsHfj49gzC60kO9Wo8LCqX2uIsGWY+xx0A1R96anyQzWSrK7vJduDCte+dQsBZ7Z
l4abTt/YhsRVRy/OJMT2tTLu5Kw8mLZPB438eD2aLpQgZW32MTESCa8EOw3dJgeQOlbGMeyLDLtj
Kg+DQ/DW70zjbkjpyHC0n0qeDoDfyGNcH34hATRXl2jsQTrhzcAdEda14bB1fB2zZO2iF+kTas/V
1tSFhnj8FN4vCqvVsC1qnNAtHGzKhwGzaRur8HzbPWpO9DqB11L11pezE2oDcmrBd06W97jd4KeD
+3cie19Ucy3UL7xcTFrfBTjZUGAYerxcO2wOUwEmbOVbqcHbWCu32hofc0EUilPF+2GMBniF06iR
G6SY1JkJsLYo+uS3zabLojPRkD4sGZsiPcAwz7n08U3f7wPjVQr/UrpzN7YnvE/xhPp5/WUv3WLm
KpNMw2YRCCIbM3iioHY3ZtptSy84Dkg3AwJ8OL/3031GydWXzJNPYDhdrBxXTqVLkz4LC51aqCV4
ocg12+bFGMLXKGoBKLb2S58pT423tqOmHfpR7J6dQROBbgXH0siNDLGVJIPT4T5wsos6Bp+dROAQ
7nA2pVoAPC0/FVr/ZWV6pwE+GngWMqzB0bsorTkX+o9DUXwZVOOCQw0fOd9FyfcSydVj2Yefy7H5
3Y7ikmlWurKPF5r75D9ZgTef7Gg0O8B+UkQ28rtil7vchOaniAHxluni32sdwFvoW5Orsc+BIfV0
G6dMn+RKAI5fBWP8Q6m8kx2mewCYCs2BwCalpthVlndWW4mbSmgFk69463bIhj15l9aPfe1xEvjk
9DEVmxjrWSV3PVP+oastR8LmFCcUyQoT+H9eYAI89Pa+6FGVtt7T9TlfuG/MVSSdTSN63SjCFdjA
bjTPPitO/H01hzh9Iz94o3N9iGl1Y6I5cYWy38tRoVZ7pjhf+cIs/fF5EDKNJhBZL1wzMqDw+MbJ
kvKVtbhwSJ8rOcZWGka1HhBQKNX3pq5ug1S6F8F4NHE3hR0vY/ba7OKB4uH1F7E04OzImFqOFHVW
LdxWSKSYnL3SeftAxh5qOAGb3GkeJ4+1YvNCJJmLNxqvTluv9YSLIYS5rZMEOGWKXsqCbGlNy1RL
e293/cH+nFo+WgOzsKUmiQ5LVBYuwqz0e5xVf9XpsB/UrjxELXykSRBxNnR2CMQAIHC+9FPgInGo
Q/i1Qg33fS8P1AvT5qZ1nAaK6LiXLO/3AJ/yMVMw0LVRuN/Fpn/sLf5BGys362Pthn75p0xG8qcB
cM66zME7t/EQCQWxecD3RUF+nz9ff8qFi7UmzxZjEUhj6El+f0mV4SUf2lfZKjgIBDe2+lMK6vvR
e6wl5TxEeFAWT17yXfj9d1Tz/sr6+fiVavLsU6mUURz4I3ZKaDo/12YSbzkDH4Tj7AHXPK2q75eG
mS9TKRB+p1TjJbTyR7WtH5pQ3Trx+KXW4xvRrDzMx8dTTZ4duR3JGHRRyeNFlstD7WvRRlHRcdcZ
nogrH9OPD27gmGdHCxrzUr+QjYsaay+IwfZFe4u9Djac/WfYAftIrETYpWdR3w+kdSAUbaeyLmVU
dtsx8OxN12TGGe+VCmO4fGXKll7M7NupdYFXFkI3L3aBCm+opnwCVZMdVJGvVRs4RwPk4cpa//iA
QEvU+0fKNN3WPKsysXbBJjuzvnW6tg3rcVPgdrTJ2j7EoFHbqC0WnCRwfENdyRAuZE3VOdmshc7u
5L4wL1KgR5vYGPp9yfHzR2O3xdFru3NT0iVEjCa33EQW7rx5rt2q5HT0BJe6Fp/CHdfc+Ehn/s8x
T+QnYSZfc8roOGekyMBCjjtO0zp7VcTDGh7v4yUAwP79fGmeaAOPb/fF7Iy9kQzbokqfONLinrHy
Sv5c3P49yGKo9X4IU7ILD2cm+6LaPfL5sKCRDuP4rfDrZ7MIxo0AUVyaiY7XixPVm9CStWf0bmfO
UX+Nka8dRW+MnwatUsEPlN+7ijM2Dme72i9g6kZtZp4dX9Fo/knkyQ8wfvSr6odsyEAhi/ypyUPO
Pr2zDYehoLOujnZRZHrG2RDDj5Vlp/IsHzzjXCLV+FQQs4pp7PT2tVM87sMt3dVyo+7J4qU6lHod
MWRjCbezQCjYA67Wfsc2u/4DPt5iWEW8n2NrbJNkSAEAG610ccLkONbOM0jtz/qAxrrP1oSPC/lR
7JffDxRgZdWNiqL8X86ubDlOXYt+EVUgBqFXoOc27Ti2Y+eFcmKHWUIgxq+/q/PkwzVNVZ5OJacq
ajRsbe29hgvsRp41u2jAM2LpLoFO+HagMK4lOaqy3ITPdWWJb7Im2gaaxmu8jIUqKVR2/zu+qRhc
HFD0vBBYJntpYp96V/f00jqgpLOFZ+a7aXTuoUw/tAyeV1IB5OqgfusVZY4/2RtrKD5uz/nib5ld
OJGVclibj/QywUTHQ4YO2TdzK2msThkt9lHK3gqCha9dNCUSkLFGeM/LoJX9Lwpxs02GXtkKm3jh
+UfY7Fpy+6KQtTToBV3VAMbE9XjAxuuV4WXNDo9uUC83bgmDeiJ8/G+Xv9yehOu3frHx2eyuKkkE
bU0TV4iby6Mk4qfhuvtpDR36Fy3/1T9/PW+fnj4A+BBXxTa9yNT6paJvOngFSDnvMjGdKVcvbkLv
SNJLr67lKQJYUHthKMnGujF5Q6d+w8gV/LheyDe4ctg+FBbcfcL6A+VrImZfX9ZkDoIiqH1qEZu6
i4pdT0Pax2L4ZHT9qyumvUMN366zp9tzvRCr/0/xLXWc2oZU+AXeSnuW1W9Z5Z4st3iDpfFKHFko
a8DM5L8Tbo51aRVx6UJ6ObqUMQUtSTtWHEIxPIEDhanVKHBeGmYAG1kH6Mj+ZP20hxSMORwgRmcE
UXNV6xOv6FquyT4s0CrJ3GAlT6rW5ZPpXrq8oK/5aBveqKqtPeLEVRCKDGLo620V6rTfUtOWnuzF
w6AmBQcGhEM+qfeygTa/TsDtc5z+PPRl4Zdm5aC6X/1MUMDd6eMIinrRHGCN9Ra31M9cdYQskIGa
tPagJ/0fywAN1ZCwmdf7n53tvMBo72SDEqVL9L07Byokg+3+5La2H6qM//63NZ/Fuyxurby2I+di
Rt0DGtSIM5OxT9IWLN8VrYa/D+ovDtlcu47DQZd2BsawwQiO4viYaoavGy9ud5KJvauTJogGVvqN
DkPhbuuynaiafQduamz7sjFPMu08k6KKSXjRb25/+EJgcecBzTI6W8Kk/iLQJAFEG74daX6iXfFP
STYM2P670Us4DSTZINil0+s9E9m+yMiD9tzl4CSPG2NNF/jrtzNxZwGs4Lzk44RhIPUFURFH30Xq
NYI4jcr3TZucraH7VrUr37TQDyDuLJvrAKLFGxXlRoFdXrsOsl5+xD3glpfaRbe8R92oLc7wuvFu
r9ICdAGi+P+dRoMDxpMUNbv0LM130hJTAJwSdFMgJVB+z8w3u/+pHJF4EY3EtpJwXe/d8k9/1TVo
Uttz7YdujNf8fZfuizk4Xk8cOJqi+gzKjf5RC8k3tDEOgKSm0L+Sg+X1qLPDVQTiWNUB92CXPPbu
izmmv82ot/Ytbe7j5vtkWg8jTwNbLw7gZa/yOhb29Bzo3leAKQwABFyqRtsXLs/2BmenqaKPOTmY
QI7RwvDbrN5a2pNeabB7N1FTE5tGyWzPGpt/3F61BTwRmcPf9cRqMlNo9GLCQWTDSuedd12YVPAe
nCYDNDyevxf1dIz7IoIxRaOO8AZHo3QYj4lhAnhm5NNdY8UftUufTEfAVkvBAzeZWral8bRWVV7a
XfQ6kZ+u/6Zw88I0XXAJtfa+MZtz6br3HHzyMum+V9R8jvvT8E7R2xii731lvShZQwMqPQp9RCoa
46Vwe8aW8t45dh7W6oaTVW10acqhuHd6xwwNHfpA6Vi0d3bbg1rEXe4+XIkFgVml7g4WEtUrGMPT
t9s/YeH2n+vvxRAcLk2SNRe4SOxZJZ9lFt/3SbtzWvnr9hALwWqOim/R35YQEmguk0vuywlGQZx0
m6jp/ZbTq4JBhGIHTITQVNrfHnHpRMwClqpJb8msbC563P6OdGja69kTHIhu/+uL+2cWnXquMp2X
dQMYTPxdq1HGKyf4vv+ooB9l8W1evtYg/+mq9vvsjgn40zpFENF+xzSKpuCqw9l1vC9u2DmCXTQd
xOM0t7vAWOlXnLLkPBmCBynqgr2t3Tcl9GtSvVPeKEDzsmXT39+egYV34RzQzg2nh5lGlF0c3qm9
HhUnedUuY913BS7ufkqLtQOysD3n+nUCLOfcyMC3NWOINAjzvmwG0CnKfYLiDkA1m7aKLlXVe/D9
uejcOolJhzx1ej9BDCQYM7JTVPtx+6sXdtVc7M60bCgROMDoorxxn0JPr+71EJjqlZO49PCbA93R
jrAdYN3xHXS4KBuWXmaQkf1VfTG7i4vxUqNAXucjnsDTCf5fDy1uZrDmMog65Wtvo6UnnzPLYPjV
hw8PbXEZWn6oq8qH+NKuiDfWCF3EtNlUbgG6JQQ2WueZ9+QP6tGnDsJvt+d4KWt0yH9js+wizZGS
1RcxZIcaxUKSM/ihbTEKsfHQnCLoJZWXRI+9iGiHKu8eecu7ILKdo8a4H0lzY9X3SQK4DBXblV+1
dNJmAUWgBjTWVwpekVuenuhvDrZaUyioZNcA6XV3nZmfc/q2qg60dMJmIcYwYA1CRjniaMtNXOSe
6IozHK13yZS/rJaEF07XHGKvSsK6ro/6S2a194oBIJV1DzpgU7Ee/1sonmPqwQzPGlVzCPQ47ll3
x7Nddftmslb2y9IXzApHlpWWuTEKGjoWmC51cgedsKAgUTjR59trvzTC9e8/JQtV26BoSPBkzcse
tnnxqAGm2e4h3Qt5yJUbZSGyzO1+SyHchAuVQoWbPUrIWk5dd+fq0+H2Jyw9v+fAeNqkuYaWEFSw
8z9NZBx7GiYcIsRRfc9fBrkpSHNwyatlshg2ZfFuHO1XOm0qQz7WhfZolfXvSV+paC/sbHsWX1pH
UfhoyPhSW/UDG7JNH4OvVqlHrWC73ETn4/ZHL1RQ7FkgacwKip1XxNzE2rNTOn9c23omsfXUu/ke
RXN/dfUW8ps5jB66yCTjNr4IMK6NpSnbMzL9NaPAa5X2nYr0lybqj9ngrAGNlrbLLDjojWHRrpni
i0z0M44t99whTjxHsJU9v7BGc2w8LTWBIkjDwkQMuxxSUsRtj0Xe3znx6Df1yk5YAPiQOUS+mFTS
dG6Hw1o0QQrFTU2KoG67g6oAtG7MQJPfJP+AReuJDR8sme70oYdhUfwLYuvSgz/05vZeWcrD51D5
Dv4nXdWkbpiP42Pbs8vYJvCrTLxCj+8SRjyeQbVONUFR67+0iKw5Ci9sUmsWXLS4mQqBUneYpDvU
Yza2mHZmnp2TstywTscZWelJL3Rr/88VHq1aZgHuFoXDQFK/5GHruoB0w1EL1c5vXYsCQo5uERAc
02MXdzs+TEdtLNaugaUdNau7REmTab0azBCivk9pqkEUX/OhgLiX03hIopXLZil5sWbBhUDaFEhc
h4TZwP24MX+rbPIKRo6FSgK7CQyYbScxbOWM4Q56EqigO+amFmvQ46XlnMUcGA3DQaHJnbAlNlRg
HPO5stoU2NMoPbnmtV0DsQ4WlANY0is79zqBX7wB5vB2UelG1SeZFSrJtlksX0s9uavdJzUBcfsr
Lw/WmG9MKo8ccoZ+CcCjUZSHNmd/bv+ApYWdxaK20TOch7wHjYb9dibd4yz5U3eG15TqMZUmWfnQ
hZg3x7FPUx7p8CTtQ6t3T5qlPRB7OArj7fZXLAWAOURdsoxbXWz0oT3q7OocYrdekkGR3B6TNlBV
ifYqUCOxZ1cF+SHh7XqCYCzKuE3e7G7/hr8A9S+Wcg5cz4qugYx/lV3opKAdZO+UuCub+NrogrLe
c8RwO2ec4X23LwAfx3/gt+fYzBuNFzr+sju6qfkOUPtdzc8RIFu8+57DaK23fk916jktg7z0HSQR
Gf7fyK4t0QQ84d/X/9jqnuJv8ad8jcT2Fxr51ffMglvZmEkGM/nsYkfkW6cnsLEd9q1TbjP6AJzv
RsoySPItTbRAdEbAuAEr5S0nlpcS5cNB1oej2qDeJiMNULDxKCQ4BztUcMKT3XNGOVr9wMmvdZQX
98B1633O9GzbhYm4nl4qm/tq+MD0geNGs3qDnwWlmwO6oacu1Q+rueXSa2eOtIa0PuphgATBMwbF
TWZfF3Usex/y+V03BDZoBFM1BA5kplLQw/J3NR500ASKotyU8jAYL1hqS6y17f+2Pr5asnn8zA00
W2mHRLHhXiEP2GBmdI9n3vUPsgdG4N1M77EvXfGja6XnqAbI8AyN88TPkhrCXD86bfJ4xPyp/A0X
a09kP0o6Blh+Ly/+oDfPVbIlkgKi9FHksIuGXgSoDCp75TRoyA9GYApQvqb8u0vRixd3GBj7eyqv
CRsy/MBAgzYxpg1whX4vQIl0UQgofKO0drCPgsOz9WzmEpYy3Z7rwUghagn2Ihg/0GNRsKmExQkc
ke/xZdcj4JJjpP0ZOtQQ0o0kSdBZ/TlK6gOOQTse8iTaqf41zumdG5c7QLkl2M4+ysz+BEFgED4N
CE/dPv9L5dM5RJ2VaanpFvafldQ70AdgYOwrwbwC/GcLeCPdRCHnTUsIvBC22CjTFR0M7AExflvR
PX5wYb6LCPqs8dp9tlTpmusiVqOoC2gHlPdg0ALVov1BX+yX07DHNhpe0IUuvNIiOwiA3Udpe0kh
922U2t4cybZSwK31YlMwupIuLlyuc9i7zCNwtAqiQk2QjQOrwS6fHmJRXMDb94289+vaXnlVLgw1
x7iP8HAW8F1SoZ2YH5ESMD9sT0nBvg11/QLA/cOqts/CtTbHuAN1oBeTNDFSAbpMkd6Z5vTBRv3f
buc5al3iBut001BhX6p91ms/DJM+j2YGNrR7aqP24fbWXZqvWaS3NRlXAx8UmN0m3iEN1LfsEmPY
28wl24JY90ALPt4e6/pvfhGi5oj0xHStoWaFCqGZsHVK9gKpl/0AGZWRVGsNr2tZ56sxZtlqCp2c
IaKsCeE1f+SIa9KC4kmV+kKSEzgFW0CkvxFY/418ukCA5t++bBZ8mWG2Ux7TJlSm9dSK+qAXuDNl
9STVWiFg6cNmCWqWtg78y9wGbPxyO5nFG2FxUOf0CMrBXgLtnbo1lGp6+CC5xsaZ0Je//W1Lxc25
cGHe13VVighmOOjybtt0KuBUP6CpnpGfY4IueZFASpik7qNypBakvfWGbDo6EYKbAxa5MmCx82tU
tr2//YuW9uwscZ2A6ey71G6gmDQEk1EHLliRPnrUd2yEM3PXNhup2SuxfSFLnoPOmU0siEIOPKy5
hKWNlbL33pbJucx7Ag3mrJz2bmPZa25WC982B6FDNiLPSpqLkBXDseHsqvKev9epk3iQijQ8ileR
0MRK4rr0cde//5Q3taxN2m4iPCTOGMnAhlsljPBa+6yD015ttALxzRsrY5pWwvNC0Px7W30acHIb
fTSlyUPVJCcsVJj3Yg+p8bW9unBK/u7hT/++ZTcTAnMmQjkCbjV6vdxr/IWl+2viPMi9ady5prgm
07e34kIB6f/A6awsbQV56JAZxVvV2PseocZGqmcQdYq0XPhlPFRBTM3t7QGXVmwWaTI3UTW8IESI
vgEQoNd3RNW+sakNVoWilrLpudogFIgbwFlsDuaQa8G0UjieqwCqcynnwQjl9O3UpHJvFbr9g8g2
eyik8U5zd43fsnQGrov7aRHNUjYsMeIylNzcgNuwBcBzL8BYNDXdo3Q6ZGpFhH7hRvoLm/g0Ehli
s9BsWYZdBV1nH2ItU+K1igFgwm2UOj3SG/rP2yu38NyfSw4aUxuhcd0L5AudeNaqyPE6DSy42//6
wpzNlQbdGKA4omPN7FoGFvBQpt49EQ3gQkO7SwZrb63JFC0c4Tl5wFFunLoRrLIboHM9rW86r2yK
Yd8Ae7122S3s8jlBQOuzscZ7rgrxYnKPRas02OaCgc77aPDt0TX9Dn7IniolbKtcAJJ+FFewXdLc
d1O+I8mrURseNMJQzkV/9/YML/2m63x82iujrqm+IEYVwqjl0FrmW1U6fpW3iMflFKy+vZeGmSUw
lTm5eWr1ddg2afvT7ItnqCEWH2aS5NO2JWW/T0Vjjy+3P2rhAMyZBUiII63IszZEbARzCLbKE1bz
+6r+39JmmWUtA9dbiMKlbQhQlfS4pfuKALUNX8rbv39p289CxSQLWo0Vfr8cf/a28Zyxe1ygXjR9
cxPX5xlZubeW5mmWcmQOjXvCIxVGIO7/Rq3Qp5bePZgOCVCcfbz9MV9fJsacMBCV0N5t6qkOGZPE
l2YmhAfzkrcKB3vDqqjeNX20NdwGkqhmsbs96NcrZMyB4rKIO6brkwr5VBztCfblsXMVI0iL19sD
fD11xhwgPpo2bfq4r8LJiS9656IQZzevcHR2vMhcieNfx1ZjDgKf2nhKNDOWYS7N4Zsbkckfsyr+
xymanfwkU53kJJXhWOvnupX32WQehkaaK5FlaYZmR74lVEB+llRhQqtdm8ZHOIrtlVSPq9TGhWqA
MUdlU3tSwE1rVQgoHpjnVZy+FvCr8etOS06TiNHYZRF0G9NkQKKpaAuUMrQ2Wj1BAQjq7ZUNsoxt
GDbc1UriE8Kh1H17f3x9hA02CxFTM8golSUod4Nh4QoussDVuj+Y6+K5s5L2I84YenC9nhgrI34d
Yo05xUW0yegij25CDYK5XEv3NojZZNAueZ0cV0PT0iizkGEXYgJyCnRSDvV+H3X2xxxMH1LrAEz3
XaDrT7fnb2H3zEHgbmmXbTaVTUhN45ziTcK6eldn8pi3a7qeC09AIPb/e/e5UNczE62SIZft5BwH
JnTI75YxNEIM0Z2sMbt3HE4BenHG5skau4JsNeoC5NHDUcC2qxz1aQ5l5Tpq2h62No25uf31C+Id
xhwKXoOWqVtRU4dVTluKirPU0YBXEX8hveW2T6UjOxfDZzHlu3aKIdDtxbVePfcQga2PFhUQtE4N
ramOqJ9mYIiYdTt6qsI1YkKnY/IVy6CU6Oad9hjJPC7CttYfh6YGa6CPRlpCa1mZ7a7jyZXMFA8E
VoEAsKxs1qWjOzcuz1wkPbU7yTBSunCCSiv70IkbUIaKDOjC1H2rorba6Qksgbg79PB8Hxp9y0AH
j2zNzzknG3OgIfKz91jWxj8lnMYcIy41UrZuThBy29QOjASqYLmFDAKFgicDxNkQdxndJS1o1LdX
emmfz6KkLoRRNbkpQ3eyApvaeB1DcLpMXC935Kq118JNMkeBE8fgdpaD2mxGOfSyQvSL3pXJ2YZp
QAN2ydDuMysFdSb+1Wg/EjCFXZF8b+xG7sjUraGoFwrK6F3898AhYYfdBwTm7uoezaQaaMCIkdbX
oXziTs6HVlPHq3mO7BdYr0AkSePTROa+1jGxjVKFWjI0sDrPAMbZR/eyDFIS3bW1cn2JB5wHDbJf
/7YsswzMgU9KrpsUImBm+g1IxkOmGYPnAMTpOTQNbg+y0AM35qjyCMx/lg8QL6aW6fjZGW0dwtLE
SyRQDYL5BS120nb3cFC80MQ4UyGFD/0U4nXm2tN7YQPOoeTtVcpTy9MEhL3xR2Nnu4I334eqOwCl
evszFzbfnDSYUgWiYENjVNqIOBBdFGejY2syfgsX0hxsHlV9zKs0hcx0awW5MHfR1TxMzwGN6EGY
6q2Vh+41Lfr/Eqwxx5LXoGLCaSMWYQpXAg8WZJB+LutDArnU29O0tBvmKHAzKXnF9ESEw9QCnoui
56YTNfWNaoe0/LUSSQxem71x3RZK3a16EI37YQn1QPkIuctKrSSGC3o+xhwEHsHvXGQ5qjGwmDg0
uAu8SrEttMIV3TWy/o5HSOGloMgUPbCgThxMubO/PQlLszwrBDVxPpjgSoswj+ptzbNfjESP/RrA
Z2mvz+LPKPPezOIePilOfVdDk3jItXMhjIehclYklRe4KcZc9rwBJpaVps7DKanfqzw/1RUL+usV
MpGPDopIBQTF0GVkx9Uq+sILi85yslTrHaYG1DutVvNaWjzko5/ZzwJmM6mO7Al0GGHwlRtyYQ7n
REDLRljOC2wOPWl6z4npXkBN1+9LGtA1Z52FXTDHkceZUVV2jrIPcpBfNIlPV8+HVSLY0hdcI8mn
ksekl0XbNyhGQ9ADF2C2r7DP8lwLOMwh/2kbz1HiqD9baRKVIjRq+m7FfeZNQpsC29FXzsnC82IO
/baE6zaug3PSlxBi7uVR5dGuVmLHYXzV8mm3+sha2FxzEDgUCu0M5EsRloazsyzT8EBZg71j8eLw
JqgB7umb8q5fm7mFcD5He8dVNPRwTBVIBiH6GtdBbrZ3E6m3k/7RDfXaKb2e+C+i+RzVDZNzTZK8
FWFTpHu9tR+y63c9Du+9q94h4/FYmgWuWtBwM2rfNXW91nda+r5ZYpGk3QSdf+wMCOU966LcNfAC
K/W2gR2idnKTlQ24lF87s5ggeyWjNq9ESJo0iKQe2uAJxMzeDFIcByf+qRVWoGWy9mDJjvq+EcTM
3cmyNK+CaVC682B5sIImXkgA5qhuSV2D1kNVhZahHVFU3dX1tEbqvH7PFws5h3PHMXijwq6rkEU5
820GZ4ZWPo+aaICpy3+plO3RuHCAQnJeTFKsfNHSXT3XTTeFTrUepvKhUPaLHA82SbwBklXlKQOb
DkVapHMtAUmMPIysrDZO5u76q7rFGjhoIQDMpdLZQCHFUNMCiTpcV92s/aW52SXizQeTZhhH08Yy
/y0XnoPBUbtlPWNoOHM8GDUrOgBcc9Yyc7P6MQsReQ4HHyNIltYj5M4svTa9JhZXsC06W0TfQsX0
dkheGmOWWUwTQPg6SfD20RPN4/Cmmyr9pcjJZbUsvBAq5whvITrKSDpgoth0yaYfqe1H1N5h+0OS
3L1H7+mlTVdqgwvtLGMO8h4tIlnUYjA3zpAOTuhcjBxotuaHKurgesqUJMdKlccyMb4bYo06vzSP
s8DiyrrMXVfHmyWLf7vWtBfg3jiy3ZPeXXkTLwWvOdxbEzxPOuiWwdQlyv8k5cB2uplOm7gEirbo
tI3RZL8yFkHuYmCNHynTvbrJXpzsZ+cSYCQHSjw9isk5EeNaarpUk5mjw11FchJzB2lWxDaWaLNt
0Q4AdtUwtyUKIC4I1fPeOahmR6roKRLtMRUVSN1tTgNevloaf7RpYnutNeheT4ePWkHoXUO4KFPf
zEy8XdI9Wi45uy/B5ri97xc25RxJXicTH+HLiEzBqQ+Whso+HtBEv5o8qFeTVccSEvPj2itpYXfM
8eO1iuEpC5RWWJURPyiLS5+yyLoTbnq26PTj9jct5IdzbXRYPmPi+0iEiMHTOYNk+cHsiThavGjf
bw+xQFEx5kroApXaEiV3NDb7FuhtBk/6GCr0LGjRgK/5qaozCE9yQB6dPaj7301d25fRNnYfS9X5
ebZ1rZNy69eVn3MNU1/cc3MgeadHtjHCfjaMxidVGufWFHddpf0EHDVvkp3rkm/pNGwECkd1Nb0o
2p1XteoW7pq/GsufEmaaGX0rYhudaySYxFRXjO++tKLT1USMCfUEMMcK8mBx2mf5kUO1DhovMO+S
Qmvgxhub/tRmga0lRxCeg0hYexSyUk81MPVxTft1EtOlmiiIrnZu+vCX2cFN9wxdyO+T3f5EirdW
rVnI3KxZ4ENL1AE4RpWwZzK9weheRzbdswGPOcLGy2qBfekBOQeWFxmPSURzHsLTZqPz9PWqhS5K
HrRUP0eO8nWr9Q3VB/G0kiwufNkca94mtKz0ivPQ1MnOpLryKpseR9luY5gw/ustP4eTwwGRjyUl
ZchGtk0YC2wkRVnt3KXGtPIsWgg/c/nzlObtCDGTMnQA2iaZ+SOOVGDUdezBZe32SSQLTwfzGpQ+
nYYGXQnIqcc87PsAzqs+LyLzPs6t9sPshNwMkbXVmzb1wS+RvtXUkT8apPcsFW9ro8D1JTc6AKrw
NDHvR4niSu8U2rmUeoxV3XVQJRX9GtN9aT6uGfmn3wrceNu4Q5fCg616HOCMjfLKMRf5Pz8P50LZ
ZmWTDL0F7U7RHE5AV7fntvQMLQLJXI5wxCATlAqQCa95Vi0EozkoOc854Y41aHcFgMA+Kd37jlST
h9rwpsucQ8/FsW27lZOxcNHM4cYFj7rREvBkKZXrBjWSKdCc4YSxin9cWqBZUJEGRMCTFG4IelZt
KSsgIBLH27gAad76pvcXrfolyue+zs4NZrQlDcpH4wkEoh/KUL9NFX+7vasXPnQOMIb9UVeXNTwK
msT42Wtiqzug6cMDZO2dtnB//R+u2MiSXMQxzDXxzIxhudqaaeOhRraDo5mvOjfoRjh0Wz+74bsj
N5zQrVGptTN73e9f3J5z2DEkfBMpC6hGW0nsQLYt4CxMYdXcpj95DCecFtygLNK3vCS44MhmlMkW
ovKQEG6fwMxqr75XplL6AaRV5JyIXpeis0wPydrUPkbCfbq9DAub+2+y/+m8anqmZ73jwgKw4b5w
aRgzvCYdZQQWzQ5KaF659h5aWvHrjvw0lJ0kEi017Dymu5bncPFSVOywLmG98DCfw6IJTAZJY3D4
tyro8vlJ0hVQfac/HcPMnkeRqHPvdI8pB0OroqMKhtYsNrdnceFQzZ0PIDfXV4UcYYKRTPewkKEB
koTnCELxfjeSdHd7lIVbk8welNVgjGNp9RjFbFBHlHHkC+YWBzICilmCNwQJ/H8b6XoTfVoqk0Jr
pqOwAgLx6s4Afk/CU0Py4mQPxYPdZW+3h1l4KcwR0b2B13FJY8QAXULe92mizmmEtV0M4YeuzZ8y
TYeX4koFZelEzgJfAasvAkGxPGwGmsAWVrR+mUHV4fanLDB5jTm+uR7cRsH6NQuHcnB0wC0H1/GT
njwQZ6BebTrGHsQa15+yUffzXoNXepGepKJQHnNJ6ty7jtlAdt2S3B8nNXqo2cnd0LbRSqL7d5t8
EZL+pn+fFpVTXVJ9YNc37tV2DrTjHS27beIUkNqlReu1Ucx8qje/1KT3Bz5C9V3LR1hWw3eAA00S
d3j+joUTaKyD3moCTC703Pregk5k19oQNocGHIqaA8cB4//GYtfnAoxoPnJnzLDrbcKOFa35JYpg
fFC1wwa6OXeuXZQnBaPf2+u4cJLnuHFdKpWXzlWOHgKUvqnhha207g1ahCOAunzlclqKutcT/nkp
yrFgbjRhs1jO77Iae5SgdonKN3DKhW19BRdCbRV0cn3IfLXus7ib87gudahDh1axq3rIwVjkHaz2
szTlSZn6JfpB+b3eiHOZrEmoLKWsc/x416FjY3M42GpSEgY6hTo7hgZjAcfdCm2ENWG7axwWwHna
E7b7Yaqnq6omvGHhh+MV1Nlp1DywMiJeTbnhJWlsAhsKaYQxr+s7xu2H2+u9EFP/lls/rUSamhGj
IivD3u3+OLWu7oo+vR96WJypUVyZL2tE94X485ew/WmksaqZrUdYhjyOXljMzgxAHv/2VyxcrXOk
eQlQQw8Zx+u/3X1YerJPav07uA4rF8/Cdp1DrtlIpBAT6rFDRbYluKgGHPR0UOMhTii8sdU2U5ff
3/6UhWmaA7AHjmqHmWMsi5bQkQIGgtfWyn2zhL+aY641tCYcwB/KsFJAf4599xNFfIDT09LLzfLC
pQbHh2Dqq87TqmYn9LQMutgCj7yxwNykP3URr5VTF151c2w2j5J2dKgO03Bxx+lbnlEvqX+BneSj
zXlCsWErIeoE8uFuyOOzblYriffSYl730Kd92E/JOHDeo96BKF7AkjmeygMX7fXpyH0qI3/V9fnv
K/iL0DPXdOepnZpqssrQJZOC8ZkhICnBD1TQ7Ll3UojjtcZGFPDogvB2fjCmMfPKvnmq4fIAmirM
MaTRV76q08ynMcgLSXE2BTzFG+p+y3CPe7HhKsuztO7cGHbhy0RLNtg+JrS9W1PeTyzWnkWeqaDB
CwBS+cP7kKjinJsZpCiT4bc5Sqg8lAkP9CI3Vo7jAp5Bn+No4RQ1YmSVh1pGv/XK/M3d+lx3Edpe
MGWL471eM4/T6AVaqeFQy+//WPLQ2Wx1O0sQ0ri4LYs2CapaPwLSsNHgqknsZOXyWqqYzcHuSp8g
/GyhOpdk9XtG3T+17t6LJn7MO8tjee7j4ahIBb230bP6Y3007eIUm/UTZ5iNYrjvIv5Gm2IFH7DU
GtNn2WpREkrhJV+GpQO/TvMxKuoTs/Mgo2/CdDcOBzjn21Vwya5LL8qBna+KQ7/aF1l4d+jXe/fT
gWIkTstOajhQ0fCadQhYBnvscYNAURvqKYXnXiv4DljdqwCnxUA2S2ah/u2YLfL9sICbHGxA9bbd
Eu5u/8fZdTTJyWvRX0QVIgixhU7TPfTk5A01HtsCRBAi8+vfwat5fE1T5a1dNWoUrq7uPcEFj7bW
y9PoWgcz1aUPpti2QrSuq3yftt0GcoDbPCpXNvrl21OfI+1zahftUMf49EZ/b0vxntsEUJMx9omm
mAeb6pfrt8LlCw76W/8/x5prgLaboEgL8xXtiUdWvIkqW6HhJX9eH+Fy4qfP4fUAtxoaqbGJktrY
tbX2kyZV5Cm9/4LG2b8NMXu/DZGVgqFrwf7V/HILyGqb/AN6NK+rh3+hjaXPMeAl7ISc0oGVpAUL
lVBRyKMPQS06zzCENzZfBkdypW6MeyeJtrIz3yqr2eXUeSKxsyXO9vp3LnQK9TkwHG/thCXQKwGW
WD41bXXqwWDty/FDGqi9MhIYfQ8TyvLZcsW66cbSHpmdiTCrnMho4UQZDk3mjwAYtFnyUaXOSmZy
+eLU5wBxgruyrxoHX8Uzr2ZfdUxuAQb0qmjAXMc/VhnxS/M3h4kDf23UpXSBBdVxK3PnRlLjADGd
M0thJ1IxM+As3RPDORLt13ogu/xQ0OcQcG4A+IQ6Mhws9fZDurYTIB/ONxAiVtssbqtHu8K70Y2h
8c3QICWNeLYsdy2KT6fgv7mCPsdntx1XcawqcRaUeZXzNpUdnM7dWO6b08t9VgDThKhyciJc+6YF
gmGf2btqTehhIZTNcdhdO0ojzlAe0CN7y43qlMA2UzP4fabRjZOvxLHLFQ/Uuf4/jjmIAXEZo0Y1
8nanZHFb45AyqT3aMO2xDA1XVU1Pll2u3dVLazqLOUnKmrKZqh5Z3/sdxN5h8/QrUuMHvFlzIL7d
R0aLgwqlwpbOIbKoofR3PQwsnZfZtaygEwqRFlR4VelsaBUFNtyzYgXBPXKHou9mNewtTersAjaB
7dZS4CzPQgwvZQUPcz651EWeyxJ8Vk6OwiD71XOyNNwszoAZqUUwdUnOBqmBGAsLjJG62xIKbko6
N6WooY/Ydf1WK8OVbfO3InbhcMwfeI5mh6FdFeVZCXuPRx6awOrg5PQ8Zu7BUaLxNAfa51DKjCq6
c3Uowopx09iRV9BPnTxJvYav1hi/psrwBfQjtmEuvoR9c32pFy7PeRW5ipRFwC6SqEwO8Hb+ATuq
qcm/2i9c2Erz0pWI7aQleSvPhm0CCmjVR5p12KxCHQQUlUgJfZu1OuFC7UKfv3YzjJX2/SAhbCtu
nHLchKJ4Qyt2o3fZ1lDtQUclI+riDcrNm7SHgT3OMFT6N2E97qUbgWNK/BAsA94nwGX9ZAwCTzAz
Fs/XJ3vplp8/kbuCh4MuwNLjffSjh8J5Xn9kAA2KDq+emG2JxvclQB4mnHIUv5fs2HwVQ4xnOxP+
vxrWzt/SFELLULMAn6aK44BprxaRB1i9vq361S5E5PkDmQNZ0FYUNoVufy+626iy4AM/sTJ031xl
YS/dtfqUTXzL3nNXwu1Pgn+jp/wW3Ko7nvaviUp+9yDz2aR+Zlm9LSTaYUX3ifbiyhpOQfDCgZ6/
jFMl4h5dL3xcMpnexz8YeOwAIP+WRoa2XP8LdX70M8s9axtPwpMet9I/Dj27EkRP4UDWuOUZ8h8Q
7Hw1Cn0X6Xies9JpthyHCWpfOXwpK7h6mPGuVI6noRF0ffjL9R19/lgzzTZDBSJVZ8t2tw0Vp7TI
f13/03/bLZcmdXYRRHZfK41zdcZziNxAXCE9DCFHG/oRlrlWaYZ+M/5gw9FthtazVHpIyu4ENucr
OnO6VwBctS37rEKDvaA+wHWJr0r2WIrmwdU3HA4ZuRnRXdWlK2F94SaZe6qRQSPY4xwlAFdswvhN
0E3YVC9pVvSeJMPWEPJzNau0pvvpP7PjuPPHmt2OEK92WIE3Yz28D6jJCi/KwmTbuE58mpiIYR31
PmuJ8qRWQ56mMPLAzKygrQG8l9Jq0WLSnzLHmQpG5aYz3fykxXHjJYr1jzSvG1/GDmhypCC+IGG2
F2kyPNdquGskDEFYiDshdh7NRKV+IeToV64rbuvaQSoiZLNRlWT7GECnveo6tsuYAZsLmRwswV/0
oYfi9fWdcvnUYy5mZwDsLkC6YHcF0Dc/GKaDJnH76CrzxYA7ZOSa+9EZHuzmoJX6xgXVemXYi5sf
w07R4FuwYXbDLU3PcU9W2h0D/MWkQENvJf8qHjsutjrkuwerh++LgI91D5UzGXlxnazk2BevUQw/
Ox+Qb0KOTQt5bsPxoPH2LIebMnH34SAeK7P8SpRaqRhfroBhqFmSNAwOrcMMhAqr017akcDgIIOF
xejCsBkAJpZB9w74k8QEmwNVoVpyaNyRlZfaxXPluPOXWhWPmtlHYE4NKBp4kPK9jyxYEtFbniG2
hRBYqdz8Tf2bWzzGm+b727JSy1R1moFC4Oh/bNO8M1PzmJv8aNXNU1GJE03SVyVTb5WucjHfwuzO
BqwEKl72kEo8CJvXZmCPmQ1ddKptV+Uz/uIwLkWL6Vb+9k2mFJ3IZIYhssIvGgCLk5h4oRL3lgvZ
JsbOVQgGtpZu8SS+o+Fj3rWPtLJg74DjvxuQgHvKMPZ5aj3mhTziKjPq+pbBp8YW3aYIc+6lwg1y
+aByx6+i7FeT0U+kSWvOCdMNfukLZn2vuG4TiygkpUMavsOmNQh18hXVa4TipTWYJQ4Nil9tQxvw
AFSypVb0juvzzmx0qFOuZNUXEyCs8hRFvi9By8y6UDiuo/Ga0PRXXjX7oVE/y9T2V7Osv/CIC9M0
f/XDUY00OkQ5zlpcsYOmM+Nsh2nmNVH0M+WhvI1zAlFkIFp8ZWXVo5trxl6mDhu9KO/sHTQII9hV
Z+m+C/GrhJEcFa/ftYLYnuVoxns+xObRgbXmAX6+5cbACH7hOHQDCZy1QuTCYsyLB5aJqbITsJMq
V7+PeHpHYRgKy+YBCLfNSvBeiJ7zCoHeSqXRIodZN08if4RgLkSkX5PxRlXjz2aEtSaK3vAzHqEt
WOofsYs7rm7veGfemqUOM6r0poG+KWidpQcowLByqSz8rDmJk5lab1RJD+0lqNu2A33L2+HMRSk8
rTUegRSCNMMqi2lpnmdbUrYwY6yLqjhHuvOr1+qnqNoiR9oD8b0bxDj4uuGF0W3Jf0sI54mYHhXZ
1SoYe+lZmVhhxi79itntTWBmymUGzDfsUB6EDYuXHM6wMM44/BtlDyF9dlPDxMyF7yd6HIZVnLrS
uEv66I25tPea/OH6hlpYuLmnmA6KsiE7NAANM288RW5dPfE01f+oVPZRiN5vHLW2dxdi4Zz3rfOh
AIMdjbiMpeBd2UEe3es938Z1uim09CQkuy279Idjyw9bOi90zAJqRg+DxGGVbM1F5HKG7rhz7rdr
53mEDZSdc+YeXfBuvDE03R0SUo6DAWiJw+Hu0oflgffqhg+Ue/AovO9texdxKzrUtQZGPgj9vl3E
zr6GEqw2hqWH4i9UYPMkfoZ8RnzLuLYRtdFuxnElVV+IxXNKOdzYLLg1oNOB4/sBmWqf5OUmC9l5
tLnlrXZMF/aEM7t1bTqQKrNkBtUHqCRYLxJKXHV+1uMu9Tiw+J3tvl3ffUsp8Jxe3hYQQFBxk+Ee
18lGMPex567XdFBM1/8USXhkYXPIIGakVfl2pPnPlXEXtuKc6x3BK6ls0Yk7Zzbfj7LYNJy4G1cz
ATm04js2Qse2yQlEfFvtFkWlQw8ejBfpsJmlXbqr++HD1qAJvPJzFnLFuftXkirHUTZobROrCO/+
7VgMG6SGsj5CCWIDOOzU0rOzcRfHX73ZHfIq3tVwuirEIes7PynrPXgPq6Wuy91MHJFZ5Okg80Q1
otJzFzIJWzD5AUQYqPB9tCvK+DcF+dkzUlJuaxwaWB1Dm0HaxRsoP8Kr2Fo7bPFnzN4K0UiLAWbi
6RkUfNuE48OxKYLpKTQMMQyR+H5qYSPcQue+u53woqvp9F8m5YWM5D/s8rEfdY2CaDakyBZpDBdD
4ejs0FZ1c2Or2vVq3v82pVtlvpVqFiCqTuU1SVQdsrKJb5Vj0F3PS2MfqoT5xNaje5NCrGFodDzl
IZkJVauQHGDKRncFrKV2YYO2OUAecOnZGMPYbXkYmrvOlXBcdgGQ9+Kytg5O0w0l4BrghVnj8BJp
ebZTsLq0IIFdyN43XRehqOk7qDPzVBrPIgZa3O9rLWs3eGlrgRGOQCHAbm6r65UE5BrqxPusTsC9
6qLRYR6L7PQG0lIkxzyXNHy3GpI9WWMDqBCJI+OVGdVw77iaceMwE31f3ZH3feLmKyDJhZt1zrXn
wMvWwLmEgeDyXsubk2bHW4tOeEy81q4fuYUYN+faR44uejXkWgAJY3LLIFm165l1Nhzd2lVGMXil
KBufJS5du/0WKh9zs7YE/s16Ah/4INVpDP+C3m/79Au/4d4dtVNhWTtR6R+ZZT2u9iSWJnL692+5
uzUqbIAUHwkYNYzlBa2ROOABJdBi3jCDhisLtnAvzWn50Yh3rhtFGhDj4g0WOLesk4dC5lurZo+a
XDOMXFqzWd6HqnLbiWhwA32E6ZtIAmrTG+WwY2tDm4QauMJBE7u+P5ambpbdGQ3B6UwNN4jo4OVG
V24G7oBBGOlsw4i7sguXJm4WZmEiCY9morFAs8Guk9jdeRlDGdXyojC6R/T5J/6949JZIDUJnJYa
p2WBBUsx6E7ZvL8dOE3/yDYkkNUu5E6FsDe7PnkLt+uchV/nWqRlNHGDVJkdgmIkAUAB5ri0PGlV
4INfH2ZhP8wJ9mI0qSgjBT2Tujzlbn2MjdFjcfJiwT6NjZUHSt3a6Z1W5MJ1MCfcF1k5ZjrBWKwf
diPjuzCFx60ptC+WwrJbp6DDkRvOasRY/WRWar+K2FhKkuas+74ZAd9uiwhwYxQ/YNWcceElEFTt
iYvKHQjCedYDRQdjq0hDNrtarV04BHO2Pc15CgywBQkjMHSK9hEuOj7AE6t/fyHtmVPsB5qTfqgo
P0vyajXGBiAG4XHaP4PquIcZ/H1jdqCWrj6eF0LwnHDPCzeDgnyqBX2V/WRFKzc5ynBGgTQ3lntE
km2C/4HCeeTexi0rV0ool4FSjvsfr7WORgLydfxsNsO7A0UP0wysMUcFsu72Pb4aryzmC7OtIQLP
HIBk+i+qGUCswHUmrIIxXdO9nULlpW08CzhC0JQbTc7PWVLpcNbRKIo4EHG4fiCXCq5zdn7R9pEh
dabBM3fAU07uKNjgTrULtRu7wTApnlDZ2N2VTDsnhrneB1zaSbNKr1PHVimBAQ6s+Ca0ex/S8V+m
FT6bzUMz0Tl2q0TIhdg2J+mjwOp2ghhg/iklvVbwHXjfpz7qX6/P4eUuu+P+h28PxCZ0BlwIPcPx
KO1vCBv9rtTvudadWwokuF7/COlmgCbbQG6hE+2nHZjBfcJORQc/otSFEQwo3MdJ+fcIW0YUJuhK
TfsySxc/bvY0FCaXCaxdtQAlgndQ98FfAtQwE8ekjPtNpoNgr9FUbsAC/bCN1N5dn5SFe3LOr4d8
qRna2FznyG03VeaxYS8diJhXrH0e4YdzfZSl58acYG9lJextjQ7DIOa0TL4YvNjx2t71ztFuMqAK
DFn4ddMAJVPfGz2gpQmHv8qggZM0fK78iinFuHBG5xT82uTQhx54dDZSmXjJEPnukJ8gCPiTxOWu
5tl964yfNNYMD3YOfi3IsWbJugzVwrU659y7ZgaLRkjfn3n5s7Z/DfHPKN/BQGrTWDdxfrj+lZcB
DthJs0jEJE/yIsYopvnbyivofQu0355GpR8gRb/LJzvnytyBlLTpf8Hq5o4U9RmAgpPOjXwD+Zu7
uiOG5zbVQYMqOpClLbkdTbEilbQQUOZ+bhpp4kgRjp/H+0NbAL8ofDv6cPXn0s68sQNWX6xs7r9k
0EsLPgtesnUgMkU0LHjd5XADUzoIJp+MC9R20to3WPpJ8mcLXCAPiM0XKWruTyzgasTTv4J/dwLV
GNENd5oA2IOWyTOM0jZ665JDaYOVx9xWnlBd2HRqhFMRhC0LoiuPc3RHDKdbA68t7Js5g18j2DSl
xSCpOBZ44GofpjYec5v/qWE4Dwx9v1+FfSyd1Dl3Xy+BHdAE4efQREU/xEM0gX47XhyyAVU1cbpX
17R9LcAiZaKAPkn0q9a6SWXk+vZduEfnpH63gY5JRzA+EBM4o/n4YUarcLmFNGVO50+6TOshL8zP
nJI/AiYwUAyPcNrLLt/08ZD7uR3dZxF4GWvNw4VLbU7uh8sxXFp7JCijyl5huPTShbz2K1CEr08X
vRzS5v5qjOSqy/SWQyLI9Y2YT9gOWLlpR5BeVg7sZe6j484p+TbPSwrjBH5GUTFo2zb2yBDtOiYf
LEPelUhdzdCEhI7zp6r65zIG+KJNv6ZrM6ugLwz9OGFumjWe8dJhmIc3FAfpZFR4Nu1+k+jWTTi2
kMMz4yenzA8Z9POrpl/59KXZnT3uiryEqrFuukEonVuSVDujC/c99B3X64FLW3IWoly3S1RkEDeA
r32ryYAPyWfWwC1WNNCszPaWa5+6lDzZyc/rO2Yh/s6Z+URZVVR0eOtbKlSg7oltltU7O3EbX43l
SwFjha0OysyWhWuYpIUlmyPa+jqyid6ZLDDtXPiTAK1bumeagzNRkWYXR/okx7Ty8r9skQqBrOlX
fKvNjCNEdkxZ4I1MksemSJ5kabzkbXeoB+LuKlWOHtWsU5v8Btt1jzZ4YDY/O5u/XJ/fhY+dSwN0
4MoNyShdVAObjaG+WMRvUyBgIq3ZO1xVINStdS2Whpq27bcv1cCYCHmrsHccmFzle/czLkHOtYdH
rsl919K1ssNS6jwn3yeuRG807N0AN14g0Qgs+p/wePWHH6nIvb6GbE9UbNAvhVw8UP/vWeLcgLX4
AL/P30VKAxaJr7IiG+hN8CyeYMj/ViD724n6NgVGBLNfVVNUkxi/08p8k5Y5xMlhFzhFg7gyH66v
6kIcn5PzHSxmakWaG/Cmf1Sa/s7TcWoMXP/rSws5i2m9lkqTNwz1N0s7ucABUCZOEoFUy8j9GDr3
q3iAhev17wJ/my/GXZZpEhXgcMj0bQ1UMxTZNXPl7C3Ey7863d/+etcPXIOLdRhEeMaJOH4K4wji
LVDSglziyo23sBJzJv6YpHncN0MYOE25m2T3WO/AkBObfeUjlp5ic5L4EHdAP0BxJoB4Bhr6tQt5
5lfYppzgS/RQMvXAdRgy6gNEtbtijVO9FLb+3r7f5i4zBBTCZKcFZabgVR1Kv+/LTYyiWwZnkG0f
Rb8rR9eQimaWrw1KnSxL/amFkXpJ9Y9l07+Y5G8/YrDjEa4EECVoUS1xvYTAyAcG1sUJ0rAZ3Y6p
kG8uo12+u77xlypwc5hxCOMhPVUZA2covivNbNvCUC3FvefEhkRlMwuSJPXjtAXrMNmtHoO/npoX
XgZ/C0rfPtRMu1y0SRIGvIUaGDoWZzeGSHZljJUv8+Ye5ehTQ63f6Sh8rrFPo4jEBmW7eptooefS
8chHua242hH6mVIW+pEAxxbcZlQMmhZvAwkRiW3nSG0LFuhNbfCtgM1x5tRgLqaIzK6tffRVLVeO
xRKi629C/+2LQkrg4CtNSCboWrfnTvcumciPbocKq5dr+c2o19YWAAGr9GoESKhltbekjA9Q/I73
lOq274Rw3J3UnSM9Mt7wkgEaP+F6LDfwC5WnLgvjDQeo9tA2aXssJ79ISBcmMM9KhmPGR1D8IRIR
e3oUiz0MS9fK0QspyxwqXvXjaLuVYAEvDKiGTJDqvpskKjdtF/pmz0H3dILVJ8hCNJ5T+REiNcdy
cK2mYkc79kZCuScxHncAH+9Ub2+cga4kmAvllznxI8owyWNaIRlL7U+lTfUIT9OPrpHDgy9ZCWhL
g8yy2JaahsIiu0GfscN0q/RFfJBav4nH/Ll1jZvrZ3lp2maZLE2MyqwIhqmM4ehwa2tqdI/dBmgh
BVvV3lYJWeM9LYw1J3EwFZMmAjIpqBKIodpA2J9GdV93zg6473wPTLfuQ0qkEpuuGD47B8yajlv+
mPf0ubV66tvyoc8sED4G5lv5mtDo0s+a7qxvZzCKy6poU8YCYmq3YLQpL2yam6YtP6atE7vNwypG
dOlMTBf8t6EsM8z6Ag3dAMoGPrjy72jaP007KdOGB1MLD67behVqK9cXd2k48/+HyyxItNMphY+5
9dXowy5uyIGE3Q43Biyni2TKbfer8flv4+BCfJ7zCJrR4XHaIIvgqMz65iRm0GbV7ZD1EPnSofTF
VK17FEACTyI+URq9CxuOX1qGqg4AwCEYHXYM2UpQABxyH1ZyM+rt6NuamtwP1F2a6+FmqkaO9gnk
w9jTyhZwukI/QG+f+SGLfyk73Q4R9tiYSw9Qg21cjE+GlRceDzvhQx39w7UJntyDjHyQUaElI6tt
Gse3uU2BexnrPY3G1gPLAiG3yg9VxR7qBiACg4EyVJvQlBVGfktIlvi6w16vL9XCcZ8T1iGr0AC5
lNDAMdGl04i5F7J6BsDm0PLhpmqzx+vjLG322XkXTVWOVkNBTAI+M6hSpvnpJBuUkMjaRBGwXS6K
EzdKQt/i+oiXUz82B2IXaNsKk5QEI9q/0Ut6tMpo464JAV6eNzZHyhptl4S87Aie4Na9K10OR5iH
0ZSGn4Kc542cyu3171jo5rA5VyOpamBA2GgEzTDme85H9Zb3UM7grhlvRytUG4MjLtmN11PmZ/Gz
BSUwj8lmZYtcztPZHGDuGCKujdAwgqGWvzu8L3SL3GqmeF590Sx05ticcM9HG8lsbhuB0aqdM/Bw
39mQJ8g96KEk+j5rhg1VyNlzacrNYEJjCjh3vQ3vrJTtwO5ew0YurOpcq6MewyiXUWwEqSShX2nG
OQ3Ve1J9tGjgeLkL79SVRZ1C4X9DFptrcxh9DmHVOCRBJf3W9CfvqTaUUEWS8XMY5rseboUipLux
Ld6G1tkNfQqeY7om6rZQuWVzPLlshG3DCc4IdLvZDnn4jrc6xFZDb4gMP3EtaN/wW2rHsTco9zhW
2Q+Yke262vJ1c82lbmljza6JNIw6J7GkEeQg86DQc48J32WmK9BR69aaoUuDzF7LKi6Yi3SMBLYB
ORgrzoynIumSbd049im3WLuSnF1+K7M5n0YZjCouMKGxriP3h7JIGkVrZaqFWDZn0EAItyAWyImA
3Fj3RNUnS9A3Bv3j67txYY7mHJkchlzuYCmEyhSyOXX9zIf4D7p9J7tbqbws7bc5KL9hetVDlsoO
So4dj9zPt7J4r5BfwuR4Z0XDQVM6LOVc83XUyR5a2r6EGC1Q49s0Xck5lz5zmt1vWRDQbGRox9oO
2lwds972qZB3/dieETOvT+RC/JhT+oUY60ZPBjsAW++FIlNU7XjTaegRWCx7sOFud32cpTuBzY5O
AeUavAszO+haplKUsKx6l6RF6zNa/sRTrnli2sQ5EPUIsybnSzaF2FlhNsBcMAdH4/rPWPrc2dmC
c69r93qKRa0df3I10vF0RKrSBLSBcrYVrVS8LrOcHWCx/n/lhrxVBQzwMJCp+7Eq/6javtUcvH9Y
Uj2ZY/pLJe6DxlMQBgdfNQ34HmUCHdciIE57alX0SDR6uP7VC4dxjp8HCs2RwDsZAW0BfyWx9puM
dO+seWtcTp5ROPn/by3qLoZ5QG4GasxvcgqIe9afOvkYlV/UIb+idghWkYkLQWuOZDfVyDK9K63A
xEPeg7bbkebj/fVpWtgcc/h62xojKiWFhdJe+qDqetvb/atuyW1oN1/xWgdw6STMoes2qyUkH1or
GJxCenli+hPTkIaAQhOn37AOiEtdDFu7UxtmkvuhsCX0mu3X61+5tFqzmEJdQIgl0sPALZ1dX0yy
YzAyhh3EvgQ62wth7dXL+mNMyjUq2+VMms0x8y58f00dXIxAlPRRUfvDCN1PNPEeUxSIPCukx6mp
dv3rFrb6HBAPc3plRDBGDPIkk55Nmzt4pLwm0I+4/vcXqqdsDnDvNRcFQyGdoIK3gQLsP9SsrYPg
AbvhjUpwjAkaXOOOErK/PuTCJTB3SKMu0+sMlkCBsvun3FHbFIGB6O69m1Url93SrM3eOlB/d8de
YAg2hO0G+lxvU1kSrYdmZVkWvmGOzB4TAGDCEAPQ6T0dRtkpNxsfOGMbUsorYywUPdkcmt2ZyA4j
mHSDHgTECaF0a9BtU/UPZupkfkt+ZdGDUULzsUg78mwiIvqdVQaN7d4yCa2eahLVrtDvIQyGkbcK
kIQtra2PrCTehCPa1FR9Dn2pb23SKtAtumcF75iuMj38MQ+gqesLvlA1ZnPEt9VCYSrjeHWKqiQ+
zfPay2QEGVsKNW2JaACnzVNeoUndoZ6bKjiN6QlZ0zK6LLXrsLkbG8wNoMJnNahHRl2170j1mkMO
hfU6KlGNJyLcxgORCtZUDnxZIIp6gJCGj7t9Rx2qT2akP1jd75LO8mw92xRFdGwxT9xIoJvltjnU
ToqXUVvDPS0EtDmwLjUgF2qFDg3KuDFezBjEArR+j7DRRIV2kDFMJ7Pxs8mYwttT4Ym2skpT5nLh
QTQHr1MngpdjYrBgbDpy0kC+ESO6zbzZR1l724kmfYsR61EfhPuJ2Hd4ijGo8g5WvnJfLcWiuddc
Cm14dIoaJzA5o4cmfye1/gqDZq/RC/j/EeJHZa+8iIn7PJRrxtmL23OWypmTEEBEW5SkR33TKBDi
nV5tUVxALLdvQZ89qJwBIWTc2zEI7Kj7Xp/xhXtkbkKXFJFS1JGo/BCxF0hRicxPtLIfi7L/bUOA
4B8RSWyOerfjCAJTTobGbqI/OXXeegJWvwMQdZ1j7nNgj73VHH/pq2axt2kLgw8jBHDIEMI+VAd0
V9hN7du4lgOn5OYLGY3eGzrBN9fncSGHmsPfUz3mJakNO9CrodnaEGC/qSBUsfLXFzp9bI54B0Vu
NGym24HqCffBA/JGVyk/ae9qwJFTt7rT+LDtCIW+o3gym9E6c54PXszzm+sfuLRD58B3rnKpWoKf
MJkloDCie0ZjHUdGvyQKT7iMmJ8m4U/WZCcFrGCbFysjL9xzc+B7q5m0RAMTD7YOCjh6CoA45/Wd
rSFSmpkz/uMwsxwubmOorSUgwgoNduSFgZqesY8j65iu2WAtruK0eb49Pe2yh+gS7cG1xaM969xD
GEY7VnHA4oznHgIVPunoh4j1XdPtqb2P2VGzzbXItnAo5sB3VdaRbIvRDmKtTPymhSGhCHd5KvYQ
2K+L3LdY9ahr6W1Ly/1k4EZgXkQIlLlxAcTbuDd+lXhOVZm7sqsXLpm5V13jjilqJagGw2/i6Mbm
gxybnTZF2MZ6VlH2w3KG99Xy4gKyk83x8LbeGEYtCifoefpEuOFu04Z0nmbkZdBZbrFNHReuCXZ7
KvLYd9oftsVfewtkABgd1ptYy2Ovy2lycvvqoyDlsM1yZyMH4812GRzgWvlFRuuPiKBJ3prlu4bb
/Vh3NQjilMutbWprt8XSxM3CW8yJniWJRYOwLQ1IEZq+A7MHt87uRim3pdAHNFnrmzR1Vm6JywK/
Dpvj4MWkA8S6EnNX2t5wps4d+527DJ2LYmPq5XNhwFTj2aSBWYeHps3end4MxrZ/YGkCYxw4pFnV
qmbOQpIwx72jOwAIPsQxgkjoLwgFR56TLeBDYP1oe3PU9klOj5B9Dsqh345O/FQ2wxlvjJXJWJj9
Of7d0oVO7EzDc5nYpcftYtfEBg5Q9Hso4reigDM2ZGO91bCxcG7nQHjNQLdXsyNYwLZ6tQE7HuIa
mlNu8VDXfQ2CS5YoTwPIOtcD/dJwsyAVRpyYCuJigYG0Ellx5U/8kdrOnsY+2ZtyvDVhvnt9rKWp
nFb4W0AEqjskEOmwA63sD844hb2pTV/yxxR2GOB9/2ny/Mf1sZYyuznIfSwnKJ3bQbwqc18G8oEp
rDp2TIEJCFH2tgzQU8z4ZfXJsXBvzVHrjW2jZUMLGyoz2m+VJB+pgEJgMe7+tXDzV9fr2/Q1Vliy
GCIbp0g3oUBLKsimx1AleL4+Ywsv2DmGXJp5qpLc7U+szp07SKVr6JAnBuoKrg2Ls5XjtJRY/PW6
/PYVZESijSqpceIuTNJE3+2SKDpBqfMuqhLhx8gUYXp/NKS9AVbgkNbhysgLtak5bp0S6EspxzJO
AkaGYSG2WtcdIrt+oZG1nvcuzeI0+rfPQ28hpUMu+5PeQTYAkUPYsBbQ5R816RpcX6mlvT1HqWs0
jIlppSa0cG+bvAta090beXQA8G0TNeVe1iaWLjrb7uM/jjhLl/Q05zQOsWqCiE9XQtWGqlNbwk6p
0Q4ld0CFaVGc0u+Ia3xdH/N/nF3Zkp24EvwiItgFr5x9oRe3u9v2i8IrCIQQCLF9/c3jpx7dponw
08x4Zo7QUqVSVVbmX0zgO69DE7nezGDDiKfeBZd7B+K+09QHGxRbklHIQ9N+qlxodVuusytByJf4
Mh2mFzF+C0L5S9q/xqnZWMiCo4lHygMH6UgyIEL/t4SSCXivxzIaI0bDSyv0XZ4jruA621IVwE2v
4EkXnKWpOldI1/NEPboXIr7Ot6SmI776LQgPaLtpmbwAdv7QTivaQAvOy1Sdg7Ctg3J8SdDu338m
lf/VLrLUJdkVaa01/NmS5f9NOr0xDfumaCerILi0gNwkTlbe5UH1qES/DYLpZPvshZXTnRc73YZ5
83ZsppXdWhrZRLQTVNBkHmThRZ2DFiDzYUoFm1I0lO+Uj+iw83/EcAjDAKE7Yq+MuuAJTJR5G1gF
V8TxLmD0+JoJttceAghr7Xmx9POGo+kqZrdNqKcL+rwbXKW1v1N1CGyKXCnA3CKAd8zPRHSHA7Wi
mEL7j2icQuqjdxx1Yr2SoVs4cSYs265Hn0LNbL70s3tyJtBDjXzgB1IykQwQkj997EQWwhsTld17
ijszQqcLfMGlEeHzxGw4DHFV2n5BVP9aeSsj3db9veVy/+v4C1vLXEAQ9hLPe5o3SQmG09G+r8mA
KHqtTXJp042aGCJdKrw6dC9M0mlLw+ElBIYMTWh6ZdOXBjDeGiNaMMcKda5LJrJ9Od54QPiZR2tq
Swu7bkKzIzTJ1hPtxks2jBs6RT8DHfws3e5ELbVaX/De3wkTnR1DQNMLI8+9SOIeeV2fkf9PItAN
toWDjMq8H7h/9vrwPsr0OcvbvbCcWxFVrTjThZNg4rRjSKxGqNOEF66hA9LRvY399+MiQ6MwAVp8
JZpe2CoTiQ15GxLMaKG4ZKN/tHtE8CGow9bUqJd+/fbnb5x1X0lSZmIgFyf3HkDl/jQE3XoP39I5
MF4dgs3hrDPiXhQSD14TvajB2cRu8NwX248Nf8F7mRDdnNSW9OsZlhLKNnGGGly33P831/63Lvlm
cTLuzZGltHvRY3+BMPJRgyhotlY8ydLSm0YeRhUfp3q8BG7I9qC9Vhcrl3TLxlEfP16dpSEMM6/8
eWxA2A7fDsqkGBDzrIHMX7uW2F9YfBN8GyPUhbBTMYMcuP9VqRhM6athxIJ1ma1i1K2yaUAod60V
RFtr/1RS8QLCe+Azs7reQDtjXDGwhUNqdh7YccNap8ZIsUe20AvDLSvDXw3J0c7o7f9pI0zg+sxC
jv69CYwwRfw0TtYhRylt1UUszcAw4o5MM7QCFH5dV0h9dfE9qQcAfsrTtPaqWqrFm0TmM9dlO0OP
9OoJl2549VmpnePnAgz5AUugjh4eGWffav41quLERX9yKJrnj1dvKVFlKlHRvASEzFbDNUNCZps5
aeOTJOM7Gf0IEDnbl2ZK6QgVKlRRZAChAN1vQL35xZnZDrRyRzfqx33YgIX54w9aOpxGEGAhn+rK
yR6uQhXAbVn0RBxZXVFIVY8hLRzg/Xy5cnSWoloTxmt5VMeRyEf8fAd9lvhRoo4EjCo2+g7i1OCp
odMPZsk9m+1LVswvH89xwXeYpOV+q2peBxjWswB2QOfvpp6cH9A/WAlB3g/ZQHtr3DyNF1NZ6f5q
6zC1y1Ps6zs6tiGUxbLPWoxp7r3+y0xA8vnfkSoIF0WyjPprGIlty9p7McdXEND802EAk99/f555
Ue/R0poufV0dvX6MDgqdb7uQO891Nz+XVpGvbMnCUQDJ1H+HAhblpjet3EsFjtne3UBID1xEfF9B
TVDabE/C6I+r3GNR87TIVkl9bjfS/8e8YNf577DZ0NbFjNzdBcRSMDCagYSPJNSjl9qrwGRuISHr
R4+khZrm1J+VxVdCrNtZeG9gI36IhJPPTk9HcLfl/AsJQfobdVGN1p+JF1ukMnWbkD63PnVlwB60
3c3RP27qLeh8c/UXQV4ClzmKKyuC71EBmEocxv2pU0Vw8Ef/zunqlQTAkh0YvsRDm4Djdr64UpQb
lKsIFHs9ukVUo3ddLDi4OsZfol0tOt7u/vfW1Ag7CI1jMU+svsYTGKdAAiUayNGm7U0UgX/p6h90
HI5VvfL+e9+LEBPdyidoHEl0tV5tu07x8HZP3iyLg8zAq/GxdS9kyYiJcPVtdD/zOpPXQrDnQnQn
x7af89bbAtwObkfv0epVOmTkISymlazzzd7eWUOz/0AOc6l9OcgrogUGoS53G1cgw6jQ3vdvfBHg
Y/zvAXTBRFp4IeFX0lo/G0GqJESeRqrV7tb3gzeAV/47QJjZc8NA0QuspfaOWgVbTud4//GmvH9B
EpNDO6x5JGtd4Md19bsp49d5btvEG9mNJfMP2Azbtd1fOGAmLFf0vluEQS6udgNx0yTwSv4dKLrv
fLTnXx3Ndv7UFTvb5+ElU9BAINYEwcLYFluPFo+1Dje+OxGQCg9S7z6e/IJFmwDeYGKxS7uuugJq
je6r+QA5s21D1bYYyLcppF8ju/w3eDcx+avpNCPxYcXVtXHafaayL27QQF+13rDY+fLxdJYOu+Ew
cpcUkwNU8lU1NKmlXSdB0W7tyn5d9RJ/WVDeMyjjoULKGCAhp4O7ReKXg302oPuJ5xsImPSxl/jl
2aFXyQI0pEIJ3EowMrgkNk4OiBo73P6FXVZJrl6G4RWENFzxBJbY5sONUddDU0mosw3+SysIkmwM
bv8TOGcvrP4+8pdmLV389+n/zjRMfK+tUfdqGA7jjOZX8KFBibtAgxdI2tG5FqERcR/5LHG94tD7
zoGhNaKYiqQV6CxCqrRtr/4aC92SVzThvz0URaqQIANmjXc2ql9EIqM+/F2EKnjxY1zZbvApDIcV
i/+bQ35v7obDGmUbxcVY4h7rOn3MZBTc+U41XCEe0wLh5N8RJ2db0oIE2pUc/cMUr96gceaHdiA6
7QqF0jsEZU6clr9tK5pACUa6EzSBebVVJaXn2ANyDEyN8WHwOVWbHJCGCy107+yCVoFMonCBAaw8
jeX0QVea+9W0LUbh7wDZnNYczsL9aUIOG+JD686u1bXPyZ4E4gp7R2CkEOhNpxiYBxHeGsZUAgng
jw1wwcWZKEPXD8Kez6O6+rFTbjNR76DlZ0Heba32vuCtTXwedKKrrO0LdXVydEYO9GsoXsJuvssm
5ZzaDHm7jyey0AtGTBieDmguY4BlrzdiSLA7nRorONmtRGYYTxn3Ho+8O/DOwG7KizfWNGmD4oB3
M94fZQjd7MxZ609aiCxNaHkotOp8abdX3lnbYUCVCSrnt2EnEm/weDtpaW9W/dvSaLedfRNNzo0v
phF1rCsFQ3Q8yqMO/K3dqIOn8b6yeQoXvqH2P3VHEhNFPpZQzg7RB3OVZZBOlocjMz9OcfH08S4u
3AcmcFw0RVsOXdVeC8sCGuSOT+oUZcHRzn98PMDSahkRMYQskdCIMIDdFldqBTsG5UU3mRkYsa1m
B0LT+9WdWWheIiZmvG/8bnQnC7Mp633hWFu/f0WXyrbo6YG5x6zItpnyUuX16N91bBBNWdACIOOG
sH4lRl7IrRCTCB1cGmXDc9jfUKRuez/dpMGeveZYEJn60LhtyvnEouoiw+m3s5Z+XBrVRJrnFSoM
QZAphA7omxbqK/jrwEzmnYORfJNWdS18vm9iLw0hXeFkxyAKVg7owgky4edW3Ns+EDbqGmcc4p2A
HWX5fd5E+yyQK65maQjPsLhZNmXBA3m10E0Rleziivg6+/Y9HtArD7eFANoE2Y4FotwA/EpXKHh9
doWT5nJN+nHp642Qiw5o98pGt7kOskuYJ1A5vRJcM6sUq0se34i3avRveTqmUyqLZmw2qtVQFXCE
E8Ubv4h4v/W9AOR+Qb3mbxcGNJG0Q1/VruLlmI6e0ru4UXuBGw3982gq01a1W5X1XAi+TUytbbUV
tUc+pg0axMhNOGQWNXBcKWsf/TaCZGuz/9hNLYVYJnYWdAOhPxQV5iSyPAnH4mVwCVA7Rb2hDrTZ
1ZA2vBiTqESgx8by68q4t1PwTqRlQme5C24lNUdD2tnRFXQ057Aet4ONNDkfEONFKY9BS8Qi8qBk
C52uXIq14GdpaOMiQ6nbr4XT9CmEYH/EINMfZHyMLL31lb1vVf5NFwCxVwJ0IrQ+S8hLfTznhSvB
pJWG/qgLroeRp5YPkTXIk01gNs4mcJnSS1s1gEp0dfDKWv5ST8WKjPvi/ho+JB41CEHdkKfED5F3
GjfCa7YQtNoUEJBA9pUGydzi6WgDYKrclVGXDMW4/NzCzVkeeTzNYtBeZlG/YV3+RbSBk4SUPpUO
e/h4SReiShM4W9PO93LrtqTgg7Uh89iSDC8m7/BvP294mMptVB6xoErj2NqPat7Offdcjf2/+Xez
lQWMFjXq/VSmoGrdlz45A8YOIbqo+jn+I48NMeGx9qALR/FOgvn2pSazBlsSQ9aAX0vSHAIcw9UC
zsJVYmJfSR24TSz8Om2IvW2d7oFW+es/7YOJa3V5XRWUzCItwugb2FugxsfVuVwFli5YpoljzSMU
+oUbi1TS7th77UPr2z9AMPB5ApNy0UMIoXbOkVIrjmDBPEzm5mlE8QzYNJnaQ/Rkte2O+dA0ZdPV
Htgftpa1XLhETH5mSI3Rv64u9UfeAS37IgHEbIO+S+be3fWoqh6pne/+bYcMiy+LkWtuOXXac4CA
YyV3Tm2ji6wRKwMsrZkRTUCsPJoKPmDNah95oewTMG1NUlFyBHMWHt7bj+exdBIMi5eesuIgHGWK
+G4b+SLe9mWXDoRuIGoICgA6bAf+lSlbr9xGC/Mykawg9OhEWwDlOfXtlGTEOVpWWydxTs5h0/ZX
t17j11wa6XZO3rzfyrCivaOmOvUj93OAVOLt1Gl36jaDxdaRvwthn0l5DDIb1gBRr1Mw6uiTW+QA
ziqur0PU+9soICs2tDTM7c/fzGYK6wwERlWblnkP0hc75ZmX1MI+jsHrx0dh4W4xyY45oAbj3Hlt
2uWdn/AePKEtnr4JRHHWSIeWJnFzpW8mYfUzKHndToEp85KBxkz0RbZBN9rPdV6LmwG+E2eZ6E/P
H0BjBEWo9JaUBNQBbSQcEQ7NfwfaExCTIfvB1wx/Sh9nVOBAbnH2onwlEFiaoOEWBulMmA7QSkFu
Hyv+ApTWGRwXd6vUWgtOzgSDKg/LN9e+SpFc+2WzP5GacbPp8+Tm12IOPgVr4IelmRiOwa9G0lPI
naVtBo7OekeG+GvjW/tusP98fN6WXvEm8pP3DsvyHKch66szNK3vpyF6BLvQ1Ox5rME8U4WnoIn+
dK5OIsgZbKZI/+h9tLjhn1YCqoVuYGIiQSc4o8DVjkpj2bb7Qp5m0hwt3e+1O3zK2vk8VV60lyXq
elmx41CApLTZWQxcuNYojrMHoVHZ3eiQj4519e28hyhvV+9LZ9pnRXMQLHxZWa+FvTe5iWnkDbL3
mU6R6oL6tNjhVaRAuZGN34W3b6xsE+Xg3Bg2hKRN8Y2P+7nWL7X9EiCj3bSn1UO4lIUw+wQ8UTqq
Jmgun9EiJuIjNi3et3N3Cqzx2+xCIZ3m86epaxNhz+t07AuXlYl6RdcW8s8ua9IexWswmuwswjeg
rf0m0WalHfZo1cX3wXdXrqqlyoCJg53i2UdOK5Yp/lonZUbyPbPJnd+cuiZLLCfYd8ibo2gRQxet
D7+xvp+TRsY0wQGC4wl7FENC6m5d/Wss42jlzl5645jAWU29uozkLY72yCFy1LmVxeeK3bXWLgCX
qbDqA+tfRyt6+vjkLaD9yV+xijd+e5SZz5qiaVLPVeGRjuTYDP3Bgfg0PuUBC7FrY/K1mbx9Vufy
NHnTcC2d4KcLWnIfdAN+m9LhnpX7oroJRMjdNFb0+I8fZ0RKBHmQUKGqADzKefDS4ocXfW8Vepo9
N/U99FeODbhw/cZJgPj4AyrsLThp9jGdr2656aGNzU+h3kNTMHXttfr2olsx3OeUjySIhrFJIwcE
g0leucfYtj6Xdf0qbHHwxnavmsj9GZMa7IJ0fum8qN6gRyktg/4hV8goBtVw0zqc7io7oDsHd5Xd
q3BjldGDg9a/Dml11uTF48fLuOBcTPRvHQCyZFl9m8YgLZojsS+K/OQ51c5vok+Ftptk9Y5eMGMT
A+yp0hqzbkAoMwzXYXAvYQjxLLs7WhGa3kX5i+npaehWCjFLo93CwzdnF70vce8I3JjE6VAoCBDZ
jIeMN3jc2vqA6sa5cEO5vfnWldB9CfFjon9Fket2lBhSunKXUx+aXeHzgHB3INMr0k4csvdyo3Nu
J2RGZzq3ZHz4eBsXru2/RZw3s6Vx5xVVXyBtGkNmM6T31VDc1Y44rzr/pfU0YjjH6kXMCLOuQUag
XmeF1qlRWbb1I/lt1gSPlVIntLYUXnjeSli1NKaR1AEQE7CQvoUMMoUac9kmGv43GJ6i0TuMlgKy
cHgt1vsul+63v3/+dhV7N/bRyR9dcyff8dwBzSj48ev+Ah20+wzUArGnv0/AK9bia+55u1FHPz7e
v6WZGs4syCskxuYROFNP73oFg9ABvwfnyHmkcZtw4b1Mpfss6zXJ34Wo/+8d82aqXiyBpB2QZ5+K
6SvEdh4rD0CceO0KvZ2Kd8JxE208zDC+Ehwq18m2DhVUmdS4A9+5lF/kCE2u0v8MTtAk+s2hsw2p
WIQsJRRJ/GJmK++mhfmZkOSoJrXtWDq+0rKO9p03ZYdKaUQtatYrNrcUJ5hgZOYBwuoEE09bL/tp
dfl+zD2RTjGUVSKyLfxic9PK7st2F0t9hrrEFrgtn+UHm5Xgf4+jGK1plKNPL6jXFv79eYcmx0fZ
9lK5A5OpI9xDpA4zTWhTfQnI8GDT4jLq9ii48DeNa/3KfCtP1GRdY4eda2s7l/ZKqHJzsu9t/81N
vTldFvHAihPOHNcgZF7aKjiKqXYhHNoCCcD8TTH7YmWopZN2W4g3Q7Ugf+0nKXjKuX0gXf8ECc/n
j41yKeAycdSdSzwFqgaedlNjRWffDfJiI3tBjnpyBzCm8+bg5BV7bEQ5763QjvY86leeKAsu3cRR
57U949EFoRPZFZ+yGIq1WU5P0IynkGX01gD1C3BtYnI2R8wDysqqqzSzAcOohvDAhLuLo46ixO7s
O1LxJAqOOEp4doSje436CrwGJejpOQoHU7xjluq3Uo5021btWhFhgamDmEjqekCrvayRWx/yTj8D
EwzpS7QhbruifvLRt2Mxqz+BOG9IGCcwMyLIdGL+8Djm8vNA1uAWC/GRiayuNC/BOIS6QpgBlzOX
hyiyLrqcFBq81BkgNR80QdNu5cAtWK+Js4YzAb/L5CLPP4ZQ+5wgJg2b9EL/zyBJt6ni4CVs6rON
Fp2kJhUYLbBB32uaQvTblSth/9JH3JbijUV18TAxq1I87cPsd27JZ4+0e+muwDEXoqTQhGD3qL1B
i0by1LGaB9cC77dW0y82BwebRpth5rsKYuAkiHetS69x0K/gk9+3p9DEY9tVqJ3MyUTqjTc2tDk6
kqo5u1jbVRLE92/x0MRey6yfh6grRFrN/ROz0PMAmnfQnIEhDAzsaHYut3wNaLRgIKHJHNwxu2/i
wavSnGMqQMZ43cbWYlva+dHTwYEIhGK++0PK6ShqdRwd+6j5aufw+4YRxkZsNtRxhgY3WqWDFj8L
NKbtarehO18H7cYaBg6KoEEQwEirTVy2J5gNT1gB2DRrmrsAnX2bOrhMsbcZwHWelaLY5vPao2Zp
q410HPAKDgddSpWOVpmwvnsNPcdKMov/iee1DPrSGEbEBgHbyaOgnkcQan1uEfYKJCPAt7LxYmsF
a7K0xMZjsoiKOQOlfZ26M1RKZgW6Rx3l+4oE3dZhYoQOWAwEOmA9H7uf92/t0ARnD8BGg4dhQAgz
dZ8ykOLNOXvhwRwntMzvu4itBE4LPEChCcn2mRXEFbj1IUzVNBcon6AJSUPRhdWx2GKezdNtIWui
dkFT7ayu+cFmlR2zwLIuuTXAO1jQwYTYrLMruK4Tbx62tT0eJhuiySgxOMM5bh10GE1bYA1faXND
rLVJWHY7kq81Fy8A5EIT9R2o2h7mphcpLss4AYXlwRPByXGTiW9CK0SuDtIH0Re7mo7gI95knThp
3SKd6fl7h7PfH2/akh8wseG1okprisMejDUIeKz+yPq/mLUJbEnF2H0h3Stub5hcAgFr3CzovB1o
S1ZagxbswESPO10WQjlTVinJnM+o8hxiq37UNNrbwenjGS4dy1vk9+Y+qmLiVYNyqpS7A7r83APa
1H+oMd5CAi+V05ePR1lIS6MZ+b/D6MZSM9oYISwntP3AnBxSK17V3EXe5Gymvo4RHDGxjbthkzuU
XVjLsgQCPoAqN+KONXi6BE69//hr3o9qwV7134+xqhhJ5DLz0lyIZ2+u8IwoutePf3vh4AbmDaxp
LyTSiHMagVoymWq5KYvw0yT0hopoH2XZLzJER5Cn/rlpOkUegcx6Ge9sW58L7aeNzI4ff8nSzhp+
uo8ESjFzx9OxUL+RWj/Car9FRbMhQF2vljQWQtwwMlz1KDio5UoMw1EH2OoKPpo7G68U3xF1fBp5
v6d9uSN+tyE2e6p96MTK8uK2411Zld4OfnfvugLs/M6pLqZ/ereEJnu1ZnHDkSflMNviDhEWhDfa
7vvH67rwcAlNbLsqJBQToaObUsB90JG4ycCxqkBT+8O19MkPoo3U4beyq1beKosDGudVDCoeO1uK
tKQuWBDJIa/dh3rIDtb8GDWISgJAC+CnuzApXZevrOGC7yG3c/XGM/RVT1sgrAQK182hbFEdoDOE
S3mdH2Lq5ytv6oVTasKPmZhtUlNZps1Q7VCF2+QFKKbt4Qxl6Mu/Rt3kFo2/mYuedBHhFVSkosnB
w9mgmFIULhhXVjzK0iwML2ohtaVLAtBqfQtK+7m+80tvE0zWc+aok1ijQFlIioQm4hhIKyYVGVha
lPYlHmL9RfsIBhXkNY9uNl5ID/QiDaEEW7IjzdjPwa6dh3ieoZ2YO3MyRDNHJb0/TZnsHiZVrPia
20n8/5RE8P/hfynjxq9m1K7aXeFRcBQN96PutyVhJ4iNeltR44h+bIBLi204NmR3x07PDktBK5lk
YotS5rklwUaXoOIL1xiC3p8SSOf/e2QCWkwZg4wnrt5nOyTFTU/xoiU75NSbEwum3xZ2dfi3KRnB
aIwGV0EnzdIMLR4zRR7Et1xkP+i3oXVOAK3QlbX7my7//50K/w/rrDIeBuXMUoieo5omQco5t6w6
CGVtAvUdSNvQLtiWjs2pVxXMcKLg6pX9ufPRbNR0Z3sKv7dQt1r5oIX3sImA7iiPINecsRSdTYXT
nPt6zFGDDdXKyi69iM0uFZ37aJ0F004a0ic2sX3bD5BdG/6Uc3/IWMGSuNA3du+THqO7vF9Jri8F
jmario1mEdDxRTWy2tmPapw38Rx8lb+6FknoEYqv7Zm55c7vnGtPOE+C0t2WuCs/Pk4LT2WzjcXi
MZ/cCoP3I1DF8OEnQSBR7XyO3U9VbG0bPaYWlSsg9qXgzmxmCbo8HFEflSn03U+h5Y2XHiXsWYpv
dUQTPusz67z7uT2j7RzkjpB4QejOD4oNt0aClcTK4oobIWZRdqOko5Ipj8r7IHd3Ss67YcTx5YNK
0TPxpfT9Taj9XdHUu7gMLqEbP6yWxBa8kgmCx/UCwrIgrtPA+TNF+Zh4YcsSrsYT6NiaNVL8JXMx
HEVJ+lD00I5Kb76/zKt9M/l35RrabymYM8HpqId2FDR7WRrw6gg5s8ciLrcdpM2VRXcErL7TNN8H
Ytj0JZSLo3KvcrqxUUV12+maRfFX6kVFgkrAamVsIQoxUeyTGkapqhBfRPt7GWhQlrfPTl9vUGH+
2FgWltQErxPNNXGhyAZty+CZqvaOlePTqtr9wrEwIeqZUFmNBgbrakEXbyMjFe+b2ULxGhWuqZrU
PtP08eOJLNlhYEQ5qDTrmoEk9ioGVGTtQ4jA23Ef8HeFN6FEi9q29Tw1T6iRJ+g1cfx+kwUrCcCF
69LEpUtvbCQKlNaVcLUNIW1QO19vBUUvkBtf8nP96+NJLp0Hw8qpj8AlYhy7hVdUO/kn4vXnPIQx
rBnBLWZ754Y0aZtB/UR7lTVZyrSyE9+fq+RWafr48xeqoKEJNm+Qnu3DgmWpbtxyWw3VIR/vZqbb
nQLDeF4VTTJl/V1csqRh6rlHtTuholnJJyw9JQLDf7jWYI99hG2ijvsccrQxW/anON6FUwaIy5dG
Oynew5+stUfownM4NOHppZr6yNGDdS08b/ous8L6xPAJSQ5duATJ/5c6C7s/cqqeGlZW27b9nWfk
dwACw4RQTnZ1O/6Z/SBfCQcWjN1Esjtj72Sj0haQNPK7yrOHjPu7VQtcOJwmet3VQ1Z1Msfm1l5/
rxtoaGorAjJBxC7cpAh3K6do4YyaWPacwQgqDwM17tnzpPxZDR5SYn6Xb8GQMJ7AXf1pCGak6aDP
rBLAjF6Fo0BAbFd864mJJLFXrQQbS99ieJ0QpDyi6xS8zuhAhLRQY1LKefvxTJdW9Dbom4db7sc9
s/LGujqj3EGc+oGX7QE9IBDpW8nLLlmkCXGfLDI40EvK0rGOkFwn9y7S2vETdGymcnyR0jmODClh
pznac3VZTbwtOEyTrjmndVBJiWFZx5Ns1p/LAEnn2OJf2lxu5eDWCbmFS/+2jsZrRvsgzQyygV7L
sjqVWXgIctACevVxXOuiXNop07O4o2Lw+xaYqegWjMpbPtEq8Zvu0kVi5YZbsF4T5+53HaMjgFtX
NvvWZfb67w7Lu2Mn8mglHbEwi//jTK56pasmp9dZ1zCl7Dn0JwSU7gsdxxUfvDSJW6Tw5khLP1dO
43n0ykdxsgbrNBcqjcby3zycSZXMqyicGUXJEljOK6PBs+jsaznMKwv0F7v2zvVoItolEXmpb5+P
FprX1rX1q4hIYrsOZIYGyAvQ25UfJAoIG0hFAp01PIRKbKsARLA2d6BtUauEgS5m5wEjA0Fct90i
bq9WormFeMvkUM77AUIGscjSqQUf2MBBVg+eDjlMr9QdDqvFyAXrNRHx9jCNaCxH0Ojb09kj4Z8+
yi8NGZJIq2+j/XvqVk7L0gVq0iKrnHhdn0E8exbFwxAyFHDrkw9pR5nh+f6Ul0B/Bnp+meWhL8Te
HePNNFs/2ozuc0utXDgLPt5EyE+BCqGSFtMruPI39YB8p3Zh3R/7pr+5vveOlOE6eBP44GK+Ofma
I93Im+5YE33su0jfqbYbok0v8bKUHQ++MGRlDg3k8BIh6j6RJfQrOMiBlC3v+0CG905X4rnbts+i
gSZ3NcYOVFchzuC37ndah58lKkVFDyLIVoMWL+6yB9dBaSGBvI2/yVikkzijkOqS6Nn5VQfM2w+M
WltSe+VPUShWQmJbNo+6EIBBiCrsMpDoePoPQ//IF4XnUd7XZFv1HP0QNm29Pc8ioJAiW3/PIznv
8TCHnuJQVfeg0bZ00pZOF6GqFbaoON54tasSKKKseJnHSOzyzq7SOvRncIu57qaaovoytcBGBNyG
3mZ+gz0OKDcNSnzLeYZiFHNmsB9qtoF0c7+18qg6MaQ/z8ovkOrpYJLuxNv7WUzVl2yI1zCSC17N
7DtQYD0JGj+kV6exDzTiT2OAy2s1gfsXHv7OGTFbCnxPhR2SDFlaF6/IF7nbdlAZ+mvtu1JrEJwo
XAdiSHoB5BtjxWtT4rmTaT4llPB5A3k07FbLvlcKekJerBNPovULbCzOVlvxY2bTA+iTzqLmIIip
12STloILE2jjexPA0k3joreUQcGUQt8cmL0S3Oms+ZHzz2AtOt0UAWPdy/0skTDN19palzyH2drg
c8RNLm0RjRbRXlGx7ZU6UA1hI1R0nQgCxHJO4v5b5Olz7IPNHaFP9BiF+cb1fqyY9vtvKbOnIUev
i3QFt0HYP0MAo3+2i+5gjd5LPpUvFuBFHw+zcGubPQxge0LTiyNtQEOQDubu1UeWJ1ftoYqPH4+w
9Lb+ey7f3NpD6zbNGNA5lXV+HTNd1gn6uKD32ddPMvB/9TFFYN1GiVP2WwBGkrDXT02cA0FVed0d
wG3/Jo0Zmo0KlNq+nSHBlnZNd2ooID5R4B3w8P8fZ1fWGynOrn8RksE2hluovSp7J+nuG9TLtNlX
Ywy//jwV6UhpvhCkvhlpZqRQ3t/lWQLtyx3tGgt+oGolrV+qqjnO39FKXCcFXPEUnKUJOdk2PxZy
OLjZcJ8jQ4678cBj+8E30W/ZtVsGceM3Waw1R+WF19yZha1a+YU7pQ6Bj6UUgRJDaAOSBRQMDQhr
yZ56qxZ1C1aQ7htP490KF4pFHhsIuYExXS6i+jQ48TcuI2h+omR7V5YMF4sftjan4L8X+aum+z7d
K7yDpBFPKey0oB8Hn3PhB3E9undVreHkF+V7R79MxYvVu7iOgQKMwGSb6rDRJ1B80IJCGL4mx7oQ
lswBdSNpIZdBcN0IYCJ41IcICW7NBGcRz2zJ0P621o7cwoHgczSdnKIiVTV8xDSfNhSCsiyRx6w8
29MtMRycGf9eQserq+qDR9WBRdBpkmhQJt1KarhAB3Hn7Iq88nVeTpLcVNqDOoBjN3XALHrIOuVv
LZreIJD/bef5fzkpyiCbKtjW+vWjfw0Mu+E/AfetQWhgeKkCV1L8l8cl8QPfzrPAi5jaGEsRiFzL
8Rev43/jOLtznkZtKLTIiD/dlGNp9jQu08B3h/ZQSLaWMy8hgN66h+92cql9fxTGnm663h2Cdsj2
xIFGagcMgoDSEj9m6jLFagxtNrqBIFV/yIY2DaFBtSPT5ECLrfSw2Y8JhOccuHPi8QiA9Db7vnfQ
Sx9axJyEanXuaO7dE/FQouhnICeo+sfP79u3R+qD935O90CVrEm8NJnABfeOBYoK4WTpJPS5+Knr
orkRhotd1UdH12/z7yaDfJZXb0qSha4YYqyweKiJ2TixfbJciOu0HgTvUvtbxciBT54d8lZ8sWDt
HWQpS0KtvWpf5ODoaqhN7j4fxEJM9PYwv1sHf5xUnPgVxsDG74Vuz4lhfzqP3//bn5/VRkrmeoOE
0flNRbIfKFf0NP7RGPFvidTbg/Dux+dkgm2sE083CY3808gVD7yhrkPor0UwlYpe+tJfgeItRUlv
//3dt0ooJtRdh8fVtPG2VF8HhOIJBHaTOLnNh3EfFT6M83wZ1GV3kbwIVi2mFj89e2EIzp1MHDHd
xA3i8gmoka1tffG65FxO/e2gmj8Wnv4dHpqgHOKA2vSRNLRaaxNeU5yPtvks9VGVP7Te1E03Kfoa
QRadYRo8bmpJ+0ca7XyS7aTxkWiQ3LrhnrcGTH+rmHzw3f+hkFi2qAWCshtYhOabpId5dz60gUOI
DaHI8ikBBDUA2Btd9bbcFlkcQHl+ChICvUKX9c/J6O8ie9yno0d2Vao2pB1PmojLRNIvEZtsXBKQ
wbBAVHiQifVEu+Hsj2WBtKoeNmPvvoC1DuSM15EHr7XQCxlzIKFA857AyCuPmdOV27QmtNjEdhlA
4gT/6Ka1ab9GL/87fD7HEmcKmkhNA5AWNIoOsQ9tasMhsQknFnbm1fDIffs0jd2T45NvV9rgarNp
IZ7ic2CxVZJojOGYdcPa4g7yqPXdRJPXCUncbmTd9ySJYRXddA+iqHaTnR8b96GOSOhl3UoB5y12
+mjssw5KxT1WABk+3mCBbqQnT0lBtiXTwaQAJ6L8bihOSbclcXXvS/lqtIBJRffDyuW2hb/7dZYg
JWqBekp+dfo/Z1gLXj7uWnN/FmrKLG0ZbHnNDbi/QcGaDuSa6lwDALnTltxPifVic+eR8uH58wt0
IYYBg+Tv4FbaRlXo/JEbF7ISIsHtz6CumTCxTXIdErx+MWGoaRfuoTbeazGZi0zrEKTNK+f28x+x
EOLOeU7SaeNO58hdJvYbBkfwhW9eM/TvMrd+GLVZKeAsPEXkmjm9u2Gt2PLRisENa9nZRUXpQXm6
CaLOWRnF0j1Krh9+9wG4d3it7+XOTSIq74SCgw6SCYQst/8xxWzHCrtGCYP3lw617p3h3UaYR3Aq
Xz+fxaVkd84m4qzWLvdG56YxeRP6fQrJ8GpzxQ0jpvOSLYDCHSzX8eYnY0CT9Gdq8Y1W7fckbjI0
K63HlR9yfTj+93i5c2ZRTVvX0mpwAKit9+NAbvkobhKbbWBeda6IdbIqidVlBBOEjeahqf75lz8+
Pu6cazQ1uRjTqnduyChPJvUkaoFyz0XxpIo/Q4a2vPzhg4a0En6/dfD+d6C4Ef9eccSrFBZ8ytwA
5hIyPsqNL8uHdMh+pWU8bSAx97N15EHUzc+hNuyoJueuFzpspSfCJO+g493wp4m56K04r5ms95Kz
rcNyuFaMMD4nDkSmpCm6QNDoS1VZP2sPQH1oCcsxHOoKXIx9hB5q43RHmh+L8uAXfbFv/WkDHX7/
W8I6oNghb41tUUGqKA27KyDNh34YAd3Hc70NV3RTudNGRC+5WKOWfXyg+VzoPeoaTSw/ApfLiNsR
+Ano8AZgYB50Up+cNdz2x5kesqm/Z5+4bgI+CnUuqQ3tZAOJ4L0DPUHu0f2Q+oDFrRzsj0srCDH+
/o6qed1xmABf0BHfDt0IKoAbVODXrzbCFo4un0P9O5aggejH9OJWNRxZ4y0A9UATwTyC36fC203d
+NC65vHKDbbhFBsIsPUtlX6tygLMMWslnP74/ACx//dIGycpEf9bzgXNPyiObEmqQ8Ckr7CJ2hwh
pBhm5p8SAz6H9VfpAOigYs5FFfE5dsmD70wBG9aa3As70JslBvZYuL7Ro33pxvEl4/G5ZGwLVse5
xtpZOVvrnH78qGBr/T1jnZfG8HyV7v/vQVDKN/CfgaQ4DPpicweLYhcaKsVdZj0DhBLVzbpr8NK3
nb+/beLEhWhr7F7gnQpFFHvYt036G5oV289v0wWkBJ/j2tFliYhIExcKzW0Ycw24U3zblWmYmjsU
baJuDxblQytXcqClNZslArUd22aaUvdida84y1OXXbIeLBsWw4O+XTnMS4OaQ9dNZKNiDufLC1f+
d2z4fnvd3twZLxCBvyHEgcoKHXY81kfTgr+8Mpcfv4l8LsFe+JNje2ONxVJ7g24hdgixXjCF8Ka0
9PeG6o0CcWDMvq588LoLPnib5th19FDiscUxuIgG+CMwTD1cGnZYxCZkyfdEmCenyS+mHXJAP48o
2HHv3+BD/K3J9S4QSkZYQ1lKiotJyn2ZUh2mXry2gAu38RzHnsVp1dlS8kuj2VPulU+kA9rKT7Ya
2OfP5+56SXw0dbPLw/elWyD95ZdEu/9pD0k3o+3+87+9AMblc/x6WfmNazs+v6BNifZlYjZa3kOY
YJ9zf1cLhPwyQ7uWwrLAhXAaTCy8lT7q0sxdd8q7ZUEbEPqwroNhFX7oDN3FcyyI7tOnVb3dhfdj
Dhi3+glCKBbjF0PizdSip1LFV9OLc9wwEuZ2+sMmoOBWK/HXwoUxl8oe6tJH6X10L3Y9/DIQ2oE6
ymuZG3D0is0YrbxUC4hQPseLT3lmN6PW/FKoZJc7CNDi7uzHG93vpvxrQdBSf2iH5hF2jAPgfkl0
qrvXNtb7qeGQtBaEbhCVrox54dKfg8Wp8Kg7+DmmGDiCFpqzgVf927afw8Rd2VcQMsWfRmQFh/ao
IkG5yiZe2BpzMDh0ONoq19j2MK1lQEfRLuig+QJ0BMw8qPKaoO7basMTcBfjrj46rqgfHUucSeTU
bRgpH1Bi+BKkG1UatR2aagxrP3VCaYsCrZ+crczC0gMxh5Dy3ExxXzvTBT4OZy8Wx9r0kHcl44+G
lF9QMdi7LAI2St+uqmUubOQ5ctSitQMt45hcxqh6KOvs0rvyKUKWpqrxCCeblQd9YQ34LFhp8io1
hczNpUUGPzmheZiy5na0rXvVTRD4hqrtKmh5cRpnt03q9E3bgAsH5c3oEuXOyaCegfQThQz1lMK2
DyIeVTAUKKqSAnqkK9frwlTOcf+OjmrIl08e8D5iG+XFvob4lhx+QnR8CwHAZASFg5CAsyxsIgkR
dcAyB/VNCH+rWf+H+Oama+nj579m6cfMHhJIUSorhi4LvDRKVDTH28wWO+nQ77nK7umaJdv1r33w
XLmzZYV8n9O4YB9ddOmxTZaY/JZoxlc2zUKdlM9R/T2MSWsquXchKIoWUYEmfukme9A5SZhN0PTI
2LAvnWKH/HXawOMZxQVnOGZdB3pjvc0p5GksGN+A2umcBmJ/K6EvzfvmkVamvB2hChc2HDBR2aIf
zwboT1q1vuARHLYuVfyUQYP+vpFDc0wn8rtu1X2hnOLBYtbwEgGFtemRgT/6UR6FbikeQbFNNy6x
6cp98Abf+GB653BlXhgX/V9IJylEvt30aHS5deCoSfaSoVoqsq0f39j0ySvvKf1poadkmThooUJd
3DGgwNvJD69ocKchJ4CvCiQgyKlSepBFs4EibtBSbwPBp85e0yZa6OPyOcRZWLCoZwN+si9/8vIZ
/nSBXVmH2v4G8cYRSR2seUAof0QrzI52ibkbhqNFx8eSvBj/VbRoyIm7Un6JZYaOJYMp0c6vYWJU
v+qiD40fbzGQ0TNh2pCV0s1CK5PPUdJ9bNpsBFbpAquGEJNbpLceYtPYe/SaQzW84peL2A7UBB+K
PgoIeiPw4w3sNguZ5+5Ay08ac5uUcF6DnjX+1R+tbV6Zld+3dJ/NhY8iB1Sw1qHikqoMfz+KIDDM
t4rxL008HTtppVBiSh/z4tcq4mLpYM8SIg+gJbesPXpBO4AHVglpEZW6K4HEQjQ457kkiVOpduzZ
hcM9Me+a56KuLtloH7M1AYOl52ZWNyE8qevatkeYQPlQ81HxC+Mw6q0ms3FR38gi+afHQjcWypOf
37cLJVg+J7K0bVsm0mumiy5G+ZxqcSxaNzom6fRfPjTAMphEXn2z4a8FE7Ndz9xm0xML9kwwGvr8
NyzN6/W/v4uyHUjVjaKfgEBLWLSXkLmpCzff2wpCVdpnqwnlwuaYw/ivpom2NdlQdMufWlGGEW8C
cDPDrIr2qNJctVmzXVna++iazaIG0apg9B8+H+RSB2UO8/cye4L3D6xTq0YFroMmkh3a2Q/ks9dy
R1sc2v43nlvJxnDkjwo2FHG2qUfgsMoQdwcum5DDn1cZNDrXFn9h5ueMAD6pys6Iii6eJF8bRHFH
o7MwFXx/rZqitvAHsWYSNrJjuyxpN64cToyQ+xEqfFCNYeVNzoAqVdJfwyktpQ5zQfyuFn08QGro
MlVfMB26ur2+GdrNt1di0FBnW6QpA4deY2wFRFdfpojsQEBDgCxvU9y8mCvbX4lGllLPuV6+TO1k
HCPLv1iFOSei3ujoIQcsmrFXCO/uqHtjy2nDCxEI3Kyf75Q30PUHz+ecW2DZjaRRySCUp7/3k9zY
JdSyvWRTwrS4i1+Fo1HheU15Gl6RGJn7q+rHTQHsDi78ln+9soCwl0coNenvuNXt7Ov1DcKkoAIF
wiyGgAwMW33S3v6K8b6+E+UU0NEAUXq3PpCF22xOVshBwDOiJtFFO/oZlDLIRA44biQp763O3kIm
OFiVN3wDB340abPGguas80reRRcDi8CieWzHr5EGJRlH2dIWqBFWeA08Jp1vDYhZRS5CTBKOfQHc
RzvekPg7VlPL6Zw68OD1bvo+3ij3qtOConVa/FpZ3GuI+dHvnL1QgKWxNgY64oJYJ9UmkOyWpyRo
2t9X7Gnd1YEtbtNhuGvgMTimQCZWN/gNKa3RSG23V1w6Yo7rsYAgJlb7yjLDHSKFOLpocWCJx/GR
4InPIeOIDcAgggJHsAuOxecjWLhF53SKMoVdZB91SPRMMExl8rvNI7IyOwup+pxIIWI/xlb123Nh
Va+Fkzy0EYMj+xr8bOmnX5OOdw8NhZpM4aCvc+4T9PU6yY9N5qzVtRcWdk6hiNW1QN/w6iwjW4WZ
1QZOBh1jKP4wglosTe5iV2yZOcZVfATxSmy59YvnaxzfhdbOnGEhxz5GO7OFy1k2PE9oNDPaQ9jR
OlqOa28TbxRXL8/Pt8DStTjnS+TSMGIVNjnhmXYjsrVlcxbFbQVivBvtuE0PZZzCOao8rFJiFx4G
Kpy/F0+MPREIKAfsjXp8qm0YPQRp44FA0oZO071Uk/yaZ44FiW8HyK2KgqTP4LXtA7VXmyTfZhX9
UxaA5Kh+cJ7H3IlOE5FpuDIn19/xvwcbCjx//7424TXkYgZztrwW3rWG1BAJIBe0VJ8dQAFh7uJ3
QUG7fBN3SmwyeifUTjdjtJJ1fvyW03lpz2as7qPe02fV2kAfuPHPoS33bdI9VGuucB8fTzov68Hg
jsBAptFnM7j3cYtGNLy09Nat22ZlFj/exXReqxt6aotOZ8M5ojtu9WYD69FjnFngCUHWEVvtm133
x89XbGk0s9uAo0uSSJWoc0oBR0oL5W5jY31Ncr6WVX78ANJ5Ba+KoBClVK/PBclvU5V8j2CpXdDk
RVn01rTGgzdOdKbtCkBpafKuA313vUEBvy+zdBrOgyunoBoy2HlH937e/DaKbTTLDvHQrpVQFhIH
CF7+/TXioRmZi9qcjV3qkFYdube5uOvg8aV2jii+jUJUYeNy5Ja4DawQxqXgyjhrWcPHlSI6r+H4
BIxkr631GRnMqwfjvYTdwvRboo7gf7X8359vkoWrjs5rOZOmqs0FMWfpJll2GBHAVA0kunwDEVZS
BmNXBcZDIyIjTXp0zZiPR869lT26NMjZpZLR2gO7iJKTZumuNe2djOShi5N9FSEs0GveG0sbdRaU
FFXsd3pwyAk6UHFMNn2XPo++OvW5/wPgvqe84wcdic3KnC5clfNEGiQkPWRQTD13FVI8VtJrQeDU
Ra8qngLXQuu5HUAMlruRiK9D1fwe7HKlo7MgZUPn0hCKTVAXitLyzIjNf0TsAQt8L3oFrE99hB3B
YwoPJJaUgZej00hpDzFs0OJCd4BcNioWCnshgPLrGlRi4Raa59+eNyVplUFqyUdRC3ILEyolebGt
B7OyhRbehbmWhHCqwo+MlZ6HujtRaGUB8rO/UgmgSvT5ei7snnn531hOFnHbT8+6T2/8FrCYrglb
sWvtKOyH5KUrIXr9b6JZdF74n5pKO6koplNB6w2p6VPltgf4iz358ZOVP/7biK4x3rubtPEKIFNd
qzzDjygYk+4euoanQkEWBzqcN1Gc35S5+wIs3OefWzjlc/GIIWcxmozaPmkFvxaRfQcRd+DqgGBe
dc3KKi2ASOn/VGU92HBB+G06Tax46Ux6NIXyQ5CK21A2hxaa9saKt7ysQuj7N+Dkx8eSZ4/1uCq2
s3TuZ9cMd6LaWI2tzx2wv3GbsrBK80PeCXDHnNBOi6+6HENC9BCkU3W0zPgS2fVagP5x9E/n5VKY
UQ7QRmsG3DqQ+OPRy4g2i6vys095KBQkyHoE665on+XQHQDcABHRvyCrTAK9dhgXTvu8BGUpa4y4
WwznKfGCPoaIJMuKINLwx/unrTSvMmkEgEU2NP1ZMDu6soaOePufi4rkkJKIi32Gcvy/fel637w7
I0Vf5QXR/QCVXaF3RVUXQQe8a0A7AJDtSkFByfdXEo6laZtFNqgNxoOWsjsPCJyAX/tTZ+OhsFdx
oNfn9IPYfV7mKXifWXBe6M9osjShsnYpNJlCJVDBJzmIULE1hsJ1v9XWL+agHDeka/DlhZhtXuup
ywTWICrVZw5P7ilri7B17X0BrK0b2b975n8za/LIS/v/eirfLRgrEziQEKrOSWL6UJK2DJtyZYEW
av2UzQIVIyRRmdvZJ5d+jQv2x6fTRunq0rD0xnN7vGzKPVsxPAbNWsa18Oyw2W3iugWa4dXUwrRG
8bAsgd61OL/NYPIQ4fo45XVp72Jw7kKnV2m2kqEsAA/pvP5hVVbZT54ckOdNh96HgS1UUbIwlmAo
OKV1MziQTeYx7bbwH3+BinYauoWBmnL5S6CVvK+hbPgtwmb+txM/r5kwDmuSoiDdGfhhD6RC9zUi
UBiNh00GRE64un0WHqm5u2KrtYMKMR4pR9xy+hNk0u/XHl008fLNAemfbpV5FSVzE1ByfTGcVckg
pO13LCg0zwJu8R8CfYID19VKKLhw9OYVEzr6GnY8qAZ1AmQNBbuErebV7RAhFpxoCEkzvaFggn0+
sKXnd14ziUqX8AwyHmfPPoJauKtNMwVFcSvxCIiM79pBhrIr9nmX+AG06c+1hkCJZzsrP2DhDp2L
T4i+KmG4DeclJ1WHlupj01Z3o1izc18IM+eKE83kw03KLc0ZYqPA4/IUhGLleVvSAnRddp7+x+0+
u2jsLikgPN2M8Aevn4y3VxOcTBI5BF3R/OqTL5+v1tJkze4WGAakThUn5ly4QwqwrdMeKGDyN6Yb
2MpFsjBhc+0DxYTKh7iiZ0Li237Qp9o4mypqbvy1JVk4sXP1gzrF5VfJajxBh7cHSC6v5aYSjfne
ZwjKR+DomjR+/nzClkZz/Q3vHpc4a1talp45AWhgHVEjtjcQslIXUlWgK2z/7SPXj7/7CBlBsGZN
a06pq7xDUmrvDn6v1SYHvegJ4hbqH79z3RXvvtOVKG/CUm84jT5X97lJyZMEbncIMpNO99CUgMb/
v43o+la/+5I3dDXtu3g4dZIMYHpyUwRWRuglTQax44nma7XvhdvuDUTw7ksO0GR+MWBMVbczzHjb
XqbZK7g3/NxENnmE+1Dys43WQHdL+2EWbPgWvGX9bKQn4E0h7uhlhbubnKzdyLJygCcfh2Elrl8a
2OxCSH1TtNC77U8OhUIhGYGBMWTn6tyCrq+3r7L4SMyKaOlCCDVn+6tKehVwUOykKtagUeo0vNna
HUFz5p/2w5ydnnmpajjt+lPngjVHLPcMADRKeB7ISSv1gOsm/iDWnXPJ8yrz+zYfyamEDUd/Ln3c
AVUM1cdznUrn5fNxLMRmczK5JTsv07JtToV/jofhd+kVSKdGN4c8mXw1A+wQhGWHlvz1+feWBjW7
GXw7YzSF18tJ9kOnjtTKoiCOfIcih3MSvfn8K0ujmt0LCTScHZ719enqPxSM5ssA2YykJg9Qln6x
4BgZ9+JbmUXZv90ObwzEd2dW2C1OkQutKB0P6QXhZG+gIZ0PZ+YIDbKzhYrd5yN728Ef7YpZxaPs
mEavG0OzVRNU44/YvlD9zZLVZQJOVEQ7Wf8cOb/B7VGN06ZJIMbYPQLHhuYjDyr3uZP1oTHy7Nav
n/+khdfrre78bvA94qCi1219UpG35b0DcYZ+pyP70RbmFwokn39l4Z56K/u++4qrJl2kNbdPHXWm
8b7MSt2HuccStCDqlFwdQc0qOmnpY7OoIoVzUxvnMT0Z7Mpy4wFRfug7q9hNythqC9/RNdO5N6WV
D9ZzTtVuraKOCmdSp4g+yO4RcLTrGmYx2sK3TnQvxl0DwXDCnE0k4yCWNJyK8UrRrUUawgE6VFOz
xSw3aKPFytmQIVs5RAt36Jw+6/ldnEXULcBQEXfxKC/g7/74p8Wcs2Ih9+RFQ4NbICcAc8IuxwnH
uOifHTczxzGehofPv7Nw28x5sSLXbdw7ejylPkh0lVQ49Yo6hynj5PHzTyxsFTK7aqTAGox2C/Uc
yFiUoZ9m0P0Q9vgf8mfr1kq7tVhnaSzXZXp3ADLKRmiscnoaegGNcQKO2QDfb+HcTTAoiFeO2VIb
ZU5wZRIySNqF3G4uu9Cz3CRMoOmHJAtgFQnndCGdEywhUfrg6kG0BO6TaxTXhQBhTnGNGpC9QJNz
Tnlni7B3XOUEbYmkhEooeKXeZYJeLur9JWzBPl+8pTmdhSSggFGq3da5krDQLCiGGEAUmMNBbA1u
kLvPP7K0Q2aXSZP3IB9wSU9t5qevUYzgvh98euimVgD24q11FT/+jjOX7PFsAV1dUVWnijKwbsa7
zOhb0wNWklrFWt+XLwBwnbm9jgcRCTqmvDrJuim+OFa6r1j/EisKb9KakNC2rerSSwZygZhOpmrD
sSunCziuxbTTypUvlhqyI1BRbSgiGJsWSVtB3idOQuV3v7lB28Ypux5G06KFrbL9ELWwrYqb/Dka
r3r3LbjIbk9KGHA4/IS+PDBD+pcw/G6UUHMGQcu7R40wu8tJLjcpn8wtg7LfSSSeDOLYOuY9e0pa
/y5l+gH53KuB9fTWwJ9QKO4CDIHPQgfTGr5gp2U75RIJ6xKUSLMWWM+8rR+yEXK1ubyqKVvg0tl9
seMuxf5JxrNBhQ0m8rzvnvPIHGjeDhVYmZX1e3ASEeD/6NPQ0ZOnmQNi+kD3dczKi/0G1BvSuxTZ
7J3fRNGdBMKcyE5/u2pP1Uy5G6RVdMs7dba99iscb6EU2ed3Vqm73QA1uC+ircwP47Nt5ZJzUWb7
hkS1ONhW0sudnfJj7iU8BQTJ1lFYGbAAmQU9X5uWNA+ciJcHPaKMA33URPYXv6/Odp0fe2KXSOCj
aM+BBtu5vNG3RECspx7hB67Lh5Y595rTe+3xYTdJSFbuJ2Egbqh8E5aRhQczHfrQTf38NU1YsgF1
YG9zYu4z3Tw4rnVb+3CHKqr0eYLAKfwLrXKEXJ51wBP8pUYKEpryCuZN+AYRdjZuJs+6Z/BgCNuR
OyHO7nhQPIVpaxZ7F4b9sk2BzbUohNMGyUNbRlHoYfUbi3KxaTLX7CPUAQ/wttsLU4odyQFMKeHl
CgWTGI5qU9nbRwGirfslz9MkCx2W2mGUECQsA4A6IbqBkANFueHs0Q7I3y5izcmDnFqgaMdhijKq
C5ylbyGccO9AomvrAR+b7L2WgvpSdAOg3Ho89Mq9DLJ8HtS4tzOvL7eVLkLIbLv5YydVfxk5uUll
BE8Ll8P+Vfh4822mIGPEojMvIxWqhgCyB4gvSXsAqfPUL0LuFRkMNz1vL7gMXQ/cECb3DZ/Q3YM6
K4zxMKF1/8fPPOARBXTXRCv6Yz9RsoHKI9hX7lsaMLkk7Ml/E5selPLyFoohokPNvWvlrWeD/mL4
uPdRZy8S99ZzfD0F9mhuxtKKAknGBhC9DE0HoEKVpidpIPDJ+l5mm9ZDoj51IKoOFQhI05gVr4Pd
KEwCG8K8t/3xibLmBlxT6TxHVf9NsArobZdcEsBHv3ZNR3Y9/B0aK60PE2LuVsSb1LePLqo/IejR
uy4dnDvUIO1tw2F+zbIUSzCOey+RzRFspyQwA/Z0SEYG91lpHrIotnawKTupjJ5lOvwUUnu3duoU
OlAtTvY41dPXKcmhgpckCd+ndu5ALZVEgW7iU0Go+4cW3VgEoBWUd6XwfTd0uUimXaMTeuGOSCUw
T8h5dR7fcKjDeODZUaj/TBqSJFYOHdJyRGA/pt/jWEBimfZ5yFO3+s+OyjcMfvOSJCQ72F3ZbkEs
Ty7QN3vJExfISMgvgpNhCb5z0KDgBcfZ8DWy0ckN/YqZQFm2CTyIG4VJxA5ZK37Aasd+8S1en3yF
3nZQZoCMW6PAKXCTFFSYTJM7nrXJ1gzgFpGqvkrOidayth7s15/jvK7A5scr5uG1xE+QLdYiNnI7
JqQEPT2/iyo/uvHEcHd1HqxLp4EJHcwstSPFoUmG4lLjOrCnzvlmu/WhhDYqNph1J5u03UUi/hKj
kBR6IOmEFQxyVcAbkEqcxsJxjprpd12yapd1NHvSE4IFDwrtX23LH55SwtyvYIpYN6RCvTMceuX7
33O/6n9ZwJ9C/5WWzZeo7f/zit46o/YJtbMRSyk5nNqkZU2wbwC5sVFieszKZtqByw8KkFUWKC55
rf6lWZvtmHbtjWcVZ2jQqW00svy7PaoRdp4aETypYQY8tc0m9tsSEjPtPYRD4jtYh7kBZQrhPGlR
4QlY5fqQAPK/D10PCL9qktcc7Z/qpC2mx1D1vgKRS/sC/pjqW9tZ5YVmbDrpYpDilHXeCFSqq36g
lVCGpa+m+yICd8OnRgUtdFIC4OeLTaWhrFV2Rt4WfQyUMSjbYVfX7cHXtbefskpeNHxyNLfbUyOm
eGuD2XqfCVLARFc7R8snxy526i3lXS/CsZD37iAg3DSxfhg2TkrjnSvMH135rjhbkJJqvv8fZ2e2
HCnOdusrUgSgATiFnNOzy1OdKFwTSCCBmOHq93Ltk/rydzoj+qy7o20MCOmd1rNCNB3AVWgAKqnD
1Jm4+Tbkpf/i4ZVi6M/8YTUzacWAoXiaQ7b0qwjFbrqKdBC+QlLphYnzvOjGmWVXE3/eMS6q7STU
uMWE/kJXhBXvSJaEQR8FzrS0pH/yoIseqqap065Uv6jXwoLQ5H712s/WQ60+zl6HpjNrl1Oxgj0R
9XdzlcMBCjFNiUHMvkO3TTEP9pj+cEt6kCl7aRj2yS6i+6kIvqHN4e+zOB7+zFOYP4Wunm+JNmzb
WQ4UYckmfx0HHK/LdHm5sSy61d2w3DFvyVP0sA/Y0D7mvko/Ypu6LUN9sK5tdRrWweRSzKA1OLIq
+OjAtRndfgMu2jHLp0FuF6P7e0C3xbdKD1A5h4N9CuOlX3ecZs8FSh4IEHrglDcYe5p3gTJTdSj8
qkigGss57Ndanuo+t9iDdAmNYk2mA4GjOPrbOVkZCUtq6Qjm5We6gpz1eswUTxbiY1cbyyfWynHj
V/LezRRVobxsgL/ESYq4bp4eKSZbUwApUNxT7kkiEEur0tm7OdN4cyYkF/pBnxccglMPRmKQdrQt
Gj6Qt6BcTqfIbftM/TIubFahD6JXwgc8gq/D98/T4ODU/GzgoqtZS8eDRDPxUQ+0n9dFUXBzIc0+
05GFPP5/E7vSUdbM0Twd6thcQ7wBUNyEEMo5I1cgebkUfWeTuEH2CQP9+rGQ4vfXt3bm0vy01VTG
WTFnHuI8ysgGpQef7Afm3DpAUOgNB9d2Pzo3xuteI+P8+pqfvzx+2n5qi1ZoGJ/6h7j28fm6K135
W1tUx8ra1Ae++OvLnJl65KdMczsvw1BBgXEsShVuWRWmtW92E+R0btHbvhKgXeq3XH8vaFdgvFOR
oyvCS/XnM2n0/8+e/snWRUNFTX00YbF2kkXkyWT4Vo194tBgo2V35T4oD7usJpf9Az/Pn/lpo2pW
SmQhZF9HXvAiHcvcO7aj0kfXAmpcw6j+bmI9yoHjoi8Msn6ecvLTxlVYlKYf8aCPYCDN47vO2p0u
u2ch3YVC0blb+lhF/zxGY3NZVlkzHGNP/XF1c2RIPKZQ3YIcdRSuhzvgf+pO8FOW9ZKFmvqVKo5z
+czcykDFvATsBSnNdTT3z7O6lEH/XYH/t+LHT3HWqhIjKhjEO8RR9EDiY6y6faFhXQeWezgWUBWz
Neyxr8NIrm35ozZ6O+fI8NrubqzqPy0qJCnPyn7FOq9ZxfJeQQlaLziSGfzfswcMzUNnVaZEVTnE
BYKArTohOiuDDe3au8peaiV+Xj3hp9Bs6dOptPPHp2xC9Avq8WMQ5+Wi6O3zjZefNsIodvdahrF3
yPv5MWbkKeyLCy/73LoN/ndZ0c6z1RJK7wCJTzJ43QG8ww8XRB3bC9vcGcItP2VbF3ELMJ7Ew1mM
TLmABAeEAPagNL2iPzoPROAVAqn14m1ZkCXFqwaVvqtpEkdgivt2JQDrESBqBvynXQ8hWGhPYcbS
iO+kMSt+STh3Zjs+bZSRvm6CEjn7kYTih+bNVvrVN6rzLOVeo1ejd0lrfuZLPm2YleVo+y7CoZ3P
NyzMEBkgb8IUZSantWqC3cVlc+bdnrbN7CCrFru/Ow6i37Qu3rXTvTcXxz4K/tuud9oz0zhAIpgx
Dcdo9NfCiw8D6kIO0TVz/w3oyP8ORf+z740cYl8bQ8DBObmf4/Ad3oPgsl1oIp079/+OTP3z64tg
mjo7t9A7tM0KVf5UBY+AQpepXZrXemFrnNB3Oe7u4ujxmXV22iHTGBHlYoy8g8dBWlskSgByjaB3
53n8Zm5AoL5w7p/ZNf5O9fxza2pERYo3zDt0HOHvq20wfzICjr0Z1EsEL1D4zidBi2e5q/wXgT1r
+W8WSfy0DwZKQ2wiNBYOMA3ZyNx8Y4V/7QXta3FJ1nPuIZ6Uq6uGDQgncG9eQxPSvsGn9TVQ5CUs
4/1F9OCZXf3vmvnnAU5Z0ca8RUCmdf29ofXPSOU/PzRYX7+gM/vAab8LA1XBUPoQSkAcyeWmz+dk
7K8C+rMp1Wa4NEJ5boWfNq8aKSvtJF4GCMy3hSWYks7SXqxtu5nHTTZuRvfiQ7T59U2d04yfNrSw
s/XWBljewIGH/qpw0EXNq9zt4TiJzivNUkAN50htW9qlU13dAL2VxMVzzd+aKUxZ9oNyby2nMg2j
8FhdGl36vA/OT/tfWgVCksz4hyZ7CMPbbui3Hi1XfTXe8GL6jurRVVDoS13wM8vztBWmugGODhmA
hNTY/YeswKJY+mrtdBtND18/6LPv9eOz/2d1FiEJShkF+bH087QtgPF31Uq29nbyQrbyaLTHLMsf
B9FRQpvpQhvxzJFy2hOzVeMX47xEB39snuuFv7T+sjKjB4Sxd6Hvdu4SJxFJhFS6WagUBxJWbBMy
mgOoQsRqXDAaCtvx/9aM4qeONV02wuYuRFhi7PPYNfsYE7E0m1/wUXz9hs7dyEm3S8JCSbsWi0CY
X/GMsdPBoHaWrVGU/PoCn68ydtrmCsEc6m3dVscAO+F9Js2brICQhlnFHaqn38dLCNbPDxJ22ueS
3oSJ5CVURxN3PyRpnhafXShgfL7FstMCRj3AJpSghnzEar4LiQclkZUvTlxIms79+o9X8883YrSq
GFBR6ggD7AoCjXlff2SgcOe88ArOPZqPC/9zgawzBK22jhzorF6CrDqyst99/XY/Px7YKUC9gqsg
qlMjOdRz9L1ALwWIgPZnX8JiNkdzxU7ezgNn4+uLnVtKJ7M08L9gRVbp4IA8Y5/pEC7hM1or0Q5A
t/g26LoL1/n8m2Cn6POWwP8rj4Ycqoj2BvODK+G5exB+b3VbX5ouP/dOTmKDXk6chazOjjbIp1Vf
WxDusuXC7nRG081OqcdR3PVV0GHMtkPjo2vH8oWjoN8V0DlGP+Zx72fNlBoYlOUDCkkYJ6OC16uW
ztUd+hw0rTOC7FCW0BCi4F1DzvT1GzwzrM1OQcmg7Ab1AoLhUQ/icXTzGwvlY6GGDftwEZ3Y/Zgb
SKSKfN0H46Pxxm2uuvRisnHmUzvlJ1cF96ETIsXRTc2jiqKbhWcrNlySip9ZoKfsZHAxoDX0m/Io
Cf/O+mredjAFSacSLdMoX3vy9evHeO42TnYMr40w0QS4+MGoEbr7qvOHFW90iEouCp4X3tWZr+AU
i1wSaUozWQz9OLTZPfQgZmHbBKy81FziMp27kZPwIAJRikWwijsu4/y91OZazd3ey398/Zg+D6fY
KRG5IAFMZwwdjtmUrYbSHYO83rDQpR9uib0U6xiY8ssghXNv/yQmyE3jW5a1zTEPml+9LiPQEvAR
ruaRPce19zwTTd6h4SnWLIvqXQdX5bSs4Ek2ztqkXVabjQ27qzqcvBQTqshPZwW119fP4twfd7Lf
UKmJw7i9d9BhkdRlf+2BURvoKYHHyp0bxwtn2blFcxJOBDPwOg26MYfc2HXnPeXxm4WDk6LlhQPn
TKWWnUKTFxaKsS9wCBRB9q3Mw0cDn2XIR9HYY4Ymepo3MrA/Az3/DtEeCfNo9fUTPHNrp9jkGGyZ
ZSZQLUiRrdoFjRue3xMLLrN3abj7zGl6CkqeMWzA2YhgLOqXZNTXCMpnDY9FD3NVP8ZLvr1/lUX/
t6KJB/a/8QDGZvQ0jaU9lqo3KzFAydWWzQut2LzJSvTfmJxd4mXqR+YqNFlLBhoJLDd3WYBmETr2
V01gb1VXlyu0Aj8cqGbxPpIRVkHh/N7DaS0lVLhNAOW7XOmhwZSPipq0GHLxPjUd+tV+k1tAgmyX
olXf1gnk+E/jx+gBoUH91Hpjuwo8jnJpFRzpDFPapeWXsr8z28Ip8MQEU2jrsi6PH2YTa19FO8y0
gH4yb3Egi5QZQLCKiMBxh4zxhcVzZqM7RUXTvCddjK3uAMIPDBE+vkESNkluHr5enPwjBvrsnZ7s
pHphcweqcnVUkDm0acDL64xmPzDk+BPDxn240wCAoMdKwgiaviEEtaZxzwP0BGuuoI3P8vDaTDMI
kmjLvTYS/Q4fjULft7dexJ+bwhYYlszcdTO3qWeK8qG2/IFEeDXlkD3xDrqkoIx8nfAm5N/GnFzT
0veOwDybVYHObJ4N3qrQVGwzHyTwWFWPGDHTN1ku7jzyYc7ewKuxoc28gpURFoY/lM3aQhH5TLMe
NgNwUAYbnTfXTRDrtVHttA9L1D3yfDjAcOzn1w/yzCd4ig1omzkPYEofHbwSNp3+0txKQr/DlWxI
S2U3+Th7iZ97d19f7cxSPGUI2CieQgiHQBalw66ugNOyBuQi42C8xAP4V2IsMIiE2/lqsBeygXNL
8WMF/ZMNgMnCY5nH6ih0eCMwASi68NfFAvWZRh77P7iegZIQBDvvgImKqr/Ki3dDXzB1Rvle5ldL
5CWzDleMXZeXVP5nHuIpoKeP3DjRASUqEL0ASxq6R8jB01y+oFySq5+sCLdfv60zZSN2yulBHOc1
fhbao4JV5IcHct18i+WyDUuMR7jw3S8xujweCjnAljhIlIA3W02fMOaSzk7mmP9X7xmgtT3E8lzG
GwpQYoFJ1q//vDMv9pTxY/UkVTQASIF6qS9fASua2revf/Xf/sIn28spkHtsvbZw0G4ftWy+SSDp
U9gbi11XtK8eeB4wYzssU9AnHYIgwNaAcK464NFkdJsFwR+Ng7li5FZrHNUTKVYeDIoTmZGVnsUF
3PIZT2J2CgUishaZzdAkauKDcL9m2a6JuAWLDsui+pgKGb9V9mqIgOiGQUt2RJMuqf1DAR8Mw8Hy
lvjX6TloYWM9zQfnl8/wyTkEfb7/+hl+7MSfPcKP1/bPd5fnwUi9RgWHuJdveojfomJ6+fpXn/kC
TpFBDXi+0p96i6xKI4T2yj1tonVXlOM28NGYgoL5RYfVQxVfcpg6dzMnmwjxCCTZUvADG+WrI9Wj
jwrP1zdzJs46BQPNmFn0QzFHh1H6t3Qa7jQLv8dt0SSu8P9TQxEjkv/7LpaujpYJRZ0D9ltwyxZb
rHjVvM1c+jvTBJeU9Odu5SQathTe7ATL8gg2dZkQT+qkCmSUFP1ydxF9ceYip9Afk8/MaWDGDw2b
BoA/OIJgJW71Ei5pU/43z3l2iveZKxCQ+9yPDt2CQU+D7uDOM/El+6pzdYFT1A21MH7EAQ/MQbmN
6wEsa3gdjq5Nmbf3urBNmnpMMEW0KmQMKzgobPDPF408zh36J8FT1Pmli6CCPQSs2fd+tJUVHdel
NNOqgj2a21SXEt4zX+rf8O2fTcDVPimm3BMHDUhowgwkX74L5m+h038wvYxUXvMU1newkS7U968/
qL/C+092nlMMDl0WR728DA8fugb+vEB3sGF+GD6OZewl6GLcWgK74LKrDGaWs31n8/0cGIwtO1nc
MQtRe9r682NUjkCBZf6u0Y2/0xNMtHUDK8Q6KNp74fS48paGJbCTk3PCOGzVZVmCN6fb8SEMpAcG
eRRitlliBNrExRb2knHak0rt4xzEr2JSwzOP6err2z6T8Z4SWzC51A8VfC8OYxzFq17ldDfA3TOd
oN86TF393SLkvxA1noFXsFPgb9/PfqZ6n2HqDOA0pc1z6HUTDOwHcQOf6iwJ1HzvU/HAsA+vW0h0
NmMdzYc2p2HCAvkwh04mznqXvqgzu8Lp3FbmMCZlwmI+RL67XZYYnXvCjvFwDQLXf3q+pxNbfQzD
GL1k8yFGAEBALk6Y//HVhPLVfljIzeTH1xc6E9ec8pV8gvbKR9R66H3b7BEgr5fITWkmLk5/nLvC
yT7dBVxNYLfwg7+M0yZq0W0ObUjWYZm3F0qyZy5xCkmCh5PPBlfwA6emvoEtO70u6g9XVds0918/
p7+/65Pv/BSC5PlL0enRisOSVYu/oW4O/FXFIih36saiQFICg1PB4SKZKa8eMyS6bNVNPIAUyK/6
JQ3aphGJweQ7bIzQgA0azvYCyc+L4lP2rShA7QamBWQ+F0cdzLmrh9HrH73KiqtyyeFjAWeVJFQQ
lDZ962EccgzulIbyUUDYt9MdjEN12Y7fStgw7uGxixDMy6w4hpN5WjTL1lVeFVszZHMDCiAd/C1s
aueto8Q+lbQi8KvkZKfyTCRR6NiOhxRHaqnalyyA4OPr53imaclOUdmVB3K3hU3WQVETP9STfnb5
6FKLVi9MUacsBXpjAEZ9wnygBxeIMhEsqC9d/dxKOTmMaDOALSoKcRCBioDYGfJVQwY81qD8HixQ
jmD/Vmu+4LDIqzjlNpC7Mm6bHUSmMV5wjM7CdatmfaniFnweuJ6ilESbuRFwP/8gS7f2FPRArNTr
CgamK1epBdSmFm1wIN39MUtIFZN1RRv3LtWFdX1mNoud8q7zudXOxjWarQSStX3mioepAok3b6CY
6BbBkorIR2u8F9Vm4toMalxJO9w1XnANrBS0KyjmtGrZB7Bg/4kd9yXr8UNFkP9ms+Hg1g7Xrox2
6AyIVI7NoenZcYRi8wDrpAvpyZnT6K8875+DP2/jaWwheDiIEZg2P9tC4nLDPIgKGs03OlOX3tZH
CPvZJnAS2lqMHGOUXy4HAQeqgAzITE1/344VWvz1s3z2KEzua2P7LYMyhvNq8/VXc+YGT6lRUB9A
CNwZZEz1c+Ymm45FBJkMsP+JiYN+PQ5tduFSAOOeidhOYVELeN6lChQGOEBfw5xdjrapatLKowQ6
vTgHd/9hGQfR/lLIWqF60IueFqjm9Eg8k6go4BKWVQU2xzqBoYbV4i4DKXIo06b18c2lXSQiJNIL
1rlfpOh6lOwZHkizYbAKwBT2n6x3cTYhKEWx9kaLgmc/4TpToDg8ZYOjSIMx/W9vAjWWa2h7gm02
M07WrVd5N0hrerUz4OZF65zG/msnXbNF6RzzHTNgz5mdkbWhwuahHJnz1QhE8AEjFNhl4g60sZ0j
Eb8qNe3vfeVJTFIsCo2EXhb5RsX+n0yR5ZccMOZZAtEFUUbcvchwkjdVVoo3E0/9rcutt8lDsWzG
RRr9Z25nADrLSZTyFszC7tVEkUe2ecVLsOv7tlF+0uIEM4eQKU2SgiKwiBXII63xdGIWEqfZXAzR
qum5WYcddVfKV/kvVbkaMP3ysS4WdhXjHhDcwicnhWxYrgQpdFro3kCcDHUG5KIu3NR4nXee8sRw
E0OVCTkzt/y25Jm8JTJUu7I3Pkl65QeYTStlC4H4FNSPQIiJCjVVYGp1gy5imIlgRU3wBFN576dk
wR8xQylda9UgzoyyCp6/padSsqAkAQEGX5kaaUXDun4DvHRbrCNFpNqBtwuU/dDWz1B/BNiTy3xS
xybHst6N+RJ4tzEmduU2H0Y37nQjJ/rkqtqFa1JZ/Hw/82lK4biBGuoQCgMplfD3eAEV/kqrYT61
r8csgvfH6EOfnigoKvWzzKIxOIZtgbGMtQ/zbd2lxAL7cuVH+FGU1KshXZrMu1Mm89BKEjbYyKwC
9gr0QNaTFRq/FaJ5TNTnt3bqm43Cer8q52bc9LRu4X8W1iEYUgqF1TaAgs2WBnLZsIhKb8NbF3ob
i26wALVvAn50VZsFWXOCUm9VQzBH+uiaO+nyZ+uc8G6ryF86kUickV5qc1vAynnoXUm2qDRCopkq
OwLxIpjty00wtzBZDwgsGd4hN1TLHZEWA1cK9Ln6FQyAYgQpo4J9k0sCFM4H+FAMg70KAq+kV9Nc
1+qnWjJfXfmqxf9q8Ez4PWzFYKEy42XwTa64FRvaNnG0G61sohRu7xj8SmqvrHg6tHMcXUvo/jKo
FTMKAdvCqb2NKvzAajEVyWCpNLFO3kNgH9IN1AZi3OQOErjfAHK1cP3J2TBktzXFQtxG/TCIQ1XV
GpguSIvRWK8zaBauOxiJDndF1Gdr3RA5IszP3BAmbTyO4qWklNZvbuZFfY8GFldrBbVVf8t6v6a7
BbC26Y8OcjLcF96o3BX68STbQ7iIJevnGizRTuR195vGjabXkaeL7g3C5wlDEZQr8pQZVndjUkH0
Gq2nWlPMJIdjLZ/xU7a/q6EyhWprpCSyNyr02n6ru1n0a2ZaWMyVIZt6TMhhXR/D3pBw7QIx1y8C
1SaO/K3MsY5748Xbuuhjd73QrIPNotbGvXpLFJjrmdVt5oN86rwegl7RUbEPQe+2vxoJyadNoakO
PrSZvNqVE6xyjjVmvf2dyGMEs5BfTOWyn2IzoIZa4LRSq86b2Mfu2sOz78Uuouo2de9qehVgN5r5
ulKV1AcIc0r5MqBMWDwZYWMRJNaOkiETKxcnb6DwFmY/4Z70fQOPgWotYxBX9iB78/LNyrkNDzmc
FjeqyVFDLEf8/yu7LJVcC4zeunsZgMyNBNgvAmQL/jCPGPO2g1fuvFiryW6WOGrt1VzixdwQwVTX
wU6zN2KLgwjCFT9WEBJATzva3yG8MMUuqOrASxQ4o1nSNqJpVnVblP6vpRlIvwWVs5t00jThMCci
52SVwaaLGDRjKte/VwHaxne2BGgFlllgUmYEQb3nskPrCxTQ2hLQ/CVZ/AoHVMyNkj8A3h7JQ+h8
MJ6sE/m0ZXDviK58tGuin7oKfP+pA/jfbrSgnXylfgMjdRMy1yGNxSL9MyC+CPc5GvfOQ0Mr8NkP
5gUdmG4LI1Cz2GGyCUd32/0Oh2HAeBkdAtrAaUVBmV4pKBKui84T09XoKLIBYJqzqHjvu17GUCyX
bf4GCYw/QBcRjq18imYloWeWYyBAQp+n7ErRyhCwdmef5ysTMHosOzKSbdH0jh9H1KzVO0b1AjQb
/HHwdbuSKohHC8NslIp/wl4RGTcuZAp4AuHjaGegMzAkMoJpEDQeQPzC58WVCmAypNIly8Twa8GI
U/GuLdfde7coEiYcXu/zU1RhbuUbrcDg/t2XCsM0mJomoucboSiKPOuuq324AebYZe8DTbw238EA
MI/GFMM6ndv1uZtotqtj+C3+NpjAx/GgOGVyPS8V0m2gs0XNp0QsRnGxCnPlcUQjQU2GqyBySiY2
lizEaStliwK7aLqGw6MinmFytcqp5RXbhj3oVG+t8saJb8fFKRCHZobC9HcI0h0s40Q/uH5tZumx
Polmmw0CygafQAjV+QpK/DKq2gJeTkJk/kohZiP2gHGpnt4HA7B+Y0qnWLh3jRizrhNaABWBabCO
wiaTKb80S1JGsIw58GnAoNsqGjobQmiJMUG451hS1EVCDAX+ANiAudiFxPrDH+7VItyCyUDqbY70
GXbxi2gwKR4ajYBpUvAnV9A6hjIrk9kMwq6FHpZ5W4qxCN6IzG27nvqI/UFh1Pq/QzPQAiJfv8AD
ZEFadnDPCcjEvUQUvmZbuI9m0THOAm/atYRHYBbwxQcIos4tJvTG0RQbicTMe7K0yJa1iIn8gDUE
U0Gu5pYM/s/IBN6OMZ/pbcRxfq8zq1oOkTdg5Nm1glFVcF1N89SWqYSmGp14N8o7cCtt9OibYXDv
7UTnPekbu87GXqRl3X/IF+CuABl/bZrvmKzEtDBuGYSePXglo4uT3E4x0IA00nGXoN8W2/2IyBK7
htKqT+IJAosIWHHrEkRVI7PbueiC4MFfxJRBShp6bjoYUSl9T/yW+0fGgwDhGj5df67SkNo4/5ER
6ppdpMIDRLHVHiJez2CHjau3sY5JDw0bODMrHc5BtOd+i06mjVsLKyeCQo76UcwSOpJlyEl+QGQN
tm3X4OQCTaMwwYOsF6/YD12EBSig4EXFHGXRzmzhgu3wl0RQU/fw/Sim4n4BaOHAWqN+TVbhMNRy
2WUVH/+EYZtDbToOdqjvqJC2vwrrfNa3FHM4YI9MUxM/znSu5x3wX0ZBWFTmnB7Dks7zBpZsbfU7
BhyFb9Dp8qI31of9+MhR9ooeZWYa+VPjb0W8U4RQX3+XXUiAX5jMkovbxcS6qlCYKDsPd+YJm+QQ
WB8VbRnMoETTDtPHlIUHuETlQV6zjzBOvNFTBUI6RnAh4wiKIWyxV0yFvpWizwgiSri2O0HqVMUG
QxTrIUL3/RvHcOLgw/zJNOSxr5yqx7UfIwCqd0BhoJoeRjiqu1BGcZ42sSUUwdnCw1/SjhGFWnWo
R+9GDCNX+w/yRZUE4zBBucz0Y6gNFI+4Q7sAx6QrBrg2Cj6euWZRY+s8gSGmceBeFWXlJ72ASSDO
Z9Igz4bdQKaXazBF875KdT3PCf47wXRayXPkozggsP2hcyvR/8xa8EToDM/kXxzQmHsBXMamMfCl
OVqE6d2CHS1olg/pOcm+YdX6QKfpWox7UMSrBnZlZvZuQFiLwMyVMY+zKyEiDGNh5KSK+jV+cbkr
JnzEIBTU8Thdu9ivHfR5cg5XJcZVvXsECspbA20xQw5CYI0ZPkDIj+DXNqKP7pu4zsctlPTyikVd
iyljnm0RcmVFDR+iIjZwhEFYcrsgDITLQIB1Va0bkGlbB41+xWuHiPqjoJX7A7lWvXYDpIG6C3+M
YFY8jyKIfiM5xWa2iWdTCTAX5NSvasxF/poF6hwg12ag1nvBLFOIccCsSLH50GFe6xE6SLdlPeoD
bg8MTQV2Yu5AC1mxnprxW14DntKtnKGdyyDiXSKqNqxvgv6Oxy1KdDD8JW/KAbCBsioygyils1VF
9IzMOOqOPRgeoNdjjg3WI6kmjSCYUUC1kYHgzSwsG6Yu7q7ziXrvLQZ/8hp0ZKID6KEHYADCxGhI
fF6dz8i4InSyfZEUyyhRdZlGDdvWTiKShesQUPLBGsgDWX+PVB2N6wJfBH+IcBMw8HbhyMuP4fpu
paHhh7y6jVBuNEQMC2AVXe4HSHfrcnivKPf97RwFEjPB4UQa8oxN1ogGuSsp5vWS+zoek7gJJsYT
6FSzfiuKnOfX8wRrit3Yx1EPu3Wb2TzpMoMmRrug28kfW66L5spY5gfQ8CC+f2slNHdhU1Q4HlEj
QAOrLFJkQLW/jsaef9CwaLBqCm96w7Am2YZBwG5tPxOyIhP+HdVG+tuZMKg3nXb6GmtFHBnwEv7K
72aSdkNN94bOwzc9ieqxD6EESRgGnpGuBQXrEh8NmjnxqB9W8TfB2HRwsOr8TXVLx1VVjgVoEzBv
n7JY3EcDUiyEJDV4EkgLtwo7rYTFHazd2rG4a2mDHX6SCz2oyjRHfF2tn8IlE264Ll72BbxpMC6y
dIi+gZrkHpiGamrAsZkjk0K60mx1PcBYjy/trqVcbkPAcA5aYYOK/KFKa1Pxa99HwcbPa42ADYNj
EQBAR5g4euuwxfCAK4EUjwI6QjTbVtthYPVbO7TYtKoyWGkZQsMnse0SY8OERuMLkBkF0jKGwKlD
yr2UrbfONfaMPkAHtOjECF9yFqPmjYIHTEufaT50WHKQyGOjkGu0ZUHrQ/1CbrrCg0mBqbr9TKaf
HabBEDVmSNhMiL9HVcUE78ZW4vlngd+mpujcMUKIgCwAhs3OCf+pLrF9MEWGt7KCkM2xRtyJptZP
mmq5N1kjDzpygDDFQPtQ4kRqtP9BYKELAlEB5QXmOBA25bEjO4B++9XsNEI6IWz3vZ91lNQSjiAa
41zfQMlCtV7QbBPJwOyKGkFgos2EuVJOjDwiq0ZsB/3N1g2dOAZhXNUJx9awzdCXgtMjpV2+niSL
zNH2fPoBBjACYCS37M4VlUL6H07174I7b9cyMj8wyLu3mKWAl6Ww/4+j81qOU9nC8BNRRWzgdoAJ
kkbJ2pLtG0pW6CY2TYanP5/Onau8vW3NQPdaf9z50EibSCXNu5igTffRzkt0Owkx/JJr5/LkuwXM
gliCg+JhOJpArmShdsD2pWwygq150HskuHXRb3tCL85ybCxTIahELPMl66Z4KGNP/qZxSRzc2Wqa
jNxw/Vq3OSrPCm2buClsXR0LOqam1PHr9lcgZffU+TUVNE5XfM9ytR77RTCYYd/+b9eW5V09EamH
uW/zC/kusXVYaZhL6QphBtiqSZ8KGJH3kXPQnMUOzJXir81PZZCvS+J3ta2Svci3cx47UmXatujR
C+2qdNJOa2yl0TBvPdARtRdExUs2yz3fnD9Ds3IvHwoiYm8dP9zHVzcYl/A2DmaroB64sYaMbd33
D8Meq3tvD+XVc0T1A52GNSBSs33Y9tb8EatRV2GF9c53x4rIWjmDJ3BPWtkYRv2vcXe1d+gnOtG+
86KsusRmhrqXpbuKVMIuo6ar9uFROoyY415ONxvVbv2hdSIj76GGuup+Z/yVWTX68sF34zZOd2l+
1pGa+SKJuOrfhVhxYQRKH5FP9t857vYdzHPJb1B1q/BAKXccJDwdEEm1racycd3Cf/DwzK8JHeh2
R/hHUBPA0lsLMUhrgCCSjqk4SqYh7JrUeKVnLnXI7Zc1jWdu0S9THGFFTfCkaKYTV6sfo0+yzVqV
iKpnoHVolf9jd37IU4wf387cvWZMCflWdVZH2/iXGW94y/c4/9Km94KDE1nkkonFZzRWUzu7N9PK
lplsczxPvCyD/bvQy3TPoeC89/BAXz081OMSTVt8sG3C0zJr2cfrssTiZlFSfYh6DP4xsoVvrd0Q
f8QlMlu3G5Hk3ypnfju4nb+VqWROup/3QVF6unrxrSMHl8N8HNznamR6oyDjZyilV1PeukwgKjFl
6w7HfB329khx7KwvwtENSqUfCCTkL4PkcEfCFikQAdSojaoTz611+EaSnl+nMpiQ3rqYRf+vraDq
cgzsioYUukSr/XFYQ062yOf8e9z3Kbd+r0x1N0G/jllFXI9Id3sFccVcUsVQPMv4y+3KNUhsUq8D
TJO5jJ926McziAe7GYeinQMMRTVtFaNtmyRsN+sc5obzQmkj3Dclu/hhd1f9oh1KwNI9HPM+8UMF
9jGafNjJ36jXwfyqhb9/jGM5nVc7GvzM2pr22Rt966+lm/Ck+2gsbifjMf4Fxq+G87YUxavYC29O
bfbZp8VI+VXuVV2dSYbbp6RfgfaOosECfNjcuvlTo8p9iIe5ve9CdHRZHmjVZ2AWYk5adhB5I0Hl
pzN/Ir5xEd20J3JDRZn6oie4YSdDB6dHRDRVJgRK2ETZoWLnQHcxpmPve0/xsvGF8v9WhpLddn+w
GzS5B81lkR9X0p/IGPJ11N4uxJm9F8EwIHnaavgMYfzoZPs96jmWE4Zwn7h853UuKsLMy0CqVLkb
GViFt0p9U+w1b2oF3exe+NykyAJvLC9FjGh+aUfHvrh8dO/WtAC91wwm19ijw/yY292wXcKq0v6l
jX1UwJOeq8dQFKR4TtVOgi8FXpYwF8ADVWVkuM3zmbCKGdH01ES3uVpRx7om5BpqxTw7D8xe28iW
MI8qiebVLljhyhl2zng/969L3lh8lqOs3vzCVt1TPDrKego3x90SBnS9nqyhk+OxIuXscZrb8r0a
dxbpoNiAM0lqquBWHN/5wAjABOJFwSAxw3emTWyC86erT2DtyE4722tamCJ86Epr/tePU+Gdg0rH
GRsewArFaR2x4HxZ78Fcemm4T6XLo75BvraCyaBnMdPHKF7UqcfiEB6qgpZRguDCK4hEJE4bbPsF
DqQpP7yut5/nXjbsQn1OZpo9NeYxVJ59AYJ8VPXiPTjS3m8c1u4WUaiGpOvdnCy4om2UdyL1C49h
Swrkny6ut/InDGq+NGKk2MktVnna3UWxMu9NkNlm6Bnw9UI0W+mzpS9ra9JgDaR9skKnezPd4MYp
U2+vUVPrqTuZba64kkkV04eucqNMA1TGh0Y7Zfg8+6q7uk5UjoeByfKn7rQZn1VLrAuny4J40qn3
T+VNMf3GKkYQ1Lnkc2XEa7WIGwxHPyhvxHQRFO0gmZ8shjXbNfhuDmNQ+Cpdxa7nzMUqWp4rYUfE
7vkw7cfKV82StrYo4mSRdpCKYRFwHpvYNAl3IDakHC2cqJ7fxvdBZK2J5UfFx+pV1cyOUdjzsbR7
ehE4s5h57E0ehUsO+8GKPQ+kueukjdBdN+Nlb7vNpK3eFA069aybtDHIwLIa9OkSTp54ALcO0rL2
iE7MfZ4T0kBfSbgFryJfRhwIuMmbV2mNpHRXa1wz6pFn2Cer9kvEhNCNPz+KXavDEk/SHBbHG080
Oew2cZIeXclBgBN2UlQ6LhNLvxoI8kcV2j9Pvd7+EmsXBGnYQCAkC2FxezYVBSeBGwWR/ajkStDl
vleU7eZd9WxVBIHem6heiZoOF+mlGmpiy4LcWkFHm6DtEL2C4ia8eGF7GLq8sA5QaduzlmabUjB9
7gF3Av87jJ3dYcKSdfguY1W137vXUZDNeglaYHckNNbImuRt3nulSz2Q386HkjDG/dEImVenXlsU
uPlypNybBfcxn2SuMtFit0sLpGB4wMO4QpuYG/mMgghl/Ua4ywvMWv/VOeEWZcxS5TmonfLEPc/N
JE1z04CLrUePrfGHWZjVQ7HwTB16udXBrTKLGm62IhQdhBo4w3mScbNmdbnV7wawO5M6L34vvpj/
eI2zfW4sNjcA8Dx11HO/rLXjeoyqEfKKKjf+w8Rqc+HVQkmwkWxJ0kaPVY3tpg6pXlCeNbw4mozX
k2h03aFsj4stgRxY7lu/FM0tBFYb/93W3YGN65m+OTD65gvB+PbR78qVx8WenZdSwo7JwjgX9BXi
dqIV/pOFJxhO6056KSDHuH2NoucpkNHq6IxyPtp7up8SgybX210gAP5mXNwvEdXWZMISfEeRAklV
g4+X2N0UM4UZP2O9DvNV5nCEWUuL6W3lC/dCvGR/Ny5EXSk7orkQWE4FYL4hC5FB/XjRfNEApNph
BQ0HLjimuQKP7+rT6rYAl2KKwD55CpvV/STyV1uH2YKcIZ9y/p4r8GKOeqImtSyohavNGvJ4DaFO
pdXPHDyLGa+BtRbfjR8zBFPYHQZEkfqwLKEslms3tobkjzGqftGhB8mJXfC/lauNy3ggKTmgUQQi
2ETtTd7EzvNmefqzVZadET2tM8eGKys5YzjoPCZDWgfDzHNtebN3U3tcPP56xx7VcSg0mF9ccck0
kDyHNozUEVi4w9wUzoVJyYQ2z1X100ol9wLqvbfza1doRt65Wsf3uaxMmvdBwK1i1fSNR+5+zAva
vOGsaLnUc0xmTtjOr+E6ERM69pwheFHD69KE3dnb6KWH20G3ywYG3w1plrR10AMC5NL7M9RYZLHl
yyeUA1E6inBJ1y5Y3iZr2Mhy7PNnE1r1QxOQ7g3Mqc8qzK1X3nZEmHaEuRg0zDlNeW9nywCAwF0o
TwSWVrxBRc5aEsnQTZoGOU/f7C0j3IY5RCzq3XFMewv+rVndium+byJ4iJy5N3Ggts7uAAZg97K4
Tl7rHoBEf8rux+EarL1PFmK9Fim2cS/dGvM821uQuh7mnmANg3OjSVz2HcjYtt22O5aNDWF+bZFO
bBXnUtQkINc6Oo5Ws58Q99d3Yx3EWWvKjxZHVcIfxSbU9XlxmHTlLIdNF1uq4zV+rMrAfl0K7aYQ
k/YDoG59T9qv88HD7qW7rzTJpnOep6u2YTkkmU7aU4hh2z3P8mou3z0JZug1NrWwhaPSkPxbTnHL
ekeLlANoFu/OJpqTWPLoOEfUy/Bc+J8hQvxJZbsHPJiWIqyfVFiMRxBpaNF8XVOP5F6Cq7fQOhT5
/G+aLaCZctovRvufDNxfRi7iGcftlk6ite/XEs5qAad/saUdnqB93bSw1vgSxb11PyzmXXS6yyqj
YFcknhJ/gNpjBSm5LcvQfwFZoOW+6iuifHJ1RGVnuMi38sv1R30GhxRPdT++DGFdvNa28OtkYgY4
GTXkhz2vKizkY/TskMqX7j14BOm7MemSaK/Iw9bE5240tyK3cj5CVDl8nnOQ7ujQ0K+ojWJ2Ioqq
PkHJ0h7iJZgXUijVqrjsEcYT7dwXqVlJL1qt4o9b4h55JxXVW6sbJ7Rb4Wcy1FYyqV013mkZJy7C
SljwMY9mK21510yD61nHTZRLBSo1jpIEU5bHYH6bEb22Z8Y2oi6BUksNWbX1Pjm4w+x/BBUpog+2
WkOTabJV++9i83aiBdelwgqvBmXc6x7v0fgeFcbWN3zcZf0RuCgJoLn7Tj24BFN7d3vfVKkv58Z9
2zxnNzdu5TTQjd5IxvdzjNmc/OFypsuZjc44y3+0xCjzFVmLMNuhpdCp/xNN/AbTBjHHy4EU7kkl
k4/Z7uRvTvx3GmtmaJ9s5Xvoz8rJ+vknSRp/XJm54Ti+qGUiawF5WW9l+WxKgmIXN2S09MdxYZNs
R3zih6DTrnrfTOXDeeWWL+p7oqXNKwtlx4xUc9w0SVHv26u94nN6iotoUUcy4xw7oeu6uwKquMgZ
qGHpvmcrH9uXrgy29tnBRtwnccHFv6Z9uPQlmdVtXd7pgcj5JHb8vWDvhMbyD1zLLWHL44jlcJU7
aO2h2gCsk3pxeqgGgi11exPHnr/dIS/N5e/R0lv0wLRlF6/bQr/uYZ/8bnktWsPD5OJIZWzztsX9
A/EaOY8VIIv8VtHYfk8hPrrM04hti3QO7IhtVoMwXHQ/OV4C0rRbj4w+o8yGSFkv8cJTgg/Rr5Sx
ESYUIW030gS4tKQ14f6LxrEANx6DeSUHN1LRtP4aFeRMWgyonqxDqFG2OlmgR/Ijj8KmMfDbWbqK
eFr4PO0Hd2ut5HQYBB7lhHufdtQ4d6zpd0WI+vIVAylRtrRZVFITnT+pWK2J4VoHU+Z6KiD/hrWT
b15pwYjjGfci69J0aoiatCR5sL2pXSRHP+7SeMyv8RY0xOVS47Rdht4aGp2GQxPV98Par/EpVGXU
mcsSOpKxSEZi/+vPUyMTYuQajQhtgmlKm4bawP8U0Jb3tE721pl0HcJJ5IdxDnrGX+Hswb1VMOdC
WrsoNGyfT2g+YKbpl45iHbneDY4Xes0tOynb7qF1ySH8DOi9CYajN4tiR/6jNJAFOUyh1P0RKwAY
2GRLUV8NfFj9AYHV7m8DB1bwXTqjDTEpinopCBiJrMBvmBVCtHJwWxU/O0GTTRE52e6ItmV3UiMt
BhL5gwXacGr4MmV94TxhgTu3NGftv205h13qDWNUVM+QBdui7yObvnU7JTze7P+EI8X6XocTOmdv
pXLp3woiMBHW7nlSHbuoWE2XDG6wm6vcIbAxbQs8ryvwAAn7co695273GE3RO40mgQ9Fxmzv/AiH
MSqRuB8WJGXf4P1VmPH21dGcRuPWX5Fo1+3VCVjN9JG7NCRZIJ8C9pPN45zgk27q7h8vc+lf7dEt
SLdbvMWnQmBUvP2V8VQyO0OEH3CMv6Wyi/eZ+Wcd4blUgJev8pAXSEoL5F4/52Lgut7tpn/kMBHl
BXKrCX5VUTHlD4tdz+PV6ux5uyFwbDw6JGY1KSLtICt53JhNZhN9qris8E97peEVlYwVjIxmtF4b
zmyd8fPXU1Y0rVOnyJK8zBH2Pt3nPoDOeyB30f1F8eV+Gm/dI6AFCFRg7SWiUwCSmp0DasM75aJH
cOXouH4myD+2msMqbCEIerDd/grUWP9WiGymh5j1YksgRkNzVbqIiuPm8f5mXQwJfPCmde/cxCg3
DF4XPS5eFjv2OiCbXfeHTetl14cZm+6elCX466OF6iU4QjHPzaGk4WVjIFnNrXHNtCZ5XufqTFgl
3iRbbVZ14OWxbnztrs+GUBX/zV6Evb7bbYQ2f5tYyAFH5+11dZ25ZzgmSfDP7MT6NC4o1jwpwktM
DOgRRHCn1qCqg/FApwevEkAGUWBdEYJgx64IiI13oj3VGhXAIdhVOJ5bHgD3Ja8CUKKutuqEbqL6
cfAjIx5okSMlWqpxWmELy+amqopwv9Dv1l8GvYuPIF5tlSHYsH+7Ipx/Sb5ZOg0Ws92BcgvUoKHd
P/doBMJPATb/L895W85r1S5t6gY+yGBoMwpeQth3/wZRwvzkFz7JVU3TRvlhCuz5fqmssqJ2QGmm
Da+Z3v2OHPR7e427v3B562eTh0RexV2uUHlPvg+rRyEBy0BrJ0ucz1GC51ERMOAH4RmYkV9OTMJQ
TXxZ8lDsVn3t6ogkOdnMpyAK6W0lyR4Ywv55kbUbw4ZsXf9XLVRWJQN0OnfF3GEYjXy3+vGD6q8a
ovCTagq9/9r9wPzdLDTpT2Vdmfy27yurv7U3a46POQx5nyGc3Ls0boeGwWTxVHsfbOQcJm0BiHLE
clVazwJ9Bz0Le9X/g5L70Rn/wPU4dlc9geivqoOyq6Td5zAxsvSSpfhxEQebRz585ES0t/AU2vkD
AC4OKnxYphq+nVFJhyIPVNcAFPEUV2kbbI1zsrrecn/bOtfmlbeKKgyn2QC4FmNX9UMMjE1JedU2
4dcQd9W/wtHG4RnaJ3WkdaATt2jIuKqLAe+KiCsTJmSMu2cESuVA3TbAwjjo7mkWrgHc7JEqFI/S
1b58BqgSz0CwlfwUAzuFPZXzb02e7hMmTFTijuB8wPA+DZz91lRbz5Kz68nPVxkmYTgHUSZWVSE7
DY3lF7cLhur6rfK7luNSKis4Lyxg4ZkcVmkfQwE8ckThVUyptBckKs0W4WEJpEHjE9alvf0y/O7a
E7qifc6l0G+jbciKuSdtwpPSuC/EIPjteqrdhsT6CvPcoxy1HWc+qiSeq71ZsMlt8QY8u7gxwpUD
vRWhpnOrUvnfOqjL4A5AaM6jRHR55B8AkSj98owIg2skGY0fqBLvL40uPB8SujecS1MZDzdjtC0v
uKep/7UCd1CYyhtYBw3FeWq2SV7ChpOe1pdpWA7ApqKA4OAcuu22YXdvf5Irql+aWwlRe4u1ASF5
B1D5O9gn7WdLTMln5s3L3JNTR5tDIoomvogpb3/hTghf7FjEb67hSU5GZ7Et8vI7xa8pLvlyR6//
G9lzqI8k1RPXp+icl1lNBwkdJ4xl4sPl7CMNZYoJu3iOFhHs2dyowbz6RLFZx5q0j/yzZcwI3/Yu
mJ8ohKlvLUad56GLDBqUquf7qvNgg2OYppCaRoqAAI7DbeCpn+rWqEfftLX9MDvoUO/qfLTuugZF
Czdnu913FmMV6uyyqu7NqOBUUH7iMGpUXWdBaKmfVGV6bWHLHem9tOjmLtqh4uixbXqVLGwJh45l
GvtpIOJz36LvnFvL/PbwuMeHmviTh84hBOAx4FRU6V6O+g+biUQAYHymLg2I016rhpz9rNXLVqNb
qkqaJSJ/5RBr3Tg/oHl0OaMitf8Rm6MTZMvD9COXdx/rYbDlUzOXPdkYoVblhVY78zP786rQuuIB
L22zFzyvYizQXrsI/E6K6R+rZphvO9oXsMpfbCSxzkzvzve4X4Kr7HJziZkXEFqQ9+E9o2hZ/ZRl
axhe99pFXklDQVO/FF1ut1lBv5vGOZyv5Zto1Tai3ermoLhDrlcCBc9mzL8hD8rxD2uPcJ1DDtTq
H5n2dyvhnGl+U7sRDc0h1uO8kHQaldxINfcyh7PrxQLZI1xWd5rRPs0anLnREI7WxFPbVXIcu2Qq
LGc5xywc721bxvwLChexYR916ImSYg9iN9s43urrwvboPSzEbtnE5SyzeFwbUdVn0+ee93utaDB+
haQaDdgnn2BTHVRAAwMtLsC4kLp+AC67za2Tn3W8U6OxRtVYvHGDkG9aLChYT+0PDkKcRSlp7qgk
iZa37AGCSEmUwM6HWZAKnkO/bL8XtNbcJM7qrBenVQpkIUA4dKcmI7xbTywD83BesXV+8PL7W6YG
dJUZSffssH7duPORhvpWvPpx25NHwCCwiKQVWFd5mxYQozLvmpMXCTa9eAGNuo8RksZ89m6x81LL
3vuHnQCMIHLHuSI/X8UErw9SgbE4le1nQeev7n/4d0fHPy1YUtzffU8pLtEBSG1vc+M2zctulWik
CPMRtLEDl9OhYgd99VmPU4Rtd+DK/e0OHSA/UW7GfxM1egQgUs+fs62qGQMOCF+ZUosxDPYjSHk+
3phq3D7pniQZ6sAZwPsdoi5GIFDSlHhBlFJbL7D7iCE3gLblKYw6S5/9Kii9I/0z/AsdfwHiQou2
lMmGaOvCBzYs/3A78Y61gK9Q0R1X+39004Z+wlM5eA8kvW38AJSVOt2UyFpU707Ez5RIPdnrKws6
bU1jay8SDiPcrdRfis6sqZp6xmZryuV/DYlG+PedPvRkCo4dF4lX6y5EJU/ExfgLEGdqwDh1V+O+
kQFVbk7fvG2WUz/b6AUuxOkFJ2/RzW0/Y2I4aHJwbtvedo9FsVM7RG7F/MxTtl7b0LYec3DY+ZKX
ORX3iFuNf2hVHBtKRtooKxEiMc7rUK4pv67vt3Lu3gaMcbgtKodyLBPYpEfmldjOnD7zfooRzfxX
mDm4qwrjfbDEecXTzstM1EU9b/aY9hObzJVzAY8Is9ndSrJ68c1C6ZfcgEaR6GgqC9GdP8bBV9P4
wvwXutvs3tWq3qH5DYnDXzhAQZbnoN0/wSVW79yLiAYsOkzYZlJfaP3BGWDbDzk0GTrD1g1RusT+
hD86EN5Sf7SjDv0fqMLrRQbNFm1UdwmAc9deSMhhcm0cSY5sPfqXko/OvA7rHFfoCFunRegENlG5
me/Sfyu9ukEa6NpRHuyH3o5z+4/nwUNJJp0pisCtOO3kAQge2UtC1B0VdbRF58C/fKno55LNQ95I
r5rpA2SLwIfWf/y3s08PG+MRn2J01/Ra51en9+o8W9pVvnpTq94x5AAw+ipYwrSn8wzALPb9aHqF
//LbWxNb6vOnBue/naWOB8uRQcn9aCMNbndwtqljIqz3eQ8RI0fxOVqK4KtCnMyuPgz/uXgmumMz
hMTQYEqdv6Tq4qMSNLeftyL2UUi1qrpOZprujR6pu9vnLeqf232qLNQGhaQzjWLDXmVz3FYfFuzp
cN8qGQ2Z78fbSYTWQs6zrpV1KH/k3QwqjTxueVGg2retNhGriD4R+PjPJu+KO6VDqKdIuawU/GNh
+fd93I795KL1wJ5gdy8QZox7lgxt4E9SpUt602cvP0+6a/J7z9rtH5vd2HooeW1tWVefTMD2j16G
4qFt23A7TJsIXoJusTyWIzsq7wi5WsV1GUCFv2QVYrDZWwLh+h/9DMwI5N2ND5TYHF1aBeEBrHW/
WmgYGGGqZT8PQ5A/1juatl8Nm9Kj788L5C2GpjQPhpWyPJrkwmMEv/iXu290Erdd1VYcEJjub/YY
0PXjFT2S12jzZjDWqfgxlWKEn5iz/wyxaXmx8v5L/JSrHeIYuNyaF/WmlqF9gSyBMQpy9zxBr32Y
Ith/rWsg7tx22P9tFHodSQUt70I7FO8ih0wG9kXZVfTlB/lQXZtQMU6DsQzWOwtF1JBMPccWpFr/
u0FJzk7QTeF9gyXvLtciPDjcyljCKrDJ0B27P3EhLHiMen9FPbY+7NA+l9oKMW1RK1RkBOkFt9aq
i3unnllJ9tziQCenwqeaZXdDpL1yOhrHxQmtrPEvgh7rgUJOqE0kcLc4+kyc4SRqP9Gk2AlWBWDS
YbFeIrX0z3rr1nfiCPHB4BJ4XMOV1CRkz6O3ml/2bOBV7LCfTqh+Jd2LfX/Rlous1aqYDojJtTMn
mD9YCLFBDKq8Q46D/cZd6WBq4+APis2O8Kw1ZjFZG9QQeT7qy05b2Nld2u0aTkH5HsyNftMSNaPF
N/Kh5kJ/t7XARbCO1suKXOM5VvlyV83rdPFh3+88r+w/Cay2LqAsTDYLr9mhoibhGokqvpPzj5Rq
yJ0aCZeDv65noqnnjpajYKAYKHZaCQthbxlkFZc5SlhOzmJF7BCXkEKYrAMI6kl0z0SrrDPam8gi
nYgczifXRVkWLFabuWOx/G7mBqwLVEHF6UZr7nlQ68g+QuR80pdM27NHU1sXNm5FJSBqv8PqDjaz
D9Ail2AMLz12/YT4KjTyOlhUswhK6uvErpz3oQqtCwUr+U0ereGf1fLpuWii4Ar4PP7bSmuCLbfL
18UJgbunxb0D2V4u1rxPtzgQ2jSPiR+SxLTddJNVpFYp11f4qPaujGgLHRmofmxfzsljayD+cz3i
THkPETaeKe6cz2wR3ntkfjre9kA/gdYAe3kDMksynhOrC+canNv2z6NXWCdEiRWacDs+rrjfyBbM
94/dweJT4sJ9E2Pb/5Oz6zzBSeI0XWCIOqueT42lR5EYHiNkn/2UMpy6Q7K14f7K84tawOiIBlMB
m+/OtvzeSKXPQGBZFiAL7x3eOVizKbfHQxnb7XXYqsBJAs93sJsHZoUTtZubDX04G0y5ulfGEfum
g2nizlktyDbOo5QUenK6ADiDV7X1Y1IZmrEOLbATHmWqoVd3J/PGnVBfsM5uv0Zr6qKjX231WyR8
4C+wjywOB0RKIXPZI2Ic1mk2NOuy0U911h7kS0SzzD9uJJj/Rooqxew0fYhWFL8Rxg+gzSQpB5Ff
XTtJIGE8bEI/NYSSpEp1ze+hXbCU0sWIWk6NfnS/1RhSsTLVSDncsbrvKupIbRQ9pzooy5upyRmc
cm9cIV9I0io6nxjAeelPFqB3kzWwSi/r7BELSo1WiwreqqF2loh0v857Yxf42xJ5h+FznLgcJ4EP
3w2cFkZIeG7iLKhaz+XWo46kLBrqD7tsunB5poJlDt3G1Jz8cgveXdRQ9wMi/tSNWnhtvlbBLbL0
daoAhRPMwiRWdOP6aqPuIbts59PHNeSPl8BeUfGagdVIWW1xXKChMRQD9IY3GNG8J72I/knu+3Y2
TkNuoderCTmJcb6rcm/IDYhthNSNheAr9hn+UcOY+ItuYRjl7cdzlTheMd66/lRdJdXM4S2sGtE/
9QBwfUYbvCErQdRRHjC2tflhYc4+e/MUXY3q8wwUDh6/p2ex6frmH4YiGDwkOGNmD2b8L8f85rzh
IY+fVmeDIZemmOrywIyF+QoXwHQMm9G5ND0aCbx203GbJWYbRYcZlZEELt2YmgY7uFTdrjcOpvCN
eclpyZJenR5opdsfA+GyFxDWNKehqPc3xtKc5j7SGU9VtFp/pRbDF0NFcN4EtY97UNsZvgX94lIS
/LJ7s/PVaWwDwRTl3Es7XMvi1fKv6mdXoatw/TtWhTFzvBJ9J4t0QO8XlimQj4VkyJgV8QaqewEA
Gq2/Y4wLCmQvrP4zS+NfmrGw3is6fdrzhvX0FlePvoW2Li6LbfprIK0WdV2szV1lzTwb9CLdq42f
LQ7W4Y43CiyAAEuFeWRY4gOww/rti2KgqZYKdMezybisJd4FuEYIEWSTv4g0yikQ8d17PBTtiR2n
wwhituPoxtI/WHLuVEaKlv41a5Mvh/J/zJ3XchzJlmV/5Vq9R4176Gjrex9SC2RCEuolDCTB0NJD
f/2s5K2eIbOZxHQ9jRnLykgAmcgIDxfn7L122vJExUZxHKO8+JxHWn6jeba2sZxqeqiQ3WC8owpA
ZrzXljEmg5gSkW17K71N0ttp6o2V7CfrxkJG925jDME5PomTCjZJNg28lGVLwf8GFlx0lfhj/3jS
Ihw5SxWfHMfsntOQ3QdGlulrLRUq3aYrWvS1U57uqF2McwOIy05DeH17cnfhN9AYFPNTWMNhUBku
hkafvoTCMO4cNK5bsrGzm1if2s9GbfQGqnlyyZntqfEisaS8ZfR5QvW1s0Y1cwzJRGg6rb8yB5/g
ay8FuwYlKo/npoqpItKVtpGkBG7xye0wKy5ZacbroGnjfKnKXN7bgmUiwVj4eWhNNB0ELHf9UWCC
id8iX1LglyPyXK8qtG8CidfSrNt0eie5Va5UY7butdtJBB2NlrZXdYDgfUeGlXhUyp+aZWiJCu1V
UzrxNgxo7hdU44ImIb0iRvwQxWHKjIZSLrsfcqKIl2oMiwMSTe2TXlL9W3m5WYUrzmlaO08QmgUr
XBzW1zL0ycQcKywKs9Bl/Z4Rp5SJx0TatlzXXUYJa0y5CZAMum7iHJTmOXbYodX8nRq7gYNgyTJA
bu5oSX+cAwLvqyvkTWNOfafGxzIDNNdZmC3CdqT9hDsVt49mxBNr48nJVTeNtdWcsdJfMzqh8yb1
ZXfHIug0D33vchqfCr03b51qmIZZUmk8ublwjb0zftf1gve6RnPjpleZr6VQmNhIx+poqSo+RZjS
BV+BSECLO9SR6S60suq0YmVYxNWi/tVjKsSOKEu+NSjGVizG0BH9C6roU58mCmKNw3xZuPAkoHNc
parqjMecQr73QFMsKZgZ02R8KkNKX9GhtJVBMzmviD8SGXS1ca2mkTMz/bDEOoCp0Pt5PfUVojQP
NXR3NzQJx6CE2B+CV4VZDvPYMlV9oH9BBHNsZVYdIOBxkD3NrCCvp33ZekZ+N9VInq6FLVDdzvF5
TfWN4UK+RF5qWd6DyAWJt0NntsNVpZXjmwVu8YRkL5J2VYQ0mLxZ7aMjYkPtWHZHIQjXAG7xpl7Q
xS5ufZQP+DVKMbzag4sw/lQRMOY0LqI78u3qZxo01Y5bqO49K4ElqGkmKnnHMj9XNBpfA9wCu7Yy
kUfLHu98QRWOhZtWxWceFyqSNYiQpA7r61A2pJRYSLsst6b33zc2MnZqAS+50eScE730MIal+8Cq
4K0parEwRQlrr+4qMqlH/FsZxccFB2fzxSb8lopdD8iJus4k53HdIkeg5JXNSf/up0XkaMR7JQX5
MikaYqJTU2sWEy9gLpB+6DdJGlj7pu6KHZKi4g4N82dJxDh+qVi9sG2MV0q34+UY8GiQQivvhVs2
N16SpA9D2/m3Cse2NUe+KQ527WB8Fkp1xAoIw4Nuq3VBt6gmjZWGhlGxku2I03yqguTZ9Pyqf+z9
yCnXXhwK4s8Fs/3SknXAsmdKs0MeZ2K7d3uEpQtWjS7GLjLk4Tq0mInZkUd1ubLjgYW18xGKYR2n
tqBJ6udEzui93ND+dG+5HzHcssGV3rGIXQMiQoOeepGkblh8DaEs+KsIZIZ9RKyRjXMI53V2cPIh
ild6OFXV2qJjyMwwONohxTaAKAbP4KvdTtMhA8P0pnT0R0t63saN8KuB/aVdcJ+oqhneC3wb2oE6
yoZyVVH9MPaDBx5la/v4ULa25VYEFta5eutROEdbPC2phrNoKOBjY2T04IzEiMQctEzpLrfL/q3q
nY4+Nz1qk0oE9MSZUROMTTE3rJNNl+VMC/S2lX4zwTttb2w3iJt1bemj8+AgM7rSm7GMluMIgWFT
KTz+m0K1STNHU0Dab2AF+rRMRxJx73SqChy6qe6iXKebXjwnGRkSV1WOx3fRhXHLPtoqJKAh1Fcc
ctgLlFcjRvxq4wi6EcuEKsJ86LOhuyHfnN8yiUstX5R+MVmr0rG6Ev1CoqYZzh2dw03ckg2eZiwp
LDHOY6uXatMMUfLqouaxEDsNHbO27W0Fa4vlzxBc2i3Ov8TyD06Hpv2lEh62CYQ0qr1TltBJPCeE
jnppizljThe6UzdjSGs1yiJ5r0ycQwvso+O6wbtSowzM3XKm+4gJZiLB8LMsBnJ05/oQ5DraTSoe
K4o0mkvgg4O2vgsEPThkO0N8jfy/fLVVKcnnKs2WrRA0tWHW46ynZRHUzDSqg2HMZqCbHvIpDl7j
RPVMj05uRgHSCxv8iIxKLL9YKoarME6d57EPTdKCS0dE25bMoGWsD7l2ZZZJotbNCf2wRtoGBxmc
XDCs5VDr2rtWGV08V1FAujMq9Dj4kvKw9WpGQPWI7FdCpXzTLK9ENAgHJU/uRs/PeJTaJsHn3fpm
aH7torjKvjWZQ2s1sKHZbEcc42xR/AEqSVinYbfw9DpH9eSS9I0+KEyj4IT3DYpXLKMOsPXcya3y
zstFaIZzk+NTt0vNvnfWWChbhXOkUBRoo96pN/i88ztIKN5dXcruoenLQV/W3JRswXo8ZAetydp+
T80kvs1JK3uaOntM51S7+4gc5qz3Vyl9gU1RmuU+yhP08Bz7A8r4MC92A+NuHiaV+xg1NVJ/kw3r
l0j3R39nFOwuXmJILDaSdN0CahCM49uI/q6aW3Wv3lDZwq7qWraYe/oKvrMWEUNuWaERPASJjN4G
XCD3hjaaTw17HzqT6AyYlKwwMnctbvZxVpctvBeYVrV7n4qgr+5jv5jThafclLGOlq639zF1L924
xVbkoocflsCtkFHT12/uikHIld5M4jjiBj+oprBowWtBU64VKBmAU5RaPtE5jlEGJoG/OqlZEN7E
aCY4n1nRPGutdhv70mpnfa+j7xBp/hqkdJlnU+f2b61pxfdhO6Tvw5AoWvQMEEqGbIIWTGDZhtKN
vyLMNMkxtvrlYwsHat05ob3PfJz7xPloRy9g2WlLrEvQ5vseTaMmilXGKx+9xnX0dTo16qgAAuGN
U75zNdjIFWJPV/Ey9NldzhORJA9eq8nn3MsMoKV6K7ecZGMO60E8LHsjKMQi8CernFtoqVki6Jog
l6DAtjZ9w1p4rqSRWY5OAfsA9f9sKjOJCyVrNH9G3kJEGS9GWJ8oXOE1sKUry5zGrYXji3ZFZU5r
n6PHDIxq91Y5ZY/HOWm8ftt6I1ltbD9XVh3n1whRIKCgLyByKR7yq6pO+2OaJaedgh8e8yL2UTI0
xicn02Syi6mKr7u2FNrRbSpvbcSetqgt73YUptyZwE8OPtRXb8dZuPzajFG6ceJB2Td55XvqAKfs
U8DxZRk7erGoxgGoD9VsZiaLnhplx+mW38I6jDoHgpJoh1We9Q2MJjrGMDCyHYZBk/1pbm0VB73m
OoXugVsIxmeAJ9xFgOlHYfau1Y7aF0OV7HD6EPpo+9iqEhV8QbPXPLtRXiO4wh2Nj1vBcrDBD04W
JLSZ7ChKL4OpxkxoGGFyxXhv1ikYhWWatorzAka908mgMZdm39b47GzkpQvfNEiy4K6DfBnDJ/AA
1tw2yq+ZXspjQ1D8khkGh2fYZevcm6yHNhLqSza49U2P+31bR4lxT8u3gEvKoTLgUZCIG1yH/rkr
y7WhURSjMIOyjOyCiq0GNjN7hp183Btq6NlzsHOb8YxJk3KhaTYo2WgCUhTMKC6VRULx1Z7CAyI+
d5d11cDfYdNNc0x0+eNQyXLpA864CkvTfSuTXn0mgUtcjfYJBmKPyE8wEm/wUUmUNgXcDWXDZHB0
MzjSVrPvWFm7RSaprMIgsO45pWhXdkrWYyXDtFmY3P18h/JK7mwT1j4PPyyHAl8gnrSi9R5zhM1y
PrAmR1dmmpZvVQ0kuAxdLqsVt/oyMJt4k4V+sE/8ljSqKWr6TRdE+davynbhB43+me3B+CB8PWS0
kBRYU6oKKkDmnr3q+xEjXBx7Gz1GciBKP2XLFcbFi7IqxNL0fpA9IeFcUzXlcfSFU470kEQXbNwi
qR7cWvaPGZq9Gf4hDfRYaS2tQWdg0lvmBqJRKGed6tj+KFyaE1vBOxB11pUrK8B0Qa9X7Lk0JlVS
tPVyljUiP7KVaxD8WBQC/AkJbxrW1WZMVX6wQs9fNqbf7IcYwBqySn9nVpr4RFQsfalRaGjGixOE
a6Yq8bWsON71KSJ8acvwjkU9ubbtsFoEul0+iqRNN66O5dXoayIx9YE5oKTOu46rxltQS0t2TGy0
a+wwyl8MNA7dsskmG1wguw4fWRMb8tOzaiTdi5Cj9dSrVltpgxkfODXhUpVtunQMdG9B4XZQssDT
fE3w2n6eTvPt6OjJNWc1OS7cKBsOsi0wwbVTEy9x6EtMBwXnNBBGwBL7cQ4aGM3XNtVh/4wrD+h5
jLs9AvX8OY4LvbyKWdRCbCC9Vamj3aNtTmfQmtgxz2rNsfyjCNm0UT1vPKe9Q90WmTGb4jKj7hmD
IAF/Z4SemyGyA9OE6AQpRnZjc06nk0a8RcPEmtnlpI6UvTlfcHRpsuSadRhb6aywU8Rth4mDb6yt
JtgOwfuYEau8cidkRnca2p7i/fdczAukfONEsPwB/DkWtoHrwTB2nLyRZdUFzOugd/VPv3/574m8
v+B9fg/5+eH1a8SDdpdU5i4cmJAj3d566mjk/cxr33hmmgWjLeS0JW+1WHyTXru3SABMjfAr++QP
4KaXPuMJQv3D7xApUzppmsud18fQDbG1rlTafJSqJi8AaL9zzX94eUMLEswguFfj3PtUhOKA/ItN
+rjDT33nV9M+s9svTZHfpuOwILsln9PunT7g8V4CaZ/heJMksyPoi/pO0xJjroXNTiIPZ3q648/v
7+EF4q9h/Hz5ACFkTj+W+o5B/lLazZ0tuiW9+NnvX/7C3dFPLPofLp9TgoHTlTbsisw1runJVltY
C+3i969+gWivn41vZBUY9+iK7zhux9emedtMzpURk9ibQT4Yxvc60NIFebv9+vdveOFqfacE//Bx
XAM0UyNVt/OJJFnSkLeWvTO9CoQ8H/BlL9xy/Ww445CRSRCFcocO9qtC9kFBYYRt0CVvH0YOXLop
p0/3w6fQqu8o2Vrfma39GtlqXRTp30ONfw9I+eGlR5/VFuGeDigMGUEcYTTg1syKj2KtL92As+Fq
9yKLdR0zRZH5n1vfvwcmunGYmz8YrxdIwvppGvjh99dk1hQJ5+zdKZLFVHSQEvMrdYLHKRLPgOO6
D97n0i04IyUHmk+dtE70XaDaa0ojT2yTP6AwX8ATf4/R+eEj1GyjQk7m5S4fhdsuiqHVCXTQnU95
63Qr23B1c2Z70zc15N0HKfcX7oo8e8pNmLGWWdTlzpbJt84KkWoLay306IN58MJd+R41+sNHGqq2
pmkXkYwDKcTv0BeibgBZwN5jCe14+fuH+1IQiDy9/Y9vQ3GKPWZe7sio27tZs7BjNZcRff1umrlN
jBsmXpc+coucQkSarLAuYGhW8u33v8Cly3j27BsGDl+dPt4OCQlQZYkQsnMWGo31DyaXC/Pl9wSJ
Hz4gZgw3tsQJrCGSa+i+26gMDhBoln1R7JQIifoCxG9aHySMXRiJ37cNP7xdVpWgPyKr5KU5h8pb
LiUl42Db52qTtPK+yswPpp1L2Pzvt/SHt6Kdbdae4bS7Ju5u3PgehdPcKOTW6A+lp601Y0WLnFrz
33t8v+8Wfni7ymiminW+2+V6syRE90U5zQfxQJcGwdnMoPeYuGJd1PuMFptmNrvBcm9oQ778vTF2
FjeBydnDkhu0+ywonOseQ1SqnPwWIcDvX//C+iXOpgIv8RJKgREhu8awK8twSwOfuoeHZPSDDLlL
WzJxtupjLsiodo7t3sbbNvcLmSwj9tRLj36PT+nOytyV7dJCVK4/Jy27v0s97ckOy4/miUuf8Wye
oIMeCYtz4h4sqH2FCY9CCedB6W8Ht/FX/dA6K8zRxWKEQzdD3km/PMa6nDT9Fbr/28AGJYRV7Ban
29PvL/ulB0CczR04jkqd1Jdu3+CUXQ5G/4ViBCPeHo5TfCslJmYSMWaRLHF8O/HfvRSnUfzDg1DE
6NbwfBBzW3yJQbg8VNXQsjFyNohR1kPFibrfDpX+CIY7XSCCYD+QboukCeCq+8mp2PlVcZj9YEN4
aQoXp/X2h99ngBvbaZ5s9+j45CrJreCWRJVllpRq7ucVVmeKmdt+6nBXdNFzG9yXalsq+wEInvbB
I3DhCRZnexRQyWrQZAFvbKSwhxZW7VAUyJXrYMD7/e2+9Bb6zx+TlInSbgcfXTIcll1aq3ChDBya
jkmL4O+9xdk85NWigJCn9XurEx4r0thtdCuP91L5H+11Lw7as8kog7KP2gQ9cukUrxhY8qXnjtDZ
DEFh040+o3RBHbF0J5L7qg/WwF8/vIZ3NkEZlUUvwOTSYQwqFsqp6ZtFbb0nqQHNiWi6v7VnMb6n
R/wwEh2eCxQlVs8oACKUIu15TKLs3dFg1wlIrCtjbOsPhsOv13XDO5uQpGeWpmdzHUkwy7p6bkMf
c1z2K+IOMCgqxTX5LL8fFheeMBwTPw891TuRiRdr3IfOtpUKE9B0L1RyrHvxtcotuKx6vdRafd9U
zlNoqE2Usmmro+CDp+v70fG/Fx2AGfz8C4A0E0NFtXbfZfXXyY7xs10Bq1iXcbvHkbBp4FJa1Ub5
2rtffzthHkQF7DxABptkzUOaDi8ik3ei0bboTA9BHS9EASkqGz0wLBNeHCRnGg9US+dgwFczHCmk
fBAweGHIG97ZBOV57Iyh5/X7ScdyiUI51+x9IAQaSQ9tjvMM5eY61iM67K35/sE9O00Lv7pkZzNS
qnWaqoBw7GMt/MbuIiT7e7omMWI1TlTktp2BU2kwQFoaJ2a6uQA2/VH4lLz0wJ3NVZ1uhrUR8eZI
18TwJSf0xjDviHKDdl6s0IeQNF2IEcEFXBnx6IzWShWHNvFvP4x6l6dJ61cX4Gwyi2FF0dQwuj0l
9SsXn33zEHnGE/ENm0AoyJ7+wnf1t7jFNKsp86Obfem5PJvf4L6WjYsgZ48Xodp7WQJ0ykfBZQfA
HCNg5Nh/XyLqlvPEsQlOHpObQeLZi+lZTq6/F3a9lBOsdN/Jg52WqldwjdkhDNUHO/QL98Y9mwzV
KPokxykOrhMzfQPhg6yiYusFuNHrDw6Hvz4FGO7Zdi2XQWxDqyB5qIBpWWYEzBNB5PXGox70d3of
7fzGvv17I909mwmpQ2LiB6m7LwLDXPRedj1CBJ80bW8MSIdFKeVTFdbjjYsReecAE3URszTkpXw0
P54e5F8MNfdsfmTbAeSp5wEv+pSOP0ppBKSPZoZROdXxo3Rvjla/aaMxC0Oyl+hu4K0tC0p7TEq/
vwoXhp17NkOipqVoLfR+D6x9gZ3hsZiKZeGITeUTPiPkniuws3zr2+/f7tIgOpvSUL+baSGmZl/g
RUFelW7GzL2DtA34+OX3b/Hr/Q7T0M9zfuh7HvoCS+3BLL4bfbJzwuCTrPQP9jrfT/i/umlnc5RX
wepEVSL3en7MZLLhPDyvbbyJslugBZwHmb4EGZP4/bqmuj/6n5VrIGsg52AEq9g8tR+dLC990rOZ
iigMqCl5NOwhpM/bQn0ehfjahB887xfOTiQX/nwhDRISDQSV/d4L03VrrqbC2fM/KG8zLZ92+rAa
+RcrOLTFFrf67+/ehUfCOZtlmgweSENrfq+ZY3HUy7zbJA2W+d+/+unR/sW9c87ml5KQKAcCSLeP
SPrK3fgO6cq2a6tNadtHN/zgM1x4ppyziaVFyw0DmrrQNBHubE/1AbUdMoOs0nYB5MxNZaI6QCWX
zyfN/eCjXVq3nLPJRCbwHiqP2+WCMJqmdKKMUbx3mXkwtenOrbJVCWlyhgLF5ozj39eRtfr9Vb0w
Dp2zOWQ8RWYktcn23+rutFh7GzODpK909vuXv/jJTmPlh+2xaGr8PgUglaQ18IvL5Bi4Ub0I+1Mn
qXT2YAU/ica9HghLwRTUxbtJ5yz7wbuf5o1fjZmz+aQe+gHWd9HugRXJa1834V2f8kySJvkmCBtY
6NK5sZs+mkdQERBDsTq3CGlvRz2Oj6Bl/srH/V9fhv8I3oubf7+n+td/8vcvRTmy3Q2bs7/+a/1e
HN+yd/Wfp5/6P9/188/866HI+HP+LT/9BK/71/su3pq3n/6yzFHsjLftez3evas2bb6/Or/h6Tv/
X7/4j/fvr/Iwlu///ONL0ebN6dWCqMj/+OtL26///ANkyQ834/T6f33x9Bn/+cd9lDf/OGnA35qo
Vf/tB9/fVPPPPzRb/9MzLQ/yHnJVxzBPHcz+/d9fMv4UAs09PEDLgnZ7qjSRt9CE//xDOn9a/KPu
uTaCeCFPRwRVtH99yWTtE0LyHa7jevKP/7oEP92k/3vT/pG32U3Bb6v4TD8veZbl2rbpElhiW57h
orQ5G0dZpI1JnEu0GZXvzEfHx+H4FgwB+BOvPRE94kW0G406ekqBv81Tzb7XgbPpJmSfGF70vOrN
Z9m7AHAn53OQBkQ5pOoGAeesaQttgRP/XvcNgVSmx/eBGj+GsPX9uv+Pht51+Z7fN/X7e3N4K88H
10+j8bp7h1Bbv/+Db1T/WGGh4wYW+fnP/H84IPFF/G5A7nHtjBPj8adR/P2H/j0YXfGnrnuWY0uJ
3txzTaasf49F2/tTtwEJWh7JNlgrTv2Pv4aiafAldvdge9z/+tJfQ9Hw/pSO7jB0dWm5uiDE+H8w
FA1+i58mM7KOHMN1cDzwfi5qaHG2iRm1PClL28SPV9f5QBTuBJXZB/Lpt7q+MWDKIutOTe0I7bnd
JEbdbxHMwE4qTrj/MS/3fd2lXykkatcpsSg30k/u7VBORPiaGlKYGFZok+rYK5CcNocYst83ZPpY
DpOaOEUrT833rkuhL2Bv1FZtm5kPST46RHKosAvmcJjqdTYYj5WL0pymoB/dOAgTsCxaEZYEDxDl
M6pv/4vEpryLO7cu4b6YCeIaoG/XeSYh/0AjIC9HwHcsgo0ALbXCjn8EWTESNddY+lMZxea7jIBM
KtAcK6FnBdpdb9iCAK1RS9IdW07KsW+z0MFcGCH2rTNHPYUIY7cIudxn1+6/dR4eRRLRYJ5Q7DWb
RWIE1CnbVoQPloNNBbIbbY2mr76oLLOBz6XQgYfwmihSB6k48uFFAM0SDt5nXBYny3E5LRiAROoa
cbRywOSbyo5XrRNfCdDaJGx1yzCCNBwH9lOjfVFVdu3iZppVVtq+YkHQFnEbkD5cQhCAyPPKcc06
RtNBmpugtt/7phGQgCGRkmGCdeS5bJiUYGKEMztD9xrqEwZPojT1nFTkAS7RlFfBLCcgcjY59WcY
LfMQNGjlgUsu4yJ9iSLlQAciKcQNo8PJGU/2L4rNHJgA4Pd7J6nGR7NpwXRZy1wfZ34wbWyO7VbU
L00xbiAeEA/kRrvQDsxdngdfexi8XQzFIGl9a55VrzJG9jgma5W62lUVUxjWRsQ3YUFoY+q+nyiP
kVHftroqNo1rvbWlN0eu5s5s5VnwVTLArIbvIXIaN0kfPnuOeEQfDzOh0hiGRHISriuMJQ4x7AGg
vLDTKqyaUpKgKUKlLXt7dGZD7UyA+6dY/1K6wgWC43sjMp5TKN4tGGlMG72xjkkX2nreCTNHe9ts
m4iUEwycGZpWVMlEDczMbAzXPj2IByL6ouXU6RjpzeRu0sNshXSAC1bhuU5DwGJWXzZzrD7a3qt1
6JaWj1zVryNj31vtXUS6xkyMhrs0XA+8tNaUJ8hp2MHStg50Be/tXh+fDcsa1mxogKyfijfFiddl
V1vLj5ojKTTRzaQy/7ENjOypsTiWjSBz64ZQitSm4pTCubddyxkXwFXrGxKl4yUKvmprmAmEIA1G
PXekqz9N9oCrtc0WpshBJ2UyXeGRand1LOU3x++A3Qp/jsC33cD0DsBbgj0vgMDNMXwoRa0rvi1F
Ve50s5jmbu8Zb5oT5wutHPYAyK701so3icru+kACC3O8ceuryj54wg9Wlk+iVM4U4gw1KTUp0Ia4
If2sboEEEIkHuS3G08YKm4CElZ4D6bXFJ+MdazE2G6tzNho1HkJzj2TDB6c4g2KJvhhOXHqd5tk3
BQJwZgTVxOi3mG3QdAai/xSPg5gDHWTKIQutHACTeMUTRoTFELnxdRpXL4HBx8nqbqf66F62XMig
Iyum7OYp9sVwdLd5m6P/vIIzfQs95IhQaEeW0xJwH1hiHEUoz/zjKIeTr+sVxDoE8tAtwNeWj8A7
FwZ688bO37Wwsoj9jOzk4A3TtEnHag0yE/olkGOMcS+2XZ2871F8Z0Rz+jKSx91p0KlS4WyEdiBp
V14BXdD3Wl2oBXZakOPF2p9aY5GJSc15WhnxWHjx8RIdWi4LDNQjYsW5Y4MR1Ey56N3EOR0DUAm7
+SZLrXzeCHSs0xBuhHgASR5tZCsmZoNoZ9TTM2JfWOdN0q6rDKykGq1nEbXAfZL1iGR/wf4q44aR
uH6iGmlmEu213J5mwFVfkkq9jBoKdMXcsiAUBMkjFkzyiGDNR6ba9H1wZ2TjuGnNuromtGSPeGMZ
hnU+P0WuPJSEs2dkkFw5Vn07iGetOE2IfrtWTQkS1R0xWThrHyK8dN2DFkPxrzWWGc++BmyC5SA5
gUzZsJF/Mq5oucRHs2ubXVbxCHnJq47u/pT6sKzLbqQ6UDavo56lM9OVeDhG45U+EJjFwtralZWg
9u6ePennc/ykr24WLl1kIGz0cvEM5qw2lXY92Bl1agKK7iy57r18ZzffiO9WjzwdTISRPR6Hk/oZ
O1i+TmK1dRRZYJbq14HwfNa26mga5s1EyEeelf6nwkN87SXxVhHeuNCthGJnZzhPvqACrZJxJqMA
JoS2t4d8iQ65n3Vj1UFyaBFVtWW/AqOqz1URWZ+yejBvjMbMbiaq7a4Zk7uhcRY2gW2gjyV4Kmme
K+En+ow1z1yHvrPtbHsZmkh4uXkQwB0U9aANCBKYenOOUDoCR0OHoHLkJsJNuU6J/0oiEl/CCKSV
JeIW8AzcJFU4a7csn1JP76/yOL0zeirk9UjHAwj0Wo3F56SsXluvx+I5gj0PCXIE3TatwqA+5mRR
G7pBKdAg+yRJccX64Tp2lIkRTX5rEnfLaRe7dYm53LE7k/dyISi3MLT8TC78RN5WVZGBMaJfXsXV
p1LGG4kddJYD3DuA49Hv7VrXV8UQRHNsIchu6k5c4Z8m0xI8kTbk+l0gqvzK75HrBsSJLBRA9M00
iBIqXjXB0sL/XYLAD1Ap+KGz0eHiFRPRnWXXevNSxSu4mrDk3WhpQ/tYlPbkXZ8iv4usX+UlYgQb
sKQnFGZRLZk2hczWuqbh4SThhmRAMvCQrqZ9yHagAliddCZ2RcKFwL2ukqDoYdNg+Dcb8VRabbyQ
erXWCxdGriFXg83KpLvl0TSjB7+dTEjt5UHzOi4hYeSw0bFiiE6D+F005bKzPaZwyLzIWzkLweY6
RZrPbdHcRmEKo52gXVbxdGEmxDO6eboKTT8Fhnztg1hctkChlo7nb9OEOBz6+M0sJV1y9MFQmkrc
19pwZVuJc/K64SkGUCDzyrsqoZASSCSeColCPQfsMaulSDc9iXJIwAXNHptdE2SSCG+8GwG3AfW3
dXo2C307Em/ldA9+zpIFZu+1Y7e/VSeDdtaFd2moL0nmMPeBFSHB1ODIzPQwgK8UnmJjhOuRYK3k
ExS/UxBD/cgzs5HSWHRwaRdUDOL3WBAHEoWRs7HMmPTxsWXIRfrn1imKuymsbpXkspk4PJeKHZb0
XJpAGZOvAw9Su2dDipnUb+E1GhG2L3udB+G3QmtR12b4O4cuPzSE8E0ofXsTLjkg9+/bHsAajTau
BGg48CJuB1Fg2GoYHeypbZZwfjf4pl+zRidFhWR6gp1afWV4Q/jWO7a5ajtbrsjgqH3Sg+xuY+sF
cMtSTK+Av8yZFQ7+OgqMZh81YrzSJjZs4G799eTm8pNX2V8MkvzWldUIELgRARmnNNu4BrM5r/Du
3Atoaej4vXy8rrr6BaPG0ENOT+WraRUO8AI/wESSlDeRdAfI7DClvGjbyOreccarKBq1pdnF1X1G
GsDSka71tY0hINWFlV9pCVrcLpCQpHB2Yt0mDaNK1bRBZAOyrqn09ybO/HI2erXaWXaxGzv5jdru
FzkVLYWoYK9SbNd+9WoR7XwDZauEsKycdeYZhEZb3wxUx/PQNG6I5nhqAuHOJ2RNG6soHrPT2QTU
BS1RRTISF7tbkajzOVRQFgJ4QGwS1w57agd8D/n1pEAhFtjnmsDQDbdpWeEmn+kOaKYuQqiOWj/P
jPewttm0N2ozAPzcAiA2b7STmT+9gfIbwsfNymUDbvI2Bmo/10PGvzXeuZHx0HK5D1Rb+I+QQ/Hm
Rc3JBf9V+qW8AQhQALEaH6dYfa4po6rAOMoKY63myOHGdyq4nkSagJ+Hm247J+SV2edzf4Qghn5e
H/YEIfc7g13MzeS20zW+/GkpmyCknuwZG8yCNDqcogKll4lj28tV1VfffI+ILpkfsikqoTj9b+bO
rMlx5Fizf6ihASKwvpLgTiaTuVRm1gusKrMqsCOwL79+DltXNuqesSu7b6MHmaxlXcUNQLj75+fo
jcrQvdc8z1W/jKEN3OL+d8iNytlxH/tofJeRbyCAMYYX6kY2eiqkLRSy/e+Elf6XqFLWkzOU45dM
dI7b1x/pOZui52bg5j+x4IlzHMleI6Po0RuDp+DkNej3eO7rXRoJ+Zk4Q0NMHWNEnHJ8GbRxw60n
DkuSbSFFB1vVpyuSp79dsOGtbberzOEryET+LTaNZJcNAdThQX/Y1sL6V7SE8Kh51jUoqYtUR+EQ
3IndebocQF/v5lgugBMQ0BR6TtalTrcdKLu934vhzLrooR/Ax3DV9Q/QYPTWHl0dqjtwKb3LbaPe
2ntJ+9nZS0rMrg9FwJ/Xu/3KqNNXcoTAuskW1qu+HVk8GCwE5MkByX2700bhHu/aOlqcag0ngaMJ
xjPl1V3oNHFLeK6/CNrOPgzZQI7zplbLR7mwRr1yDLe+Bvd1LdsdN3qU9ps/ps+OHRQH0CKSum+0
iH/NP4uY6xDRavmVRc0zfJqtV0se1iniOP5VJIaQH4zMfkjSG4XBIe33BlyiKju4EHSTUh9mxxXs
Bwu2ZmLrLW78PSLFB0rUZY1w6ldTAOBpuVOCRqKwpBFQLhY8Wy9UgTVvYAWpc8bK06mqlAgpQZFq
QAzErdViA4N4H9eLA8IU4DnmefZQILdtnZ4d8llfq67c5nyaz9qlgcLu+b73EaBWS3Eo3eIEnDBZ
QcKYjnhoHBiUZvTmCBMZCa3sdu2xkYCwDH7I0HXycZp9CT1f+UfZBRSX5hJcUrbqVlkl610XzbfW
k+MXO9MICjynwrQRWM9BCTymG+81gqv6GSaMqFhI1da0ssYieg4CDeYqyr18Q/dqOBO40i8FxoKz
yb55A8qZ/dCs8GJmI7W7AU0ybqkmq90YZOXBZx11n1VLFPaDBRyZJZf+EzfcRje22Jk6+5EbtROF
rbK5di1Al0y8hmfdLP5JWW4DsabjkCLzrYjjaqN6Jz/Nc/YmneGRyeq8zplwXwoY08/sEp4HGXPo
5RpmrRobAHulmb8BAxSQNKqPQ89sXJsw0/Cv6p2BoGpNazfdmpMPCn+0km/RTMUtqsrY9SwrfNkp
Z5oNnOWVN0lABDxV65zPm0MAlasVCxCROcfN2s10qEEgI+wuv08RM+iIpTcfvCmUhKPnQl5wxgRu
+9Czut+CjeitPlrXeH+PxTQFIWlWsTOWwv821/NbPHFQy3O32o+cxEJHcnGztPkdRj6BMy1eCJWc
OpGVu76hMYP+gWFhVF3EwpVpgksgimmEJZINSn7jDvL1YDZrN3ltuan5TS14rJb5pVdfgyt5GKmh
3FS9Xx7MFJWu9uiSWJl4NXtth/yu85XyEbTTwpwPphXApuNBEEN8hVolWI62XOr5Lg12YNOhR8EZ
PldW9d7GatjOMZtaAGew/li13C2zBgXHXCkNAObbheBuAjvAxcAKRPPnlJvFtmS6sDFZVVil+NSN
lvBM0gP1YhXyAifvU0XlLTJabPTZFlD0i6fT+FsDPCK0agNYFdvKrK0lgkyIesxNJ/jmD5DinDEf
710wRmuGcEivx8ZXZRlYzH0HcsxkrZDuScyX3lal/klirloQVYSc6OdwtrNTkQd4H5KUs45Sz9Yg
rkU1XZI8jplGWE+cUwFUWo5JeNP/Vt852RMJ70Gq831PrFCgy9D/Pnqe+1630xMRoQNP/oe+Q+He
ultc6qEW9r51uZAFcjDPF2t7QRXvji9Rzm7symNnfmsJ88mr7/uHIx0wl+XF1cCDgks8pp4lZjMy
JjhDdYl/RPZE67DTU7pFcak+VAw6ZWzjGYuhpbatbDmTdQUnC1bRSCg9Wa0yfkR5Gl+WuQxj/sex
Hk0vjNHuWPRHYRvx3On64uhgPWPtOi7XNTtr2yj7KqbyQBlohQrbqlpYCEhHZwOc5htwbNZty/KX
HWNVHiNVs/6cAw0v7S3M7PIladSAXNn37ofPZJMEPU8RIbuHCaMOLDlp7QpvetFwvqiLmuGNt1gd
Kmm/0+Pl1ZW4wQoPjbIxViWRFhYrRePHv8p5vOMh5TqbeIB5g7G9fyJhTcMAWwwNBeDoL6OmUWXi
C+L+7g1h1U+EWUE8A6HnM4rn8irvUJ90mJ+EdGkMxu2wkxY8qLL5ohMTb6wc37Z0ugHGPuuUTmnR
Bh6z4XvN7RCPWvWCKPrgtuUTyxM32KR6v8xefRPYWkCQ2W/FPD0aEb2aIekNJpVAx5rJHMN+tIun
vkjEE5Jlbp9lsrPH6KMiW9/z+13l0njqo1icvHaJb0Avjh3zrpWRzgRRYYGNkbEO5qpZg6pbzW1i
0PMqyk1sDUe2lDcOl/WroWLvpx4dvL0Q9ErK2Zn2Y3B2zbG5jnhh6OU2e23on/0SgbDpd1ZFChlG
6yURAcudkEV1kXynf/yK4uY3t3iQGiBIHqoS0wOYghHd95nphxc6lp5upcihA+Fogbp/5zJyBqrX
0M6aDTSOCdNU3+0NesFJgIAvH+fxsS6qExg4FGtqLKgkxu4Q4AM/jOOxyJKjEzvDyq4MKGgBq/oW
lM6Q/XKIWhHNpiw6x4DlQ89J147RLiGU7e9GXdabwpkOHGlhhzIdOPIOh4eI6tkBFr9umI1RCoFv
4w0qKpXqCcY2IByAE5zQ6/HViDSpwGo5qiHKTpVPGJ2DYkt7OXuNR9qIsSNAOAST99I2/GyMzDhn
Wdfg3Pb3eEC+L5C2HoUkglU7D3UA4tBg6W/OxI/Y6x5ZGf4NAG0zwYPdlEV0rJnQrOKSNoZL+/l3
GVm3trFOHS3NwITG55APr+/Qbtn+tnsvCCODz5V6vQ1laz51trhWy2huWZJLtqYLOSfNOIsN6FnN
tolOtlnnV9Zt8rCtZflV+EwxxPzUKbWG2DOHAULnElwaaD3txFmYmPYFTZS5mxUIS1ZmYy5eSL4I
aM/gauydk3Xc4GA7rusWGVYNlUspc+2BJ7lmUMrpuCJsr0Zz3XkfnVfpM7QjHFTVuEYptc09eucu
59Bn1zf0I1B8uakjChgQkf0V0MDJtCGPgZKkP1veu14k4lXRPwNqfog4ak6wrjmIF7DOinzPjL1i
w6Y9In/GDTvRucu4M5n9zXMhB7kINltToYauASqx7I/qTz4adVOcAqSQWzehAwKaZZNwLhZGO23E
KJYjrq4WdJjnbg3+/LBji9nGz9kGxoEalS6LM/8qZfoL8C9GRpHdeF4CeNZYSVgDT8BU7v2hW5NY
gzJr/qavllE2+NmG4i/55ffGR8QxaNXUlg013TXXYDj7dTtwYsiS3ZgbN8NRrOGn9aHL4GBoMAu7
QXskbK4pEhjZV2ffRXLr0GPvOtOC1+ZRQFhJudOgv8POSi7NkpdX7uIsKwPxJos9RGeH5t8ewgcs
3mBuWppO72Uq1LGnicPPcJKvmgp+Fcv05FYu0sx62WIAZw7RdTXcUoEwWD6rhIEaH+vz4PohhzTo
4SHeB2xzcQdz3SISzTAt2TSzJiXZNGvgV3jBONjErEmHuk+jH0U3u5tZD9OmDvihCVae9whQuMuN
U/MNoEZOX4wQ5rM59/0LI9Qzcd0rOFHvF+XlU10s1qUnb1E8OHWHLcZzYkBqwjlUHJ2m+zRzrtQZ
aU30hLLJZecmBh4JXZmb1FTK1YJea8dOneLqwuMwKKSnrflp5zNMWJhpNPsBNwIrWsEMf9ZY32lP
Ltw+WdlnOwUstuf8MGzzwYPzZFpndmRCu0BwRE6E6oR8jbEeMjOgTpp+6nheWC9d3sVSQs1piiea
s9wLenq40BWlHddPlpDtVhfFY5BXe8nuUTRKD06Ub24yLfdB9pqkOqQz9sQ90Vi3iFEhQKsXmJyb
YkqnfJ1ZA6ZSv/tKfLZawkhm3xzXpmAd0u3QZ6HZIY5rRXGj7FtHjTUx4lVME4z0bqDrIY0Oz0OG
cU0CJ9ZRsZ2Gam9oK1izuHSdqYEofcW6yjMYF2nE1EMtnz7HtqPKP5FDqS33QQgj+TQyPDH1w9xm
bFIZhfEwd852WJILYMJgb48ME1BnqWpFs6xfpf3gH7LGkCE01IfEHBr8nzb/PO6ABJLkW+UcolYF
d7nCqR8iv30zWYaEO+Q4a6P1X/qK+eOMIwwFZTLfktbNdkkBtLANWMyMl2kNLyH4ZspabWIeaCiE
hm3lPeq+OQ6VABiI5IBHjti0tPdWFmQXkO2eRf1fXDJwdtoX16ynrx0PabhQEOlBhXbbR+EoIU3F
5rK3RtmFvrbwpADDXy+CFtUSL3QSDGmsGJ3I58hEyAp+4xgr8D+DV6xpMSZhZlsXqntwa5W7h2Kl
ud/0d83fbJ1lKX8XLfuXZBkxspXMRCAqwmWLbJAtS3xgZQdUpteDxBrGPsZ3P0FvTLxRbBs/s1Ej
TtahjDjoMH6K4GJyqFchzrfssUs1eZE6Fa8MYE8qE1t3statB5dVQy8nC8OPpJjOVa/mjHYJ0IRV
ErRc/rNh7qhFeLt2uSlKU38IpxfPjireB5zqjwBJE3bebQjdWdXcWY3KcnZJMIyretB+uvFnuB4p
61es+SdXZEaCokF0YTrZ4jEa9fy9canfWxQPJ98oyP3yqXBENdax4SUnmcQE0t0xDoclfspAnqHp
jX4Iw37AXBeO5TvfLJRizihOGeP+HApeAhPapH9NebSNIt2Y3kxHpnD2nDTPS30fCfRHAzGRCrCJ
RXfHMCPSK+COpxmL2VPdmzQ0CsqlbtpVGU2I3CFwsKzge3y4PJfMfIDPPSFwyjIwxt1Ur+dRffby
Rw8fllFMBqhCQpi3uk/HhpDIEQnVUT0vNx+ET5Wm8lg0wbIPLNwXcT2AaQbYmbBQ7G1Zi7g4qT5N
PUCW2YOTQIfrKanEF7yP8WJMgH//fMnZ/BUseTjYLTFU6tOlargj9eMjrifSw/4ADhtwiBF/6rF6
U+6+nEFiK3aXNZVrYYmPKAAprkH3LHB9OfJZY7DN+RgYP5TUeRYdwGBgQGEaAIBt4xBkVb0DhD6s
FZSjkNTBR2GMT02tN0ZtP+TT9L2wsZcnJGkaDSKnKzdYqp5SXJQgfHpwpYs8OprPY5wjeWokQ46q
vmKQqnZ/tloL7dOtDJxHtucZNwFrAvDoGKEnXDMMzJpba5DIFQq1/ttcjkHojgEQ6CIqv41m0rE3
ZpCptrxT4nSXqUez6OafoyNvugNXiiHTOJWOz2wKEuyqahv+smGa16ObHLuFZqIHHGaVxyUHTtAq
KTmxNZDoPQOGbuM3FQV3XXkXzyrExjRb3wJNltCsM1BPl6gnw7ZRzRbO1fiyjHefBAr24NDWFWvu
mGz8Q9LU8s0WE0kK6BgKCJQwLsOf0wj8PG66bkBZaiwsafGRElN7m3rwRSCS3YfGJuSxS2C+8Bgz
vrE8693wtJaXtKWluE1dSutJSn61legeSqeLz6p3jcdgEO1HnnrOtamm4Iu0JARyVBXZmWaDSbbs
rn2f6x5slc4qXlcdFweGjxFmmliesHaSZi6nyH5pB6faWSjHmP162cabNbEdJ18Ykszubgak/mW7
y7iWkUcXB7RDuatSyW5jHsTjrk+AoPYyn3YmP7stmGH3mutSvitxn9uao34AL8TJxmucz2lC6yKt
4ZOmbbbG/rvNGQ8Vpt7Xk/XgVHV65tPS566s5HfgL+bjMqAA7SzYsjDsONaAVkmVUayjQah1kmXL
bp67+/LP7DxJv7e+CqKAGwsM1UrP0cxhr4WMW9Dtp7g9R7n7FjjdNxIDgjEqLNiEhZjaHuyf2q4O
nnmBo3eZ7Yh5hmel31Nsa0y/H52peC6N6W0ohFhNTuztJsh0oJb1fcDqPkU5LceU/yAvHnLzd6lG
dS1TwFbrYYrOQTNkD2zmb7w8ABHPGMSrtxFw5nNpvrbaV2PI+iDSyjpJ14S22jVLusDB0xogtIyZ
OtQWRmww+2tkvxNmkvlkCp99yr4NHivVhk7Fo0sa+NOq8X5Ztcx8yW592QKXNLU/+RhB0IAHQZgy
q/xObtoIh2kYqeNa1pkRhNxYw/PB/S/AZiEn9Yka6M7BKGJo6B5o1/sbog4WR3/fs17iKocd2mhe
NPdjpgEiaVOmcX7yK67b7jq3ltXtR13R5S6blMbNP4/VTtjmsf0xOODmBV7No3TszwHUoFc4xR5k
VxXGy6CO0AbLkOEa9bDpA9/rGIR5DT3doovHI9E04zBks/9WNwMJcKdmTO3NBlI5r7iZ0l+6tV0Y
80MzcYUzDSChnTfzamk5MSP8A/s6U+Os+q4p55Xbi/JTZbrY9EY9nLyxXbZaJPkuL6V9spCxbHzW
Zt6WBZxu33z3ZHDA6eac6T7wmK+l4f6YE+WfGtC5PNDm8kJzz2W+mSdnY1LOpR/q6bmiHc3XGxh0
Gmzr1QDwBGIuqoczfLTqK53ndm95fiGpB9yOp3JzwljK3aY00uqipQeLL4r6LyR72bPj9v37JGon
Dm3dg+WiuUm/XoxLNIQYmLyXSbjjni3HZE+7KkUo3D2V+djcUKuxDcKFf5isuTp03JZPJRbVc5DY
hI0cVnS3soW5lJml8RW3ZLWarFc/zcQ394nQ5FQXFsd4/HYJSHWwiE9lLOpwZC912OTtFF2hYIst
bFxGExkbXmbX8hgjLkKhlV+thG++0xfB4Zn97cH7NuAj4RTowcrOaNAUwNduja5JsLjkXWyvtp5n
q4gPTld0jKiob1AvLvpa0jjZ9zmoFLcdRrkSUv3ItUXPwkL53GejPjipnb+Rv6vXdtcEvGbnqzWS
Zu3oWl9My2pOliHjVzvvUaf4ykDQ1sdXglkwnsj/VMw6PTUcStWNP72+1C8WMcsLHuIRn8+F0Brf
t2UauJ5k/rgEyfCBTbT6bWLvIG7n5MVe1qK/IJZE02GY8fCetHhF164RZGvLimkpl/1vNAnoKPPF
3NDEnTZpQ2AO5SFrDbYcIF4UhESmIb0NuUMp2WVFuk97i3pfjazMiZFbUWtyaZvkks9cX22IZcSD
b0fPaw5c+yD7DmZuoqDqrtrJ5x0E6sPovPlSBh6xMHokq8ZtkoMZN/iTOtmsoUf1W7SK/ckfG4MD
YRwDpIx433kLVNvwppvGKP3NqJPixp+Unajs3J+OOzYmcyLQQhC1C+uVlADxZQUL8Rr77mPstW92
2uVraFp2mIMP44DjB/u4t/wnk24ZkGsT9leMmOECc2n5Dv6SkW+2FB8BAkpGhTJA3UaOwrOWLmxb
Yj4NzP4t5oHiAa4p5MuqUVDlXfp/QJXPBXUFtu1CbRB5gHJ0shiQMkhgK9DxfomERxOhL25RZEy7
URXpNrVKJgjsyYBObpMTDsxgM9ZRt0EEusbWR+atn+Nza/n8ribQ1ykWr6OFPBxubGara53o8Tum
FLqCc41aoGm74OcQTdFzoUTzOqohD6u6Dj5V4ji/szwfbhNO9mvrwBjdMPnK90wUAr3i1x7s6f3f
D0MAsG/YveIk9EudfxXLkHwzGNBtYnY1Tthesgcjbr9hhwjWRpZ7rDZOFURIi5RPU/sqjFhQP0ur
xrFLDueLk4m+gq3N1i1gfuJgGuqdwb0+wFr7sjgQD/A8JljV+8m1BClcklbUtNq/JEtl7yshx1DJ
ofvNLoe9nc2Ku0lFj45bIC+BdS29L8okufbD5OKxKtowEjkNUrYDqQcT80rxGid7gy4UCFrRe0/K
4u7VFqLbpoDYaK/NHOUS4NyHIa6AtAzoNWiCttKi/K+6r84farlyBXc0bTPzHOiCHxbD7cNAEc+b
FPYRJglQY0rHAZiLQLabGgWPaunP9hClJF97Z2BYB57RGLX5HmFp3TA1Y/TW3mTDxqpJCWvw6wlV
Mt1q/9mapbo6aBdeZtdpz2085ugCHPuewyuL25zb5DYRvJ1SJg14K0jj2Qa9ecymxrZSY3uyhjHG
6iFlGEQc7AYTBTOY7Xqf5Y3uVtbkqFOBUH3PONkICcNhAeur8S0Rk7vSI5BphnsknhKz/JKp69/m
2Ss+J00SfO3l91utTSOlLcyv1BlZ78oLf95xzG22Rln+nse+RMmelui4YvjXn2JwjdBhPIsyS5JR
cYb8vU3q8nF2+vonxT9JGeKESouDmXyyn7+uJJmoGcYlBtCqYN1wmC9zzV7/qnKD+uYRDbz/psZs
hcvHfUijR5i8I/1YqZ8DFRE5ZDpsvqYMlflqOiN4YapHtlabxQYPcrJ33cgxVzwvk1+FFC1ndwtd
UUJic53NxfSlJaEEy0vNn/R+4ydGPzSGl6okZVUZb0nPzTaP5phwST6QNIXqygzWfcgKxThAzM0v
cxTiVRVjv1V17p9nELuMtKuF1afE3pttywStakjymAx1WPrjFsIYPKGhklbZzeAdHslliJXMjO4R
p97ypODobns5mfeo13DnRxc6FIZyQuVL8BgzmGGriCC5klhDxoNHAH7pZPNYMbBAmOltmmSIW7J+
AoLq3lOfKW+ZaF2IDlquG5us+GlUwPXANupHeJPQdbvcasMSpzCTgWqMV7QC+2eR0BNdwaB2br7B
4Kxt5v7VEJ37aicdPr1FM5914o5ewqShWs7ltCfJ3h5t3ZSfvc3R0527gpqx7SEWLxmPhTp4bYre
/TIiTsFRPe+MKrY2OX9gqPqpPXG+I95vtBZUVoO2EFVC/GRmjrFRMDBXsZfwYQUzv2TEPu9kl9SZ
YqR6svKloPWZ3g+cE9vRhj8FN+UDSqmaJIG0RjxPIUd8Mrv6u98StZ0XjnVYDvINF3+wxjE7MUrp
knO6WN4zDlhGm415H+S32iWmRQaeWip1tjIf03fVIrEZq+ZCnZKeHW24H4PWaThgYfxFwGuySYSp
7gD4fH5OG8sgSdxZ4A0UHdDHFF79iaAAIqs8ymmUyzbdJ0lXPVQDYRZ4oEtB2MBVCWRy2mGcmFvx
YXdu/BlHKZ9A4qmfxjzRrusoowBHR1vfJ2Rkc6k1R1vQ0qTVO6p3WZOIgsFeXPzKbw4JzksuOU/G
eydXEBYCg278RLm3Goui344V41KDv56+ZVKjrWCmFUZVr7c9Gxw3Sf/xDLCmeBAlwHE/yjPiXCB4
10vsm8TeEp6QrJq8jsukvxv0+p68IG5OqLl9lgydmcQr6gnkGhzNpqn2XyxNK8pILEYK/L8sEwRB
fk2jvGW83jBo8Wluv+TMeiaGOJY3HPsRCRs9tk6G7TgVm3S2CfXVyGMBYXf0Pgk1MIhJRyt/7ZX6
8BaK6i2uv+mD6CytH1b0vMsCXpsHvCj8kNU8a194CAbWlRs7Zy6I4BsetR4jp7b4gKhHV0ZVUKv4
nUVn28U+Dwq49zcdYOfjMLjta8RbP7E002Ncybt3Gs4ZCbCeMLIkxxmW9USLlp2WZ5lk1sr3CfJO
gMloKHjJrh6LZ7yXV+EY0akfE7mZ/Gg5eZ5ZvGlUa+u4q/gvj2ZimwovHBWlKQVtRtSt1D/4ZhCf
djPAtloBsWhMp91YdwJ/VZLgyugNveQOAPHecQAGAzPCQx05V6szkgO02OE0J/zRczyLbb+Q2I5b
ltFQgVM/LgRdC1pPxvSiOGyftGUA2G+leLUDbbNkYRSPyq+jc6+D6nmuneKrGthYgsYwJBfbsRgH
g1HCOOmX7n1MZZOLWpT5XRJjuhZNNBMD4animo5zQ1HTr+n2m99TuO5n2y54UAJvvfpg9ddcB8VV
Bl35WDdT+ibZf9+2BHDOQVkk15Hzx5ERP51pwXroSlLV8Xxh8q58M0HqJfxNiVD8GoweAspZqBc0
g/Ob1nS5Z0zf50HpeZvW+AHhjqUfNrnkX2PpDytFSmftLhI7eGQX2yBnLwmpbuE+yLn1vrsNkqHJ
zjIWaLAYAtROq3jvp178mqhiMejm0js2RlK8s9MCNRSOPNA1jj7MIM1vSvrTTqMyfV/crMDF5C0/
VS0rgg92B3Rj9PZteQ9k2YuaaT8P5qrHWLYyE1644RhY9Yi0vjg+MphBW81xrqQ+JuXCSUHyxDQm
gz0cDzozux4IB7pSrykRu19jPKWn0e7Tz3HI1WbKGoJCtuMEaw41iDA4gcUZPJ2Uorwnt/ezaCQK
YltY7A4EdBU1z70fmC+SLyDSTxwSp307OsBQGFt8Elxv2c9NswOWChcrvct1ypPYx/PTBUOMJ60a
dvH9RhO0frWljdcdfVpOa265TLEjlg4gxWBn7Yg+Zu4kDyObLN857se/ApKPr4KEbLwz8AAdTV/x
EAtqphH3vaWA0F+hXlQ6MuPvLCPYS2+yQ4jmjPU922d4OE47CvnqAjklQTWzjBS2vcvyjeuhyyjQ
zMxZI3iiYdShWPGerTplzsc6mpIjpjkR2N+05Xb7qbck6OwkfrGSihbB1Dq0MjMaOHUVk0rTCit1
0NvT4z0OzgU/zBmRiGHC/+UsEMT59e7GaR6pMaIjDwPBrF1EV+yp42/Dr+mkdICsmUiOLCPVdcJv
25qQVK4Lf4i/Eqe09xgj/K0gLs3MJij3VqpAIHEJcSAP3OlYc4FyUuqL7NDc6zCaL/PRaerhMwpE
9Kow3jh0cpnqTZ5ffzX24m2dmBSbQFoROuZsPS05q9WxuPeMm6m5/lENzGDnegkQHxbpFaeGHHF8
mEtY03F98fo0X8W0x/f0179EbKG/87iR0YMRHDrhu6N8NpMg3izGUOwBYxu8Q6IrZATrqD7ykBI3
6cMs3ztWYr+6dZ+/c8bxoRL5TfgHc+2gAVWp9kjAcG9r2f1OFxI6ZJ+5URaVTdgOY8EvzvL9RsAM
uQtxl01fo/Kk82Ls8Hu1h5Yod6hbUdH/Wn41RACQxJdEOsdiZOTTly4nRt+SjF5tNNMY7sx8kzGx
YJOwZIpcdDZosJrRkFjhf0In6IC7njPDPjfA7a9Tlo3HXCFVSDH+UY4rBjS+NyVvi6eZb/IrZKrF
0enGaePis+z8Ew2LeHIQ/eBZILO80R6D+EmSdkxl3Z+Lmiy+T8YsHKC6r9tOJc/FZLy7OQdN1uLF
0QvM+FglTfs6LfHEQkdh3xSbRMeysavQA/O2ZQ04vv0hu4GS3faSfbtgMJU1OmbteD4uCBpaiSYC
nFqvPJoY1nf3LYguSsh4Nc5CMWLU3adSURLmVsYyhdSITVaq5MfleaL5zo2h3FDZLFv22WUI5UPo
1R8JaZupMkd3l3Lc2aVxTPqjpRL+o2tj1wd5Fe8nMniPaUTg2HBnJC52Ou4SKpddzyrRP/kB/6Pl
5Uvyyb5S9bv7+xLyXxeX/7sV5/8f15UDlsn/1782gv+v/flHVt17Wlj/vjlv3f+Vf23O/8PyBYvH
rutyNzRtl53k/9qcl9Y/hGdJ2w8cKWzPBGXxr21l8Q8W5l2cUZYQpndfSf7X4rw0/2FKMyA96Dq2
CFgx/p9sK/+VosHfYPHqKGUFLe7Atcy/YUjIf+WLDaR2rdrMe0Azl9yGNqq30N+TI30CZpPatqNV
XWbJxeSm/vxvn9V/LfL/ZXH/r7vSvACbjS7TDBgA0PEUf+eFjhr2fywtd80rNV6NtmOo2zOYZQQ6
HYamYAGWIyWBJRbaHpzC8JDLGDQNF39g2MHEfjlNDnD8YnY/okS3elVPcnwRihniDpsVZs+GHEo5
ue3uv3/pf1vzvr9037KlxVdrMSyx/uRs/Rs5o3YhtDgCga/rzlOxn83EcrdtonFXz7Pw3lGr9fk2
YPWM9xQtAqeAnKzsNFP7Rv9kB3Dh/L8BCHe2yv/hZ/BaXBbYheuxb+4EnLb/xich1t3mtZgm2puO
UXD36C2G3lXOrg/WCLtaZSWnWXa4EjazstjU1X94AX8j9vz5aQiaWJL9e+GQw/obl6WmUY7wmidX
leHB2gRD79M8wBJmbicrTn+mPlkFTk4pbFDUTRxS2mGI9k2AQoHBTZFwp0VGNG8F27eUwoaJKysf
FXoSMHdJS4U3jvV/gMj8DZh//9wkpwvflDaXG58e1+2/00+GJc1cq0vHNT175kvxsJT39fgA453M
2aLi4IET7GhG9mA8FvYcICMdCBOqbtVXZGDYNBhbDA8AJTbSwnRGmrBOum//4ad2h7D89evlhYK1
4NvlNRIV+uvLRDbv4jVZ+jVXUjYR6vR71nWqbIvYxFRrU9SIqWmQV2KfLoaIHzSN/XQ3Ka1ZFjKX
etrQxGUJyi1rdriSVo7iP7DV7hCHv71GBsOO5/jsWMFe+DtejJ85PZyK53+AVK655rXUJCmptlgJ
n0lmhw4SsW0xBHay8Zhq1Wt0ScPWNnzh7fE/I4VTY+oflyrqf9LAq7cM8rLxxNL9z5TV7Grlcqx+
qpz/zdyZLcepRFn0V/oH6GBM4LXmKk1olv1CSJbMPM98fS98o/vKtEoVXU/9YseVdSkKyCTznL3X
rlnHCTTtaLYL0u9WpYSubj2U5GuuCYpN2puyA6q1xQco3Me+qbpH0zUoLcuNSQtONAll1xM3aEI6
/HWD6LGZRH6bKthuU53jTs0xVlOkLTEepzAnvNJSvYZtGybMRScnlFYzF/3Ssut0GM+DKj/7JKdc
loh78KBkIkXdrk670e9Py9SmUff5vExmVk0j94u9Bm4TfcZkopXeYZIYooVOQ93cKxmG8q6m1rGy
u6xI30LMje6Ckl5KOmpS71mwQaEOkdSiXbQcwrLwryltD6Eij/tliya4CkuEZHLTPQya/WKnbMBi
8ryosySNQtE1ybHNlWV/ye4SaTBlCLKW0puA/WhFykqdHrAd1VtNLhGsZJb8kLXpO8FO6VIz48eY
RuD1UJbI2eVhCNeUo+KlIXc0l6civGxSOtbr+9zUug17xd8tFU52VPgI5HIgpTnJoGdIZeWi/NcJ
+i79eKWa6BJLi/wzS5LlTVoQ8rvkcfHfUUehx20LzpdH1bTWldxjy5SCwriySXAByzhgxzGb5jD0
/R0VdGPraYROj3mf3yODvK/GXMHdrcq7uA/HK/TSrGWpSESbxCvybd4L61UqiAEKPTxhJLgrK7V0
xU+m0kOllcT82MLeDXiKdkaqpgcCbxCoeyaloL5WTIWaoNcmq9hTjedCeD2AQul+DDFhovBN6QAP
3lYBJLZJArMkiylGV1F33V2eqY+oiqMbNUfEpQSlgo4fC0iZ0MsJ0svBk8wXZEjSz7LVKeQk9DNS
guQI9ToYneiMgy2i5qNviuI9qZOl0VdrS6smPEQfO5JVIzC03OQ+92v61na/kZv0Q6P3Wa3toves
FbFdZEUPshhvJYzvb3Kp5DREx3oKJe3c8HdVV+Y7PRTDsYk/eC571/rAykKTUBY4WwQhqtc6Sott
Xl2x7lD1pNkLE5CHn2GRNeQUx09l73OFlKklPap8reuqthplOsEonnwTC70X3HZ13e3prLhYixNi
rzp63tdtG1oonwVWEFpaW9F22R53q1hJA6G91N79Jzo/Wy8dtYvQc1ElAa48wDInbK9LYn3btH66
r1svRppOJAS1gzZ7zNkFtpFXUncx0vLVUozyTe00lQe007FuBWp6T9eKFqoaGwKhN2Sv5Zhl/qud
esO28SV/wU6FbU2V188Sq/8lL3MaPmy6eO9YKvllyxafgGPZjVzTqtQsWiUxoQsQuJuQkRSl1SbC
I1zu/YpGVxMSJ4Ui/sWTDO3eqkmNpi1QvDGxwtZDh/DT77LYKdquW1qyO2UOAjrgohdoQwIEfUyw
D0Xooa8YTIGj39J9qANqWC4kFcuLgc5k4Zc4FIToGbJ2BHs7Qd9yOUTFCNJVIZUHxj3ux+AqNqSG
JFLd3qWGkC+0FkRbACiakl3zho21eVRovEf409T+0AWi3LRWFS4Bi8Ts5Tsn6dofpIG3m559694e
LN9YmqyS16OqdD+yMQpubXrxS5uGNfY13b/zqlbaq22XrgYxpFvgMjZVFb986AsD2ih1Sn3Hosbh
v4KnUE6hgpot6vi0lcy9F2jeQ4zT5a2VRPhSDzGK1LRKyBQyc+KaWwV1YlTzR494g8LUUL4ruOjp
VodQ4mvyBXdYZ2KMs+2wc9nqo0OJXWTAWlrGj9HY32pxmNz0bM7e7NGrqXjVb7RkP+yioIScoxy5
0Eo5vk/KIrpu1LD93RMaxtpXC7NLSffsLclFUIasUeAc1rh9WtRZ3cpFdr90ec89JhWxzkHQvOhS
nd0lClYfPdasQyBRLvXH6SJghPN/JWGHsgipOJF3bFdWZkpych8OABeNyaSkl1jUPcVH9q3jIEVI
FVBdbtHpkHtVp09qRKhMZPgjnXmkjVpWiR25jtFBdfNXpXbb27Tuw4NR5f22yhHeCUOK0IEIGb9i
SdJpWlZPbpq7l4gh1P1ghcMTgdC1g0c4uqlqPq3jt7014ROQVxDglEjJ1qYbx1uvQtPPCoxWXJTW
1zScW2Mr6PgbqHkqMZH6guLGQt++COjhgyvCZ/khBzmttlxm3icP/FpUbCQ6QUtZYg3F3/gYx/jD
VkV7lVhpug4SUTo4c/AYt5a1hBeEwx3oTk4NcBL6uJT4evGiw7neEJNGmS+aQqZIRukyvIwhYtVo
MGCPt+2tV6rRldH6/p3SqeWe/jcR2WhHRbZEAxjszd6Qnwo2ZpduJonLrOCt5+NbCRZ8NLGFwSTS
N7Cv0zqWfpVm+xGQrkVtULUOrPiHnh4Wf1DitsTCVTo6WWkQ7qqBfQD6wWxNdk656UlIe8j7qRGb
Nvq7VGn2peUnuPYACbU3Ad7zASdwKOXNY5Wkyhb+uHiA8qjSrs2bPTpC9adpJxskrTmXpR6VD4PE
3oVJ7p/j6l65ZRHa/+ibfLzOEeJj+PCmWm9Q7QmPzSG85JR50zjvUZ6Oww10u2LX1oW+SqfONjOA
dgGFyXts+/y5pZdxkDSPwgXtp+wyd3W5oVUKe8AKoosA6+Ri5DnZTkCOg55qNGr7VoowY9LHDlT1
Ixd6dy+1XYy+jLnFapNwaRW99WAomvCWELcEtUPw8ImlZ/eM7PiCbIm6WpYl5B2LFfiCSMcBXfeo
r4fMkJ5qY5CvAxREP3otMXdegbd4TUHORkTX68qiJfd4XSitRZodIILCk7UXZPjM8iYYuQ9UK7AN
0xG6QJUgDdf7OqMyb42vaqvfQwGqlqjltr1Z2/du1Jc/G0rL962q6r8RekYfHrKD24Bm5EbUkthZ
lYv10iVRcRFR2SZDbgz6vRA16K7cf6/JDdxHEb4hzSXAMgiQBBAKFl3V0z0jARBDUJvyroqCPMDd
D+sgChki2iAX91mQVewsUOQsKRyCXwI2ttTang6O1gberaqWGbVqIwreFWoXFyqdRnbuqWT8yuVg
vHe1ll5+3bnDU0f7/NbPWeCvcHB2yoLevvFCzRgI1ZBE961mFM9kGQ8GV8V691VDtlDR6cwAug8K
vE/lwTGyvGKrTa0SqF9s3RDcy3evUx+nKQMrxkjEqN80PYKQhNDpO3jSskJDd3hvwBEEiz4ZSnVj
ADz5Afw4INxJyfiT5Z/1qCsu2p0ATbGLvICP1IwyrDe2hPf04HdhaD0ZWZpulLghzZHagDH57sHS
IVnPy0TH0hvZBLTTkOUfyj4r7FtyAgZIwyOkJn+HgZTXOXFiudi5Ih4cno4ID2IweN3UNBH2qpOH
1tiogWDC8VQr2zWIVR4xhibvGP3yXctm77cHpJb3a5dM8tvRc/Bu4Cdtm4Zs9XAccL7IxC7T6xII
L5s0vfLNJiN5VrHfUxmVBmXQliUPJvMfvHn9y9xU5J0chIAAwj7Q220j6+6wkqua94aq62LrSgE8
F2RL/mVoYx9dlmGjL6Oa9c2KN0/2Iyk8s6f6nrqPorSqZiNb45jTG4yzDgWKgobDxK6ubjwbwl3d
0d2MiwoSXoeGmS01GeYcM8NVyWsL+pTlopXG6eg9RL3uvsojFV86TBJ4RpcyOj2zgv5oEAHhaarY
/JFGZUTKs6TV9VaxgUmsApbl5VIOfPPVDklZp/bMilD8FIFETHBi1rK/lDO4+VLjg/kapKmAn/aq
DzKiK7M7rJDTmgSlAjmDkg95rvvjLcsD1b8kSV66bjPDj5fT6zpGmh5gs4vc1HrEvwswfITIplxI
TYODK2oiO/yJMMC/ZCin0kGWpabesjxoxm04GJm6pmCRNMvaL8v4ovOxiQGm7Cy6jaUrP1lVhAq6
6VVagjGyOHMCyCEYTuTCgOIiG1K50NMczgV44UnPLyfmk2FS31ihZO8RTOaN0eH5t1gcp/RzSkJb
asAcvRybtzph0ddD12Fdt3GVreJYDm1kyrSpDLVIr6Smt374ZS9hgSE8HK9YKu6ysT94whcOvCH1
kKvwaelQALmDgcAFC+OQkPIuFxIpl52/bb2ovwdtwqshEagSlFK3n/EtGQsrE0WyzvqhvGhApL0i
rZOuszhvf9vUInWGkZTtVF+vmfJ8CE3QxhL2nE2pdvk2Eljs6bkSMLyAeAG4nlPXxKbXWywAUiWl
EqGtRlKtv99fT2XYv7fXAE/ZVJhUPWi1a/pUXv1cAoz8lpB5MnvMgnQj+vbsfgi6rpk6bdLkEyRo
+ITRg/GKDcVrG5Kosay7SfUqWtWuUQbVXn2TuaOkrxVSUpOFpoxGve6IteGFFtTNj0btY4F2DC+n
PKCz5OloSc/OePwxsqMgUZctZkSspSAlt0wtaKUQtyA5ktHr1YsCi5k7rRciYxkk6ARPkYPnxSlT
UO7RKTry3IF/EHNSdoqFRWYPjfiLcG+dVKB02bpV9jF0pnfLqXRLWcsVOicNC35e6NEiEqNSo8+K
lCtyssMbJQ50ntpAPwkWnlelODmLkGWq6Rb4WX1+cnJhoVIuWPVVBC0/eq7Cxq8E9hDyBBZJe9l5
VriNdRRC63oM0dybcYHURtIL9mbfPy0zRi0lMVlVId3qJqdD2XhWa0Sqpfphi2VFGTDwgdi5SOym
X3uCzMIRp9iJhxO27t/PJh+nWVPstEb/QJNnt0VPbUB4AVnh7qC/1lKfP9WiGpdZLezX77/Yl59k
2yo2WPShbEv/HgUEWKGF9sANSXQhEXHb8qFIfGAnUKn2fz7q/9RmeviSvPxXj+loJ+r/Y39pmlWO
95eu6S/5/3GRlR/clX+AzxPVWZn+r39aTNzb/xS2MNmMyMgd7Cly6p8Ok6LqE9qWEUAdUKc8y7/8
d4dpojbT2rdsmi6KzQP5b4fJ/E9hCh5QnQKpzPym/l86TH/PDpKq6LS9NGMeCdq1AXJbXHN3toky
GkmRsvUtEuM/XQvnn0rm5/7RsaPPug0mwTpEthfSbRoaPxJanosBOM55x57G8adJvVKaaWQl3h1t
6Buc89aqoux95sGnsfTp4Kzd6iJRW/c2jcOfuVBVZOxgD8878+lqfT54W6HgdTnzqmOJQL/tQsKX
eGK+/3u0/3tDZ9OXbYw6stnYu0M4666bTspe41TGWo3/5p9RfrSbdeyuziaSjk+gHstHKEPTk9sR
bcxYds/IJ54eSB74zxfHyumcQCpxb8cYVp+r6099LTPm/mdofvE4Hrs2szZqhdFrHNhS3ZpthjCn
ZF+L1sJfWr584rn5u9H3P1d/Ilt/Pvs66/sxFTg7PTMfr+Iuz3elUZG1bgQ12ogJoKM0b5JsRifa
nEfuxTzqM7awt9WIlG/DprkePSAUsasPJ56lYwefDV8g7mlKEdC8lT0BULmNl5Rrnr+/F38uyb+9
j38v1Wz8RsCqafQ07W1VKGu1QK86ZpTk92r9ZI2PWTkVHqj63EQF7YVUAPLYxc0v192b9YY/M/sX
/vUTX3QGqP/3ZGbjvciUipVw1d42JNN3cDxH70KCrRteCVSNhvaGSYGONk0IsjKsF5PCX8qQpYtw
cOXLxIZ5989fRWtMv5PgOfNbEyPPQKnq9wRcPnHZpsvz1WWbTR7UVN2k9ylPsZHZa9rbMHXouCJa
fwGXUumGRQIAVCotnNobqcmXql4vTJpCcmpj8SpOrJZ4y3x9HrN5BmpQKJXqgGMsmVhbNgQcOip0
jBTBFYIiqCJewxJwC2OAAhjap0t68ATE4ItgQ4NYoa9hHgiKHRsYcgt0Nt9fIfPIKP+T5fJpesUg
HAGcyYNbFo7wAEtz38GytQp2wBqUhjqWl+wYVfCl9IakuCHRs4W9ZIRPANQvK7n4HeT2ZZAnL7YW
3KmDdNXYwUtfeegeSIoA6QxY7NChPir94cJSpCuzwWvc+9W+drVHtqNvEXkFHapTCKj9z6JN1n5c
rGzfv2gk7HMu/XQrxJk/Xou6v2ddwBbT3TYNMR6+h8lbPkxXjCjzFQLV66pttqOu3IZS9TNIi6uU
kHCANsXOBhXgB/FtIGycdBIIthj+cBw/dVK3ifuI3URIp48WrRr3ByPID6Bwt1VbXNDRvdaU9C6O
841HNwK/v+vgQjhzFpzN4QqJcPAro8JRW15wfg8wfaJ3bptYTa7kKtWxKGnVwoUK+P09PzZRzSf2
Hm2zMaD8xFVJOaakPJOszzr0FJvxeUYPO6CdNlouR+94IKgMQfXMf5x37FnbV8+SyBK5VjgFRaaF
L9xrywruvj/2kVEwqZY+nzcJdpATTaNwFNmqYH/gvL0N4W3dULmyT8V/H7nu8xRV+AyDqXtD5Qyd
fdvQAArlyPn+/I8dejYjm2Wl2MCCC3A19KPGmOIgyITV9wc/dnGmD/00RUhGb0mh5lUgQK1uKRkR
AtMqkrdRLatnPjez+bE3LDsvhFI6sGQdAtUwoQvyr74//2MXR/37/Bt0WtDdx9JBhWosbIQcu66M
/PPWFPMtKR7HsLJ0clXoIU9egoUQ3sd5Jz4bqAm5qIHsN6WjgIFCsjw6OkWHE++kr6+KPo8qNS0p
rtuOaSd2FX1pc+bLNDHPGqv6PJ+UzlCaTYJhJ+rtX2OMlDUL5BNroWMnPhursVoOoZ4FtZNU1jYt
gQRVOA1PTMbHDj5bZ2k4fYvI4uCq7W5Q/o4A1Kphdc791Ofhoq7Rl6BLLWaZovR3cBcNwiEJDfn+
6NMc+7/XOpTm/37Mkxb7TAc5w0FMTmg0arQ2ju6LiFTdePzd6cEhreGOGMj1T4QvHrtYs1FboREc
5Wi6WHn0m+dpqaW0B7//NseOPRu0dmZ6UYeV2lHLnNkefeAi0/Xd9wc/sh7TCWr6a0qD5Gp5QQ5T
rK3N9JXUUOnHaI7VIm5da42yTN4QNItgLy3Ua8u0kRMV0DWXkaHcsWQobtLWcDejOTSIqIV2HcvU
sFN6wCtJKMYCp3h3iRXuPcLWRFFUEWc+QLMJAT+22ROAXju5ZX14PSyvpq1PHPvrzRgN8b8vidsk
bmnje3dUM5J2iVGaQIjNJxnutaC4e9nAXFvHuVztv78HR27wXFo31l1ip8jEHYCf1MxlLJw1nZ/z
Dj6bI0wVnl/ZSLxqB+EupdKsF/QggxNH//qFqFuzSULRoPSBna0dcJ8BlAcjudC7OllVjaKc9ULX
remjP71z6R5UfG5UOr6UsWPohU52AHb+8y7PdE8+Hd1Fxkhb2aocsx5U7EvVuxjQu3x/cGUaRF9M
RNZsWiBUaEgCPHWOTXb0Xq4zEIVd8MtElbLQinxch/RB9pZFn3bAJ4NlTSvWsY8r5/sTOPZkzaaO
zIyZZUVZOmNS3WU5zZfU/n3eoWfzBjVhvSyTunYyU6cLrL9jjnv//tBiOr2vLttscIO30Bp3iskJ
s77ZK8Ug6GWmNvtVCZWEBx91lQO9WkWh+UyPlOZkodDZZrI6SGRuEc8B88sewQeCO27uzSSVruAc
uZsOShW7m0EincRNlgQ88Tp2I/pVqojXaS7b29g3HorWTVbKiB6ZXB513UqYj3z0SEh7wHe3Sp3s
atwYKzhEGrov6NjwIgtgLka+90HhLWqSI64lG2sNbjmUSOpovUTYR9n5wd/RwFreZ0Nfv7hRNxyU
wshXeEeG9WDJv5oBUZTcmeFqiJC7j52SoLAU4LeE/WK2CWZmYHWkRdHeDPr2rQ8AWxZJcObbxpwN
iKqT4mGgqe3gy41W8KXxB9fJiZnuyIvZnI0H7JSW3kZt7pDfkSxxAJqTof4DGio1B+IpAMvmrg+j
nZ3HmPneiYXpkVlqHozalr5eebLIHaZyfw+RC4SenRT7Xm1PfMKRgTYPR8UJEEfCkrGIl+6llGDb
zVQ0mSfGw9fDYZ6JGqld5rbwPR1K8Q0QjxLogm1KVA6kYa8MUnTi7hz7ErPJvB+jJJdNpXKqvLih
Jf1TTrOH77/CsTswm8T7IIKHUHSFA8pL+2GVWnKXyqQlwxyUV99/xLGzn811w1hEqRkMuUMi1mWX
D+9hZD1/f+hjZz+b68qcONIObZJTxoF6UTcgewboCVcGm+MT9/jYR8ymvEZTI5MILeGogUzCSiW1
GDGJJ88HyDHff4sjF2hyKn1+1TVSYw7loApH4MbEhTs8ktd+ed6xZxWJ0RRF0OYcW4pJ82vC8iqv
zqvs62K2gomAZ3iC7pcTxsvS2CKAOu+cZ4+7GVnSYIDYduK23id29+pp9nlrFjF73HHqiKKsZOGY
AboB06UnHnYILc878ekGf1qzlLY0ugOuM6fwFVB+UD+Xg+Ifzjv4bIrWur7FkpEIx5CycFXG9bU7
YM74/uDTLfvixf7nhf/5zPuiVhsQEehJ2vy6c2mkeDa0rMZWSE+wEfkVJiy17z/syJD6X9oAzSrN
Cr2ZY/UFuIoQUJBlldI1BJB08/1HHBtSs1Er2XYErkkxnC4PIB8WT5Jqf5x1aGM2Wr0AH0leDtzk
QkKgJFeEQxlY9s87+my8WsjvI1IGOfHBbReKld63vnLea2RuFYt84JKQPkonDdG9TpowP9dfvj9v
dbqyXzxBxmzQ4lCy/JC8YKcPL9Pa3MpWBDl3o6YPrk90Rn7VB8ZKVrZ98qFqb7H2LOvjhSYAD8I/
4r+KQzBG8NpPzHt/+mVfnc9spOt+j8o/TEzHApwrcOhZIPUVJGWDDbrHvaRRoTc3ZhHuo/Y6TUEj
ucyPhb4luyAspiZGIdITo+vI02hMP/80upAuZqMQceawONhksaEBCwybMw8+mxdSvcb6yMrJcS3j
inShQ6eiRztxV6e799VVVP8+c588JpijVuJYwKl/waRuJiz4K8X5YJOPE4izIG0DPO6b77YPupIj
zJatu34YtWVuoGkmC4FwoAh6divoW2WtEqy0XO1uWkX3brOK36tqy9xlWf4jqMC6JL36k2bDlVYU
p7LWj13+2Sqhp/lvNG6ZOjDnfiMGAp1uAZ/4/hIdu0KzmWZMENDBzkucoo+vSDxBEcHGjryE5BWF
63kjd6536+gg4fjoYsf0+ld0em+ie/r+9I9cm7lRDTQKuTvwCxy3t9eJHeJbz09dd/XIRK/PFghB
7Y8FuOrYwVlc733Ey/e5loVXqkRGQU7UBwEJVZ4vbasoV7Un9dcgheI7ojAIzuvyeNMBIloRqiTe
/CBrLy0tlTdeQOmwZieIFkJ5MNRe3bh199GXGkTvDiLXKoHfhS/rvI48ctu/x4AXE+HXpC0Xvwah
rfpbdhSr867+bJKCtZNqcelFOGHAx5jpk1HHJybkYzd2+vmnOce0DHaucR05kZV+2Ln9oogTU+ux
I88mHLnrFVPGruh4pYF6vhIl0L1TLu9jB59NOIZZonQbu8ABQpasFa9QVqSSnRqsk8rqq/nsz88/
XRUNZXw+ghVyEnPTQpxnVUNx7DbF4lZDY0dDEoK+zl616dUewGgh0kWHdwggl9JcpIykzRgrqKvU
D54wZW0MENqe7UMChLyk3DNOUaM+RHiarfwZYQNrZCzN6r3bYtmhOskn1dZLx0/JQvznYxXPXJ73
OM3mok6WVPBDcez0o/xGoBZCdJgkZx1bmy176EYroRZlkVO2Gb3yfpMF6va8Q8/WPIEdeUKK0shx
C+8yU6sbXC7nHXk2AUEGDMlATaZ5k5KPhVnc6+PH8449mxZiJhgfOGXiGGLv6k5x5vtcm80JWRKn
Sofl2tHg0wBFTLw9tBdzc95Zz6aFyCW7nA0nR88KAmmbF+pyz+cdejYvpFmRRElJPK48Inn2moj0
MjBTq/OOPpsYfCOzRN+qEWBZgD5VFl3rrmqfefDZCgHTrsAd0YTOEHvPivBhlE1A+/POfDYq3bGz
NFByqYPHNdp40Hg0MzvvdqqzURnpMvo3VrWOEtrVusWyALmKCJuzznyuJR2pOnlCCRJI9To50ukb
yYynWoGKmIb3F2tLdTY4XS+PokakgSOr0paJ+JJhb4gn5lqjsPZyjH0s2Vf9fpqj8S+v/fqZhJ+1
OqjLwRvJOmOLnUi3HvFDWqPhMk0WXfWuRQ8cIaYwrMXGpcpRxOSmEs2O2u+CcPq9plzCNFtFGg9p
9pyx+xTM7VpEKB969XJ0mMDz1Nhlzb6VN9NUXZkdlsVwy09GHgupk/e8PwrNJwDxZ59l5rKsr/hH
NcIwgfSptoY3y32XMaO4ykLXb9jsXvIy0Ebrvez3pvBXzP4SNwv7BVns/vRayLAPKb6+5dMLsyZ9
olj0fJEgvwuTfcT3kfwPd8A6Y/+qGuI1+BwOqVALhoO3aMMrfg0OzprzMMhFtBJKuMk/l7ECO11q
2xpvHB+fg8RLWpI0N6H70bT5hgvC26yV84Mb66smkHHoupALi0Mtb2zX4z/xDbGwNRVCPeObTCHo
pS+eXVTnvOVUYx913mXDtkZJJkqdeOYcPOorHshnVXkpK5CuqfEDEOeFmwLzLlKSkOFmeTCo6itV
XJo0kHxCPQQVVPxES48ApX5UUb01u+kSKqTQsylr5E1TCjikm7r+QZrSQu6GC+B/q9hHPpivohzI
lbJQmxcrEoQz28RLyqvizKLCH63hp8WD39HutQnocqrQg87gGj8BaJ54dU8P/VeDYTbre6S1wRxm
GwFF4MGs1Y4OFOHEGiGO2Gf9Gnk/Bv7zhvXsHWBl0K1bNCFO5HuX5B086p44QSWZDvHV15i9A4oI
b2naVJEjGl/fA/MkK683uzNPfPYOyJveFuTzsI+Wspekg8peJydqsH/IM1+d+ewVUNC0NoxOC5yU
Z9/v/SWR1QcGmN8Ya57/acVTRbdk9tStv/NH5Vo5RZs5dutn74e4r1MYFm7oWFr8m56X5Lh2lT8k
wop+a4FhX+OsOqXvOvY153rmcnB1kY8icCzdLi46G2JlWrn4pACjLZpG6q9SKwyWHjhOWKVkijEm
FWgPUBpAiSvNHmircuL1cuSLz6XOptDiuIyT1JHDLL/CDxFfE30VvwSybjNrDt4aBF913rPzh6P0
afAC0SW3YwhTx+i7VzDHL8ngvX4/no68yOZAqrjWxgkVEDqKR85VYpseQAaIiRMwby9Hpb2T7HhY
QRnKztuCKbPZAkTo4Fp9FDtqGrZLBC50G+MzG41/2E2frxRwLRJPhtiJMJamsFkTWf35/ZU6Mj38
eSo/HVrzy0qy9AbyBTnbimh/Uu888TAdO/RsbhhwGtehroZObcpPbhU+F6Vxqgx27NizuSELq7KW
MyUmZ0Z+JvB5Exf1iQWcOs2MX8w7f2hnny6J4lpZE8NmckpTTQ79IIPlNRKCaOCYr/1QDbyFBPm4
J4+mUKegyVs8gQBabSMJV34TKFtAJvhSQymBolK0a1KXySb17GJFUUHZlSS6LvTWE5uIL7HqVCWN
CEot3BNf4NiWeq6nLauh7ZTc9p2G/N/IAAzKTAJjmnBpC9f4LeuZAUEFf8lVQn4K/QSWWp14NqBx
h4YzrahGjES81avRUSPyUw9hP4WDQ+eWN2yqa5GsIzNZs1rDgrqelg6t5S6n1Vag/Uyiu6ZqV5pO
T77Sd3X7LjcvbXPivXDk1svTmP90e0RiyrkR8u1Y+AbDFsvp9yNhMiJ+fefngt7SzsqO6mjoxEru
3w9B3mwono6PuuisXQv2fG2RY7COlIQMH1I4t6kEQn3KitC2iiWDtCR4kBVOmS5tYjXVJTKL5ClS
feoVUqV74MqUZBVUXXndlQFF70yIRWuG8GMbiCE01trrPjMiUhCQhhW5Ue/SVs0gJYta2dR5F110
dQqHwUvUg1zmrEQA5bcbIAIqd0iXHq3MvpNjeWX0yo1fEwOu9cTEQVM3FvU4xLhs83Jh+vmUz5ea
2SJNWyL/gkC7lHxbYyUPmAxSrvaoT5we8BUkSsZS8FtquvDVggz/0WZt/uHnYXUzwkYmdMyO1jaZ
sRsk3ET9NUrzjGPdWzNCTAiEZkpxmTziIOzlSxcR/0bkfbzXQslaZRqpPorxFvrasHZBQC9Jliih
mvr9AZ2dWeCWDy8xE3nbqCheA6uEU9K1+pWlJx+6pnpP/uj/sLM8fi6gxVzo0AS3HZHGG0OGwyEn
IcKPVOvam1SO621X981uEI1YxRMwZ1QC86ADCl2hrWCl2hH+lmTBUxyU+TWsD6zisVs8sScySdG2
cvGqF4p+g3P+ltf1spZ8fTcUurfm2OlCkethEw2Nwi/QlSaAsFuGAAfX+M+9GxcYzk1AIDmbcLiO
TRD+7CD9rYeIaWRIyGRrk0GF36a0cGeq6l4KTcZprv9GOKRvYailNxwWpUcpPTYxgurI61EJtl7D
pWqDYT+MgQvCORTSG9kU6kqDI0egclDvNOgEC2/Umk2QmOqq8vx250Wpsg916ARQijPSkerB28tp
bG6FlvQ/ZLLLVnahk3uf9vIWBoy8iAeNgJ8sIKWGVFq4V036NuUng4tFELSB5R4eXBF6C/TdrMrM
YXiIQWoCL5N86vvA9QFLw2SpFiVzK/Ix0iCa2kaBBM8BW78CKHkBm7MDchaH46XNO/S2rHXvoxZu
Bi051t50Ty/xhUdu9haR0gaIAoiHAvhvm7mqtRpsifBgqyfCapS158SoNFjFklu/hrFm7lMQm+tq
iAcAZzIh1GrTVr9l3eAJzeToAJ4hfiWltV3qA7vLZiJ9D4oUbZsCgnkrvBDyNVh/KrjAcuG7TPzD
vt6NgPz3JfnGr65BGGTembAu8Ov3jIhaP3Qm6SBly4a3YUulFcqiVl8MEhNs1d+XJRGDSU8SUhGY
I1YZ2yahw08PqT1qPyo50K6UsbEmo7QdHBoGJkvPmIAQGPi3fpXba4+3yVburKpYh7WZPCltql0a
kk7CJYFkdMyImF7YZqx9GJGViGWoyQ1cl6G6KBvKNRROA+Xa9+3I3bVKCqo7l/voYtQMCON4eZS9
RfrUjVXIkb1WbRXtqGEkT11qhNsJ6vdYV1MSoKFBh4RoZfUkWScRNPwiUAhiyjBQjb7K3oxA3PGe
XBOx7ItufK+MEceKFeeDWNVGLw8b+PmYECwrURC/WhKvH1XPyDgRudegA+/rX6EEnY8DGc1TY0cU
taKy+50TY0C2WaPAO2lVrbm1xkqsQcMk4zq242rV6EUHdbQgkbV3Ad3AksA66Db5daEm7XasM21t
5A3uKt2s/ouj81py1IgC6BdRRQ6vAmWNJscXanZ2h24yDTTh633kN9tlr2ck6L7xnCpZM9BzubRX
ehb8NrWwAFr1Dq76CbuuWoRzqdZ+OHe9ZWyrRlHEhNw3bFecqYkfzNk2qqfx0aRAmMw5VKd+YKqt
0FMUy9oBgoghAyxN0PzLh2H97pmN23jLmiIflTGIOTgUgJ3W+tJOdtNsppWhspoHHuhLYQSHvB/t
JDAwsi1+BGBaepO7SbVvQ5Gnl/Yn1B2bTJPpPTiZ5a8bjgo3YbeAXbp2sHeOh2sEYxQGWttR29Eb
8cr4trctLbHGFhS3B7vH0wXLDsoaO+wqcfN+8K9W34Bg4y+/hmkY36dxnS4Zo7iHLhjndjukYfGM
7iJ9FIPUVE0Usl+vLcNktCMB2j9lKwsihzlvqpyeDeZufFNRiU1G+ta3s3jDnwWtTYz8uLsOkP8J
1bPq5M644R0xU0GwaoTuDe9R73UtcHfHv/cX2YMn9RvCm4W+fJ0iGhZK1/sCbtD2hl94xcQMJ8/1
5LVF0vWbC581vXm+hxFE3AL+857fygHuPU//0nRZHjVDzjEkIP2nyt1wty7aeHehvR+nsXU+xwr/
tbaRWeFn42yLkH1lufllyfwHxsi9yCs3znvLeSwbd4X6qtG6W+O0k2X6PNlcADDcNFi7Gp945OUJ
0IaWJ28ek3H0vld3cTd2xQ8UwrrAc08PIxTGilob2D9jcsN9X4G86FfCSq0dyETOSsxloRMuHRs/
AasTm1YIb6scYruuMHAmlIxoYrr14jEI8MYYmAkq/jlskbbOQZhXscVqejxxZTwSz/yYtY9aybtZ
GavIuGNzXh0rpmOTsvVCgtaZWRd7F3XlcRFK7it1+42yIdspYVn7MNPtp2mG9T50h+CqjFTvoqI1
nya/tLY07optAT6KqV6zcPYS3Q//f4W6qcbz+lK3kePsGkhmxFmjgR3OCWyRdKM2j+lq1gxyLmo3
jv4U23nk7xYn/FR6/GlGI8O1aKfbEgzV3id23zqVNBIgbyMP/1ydCgihJM/BnG5tex52QTFibE4b
d9g2sIR3us7+6Qj5TBYA0cKQU2sJpQOlIZuTUr34S4g5l0wggRuUxvioYEBGzbLnMKKG5/bmXtU9
X/9tN1NCEzs5lsZxC9et3rUqi44aFOyF2bUnVwJpcqXXbVbXSDcOC8xMOnT/bpHtlUXdEWSZPeHL
DoYMIoxLJtHYGToxoXI8bcUYS6/19oaDJq+tAUzgICi31ZgDqOcmOVXQZ2HH+8a5NKIPaDA+PFPX
uFTt9JqZELFMpn2PurOcTxA3SBfd4lctOjgUQ/MWtNB/XAI5SqewovZq9YxXF4nXNxVQM1atV+9q
wrn3akEG4ikYk2LZCS8cP3t+wLh3rfoqDc86hE0H/WhE3rdyfSa3/c6oXp45TKYEDod+7VZT/EAt
K46LN69Hu8u6He6zPuGNbTZ4A2Zejj6Se6fso32NNCpmyR5smDE79qWedLPr6gDLhKPZFI7UEEeO
9YwvhUAxYje27QOocVWQndvcL6g/1s4pJzapN5gVQ1iVav4XVUgH4qlfxO0jAxqwMVwA+hYHBOzt
cgqIaCJyKCOEzjd55bXr7f7idzPRb2bp8WENQac1So1ge23p/AjbtHa+VtkZldE9MaP9AuzkTfd5
Gk+M/aMIyswEIGL1lBcAPEfmRW6g2ehepWr8Z7rg/bNI/vpRa24d6Eqvq4/DasNqe3OYMts6CB/G
Z+DnwV3Z4BPEbk/lHWfJckk7UgpIcgLOX2d2m2bUy4azEhYk21WJOXWmgX40qD8hBK469lEJJ6Yr
C85CfIgij8LdKPvrAr3qjJ9XfqGdQt0ztv5mraoyCaRYDnNY/VLDJ78Ze3EuOHfPIxsmu3nAl5um
9b/SCwa0N92c8IGJ6+KgEE8tIr7W1oqpU2vZqdxb486HUNqPBbQmC6mc5Tgci65w6dpOY0n1a0VM
tC4oV8J8jheoKnJbeAPHqIhstYuU6Q6xcGe50vAGuybaj8pMwwuiQaJDghhWc4ufptMYM5cGCXyB
53lDi4ZJLu2ubJbXsPMaBahtEiCH8rBqt9ltt7cJlnkLTO2fi1ng0XHUsh0p0O7mOuggXvdG9RK1
bsUKBDDWjJ/779hWGhFSZmxyOw+ACrb+HlJEdezKICLeHesdqFvG3Iep/ex8DLKt9EJQv6sZc336
cDMlZoui6xPYfOO+atP+MiE3OABwr+/G2WoOatB4GdMFMC4z8XHuj9F11I77CnSuvXiDQgfEKMAm
Gnik4NAwxic43pBTlSQDQmybhusmNxZgj7rJrsXo3O75NIzpOgRH32nrt/AGJCxD37yY/AioFKCf
Lvi+2S/GZTTXpbqCvxzIYOmddS56VnduRIIIQjCSOBbP+cJPQOU8OLJCIyTfnREhucR1tJl1/Vn1
g+vAO87Ct24IhhygKr7Y0DOHO5VO631J8BGXbeD+rtQVVgQeOC3JY9P+RS8oskNz9v9maWFh+AtU
XPhoosI5wKaYiXknPf+jGacw1ib8CTcyfl0H0jFAGAfxCKjE21YYRiO2pl+ijFsPZW91zuDunpcG
MF4L5fw8lSii+fXWHb7FW5No8E9mbTHW0tb2nwZNkKpZ+VJkDKQ3uXU/rX1kbDy3Rscl+5vD7tsr
AOHiHy3FFqHJ3ykVcltZot2UtjUe+p4be2hxkpljb17JhFfG4FmpLFTnwenkhArHfrnXI6fb0sJ3
m/JseSKVip4WmKOxyMW8HY1JJrXJF8TWAw5DbHN0oVbM7GnABoYbNnf1LSfx7DHaKniBR8MMwbOj
GD01YbBuIgz3z2VISs8pRJK3GLqOQ56+p7ZvxDZlwYGJHx3wJvjOc+10aIJIOZGtqIaNNbsyAEf6
9W6A87TTcF9j0NvdWz7PzG1wkG+0kL9ZBj1VD1DtxBRaCVtK5c6K7Hqf16PeN9q3tlPOZnBtz5BE
QVxeta1APk59+yuaVH6UhczOXJTBa9MNxdHw7Fu63rno+3oi+AzSrWsossd1bI7CDpdrE5Vp7MAN
3TuRt1xT/tT9bOr1QGzQJVbIGGR6k92049JsWDWaHunR8uE3wjj02l7/Lp0DD9CkxVa10fogF9o/
uq5+qlIajz48/G2rGv81XKv00BJ+nzuqv5twJZmYK9Rj4bwSdTih3Lk5O1Isy3ovVYtdci3d9FGr
WiXaY/+hIjwhyi+BAo+N5TxZ9oD1mfmmY9atinVAT7+y00xWQaZx1K5WW7+bPibXZ60OAxZdxCCk
URn0h4ELamPAZTintBQ2cgmCqz/RYR27OrzroVJfhtmbWLiJlpEgMwPKazFyUFduz3NR13tLUbLy
My0/7IqPqQ684IHqhwvbYPxKJY4troHqs/W9fler6klp997WS7QHLlkmiGbya8863iZoJvvBF91D
E1amj211dk9mI8YekZgJg3sODLGDXf/mN2C910B+hJjGbJDbiTms/8jAPkqRfhZ9Wf2ifpWxGoNE
BrOZjPNoA4zDgRSX/vwFTNQ7hqyBbwscWbFjY4geuOde6EZnyUAh52ahKLaNmDVLQVpeFs9gDQlA
/y7zh27Ly/692KLYULPweKeifylQL0plJeKkgTx2dHp5otD1WDCFdzM6wb8tAsW7OvjzBsxcvh0F
KItyLL0XZSv7BA8T22E9HZa5G5+sdTZ2pfyDOnLlzGsg9LnLA+lRcCDxhtZ9wxONZfOei+zerTRP
suonsjN/fh96M/hb9NTAeOfa8Kmg83yGK2g/CVeyX+mM1ZtSmfuQDsoEpNrh6sT4tRWZYsq9sPwT
hRML1iwJcmPiXgOC+dGP69UR7jl16eMj2muSYrazHQr25ZyKQiYTmJbXinLDnUlo+jcfc+pIBuAq
PSzRZhD9XdHkr3xmWHrc9m85WB3lpGjcThW4xaUZ3sDlPxOQPcASIG227G8ZQZqs6vzIMG8QVzjL
9Cb1kJasKVfNPFGFWJwrucqw4WW5qzhf0imvt+u0lkfctA3CezPI70Zp9BeDnR7qDTXmqzJcvoLZ
uQUZyoqHXC5xOoN+b7yd7KNLBPMb24cRnHKdjvw38BvXcUF87aMyRu1KsTsaxZsVQfLOw8tQ2s52
GPwP3/NeXdeb3xwe14O0GnXxK+G/UOqXOErFsPcHfJGqSkO+Tg8I5Lhv+rD6O2ajheEwAHQ8OGZz
En6Js7YezIPbOH5MMtBtssVHODnVjJ/gCWAke2qdRwMoslmH4dapJVR6ACkQfnuIA+TzSVPJbEcB
q01MEbmHSrVwSVTl7ZDftXEAYG5bEgclvmEEiNjcJba6uXrvROSfRpt+7yjQmud1fl3tftkE6JmO
jJGczLZPGtUL7lFr2uH0Wy6I1YxHtMz5K2Bta8M3HZ1Du+62YzQQBRj2fRBaZIqex+sVYjnsazJI
ooEfb8C0Khu3j4nw7zm3/KTj8rzrVvc8ps0lsKSFf71juKLWakMubtzDEP7WSyFiBAXD1gtMHTdz
Ve4Nt9BEAOuPf6tCMe33HKgxitshDzZBqJyEvpIEt6F+LNV9GOI2lmjKq54Z9aPdsVIltR7nsjrb
TgqfIHPe1ioA29JGm84OLt3EspDdjxelVI79AEQKQtVL3+CELiLdbwtt/Thcbd3cQmYEc+6a2iA3
GL801RSHGNSa00fXi0ja12o5mJWS7xjhDSYianHfklAcp6UB/ot/MB6C0I99sPnof8UpWO2T39PT
ta1953h7i6pnYHWvorPDh7DuG44WMzyhq0AuZpPnzQYZn21oruXQTArfhyTrR0cpmnkrhM1pW9zE
3B4+YAZM8x9rHG6m2leeCK5AQ8o49YZgY9nmYUKNMsOsIdY7+Lq8rGb23TvpqSuba4fPe1MZM7bJ
x371k8Cc91LIjvbExLSHZ2RJ6AGLxixw6OwV8ZoRbdauvsV9H4wHY6Cso0QvnPRL9aTX9BSGRnEI
RISHiDDzsSwgQDvReeCCG4ZwtzAbjFVAw3CHQiwqdZ8jAVVGbZ+CanylefoAW+dspfNj3/Pt127K
tkDhuXFVrtNB6+khYxQK76Yck8WT9UNRRM1umlf9HGY+FXG5fmS13e6k8a3a/Ht1qOu70A5iH/Mi
PxRyPjp6chcGCjF4tZ6aReuDwIS6gfy76QRhWtdsorJ9G1EKlPS81BC8lm6ddD0ik9moP4Oi+5f1
JZPUXBZpXVq3rcyL5KI3AmndGXX2RIslXqv10VZmdbRtVNaDTTNt7VAkh5V4m43xN9fOwfGZfm2j
mQRIPVEuKPa5PwF8XmuxyWZ9IaeDCW8OSb1ah5k52LgoUoHvISruxGwa10Dw41uAtt3cPHdMMnP0
VEXs1SJ6XoH7MkfEZ2bRf5hTuB0rpPi46zwgt+OzNy51PMoUbFRUJZGikjSJ9iCLjOlYu/KpQdbl
pi7H4b0L+2XrihS6QS8uRWce0A1/sFVlbieLMIkYb0S41kexxhOwqZb5rm0Z3rXmP8odDgSSBvrd
Kl7L/MdXkT6tgxipg6lDONf7upWfeIMu5Odnb+HuTwfRvqSWc+6Cv5hd3htTnRwzS9R8T2iQFJJi
iB8V8pznwGJtSvPkNZM5IbGve/kOm/ennzguIqvYKUd+TOkQnN051CfMHdM/O+ucu8pGCQB3bcPI
+ktBhX2jpvXUD+BrQ4M1aMOaDNwn06e0OV06Z7grWtqh3vDgLs2pb7JPap/NRkboKxoKYLhOGZuH
PW1VF7MjpVbSso5C2UM8OXdFqrJES5Zb9GjfI6DD/qgsdTub8mM3sqsRre9VZCKNgui7MNhSw7WK
R3ppceC2Hc+Z7Z7WNdtl2TNQk7NlPOAMRgcWfnHc36XOv6kv2w1j1UR74woTO8Al6pbzv8yNxr1o
OCIW1/gtHAOBgd8d2VE5kvLURya9clotY/lnwjZjnLS1hN6e9ZicQvaa4VVhLqyko116BYG8M25I
019bI1q4V0In48gM5ohZtkB99fb0tzdoTdHldB6FrV/T26vqo/GkiRCQvlmtS7BiaCZ7IK9fW41P
u2CB3ehGxDek6FVHBEG6X7xQ3/9nlEZ7MNgqBfZtJ2XRPpoz6a/tlZDaWdMUpult4Xh/Uhr3E7u1
fvsyevIZH7Rq4HCZKIeYomYH9r2p9l36R6LLXIyxgQmtesqPxftiyTB2y+quji7Mj5uxqTWOAN5Z
Q/cZPH/vyaDFpcv230j8Z9owzoLU6ohka2bkFpPOj+nuDEbWjQFBm/b8czmacZORXK2TKFnRqc6a
jwjSdRyYEpepeQ4m/lW2e/UhL83n23Vmd/N5NFV9P/vzE6syW+EM+8Ad34MI1nUNB/8vpM+96XPh
pSRC9MR/ssrC4Tst//Ki35gI2n/MsMHu07OwtoBCM8qHUGVPZkfK3Tp1QFNyPud+utMhoqMlzQ+4
LVNwPrW486Sd7yN7eJt6FcSLX9/R4yw5hmiTOBqwSUpATXXmD+zljRy5W1e6FmOmQmrR+SelLmpj
vsB2QuWdMk6X9AY+cfxGW98XC2dP9WzMxYvpOXw+/dXxGJBI26+B5zPuu+EF3Ym3FfW4sm26fnVW
9KeUxZcd9X/oMa5bTFltbNVznXDBgITOm+dxtS+5+ddyVUCZ1MsPWHKMyzgV5QajiBcbdeSiwBLt
1unFyYKOl9QhTY3ccLonDMNe0g7NoZIDqZOQmtYzdfE0p21kWF35V84KW09pvrfaGBIjp+jQLRU2
oJXhtM7hgkLt1D6NgsQpQxZLLrmod7LApxSK1B7BNSOewVxwKi3uIUwNFctAt7HpWsXBHzUgfaO/
4phKEfpZjKJ69bCTM5Dw0u2KN6FzCsNg/59RTPCoi2y6o/Pnb4059J+DUQePbTN+dsJdiD9CbAQE
COvDjI7jjtQGiYIhzRduAucpyBqCtGB+TGkWQPxRGFntkRDFF8GHuepuH1R9zWfNWZ6ak/PUtfW0
/T9URYWbOQmbPuOl5Qq8WLJmmrBfmhdnadyt5+VPTQhn3wBIuyErqZPVGqNHlGfhGXA6Jwkkqo10
5TerrPW+IkjGgDyBMrBoYzGBYO/pLCy0nr3ssHbVy4JBjpPb0Y+l8jqiw7rYRCO8PtFQ/M5KeAtG
f6cJDc5+G0jY4Jl/aIy0SAprTNlCaufDOjW71eLpXURubH3lZB+c2Bn92P5rWmFvbpqBlkrE6m7i
3cjzpp91Z6to3aMx2/ZWjtUSA2LACmb3MT7W6FpmkU0lMB1ZOmF17kVYbn2x7VXCJ4FKGRTLoz0G
TAEUJgt3DqTtD9iHXJQpzLwyd+4ZTJgfRYefsNDmrzPwfRXow15cpy4Tz0ApBYhmTebKeO9megPT
UCqyCZr0U5Q+Y8WjbKc5ONuY18PpeAXzJaG+YLxCzaCwhGfwxAOUEx32XnkY7bE7WJqaAdVF30tk
GCKLFHyIevHUEa0TTzJjMpmdILagzdC78qUu+gURodEm5eRND1NwKzm4UxBj16gJpAz5hlGti9el
jx7taXqhuoDIlTa6y3mejgesONF1XsPsYg9DtUvnknmCaVJ7Lbv1MbQnG6u2ByerdWR6N6PFOaJO
cr476a7JikT4InOb4fzBpZPVurdLwRNiP0hSkYIe256ur8N31lbuWbqppAybYoGa/Opv2ruggXRl
ESAyR2IzIb6a6Z+pS4ujH3n2cej69TjZo3sBJ716gAHz6mfitbrnX27dWHTm+ubrAXpTOTR3i9+b
T0EzlF9uYTsnrEJkpyJt391wcv7QJPOZgUmrXU4nL2a8i7uCiqmbIHMRd1Q+s3jOMvtahyraeMgI
qCD7FFMlG7AXu57nPV0wsW1lwPpc0fdHNZaU8xYd7ulCO++qMq0HzZdyRBo3nBXRDRaIuXiKulz9
zbS9BGzOSycxKxM9R9Eyj28x4iIHRmesqTOSFafDAw7B7tc1RLWHrI81a06bSQOoL256Akw9SZMX
JbiYzqCSP4wp+RzHDOPV+S4fGUvYWGMTnFZd5Ne5Dda/Dooy3hEFzVO347cyO/KLpo4OxWJyMmKI
32Pzdf/x1CMRz5CcM78YPq166OPQ4YGny1SJhXq0531mthB3SoX1rtArKb7VgNvd0KF1WdNqhlns
l0DwM0zC75Oll+oyObN4GOrMugR9ZiRo35pt7g67HF9mRaw6hPuO35PZHCdg/g3Bzffo+tXB6ilc
y3G84QYQhRgUqG37y/fnlnCvbpZ/uJSWhG4hzdKszr5RYE1H03SCl6DD4gBixp0SvC4z/RoOXhrS
1PioBvim5gGIKAM2Yfeb8+Raed1f84Avk7E4N/xG+1U90hStv/GZTL9NpMNNnqcU2OzQexhUwEGP
Mu539t3iSQ5VkASjQ9sPddIpErx6uMXp5FhOvqtcwtyM6/5Suj0bOMt0Ln1HHUvfZXRiLvzufW24
fKLyj8iCDA2F6MuDYXdTPHUKPGvkpji+iu3ElPs2nZeGqpLB3kAzhWy6h+JKX+ytaLk5o8LlKTHT
5zLK29dVLRlrGlQ1mm3VV/6Pm02Ulgz+9Gyay1Nkcw7nBVol2yqsS+0NZmxPtIOCkjGelGr3t2lE
2bUNNG2mQqqYtm9wPzouiJNOfRqD6tQmJ0PhTETM9Q9Htma9jTpLnqO7ikIZPE4WMVo2ZQOeGbom
Dw1jebuxt8Vz37eMCEiDYQF08FToao762+D2rp+rdYd9x6TjnTXHln3VRCCz2BpFR6oeNM65DlPx
nRc0IU1RvmdNbWxqTgIjBgrmyaSz6u4ryPzmfeIz2QbezO3AfjFgNUaAFs1YzUYadbHvRP89FQqF
kau+ZBjMe3an+4eim/qYENw+2JArr6XrO29BMfQHVy4VXTg8HWJuifR7byG/UdbObNJhG+iSSQ+v
nOJqbZlWywT9cItgtmuWL9tb/P1iTumOLk5I6hwG2yDHjl3nVsE0Pv3iFSH4LgoN+sVTNNz1a+HT
MKE3lKUgmK3JwYxB4+ZvmzJfN5VdFI8M/mxkyU7LGoVi76QzhS4zK+6ywMPaMDhOtrcdl4dS1l7i
99GbJ0PeBO7n8lM4St03c/jjD6a62FPGodDXJjeLXb5y5uut8Kl5Di8mEKhnd2kpFajGOaZIQzeu
CNACUyO71DZd8wH/HAJ49VtVfgWIaqgu05R3hLeIUqJpGp4n5jPpq3vTmzenOQ1Ok/4GiHAWkgsK
NU7d9HerXSyJldpkgjcdpV+C4bMhU917rvrk8Q+Oa7vMCRlbdZir3vwswlSfFjHRTg6YXcKHbr7m
ymCSs2ifCMda7DY2buFUGPeT18+JHYRBwoSaReJXFrQZGYaV6SA3AC3Jq7OeXz9npFO569eYTSsD
Qb7Da6HqbYDEcTuEinytbaMrQ//5bgiIpg2627jryr8ibMO9jihaCWFWB8fUTEX4Y3/2uYYaOm0Y
bHUz5Zd2du0naS/ucW7mdO8Y6UeaDvZ+FoVxmcVof6ed4m+7Ybnc9H5HwZr23sUIdCxUo/Zto7On
YqYusNGTZ1wlNsTY1Y7+Gap8afjd3OcIsSW8YY35yxSy3QfpShtf6R/sJgwRk+0/oKNfWjrLoXXx
siCPF4+OVOdY7sll2KdNqn5U30WTznyFI3lEGUU/xWjV57J3/Qc4nQzmF8bHmC3lZehoS9quXW27
lIKTEejhZLK8t6fqt1yx3IxJVtV1PKzD+uFkIkhEFTix4y49ssBIvXRTpXaTctwjSE4bm1Refsqp
3jHxttGq0ZROROxKpiwMc3yikE4ZvHdQRRqqu0+RVG+l7dvZhoY2f3bTqHioBMehZd/TAPqb0a/b
ulrqXSs6JoGrI43wZAoX3HFrX5/aFQCSmEz9osuluykn5YtcGRoLMnv8CalRUXRb1albWm8bLCl/
m0k6EMQQzcab3Tf+0/7kceceIDv/CKYo+TwHvfdTWX6vcPFeJ7fAmtI66UWNWpxrxj8BTjjR1l9Z
e1jQt31bzFV8Ge5NgmdWfZpU2nwb+a32fLruU4oh8Bm9eic2rRrltmvWDnNin2Sz0W2XukrPlgY1
hl9neWZRcoEh5zpJsJT1IypTRqGKlpl4uwvz+ywKvQM4NGJvZY0nBhdwxXpdg4Z0GRJtd9FdT1Pq
nVSZDFO4TvVjzIKVu7QlD2rzgNL2aA+X3NJo8IL2NXCqZQ9M1QMfnI3dJbOm1xbnW2x3axdrJ/zW
0rPPCh42UzAUlmk8FrQimYpk2/AJhs6Xlzc/YZrllAIk9VVgDZQt/Hb6Ne2V1k9RjQuHaj0k5Ko1
Bz45BrQ+848dpM6+arz86LZRy2obLUMc0lnmdLHEzKnAwPOPy7IxDouXFYfQ8YOrIeovY7r5zlYY
dQc/ks2lkgtzUSGbjkHb53SW25r+q/foFL58sNKGDlcg1ePSr/OLDIDUtXTrWLmjYy6qYtoXufFV
ziGWvkh5B6+ldVLc2JF7qInZuQw9kdAUdRIn43AAOqq7K/PLrxi8mr1y2/JYw82Mdb2yyL16nx6j
KzefoPOBzKliekcL5Ozpm1/OfyTwvqTANLplIIJlwIZHSqVO+tQU4cH0rtPKwIUv2y/DRxbZhap+
8pTPRRmqhOEVTHsGe4NihVHP1HtG72Ljl8b9WrZ4VF3nT8uBHHO7/+ahvxtwCHePptMPV3to+qvP
duI6IrdMA6YTw0xEd2a5/Oktq06sVlPs7fOQu2usuW2p25VVQIpTV074E3WQ2DZDwDSVWF1/uzhm
v0MSCpePOsV28BgC7SOm8di0+tA9KmWif6A7ZhoYCUO//rPPEXhv94V46JiA+Mxls/7aS1O/2CaD
GMEwWk8MdhQcRGNNvd0INkam83fP6Fn7ZO5vJTw2loShe6Y0DfuQjkZ7MiIywG3t2eXjUM7MElGz
7Wj7pUH3J7LZj2Vcp922DGFhCa1r5rQlsOzGzRgPRpXMHCzXx9S4+4XdVFpcRvsgKM0d58iWuJJT
Hmdh9Re44ISUCAnSHjlWWU42UtIxpe2eZdPzyODdnmEvbqypTLcRU4kvndmUCVH9cmjTPIstau0X
IW8GdVqF8aJJcHz6KZv/IbXI7tJtFhURJVrnTzikFNoCC2PbpkDpdT/NBOJTlkf7iGG7vx09VtLx
lUEnWxfbXsv6rfPdhvlDRS0kHk3Evx7quz1bBGZ4FmFB+64kt7grFuyjLNFOkmkb33uUwcBdCeMB
QZb87SnjX0c3l3mS+Tr8DeqQEbWRuZ2Ujug+rVb/arKJQzwl6+epsm349xFVySHHK8tk6qkxWCds
C8qH2mMdJ811/qoZnKIgpafzoFoGIdKo8Xe2ArBlIQfiF2EC2MCfd9czuUopPmfcICuDp8CsGCkx
tL3JZ6b5iFTMfWt3HxQfxZ7qKX9oxgj5KvRfmCLVn8ichys5ePpaUdfaR93anFD1ztxnkqSk5QFV
0l8OZEQYK51KnaKxlslIYvS2yhV9Q68H7iELmKbws5OPYfekFbLBOMiZ5ZhtT+/DosquGMSjb62p
6ikf/XdQzeogCqKZRjcz8go6HKd10vaBlQ1N8OoTz0SkaGJhhnIusjWnPBx2n8pz1+3MWbjxczlf
AsmiIhGRLw4e4QPCBLqbjiWZNBLe8G+wjVnGbt/8R92ZLbeNZGn4XfoeFVgygUTEdF9wEUVSIrXb
8g1Clm3s+46nnw909XSJ9kjTE3MzEXVjyyWCADLznP/8S/4ZuDq9G2poH3moefsS+6O1YzHrnQw/
vG+ytr8aWsiUmIqimUnpSaymc5mBJfadYwT3gV56G0KImcelxjNEmjZaknr4pKzKu4Qxm2+y3jO2
DYHeO+JVLULlfVvcW74qr0YYc7z7VbwsWUdgO9JlqTPRCjwbJF8biJvGQvgTizw6eALyKU1y+tSQ
G0vuQE8GG0h2Hazd1uqPZun5X3x+vowUge+YtnurvPCw8RjDdmekKlrXWASvC9cvVnhP+stEgmr4
OLPhaMWeC15/L6G2r/DPZI7oh+XXmsgM+oGov/Qhbi8NbWz3JCijXg/7eJu5qr4IJ3f44UiPteBy
gm44foplzlHOcLUnTUOrSYxG+jP5a+Q47Mt1mADV+OOnWiF9Bx9+nfS2XXcWzErd8sdgiW+7dils
Yq7NkrElBKM1xB0iESCl9GhEyN8AJ0Xi4ZTDt15OxYKAwgLGcBesoj4MNiUr8KBHE2qjVm8+MzJO
1nmMInSiWd3qo7J3SaEimARe9iWOk+fOIB2e2J8QejOiDi8fnzUtn5DGCAk3nDTEAj7vHSnhKRL6
hKU8SkfGsEcIq7H9luUgSvVTa/p/nZq2+Z4fXtLv9X+8SUn7x9s/1j//7H/PVy/Ny5s/rDNQqPGW
qJLx7nvdJs0//uNn5NP8L/+nP/wz4+xhLL7//W8QmLNm/m1+mGdv488Qxv1XMtP8+//8/+Yv8Pe/
3TPM+W1oGv/Xv0LTXFMn54yYCovYOn7yr9A0JtRCCejawH9z9sSfoWmW+oPkYQuszHIsmBOzwrae
P+rvf7OsP0zQEOARaaEgcjHP/Oe3v/kpr+TG/bcBWGducQyNuDSXqxOO5aJE0M+02AQj2j7ZDv4N
2SzjTSCHZNnJtFrIttcOXjvlzBrZFyvVWIvQZ1EvtKJJLkkFaq7sOgnIt0oEacBx1V8XvPwrymUi
nDzXCTaaic/0B/LBkzz0X7LR0wWTiiaEo0vddvTzbJyqCAioayr/BhGJdguFBKDNjNuLpDL9pd2m
n8tBgPRmLqonDTBhU+K184HY/61+e74GGPsmd4z/eHwnS8C/aCQbCFKNcLAd0iJbHL3JMV/Szii3
EH2ZU9Z6XK9E2QSf/vJm/fns/hpBdxI5v/3qPCDTJV+V+L35HryVZgbhUJe+Wec3QZ2F9rFBCvUs
U9s8jGYebnCRcq6movAfsLidxRNdTri1W0xKQXT3SClOh0zdmoQjJ6hd/GwNv9P4ICbvrSJ8vjMY
hhvKdHSbKAWwlreXmHpWPbZFltw07phd9QKxSuDWNZ4kMNnKS710jC1CQXmwumD4yKnp9OzPbpCr
HMe0BWvNISD+7afXehVZjltnN0FYHSK9CB5EDJraYld3rTH23uFJCCxKlgBhxcKotjWUiZWbhNEu
HgNj9cHzmtfOm8uZF6hhWGJe5K4hWcR/ldKSqdQ61mBOR5NDfZ/nU47cTInXOBTGwSGvHUghOUw9
mUdQfpCnYC+/ef8aTo41v1yDMLklFhcizq12nd4oAESFfhxanyzdwdaLZyxNjINPRUU2NBM5FI9x
bF9k4xQcRFAa90NW5t/zNgymlS1k8YxpbFPiT1c1jzFjna3WCfOWIFq5l1kt937Y5dvKsGsqrx7k
Lxkp7iAXJOEFdCbdpEgIXQWuq+fb03uH3Rlv5vtflNs6ewCcfVW+JnG7htBtyz5flUnWMT9re/NY
T1LuEw70g3CKcAPK6dxC1zSIF9PkKvfLlwgw7I75proV7LN7/KFMhshSbELdHK+qzLz3Q1usBw0x
T+4iIk2knKB4i/47/EHrQNnzubI6ucfir2esj+sm5Ln6yXGIlbZjigTaQnbRYbCsY4kf0ogcCc4d
gHtJZRcIdGHmMN7B3C/RCJpw8aMJ9YyBLuQwxJIVquWW3LtjGEPX7SgmJm3fNVG5a2tYbm7cyHWs
99nnMvVhkaogW8M2zTGFqeJbKQb/CD7EuxUzrWlI5WTKyN3XeFRbG+bMDh1O+TC6RftjalDZ0/ID
LnWmfx1AIti4iTkB6GqIVTpN+0odqWOdapAXZvHnBA5VxZcrctkhWMhIaWcse00o/LDJXY1XJRp9
ddv1Wb5V7JO3pYuMIS0QJUyxtxO+80mH5gvdXWx83UfnoRVt+JrbkASnzE3X3dQYh8go1A7dY7TD
OzfcyNJcDmkUXMQgRTtIpQP8cLPcmF437KfepAnHr5kMwa4HxC7H75kTxIcw6hBQZd5Az530+9Iq
a7w7hfZJZf33jMjsA962JKppo4da1ENIHVjpSxq37s7oIu2ibWK0V5ERHJXLuDsFogDCaMMRxqG8
MZKoW9GJXYWxhni4b418ywiteUxLq7tDiccuzOn65BhJCYxQGwOu+yg8Fqd/JPQEGWJQyfvKiFFK
tPCfnAgLVtHDx64GN3mUdB+vCLpNRr6N3FcNZBUNPP85iEq5TSM7v8FoVN9YErxiUUqmzoGM23Th
ekMOh83MEZah3C7bkttwemgg5ebSo+L4GsWxuG5L3dlkNW1L27kZvdbol5djD224r/dN4edfLK+7
TjrDATZWEDxk5i2bvrcvRC1pDLErWZGc6W+kGJuHAtUpsz0pr0JZq10VE9rXwORexGZZ032LNN67
Rc+WUdohQ8dyQn2pZdZDIkRxbYwxdlNCabsiyRMCE4Q4hGaYL0dBukCfl/lNhg/O1pdaR9o6zVuX
GajoQ9KGnM5vNgwZHORELvRxK63d6zJz7zrUYleZWw6XFUjeKtSIkfF4kyGX+ADAhQiMZ+ZEMNb0
EWlImwIprhoIaUsh9AB8zIkwrw21YGXQWy7NohKf6jKkf6AH0fChxe/Epcm2C4jltOFL+CVPRu2Y
bKXeS+on8V0zOM5L3wafvdo31ioT6cZHC36T0I8tiwou82lXDFhmj1kLN8EnZL0Is3bFwCddshhf
JjbnQ6mzl9Z198WqApqpIcu714qo9i17f76NGniSDPk7CJxNZ70wVK4fcXxsHkWlszB6lHaLoUx4
CXUhIH6MefASV+x+WkQfzffsFyYU2o1RQiyZPEykxrHyrzwIMBu786bHEueatcv04GKYmdR1q9c3
UY82bRSNf9TSxt/SNyEvkFlKHiylG/M+DQWAEjSmC0dM45rGO8IRTpWfVKR7B6+wg0dihdhewkgO
a6cZ7zC5w9JXt4tnMF82wmbw2VIK3msYyzYFhSU5ZeoqKp+Dkj5+4c0v++nuJaNtY6/BLD+a0lev
DHNARDx8N3AacRmZw02wAEheYVnKz4h1+2+pP+TXgxaqo53m2j2D/HFX96a8qIba2upO3W8NMYEn
e029nsK0uEAMgCaVqANUt1GB8KIivTJKmkdHjT1j0amLACUw9z1tZeNgNo8MHuBgIko0LwPysW7N
CHpQ2Q5yx5FjPtkpu7pr5Q9mqF9PA6fslGHeuyi0Ri7MENJjm+NZoRnTLh3LfAMZP76qFcqy0B/5
tHE0iiehwQIagCB7vmeOD0HbQKse3M9pI4rvBbGO/cIpmKrAl9Sfczu8y3pzZGQFcwCEcq980knt
OBEXVTKp68ZS1lYYprxUiKuXZge0Pfsi5GHR3I8m3E63UnJt0qNfp0F6Y9t9tO/aRt6qeX27rcOT
YwhcPGMdZhRLiKfOBmpH36fdvalbZJ1M7lpk4fQde4jpuhuT/KhbffMYzcVRFGqCGUTkLEMe1Sbp
LAybLF/rlwywIBv6jHxtLdCvnA5GRxu7Nc4pOSTCMvI527TgM7rfK1uTERIjv9/rPaB02uf6Q0rd
uVFNOb5mkWavxJD4ziqakI8uJtXUj3CdKKVbtwxXhWd8E/pQfxJ5oTGBjhheWJ5hLvFByLdZHY07
0xXEYFROCtOjIorBK+PrKkS5PsF9w4ghPhhDa8EojPFyG/x+g8KH+UXaf89x6L42APR2sW3Bqyul
cUgcEd6bsW5DlW1ne5DOu2B27t0l2tDsTafJjwlZaGtDeOi71bzqGWfoj3YokiPiCQz0gtHovqD1
q1FMNuHmVO4hhgtvSytOv0+eRXsye39ndewvas22V7kkyFTFEf5ePZezMCOQdzGWztGhnl5kApy0
cfvxKRk1bTcVWT3jrdUBN9RwU9csPUfPxNLSSwVnixuJDIFSc2Vadb51WeCfvBZdvqKRve5OJ2QZ
TbgcihKPLYs8wVaYkJjrNmKVT63LaZZPGJpYRQ+PZ17LJkWbX+bWXes6zm3mwlBFvrrOI7vzV3HC
nWqVinvOLsT9LDPl3o9Wb+9beLEbyiDjUdcQ6MbALrx2Uq2w2XDoZrtI3ZKJPVfFczfU+7b9RU8G
ja8fB+p2MA3WjJvo5nNBWZEs6qri7C4hdUSwzmt2HiRP/E3fl/3rqY6Eb108M0nkR3CAI1aArdq7
qOZvJ0Ddve+M9We/9nkDXQWjFMG02NFGBbswMuxXF9n0oXJj/IEUsNcWTKneM1MxgaSmuvwqRMnH
JUjdwI0nGEFABg9+obSjykObGeA0wGM3pmybeyO7r6k5uJR06HbgSnT2KG4Eg1FtPZaQog+RB2QZ
hvFw12fhMfasksjbbh7hhNLpyHQVNcZCWve5MWV4hTMJegS7pJpAITg5W2FazSPSXvMbdmraZ52q
F7i/tOpbqy3K73ll9mBoQZBghFLkXzr4vS2DzboJ0UCZITMT84Lx9oQIqxye2XlgA3e2jLcBki10
DQrb0KrQvzBN9C1ok0G/HybzsVaFuGPccTNG8tFJbPdxtAa1ZR/tGHf2XLyha1RdGassJ/vGC/SF
SaGxHu1IW/Gug/hTr/ja0k5JeihyE2oLjNyF5RR30tPjLSn347qsoSsnmi2fA6for4xYiYvA6voL
y/HsPYFAOxHJjCIiRF3lBC/0o1RuASq14wjVYWkyrmPABzgRN2O5EQE64QRHQwcKjVW9DqqYZUy+
PTHRyLTqK3OrkslP0niHDFO+bNUMlvjGu+e5WxRvbXSdB7GqljZhTZdOCskuswt5gKtQ/Mjcwu4v
tDEM8OlxRfQpGfX5BFADklFjsKrPqgtq7QoLng4td2Sm5ZUD9+0LPExnVRi1S/TvMG6SOlFLDzbV
AkbLMVXWbuzTdmeqfjj0NopfM0rK68jTv5chBiPwRUjuTTLF4c05EL+wI1ojXOHBTZd2yGa2tltp
Xo14jpCtXLjOS91RyyMtq4N6F2eZeEp8HOMwCGqHY1fXbnsDmzMoXUY9SRlvhDT1J4M5KL9PDc0j
IBoVkLSmcIPtS7ZO0DvdonDxlpBNREfEKh0A1jSZXEq3Mw4/64fELmu1wLjSOxah1R7Tih858+ZZ
apD52g5VY2nTx5rjQBWdehrr20w7lo6Z5iyd0z+LdCMcVwgk863uR5RSVmAArJxqj2LeaqOULuX0
T2uPeisZW9Z719tq5SI8uxAVHiKBbTU3OJuqVaWnxoFDM9wYdkPDkIblcxhV/Sv7ec9UmVaOY5hP
9Oau2U8LigLMpz7pME7xNLPhES5xUi+egZpxfHWH0P6B/oAQoFMtmWRzQ5D5bbS37FzubbuNVwmC
m4hxXpg/NXPD66c9hmRpIPtXL2Toz65v0KdDgSbyr0WEzt4MU+XQxIJtZyjsZg4HK9yGoUVDrCL2
AbdQQ+ujJpzm0ZIQrWzXZxkGnvnzMvKi5hdqfnHaJQV3rQ9m4VkxYj/AwEvtUG5Aw2HAfWDenHtM
GDP4qoYWGIdTxwoRVxB4VpYXtTsNl2Ma/Gg7xbCmHMYtx8FNX6Ik6owq26aB612yOziPfo+rahC2
HFJ8xQXlrn+pxV6y0zo3QuhBbaWpxL+v89S8Zs1i1+m63bCE3Wbc5U3bPPLYuX9Um3jSDIG/bmJk
sNgPpLep8KZpaU2WvisC7aJvJYq6psa2ICPZrfGTlxMSYvSSZrxmXGzqsbdyJ7oIZcT+N1dT0zWJ
5wbKF18PvmYh/JBFDTFZLbr55jhqfsWyuruxh8jaD5qFUcnIFOjng4UP82gMRv/aObF9mXKi050k
3QoMSt7FBXFw86OdIl2ng4l1jyw5QW/f10361aHwvsfAKF+HffpJSwLaVSaYCM4iI10LI7IfUj02
tvR/yO8mHfAjxnEnB+Y94OnEyJ0K4V4LGw5b9kHeD98LYerGdA1pH4S027zBUTzxxiLzgM+PLdni
dFD8PFEtdIfLEvh0W86IRYCaYesa9gjjM38MtPCrYwlJvDOSFU5AMa6USUvOKK296muUdoayrNt2
rKpX6HXqrg7K2GJr4IaJ0tW+105UJMuknyCY+IMBj03ExcEfIXlp9gQTcorwj4B8rzNorRsccvQw
WRRpOXw1UNaDa+mUiQSJJxeQLdDG4LR8KYJE3yrNSVDeDPFxqiKS0nUt/HICaPwEzfgCl2J0D1Pp
jE8czjxPx4ZP5XWJ9QiM9Ukks1VAzIjni1bHqPoaK4AxhZn6PvFV9i0ZPO/m9LqXPh4/ObUFXnbz
6o6T2GV4it9NMyQPcc5Wods5BsWmUcLyYoLFLuKDlmDCxG5E1k39WNoaPAvNwlrm53ZkmLBiHZgy
S9YjWrW+Cad8kUzNoz3DuRs9MquZrIrTK7RsEJCsug3FSAEvtb7CUCtJoNNPtN0pJC7iw1HFMm0e
vJJiR0c2e9EQ18Gb7pnpF3wEOvxurOB42t2EkReXppT3YRWqQ1dT8l2cUMJTiwTSUYZQeRPjxrMK
+VjN5eSpveM8AixselYhFLfiFqkF1HZOSe8KMzF120twy+m0EVc6Xzrzgn3U5CgUgwH9Z5sZ7k5g
gbJHp1ccBhP9JoRe/gpTihLDiq+wKry1FZb6ja5XARk1Wvwsw7HahoNgrivlAXBMu8Pal+ZlRvoK
a+pfGyNDJMm7ll73sqieE1ExYkRNBnW0He4i+O57F0Hg3k57mpohvehLKbYNWqljNp87yIXwA5sB
SbgH+aeE1J6dXfvQ7XuiIKvC89daPkNEdZfXdzGy0kPCLOK2czt8yIa2O7TNrIFClqYWhSNfLNNJ
9vp88EELaQ+BC31v0iPYN12kA4vA6tCrQVxICz7ZAjKyB9+cCnpIdSy+kCZeps0YbI3Ccl+daQSz
ASvvMqfFMErHWHvMD4Y1GTBlGyz/XN2jKjLUhVZrzq1D/JFayJKqvFNjgaBKyOAgw6l4FkPNK9L4
KEBquOx08U0SriWb1LgCIcMBJ3aT9psBtVfs2hFfFE6cqH9t5ST38QmrOJ3zmGlxRjnTDAQ4pc67
ZjsJzwEh/GPuht4yd6UzTwT9Wzylhg3okQN4gQfQ6V1iGmJc5K4ANEAcs0NHUm0yMNhtmxXqUpWy
2Ja4lm3dsl8XmadfGXoXPHRx8cIAOriioKEok1F8hXD+Ep6u+bUuBGWvTn+vIHcxhUaqgFo4uDbo
DnBMGMaH2HSHB6ww4oPrUhjY+BRsZIRXXdp15kUu1MGhqb5yc838xvsUPnfQn/anN/4DTHweCL1F
xHUHLFw64M6mhdfe2wHEFDn85iYPb36i0V1h9a/TDDHr7lCnFwFI08vEi8itBBWMc+wBF6Ysxitf
yzP/Os7MFFljN7LrfDwq+nWSByfRtlxLN+EUOLY6G2dJLZIhlt/qeNr67CGfDqo362fDALQ9cflV
C5kXB65mn0SRtsuNPP5gRjOPYN7eISYQuoSibglb4mXy9g5VeZBLva/tY5iAPYQzxB0OkdyD9ANd
WF79+P4jeWt9ynzM4vOYUEHTRkJqWWfzsZEdS5BmKo/4L0aXEmfERWeE+X2a5OBvqcXUvsI0LlHK
3UkhnY+mJG9Nd39+vmFIXWH44nIxZ+NerTJw6SqUPMaabLeQH/zLTCXZazmb3hiRXBmjKY462PxT
N6ns2hzVQ+1ijR3FvX3pY7T4wcDw16Emd8SQTFlsw8bg0D57AhZj88IqbPtIs2U/VlHuM7S0Iv+i
kA49YGs7P4QACAoqxMIEAF62ZdxsjCDI8LsxYXdhiRF+7XW/fyU2FAzh335g3CVuta2bFgLYs8sr
oFBqvuWoI0KyGayoBNhjm1LmzOh6bMTD62mXw0AzWw/DBKb0/gX8ZpkoybhbSUMaDn3sWeJFM+TC
DTFlP6ouGu9qf7awi2L4KmO8z2XT7FMf5r2Bg89lOAzJJrbptz94b06zs7N1woBMSleYArvdc1dg
gLzcniJMm13Z7uBpZQCpQ7NBiA6OrU3TZzX0iIMq6nVQZEEMXngb23G7t8jOjVZJFSMzMeuX1odr
CMEwxPnCaI+2Rh1cEhiC0a1Db/f+rftlTG/NtArBUJDlwvDz7NnBWqcEwNbgpu6V3NNqOLetacq9
KOz5OJnx2lYm6vb9T/11S2FHM5XFS61syzpnVKS49sCn9eojAorieXQTTj+ciJjHzHComCem73+g
Mbtxv3041ryFQuEw4YTwld9uYo1jpG2iyf4IQYPSgdjDapdkRYxLHvtZrmX2SoYhpnm60wG3KYBi
HMI0LI4+WCzGfEfProSSURCNbjimTmHy9ko8REC+VgCCBDpJC42q3YuCERMiKD+wFpXUw2skPh69
TBpfNVkfIm8NURN3uYNwDxO2aYq6zyr0j+/fol9oCRajeHt+e6HO8HjOTK1JtPYL2g796Jxa7qED
QjStACVBbj9TorpYWY3Gws+n8PL9T/7N/jafLBb7LcCRYZ6fcoYEDMUDUWCJWTiPRQeQmFPCZeDJ
Ll2cWTKlhm92YyFpX/rkkSwmTdJgaTWCpDjQi9WY9f3lEIz5pfKdZvhgkfx6IvHKWDbsAJstzjDO
Hlmp10ifynnTn9H3trEguJVt+4VFXl0FlNlHZ4qDjn7EkOiQE/vrBzfI/PWdme+N5RgocOBKnB1J
uk26HMJweDQMjz/VYwr9WxFpbpg+mVsztOKURnjtVxoFbMmA8qnzPdppSvye2VH176U2z0ek9eZ6
zrzv0VymXdwH4ogo5jM2NjvDjX588J1/pSrwGXySgMBENXD+UiiGy5XyFX4v1RjqSzU17cUJSspw
qbtq/cS/imKiM7O50IT/Ly/9qcNIoMvAR5Gat0tDGM23HMvGteG27gcv7WlnfLuO2TFtmzd2JtOY
9tk9CCI6rwm9181Ab7OxZVs8GvA9tz0eOLd1ZrDLSLfB6DcOOHGBkGLEWB1QK9Ss/GYMAsjQWpQ4
JGH6ydMoxD3s0GFRyKAuF6eR9GmgDVkd7KmnU2ccUCyFK3AcjYeHcmgBj63cERieYXfhReW+141i
WrV4w4eL3s/Sp+yEcY9z+arrNLPlNE57OuJmwbywvQsmN3/+2Y3/nH0W0Wispjg0L6s8HI+un/Wv
7z/WX5cSJD4YeY5k48cT8uy8STs7rsTAeSPC3r6SmR5fYp7YfQ6EaWCrQuxqkAfGxTQWKbLuOvvg
qf3u46WEl2ZD96FWOaMb+W4C8NH34U2tBdoOtWj8E2Ogdq8uiz7HZAeThvKCg+S1IKLv5v1vf8rk
fPvSuDreONAWLVPpljrbZMfOc9FJ+ckN5SNvxQnNKl0JluRKemdDCYwZ54OQzAfjgHdh9sOoFBaE
WZnQ/+Uzf6NAHI7bOFY7qwanQkgmbW1A6yZvZDGaI0ep8AIafHjQ5VYLB9DJUg83fhvyIwM7znaJ
nC6fFpQy1b2nDeOniRYe52ts3Q08dlyQl1AOXJSWZgwac9IFFpxD1C3Z1EBrPsHDRM7rwzKDM/p4
QpI19ppX7Och/JR++jnQu/KxQZK8s+nb98GJb2fPY3bC/OBXhQW///27+7uHq0zukT3v0ZQzb0/W
TtZW1lcyvtFgXuIvZ+nQfgzL3zKcMYiMmsav5NAiArHGYK2Nvvjg5frdjsXppdOy0Uzqp0yzv1Ae
6YQnt7PR1p/gvKqvys2I1XK6SKuBDv39L3sK5Xn7KlkIr102Hv5TuFi8/baabAYzU/jfjXJmqYVF
3T0xIg/2Kq2H15S9B197jG0XloYwiA61Wwun7q54vR4VGhvCJn1ZXvgYQQO61+SdG36Fn7Lu15vZ
Z/VSH4Puo7DjmZR7Xv3A8hWGBWb5m4Z2kq7spVkbzPYLUOwIkduy4oW+QjDJJWUuiC4aMKvZO7Cs
Hhwhvrnzm9K2hvWj6e1+Z+btnPEWQxSrteShM+rm8YNbO78oZ7cWnq8SUH1xxeJq397aSU0GZFAu
si6BiJb9jPBnTpxdCCNpN35SuNvRdb2HZCYJ4i/R41QQrtKcXCLZhd+lLrqPIkF+e+OEFNTK9HTc
wrOdi8+chFai+Tsx9+oZ3AG+LVZemDv3REmHe0a7wzYxowljrIRpYtNxBGkI+JUeAUk3rXUVzejo
iTElZg7W/+K2ncjaljAZDp03QHLQoephQAXrtp9nE1NyIyPvk9sXWMkwBl+mYM+XILf5HpTsrqgK
irvJViBrU3PU/OCDeJZ5M337GF1dzURbZVNv28bZfuBD84c0RcK2P3jmlYiBORdBiAMqNP8Z1U50
F7k0zE+1A2+wPmg5fn3TecV1RT/MVuCacq7p/rIb2E1STgmM2puqt8G/k8BmOpco/eBgoL90Ggti
+PsP4CwuiLIM8NCyWFczq5ja5Ox0CWLSslLVRrcyTKplG/jCQqKRYzeZMwo8dTpwrgsyYozmOnGa
apmUsrmpslZbO0X6Jx/HrBz9Iq5dTNwGPJwCB05uM9MKKGSGfY8JpeeH09OJGR2zGB/e/xZq3rj+
+th4yx0HyrgtDUqrXworBwOpAjOw9kh2SHHlVma5l6LE960W9yNA+wLAMsZSu8NqFkF9/NrG5WNl
gKhCzPPxe4QHuIXvEa0Q4aNizr0hWDFlxFPATa/zKPscEb/FKMmIpy/gxfkGgRFzGkuVDyqw+u8x
nrQ3p+MM/gQEDTuc7gaKqm9YupIhrc+m0vEghy/pZJqfYgQqeBZ4ck+IzXCpq4orVKV1aY4l5lao
7S7KviOAukfziy2Ve/SwysIGilDqZpRqDd2gMHgx3XST91DKFIzWFwaHoiLxJGmwFsbpcnOC3LJI
72+Ug7XRNBVPGo3IVdSgbOpk296ngipikkdTTBHy08ldwN7VXlL8gW5reIVrOwU4Vk1jtJu40gMc
9phHFWYT/whcLXs8zXv9pjAR2Q9d/mhmhb6PkLFeNTBvX1VgGs9h6jlbNs6SCEgqj6yUZvjBW3y+
bgQbr2PA6LBsiOGuOOt1pNtnY2RU+hG3HqicQ0vlK+cyRMh07XbR8EFF+isCwgdZ7Fu4G8yznLN1
6uNwR3pXbxxPrEuRhcVz5830lCTAwGV0zApVF2Tp99/y30BWfKwShgR8tt1fgBcXaCeZrQaPfub6
X80W920Jg2ZJ/1lDfJ7629OkpHIL59YyGRf+rKD+F1ehLGnDCOcode2zIsKN+8HXBuyjY+ysoO9Y
qsZpwg7WkQ0dEUHkV72cvBe8TgkVmP8e8uVHqd6/af85LBzgVsWkD4XN2RPHDUzluLZSEzhN8kCz
9U1NIaZ2PTLozpDZrsp1telT/H7DoPvUdR21iqkpaxm6mff9JyZfgpxsErv3PijZfz1EeDZKR2I0
nyDO+R1qB1yQkiKejgT6IAGk341Pu4oQgYmgOY+jfYtzDsb2Rem5H0T5/arWAFilTYJTYCvwkXMs
3EtkZvdOSVisH6IzRpRXPJ+GohBFCQAL4/JaD/SnPksiuoOmsG6sIg++x3qSs8Gn4cX778v52rSQ
hugK6ueMzP9aYYcV8WCtp6lj4UCJwJga6YDu6XKvOxBzY8H89P0P/M0NcFxl2ChmLCKeTOcMeung
8kZF6mvHUWN8nEDrjRdDqLvfDHPUj2ORizstnx0cfOVe42c8O+JxcYu+bKqdHdru0/sX9BuUlwti
0c41GPKzc7DbDAVj+WZCT46Zwa3jBe5rNUGx1nGOv2jq+kfSde6GwwSl/TSQANT7t2Ojih+u6Ela
MKXe4mZX4G2t6dF6qCtvr2cBpJMwVI+Cmdtl27fh5v2r/k2zQMovUxUDuJeHd76p6h1a7kaZ1hHl
a7ye6qK51MoA6maMLUrZe1/o2ZsbP4swDsegqFt7WaZdOZGXLNucwmwOg5ow48VLzMdI8qbSm+qy
93FKOY1sFeLJ2w8ueUYC/loGzJOXGSXVXQ4E1z1HbHMRZ2h4A3l0YichsqS2LrpAxJsQldQFnG65
b3oILsof5fMwVPVF7PfPhNZBTPuT1klQzDgGHy3JX88LrouhLYMGxob6+XmB7q3AbKASxz6ooydy
nr0NoH/7WDs4V2G7at6mQ7SKKsKlcs92dw5KC2LHOKevjXayd2rmIlhguCvPsuvXFjnY6jQZ+eD+
zU3K+f2D/GVzjQAdznnDMMPdvY9X5TE+iSxONNRwjIvnEKbNgivD14Z8p61VJS9ZGMUrJMqQnWdJ
zftX8uumobhR81rhFbScc/AS2oNR4RdmHk+aKh3jlm8ufhwUXH568GbRxvuf9xsYgN4b8ALYEPWh
Ouve8PdB9dgl5tHKvUiHy/uKIiLb5EUkqMWZcvTEtGxxYO7QQVDWvv/pvznNlI6SjbfD1F3QuLPT
LMT7YkoyltrgGURUNDak8tFWh9ZN4JE33Q6Sf3ylUhHihEwxHsuyvJWBixFDlmqvQ148KKxEboEM
/rwz/9fS4+vwtcrr/EfzVmx8ksy+5sVIdmLQ/OP/lUCZRfzfC5T3L9NLHNTNy5mqmf/ppz5ZOX+A
3AP1MgUncYARxT/1ycL+AzWdaTjCVnQq1K3/pU+W8g8OSlB7dgt7nkny6/7UJwv9D2lzolNRAyHT
6oh/R598tiHNMzRT/idlZ9bcttFt0V+EKkzdDbwSAElRlCVLsqYXlG1JmMfG/OvvYr4XxzcVVyoP
GayIA4Du0+fsvTZ+vssgj9mAffnzXw6adQpmdBjIl2kIdgM+vMTFh9XCp4dYaNjX4MPFF7qtWfaH
dttv57T/ve7lzSsmIwo3699fN2MkEs+xiQtOAso18fnsgUshZZpLefrletz9b9X61db72xLy10uR
TMPYjBEeDbbfHulqw6wyDkT0Te2sTqUzPvnglvb2tjF0sY3/VvL979U4u/vUXDQJf1/h545KJB8W
xn9qYg9RFqxk5EMhRPRs387zHABRoFstm4f//DFZrhFbUOzQtBe/VePZbDmXDEKupEcwaqql+TnK
ao2yfLMiXermDw3Lf/haQYEwtL+0om0M23+/gj1eoDQuMAdUaVktcEXI/AyTfpu+Sng0/h7u3fCn
kPHftnW+XPZyupU2NywPzu+jei0HPIyz6PcTCH344rh+vMb6k6f391eRtMlMl/kqll6ejd87eGzP
AAx7Ne+Fd4nMbYf02OW5/EN1+vsTwKsomw/EWI7BIJvb37+/1NVGTX2+XGBPNYrXcsme8xYK7I7R
kHn17zfHP70YbnqqOI4D/7/uGFL0Z7Fk3mfGVN0yXb4lNsgOJ7Nf//2F/uG7QxHlIhu9nMC9vza4
X9aT1snrOoPYsjd8dctcrQcm6C9/uPX+8UVccVm3ONWwbP39q+OO5kCoB0JwHPen48KBTrbY+8Oy
8U9fGSUk3xarIn7n317ESeNSJsRk7y1PTod220DT+c25xLi8//fv7PKk/FJs4ca66HKoVyW8BQ6M
v63B0l5n6IYlMsMIx8MfFtrffjlj0MvOYnI8RrjAtf/tl89UTIRVVMWeVhyJu1tmxv29I3Nr+NpU
hGMdl4EzT1BvcS7IXyFK6QmtZrzc//tn/G2fubwNlB9/Ter5hHgT/37JDChT3gaObj+Yc4GapYk7
qAkZsAX0YIXXHlWdOm/LBH3iv936f70yy74NfsMCw/H7KVhsq1P221ju0eCXhxVLzH7NycLrubke
//uHZNlgl790ja2/Bni/3PyYUGoH+xSxYilhT0ai+59ofsYrzBPbYbOr8b7ovPEPAq9/+mYvj7Rk
HWYu6P7Wt41z24TE3RNhnFlQr0Y1DM8TDN2rWg6kySyJPRJhMTXOx3/8sKy/knEszReuJ0XE369o
bJtNXZhttYcvNDwYUiH6TOv6VZdzd5j1iJnYLt3nf3/R3558R+AJozRGy+Y4KOmcy5//+g3Ptqtq
36r23WohUh68uQydOXOmPzw1vz38/3sdqixwBzz5lFp/f500i/1ZE5JHmHgS34hicu9aWwk0wASM
//tH+v36gaCRHLWYPPJdcode9tlfP1JKEhRYBfIVhmB4y/4gzLkclPgFvywvJIQhMGAxxk0qL0Cb
y2f95QWc0SWkll7EYRpStLzmutWnKS1MoBhIp2AnFxPkYDS2EMVUk9sYWWoPLxkLrFXvZishF6mE
f49gwCVJU7Vr5u+WPPFf3EG4mENSvV1SgzT9/skTSUL0MLFOpCd36pUpyngqgckngeMtC4A9R5Oh
5kzZU4sgRwWtUVfHfCYFM9BF75zGrdfiBj6CgfoBJxUO8gx9b2XI+VklChx/1trpfV34NNO0MF7j
ZXW/WPkgfhJvoN7Nyay/MjoZITwixn/NCpEMTGscuLCgwUSP8YKUkiDVCaDvtuOdhHJo1uOQNpos
pARsQFRxIn7gIY6/jLrfdKiFN0y46QqIkXJzLizCyfUD7UzJlRi0wF9qDRlQGotQgiN4QfizRuEr
hnzMa6LF6xYZCCvh6+eMsLjH+i/ItfKN9QdWBfslLR2gPmttVeWO8SRJUG5id6ecpf0SLT8I5rHj
2LTENyVgWRUCjZcki3VFxp1Zfu2UbPEadsSMMJZlNFqSThkf40Emzq7zLtDDnsRn+i+cbccjp0b4
jtQ5DTFus9KPccGgq85osYb+CnJjV/aE24LAlvlyjPkDTsL+4B9KB6o99UlVXqnEAEPXycEo9nPp
te8xs4JbtOkmMc0rM9gro2jLmxaAmnMHS3i+w2cGrntOcFmcx2yrF1Z+7D27ee3r+uh6o/W+ZbLR
QG/B8C6r7bzZVjYDtU4508KsQxKP875OgRAzt2hD4GaEOcFlB6ZcCFKmcDdNMxFVnkOwqkQFfz8V
RU+GHWFVn3T/Ww9zpwduNaV+fI1V1thXqkna/A7v8XLduaVvHBD8U+vZYqleKfos59AQjqz3uNcN
fSwTF9rbOqcVGAmpeYeLMzNC0RtZJMNFSxOOel2x4I8dGTTDRpJxU8iyC/umM0xyCIWND6rqxp/g
bS041pz462BxJvu6lXaq9q01FhbKiNH8ytvJMYOYemTqFo9ol2dylEGly404jr5DfA/IukWMuiC7
u91qFLQBypX1DRJ+i4o1UYuO3Lge9LmI16E9GFlHLoVB1ukBDovSYWUJ3UQJXdJq72AWjK+AlA8D
fsNNJ1/JFondcEX1d+KbWPOooEq9JqPsEt3djES3eqkov1mxL2BB1dqsT7G1cstdbMYi2Br6VoDz
/JklxUkVIFRifWCCkos27Qy8AkyuBt1hj8SDGnOGcB3GNK7GlACToiWHZjOH5Effg/MNq64U7h5p
iU1ua0m8z4Hg+aF+9N1mxHLcFoMXuduEe88cPGsO0x7s/C4t1fzCUEhtgXDS8dnCQS2+zaJVT1kG
HGVfOMX6bviDsMkyNgf3SiNz0gzhlkbvSAXRp6VTQhCKjZIxhgw7XCVmiSGlUbJ/JiW7LMIJLeF7
FovaCVdRSpLns0KOrFw4ugPVjS5MyLGlxeuV2/bsUvmf684kklXUdupB38MlDW/XTNz9bFbNENSy
Kw/9uhppJKZmxSkrDTfZ+206fs7TYlgB2MLiS2wLgAlCl9tH29X8mGuP4qm1KmsMvKbmFmi1Q9yH
UkP6ffLT5n5SGTxrC1o+I6oGrdZ1IS9ayYaAsRUvuuyJ3GmRUxwAR0BYTmLfmLBvZxVnZeJC/Z20
CPndbS0j35OGCXysvMWKIyTKCC8xa5hlUNiyvhrmv241XXU4MjYcZEkxTnZog4sHDwlmfwzLtIrt
yE7d+E66uvw5FQtpA6vixzozp8PYbQWqCFAFg8MuNYiP0ZSGOjNQ486nz+T7EUHs0geTvrVTxLVI
+e9rnZE63k8k1pXzKME7ZhOsZot9QB6tzi/EAa+yBY+nwUQIbUYTF7WtrEfVACl51lBQiyoHlasW
EUOcqOuXthc9AlpYF4EYBwOFk49CexqyH0Bh3zkrzMShxOZtxUhsVwNMOThbSaRWQ4UBDLC7xx5D
EGFTmmRFUbowiLk0WUg6jiG+Kg61fLOMzW80pQLvifDFa0yJU3vwwU1fRtXTKUZJch4px1gYmmgU
/veaQDstKj+qq+odzgsonQZ3MZf8XYx6e5jt4tP21D41cXlk3kPZjQ1tbfMF7kjIgPIFLvaRucu9
SJomMDutyaHP8xsyfSEdbKQIeiXTYny7UJ67c5f26/V6SV1qMh6tlV0uUMJAaTsPJ/eCMJJElzOj
awKES/25J0bpCUNbGrpFdQc8J4lw/cW7QvfwV6aMWQZ5JbCDiagjqUCf8pXrNNbJ3mi39crC9XML
Dns6z2u76UinLHyBzi/ho6bgmSf/pvtwOqt9l7oalyiHw/7YIx07VWr1drridIcBvVwPWlpQIZAP
/dRbY298du61HVRp+2GDc37vVg51bOavjxkhopAkWxpeOR/kME6zebD8Or91O0hDrrbe/CJWZ9rD
0y0c4iwJ6K9kL0mb4IS18HrcdsCaDeqpucqCeRjc905WNEjQkMfmYw+qCXGBW2Csn6f1eywgx6/i
Xo4IEooJz51BXgrBeA+DZ5LeoRf7HqW5QMcdr92VnBx1r7LZwaWrZUgXfI1MaJ9gTM1wW9iVEBM1
aPQs8gojOuf9j5hSNg/wBsRr4BUXx/w29WYkCgfSUM3fjBDbqP3maMc849YndBJFSnXslOZpaGZ9
xzTLBpc9QGWm+PmRowGdn4ZqnZ2IkT7hrvHYlHnQmlChNlsvp3XZPhqhxqiZjeEmpgOAAL0Sz1Ni
Zu+49MWHnryBoMuCwmJMm6cF28rXxaMdcnlEuN1yE7HWlEC6w/PgAIgwp/HKn13z00uyt4Uc9K82
wXtIOtYj5VEZWYZlfBqwsM+NH3eX+NCX1Ov6Z2RapDKOw8nqcLDsCjglLFPJ1n+Zi/oqJ9wsgBnR
fe2GGZa5N4K7nxO/goXtfU4L7qFuJVE9xtQfFYPaIiywOsS4uJE4DN/lsfBdwnxBp0SOC9Y9Yx4d
mAxZP1AcEIjYEgBpmZ3NC1v1vczmo29ut55BeNwOcoY6daIBe5zEUn7odK3ZRrEToMpEgvwdjmA5
XaKK54iq1NxJULb7VU5+NM8m4yLb2c8xFibXzmwC2KuSFKyenAcPQfkV4iaHuGuxtKd4q3hkrXbZ
d8RxhNMo/bAYYwGdQZv2D9eNZeCny1M8yuKhbTQIoKT111Nn4g33YxOmwRzXrw6Q+8eBgevZy4lS
RUcs7/IRuFRNdss9JleiJznKQ1rPBoucb6rb22yD8spsmZuq8ubi7LKn7VTfjqcW9fMBrv0cyo2g
lGV1WFLEwCOHgEMcDbi7BXEjkTdNa8BnTvcL2cOkOmhNvTKAktWqCvClrwR0VWN9QnqobykC+0BU
lQbILiQXroJNSXFt6GAl4vYuBxXw5LZ6cXZOkXUkG8sS2nELIQPPLgy9dVrbqCrZ0PfbZie3dHM3
0s6ctVI7P5+AVtjNyqoxeNtp5irtU99KjYAisOU5WtV+mKgCd31dwqKdNzstAyGNeINiPKecQ2ZG
fLmgID+iUBQ/K6uZsuuKJFbnypFspzcgVoaBiLZums9O5UkwEKiMqFis2olo/3Y68rqG+sMr2PKy
xrAe3dQgjMqjsN11Kk2SAJ7ANgcY5bZqv2Ud9CgoTfZ6AQtD1uQzjLnMh1tiRJo+WitJsPaMB+1C
aSBbw/f69FHi5hi/dqbb4qswPvDXYE5YIds62jcDPQpj7zhNxdtIhm8+Nc5H1/gjsXQQS+6ZAOmo
ybR5O7v56+hYLnEgxW0GQglwRWqxSVOWBSrxSGebiZIZd73XkjKCfX0Ee5ECC0pGCq7dmvjL61aM
2IuZ4daHZV6L/cImWwa41GvOm0SQVx3n1zozDHhll4VW0vAA/q6u6tS6qbf8OTEwwaYJGIvaySNJ
8XMq01bdKLNLzpNRjw+wjrz64G7biI68SkEb46Oeir4mm0q2WYC5NtN3kBfbcza6RcTDY98h/CKN
XLZAW/a9mWBT9yV/7mr5BQF0C9O+P04Gpd2WJybc8CxJ7jhRgSYmtnZHe6Y7ktC1As6ay/w2Jyyr
b3VzcNRq/YR2vj4Jp0g5ldicjgRUgAuvH0IS65MK6QO1e76BJ2YNZgc5HzkcDG9U6PvNLyp3N6Pc
cXZJie8m4lmorygN1cHpO1JiG9FgOsjTc597P+0t8cnI9G/ceq3s3VJOSUHuRzYdVWY81ytkjMwy
pi9e7Jl34LXqSOMVx96+/JBLV922lqhu8Q4u79xZT3TaAHqQ3tTsFFKK8zST4guuDx1pOt0zHblS
c0b++9okfLdkiZhXVp2sQVY3r3jbLvsmya1W6QFSSi1r+xor2kvIsTfkZMg0jk4yygDESxPUdWU/
Uzxkj0M5QvDvMcQvu9QYkjbK+7icD75ekkevIiD08mAn5J7F+Cgulf0bOyP5VTXEDY+1lEqqosBQ
4NNLK7ldzDq+8nrZvcxtZ6ZBvgz1N2SxJl8rKRIBsvX4gWSoCUqYjHFtq0rJqLWAjKcOaYdgLYxv
Vr2ayw5ChJcFU1X14TyaLxdixEPZyH4J5nL6vmrrGx0md58URGegwc13wgH6mNUgC1HNz+3eQ7+Q
TeTRoVmMqS0btXQXVBj7j6zMR2iQ80c2ZdkRhsmzvlCFoe7HhO6a7cRGWiis4DU1x0fr9xe2Wwqj
/qavlnb5ZvY96SwCsB594PqVeEz3eUh8gDEO1BiUEKn3Qy1rTJibJHZutw2mNaCvFus+mUyG8Kqu
TFKQWZNDL2s+ZE7YTGslxg1hwl51Ah9lfO3Ky9kBwsT6SlhRRTVOEfElJq9+OtBXq6uomlfxLUsN
zbGC6u7N9BI3zKu1/LA1uC+S6denWUzmg2O1lwh3gzg/fJl+SSAjkgkYFs10MA0LZNmW1x7hzTmR
s+3gEAjukKKXphuxZaq2YY6PHiKUNt+MsK0NcIP+liqKT74OYA96WAH8Ldr2gbZw9YMqA++PRd1e
9q7YHDsspgm87TrK4Wn0Ekp9Bu7ypLWSz25aEByVjp2cWLG9sY/g9wmuZ7LUdThtADwVWJdkzw1S
zjBxq+rGJjTT2CGirMm5hAf7fXSoKIOs7Zu7GCL5wlTItkyKJ8vKw2pb1ymcrc38mWkW9RA9l8QS
j7lihn00Vo+5b5YUoa1pj6DqSFkLJdSDJGL1AIyoOk/fz0uOuteGVkIYazuhQsOiZH0angkmf9MD
wj2hVSd3IHxTAn6L0gRps0y5pr6j/gq7zm0OtBSKSxBlLs2oVKr9jJkTz2E8VSVhsPSbbnDhe+d8
XTkG57liVffwENz5zlZYIVZo684AFUN8IwHmhDZ1PUcJarllOPtLAu6fMEFmYvR6ORXaOYeTNJ5c
MmgIl4P81W1O0INfIH/PHbcXGjYToX+zHmDPOCM5cLFYpr0qsE3xc4JQPDbw7dAsJheYkOiUyr33
Fdll85Yy+oBmcYlEKJkmguUYAxfGMur3oXMuEPc1qa/gNKGs3MhOGKkeLXFuUBT69KHU+DVhqzJo
xCwc8FyW2oWAU1UW1KClMq67clV5pPqhbXd92vSPZamJXpWLQadKkSn4Y7pYHrCNZhw8aP1NdLSd
MhOh38j21sxNNk3kJ6xIeP1JVOkyuhVhge6J8GR/qt5gLnUsoMtUTcEyjeLTaRPx0vku+ZK69QmN
tEoxKXh+zSgC3JvrjQtDzcLj43SYDxVp2MRNJj/4jfKzSbF47uJJJ6/CHrxP7SzbJXanXvaOQaBt
kCNIXQ+rX6Qc/FYtXYyCDASh5NhdGzVypmcLeGcgZABpbLYHVei8gNkFMtZKwxRH2dU9NSKaPCCH
pkvfoTDH9SyGzhouTTC6G3G7JVNEZ2u6TdZ18QLD8xfy2X3D8MIO/Qn9alEtYJ6oinjsa4CBB4xM
fndVj11CtDy14teUeBrnClt8ue2SKa0PAkkP8Milw69kNUah7pTInT4waG6VEXgTZlKACS+BEXYq
zV3pyPVNqUx84zP7D5m3YhzpbCeRwZL5fX+qx4mPhYpsZeNUbeFek9dUYKQoBvfF7FJO9QPH2Bfs
FAZYpljaBPsuo3zwcnvlVyVIK8DYWMOKkjcn3aX07fEpM3tIMNIfavfHig/G+eIZAAJvqHqdbpfj
fvpYrNHKCCCYcLfMOBHc89DSIofPKBpv2Tm0vtyQfGtTE+XR2ddQCx1eAmA5VNsNgPsnVaqhvcAE
C6rJmo4XZXV3SSGhSl/7GEQq9kwkUnMTkeBEWNNuEowRyb8u+FplAGGlMZJj04gSEeAEUHYN5gLa
w53HZoxUkbY7p+m24MhumxjQwpKhDrk2/laA+xlJKMPxSm0f1ibJGmHbmw4Qr0ZX1TOAMVh1zSX1
6ZAU3aSC0V/KOGRkqK1A0tdryXkzvSksim6k4max5pMPMOIw/ZaZOmmYD1YwFZfwvJJpcR5fV8j5
uijuymR5mdrO2siiLLycziNHzRBSEh1q25jzNCLQagLx28dt74euO8lD6sxO8zy4+Uz9gYIx4/bP
axuSntmkxIzM6QYHB0121LVW23xnHxmda7zPzftkJR1xJF7GOW2dDYYutIQRMDg64Xi/tFS1AAW0
h8OiL5zkmd5BH38pRq+i2G1WnyRVxyQAU3DuIfi8YI5Pm2BKuo/C1eAXFYmTImqXyvFfYQUzSC06
S1NfCbcmCIlPlJ5knY/PeU57JIAk5uIDZVvMQsPIBziy67o5p6mKXQjL6nLaut3SixvAS2JvoHcl
3EdHtBCwCMVYPoZJYL6BytPspmwF2RyX8fJsY0h0r5H3YhWMrYX0aTenccOilqqTIZxFRdk0qQkP
K86Tu7Foknv6vuCAdumiDWNvtrFNYFjiJT73FOZUMlka30bBjWTmJUbumpxdMbnjnUtPoThIFRsw
dQ2XwI22lut3YLOY87iVTEnLDIVA5Ca5+szn0aLjTG/DB0vssV3sYPxIN5y4T8wTNsQOfLZUBXm/
uqDEni3JNNwccjjUjVN7wBwTJ6uDMk6W6tjySA4kwVZtfURZvXxSdmcueww5PV+zeXGWt6xOWsKG
WstcQnQddRMVwEUduJYA0lDoE+9Wvtv40FcKnZWYM3qZxiXw+kIwhIw31wHz8/TB2yifQhSpEAxB
D/Q93KiuTT/QF13C9RpHP+CigFXhrsp62FyY6ESPgNjdEuh2h6aWANcGAuz0wd4qRdqiwjkbWg10
vR2RZnl2JeehCAlj97trbRF7u9Pm5txVbus+EMOpisAyq/HdTxAxXW9MzrLdSrbqXetMM/sv7u0H
l8Pwd2GnTX6zplvy6ZhA73eYlVvjnjhHeU+apMX/Nmjff10dnKN3tFPnh9W3O3lqPdlt1z4M+eQ4
rZwhz6ORusW+HMzGPyAnHxu2lXKbCQJCoi5uuyIrH5ZETdZeO6sJz9KGo+JfWkIcpoH5+nk8vtMj
4wS+9enmHZaeBgk8auL5vsTpmHCU506bAlFuxLmm9SbcQHN332467r9QhwEGgyBMuDOp0R56YXOV
83kk6MkI0AqJ18zJjJaTK0fZyALQZe48jrI8k10e/6R0Ga8rEPHtboN/t568vk+n/ZK46UPS+ezM
fm1SPxpDRZe8M9wm1BvVaVR3SfGt0zk5NcQZ9BQpo0l4zlKnJd0cCz5+gbbtvU0WvQZJSsx2gIJV
ZE3oytior1lTC/sLp2KmIiat2oEH3XL2uDyrT5Ps9jT0Bl+U3JZEOe1725yqEP9jZV0Va16We/zn
FZGH0MnaZMePV9MRAx5vVbYJ8cJnp84p+vNhUgtgGxBOwdJ0sOJVlnXNQz1a5Rz1sNuZf6yxMwKN
mvst6Ow6ealq7xJ6XTGkJqNaWdM1SlWO2YoOhAu3XBQlx/JRl2TSifzNX7bWCnvI4m9VNVK7mMSd
pBEQaJP7D4dVVfLQxdn8JYFrRw2MadW8HuDSAK50N/khNlMQNsS/52Fs9uNAiOi4qJ2zOZ1J5qOq
TsPKzDR0TGf54VZbfs0gr2CGpgvzuoKlyiM/L90rHDjFAXqib01ZOKffLKhf9Rc/ZW7NfKBYD1wS
pjcxN62MLDqHKvQNvR2zoZSM8uNGrEHabb4RjVWlknPPB6G6dlyd7yiGe4z6Im3TEwnZTnXYyB3K
QeyCqzwsQDpBxW8WXf/ZbDlBa/ZEYCqwQ9/suWICzOyDNjvdHvoojDgNMEdjuX1r8J+bJz93vfnk
xhxArzZPUR0m2Dv6CMLc6EXawzFwusy/EX3mtEdd2dDtW4CXbEdTg/KO0oFsj0i4s7Z2EwTF41zO
9YepbdSMKXJOcp26NIdE2bYkfQCFbo6zSKiQe4JIzzHnZwKk15ErNgF7bY5wqFxaqYIie98wuyWu
nNargtvsrkVUkqBpBCxy5kvcxRdveVFvyali1P1j9ZOliICQNTS09HCpv+jCVBEOcGndZGyO7R4F
KwTxnr333pZz7QGipnILjbWrJSQ3J/V3mc9izu7fOvNdObXckXhzO+uVWa392ONSuHdMAjqPchNe
EWhs/AY71iaacMiLarjvqXCYm8WV8bGtsnaP+IbEVVl39hNFSSHCkm29CiFbxd/cxl6LkO/6ciDd
ChaHC31jDAYndtfIK+w1Po7LBH2xxF9fXdGlb2gWekAf9LHgfntWTN+JldY0kSJEHaCuB7OEC1iV
Vlo8ZAAvGPGTfjWDdpVi6/fbLEX5Hbl4PHwV+PXPMYHi7XlE354EoDQF5znDzpZLSIR4q4vFGsJL
MRlfda3LCKGjhpz2NpkL8kHkvX87EsY2R6Xt6nvQ1SuoybZs4c2VLUxf5o2tw+Razo+FZa7zITUH
IU694Xrx0UAd6MOQmnmLlDcruRYOXNw94DkHV4u1ze1t0QGy3G8JJ/kvU0nmaoiXDK4cAxInJ3h2
rNpoNBaLlusqvAY0Yo1XsYx7dVBjrLu3tiuAngVVTUcC4C8NnRckAfptSSc1BnyPDOxz1VyYkWNH
LF+cuz+xd+aPG1ePWJxitQ33LCTPbESWgPqylgnIRl+uDR1dTLCIZURcjYcMFIpzRVKdkkz2BR2g
yFlnHJgU2OpH57lFzrwUxPluWSoAtKLMm+8JUaXNsUbx4wdr2Y75YWIn7U52adAW38jfFactSV3z
LbZSbZ2NVIxipWMXw4ZxW2ISntRm0yQ+IzBeltBt8VE+qbSiEiE1OFmGckeem3aDWVWcvyw7q+br
dFsrfzeRaDDuQegTxNEujT2dloJjXqTGLZ2Pkj1tqhDauPZHDCwQ3mzqFO1O4EXPr8gJngm79rz8
p1PODEhhkwikyovs5fVMsfZeiLnsw6wjCmZXYppTX0ei/cSD0vNc7lYCSqEjLbL4mJBIOIwjOIed
iMGwP4becN4ZcNKD6cF5d0dUKiPxu0vXj+D9NyWDTIj51C+9Pd7P9rS8MvpLywgKOymRepo6Wvhm
6n7qojCMLzxS5Te9TOa3VMj5TQ0ZAeScvShrp7H9gZgJOvjsKEC1sxDV1wnz1yVtp5uZD8DqTEMF
r2SFL8zobJfZ1vIp+/ySs0F+pL7KE2HPUb0wF7/JOa/zg02Jn4nJhvtGGUa/oSGFoTrT6qRwQm4D
Z5OHuXqBocE/Gpz6kF73HlmrsGWXlFFE341mUOCxzyKLL1yeV2Xk3p5wBotwRsfDEotWDMo92Cd6
o86SQTNEEK2TgAB6zfrXFRvMBXvMR6w2wi2jlq4/eVyOjUQJj/EQeLOT5IE0bKemplYsw7BiEnU0
k4R0Y45gbHRZ2i3+GdW2tMKkwHJ/pGiOX2g0aKqCghiESCIofJcCR4lmaSGWfoDXETkFCOa9RNb1
XVdWR5oZiLRuZ5CY0pN5MotuPZbE327XOm0Kgr+9gXLCIJiUIek64QVebYCHTOsVkc9bGbt07Oe2
uU5osV8CxCf33jfwxwSV69fXXP3cD4w0Yd8uYKm/Z4WGrN9Y1LQEbdRbG5SZD5FX0a02gjqjPRhk
E1V4sJVdxbummqOFtXGdrnPXou6t7SxGij/yf1+lBEkQKV4zzAxKe2xv5WBuMlDoDz1+fVFaoZWD
oicupuhUYPQe83wMjt15xvHchaZXpj89RSw75fRYPCu9UuX3pSa2VOdMNYO8z+0bcNvGT2LSum9o
IwDkx25Rflouapn90Hk06uZFcMm0WNcvMPd8+xYJLn1o3ha+bTDQxQ5FgM4w/xnybpmoAENis+e3
kXaEHXhUTvdDO5di1yiPCOe1cewWg3glQGhz4Lmbklp+GZhdPnEbo4uZ85kUaCNZuoTc9JRDFq0s
59F1+8ZiTMwtydI+zByxZVPfOf6w0LgqvUtJUyIa3HXSnF5iTv8NfN820Zd5qb5Np3FY0IcV3GA2
9IJ9Jt31pyls8VU5hfPaiZJxTW7EFD8+PdbbYltaN0qS+jsdTXVVzCMomSn1xPdZusmHogda70Qz
uOd4NIF2tGVp35uLKtPbuu0MWocjD1eY03D7CfKxcEjB3TKOnEklfwrCV4y73ncGa1dYqKGObh7L
T49EH2LYya7ZY7VrEUFtU0MZttrZjVwyGvWapYEY2Mqw4tOYwQZ4k9ohg96Mc3CISVuAtMsbzeS8
KmI976wO+vzXbjNMdbuA+OdnNO9xF4sYT1YFAsA+MzhRW2gVmlSdFsYhz6o7dQV1fCtuvEK4JgoV
sNw7VMUUGf02ZJ82j/BEeLLC34dKZmj36Lo846on5ZNrrDPaM2RsT14I+9g85hy/p6Ct6GzdCFjP
eArqzA/sXNnnNIeDtl/91L5rKsv89K1i8FlQV9KD7UQ3N8AR4c8m+E0/RVUU38gLYnmHPa/f2c5G
1BQGFobdAProEkS8WTVygyHvH4mLcBtIuiJx3nu3zLvzdulAf2ZZbmY/O6/Liqiq0oLMcbdZiqCs
/OwH41Fig8d5hDfSJFTAO1VOiK9Sf1nJz127IazGOb/pED/lyEzNJvtmjzKlOtCp2A6qTRP7J+qC
aYwy+nPbM79xJV3NXDjmxI2i68lgBDP8NtfIcprGq9CrQNfdE4biidAoy2ElNbXSq3vkc9ALnIik
JurDVwudf02kxqkSCUcNwmH6zgHk7vPXTrskDUdGn/JA0N9j/sbUJh0DYdK7R6YQy2e4h5V49QHn
bGddwNpDa6HIGs7R+UBM+j/qzmTHcS3dzq9ieM4C+2bggUWJ6qXouwkRGRnBvt3kJrmf3p+qytUc
1L3X5ZGNOijg4ERmKELibv71rbXqicwjAt4zQoWgrx6FWQ9HEZM0vi6oLWJk3I63Er9Ry5Mdsp9T
rHXPXYqd4nNG2m02a+UaIxfgqu2SXr/CvSljAkkSveTQX5OX3lmcQ7mp5WaShtPCfLpl5MsojVzh
hAPfR1d6Su1kkOj9i9SpZ7hywsGHlbOTVV+5ovnjUPWG0581Cp/T7LyUWYMCahTN3MbczBpfrZ1E
JuibRdmaG587u3+qKBJLdoB6TX3SKLJilOIICp5xp2oDtXzjADbIUcnHTNO6ukbGfuDrCZHaHPxu
kSZpnbBJ0pXLuheh0+V2KIdpyRxOEVrdAFm4vGVfqd3lw4GsaCHoNJkngvySfq6/OIvIPupnJ3/v
iCQoorGl6Wc38wGhkgZUZD0gQTGx1+b+U1c1KVoGZIy3mYB1qmNA9l0FETdNTP9de8Z23Uz99JbR
djGel9psxh28HxHL9aRiSNM5a3RzuxS685bTqP4j+BRXYUdI/7xOGrO8iZKSck7eV4HGo7Mf9ixW
Wlc+tDyKFCBA1U7rWWG/PVFxm7/y8Z37bYzI8l3STR4fiSKRsJmLqBn9llz49nHuEqXNz+j6PFIg
NWE+2TY5Eza3zM9qTnx7jdXa88MUADrV2UR0RH+tatk/Msnn5GKTK59zq42HV0A2wDcrL5DDCVDL
kh354j5jWXrBgcj8vBp/OSOVcKBLqnVhKVIqOBh01PJAOYbrJyHONk/slNne6sRnirK9e6iUirGE
sq2vmLlvvtFz29aZ79T8ghllJNkmTmsBBavXhQNCWkJ1tWu6f1oV2Z703tLMAlHIK2CAqCvI1mYQ
7bby4JRBvURu0nhNNDAqqQ4UH+X1Lrb5cdZtVZRs9lqRT2tjXkTAgG7MSbBK5iUQm8BZtHHrDRgG
jmCFrR6maqAGrHKXGkDIHJEuh6Sfgm0cgFe9k77KCYb7z9LvzKXS0yNwdm2uU4p7WpSTjO5i9CW6
k6EdK85GCxPPVZVyUb+O+uBapOO0ug7oNfTibJsOXCRvtZ4fZ3MilqUDkWWZwec5PfI0FMaTbs43
gZIoeJ3DBtWrsdm27snQYp0Eh151+FB9NjNaNfrRWLns6BqhDj5OKDLRfR69jIFWZdVvsdsn3bHh
dsoAh/qG4r414yXjJmcxA2rMVqtehVDM6eHfE/Gp5aiEd0UbN+KF6L7EOAVmvmBeDNqZvH+jofLn
d0ZQwUjmVspA3OA8VjGmNiebjuVkquv6XkyNMb6OieWZNfYPm7qUFeG1g9oYdISKd5exIoc8RHui
N3DFlpQ1Kg45fPonAtneJqgTl0Ng28RiTSdTOz7x+dclLQF6GQySPPPZrC427oWSMqgSIEhLxyUB
GmL8KNdBpvX9PqehITkspQfNsbRtz4wCHd//3WQ0+LzSE6hre+rkNXmvaCsGX+niIjWuaiKHC0JE
qPG9GQrDPLd65lNHrzKP1h5wcSj5W+siGnBZ5GpYjjR2J0VxtJtEkMMig5I4Z8h4Le7X9B6mxba1
KYS7MGXrmxOSpZO9uh4YzTFrUrFcJ9FA7NVV0AS3rc88VUqneEtQ0rLPSDTvVi5DUiDEIM+JKiEL
fccFGOEw4xQHCdIDK+JqgBZc6dyKvsqhhRskWL1j2Mbsl4Ywm0vwIPkPx5Hea0/zdhwNEw+CyQEN
iLcDxRv2vI0nTqvtY5BnjJ72+ZjXTr1DCDGr/tPXs4YnsiihFpej3xpYA5Qj+/Fe6vpoMktyqtIb
XiSzFguJqCrydvmqRMPtL2Jpc/XhQEBj2vnRNA+MydjAHDtZW4aiUivCZ58aYA/ZIsqNrBYXELRt
44BjbNo58ACUkycdq6eJHshunPSUK5V5Wi1i3cy0fC7bdJBJkG0m3RLuQxzHad6vkDh9S+wBxJz5
rrRMna1C8tqCR8vN4mnXI6xQNup1CXNRym96GqaEvx0aK3/pihEZONMT/X6yVPWT4Yoh7C6fnG+2
NWlzJO38V48CuY8ASHdctWDFT/noB9tZN1S/q0yt+DD6znmlCzV4o0k4lRhiKqK0op4sREZiAyXQ
G5xEBi6WrKGUq0bd/ou79N9y6/+fWfGv7Xf9OPTf38P5s/2jaf/2/f7m2v9/pTAch9t/7Mc/fTbi
n/vF+fK/NoXr3p9cwmdd3SBUwiU76X878XFN/0knU5mdyCb7zPfwSP21Kdw0/+RgqSZ4lDA/YIsA
y9lfnfiG9acAbR4bmvcXc7//7zjx/9napmEX9G7/+3OIzT/Ys9pGywJSU4K9ra6AL0L/L/xlOEn/
2QH297/6Dxa9IiWCtR+1kklQjaXBHIEYFeQYlp5CbXorNR+aoHQuhtCDs5Hn+P2zmr4xU3EYqDKV
MfBg2jugeQNMr6yWntW16q0l8qiHiqjW7NRKnx37sOCW/eauuNwJo2SsIhY/fR3iwN/oViCvahja
O79KpmerU0SfTW7/Tl1089KRM//od/7wrfACrCdsBQliv9Xe59oQPPqDIpFdr6Y3eMv5yh5Lb40a
4/cOrZHSGIfx28yqrKO+Z8WPoH3kIXM1K2yEYT06ztj9ChiarptsmAQElW6Q+oSmQ/qjqIed2dFZ
oSq0eBp2nX5fAely32eGtlFOHIclx+BiXREh8zrocEK6wBG0XooqiGgIYuAEPPGrboNxE7BL01w5
Zt0+14xsI9ylopUaT4vgZv97VlWxHuM54xTB3mEHDfNdshjtHUZqd9dposMCERhMcXr7XJl5fgyo
OknW5Wwl3/hIp087UVUayiBALSq8+XKLjUDcBkm55EyWCZciJg522NwEQxefAYSo2aOG7+p2KJvY
gpb5a2Ju/D5mNgr4kKu7uoqLDXdM5wF83lvz9qFvtZn56OVpMCLfOP4uWGTMXR2FfmETrpheehQQ
avqymTOtIOWv7rh4Gn615wU51HiaRjjzuz2ADHu7DAqW1HpjED+mtrSMR8iefAI48Z+p+wKAMUvB
QIh3MHkcRyfexmbh7mRhMqvSbW2PJFHIqOIBeYLrcWmqraR1RzLFeM7amTOnslhWfVKaH4vM01bN
7Gc7foT82FuFfhq5MpZr5ZSVHY4tmhFNBvrVybU/X7X8ggxlbYp/4DcGUg4NfWtLBLIoo/tzN/op
c3F/mO6BPPt1EqSUJNbuuHInX+ghYZTxs2qWLpxqLq5YPOsdEIX9QoRLcteMZvaRGyo9O1SOX03K
aQVDVlHs5nI0oxjDN5Mg0PJn1539X5MQY70aOBav6TBqz8lSpD/Syex1Q18DOmCrdPxZXePdLeOs
7ZcBbT8eE/gnchnhbEr3dyXs9H7saRps0yrbMp0kSMqvul/CS+1jnrcxzIYDaNuX3b0MeOGV5ud4
ZoqBerlAC8BC27iPqHcn7pabI1cAfr7fvt2LfaUhbq+wAQ7dqjc9Y90iEIEL1JxF6Xb2WqpnCCXK
11j3oDqrMifJPJs+Fo7JbzrWpxMnDnoBaOV6znTkSeT76pr7OGkayMvXwazt50AsCcWkavyUgK8G
VwZXRC6/mYNUif7o8Hm860yady3pVRr6UobLqJMtI2Kq9Bpknk1HgPJj0rJNe/VsXO2lsrpjS4Ml
L8ofugcNb1PklKN2Bt+jFFPqleT8VcvARtt2GnxDXGnvKNb2jnwUuEe1PF/uYs33JjgPnpIisN6N
yoObg9kw+Q4ScLR04nHP38gjhZL17i7a/Bxr3Ddma5yfxtbjzWNmHBaynN3VOKr5BqLQWpgtPuNh
faS4CXNgVxTWm07g8VtiF8Y262dRrWTfO/uRuVQ0uylWM68SR3uuvMhpJwfgMS0PXq4hRmf59BbA
VKwJszQi5giGu5JKm44LZ3qWxnyUDwMu/1M7DxOrHKEBj2rW9afFcpkykfzSwdQbnCJBTL19mTJo
WPm6N9/lUBgnkfa8GlSt5DtdtPzHoopxWJc0Rm20mCIK8j5nY5uQ0no/Zwo4U1d+/wCc4qy7zEy2
MsnFNTc0cY8vVu6HcRl29ago5xq17Iq/yTmTQh1EriblK4Skv1pU0i73lpGQLqzwMOIGnM1Ghy9k
rMeBX8RxhERn92HVxKSRJm3TrnynyT8dw5Q9E4sYXJImzmvW29DRVZ2bKOvMjL61rHGh/pOl3aqs
aLlTl3l/T0Bev+9m23mc81nupK35p14vF2qcbPPV7uSShcVclc9TocuTgkT5IDBbRUhPNDAYi3Vl
BoVUMMlEnQIWgntyWm+8YtZHvLUglVPxwOHjI8sW67J4xUKuCBZDwFrp/LhaPkeYb4vIyKvgKa5d
cgTsPLjxLcVRdwGW18HIMtPKPv9q23TaD0wASYXKq/eUC9GzObniQCWhjhUKtOEpLYrpLu1SsZdi
Ub/ANbX16DfBeZxreGFQhBrHS4LJgy1vOhpImlvbsmYW4CzgYU0UhNrcU7/kZ68GB6eN7PrucXK8
4FdqmiwmfJzS58ouzDXp9QzPWcyS07A08qR3lfqWtvCClZ7EinYBL1jTNaOt9SmW781saTQ6khqr
+cOymcBPsX9mSqMsG/GNGBHy6XtHh8PCYlUBn9fTlQlXzDFmaoMLCVSUsLtSP90IwL3kSsAXYogw
hbSY/ZC5bOk0JmtB6r6DP+K2CRTYXkAPz8rVFyxSNr5UmhYtNW+DrvLvWz/L2MQKBNZ2TPf+1Jt7
S+vLRxKIrbNrN/YBOdXDXbJ0TADYePCFpQPYASaNjZfUBmVZVoy1s3LTNyH75cGaiL/lfoPlmUWm
Lo5GPVkx7tg2eHAGK7+3pVE/sTZ3W3ABwPKZ4k+snQvm5tgIgAoRKSiCdJpGP8ZoWmeHrMmDwJR5
8hZk6VhDUeY8BGEcD0NwjskADMH2yUPwnCa+mrGTHxyRD18wH5AJfrbpCFTLMDUWuHqC0X1N51x+
Ua9nnWNh2yflOT5WsJILdyUNS3EGiucdqAWamFl9Q2WjlsQjKaNFwe2JP/IQFLlMQqbfDZMMP3jA
xJ7f7ubOpmgJhcA3XV27vvIOi6CWkXcVlRPvrfthJ3RIj/OAAEXtJaosIyUCAUT/SlJmTo6Rqx95
cNW2TnL6P9MlPQx5YPw0JB0BizUBWTlkbXtgdP14kq6HX82FIngncDQneaDxI+AWioyTJTmXpRfv
vBLVHfXBOs9GIPZDKgWB94mXhwQsTgj/7kK9G6Pc8lA6jsbzNgKGA7iTS2D3xgvB3f7J6o35ocsn
a1+0wn51KIuHJzbbe1gjZxc0WKe3Tqtrr8xpB44c2qi2oFbBNmXtuJuxoD1UQVlE4CQyXfGZ7h6d
1E3WjZ3iHWsFXjKn7ewEc15eruPWHuiTceXnMBkEeVTy0nPE2LKCxXsFrTxxkLTsCDTB2LNEx6+z
oU8vNAD5T1SPJE9TPGUn2tiGDya/3WZya2cPxowvt2jd79iXHEps8UpKwEa1mLca5i3rNitjJ+Sg
6T1kgoJwyQf14GcDE02YGmrGKZenLGrULr7D47BJTOrzpHDiEH/G+JwrQgxCkVaEmxPndJ9ZcfHl
FGbyCV/Sgf2oImZMbKp7rKbVZgLlvfhmHfwUquooxWS6O0N+VUz0HHegM9vSmNV5E7v9qkkr9zDE
wHR0X9zGAm49LRGYvXwxpde86A0cJuVRgPRc6fA5Kz9vv3rNjc9lt5B+3Pcu+oaIzWVnMpO4U3VX
nSj0KqGaJGpeMwhZbypjqMMAU+2uzhBPwrhasDtCc+7UOPbrsc79C5LidESOd5m5gIRtUzM2Yhxz
mLJj9AmLyXvqPvmNL49t7fjHtr/9RF5XeaGxcN0BU09+gVv1dzRKYYqZZ/d3Xo72Y0rL426ukAZX
hZU22oYGw+qe6ITsUtiK2po45+NE1sbLsiQ8qtZUe0+cq7D94cs516lJtlkJE3maRlS2WppMnLGp
yO3sUoGMvbIB8rY4Em9MH/WU7yL036RX+GGnyY6aEaK1omVS1alFBd5qRk2FNkCyG9axcjfBaKkn
I8iSvfDa6c5ZIKWCzGzu+2oijCPwGe5N+kSdZdzTJSY7JrxyFN2BUBdvp6VDdqQinCwPz2y0Xdwb
zVOpNEyTXNPCxsmTU6DhxDSlZv54Yya2jWt1b1nrQI8N5HG0RWz+piiX59CuncuUpK7iQNgvaiPn
tjp5xTxtMXeNr6mfzmzVfYJbz/Tu+lG0j7hZMmjSoSPp1XKI47YJd2RdTH6bTW69mMrIyc1ZzMXg
FjKndJVSK51WIBEhydrM9+CKBqIh42AjeodkToGAuCJAXR7huq3zmItgaxOjEOIYX+pQqCCJxtzh
Cmrpxk2eH6w3w+hoiSeWug9R0RaYIw8XWSyLd3TY5gXVnw0ut3VrZdgY4RrXgTvkUOfgLtJ9jCuV
9w2uTdN5q1NE1aT1RSWGOmK61nmXZ1D83JwYSWPheIJGxJDCvdXZKrLZflpIn2E130jDANHg1cTf
SQd60KMtL0791Mtg2o9BHDzHjelxK82HJex8yCOWhxslAAIYM4J2RpRKvBEQTq5xtwjd+0JSxj5W
GBjHHU66F7IAsDZNblvdlQKdN8GmN4EoLyuHTxIH7rkaXqwq838lyF79cVgoLw8lTBlD7cT9pIqt
pNfdMO+IzvWe6iFHvwB89dcFr+JmzWVJFyoeT5lZFMAaAwcLUql5QwaVnE3qYymjdJ2TM3ocpNnL
10UeZBcSodx3IgnyT6MpccYWjvtANFaynipS41G4EmdvCb+8o8xU3xZoUL99o7Ki1uSYsfJr+TYi
gVWWGhlN94NF9zopE1AIZkxpUtKdqZ73zhB7+qVlMhiJSXlX09H4VBR9QPGGNSLk9kSaqEY3nukC
7Lcz+jRhMaN4pEtdP8H3zlDnTd6FNLEE58ns64PpgSHblMGWU0FVaE7uk8nnNN87DZYOp5+Dbw+e
8QOfPuCzEiqB95TWUxwIQbN2VTwSpoI3wAnwtjiGjBTa1IuF4/6HWByxHRIvvSw0q4UkOsFD+071
MVE7ytbD2Z/WrLY6uuzwa5/heMh5oDyhceUkH6QTdJIKyHOWlSJrhz7ymUuA5Oq9MKzGWlQcTV7K
1p71MQqywHphxtSvUJ60HQfnJ1QI9ejXnU1wzSiiWtbduWb9u23qY9T3nBfZfbx2LwO1gA7gql2U
JcMEAOoCys1WSKgGPpa8f/ccgiE2dm+O7ylz2VVG+sob0wauq/Vw++z7M0EMnVe/jSJ+bEZP4o8y
ljPl3dz62PNyzl51sxMU0MAm1h4zFJciV+RGQ1O/PK94FnrRbDRrNtJocEftnuAW7dw0on2VliG+
c622f6fF7UV3UuC5avQ40tmrNgsWtlDHv8CwmyDKpV0Ul5PgMBsihQNlyeBUcPu57Uq2x5tCxV4Q
lDvcVNrZgRSgfbkOyFFQIKCL2bgfaDMx/AHOQHKFC05uPXUAKJ1RMmsNDT5uuc3zcTyLSpYXyUR7
XluTjkcz1hsVKTxdYgVDhtTt6117J5BA4ZYqX+w4mRgH7uMcuHBKV4+DVSTvadEw4OkGueahqh9K
egl+e7g7UDUBWk+YZxAQ+5baSKZy1gwfX/r8+Y7rl4fafUUhNLec8YAVCq/b6K3xmtxIQadva/it
QdJqWMPHQlrMSTQzgjLYThbzYCw2R6aiwZnPAbnpHqyqdbZ4SbD2Cw59TigGfq3GjP0w6tC7zVVl
m+kSccthLTRttsP1MHn5TuREI5DKNW/12mNhzrmgE3yQmGzNA9l48y084rbOiXiVYWa74+YaHIM+
rYFa9LqNGPH3F2vQ3NOA+KBz9LKmDekZ45pDU4l4DWbirvw2I3mOBHy3OhDPYPy0WVG+koeCtSVL
Cm1Y9aQ4fbse2u2KAK3uPM2lf2eNIjPWczpU6rdH9dCdzD23iVgAYCIp1OU+I7Opb2gJd/ks5ZmT
PIwePWorUznZ9hZ7XjMbbOwXu2ynfQ0JdgOcychw3WF4pd6t4uSseUfHKKoDIVhpxB6KG6btAnlp
O7xSQWZrZByrzJFRzf4BlgbE+JpJGA2IJEq9w8Sph6juYsdYBaJ2ny2bJeIuRsLfVkbunJg4eNVm
sNC5adqY7guJ6ju6k/hN99l0BHm7GVpFT/G5Nzh15Lpyep6dUQu5RtrPk+Zqv328r1sXJe/sVkZ1
qxnqhicICkhQu2qugxdP7zXeXuJTdO1GmFfqvjVsee9oMjnoN58O53ef9noqkOfQrm350CVN9l2Z
mNkL5RXmynSVQbaOctd9oSGzZ8T5fgJJk0VEVbTX4eNo8G3G+GdwlavHtBUDqEF2K2apNe2nY4Er
4Y+D+uDMXhEFFU9+VaB6DwsHWtxw3ALNDJNQozfapYBP2BMG0IBpCmThJXHUhz+nPHcewz4oZ+0W
54xT2WQMC+Sx+GpPnFT8iHrWvI/EPXwzovTeXFsmu6Gs+99q1OyzDqj7oRJFpbfbxltPn94cQ4HJ
ytzqTtRi2h+0Zy0PSAKEinljZR0okShfCTwat8RiFWjosGtZbhnculuRiGd64VCy67JrrtD6/Zft
go/COZrDFUtHudZjzqQrJTOb9KimYQk1/Rf8uISYFZ59njTT2Ui9IIJhyXaFSK4xEMZqIuucPvGd
gTIxpPGbOWTUlTa+HXmTL2my08wtxqG2WDVSZ8jV4szcZAICTW9L/5XZeWKzclVoh74P7Qx50Phv
TW+qHzkZ8/NS1ePBnZ0WlbCvh20SNHx8HTa1g6lPYx4y71OfY5+w5NgVnGfgoayGUL/lmTmp85Xx
YMpVM07xGg8j1nnDiPEBe8E2d2fVbQ3o0yWs+Dk2OP3yJkyqadxw2wOf1XQSgVak95fkSJDdf9Rw
ZbC64qSLOmkn7yQjVu+9l6hHkzHMQ8CnjeEEbdBZGoDeMBraToOmbVtuPuMqN7gTcHPiMtMtJB2N
6ZyWK+V649Po6TleJM090AMgGZcRlwGtD7C1YMR9chSrX5K4uOpaEswzWy6bUqeJWXTzcL9gqA9N
HaTRk10W1n1tIhbntITG1nRPRAIpG6nSiOm3KZTvDe4+sRwPNGc1l4mp6GuuDyPn4VGr90UOccgh
NX3ByW9dK5zWfTQ0Rh+5UF6CIprG/oTF6HbkIi+bW5XSe5Ba/pq2wh6Dx59dejWdtyt7zLs1v7Bq
ZyiJ48yOcV1OWXnRyxhyMRkh4U3bvaAE97tETNmGDcE+Qcr2mEgX/aV0dMRgP0HTjcGCoh7p5FjO
VXVfNgM2hrRIuAtb+GkMv8nJz9H8X+XCbTSkcUzQjJf0+ZZC0eEbLNc/D+no5WsorQQDM2vc55SW
corqOjfeSkP6T3VPksuhblCU9zjWXD10Sy8DMdZ992XxvOlU4dbbG+kkT5qwSy20waLsN0HlaLbu
JEk2kWE2U71nrCSfldT0M6SieJI68ftkcBcmh7jWQueS0DnphtO9K3E5WsYnDtrxhUklGX7ZEp9y
4ipeczd2zr20UybReCk2OpECzOkV4NvKo58Fl3Wae340+Fp58+D2Q4C7LCt3WO05MrPtaGId4Gd9
zEeDWBhKMGNt7YpheiISk76ySmkftW1BnnSDYtDodvYUoK9ZzY5VeRxZ31X/2s+VM+FoMPkKSEPD
3sKxk0+jOW3x1Nh9bIQ2K+3XEC9SXw0Q4ykXF9E4RBMSwML6ZZFWJNH7WEnwQVfh7JIXQ6p1HNzX
BJmV0dL0ltyxlsXbpiyC5MjXttPnYhtV/OGQdid3QoBeQ6xoihsun6xAyDDDKsWyXbp9v3Gr22pt
T071mU3K6i+p5qTpNg2UCVObDugcqnY9ers9QzRYTvP5W+s1jEXc4ES7cfyeS5odKCvYw9tmTagV
Wgc+24pp3g+ZX1lh17C+eIaXpZGPz++h8jmmbvirmw5CxLOZcvpJb2wbZebRqKMjhUmtGVtd5yFR
GpFZrlst6S6H850jcth7YrikVe6YF1YPTR70YVym2nOWmdrVKPBRhBy5m9fa83N1xCrUPvRtmf9W
mFy2WGH7uy5PKAzhJrDNM4scPoAwcviWyZuPjmb2IDpNrn6qnGaUFUlXA5PiMcUpY2HdXbVZw7lM
dwUXpRKD1LNDU6i36Wfl6SuguoplSD17iqzHVZe3HiZw/A87jzpDRpQQtcfSnOVTZtVOmOq9u9fJ
Z3EikchhRadZ/bXoDufvdBi2fjOMZzgLk/oO/KswN32UmwQCYtAL8iMene4VJ5Ta89zWl9ZL0h1R
SuU9gmtySIOOoQy8u/3UlrX9M+pV9T5MknS0xHWwYVmMpMKxCETHitKZRDF0OD/KOc8xNpj998Aq
WRJPEICLLYZ4zAwz3+C5qlatckgGL53hscL2gCdotLUV+R/jY7+M2QNRR0vI2Ld5MNPZOPJYYWT3
0+qcuF1Fd+Ygn0qCF0iuKtyTsMxlPzsKgW6WZlgUqoz0FHONbFvnx8ERcaFGdUHrUBb6W5YgVeTK
714WIkZI7+6Kg9QtkxyBhfnOUPRU+xb19DJklT+sMtnle6ClW2hE7X5CDXqwdKUwoplsg7vMEp27
4UnRXociBm+OuzEl9y1JZGTpBCDJxs6Ze0z2SzL0Y7EWxOZdyaVIz755yyjSp8RCQHS7C+ER3CBw
KWib2qNrlDl7mlirwXLQ9HXqqjH8jKdlhJv2asBdWiZRD6DZ9I2cRhWCIqTrG4D9jqMbcFo0pfyg
TqbwN8g//sHgr+tBAscSpd8xFvcKT2qQekGp4e++Npo1YVfqCfZXaps/0yP/Fkjz1FT880c25h/R
mP+vCi1uUc3/MUBz/vz6bP7b4/8k4Pu7htNd9r//x3/H2/o3igbsxSVqmsRpOq1t7xZYPH2LgS/i
v1Ah6Lmep9NN7lj8mb9TNCakDJKhbjH+M23zbxQNgI2hu6QfG7QP0mYWmP8ORWPckpmJ8Eua+vY6
/8K6UPx8K8z4x5TjpJh9Li+dPHrS3sTBpWisZ3SbKbmZurmUbJhxvY4ymo5DfbqpuP/wO7r7yzf4
x5KJP8eI/6vv+4f4Ztg7MZBiLo8UCymijo1HfWoudfJspP5O78zw6gz9Z1y2azdx18Kbd15zQOwd
7Ydu2LHWhIT5hK761glaGct6EyzYV93rRJryBKrjBc3WL97HIuScdLxFiS7zr//8tZv+vwKEbr+0
P0RDe8EoqzxJ5bHI9rP+nTu/yuyDs569lGFevzvMxdqv2viBN5FfhrtLk7Wa7vR8WQXzJVjuJrYf
r7xo79kv/u02uGgUOPDJME/nQTt01SNzkiLgwFJFJikD8WpC1hBIT4fmo/spGN3dBnV75iy7+lx/
CPSQlR2RMhP1W5L9Ns66XYvNuJnXao2x/MQgZ5VsyJFcZ6EW5utiU1+11S/E3ZXYxMUqPeUncwGO
3jTxK3X1oWdGZvlkTpeZPbTbx8a7217K8rmeD1C7nvVcgDBN+mYqX4OZOTjQoV9jZcPROYZCXrGX
+kkkMTaXhw/BHPaA48m5QRYrcAIrBH92mW01/EMQKxkD8WVYiNebVwwqOuu+WK5kXzSse+6u7J/4
htTiDj3eIuGGJC/lsNc4igBbh5euPiAJW87OaHcu1yN7N8u7brz6CQvgVpd7S/52m2VtaqtR7iqi
PG9pnrj3lod0QnfIw4bZzw6PYvsrXY/PREs4xUOqzuRpE4nCKGRTBmtoHzpImlW7gd0dXrg4uoKL
/rK2+2twE3sj49CkCLpYfRgoZe+T667MaSU/7S/9a2RV5wIFqeySM4KiTNwawDtiTWg8zB45xSRE
kfL2hfro/7LT8r3eCn6xwt1r8256zN5mc4i6wHidXHaQ5CLi7SKeUIVCjCXEJHbrmGCbgrddO2cj
eQUkd8RAEp8uE4gk7Lels+b3lG5mj5MrIZ0cYNZpubO8Iyqo9aL4v2DDYaoii3efLS8jILJVXFxE
o+BFyKiLzEhuxN7aIPI9Bzvz4ERB5ET6JljfwrzsbfGrzv6LkH7jtgz8q+XhD4H1M6PSdPCD8ag9
lnfxoTsYu/RqXZyzdagv86U+1GfjrvovSqyMW+b/v/puf4it5y5AWUbBd6tP40t36e/mx+aD7IGt
s8kv/aV6Xx7rTX/2L83/7XdkXf/HZZcQafIZcMwejat+oK77Re27bXotzu7JvzoHbm4nd2e++hfr
6T9ftAhv+edqi78v9X/AGiWpvsZsOOPRunZdiBkehIJcKOM1uGSH/8XceSzHjqRZ+oUaZRAOB7AF
QiuGIhnkBkZxL7TWePr5oqZm2roXY1O7NstNpuUVEXQ4fnHOd8at3KX3kYU7G+y3aadtq41czqtk
wyOwq1fdjv+2qhfGttnlB+cHzN+hPrcv5Sra5+cIsEIKDm0T+sTWMulwFYgtEPsWbK7FsNKxbenL
IGEi7EUqPmLvSdbIlqDQWYgw99CPyIq6bw2M6CUaF8wdgM9V04KpQ7zUljjCLVwT3uFUrC6gOVB7
dBMIec98lAd9jZq9Gg9tf1Fr+v1V2a5NkMWIOk7OsPebA9JkNm1p5U5/JyalfOw3hITT3xFhHrMC
Zqx/Eckxl8rW2UVlIuQ+JR5f1bU6Oft7s8bSRJeNp5fBcXJsN3Q1UJu7R41P9AyZ0189hVUmVqtd
sOUPeGFwxXBvyQbCXjBphVwLnUlwleBDajddsLL1dZXtuuqPw+1blH8doPw/afnRskfL/wbMRa2N
HW/GH/047JWPRPFMICTw3dZsceF+dIDM/6jfMIe3iJQgWKeL+if4nj8Gy0VPNlJaf49n9YKujktr
PyafJNAH2aI2oDbBvFuAc61ZRZM4DirdB/u25EA0bA3d+Sc64cHdBJvqzagujni+R5CG0lJumv20
hyUwvLP0uaqXdBvejUe3TFw8FDyS6bHYdF7NQ9QufhndL+QKR/+Lc+bb1wauxxUB6UHl9ZwVfVFy
9+Ie2RqLdJWs8w0d+HJ2hTev9MvAuMuzl4h/lskJrbfqlQeIICvnRf0bnvfBInZrL1rwg3IH/vjY
Q3n1qJY48N9kyuFztUVsuGI5HHnpba2lv4KCseMjlluEazgBOfwL3txQ7d6nF+0UfDbJunUuAfzE
6a3hOQjuOf1OkbK5l96Uf6t/nH11LT/qDw5BxT/JUsTrel7UzQbrrWBg55nLOnPpRP+qzDqW0Wu6
l0B67H6LraK9k+7ghS9aNbnFK1gjfim/gcw99i/aVZ1uNhPvi3q2mQDkV9NeGVd1q1zqr/hkXqqH
dple7IOy5IZeGgd9WXn43hatGy9m9y49mFJX5YG87fD8MhWPzfvus906/N/Ygbx8ka/CVXJEJ+J+
AINadXe5atfhEi3V6mP0fsalvZoOyS9jj+ij/YrO6cm/dQ/0YKz2TQQi52SH8/X5u+Gc38073lkL
rHKNK74SY91Gi5h8gGrBqLoZlto3xEPiWZck7Aq5J1fFLSfB1ofH0xOEpeuunK6cu5F3MOYwQTXn
Oq6zylcsMRgO/OJHKB7qkz+4t+XgUSl6Gmg75C5y1dzKo8QiN62Zw2ULZV0ceBKZnuPOXpYh/fcB
Wv8puETKW/EJW/bQM+wEUZothr8D0RhEyXPwdUjkaxIuVRIVjNXorDBmmI2XfOKv3aBaWsVUS3Kr
vWvvxkYs260wXXudNltkgidGy6fqhBXpTdnP5+HS/+imi3OuCb26WvBEsqkNOcnsIDGF/sC4yy66
ZLAIg8jNw3UFvTjdRqoHFT6CXOkc7GTfsYjqFs14MY1N3ezn9qwTCqAiKW5cMD1WutBnCIenEfXS
etSWw7gr3/Nbsg/2LcbJXVG+6dpHaX07yadU3q1HMCcfbJc3bCT9CCInjPTmHkx/4Vzm8TJ+TS/p
2N6bPP1m07FsofMjGkFEzN9jEx9HAlK/ndAdpb1ke8HQA1pB+Ks8+jtMwvc+LTOvqKrnePxgIUEs
dbyN+pM3xw8+cas/2R/7w7rqZ/U8vWTz6HbUe5h8f9qv4KO99pfgUcEVGdo1w7mlPlYokuCkUBPq
y66qNmnr+dFnkK7NnEUWZX6J2NfD2CpqkpnBiCwiSqj6ivPOa2/2n/YXvy1VM4PEpD90p/ZFfMgb
RU43PYQit+D8WXfpENJhK3FHgLeZvqLope/XQb91dGIqVuJa/II965Els9a52W9q/500v5O2VR7Z
W/sQF5UT15tuRc4BxS2WQucbO7rBip/v5xlwkHllCKf9be5WPqpowtFRTIxUn/hArX48lJTCuKCO
TvNrOB5mVVDY5YCDFh/kNnwtU5D8iH3ad7GwjuAh58mNuLa5ZE2vIoXMuWbaKvf3RnuutFWJcQ6l
ibqs91TPbDHlAczKS3XzV6iSwjfQ++huUnTLnZdPXjktWEW0JaUevB6YnowIFwGsy35PABNY0UEs
RyaqGSeM4fkHbzc+mn8QC+fi/wS/T0E29DFSaM5T9iHZQYXdKp08Zdr2YgW6B5wPVeYQrFWDMSgI
MTR/Lgo4mgz0Xdp1di5mu8cWxj3HzzT+C78rOesHZuucvXIT1l+GsU/9Qya+kRf7NIDmllkGvZ1W
v0Y15jtAg86wSdCJANjHAzmSqrEwtb2BSzD91vA/S53Xs8yABXth8pYxTJcjSRN3XpsWBUy7Itv4
jbvxgkmj4alX9kZ3MrtTchHL6Jp8mS/lwyg+U5B3bvEe3YoX49WfA1dr31gBFttmMV61zzN30rL1
ytdoUVTLsqLTglsdYtEEY5IsWcSYgYf3E9sVbBd7aBE6wu4ZSDJ4xy+2DzTNVfveU7cTb701nsgz
iJ902kzfQXHRbya2asgnQCHA7d27GykNCGjsd+2o3qsz2ply9tjo03WMwHYnd7wMP8bENeFy6Kpo
2adbtAa11604kMlPsXzuFj3xbt3tVXNOCedY4zTGsIEzLrm1nzY7W3XFFskp95a41+UeSBtKMLaR
rGebTbzJFtW3wPD7Cj7J3ne3/JL+UeDxHTnhbGKf3HeUcN/R3/gAiARBC7vh1/CQvPsnsASKwRTK
04INC9f5t3p3qMkQc5TPwkbXIeejvSKjxGVKXq/UKz9m+7ls8f4DvTesJD/p95EfDyjnJ1ftjI20
44vyYNr+isScN0ACShftIfy1U9wcSU53/V1Nu9Q0b/q4IJOiXA1Kjy0xJ/9ioarDusTJK5QPrfrq
0nQ5dNkxRRlKO+1oD9hxy7H4+8/y+98ai/3/+ctOX/h+/xb/fXr2P9FZZtKd/T8GYwUxLGn09V/n
YvySf7nLNOcf+FZ1mBb/d/r1v+diJMBawiB5y9A1nQmYpEn611zMZPglHNOxNGn9y3f2f2JetX+Y
tgprhImagzNYWP/OWIyN5HOW8589IahOQ5UEpkl8OPwtSKn7r52a3yoIhVQrO4YiBGlgCQImPGg7
oOgqNWmGY0PoSWQsiBdnm/k26g5nDXV8yB6gsXWlfI3Buql/ZKjZ9gv+b7j8nZyGbxbpmfWVOH6h
bpC7CPnF8njQ3KIyyJWNMdXOOzzsZXcGk5Pk2IpFvWgg9/GAtKmPTi9WB0xAqB0CFDG1hpIsMciz
QsEkGzSZSnRPG9PwgOwM2b1pwJ2cJZaR7KA4Ir2iF5EquUUzW+IgT5oLdD3xBtgmVnaTY8YFeovY
yIApjl2zIVjAZKydKBklXwfzwdDcfGiy6KgFNXBayXqSraoD86rCrTHSn4xdHNwIT2TF4A5AW35l
iTNAjzUIi5DGGImwGu256sOBPK5eS3HZ5HmbHxtYTPQsvVkYsA9QsEBygEkk96yuVQx4cZG1D9bI
unUizCYKt3ptFs0m0Eq9+WVGWQZbjPyEeijdkH4Gc8lWOomU4UUrDCouuwit6BWydLHIVBPqnW7j
vpViaNad2UBRz1poknOsi/ugtla1woGH/l6k6ZZ5OnsWOzBLWAZ4DnLdi/1BgRhqwkP4E6Fxo07K
RT4ucoJ3WjfIGhhrxAroKEtkZJs2hwLJw+oZ8HAK2g6RX8bM2Dgg4ohxbY8hkSTLEvfbc6wGB5rr
OWKB4AMlqEE1FDnEuwWaFLO54Mko/Z3ArMzOt9KVjTXG9ExDQc3FyaN5T5+yD90aE1EtMeIr3S1D
2DitO9uKqMnBXBf12bTLALWTmYnnYWl7rLkLKB7k36FyzGZKrMZuhvaU2pmWvFcG0lHPrnxoyraQ
ur2xQxk6KjyBzrZ/AX8lgliEeJxMOp+knNx+IEoSdwYrH2wqmWkt8FG1A/e73R5mrR/Eh8ZJMN4H
JJmsavM6w+zVj2itmVJpkZmjxE104xUZkkqRC4RbLhzfopg1+9zPtqi1hvAMJMEgsC1JagXQeZ+Z
2A3yQBs/hYGalW0wqWm3tst4OU+5TeiGIwM/AL4tkBAP6jxaG8eP2BgjgwdrPJp6RNWt5jDiEe6X
g9cj+Ue2Ycy1oj1qu8MbSoKLQz+r8cmnxZiCjeZHrqciPqpWjXCJzLDAnrIFMdYQCyXSdQUiTIli
IlwIU4w10b85XHWSf5KuEQZcypGrwA2LxnTenV518I9hf4mmP1Y4FuZ3a4mBtSP84ETV3LhOIG65
atWbLYHFRWm+lTZrVcDPk2MnNNOJ9K1jiP9CsYEkA4tdldlTYruLuidnd9cplszY8rLrN29yjuxx
PU5DbXyWxkQ3YzgIwzwL2q68+7CraEW0FjRxmzl9+tqjjwIemhtNtEzRwMPRmlv/6qsmtYDQfZFh
nVCRKvoGoqO9A9yYHnEyI1pJQ7Gcc1CA5PGGmBg8EJ2YXttJKAheQiVD/Yjf0GuAAlTMgYW4Z0pu
8/TkUUxRHakmSneriYyHtIuJi9GM6mrdTTivHmQnKAXQeVXQx/jl9JBEaETrasRDd6+KaaJERSc4
uOQ6iUdWgA6vRm3ciiR06r2fkIbTjA1sVgMYzYH8I+RmcUXvkwdRYK5lAXk6cUn3VCoKhai/AlAq
HlUQzCejiHJXw0+2N1PRvzROgdrsuTx/EYg26f8ZLZCfEJFr2GkU1mGJs449u/IRzEr7kTS0AMBT
DIfJQ20Zm2GQ9q8KNZN2mF/rqkjlKCabfCcHjblCiSTf1kr/BWAmWgWEisGbPVkB5VrK4gFkfLWM
xjm5DNqQ/SFlZn74WoTqFrDoVK7Q2Y6oe+eahbnPITZQueglqpRwRCs0TSwh6Rtq84iDuPhOlER9
JCM6OiZdFSJhIminm45+5ijZN7rYHKdyO+VIBtDZCoDpftOB7/Wgs9st1qAmZARd+oo8Er/YFS+y
jbpboTl6ui2GRuW3Mo3rZFThytcRfHYwkJhL5CVQ56nI6FhU4JBndU7vSdLxlUwK8v2g1Ww27v/E
uOHcJgQJetbghbXSkNasAIaTrFHb96kakrfgSWFY8hlUz3dAXntBIMpjVWrTR5ZP1XYAafwSqDb3
QoCEKgu08Dq2qbIjKCA4oErg/oEgs0c/X/s3IXplP5GKBFdE4QsJzBowOV6TdDv4mt6ssQ/S7CW5
Ceh6MpQPRDtMxzrhnGHrIkBKW/s4DOG0qxM2/2FDngnRNuJhI9BDgz5V9R7X7MwnaJrXHhOrK+tJ
OdogTDx9MPW9FO2tQa7LIdMTgAmTrbFyaZCNwiJjBNXVKmeZJfBAhsSvVMpNFCtgdpsgudRWE98S
LCkbOPlMNwyFcVxXMwFCcms/UA2lH/rErlu1BWcH8sbOn8rgQ50RNbjdPJz0MZ32/tCXmGKHdCtS
XiCDFUQ720KLFxFgw9pNxxejWmlX4LolJg9lonWVJMYAc5EVO3Zrlm5Td+yALBREbiLG+EvEtsAs
BizXVbNacWhoOk5oqjo3lLcxhkG0GAD87P0Qz9WmyycGo+2cvEZKT8Zi5jN4tGLnJAeMhBA3tC8f
HZU7wE++kTajkmjVJ85Dh3VNxxJoJwu9/BbCZOuJdibNszCcEwFc9leA7TFJQemWfmtdcA6KNQj5
bl9mOisJS3UuteokVz+izwYCxRir1xXjpTeK7JRGVUhgRnquIoF9jlKTzg+COB5XehENE32XWw62
wTDfcxkThIS0bo18QF3hT4HThF5/H2tkOrDDr+y9U4TRZrR6695oAeEDqNIOo8isixL72buOGGHn
cCy5LhmDF3NyFjkk1JKA0ZUshHgP5hafvgrdjyQiVgCqrt2LYj5No6CTxlLJxg3s8FE6lKQt9qtY
KwH+VuLDbPufEC7uOpCGv7LSGCWwxowCCiWkODX4aXHG3+0aXXzEa3UTZ3HKfTvpy6bEtobmZJe2
kXooWzYJjpGdJ3BVmGDotHCdnywDQn6lsJGabb9cN9ZQHLDkPeXn4XOWW1VBdOZMGCwLI8NJ15av
SeNcxEl9Ep0f/BGWE38aRVdciZSpSNppi00vw+kQ+2NJW87bYuSys3GsZRihfvNZq98qgZdYNYXD
l6+ec6A4fOKxudn6E4vITbMAW76S9hxuIEcDL8uYOGXzYAFQdbJPYzaGJzoAYRJ8SxGfAzK8yDNo
RXspqQkPJMeb+2LucFnxFbGyhFhtVmltAmcMe5spUe3sUe/M2xyVIy2+fKXujc9tA+Im6bs03Bgj
8AMXKMEEgpZEXL3tiyMsH4KDY04sJHfEBghQegNU4eiDMSUnMCisHLpQ+FdRZLuegcY8804n89bG
TQjjsFeUrw5dwd5Pm+5UG4Ch4CqV3Yr3K6NZWJc/4cTiXNhqBo6prl451rZXj7akIkUXkE+as8iQ
oNIONayBR0s/NTIm6GNkoN6OQXEsTGo3k3JoXcRgCfWQHiBKnBh9u8620KBrWYfoe1z6IapCQinc
IMTkVYcdmuowsvdNmUTvPYBUKmzHX+Fkyo8jz1w96szFctFsFYKGV4juGtwVBmMZdcaUhOTOpwOh
sXAVXZqfQV/5CMCTbj8J7pix7/UPVNn9Vm1y3h0yzxaI1/O/oJtPwNMmtJdTfczytF2EFrmNuuiy
lV01416bq5dWaNq1NJFmiTSxtpkz2w8ZNq95CKoHiRpSrzBlAD3bqr+olPxQUHptAyNHn6Q6+RrG
eY6PyceqNtvh2mGFfNNE9eiSDFO6TmXfNTUu0KzjwhnzmOexzhdNOBouvVZ9DYI43ZgESqIGwKiH
/bo5Vbhw+ZIGf1rU8J69AXEkoDwiZvTA6XdNyW6qJYH10Q3tZ+WE6d5MIgm1KZM85PlHiyKbqnBW
1w4JS6lrwx0eFmQPqIvWmMtVLHv7ABFd24cROq1eY98MbYrBeMIh1mP9ljh2ec8jRHkByssH1+9n
jpFkHUQZ0nFJbaNo5I9UQGVla+Mzls0XB2zaqFSHSzmJ4joVpUWGId91bTA0HaWfnDUHckfX59lR
dKFYUAzA3xzLm8BriwRVTDuzJbtFrZ/9bybE39RgEThrWM+mmQGjOjF+yvqGkBiF17g1MrimHgbR
xgXmBpUZ7/M0JX84NubNNDNUbybUw66hZ8DBEXWfhiEHiIhrx1/ZwEp3GrQqFk8zTqYU6xapSlZN
UF2LP9May6NdDsk2b+SwNFKnutHlk49DmfE81kNGa8RyaQynixGXwSUobOUGO0msZySd+1YF5Q5S
8Okn4y7FLFy/NkrofDndUF6igj6RDpUWGQdb4dkTCd7o3ROcuhYDLrUNb6XlJyxr0u4Gfe2nEQ7m
Dr2EAxIHVdG5RQQmzAQ6xpcFJ/sFvhbTTicYr2CpoWTZRrwlwSJ/pdntPyZ7Us8++K19IkpjyYQ9
e2lCGe+wgI9u+sxD5HbI1k0+dicL8APD1/Fd0Be8O0UUfto6Rja2zdaSR5PVLa+YZSCbdAdnT1yK
orsXuEW0OiEarI/HvaOO1Vci+3nHa6bbaGopPqKOJdoTVfsS9MX4VvKwvJc9ahzCzqjqwrAjNaBW
3ipinpaR2aRH1JeEs9FHf8mQgsCekCqjdTv2lujXxSSDvZxHZrMqjXZuh8nOsCx8RZl5ycZYsAJq
ScnLdHK6fJQfjVHIBx3KeBx7jeAOA6TpuuUe3pVEUCByru+zw85kNnXuzgC6STQianfacD+SO3xo
scVtu6Rk2vGMWibxo1uUgeEvnFw79VrjL0Nrfi2NvFq2eaBzSzFOiOr2hQt7+DPXkiwNLSjRoAeG
vcV1+oxGhhAhhKltrbE9i7TT1pYu+rcIDONSK58vFemMABMJEozsrlr7eDDuhSMvxHFpXpjrwZYE
ndGFSmF7hk18a1QCKMAYqh0dvDluMdDXK6ranWvLAooWxybL/WFyMi/UaonsM6hqgmjSlDAX42QV
YDNrkmiWUlO/KtUPNoEdgX3mJ+HqcS83cR3VG/wibHkrdFkI8fMt7/Nuj8R9usyY0S++ndR7QAj0
nppRU2iE5o4Pn++yhuhx0ygrCk/9jjHBWDpqt4u0xELrqHZ3rLUpi4RIuWN9zq6qijsN3jDQ0KAS
n0MyzV5eAl+Kch9EgtAbi5GyjDaVHQQvTUqWGr64X2xg4R6n4gRgmqg0nXb3DwFwxtMrleDXZEC4
S7OaSPWIom1REB+wZGgJzYhncf805VBtduKh23P5lc4VuzCbSeOCuU1DLKesznVdssWlDQITaSXP
7Vskgo0V4IQgZkJ+q6RFsM1QzCUUOUl5g0dMRgPi0mqq+x0eLtVr4fUtVMwMHq1rvsOT0L1ncf3k
lA7y3ISVtk413JCqZfpvvJIJlzZk8hUbPhKvGRtXgf6QWr6I90hL4cSoPuKwCMFrZRv4nNQOAQQV
MA2jmacHkD/9XgwSug9MGHQSs7IbtPjIHrdf5iDzUT3NwxMNnZPEGJClDQRCJYXN5/ttyEqCFx08
kQLBqoFxs0w1JnboDJzsHI2RxjbviTqIG7yz0jC/6rDUDvZA8FU1lvTQxWwgYnV4bqO4yh+Em05H
teySjV6rCtacqj2b+ECO05TzpI45+u18yvFsYEdr8FJ9TiKcHOKqLLZKrT29jLDh38nnw4ZA8Mpd
EOCku2BK6mOKng81eERQymRMa14gSKZQ+P1KIHi+22aZQSYUm1RibcZrE9u/vqXPh2ych60eMpZx
S4DUaysL7FVE1CXe8IisUNr7o6zZ80I/6FdKng1LGSh2zTxnqPBs+Lm9jA1FuTAzZQ6GIfhixlN0
C0Fxu0ydzbXaihkQQi4jL85Uwp6kAdSIBKTLAO14r+iqfQ2h4hycRAL1ttA6D1gz3dLpcboqBNCs
2py3oRMP2FLp21dj2UMJl8VT9Rbjf2xh0TQxthMdtAA5ApXBm0832KXIXEvoTyGEMp3v1ondDq8a
ImmE4IaBY8y3O6i2XehfcHpOS6UNZ4QsznPMmZCxwjsJj8hvoXD/PWe7zCYY6KBbR/YdLojfxZTd
FV3tGZgAF7359GfDeLoxhh+rTWOPiIB4fOHYx2q61gPa2lnPyJCPw4DmKKyXetZF82qy+uZbZvJZ
P4+d9qU0bXgH/UtaJ2+a4TUk0oBRVGGvAXmhSdeQA6pmSWCkQHz/pHIz/PFHk4hKqCox4pTpawhS
/dQN1Jv6JKgoFXu82Z2aLjOw/H8KPE6/aqQJ/hqW9olOltx6JswXIUvnAKlI0WjcsSbYMjTfgoJO
Hfin8aJWVs9GfQy2UiqMxzvBwFhTCcghw9JYw53FdtrImqjK5mKnhbUSnE76VJNcMgkvWvr6ZyaJ
sCkjig4yofP3ph+Rt+OM8rKKtLe2mg/Y5+hPQG8wZiQ5gKi+DaXtHzvqDkoMC4ip0Y9ddydQywmG
KKvWzrNRCgSBGlixZJhXYZyoyJ3mZMHUWd+RRIYhifPoUhcglprIEQV1wWjBfhMjF/rIy5WapbyI
qNiV0fNFkSoXHfeZS/F67yXaE7S3QaB8NIVB5UQm0kcWV78BoB2GFbZGBRJD6hZ69jJpJWthwTdO
GVG5gmEmu3qjvWEjZZ3tFHbqDX6CKgrW80opWlpemdBXyaz826Za+j7H0UY3uTQlLo1FCNBp22ch
stciimj7c6Nm629qX1PFdUFjbq65tm+jYB5hEGWwYJh2nNuKOlBtoJ4Sb3OJekwRCaY0TrL6qPNg
fKtCo13UKoluDMxDwtWYdNTKHJ3rISwPgWn6R2kbcllp4soM/bVi17sqFeXVnDAn+HbFYh84HM9T
BIJ1tM/w4/f4oMYTYxubk0YvOnb9MbGa9KcVXIidVY4QsZko4B2hDcIVsi0DOlJ9IsVGjEO/bAmx
uNpxYn9qGvjfQXeo3HBWb8dkbD6NXkcb7es6rTb5Vrj085uREFExT0mzVetqWAmavY0/F8oT26Gv
WJk4ZxloyJiszHcJUbFectN5svD75qriOGU9Hw/XQvBQDrOtuaEI2jc/RvxBK5S+D8nzkhUJiJhM
G5iumZlmoOkAyOFGCg9xpevNRp3glwLJHtZxCXDJ7Z4c5SgUn7bGgLWYkEAMLRnWlZYr3w0jgQs8
pBrgAAe4g8WzK9SyOQcim9dNMMVH2zeHe6A5yvppDEIpa0RM0SZprOAc/vM+J6i4cuLzYIfdEqtP
vYHka95ZRBXrkoHdrjWsaNM6EqdEY5rbTGMY7BfJYZBNsB5tJtKiwKCqqZl/qNNh3nU9xWTOx/oz
2xZ6PBySYGctEulxMDGgDRwQrkp8HYuQey3u5AoynP+K8ptJbVwh9ZlC1C7aXA93C3EoIikoqPsm
NVp6iZ4nATcYyqpS4z72hXnsU3NSedENSIbIYppQTmuY6JpeonqLS0ltB2JOZ1lzZAnG0IU8qVOa
mHqwLLGEoglsPqzWgDyCp9rAOJxiuuatshQjUyS1HxlzN511Vg2bywEbQk5+pxPDIS6PoPiZxUFf
E3py8+Elnc3G1/YMJHyinPBXbUgziE7MdUnarLro3paAAmswOlxiCnB7w67ABnRM110jj+5R3946
P81eClAp2Hw16qNG86m10xH4W2Ay3QSYUPDWn4p1H3Wkq7dpcXyafTbojejg2VMd7T7Lz05riy89
VJh4MvIYrzGR3pBjbTJD86HfkF1rHdi6ZFSAncFk1gm/lan7ypMKKKNuhPUbg6k48BxDhi+tRJll
gsbalSWvQmKbQK8kBVwB7Mk1F1npLGZVJ0JBN9FtMPwlBnmIARr1SDYCKqGNXekXABPDT5UR2jP1
jsL0rH44Os2Iq5oV0Ypd802a7rClvZsYRlIkWU5KuB5739IsjrpJtT8nFoorCMzEwhrzNC51YmkQ
nfEHMbypa7jGpKwOM1Ls/EnS5eXnl+WFpXJ2jauA+t9JhHGnsZcC0FYh36cY/1rkVUGfF17Da1ND
WzSakafrUEd/srZjoqLoAzsY24wteBcWnMtHXnU5O9mpFhVJ7GlJgwXgqVmaXaT/YDR3WNK2ut+f
BeQj4sR9/QpETgf8k1kDTIJCI5t5NOEFeU5kturTAQ+vXE8JFQ4G3bg2bZUWqwb4/WtR84ZnUlnA
cRqn/MwmLl8Vowx2CmuwYBtVedQit4E+tSCuxf7EUUaUD7t1/j3vSBvi3UOSFT/o964NkJfOir1j
OtZduDKZL2g2ijwFRzuKnSq9KVMT/limcwFhaH1PLIeWegi8ps7tc81BcrU8stNFw67jGmUSboGv
+tNBK+aSXbjWGHdF18knmQmA3JZpLbqDmfrFnyIXw0XtTZ76no5t2Cq+ZV7qJBCPKBwMddvFZUy6
fZOiGSKFAoljapOQNjtFfxLAruadyoDJuSfCrpnqhNwNX4YAI+oNxDo1S+GQxUsaEGsF7l/aV/Cn
fIkdE7SQV7dIylMTtgoTKaxgN8jcpiTmSaj9a+g0tbJNWxGEP60iOpo0hdNjAtOgRWmKv/CpRLyR
gu91NvT+pZ+CCKoLpdlG65v8Y+LltQL+hpgsa02UekWOMyUfugiGfxT1TE4VfItSMVd8YYByFbVG
HwaXRKb6rxi40J9XolmTtUHfV21spTJPJq3CdmyH7puSl+gno35umZt0IYakXYAEQC5lJjVwGKbF
xTyoG+gnhCdHpB/Uusg8tTemvw4vglumg6Uh87yVr7ZpiUtCUf2jApm5z8Ngv6sEp0GhjSyJvZ5N
Lslq4aHTwU7AwvN/CrMENAK5n5urM4b1VLGqZfVu4vRv0uogyZBl6lUx+XVtRs1Hqx+M376psk1f
sZxKhuZd9B2XqVHtzKIC2tpkTXVvR2KNsbqThBmm6qJpnuXVoOsfRTF+BaTZ7yOpES8dmy1KR7s/
T37InCcKqHa5oclDCik29bhlJFwPcqf6vb2uch7ZoafqzThFHmj74kIKsL4JFVkcQRJyhBWybOAy
tPlCasgWdCqDY8RTuc0s7T0dQ/2zkrr2HUvOT6IU4X0EJ3pyavRrpcMupcoJAiKDDSbcHCd3K+nn
LbuZG2W3jhieTEeoE7DcEzJDjniV2WJ1/WTv8Y3aG06/desIH3uVCFMvdgFHr8hJinSj3CgWnVJi
rg56NAzEI0L4jC31hGrGwAZV9O922ST3gBiRo4oXdoHsoTiC4HzlRtLvbQVpqyMlAT1ZS8+qkz3E
ztB4ZijGz0BUvR0QbDCenqVZ4K3qdupgWTclJdt56uerX6m/IJGHwG0jhg4a09Zdrs4dLZrpsF6M
tKVZTP5iZkTh8ezmqEIYxFVs3VxVU0kC1XLSSCx706gy3CY46um4jUquZi4vb+TSfUsGf161VvEz
BzpXBpdj4Nq91K/EYxUeqWrFHSKYBX2mx5ZAafN86JL0VBWIAaT8X9Sd2W7cWJqtX6XQ9zQ4bHKT
wDnnIoIxaZYl2ZJvCFm2OM8zn/58lGtQRKgVyALqotCN7MquTO/gtIf/X+tbQQGIyODz8g02+35P
gnNZBcFlpZX6isLST8Lm4Xkhj9GWiV0NxGx3NHdHvAHYrOstn5e+pVVtgh9iE5/wIhJYN9lfRxsk
F3SOW19YWK+Mtv0WJEn42uSDBtnMINTK6Qb9sinK/OdAivhdzxSAnM/R7rus6V7RKQyvpZPLbapE
RODSEhdGC0JW9YYLReczI0voq69rN5FsCa13vBWrAuRW3Uh2secgd0TbaOslikN+Q7jJlKq4phUF
1cBEf2IoRrzw+kn/GkUj7pxkeAH1+9wR86MSQuVk2ymJ7y0CGbGc1eUNdUtwA3C2w3uv1i58Gxv3
SpAyc+4MAypistiN9VyFXSiSFmvI+rmt9AwHdSdrusEDvYBh6BE+CDhJsZEH57EfPdpBEEDCjqPm
W4zTFs9TbN7zaiBHLEUM9dWytmS44tPqSn5SN8mLFv0YRT9Th7Y8IYBP0XSqcE2qRZdCO1qUDkBJ
nVP5pSMc46ZMo43d1JU7Gmr/zFuvuBM7tLso7+JV46A4CUihIs8THL+Zs/3Q2kY8D/QMtpZBJioN
IA1bMy3zO1+JgztaRf29SY1+F9YegvumY4dQxjheTPhYmNPgln/PaSWQkuA8qrVnnUnPEedVDgtY
if3gN9UP6rEBaRjakkUoo7mS92bwKxcp1ggvTKfswu4EsQhxtcs1vtmLiZtxPSj+VF+gwrHWfpiP
8boGgQPgLIyWCn1Wl7eMdlU9lXe8Ld4ThETSfIMmMK6r1moo5wmdxr0CCJCTT9JugQvInTazVWNF
WFvFIiQI3GlzYVlhG35LYUydqZM/5/xU5iYmYGtVOzp+saapLjONWMJNRbtldMNSzbQz8sECQW5V
0fvwkmKBxZKGaUTAsa4qw9lUotxY0yFBBm7J6YL0OZTOGmiobt1MlhE+RSrVbNyCyhD2m4YQteY1
tVssf56GumnRj0kZ3RJFrDf4BEvzXuao8lwRTK3GU+JQo34TJBfat5oE432hgHLgpE5ztwtXTqqC
aKRsRVTCWe4PpnLfG6FpX7YxqqNzkRoQeg0lwa9QxUHa/GxGXSjXaMkS/5ZWbg8poRSieRmF08XI
wEJYoo+TUnq4KjQbOiPKburyarboSBeTwbNTqFr8Gii94q1o+tKHTeJpa7KDPWvNcgJPUFDWIH6L
fHWyWq8yfZiWqo3yOqS4fEc9ZkILjbTwnLiy8QqkkL0N7LoKdqNHEoTbaKhnBqfwV1oJg9lrUb13
oeq4rSq8uwbxbwbqE08Hoa5afBHRKn+lllT9kECkn03FTCTFM92K3Swah99UKMZfU9FrZw126+dO
Mxp51qd5AXZu5LC1zkiEFmdDXvLOjbUJ9DAMlGWRY0yQKKNo2XhgY5GqKeomNfvx1Qo4Lg1CeEzX
I7luYEM6x1zBV8bKMdimtm5szkSp3xZbk7VkWKV5ZbIUtrQbvjaqp7/awEZ3FWCobTwQfUASWDV6
lCgQYuaLifRaeWsSrtQQ26eDPVjSlDDHazMsct9tUlIEyBwb+lB/bEsogMCctHgIfyH6DKim6VZU
td29Elt5cg1hVvURxRmjbMubAgKkgk0uEQlKrsQuW3nVhCA6zmzHiZ21X/QhW2zbbtqvQi9UI0Je
qJpo9tGJ+JT8g9ZDFbeSQZhvRn9IvstKr223KdqhdiWkqCtK2j0x6pIQLvw6RtUQfE+iLhFAT1lO
TDyImTmF13CoIo0ubFkazat8FKn/nckxib/XNYcvVRV1siWvDFgGGUIe4bedA/iTY71skGkkuc+a
qRiG36w6O6+664jYzPgeDZHR4BQovE65+Z9ZifwfkGP/18V9qJhY/3dR9vY5bMI9Rfb8z/9RZCtS
+2Lp6JRZggVwCxTRfwTZihRfABewBXGkpUrCrbCW/l2Rrc9JIDaLlK4aJC7Q3vgnqUCzv3AI5uBk
C81hehHmX5Fk77tXTdN0DEdIVVIyBmQs3/Ta73I/oKMbCoUbiSa069k55ry1YWyDkhkJ70V96eTs
wjvlN5W75toaKj9y392pD5gF+4rwf/wCoZmCH+Po9oEiXI/KGJpLJVFN5/G6Kg2MLkGmrRDgXH8+
EqL4d9rzPyNZrPu2o3PMd+yZP/DuWs2yUtC19dYqBXvqqsVkukGWpCeu5/iOck9NWzOoshs0zw+8
yIGdqLneCnYnHTrFKh9VnEg5AU0LYFWqWCN1p2RYZsqVNbTmdyCCerj+/ELnW/Yvkf18oWj5IaFb
rOo0zsR8I95d6BzcKpkBxWqsynpFp9e6TEbPmSW1KVRWZKNzzvT280Epdx4Na2EV0HRpayrP8xB+
AZaGPAG1MleQCZGmIK8KsFwKqm7LKdALZ+UMGj3cptJ60qycMsMJpZojvM4izq99TswPRExQtunY
7wPIsogTVTuLTnbYkHzIhEY8WkSeJo2HieoQSl98x8OU4RV0jGnA0hVAc13SxILExy/Vmk1lB+Ke
Ll06bEJz0PGJyijEDxnUCm5iEJj9GoSL9xAYYfTIw4q+ysQQPylK0uofVc1ptmmkiWRplY711eeA
/mOSg2ndNpiT0gcRDwnQYejT0dZuFevJN4kbvkKwELQPgCWSDRtDcqfh2mk6dK8JA5eKzOK7RJWT
ragrO8WV1yb6nW/JjGzhUEYPk8W2ZoOpAIuzRcxrssgrkhZXme61z1YZaS+Gb6quasHKPM+7kK4F
VgGrQzGnNhY+ik5Dc6p18tJup3pcmZLbviBOxRMAqBrsp5GdJKgMeSmMdYaCMXeLIsbE0zXIxF2w
OnpBbGhPdbzJkf/DF7PLlUXnLiK2mBZ1aNPpcEXLfnhBH968soNwuPcLv6dHmE6Tw2l8si9kn2Ie
rLTQfkmTwZw1UGaVLnXaPe7kaNFGDemUL0aLGtzS4kNpNwBHflOr1e6mmIhiNuBRT4JonaYciELB
eXYckHBxO7ubrOp+5lE4lnBnc4HbwZ6RSjQ7yhcPhc5yUsgQQb0ONtkTTXibNDK4cGrLwWjeBb/7
KkzxLSsqemSJzPsxMTpoWIhIN1IoNsAHumHnEeaOp7JQkhuqvyQ7wGQVZ1nrED4vSTy+HAbqIgSs
a9S52NtW9JkHxA3agAIB4D5Zc6CL6RgT0GoR0qLi1u1sAQhEC1rK0umQaRR52xDAIpDgbwhMgtsi
iefgd0Gkz9b3bPqVSZ1gvI7sIfqWdtw0iiShjNlN0uYq8a2hnz0DPOoR+ADXMXULPXW+hhLE6jJQ
nBQkB9JrCBgVfi19tM2SGKAMfeLUKtOEICq38i1yGP8neD5LLDIniYoF6Xe2tUSKSK/AyQl7kHkM
OwrgWroqzK7Jl3rKkeI6MvoG01tGKQIpcJ1fRSJr2Mqm3vR1bMf8ifwk/cVvctq4AwBJQi0j+xom
LVUiFAI+JQdKtIuoB1crc5uqc6gKAjaSOrolWabxVxEdsopCVUqWnM329ZuAb/ijglz46mSNYi8c
JGo/atSOPzUf6QuTi4bx1UQDWC5qEafqtsCS5F13SUWdX3dUHKCq9AHFRQmn8gVzOZI89A4ULBDy
8J1o6F1vrM4MKJB1mfYdFRalMy1rUd75KRW9Zc1h70pF7YTxw240LH2EifCfQfwObqC3PBgDoBF9
HzUvcOT1uoTHGjrTU6lYyDm6pMmeOY4P2UIHwxmts7Qll8WhHWysc2SvEBwiGwh0aM9cKq+tRo0E
knomJiscTa4NUk/qpUHkku1adtGnm7aDH7tQehIv8YSzEG2waVT0Lvl2kA5jnK1R2Gf09Fs11Jlc
Ont4HtoZ/xznskDOMBRcWSMNZWL7KTCyllFlEBDawek9E/g5zGXRR+SY9uCWn+GjpjcTby/WwDLA
XG1U+XRN8Ew2l0w678WhSy3WfG7tU+Ir2Cw5eiCoZRMwE7QQTCMZ0Htyp6NC811dqBUSuGxEuYom
KXbcvs7Me/KLG7nNyMUDem6BlTvr24Y3c6Db9tBCgMJZrGZ2uoRYSGDP56vaPjHFnFPaNN1xpKlZ
QghbzIyTd0upDeQ3arMEA3zZmrdJfZtrnnkWTUnxVUju1V8fjRa9ZsMppn5qHexQpryfcquOzFWY
kByNyHxy+16xKcMk4jKImt+fD6fvE5fmq2P/OHv7LENFyPL237+7uqrKKOUEFbSFyW9vAzvM8DhD
U6aCXzkUzcyIBu+yJ7y5X0XKqGYPiD+ofDcdLz4VlJIickmnHnJCWYtLFRMPCeDkaHn49LOxvzQc
PyfqPFHqcSkodje/4RwHcvH5dWjH10FvGEejphnsim37gMUCNbNFOODbq6Ttca/PgS8a2J+uZiGa
5i4KeyWc6hTsVbzGyAQwO0w6VXSaNFb7ZwP4nzgFdb+rpq1+/43Mw/pv6zb79dyEefbfYFK12Mb/
7+ehy+fkV9j9rveORPO/8udIJI0vlik5CqnI2OZ9Ml/dnzOR1L/AXnvbRjoSQfE7k6r8gm+PwxB/
sRAvWJJ/6e8uVUX9AuvNJEiDuDmN05SjO3/lULQPLpICmyoJQxYnBEfOp7D5yPLuswjHYQytulFd
Kq/s+nLq03ANsVJrCZZqWVXhueZcvLtBHxyD9g8njMmJAUcs8h+bbihT3f6YnjMEGe43VMIlDGQt
QUQ1Znqz+nwU+eEwnLRUTfK5WG/guneXpnlFagDJV12OgwtdGivD2/I1DODNRpL6nvL4e5ywWi4R
l5bTqnSWYbFUYzSM5OPtygfAO4o8s5KrQiHmfEmOQANhQkOytrTZOOhLMjZoANatS8+Eij5R8om2
QjNtX2hXkLlkvuq789nGWC0sFt4AjM4yeo5/Gc9OvjGnpaKsVJ0ohTXbmPFlfCl7PKsu6hQ+Z0AE
bjidS+ciwwpLDsDQU4cmh2MlO5rIrndiOj56D3gmFI/gAnJMF6Y+Lw7vbhY7xFLVOt6DUmejq5JW
GfQwXqOo+xoTSr80J39YjpN1+/lD+ugZCcnh3mFwSxgHwyZZYY65z7Cw8Yc1XRP6oU5dnICBGfsH
1T9vnNTZdZgQD2cz9v7VdbVOdKxAtRjIXVe5pXRFtgnqy97JgW9A2V4U5A9Y1XOafauTK828TnPA
o9S+eP1HHL3LYVGJnYYHkPyMm8r5HsMxyNRrCSJf0ga4DjskdJO3G/qn0XiwUmQD3ZPfXg3xzy47
8f18eDm2arNMS02fv6L9y6nGQBJIF6mub3PQukb9DhQwWgf+RT+qYE5gTUUzySpZQg1xBxKPzf4m
Mvlb3mRMW/amLa5TdR2U58n0bIavSrDrSuEmrIZVTY/tIqk4TPe7uFwFrSujK0e4pgE2u5rFdbdW
i1mHql67+/xt2D/M/3lMtiVV5kJeQjJj968L47qHZdWa3AQH94Lk0jUCJ+Ji7DmBpO34Wkpx4r2f
q0vvCgh/xqS2RB2BSVoX1sG9NExSPjlVE08sQImFzwnntKvAFLg3C2qKJZ6TMG63ucN02BZGsLEn
+WcVBVfq/84/mA/nl/xfNYy3nyCksCyLXQrFjMOJigyzQlaZNbhkO9Cf1i8MKN0cl14IhVQ3n9/i
j8Ziy2nMWwg+d+fgcoUiWxUHyOTaIbaPoV2otpQYUHJsI73arT8fbf7TDq/MQYbMQgV6mlLJ/gMd
CwPMMmxoztnGBbEqeFFxyixS3YSollTfYimXUVzP570Tn/wHEwvrp6SgaJkssubBujYMQxmXjckl
ksyHLrCJNmNn+SfWmA9GYWGn+CQ1TdXAR+xfH74gcjS5Rjcgyn7RZiXyJmGMJ96Pgz3f2wtCzpzj
sJZBtaB+uj9MDOw7M1p0vHinVzaiO3wUwcrgQMAsQ1oX5s9M4bxCl4nGZNOfmKQ/WBtMQBVCMHEK
akkHB4PJ6dF54LBw6dnNstrnssEqoI4dFtt6HM98M3R5g0+M+sFkwElEZxoQnIEJLdu/aDQDVBwT
f8LJNMQkfWkoehyMvIApkQUjWvGKE3vrD0dkVpWqjgBaVeep4t0aGGtl7PdEv7pRjlJMaD2TeOBR
uZtSbVkoSA+nyPFPPNwPPsg3hK8500L4n/lHvRu08FKwBN0wuql2bVbg/3wLFmrn5K+jbZx4XT8c
C0fj/N3zMc4g4fdjeaIPSBFkLCRe634MlVU+QFK1IoCLo6Kd+AQ/Go2RVMekVMpsc3A7vSZM/IQX
hGrBQzfqPZrcHJUY2SFYrcSJ2zh/AgczDZwVUB66xf8yke5fmqH6A+pHekh6iPFPh+sAV5LT/+fz
2fEl0aSQ1LuZr8F8v5WF3z2s1p96X3UYBaKQWJnJj66Lf44m1S3dCE+sTEdzJ7hnU4j50Cosweq0
f0Vh6RhtX+OlcwTLH6iDfttSklmShfpt5LSnVtq0qwktqa3g7PPL1Ob90N7dZGyLJo4uOZ0zcR98
e8EIPAbR1bzBCF+mKnuoI6g1A3Uzt84R+qtEtGDRbTGnrTsf1UE11Q9Iok99HEdfJL/DUU2pm9Kx
2ZkePFVvwGZZ95Xq9lPzS+frWBWq2IxevIl1LEahgnrt37h0tqNsBCxOQ6Yw9m97VNpTOnSt6hox
OoPZq9CXzq2FKZ7SIFVZGeq3YZv3VMJLG6mNeCXchK75GJ/6JfNIBw8BL63J6c8hykk4B4sL0Z6a
JiWOXhT37SpMm5kQopypUYlzzTav544rXVvDXjsqANahV1adap+ZTnCliC44sek8WgQ4cHJIpJtk
qIL5+GARAEGNplKL5lhyEuPjIJhn42UJK7/sKwuzfnCWFsHr50/jrX2zfw9Qysz9RMnhgNPuwYuo
+9QyktAeXVXLgQe9dhwQfP8xL37zzcByMxe4yj2oXMGqttbO9C21rkR8pdY/ku5b2+505UcApHbO
jy0Wt+EMyO23lO7JmAeMTxURz8lvbMEUUgW0z+TOC3Darwp9l/vfovGpCxBn3Pbx5VCf6NBpb/Pf
4bXNE4kFw4rNs3nwpk2KpUXQCFhuqq1QzxROn9L8Ndo3KXrXqn6iaYQOFf7/fZ6cezan1ntIj6hg
04AjjHlV9d80nJp+eSvQcofNo9VuGvloF9uMY22+AWM0Ouuy3KBDh3LWuUWyBI9SKEtqndaN36+q
ZpfXa9IVvGiXGOT53WbtrUIqY3LZ6edG8ZxnlzB4n4Z4a9Dmt9zWujXmmCzXeByeEn3dNt+74C5J
rrAGmO0FdDaLothPM3gcwsduwrCMTPFuEjsD+Ge4hMyLW7n3VuPX2eA6LdQeS2WDq+Kmqc51csTK
h9xBn8R7dd+/RHjuw6+Ztwr9TZwsPYJhHkigzdSbYLpiOw5bAZVcPa2cwsU5xzHbNM4xyNqkkmVw
VNHd9A/Su6M1YMsLsjjZvij2bt6K0lIr5TmWKlvddk+gTihHgwTFwejnLuT1C4JVrfZa1ddpDGNv
UUD0UM7gQkTwnrSbwIvXYbObup9p8HPIVqNcIG8n8FeQ555C/oNPqBEeZBvPqnVZ7mKsZNBwupU3
nAOh10yY27thtpKeWOGPJ0xOT5JvntISZU794KBrszqlGVFHbpAbaBE1uIa0sVe+kn7vooS0Oeb1
E2vi0crrSNVi/2valHSEPXf2328q6GrlVTXMe3z+wzLtujnyAv//5zMB2QVH0yE7X5WNma6yMmnq
wVQwa8xLsC2j23fX2FHgy1j6LeHOWLWnF0DxtvqjqO7H9usgfhniNzkgqMS2NrgPXd0FtYv5nJKv
BcKkc1t7BdCkCVems+lnJ2yw1Go6C48R/KisXXXdY3A7Kwe/Kud0zuAN56vglkOL0BcEhE1AU/0z
eZniJbbWwXlz2ZguDRGaZhOZ7hsE41fl3dyBpZkK2DJ0SabLbykp5A4cpI1/1SUXRbsl3ZLsjR3Y
2oz0uJeuubfDuwy44fhKyLm6QsUIIBQiER89EqTFWCLTDZOlan4vphdIFaZ3XsNF7Fx7vArhGtRQ
DR6r6qoItrqG05Ruxh0VAVsuGlSAw6ad3I5KNeRfQlLBxpRrYZ/V9RNK1ubWm77nyUMqhoXgK+u0
HzY8qSbtzxriHDvo9JbyjA9XFNdGTTkMd1ZV3nTpWd5uJeLP8dfnT/xor8WZEWEPNQ6myPn/7r9X
Td4ksoRf4fYWGVVm2L2YFf1cxRTnk4ee9q+PpmmsMeAC57r6wdtFaKroanwULoHhy0hQxetLUKAS
f4qbQU76fLTjEx0lX2pRyDNUvLM0efcvrorrWa00ju5k2wiPU8zBvoGbEm8dzIK5zxbLAXpEvESG
eoeK2jyx/Mx372DxYZvMXtakAyOQhO//gEgWedDGXO9AVu4yTkIcOrpTn/hqPxoFrRj1ZTbLbJkP
RqlUGpWxXSLTz+1fIbaaBfivU4fwD14U/nBDR9NDSZwWz/6l6InTGQL/lptKc51MlZzRD9jNNcIO
6XbrJ57d8UZoHotiEUwek8LGwbYsKnMnbTsI81VuYWVRzhyVMhqnHUDLRC5lGFSlHRQnJvbDiyS6
S1Axp+xP1R/l+uHEXnhTacIgcY2sfyryHk6PfalPP8s6VE5c4OHBg6EYhs4wmxLkkocZJVE3ZD62
WMramkOC6YTHHyW9VToPs6ZW9866sHKlEY7rzz+Kw7Vr7grYXBq9AYP95duh5N3hipRXQ8fMVwMh
YKYl2yhagA20EA8C5ZK9q06KPDHk0Xdoa6yWjslph202R/+DF9QIVAh8naSwbhZoDJTqEsKDK/sR
k7ESr+hBLwjb0zdtW5LXMmknvo/jp4p0iIGp67C75aC3/+qGiYLNN3Zy1wE1IKMRr3POtqkaqTU0
k/P18xt8+OZysXyLLNIUq9hLH24OKC9ZHgHGhasO13UPMkbFnGeXyIoL9CJrKG4/muz18zGPHqrO
IZbilcHz1GlbHVxhYXXNxEYWors9VJgeIMFLnH9uie97WRXta5zm4YkX+K009H5ysxENUsLR0e1T
mbMOdWkQPRQtbz0EKfbNFK7RspLLd2FXD7KEeV0pC7VgxzgLIDBjOKCt8UekF/wNMtGp/xHHa4IY
A4Ls1R9B94CsGTEu2gYfLtFFm1/yV3Qdq97hyNstJBx2/lmnuGm1B/4MbPT8AeYcKVqvk3j+V5WU
9FfvYsofPr+5R68P1yltChFs+ObS9eGkAPCLrNI4c8eiuvP6SlmWhYD1MQAUNy1SzT4f7mhioIbD
mzO3URyUdoeit6EvRmsI0tBlQ+COeGbYQDjY4Ap9lSTJ62QEGALV8KbLxM2/MTJqO3Z90pjLZfvf
yaRhamryMnTHKP5NyhsJf70J07wLlA0BWGvi2ghSxtvonBj4+A5zybNolMKrMNCt7g/c6mFcGwQ1
0qVUN6M6p1KGksPW2DjLIj21kh01I2zuLfdVQ36h6tRcD76WxEQTZjbTANCoplFVu1WFMySth53Z
W+MV6czrzOmyKxplvmslde6CIznx9byVxve/HirO9EOpNvNbaMbsX7NRSHNIq4HEauTjKehaVcFb
9aB17EZ1kpBEuFJxim1Vzb/vFLqndFjDnQjqTZbseOFRyaw9NcaxtxpjrChAgwmD9bH6Y9XhA8nu
AjpTdrNWrRun3HGw5xwKkIj8S4T2SP4JWS2fab6QXcDHxF/5CDXofBUFDiR6U/KtD9cNaAx2PAuj
YLALjz8anDGIxRPv/EePxJyfPvMITUp6Cft3o4s020/BglCGvgrRui3IZ2/OEw4icBK0Wee2gB5n
upVv3uZNDQqBSMsTj+Ro4p6b5cgIKKTCk0b0sf8bVM8MITRwFNC6RFlMYH4Hm1CA7pscpA/4h1AH
X1l//skdv/msxKZt6m99YebR/TETGxtKU5WtOzWT27YEMMBHAAcnKIsI9cQZkiYGf9zeS2dQ6qJY
jESCYVml9ofrsxYmjNI3rnprvORfmVvUbzAhLdJr/Vvc4R7aTqIMXjLM87QzKzdvLzqKPvViiJd6
jPRtoT5M5/5uyFwtdVO4puYv/toO31vnGstCVG5sDUQ9CsgKSoqBGOwKczLVEN2kxLpDTYZoL6mQ
nn7Nx6eBKIRgXGC/z+mJKstUXXIw4q/Y72A3ILaL2gWZ7XXqRoGLUaU0qT6sTH1JfLWdubLdzoQU
gsmMrUJAOKWMYA0yrDQ3XrTEQD7vuj086ovsxriebhowNCRh3svv5J+gQAjIaFG2WrYl6cURG+H/
ymwgLBtqz9OVw5GuW9L/oKil31m+m1tbcD6Jc1WY66paV9GyIb1R3RX1utE2mQqk7Arkf4PdzAF1
sOH/CbAOrNykb8ZmByN8zhvo19GPOro2/DOiQMIFqR/BhX41PPav6bn1Q98oF9lvANRdbK588xri
Zj9e5EaDT3Mdk3IwvgD8K+KXML1NAe0gLLzBtuNrZ7h1CHUiqtf5FVxOJ2boo0VpfnFmjrqjsm2l
C7f/4igJEfXIL3lx6pHXwCmgU0mKOkaNhmUwgrMJOPkylLrvQt21dp9/JccbyLfh0ZfMTQ7ENPN7
/W7TGpr5YOut1rimmq3yKlrAP3P7sdso4H54Wia9HMTx+EBh8/Rdmv7VcwHjI22zqPlIYVOs3x9f
44Ijq/J51ZT6LCXHFZdeewdKiqpINpwY7GgeYl9OocdkbVLn6ehgTrDDQDayNho3EpW/rUfvkgr9
ugCKsjDG5NlveBmisexOzA76fII7mBwYF7EQokT60c7B5JDGYVlVvdW4aYQbT+v0Wb+Byw/ivNgw
a6fnoWnMGghtiX5guG4SCxVjF2pLeqSTm7JNW+VJcE5wWu1mrf4b76F9xr5NRzptdsG6CRXqiyHa
3mZO2fj8HTm+a2wheDnnHb6YrS77jwjOg94pDjl7nVKeV2YL5ALJcM+ekYjhGeqUf++jE8f7o223
wZg6uOJZSoH/42DVgmlj1xC4S7ZpJfkg5rCxrPasK/VzGjkK02p6Sm51tF4YaCioZTu6Jmc7xsFV
dh4mU9EhiaLw0Zwlys8EVa/dt8pVP5b3f/WOzr0gZGTza6g56sF7GOZ5V8uwyl2FtWhTqlTjYDQy
zxByJVsXS4RzxrY4O7EkHt9U3j1VYwXWbYtSp7n/IB2sGRbAQsA5eofYGngFcht1k3g6Qe8agOuI
PPjPr/R4+2Hwwsw1T1rhtB7t+dN4N79kZq1B7YzJ2x060nAaqox9R03Tmlpvl+n4MRsr6WFjp0RK
tnoJirUPlp0W/+VpFqfPrNLirOrgtxH7vwMiBEi40khdNdYh1QLnSZ0ETHyIFrkkOq7kFR4s8mTM
6fbzW3D8Yu2PfHDXYZO0EvYnI0tXDra36pzQAVhjYqOKTtzu48Vkf6yDz6ag/iyZzlK3LpUfo815
P2gxaQFQMJqrqbkQWLjW2LuCE+POd29/gmNcplWmAqpkKD73724aAkcq2oAiIFEUy3asUesrmX9i
L/vRnWRbzxGDhQJV5MEn6k9m5CuBnrnAlOY0RQuzeA9B2w8htQSnxAYfvLqOmIXKFqfUtwyU/YuK
sM86Uw5nKhqSl9CKXzFqQ0zQvMuelSP3ylXOnjpIpNzRefS3tEJ3n786B6JvFkSU+0wRTIAGoS8o
G/d/gl/RrGRxhLzY/SiCuZyeyYC+fZRdwJ+CXFh14XkOgXzRCO1ZjApcKhoBkJW9RYz1+AKSvr1k
iGrVtia+m4g9J9niBV4TbKtQ6f/yCssPBrzJi8bRi9u2/4Nbw4wMDVmsG0TKddEREOGLYm1VMeHv
45pyVU8WLn6kz+/T0Ysh6C9TEkKMS8ndtA72UMjcIVLUUezO3KI1TPcfSj8sMVN+N9LY/ncGQ/mP
BJ+TPDWa/UvMPRsARx3E0Msqn9U7pqcRa09tAb6bvu1fvTL0kVgEObzhPzmSGqNbUvsqoOEByf4n
DsFsW9jOBqSQm2nw6f/6YLPijL3obLw8PL17dQsrBwCPS/1yC9JhY3qiW4ACTBdDaL1+PtjRYoTh
ETftvB9jvRWHG79RGRC1wRVyCQ2g6BSRWVY69vMMnNFS2e3SoLdOzFLaqTEPFiMFVLLsQqohtof2
AbbdJi8sEsCyVn1saxLNpoE2NtFysWYNSy2otn6gO2cxW/dlBmBv4nBmDYo4l54N48+QJ3QrRzst
7gliAeo0NIywsxzsE4cRSBflSMB4ha0QVGok13rzs8w9kjfa0XXi4MZO+uLELHM0eSPuEXNdnmHn
M+zBqOlggU/RE5DbfEi7RJl+wi87Vf9/a6P+a4mwqQYZ+KeN2Uwwv8iHaiob7ZGv62QAxElQrNUw
R9gbUJ5W0/4WnkTxE1DRLUwQbTsq0ItbR/tVx+3jKKbzIIBmq/RTMUNHn5l4i12vzvBRzbirK1z9
n7+Z+4von18K/4pNAuU6XvOD2YRklKr3lCCiKmnhikmvmtKDQlj70a7gjOsYT0HoX4TWKE48fm3/
STCyTgmdivps8wGYc1hODzJftLSD+CbCZhvB+yK6fdxWZZKsiSvSNyqq6NpEUexpfrgah2AVgsfP
d5lZVT/8fvr2+Y04OBy+/R7LoX4yL+toJ82DBXeIlF6qJO24wCIt1yixe9uu4stq5dTkJfp5vpka
5xHljbpIIf2f+F73P9e/D0/RSODuYJd8qKAMvVbtuojhuxpVA0Cne4WQgklRb4CUwJPqlOHEiPsf
4D9G5JRm0rTF7H/wKRQD5HKaCjN9PkKhZk7yBvvhlNsAxIPR2JYd9EgYZn/euP+EDan4nd011e/f
DT6k/wrzEQ/1U/PRM0FHz/vmI/6VfyXk0aqkV8mU8VbD/of5yHG+sOKzJ8IMx5SJ1u2fPAb5Zd4G
oJ2m/seswz/yT/OR+uXtwToOiUCo4+y51/r//s+ezr0++Pu/ZW16Q3RRU//f/zFZ6f81pWGKsvDi
cXqjdWGofK4Hm51YTGD2uqLeiHYqtrZJeXHyZwuw50Xbd7fl5s8femoo7gByK/T1OvKY/U0HcV34
SxBOb3ofNeFgAOWCtt661ZAFJ3bZ+9Pfn6ui6cUGxzQ0HFwHFaEgxmbLPFxvMEA7lGWacWN3YbGS
iqzXOcWLr6gWy4ukq4rHpBXxw+dXerjtfrur83RDG1WAJlAPJp0prU0dKX+9kaUy3E1OW69BgEZr
QOregxlm0Wbyyugl08f4PEoqb1uqo7EA3pif2Oi9LbeHz3feo1A9p2WtHZbOy64tWkXn+bJs1jEN
zaK5hW1Mvy2wUsQqKWrn0SqC88DTKgLXyWvIvCD46vUqduVuDJCsgdu5j61s3hA3NC6bPv82mrHc
dn3uXH5+5+Z34ODnSkm7m00VP/hIyGQOYRJHw9RsnLEiaETvyD4gaA5kTTTIs1zG4/3nA37w/kvJ
UkU/lnaLfnjqC2PdGRqidZDlkFOS6TbVUo/Qa09pTu3w9f2l8e2t5AvTIamgOpkLhvsfwOig7lDb
ircCslpNISGLdrmqdo0LyzV9lFJmK4vspJnFA9aAQOrJvgNnQZJdOhnZdazbHYGDTtoQkUwG8fcp
w82haJ7mrMygA7KrGY04s6KYvo5Bws1KHYc2W0XkylBHjuIJlB4Kl1MIkuN7SD0JQztzCBfHLmz/
urIk7Pwx9OpNXBNgA+6tW4qIqog31d6JxW1/OZ1vIUNZFI9p0dm2MA/2NbXSQbqIc96PsFOuWgH7
ewZ7dguvtuV1YJkBDhAYeZ+/JMcPjldEwMllJsEhdLjPD8aGgCibjQtbCbHz1UYuhfb/OTuz3jqR
tmv/IiSgGE9hj7bjOIkznqAkTjMPxVBA/frvIs93EG9H3sqr7pYitbrZQFHDfa91rekaRuXFVTZt
LcB0Npc+5gBxcW9Nn2tGuuqP62LON8PiAogDdbf7x3vhKnTRqKHZPvWHy/px1wzOtDSBPDZkRzyG
iRucEjLMxisv6mIfyJtCVMH3u51k0VVQtHo+KHoS64pCmnR8BqxjZ9Eb5RPVUBtYv+mNj7aVow1d
MhwDOyiqHiz5kqyaiH0KAOEVIU75pphSqjzkkpEeRoYPAuLXH8VvCf2z2WZbQ31sUQHjNkBo/vw3
hitINN1aaJAN2e2R/zfnbh6cH0XauietlR/pjIBt4RnprlZ0G3ms/qkM7HnnTZN1UwNUudFNK2/H
Ng1uX/91l1Mh5hdCxQKEac5WMLp0T1n13IOfn5vjQjxWBKSPLG/ogWOREkKJm/zKGH+xZm3XAxnF
uOMEZ7uXVc5wGq26N93mOLf53rc6N1Zi+uio+lNfrkg0JiKaHXQqtU1zS1uIWt13r9/x5Tzy+xdQ
AHHBBNBs/T1//lFn9cgqMaX0miOwj3o/hGt9LDO4e0yA1vH1S/3l4bLC8JVRKUeme9kygv6ad5xk
6mPuubA7XSPK4KvHuUICLaV/5dk+35Lj6aZyjAQv4LEi93thjAGG1viFDZ0HzAdSVsdYCHGfLLrq
7MrlAwEXwYk4OCH2hd2p/8PF6enyRl0bjJd5seoEAU6KMeiqo3BKY5fNE1MK9NP5xq5B3CMII224
GfuaEIFJXBtVl/M1d44KaPOXM7g4G17MAil0ImVasjpqGbhvLC8rDyow1NsuRXSLFWn9lBd2f2Uc
vbgofR7KTaHNMovJUlx81vAig1QK2qowXtRJMaoPmnFFQEnzKykHfMHp4q7710fUi3fMRX0aYw4f
Lb6kS5dEUo2hVWamfVzGIrjr+yA/0WeyT6vrF6e1DqxjUTXlz7kx6iuukBefDVfexjETmc8m71IM
Ocsi1N0Q0EU2mvAN3JtDF4omBlgcXBlKlysU06Sz8UKojNL5oRryfL7U+ZBC4skE29ou27OKYLUf
F3nl2/z9v/lzWt4uQ83C48NEmPtC/DgEmrqBVQj6t4k8zEGhIxAvdLVIKu9jxx3Mm6lalxPgre7s
Ew92O4Agj02NU5cg0eoe7OFUXVksXswYuJNt3GBsdDAJ8hk/v/fJdVt4CZ59xB+fRMNML7syElD9
Ot3npcyvDKcXj3rbAjPvsw/Yeuv+xSlel6TOiSGzj4QWE/9FAMKpUsP0r2sMrlz2vmStw6hDgLwN
rT9mXLykinhVriIkaUVDmPswsnB69JPtnEaFGPr1j+TFXXkW/EF6AqwwlJ4vqyHsfWSutVMdO98q
T4SW+BSo0MG/fpUXnyJX2Vxbgu8QndylnbxQTTohIqqOo26Xp1Zb3p0c6taEQ+blN6RA9DdOaptE
eVqQTF+/9uXJk64OWtLfasBNV365VWR3DdeQMJyjO6hERtNINumusFBeJa3AzF+nbhllm3g/t6sU
IQyEjCttwhcjdfsJv2dAJm83uFQqjc6gmX2s6liyKXkXjL2IiT+t4z4gSGGeZvtKye/FdMv1kMtx
twBUGFDbS/9zEHVeYNRBWx3rHG5zggWFsI/M+xCUVnWoijI8LX02nl5/zi8mvd8X3RxpW90CM9zz
izp+r4nkHckxCwZ3Z4pOuVQcp8qNRWvIK0/0oojIAn5xtYut+SaH9EQ7kIqahK2MFz1YTxP5d/Fo
dN2n1vNr6wZhSfDVyQX8htkDRHUmpLq8ctcvX63NIQQfhoc4G2/99u//eNQqIx6CzcN87DYHP9zM
2CUZBZ8IxFajbP91DgIAwTHBo5HCqYuV7eJqwiRDeuzmY5JP/oHoM5+uDVmQr7/Jl9P9xpnYSkK4
EyiYmPbzyzREoRqFY6jjiFtDEVRnhQenW9WPBcQhGq/OL6lEuEV3qqYmQAY6Qo3pQnZwtL7nFKeX
gJGILqzkFPH6b3s5X3GeZW3FaoARFdrP85/WTxWI9gyKpV3xmAOcFAdVzMaVpeXFB8SpUXCiwe1O
VQBPyvOrOJJAPrPjKmDGUtTnyOAKzbnI2aJkxt77ZBlYLv/xztDUUpdCTetsFgPr4t0ucmzmhlDC
Y8B+/kueuM09Pudrp8AXz2+7CkLWTbm5laMvnl85mJxh7HU6Jt0Unl0/SQ6YfLwrG6CXzw8TLkdN
7G/0l61LaBqzQAaFz5yOnlHNsSEIBp6M1b7vXaZ7thfjWy1BCf7zA7RN7H3cF0U+2uvPX1rC2tIZ
LYWjEWTPjnBhelstQqd/vgqnZxs5pkX7lLPD86tUHvBv/h6PHakXMkLkj9TWKvz3r1/mxWzK1pFe
ER07Fkx07Bez6axS8jBb1bAPoGm3FgjYZehOu7pN5eH1S70cEjRl4cRyL8HGKb7Y2AQLweR24ssj
0gS0+Znr7b3W+Pl/uEjoU1THpMgacXE/qtdVkEJjPM6KIMJgzZK7ME3Uld3T326F6YF9P+RkNhQX
39DsNlmmjVkea1IqIKZT7yW5UVw5zbx8N/TR3O38hizA5St6PgSywlVyHqgDQD4NbimsE/VX+Op+
Ur28Mgxe3tBvpdNmu0f+S7f++aUsQ6xZGjQgmS3Ck6F3L4+roc3z6y9neyzPtvf057ez2W8YICaG
i8eW0ZmnloYVuEqX+kRxxvhZTnVyQ0Nwfp8HzXplenixHaT9Bq/NgmIgMPFfbgf9lGh6G0wC35Cq
j33S++/hlzsAwVpruDGWILypfa+AO1hPV7ZGL9/ds0u/OJrZq0u4fTXDueLAtBILvBtXx9pnw1Jd
mSlePlW8CqjxILpROX8xGD23bFzCf5kpfK+9A2FLumE1Lb8skitOYMTUNb34y1nXtQAigEqiyY8l
ZBtMf+xFjLm1V1mNIyUU7d14vVUEZF+F/l7AXbwtctw8lVtfOxddyolQ4m1dVPxitAlwGl5O9jLp
E6D0RH6IXKqGg1hdfanKRt32pQr7uEjL7IsGWRtEpse8hgJclMuBZszyOIlGZvESpvo9VFc5RY02
G2+f5EGbnkSNQ+hhlcYaHJyq7YeY2A73e5OtqDle/wBe1Ea3e6DES3cPxCfVkYv2EDmKZAMthTyN
htt/cNYuhSREvptiwq3tG1zeqOpIN6MHMJeImA8ZdJpPbqESY+cpFPoxcBzbuxl1gROa2BEsAld+
4sXbRTZAzWaDfrDxY8N5KXVImoFf3ibiLEmukRG4s9whErhaH8lFbn9RKkqfRApinLDJwkZ7bEPV
3umptNC3L92K+t0qZuLtgtawgIbZybvJ9NfPLZI0Yp7MCibf6z8ZreuLiWUzEW5zMdWDAJHJ8xGZ
J04DC8pujgh2NjJF2Qf1npi78UmiHUHS37VdScQtji3woov9Rebp8ouE7PwHoUoCG9nYr86+Mect
MK8piHZ2ZJGaccEkBjW2Uet9bboqJ9Bu8Me9WWU2KFqPpCQCfdyqjF1vSm47wY4WgKOD9rlH4kTm
VFC25xIi9b6cLGfLOzf8T8VEnpGdup/NZPDXOCSj7lAPgXFAkpXWUeBUlDzcHCAYiUWmUe3JhRWP
ZdDpiogvjegzTTZqb95Rwo4IKqa03kIvI/LY1bNzR0iJa51ky/45Xjs7f3AGc3o/OWIeYsPUzc+h
kfM5VNSnYh32A5gCUs7qdzJtzGVPogdi+Yad8UPLkX7ata2bPjhWTVS1MZmTuCVGTsPuL4nAsVRX
f5lXCv1Rr9YQbrBS/XJoiza7r1CXhRG3TVo1Mb3JUQ2lwMieWQsOhQYrvbGDU11h/Sfjt7jbaqX9
DgXemp2qYc26Nz21bzdmaik375kMvk9db9ZR7Vcj0m1FSSrbO4MEHpj2BAjGs5NWXyeg0LcymCnI
OXAV9SklLfWtxtczHKbZFekhtIkR8zN7gF8SLOUnUUzGd0NW4pdYFyrDFod2AlDGMT3qSizTvqdj
Okd+2nQfK1UXHtYTopb3dj7iTU98H4ULuYPeFyMhhOQ/XzXCSYCP68k8+nnqElsC4vy72YXalJGY
jOCnh63xS7WgAToQk1PL40iUo3nnrSpAj1mn4QjuETxUXPcq3BiAqiQ0Rech+Szwb/qnZNVyjaWA
ZX9Ml8YZo34m93iXLuP4tq8HC1dITd4q5SQAGmUhUNEOlsQ4YJIWn9ypcSZmtc07kJsWoYHk0dId
D/Bto3+NKtPMYWgT4vLBJEh8iojkst6ZKT5ApoI6XyKIBOsXmtgmyKwwW+6dKTE/rBbazX1u44pm
/NfqQ8oSAvWhLpcEhOA4zmTOVZDa7S7fHi6B1ailCbZxsJql/VOahMa3zmyNp6xqfMKKk48cHWFM
LEER91Ql956jCO4a5ky/m2Czh5F0i6CNHLP17oDHNwesVOW8s+t2EifC4OVHq591w0N3hxrjYO69
n/DpelS8rOTouP6iD4Y5h2FUZAEna7Yj0EQEjdQPfWn1Ac9s7e60KMJyP7dZse7ZTaKnWho0dLs5
n7A+Wma1EBxmJ3RnzHTdEpLX1KCn32oNHyarbodCFI+MtOKhTI12iFnjpinqVEslquV8+b3si6TZ
iYFRFS+Ah74t7eyHEMKt9QG1t2vF62AWXmz5c87UlLrZLUpOReB9XmXpzim3yOHFCjICohCqISsO
JNG8YVa6HzPbHgUhFJbxZUjs7ueg7Ra3hglR00lr2PCzSygUjFVg4/HEIrp5tAiG8oPEzxgJ2yoo
PXt9Oy6A8o8GZ8plhwqz3LIlyuZD5ekZIo6dOwwTNeLZspGIe0fl9Qh3LXKovH3RIlL54M01KBwS
2iGk+M0koTzo3vrY+jkrsjGLTkRwvsN91bi2OhCB1MyRRicz7Aaf8iFPd9EmZ/FJ9yhKF0VwYIcZ
pSRzq4soBMPL5ntd59uFRvlnm8Tnn4Ilzkcp7Po//LwM4UYtnv4AIAWWR1io/rOjHZdoAYlaD8PS
shgIK0X9y4QkYPNJpEV/CHmbRly5uJxKoqtqOu5u/zPnLvzI1EVFVN5QU+ab1tWt9mUojZJMzmKQ
0SKUflzzvKvQoeYgO1RmSjD4ou5h0WaT2WExhcYeIVYxv1SjmsXmcizTnbHOqQMvVXn+nsXfBvsz
DfzQxCLvjUa3qB66TNV2TKpHfj9qo/N2C7SVET+iJAdYUba6ncku826axGAJs4NCem8IcJ9amP7F
aB8ynXncQJBLcerTLEnetktZN3t7bnyIJQkTcSxgsJM/QOIcn9Ao7JstcOq9Z63+T12FxG2MhY0n
wmQHUx5mwipJ0Gosf/hYe7VYH0XtqXUfiJQxNVlD8F8NpvsTM7swY5MkZBRH+aLeDxRh2L+NQwJS
iNhftSswmwmgMJl15wwEIsZznaVl3C9MLXGaBiy4Zbowx/lrHmDik0Te7UQaliDZWNXglHWVdQgt
PfRRHirc4Gk61A6pAXSu49DL2qehori0HzrDtm6dEQZovCzoJiOpM+dHB48cHlLJVPdgjqb5mb5I
4x/CqgJLvJRtTRwGipniBOGjmQ4dyzxYGzUI840AWqaiIDUm5y5rRK1PKBNN+8pJyraf73h+79Io
TQqLIigN7MuO6bT6Y2MmsJ1Wxs8bprfap63XZ3PUSQcrbympyRJaKceQ7wYRJluPFiJXM8+P9OIB
3ztLx2ajoR6/RsRseNYeo0fwZu3yNNzBvHQsEvQq/0dvBF5zqItwedusXUeqRhGyjL2+hds2aH+c
DP93O1vTJ6QTjYj4Yl8cLgW4ctk659FNJti5PVLmcRaH169ysU38fRWasWzAUd9B/b4ot7lN6GaO
7LyzWbFHcGbI0b4qs3MQztfan3+5FKcyl1Y252ncUhdnd8Sds7/kqXdOZhofpLcJH8dCELDHJ1Ls
3++LKpFNZhoIFsS3F+dqJZUlu7L2zpyh7biYgCoZa89s4eIq+OdH+D8pP5Vo9L6XfaPVpK27tqN3
DmyIErOzmLvKxcvB/HJNyndxrt3eFtZSCvAMc4rel1K6ToreJsHMOaMrLz9qUDwnK7cNbMFGmh2M
zVfw+r1dlAv+d0GBehDbHn9fMh9ZB0sf5bR7Xqr1C7un/VgOHwl4vxvG4r954WQWrvk109PfLwrq
ZcODIKW6qLzMfRhU6PPcc2IG2a3Ug9pnowj3BQ6C/ZQabG5zE1LblDj/KG76fb8MUuoiOPmQwV0U
5EJtDSvAHPdM3nu588ahP1YueTOvP9WXX8JWw4RniSKcYswL+rcyYLA05M02ybbd8aX5davJxBkL
yJXv4OUsgq+FIyt7AlR2vMTnx0DMOk0558aCupFTk4NP9hCM6vM/3w8sRiqyPjQ0inLbzPxH9WPV
xGfbgzOex7LDQNWFNrXMLnw7jEJe0UReNkh4Q5gOadGiaKDNxiWfXyshqbRbu2A6q2LMbpK0tW6a
Sjrf+nY0bpbBWB78NfVj21ftPgjT8FQ54fQY1uV0HhdvPNH8c//5I+HZBoh5UXdgxLwsGKc26ihr
Tfpz7RF2WAvD+tJ4xvSmcyubaHVf30zeWN1WZeD+80CiJ0W1n7gEfoC4bCGnVpOKce3UmZ3lEulV
TjfskoBwaLM7vv6OXw4kxLtc5Hd/ET3qxYTaNa1bWsHknM3FZuOPUgFXWnptLr10VvN6HSrUYGYx
7iIhuaxoDeGYlJ3k2w8rNDJp2uWx5xljRJF0OVDsss+U7QNQA7790+tVsg+TsQfkO7U3ZjiV8Uzc
1pGTuxUVS4bCx53zj8ssID+ua3ZwxZAcdWd1UePlMjY819hbJsbGK+9lG4R/rN2bwH0TGDFf0pLF
RnnxQVhC4s9flDza2mtjN0itD3IY2VTTez46jiZvNqvm+Qrf+OIVUQ1ELEKXmzY3hgfvUsdlqllx
ykOqXmNG3ok651hVmc2V0f6Xq/zW7zOl0AmF6/j8A/TdbFlK2x9OZjNbCJI56pyQbNjNlWd4cZ3f
IwEAPkYBCuRIYC6mYsJaQvz7mXPOzFH+6qyJQVBl4a/Xh/Vl+fH3ZRAV4jUkl4MS6sUGaJbVgKTQ
FecMsX5+dGVCZqDuhT3eJLYimTmfNuetn1RRIkgsFRxvrNjRK++w8dVUxCvFSQqsLMz/0SECCvr6
L/zLc6BQv/ULKWZzrr0YS0saFIWmanB2JrCDnYAz2qxOc/r3qwSbeY+xg87yUvrd1dQng23hK7Mh
3VGcF5hyp2tKw5f34gIcwI64WSA3VcrzsQNdNugRC4tzr4JvqAfo8DaNQATyrzfDpg9fPOphKrfo
T55fRvehpTydinNbDOajPRrJh7BIrs1Vf7sZOrr8RUgCIpOLGdExtpB5RG5nZAHq7BbWeiBq8Rrd
7+VewWW/jFjR3gJ7gt8T5h9ra98pUqVrZZ9rq3bvCytZHtwVlAhapemKsmN7LH/MWnwK6LnYLCPa
o5PB5Z4/tjG363kNEwthzpwFuz5o/YOziOXkONl4X3bJ2lE16iQow6EZrwzzv9wn9hSGOep5tl6X
G3bkOaOdtRx3gBrIu0bBn8P5v954iM2udKv/dqlNj805kVLHi120WQ4ONheH+9QU0YTVE9+dORQ5
y9ba//NI3EjhXG37h57l80fqS3vudZfaZ1ToxclSfQruOP0/jBGAtzj1+bAgr11O/FUiHZEsjjin
zVQduLkkXpSpQM+DBf/nG+JS8L/ZcaAuuGzz2sYU+BN7tPNqNxQt/QAKa5ssV3atf3lDLF+oZalN
0tgSF4/NqdOuD5uKQY/D4Z4alCaIqJveM41faxVeLNXboOdSv4Mdtr7y5ZGqycIlJ17XPk/eXLwj
ltIiZ9t0Z3FevDo9EVq9fMxbZZhXBuFfr7vpQTZZHuzDbXb547s2K13SDurtc9NlX3tq4hFB38dw
CX84ztpHpgoeX39zf32mG7VrmxI5Vl1ccHGdKSTO2mYdCYcjBUl6U4jZSVkp//1KjMbtALWNe5gH
z29NzRPxkVUucPdO1jvphrBJWn96Sy3wH1VZpDOjP4V5uonK/dD9bRD/4yn6c4I5mQF0tud0QVSs
hzdDqP9/tvYzn+CfZr0X72q7CiJfvi2ug/Dq+Q0FvSHHtWLQE8yzkMGxyu5h9EnLcp1GeFFFi8Pl
CJ5VX19/ZZc2BDZzfASU3LcTP+fgLdj6z0Fi2ZVfY6Bvz6NSPmh4NOOPgduoj4bT9dO+dIeAIquy
itNouqm3q03wV7dBplLKlU2PceD1H7SNkWcrBFUHHDOYZThrUC66+C5bJjmTbMKGcKZKx61s8sd5
EeYVocD2OC+vgl5li0XcxD6XpDdjSVwvXecWBHyY7I0a7/S6tMnBSouPVbGYVyabv9wUy4C/LeOb
7/RSchesi9Kuo+vzOGb4IzsxHSqZXCOrvhhDKDPZwyFGcDj7C/H8Vb7+GkAnvVirqXGyiYJ+ucmu
WDefj4zAq60imZLsJBEKfhqSmt5IZprTr0mV8hcldA2zPvQwNNIfGcaodkI1xDVtgIchnY0vMzub
jzNe0P/cxbPq2CyI9AQMPi/JnqXKH46ZMNxd1zTAIrLGscBjuIruT5dZE8gfbYo3w9quza7Mm+F9
qGhPxXKusibWiQn4zJRNdyNaT5dx1zkU9KHX2QRJ51nPf75g/AdTWFJ5D9OsNo+p17bJvtfSTkh+
Wdbviw/XK84HozD3bTMlMu7nqqc9Sc/xezd2awK0QSdiH1qOgnxXZwgeQiOxnlyQS+Ue9kX3Ka3w
tsRFQXc/UkklvrTjfFR5ThBt04sxOORVAAJinlf3fYfusoqxVo3QMUrTRYpgGURs1iDSiF3V6/sF
gQcSzCAgxmVaq7SM7CmlbaF8R33AUhtkYBB8uHuIDWsRr6gNz9qhTHFcsz5730yoFXZs9LL7xcvb
al/NA3spm9bFz5pMu6gkTNZ3J/wwaTmQuJdUCbbGkWp0TNi2/KCtUYB2zTsAqzTrfRrTkxRvpG+A
n7eQ9cnILPruw0Byq4EVslg+66wd37mZ4fh7g1RydM/p6oZR53jdU5s6+l2WwIsDmZpP2Bf8hW5J
7zYAcCmzoKyg5UhBXK+6SqJRlevJyKxZRdnohDFZ1lWcZ8YCvl3n6a6Y+NG7gN19z0nJ9b+GqU8C
gsLms0DcqBUs/h4FwY6tRXVnlCv8wa5L/A+Lb9gfRRdQlymHcfpMiMZa7INxtr+WTlH9Skb0Dbsh
d9NvqbNUHi39Yh54RonHAFW+sbkdWn6twmrMtZkxiyibR/+Mkc0yeKxZ+SlV2iJGYuZwhz4tcPao
PNRbDikjY9JjSMfdSJL1GUtw+9S2hHTtCjMveAkc8k4ALIKfrtDTbWZ7qtstYtKQpzlJEZCdhc5M
0MlcJtFcWVN99PqgWqKyI4OATrCRUosITc2ocuQKZ7To7R9uYyz5vqfXPPAfEW8Z56ulLBp3nbwZ
CVInMpi4t9uFVF87bole/R7oQb4bQ9ovrarymQrGUrpUOXAp74cV1fmuEU322UxDfWfZDQ2PzEjH
d6uXyc+oCBAwzlWORCOdJlKXi2aB1Zhqa/3lFzrMbteuHRw65ml5phWmwPpQDqKZpsQSxjA9UiAZ
pvuTQ3lAq9E25/+sNqsBU4205OgdZ8Akas8YEOSxYn0xwlD/sItEPjVD3r/L7UJ9rFnHQToaRfO1
bMvxzSIxPUdhLgk7SfPF/xziCPd2mUJrFFdGX/dAWbPil1+mqXNsHbO2b8GO689plRkEkacO0hIy
nNE/pGNIzjnAznrv6S44ey3N4ZOGkP0zr3payKZc2jISInceCI1cnuZG0OBHUCR/TuVI6S6bnTJy
rFzet42ry70jevPtCtcl29MK1R/cXIKdNW16SHtr7q0qkqlungYsDVnsu0bZHd0ZU3/UjCiD4s6j
1ogmDCuZ2c+ZGxkD0iQCXQLMim3q9WLnjLXPL0/WkXBNBTYxGp2ho4E45Y0dwQbwafJh+Fz48xq8
tRnRPfOnO/QxXZNRI0hx1rdrY7UnocOx2gzqlbtbsMm+o6VrZTj4ZO6CjuZ+blOfJHi7NVkL6MlR
SVidoIaiblaMFNuVfr1X6STrvVa6PYfzSohcaZTSOrWew11oLbOnVGCvjpwEY25suew58K8GsouD
OsNObYvG/mR3kv95MrrBOzdsHabwqU+3WJOE7zvLGg2aUzJVu3LJvgOLN3/OQdnZkQ7z9A0ZrC65
eIaxvRtjXjcJmzOIndRpuBCkPsiE1mtBAkuHeNP+lHblwOzlaO+znJElnOjFSDMKTeV9NgI+jSik
SEXXWQfNf/1QJcveZUnL0Ab1bn5YtYUegf518zUQi7yVNTzbHfBcNgPOqssBqqOnCbywuqo59W3f
/qxsn7x4zkbiazs3FZDSaUBNWFjh6B79urLcCE2Hvi+81f++qr7Nj2qxHHjU4ZTvlKtpR2Y0u72o
KYzhe4/QhMTPwXUBlbrGtwLrYB4tqeudvDTNs3idi+LXaBp8hLQI0mbnmKX0T+hx0l/LlMsvy6Ab
FyCxUdC5K+1CkGjY0v8sywpKLLHR6is6Am5iRKW25XyjpYhzaRvqVvmLy8KRqaF7rGTm2SeKrMLY
OZ1Rq92w8gNjGxZZFTtN3/tHY1GYfVGCaDR3gSPfUjKrLDz4HulfKYxR87wFr1R53CqntM+cfqBS
e74MRNyu1mQ+erOVqxNpj2W5K500eFoshLwR0de8WDMVipP4aBifC9LmxdGsFLAD+J0lpdoAhDpj
qU3e5y6ihXUZ/V+OapZfiZumCHkII4DgVPkDmTJ0gpNII9Uh+4T3RSoWosLPFDXsd3bnL1/4EesX
Z3DW96Ujy/+QEYS/1Fwx0Eba87dgMfkhRhu0+8lbCDSaquyrgUziP2sOCKMdh62RPOc52e3GUiS/
5mQoP5atcN8hXAze6WkhqZ7XYMKd7Jz55BNIX0dUIKk0hD1ki90G2aeLlQmSChFbIrEbjd4MiHNx
xTfZTGv+BtB3/4FZyvT3rfIm1Egd3dk9sTNjuRvUpJ9AxE3DEam0avH9900Y1UODBidxSpkcJ4/U
kLiYs246WDJsvKOzlvY9n3Ay72gqFMWeTu/6BL7by46zhesk1thpPppjWgDHCDShhoXjdw/SrfJv
RZLyKytLJMjzyDrro45uy4RfeM5J22Lx/2SEiP92wULNzZvKsImXlLxjTBsId0hlm6r3xVDPdwRU
Tj/7EQkgt7GGeTTXPc+zz4d6iUW4LICP6yAxWedh586zrUWczM1QsA/cvha6d2wVG+rQhATmA8ip
oBrSd1K6ClEJqNWHgLGfkQ0LO4DQPaLBOE6jLNuxJQQnZ08iVLvVnwqG0bBpeTbNzYdxnkvcQx7J
IBHaofy/iSODeWbrOt8GMpPLKVDDT3NJf+aFk+YRmxTOfhM5ZMeBDefjUHvAbhMXqU60BG57X4oc
RSLDzH8jXQej+lrYub+j9mZOOycYPRnbtRJJrK0lv4cUISggTpNO+T1+N8WOLZP5U2b72Tezr8w3
2izaH8ow1L3BtvXJIgDWOqkFsMSuahEGxW1lLXD/V004tMdnW8SFZfBW87qu+p0ooA2fhsrmt/th
5zx5ibYfU2Ti/UE6nbopitW7V6xz697XMrhfkslCvVgWaxohcR3Z36PPSQ5Tnk01wo8i/KKtqs5v
+rLlbYmAFXSnJgMsO3Uoa74NNajZXW8PTLKzkRlPazqncehT73XbuhI3koOv2smi6eaPhpfqD2JK
R2QZjk02V2ZpJ4At6rHpKEcfm2Q6wLoehM07BKU1vM1NoX4mBDXDde3CgaaOHrs3zkiWeewo6Xvx
KF0kmhNZhW28yJ693lgUHQrMwinkvqsKHaDrCLPTYiXFHYJFG7lfjmA5rn2z+Fm6tvHVQUbFlpd9
HaOSADLrw9SEflyt9q1RjV+lmE+yWEEzIAuO0m7ZpavBcM+SIXL9/qFz9cF1gr2H0n4djcOKuelj
IsVqIxBeM/AmsmdNltX8HT/Kmz6cp6/l1Pf7DEUtm0D+VA3hB5edwNvCLOyvCFMJUtMpzd7DVLTB
OwNZUtTKNLgHFeDuezXsS7/d6XJ8J2aWQOSnLgIpVVh7qhXo1Ap5083+h9ypvB1k/cMcwg2vE765
GBE4hyjDvUPtc7P0gPWbEflvUt8Lf0B7mxB75iLFdVCFx9ach1HiO2/tQSL9LD31zUpsvffJa3ms
jcznyObPN03emw8FCNwHa/KJKw/s/GYN25vCH4e9kTv+w2RME/GGoo3yvg4/Bw4qqC55FBQCdrlM
9F0YJuX7lZD2nSm/g+7Ox2V+N9vefYH0S+r8pJgfN785jU8YKOb3mSnRTae3sy6/JzZS0FnBE5jI
o/CM2Jf9HvlhFGTeGfzoaarnt76vdzD53pvpG5Sju6JIf6ScEsvybFqTxMQ5P1bwXpWuOlRQiqx1
/7Fnm2jYkOxKEKlwEmbq4+naxJkQEfIMSsq7wsu/aFLTycnhpEIgl1GlBwMxQ8TxY5ctel9ldwTp
hrtR5M2enihJ6iHW1I5XQG1UsRdYxofAX6hKWql/WIn4Eropbw1RD/vR6p78laOFQd/ozod+85kV
ny8BGTboXavoODd7VrYe3WrZac8D/ZSMpybTO4c1jVBXFgFZPRRl96MX5T5IJkLx1Og85NK9q7P1
Ka9qojUMkuI8XF3HcJTv6yDNH80ut2/VNJg/JgmwHWlcsPN0NsYlWYbNYrX73A/G2J3ddx4up11t
YCwpqveZJ4zbvuiaWPw/9s5kyW0kS9ev0lbrizQAjnHRd0GCBMkYFYOk0AYWKUVinmc8fX+IyqwU
EUzyqtfXrKzLqpUpJ+AO9+Pn/Of7U/GiELCuA/TYqyIH58El4EZJs/pOLiv7u2nmr4JknqMYib6Z
uJOv9Sq5AS/pWpyzeNtP46qtwm8zDvXKL4d0nVrVzpDzR1VEDyM7AxLFfjUAWQck9Puohk+i/Jwq
5Q+rnbaNUA6FJSPkbBx7hD8fWg+IOt1E9p9la/IQ79EC0RncYtgVbAgfTiHZ1Fb5owIxQLFqRutb
HIgXrEm+BYn4Ish6giGezcGNwO/WQ8v9ESnm8zjQiRdqqJiLZ1Xzv5t14b/50TZh61WNmPMr9pyk
B/I/JdknaooI3vOvvlSMt4i0h0ctC8wrJdazlVEra75fNzZMUtP4AXV6va+UgjAurceV1xXlg8gR
I6tm2hwKM9uxQSM7SGJ5Wuu+JnFhtN640rG/6KoDxRhWf9RsdQKflVYAHm+KbR4036LQLtazUk7n
5uhdEynnP7TQsH90nhU98uVjiCSjUaXh76vHFXw72OImEf5jrII9knC/vfWMfDainWI5WZMc3YQR
kn/C/KtBMm8HVVsL9IODmX/LtBr7jCAtse+0pnuOta1IrVv6WXcVIX2LUg/YwrDSs0zdm8FQOrY1
KH8M9hTiuGnT7FJug76/Y638PuZY3pAHKaWnwk+I/CvtGVjznS95JoKpYpD5ccWVNuyHSPM4LWUK
DK3SGgdF5OJga99Y55ODWB5qBH2GHSc1aRx6Jj6VSZTGK0xuMX+zG+WglrVhO0UY2WvPEiiiytx3
vNQfO8dORevaSe4LajBROWxVQK9RWmUmJ41iEwHLDfkWmZzDWktasmN+Rwi15ahN9maWV8a6LCVZ
3lseezCgqyB6sOUhSW/kOlKlRw1MGl4oCGAN+YVtrTbXSmUKaV8lGLXcBUnZfMkR4PJCh6I2bkkX
RtK2TzO1fhqzICc/MhXlviWDkWzoFaKRmPaWqHUpz/kocPl/5DSQmkH/vaJ4QjNBLbMwE1tHWZ0V
BQi5wkus7LlnJqrfhVWMggMW5KjW9uHvmlqM0pZ/nY2cdJm35f6VgkKPUWNsgqhGLW5lXY8wsx36
wK0DUWTbOK7yNzpjYUAijlJ3CHgUsigo69+y3uDIaxroDW6XFc1nFYL+73Ymwi8ii1pzFZVdT/aF
7PTXye/NB44BuiT6TstfyauoAor+NGCoSXr/qZGR62OTUvrdNS+q4LyAy6qtNU3P7vtAMGdoqbRx
n6h0Vjlym0f+HclQL2Fvi6vHILAauCZBsOHm3yd7tbZb7rdlDn5sIF3arUHIxf1WZe/57pl1yV89
DRItHcqAL4FW1MWj2qfhbWtgCuDL9P60aTTclqQztrZclC8qPUzFTutpcdgGtYQoHC0/eX2pIc5c
dRNf4Fro43RVBYigSO1OXX+ft0H4Hf01fSRjKMfcMi0lqDnxw5pgt22zF6n2idonbf4GxskqvjKP
BojlprVpNhBhhyx2EuXvZuXJYl3HlhkzNSkxrF0mMunkWkIMS7GBtBPrn1MyVtriM0dC8oboGKFw
hZuWvVESNb6ZTBB/uNDD7XjThsogcaYD1AlUGldokmuH70kTB8oqHhNSKT7+AHioevg1RVVWtJxf
mc0JblfeU1Il/YsyZp7nqJ2h/kg10hTryBNjuR7zpE+dJAO9uwvlxurpzEnih3oyb3xSrq9Rm/Xt
ncB94oDnmjdwTlojO1dtxuSpQ1Kp7H5hSELaE9Jbg6/8i4hHca0EYpA28iATn1lVXCibqvCMmi4I
Y3oI01F67KrQTtdtrxVk2BVYIavCDJUvRjuZj7aXldlWVZLuU+IheF6lkVK/qIFRPBfVlD7qnhE2
K/L0BGei8YvZUmiapZReQmOFTN+Wi7VUn1woq3ysc1ga6ui5x06lrrIs3U58yHUZe81eGyQP+mrW
3k2aUV8Y5WPNilsR4jwQCXT24UByXOj4P0k4YqguV/J+lAqlcwndwQBH+dcK6QLGuLEC59bwdipc
nkcEfsmhJxO3FZnuXajrfCh4IgBGniSooSFXo452XCKJMisnMk7Q5VZBbKy6aCBpmElFfz3pwSXS
88eaFVT3GS+M/tFWrWUZeQgSJY5h7+0L0nluwzXuuecI2YyGzpdf6MbThRLQ3LV9XCRjNplMhHIz
1nMpklVa1hfX2XZvxbZXf1dqzXiFmYfmLSuShjRkq2Djl4baSGK4i/TetflyVn4OLNE9/1s+LCzq
WWD6ZsEbbE0Krscvui37zizxSNyrnVYwzFC7uZpdgn2fGAVLGzLCWL5YFNLmGfip1KtUWNuMOhbz
xVh3rp3FybWdUZY6/ywfynToeVA/ccUDX2VA4DgepcdlSkShN+290lBuTa59u9IQ3bOBkojrlt9u
BeZX6/ODnlip9B+i0oUUCC5nybxA0wWYPTOnfR3iSI1rB02KCpwPpCPThY/i1FtEgoXpIkqRWbt0
/HxxKFWVaK1pP6jp9KY0hbj1La2+sCJOvUVQrxDe+PRmSdnxKJZHsqya5GlvaLG4o5MSl+Okw9em
bap8mwqukjJGkxde47sG9eib4IFmeAhSPozJKB4fD6sH5VhJlTHtqVgFmtN7IxGm0cTqD7KxPTco
+BftXM4annXRj19GsqbGfC2yY1JntRgoSfRzGC3H2rVa+RLJ3FKmRlkrc7PV+Uk/8Y4Q0CDGAArJ
dWGpkhgss5LtoUcE3pPx0maLBRyGnWqSsI4KBxSiBbrX82N+2KUocs9UNMSpTL+87PYIE/r/cqrC
+4AKW42XoJOKiLpcEH3NKP+eH+zUAxIozeRmdijDWiy10ir7kIhL3mdiBHCX+13gr0opbDa9GcgP
Gf12T9MYKq/nhz3xMaHcB2BJ7zMEgKWgM9DsgR5ik8xdk8RXno56Iku5HeTA2i68zhNDIXSBOAev
Z1Y1zm/gpy3JGBP0mqU67DU7qzal3dENLXyz3adZFl/Qgpwai28WxybautG7zH/+01gWtHKL9t5p
bzda8aLqI4VUQTJplSSjfUFIfGKZgP8F8YOqH77S0saTGD7Qar1lE8wNw+einUDPtdL44DOdFkEc
abzzk3ZiW6JxGjAjB9oMll1suzXH9CDPO2Ds5VgGaVg4Us0VD+dHObVBQMlCSqmy86EvWQhDOylH
W67wYHjoVt8nVu8drVGU2psgV79IRiffpCHNwYhhs082h+kVxV3jdUhRIa5UEQ7XnhcOmzb0EFOQ
MvRd6s7jhZk+9S7A3RH96+/yl8WPrMMsLypNmvYawjSnnjDVbNqmvbB2T40ys3V5CbNCdkmF6f3R
HrrKHvfeZKluGlIlKRX/kqz41KrFPpRNh8eBBbcQiwep0nidV0370cTBVk21fjtSkeHaj7jkfXL/
P3P/XxygP61z57V5/a+3rAmb8fY1ffvvf92/Vq/f35L/2tfJKwXnI/T+/G/+hd5Xf4N3+k4BQk32
Loru3+rmv/+lKMpvCkSvWbxFSeOdr0+KoQn4I/M3FHZYCoGg5WglvPsPel/Rf5ubpOgBYJvV8Iqy
foW8/y7U+/vopqNUQwVJQLuAE0meH+YxX9NBr6LbCDCV6qWHuJFv41xzpsHcd0L6GpvZ7cDJrVYi
WNnAJuk03ime0a7okP6eDd5aKsTup3d4/++hf9b86fNnduIXfYjk9Ual03ysD1EhHyyp9DmXCwoH
dpqhrGu3oAaslVdBfhBjc23RbL8qoUlAJW9/lJH6ubQadT1o0wE9x6tm4i+tSBZOYbWqU4kx062S
4appN+Y2aUbKEhMiBiOPHlSIng+KhgzAS+VD0oYvmpgO05Q/TWl0yy//PE61v6LHsN9lFLx2aSWR
FrXyZkO6AFSaNr3plrf309yhYeBezvMnaghP+JbfmmlsroI6oKquR18Fpct1KSnf+0r+rLSDgU+u
/Djqub/KO/5P2xh3E1Wl8y/0XSV56oXOL/qnk4sYkwaecugOdoRZbAeItSWHsPYDK9zYvbLiIoh1
cOC0obIKPaysi+glz8x97sfaSht8p6u5UOg9qVkv36W+8UbtfpV231pT4T433DeRLjnU/PytlfXp
HgoeWQ0V6oodqd2mGvFu7aeupeI8JGsYEckq0YwnU8mUFapKCofm/vyjvusgTz3qMiAYGrmLJbs7
jF5/n2DwWGXRJ7QeN7zkXdNhzdtpXbIOdM/84gnWL2EpmMQk2nQT/Eu9KXe9EW3Dwn+MerCZtvq9
tRpalmqkc6affBW5im1xIbJPwejft355qTXxPUY+9dMX16s4tzsK/nJ5qDwfd9beTfVDSPmOBJ9D
sODKmvdgVdvYB9Ri2slLZ8ifjbhZ22ngxFXvFGadrJOY5auUJRwIFi3KAOXaBqlsm/mDP/SP59/y
4jT/z56xDIUCFNM4LgTVocWVAXT67K+4iTtyGl0LIJsKbaWzfKz8KRHR41Rx28COWd5pnbGu8uI6
5VMhMXwpBXB81v39c+aT9qf1Dbekw6I0rQ6WaFctySS95cu65GSzaG//+68Xx389AnUD7E4FphXs
RpmUJJrHnqoF7AW9U23Uh1mzDmTKCLTWuLif4IIekINP1PTRT0F8RHJw5/nNVVujjvOT2BU6aS0z
CV+AFDwqar3LI/Pt/Nwcx/5//9hFHGeSxB1GSjmHIUsczX+z04r7bLbSsfPFV+/ClrJAkf49zOJq
AROkDpEslgcl7/eqka+MMuX9+G5HqUZTcsesCgwRmpWtjxci1XeH9VMfyOKk8jK/zoYkKw+9PaEN
ta6iGPG1rQUJ8BXjD2SwnoPiQHqO/RY1X7SLDH07qNLkSFUD7CFsohW122aV+PLXqKTIU1fd73be
s5dZKJ1QgV/CMr4TxT/+VrIZx2vG0EfJ8EarODR9h3PyqK5U6jmcU+1EaQmpVgiF3PDtZ1Wtt4E+
DWtLS79UKglZy9cxbq79zSg3X9NWcjzfv22U3kltz+lpuI4DMBpD+L0M1QcqntOKmEN2EFpu6lS+
0O37D7sR7a3HDzBZdckdRJQHMNvQv7TMqUkoqcJ4kif1i44td6m2bqrF686vHHy9tsCeVq2OR6Fd
34xIkEiAfsJdaoVL+UOfy1f0RCIFjHZeSquF8FGJnV/x7wLuU+96sednmZSMqWeXh6iWtLXUqtY1
MgQwLXHY4SEzGRt/JEIJhnZcdT2aFV+JH3KjkO90BVFImljgRDo5BN8BpitVi5XuNcEq81Ixd9vX
OzA6z1IffUZ79wx06JsNsATlYuK2GDHJtQLtVoRiHQ4ypqzmeGWlEKrAIjyJ7NKlQZk3m1MPuTgd
vDJuLPAXxWFWOxpZeGUY3iE1kE2B1UKefRtXX5muK30SW61qrkDJbbMkky588O8taKfGX9x+M8DN
LXiw4hDnibxOphHVdUrQYwBEuS8IKSiGomrKUgWcV/97LLTvBU0bCMZM8vO2qFyuhZBduDUno85n
2/4YUlo5qMhQw6wjf62lCvCVAoXyigpj6hRT86koYm03+GszxfeiqK7SpLvS5m5hCrK9kwWWvqFW
b29xcL626KNxEfvucN99xZHCIjTrKJqkyIIViWhKlqfnyUr2gjzTikOJftJSfqADqEcsUn3TKaGD
bvLo7kNeDrf5tsua5zgxvwQifunYxDH/yK9TX+yKwN8M/SzbCbQLd8/3XvVTL3hxiJly3aPFUduD
PBDQ1n75VHca7aZkdFetIM1Ar2OzFRUaDaltxCrpM3VjsCk6nMTxFjdA6Lyx9orRIOE5gv9tgMXV
BmLYoeoHUFwDgfD5L27RA/HX7k+G/3hz6PLGL7Hj6A6eFtxW3Q38TwqI95oAK4V37Epr9YPem6oz
mBRuiAuohKEEhZljEzDUfuIOKF/zYPojyqq7eHiZ/OTGlCy3xG+isMpdMSDmQNVWm9qumoSbaD7P
CpQT3WoSG05V0nuTf/Ms5ABChURlVg9U5K9gGbpGl65HT0EY8ikxrtl7V5J0nXY/BtXc+giqwyDZ
nH8P/zhni8PWowc5DPquOugo76g5hMlTnMWm05Ar3ytWZVKX5lqfw4ha54aFjRkbtTRhN6ro0yuZ
YH+nRVOJ2g5yWy3DnxclkEBF7dKV0AJtV48IVC782PlHnVpgiyMbkqQig/JrDhTRdSTtIKT2oRGN
N14WeMTK1h3leup38wcoCzLgGrqEtW/n1/Ss+g91RmveKtCD8N4Ko/axTy3kipNW3aBfRPKZ5c0s
XpJoNomjjVFfiGfeM6Onfvbi1B8HPw8lhMyHWpcbZ9JATMZNbOxwd1K2iLanjQiKZoNpZY+iOu+d
LoW2SbqIjLJfXtMZ8WCW3l3Rjjt0U8G60ImZEZ7hGNEa2rqjTr0KScEhh4kaVMJmssX1SV6pamRQ
UkzRp8RA1GslfGlt/x4vGH+t+hgSZFIc74RaqqRUkSMlAX9QKqiDQkDlq6Khi6UaowfdI+ibo0av
TnIniOtdNyYvVMTuQ5A4hYakgK9oX3r+rSXhjuWZiCpMhJIbX8iIdAyt3ntjHPMdzVG9nA1ujbi6
iRuCajP3Nx1khrWaJP3G7K1L9JJ/CHo/5I2UMjZaLq/FAesx3hft6au67qm19qk3rLsm9mFelfHa
zNu3QVNxApIKsHNDXWzsrO03OeC4TZkrX5RaP8ST+NRF4lpMQcntROh3g9pda1m2HjNxydjsH24l
xtJpIO+LTDOjIjnEsfUl6JpvzdxJpMs9Chs1uAfz9AVXzi+pGtwNSd24YFXZKQ0JLV+GkxC0uHs4
ta9jFD6c/+T+8RctIhPBlhsMZkYmo1TCO2WMcL0NO7V59ES2CySj/6yrNhbUGIxvAkVTnDDK+l1S
SodKywPTZYNB5TSRM7rxvSl0q9bzL3xX/5D3wQHueA9XOzTadSMXBz9AUS3TErDSRe27IkEUQRAF
PpDCuSkZdw0ITroDGvTA9LZucBdAWZUM2l3Q5vJW6luVfALyhIKFeOGE+Yf7hfEOV/3pSqdMWWgV
rdIdMi3eq5OCDZTvyJJ1Y1r53uBTnwVkcDjWqRJ8+l/O1uIETtUU+4Fk7A9eqLhN7LlyioEbeVnc
CC003bJb27ZT6tD9BtqSIu+5BmaihugZCrxYnElM91bQXMB6LzwT/3PILstTTLrel4oyHNAuPoso
wdyl6cZVHg/3XoTMOK7Jo8BZfgPfeoWCay+C/JEuSkTH2qRvoHBGGxSL3/MQCKJURa+GJV0oU7z3
SJ/YlK2PB59ctNLQHtrACOYcjv/NI2b+QxkV+1B1eb1T/VJBGCq2YdhdxWTDkrr+Juv5NSrzbt1R
G9h1VldsyRiEB6LL/lOD0aeDXOBBRyk6GdELBoQeMNZxA0rv7vwc/9OJvSyJeYmEeqCx2oNSds86
PUubmk6XoZHoq6zSFyVuvtGA1aw1rIg1rXk12Z/RFHsBOYXglvaqmzr0YXu2ptj6E+udl6CugzJ8
8zOi2vO/cuHw/PfUL848o5CmQOr19qDiW4dCLrpRygFWsJz9ECXOZyL37yAPo/eZymuUitcKbKAV
ygB+WcrPY4d9miwOrNL7YlYEZ23vSIXauO+/75cS/k95yn+Wvrk0dn/Pi7EKoSj+35vwe5XX+R/N
8p+aB/rPP4ZN7J8Dz/n1o/+xec+1f2rfqvHhrW6T5i9H2fmf/H/9wz8z9k9jQcb+e95iIsbfRnI7
+zlfP59//2yu+xS8/dfqNXhNX+vlv/TvHL9kqr+B5KGHB14rdV6Er3/560qW/JsAmaWi55+T//Tn
/8dgVzV/4+YMZhDa2vzvzH9U5+1cAFDl3/hrFPyXSM4DU0HN89fT/5lDP+evO29hf3+v1AioOtM5
jsQBlg3QlEVaQq8orlNnQCNCj9+aErxOG65RbH96KX+O+nPm/jj39NcoGH4DKKKEtqzK+nrbamIQ
hQuWllDBQ6Muo9WKJQ0t8Nyx3GTaJTDfySfTKKfBe7JpPVt8MhOXiWnUjIKUhJpvxooePWSml1Lo
i7zyvx8NAPlM8IfCoS+ZSK2fN3Xr1YWbKymFCS3EP8SRA4Q+uWw3qeMrOVc1rcHOfEwauICTLyUH
kWW0AVZKiY6VPkh11Sbp76Haw2XoM6jAj5FBY7FLa5QGinqspWuk9pJ6zzXBp8cAQVd0RRBu3bRo
Ye8KJU12dd1IF3I979Ka49WBcmP2lsF4kdLzsnDf51gDt3aXu/UkafeSqvrjfNFWUXUH6nMLTXw1
EgKu6wZz2qiSO7g0RbQdlazNVlJp9s75dbQ4/ee3TTEaOS58TLD0uE4exyiGnQdQQEs80eF9HtAA
DC/hQGfsJOcUYyQ7uZcmEbu+1Bl0/GTCkeRBu3D+flxYKOmQeWF8os2qpEWcBIfY64CAZy4Aqv5L
aNTpTWdyqTz/qPOTHL169BnQcBDuwYrHa27xpBJbu0xvTuKGRTeurT5PDrLBoZRwSbzwVj98nWw+
BjJENhsG+qgtoLymICYOXC3Nyqt0aIYvDXdoFMF59ixDG/6h+BXC5fMP+OE1MiogDQG1YvZgXFa7
x0KUI+vGd+FEyz5t8kNyoGUtvVQ0XL5HWD9zcZXXybTBrD5eMT7UwVJplNINaXU+BGETbxKLr6dJ
ftF+kMX5PhTkGGwsaTP/YLlT2JSzavxWJNJXT4GnXdUSUPfzr21eXUfrgkGYJ+Xd5Q+gy2LDjjI1
QZ1ZFG7o2cmqaoZ4pzZDd5dWdnWTtLr5q1s34PpZvkU1GcSpvtSO0tDFMTViophb/T16i2vwCbVD
S9kmHaTv+pBdcr39sC4YcPZqZsIocYMBOZ4wj11wygyLfdtC6JKOESGfCC4Bp06PAtCE67Ih8ykf
j2K2mZri41y4Sqbac0a63iiKdynbf3IUnodaPggoFF6LUcKGN5qgwOyr0tuMUf/7AHf6woe0kPe+
rzsiBWA7CkcdtJdF8s1ryq5kVfIslKfBLfbZWlUmEnyTQmvNiLGoF8FBV6eArAC20KWa+Zu8lw3n
/NI89bQzrw6R72xps+QnqRDCdNVj5noE9et6JqfSCH1JQ/xOpFt8AaABWRozmBIs9eJxQxIRVq3w
uLZnFw6l/QYsfreBlPY4pt1TUBbhKqTfS8i564fl3isg1fvDbL+gJ4AbMCq2/V9zjvz3HMw2cbx/
bOxhAh/PtKbDvqDhq3BH0T5JGF9sIUtcCqNOvWBrliGhN0OmuCQCCr0ODbliENoEMpe202wN3+aS
8OvDycOCRWOGqo0jTgX9cfwodY0bCA0yhetVmbxr4yJ8itnVILniFHt+xcx/1XIqZzqrit5SRbC8
uDWOTEbXVm3hkkCW4HqQ6kRmlzmFGtG/N8TSSk/pfa1k/ArOj/zxo0EXh654ppkR21AuP35Kz/C9
iE6BwjX6uqNhR88OWe1LbtHWhSOIzq5as8/f5lb+mz6Nk0MC0G1toDS+sMF+2NDpcBEAetkfDGIb
bfFDJCSheZPbucsF+Q9Z5o6Ot2BCmt4TGD10v6amnrdxrgxoTnl89iV1KSSsPQvGfCJlLq3oSD7o
zPLVVcfyvY28pt/F0ErHTdpp4/P5F/5h7TKuTSwjv9vUI9E8ft+NbvRV1LfYd3NbuiGhStXV9vUL
p6M276hHK2oehjicGxc6fE7+42EGA9Mgynqpm7RS81xa1ri3x6TdoQ6SAKqUHfySsd8HaRC4jWTi
xVtbYpOmBANGm04vvLhxD4ZjrrjqvUFbbR8NlAtz+8lsta+ployfYop719xdqCyoNZMUl+XejiiA
DpUPYIlizAqLGhgVkt5+AjXXbWIfwlKWdPJV1k7BlSdXjWNpUkhORgTrwMpCFx+XWcrRem6aDPFt
kWIsjmS62/zyNCAylhEcszNwbZlX409pNAkbn141x8wN8IEATkaIXkbdhZLVIr35vsgYBe088C4u
uEtmd48LaDLGQ4abWfIdYPDdYBjZOgTPsIYDGjpxl93Tv/WYydMmUgydZh/DDVp/i3tcBjihuM6H
it6tggr5+ef/sONw250ZpDaErnkTXUQXrRd2uVVOLH91aPeTUlXOVND7S3JfIQnl8wWo7AJ4I13y
Ef2wrS5GXmyremlHVku23k17CAxtRxtsFo8m/SDtryH4/nz9QGNRAxp84h9i3m5Se7nFks+qBh2r
JFzFsMm6RLo+8UXjUE/jB9soasTlpR4ukvAiaf6ia6i0ImVexeR9Pj9fpwaZO5YsDd8Agt7FtiHj
gxbKg4QvnmKVtOer5irv+0sVglOrgrwEbVg0KXBZWMyNISofo+OIuSG42HqWFn8NvF53xrrPb6Ko
Nw69DxIormYsyK8/IJ1QEGU5jOiQWHyQXRziCpwNqQvRLfyMyjpDnNLru/OjnDhkuK2aYr47zL0Y
i5hpqr2RRqkQo9i0NK6QAfS37IqBk/shbme+FryeH+/EC2XCSL4wICgFeZ7Wn7YZdeiHUjWi1JW6
WnJ1QY2u6nzhAkeguN9mLY2DJudMBlfz/Mhz4L44AOhvIDNmK/R+8bTHI9uJlXQ9OC4XQULl6LUQ
62m24hG4Fz0aTOrGN7PK8WvapfOiUC6YOZ5Yr0fDz7vATw+Or3JWSC1OzFKpDes0pyBG381wIXo5
MZ2aOmcG5vY2FVX68SgYVamFV+uMgoh4B5NB2UUkmgAHqS1E9aq5cGp8fKlslmwo2CMQL2FUeTze
JA1E1XmQuDl/5mS0DvbsCi+WhduT3WI9HOeBdgdeIodn2Fn781P6cTHRO8K3ids8mw3C+OPRe+GD
0zHA50dlfMcebdPSbEp3JUiOdVJk6ZpFJt+aie+cH3chj533UboVSekRUnCSweI+HlgRZe+Hvpe7
ZRk29U2cVmBccgA80tVAU9qbyvRyA4FFWn8a2qC+4Rqg1+sezkG+Sf3B/jIkE9pac2DbMMbKeKlq
pTMdclzSax8lmK0o40jlpoksOIpy25AFNaexeZBjyQzXBVy4CA8+GsvXQ981yhYDk/pzpjftXsR+
/q0FIdZTZisKNEx9bd1xz3HUUjKsF+EDRYSY1AffYiut3s6/mo/LHAU8gTPJIi57YumE0zcpkKUu
KlzTluSXmhMbSEuVX4gjPiSm4GnOnSc6Zg5kA94rlT99TNhxAGLCNWnGXKGXHK4VmtshGWZPqPOK
lVpb9oXd42OC0ZpvPAYXEm7/Ovvl8ZSXclgHVhVmLs2B7R5DPe8wytg28X34B1uFI+HFfbYZUprt
V1WlRne12V8K0j4+9/wjOL4JUuY7ymLB062ZxyoAUbez5+g8sbvy0JaTtVcGH8BGavrKlexZ04/z
k3rq4TkAWeg0CnMbeb8z/fS+EZAFPtxVjL5DE/JBkcu3fCPQx8wqcoa+aW7DIIIS35j1yszrbBuV
0eSe/xEftxqV9gabviMcfucqx/EE2FJQpXIwcXJkAgaaMMM9fq0NUgZYFK0fxNGKXH50FQX49Gkx
nu/nxz/9En76AYsVkON71pWemrqtGPJPJR6mnwYNa8yw6yUn0vXiyjdkcythO7WGZiCtQlv9tcba
eeM5fgnzS/ppIrxmlE1vFKlbhu2r32TWAzTc+sIZ/fEbVum54pY/Z/f478Wm3tSktztVnleZCO7R
loFdUNNLTRunR7Hm2IYZZWEdPwp+JH1bVMQ3JvVydFCpeo9DrnXhgPqYFOKNzY6w2M/gMvBhqxCd
XVeaVRJGRWkBf6EPHod6bByqCNJNo4eQstqhu89wzLvJsgSATj3Eb5iYUlkeJOM2QwW08wF+YFPY
RL8cFBz/uMU7aHFyi2ylZjqtfHJVqD2fYJ+0zvmVOx/6x5EPo2D1I0NyJa+hLeYzCHpKwQqvINOK
5FmIMrsGQBtuIi24cMv+GH4wEupMk2Zi8nDL1L1XVH7cUgd3sRlS1laFLCQw7WBThNW3hhr95/MP
dmm4xZ1eUjnVOFwYTk68NUwYwzEq39sbwor2tiddlLSeepFUeOh+Moggl1j2uvFxQ+vS1JU7z39O
RY5RWR1AQS3Nhqx07v1yNMfrpMucsJVjhJrI8SfSe6lh+SPjeVkrXSe9b27iUSvWtlWPrur13a+P
h58PNWR8qLgiLmu+WVbLQQ/Wxg3CDBceZF0bS89fIW/WV+aU5tvz07eQ57/vZqCxkZzjqk7/rz7P
70+7meTnKj2kUuxy1sFVjeI/GiiCftNscz+7k2TU3wBOV0oYXwPEO4Roa0w6piol3kq5f51T63Pi
lh4cvCmTvNiKJHcJxZwgkYML39CJk5e0MgsHE4K5+LCYis6j9tAVVBC1xMTEk/SDEHdU6uGpjo3t
pJViX5iM+dtffLVUOjhvYSTy4S5jHNP3laCxDVpAgNK6wpTmDFWIP3Md3fhGZhx8EwBcSJnxwpZ5
YmOm5Dcjg4kwIFLOf/7TrHR+PmUSZpru2Lc6YhAQsTWYqUsB1RyrLJ7vnYdBUyLtpoAxjoeRTHnq
cy+I0U9l6F0paG3NLKjvhsY2dzhxhAcVgeNr0oTCQUYv38rdYO/1pIqdQuusW1jB+oUnnydx+ZPm
vkqECBQFuT8d/6TarlDy0+Pnmrku70XWEOHIoeKIBIrP+bV/cih2EvQfhqCstRiqTDqaAXOePm5w
MsrkiIuv38C1j+0v50c6MZ3sV5RTCV7n1M8ibkrVEueu2oq4q3ipk4Mw3DaxFV14dfPvXbw6VGZz
IzRXQW7Zi+ep5RF4SZFHbtqxcqxOsR8hqslO63mTm5Vd8HT+qU68P1BtDMjXyAJadn5SV6d9SAhc
OHxFO1AAGbZmWI0HqwU8+L8Yiiej7oHDw4f+llbK0yFUm8gN0m7ilAkAM40CmxjIlBfOz/cVtniN
NiST2exG1Uz9w2TVSt62nR2ShFf6J5umARB/ce7qRVc5VZzWu0qu5N2UYZBmlIZ2M0lGthcUEK+E
FXifMLvXkPJZ5Q/Y+3qJ5kxHKuV3YP4qQPFdSv9qTP1AJFJ0hZm1gazW6+7iSfUc3QNcXI9V8quy
CJzOAAbMV2aq7R8Emi3tbkC5eaaBYodjdAV0VR2I+/lZ+rhBk3PEJwgRiMahubweKKlXh0lXhOCY
pm6b64Wx6XSrdQctAo9mSN625EDanh/04yrkUOB0np+Kwpi5CEDEGDRdmgShS7Yl3oa4niBkRq9j
mt2F9X7i9sGthzDu3/V9axmUD1IUyIEpAretcsntW0vbKqJRD21eig20ZLqEc8SPek8Foe9tdW34
1a/Zyc3nNZAdBGEUYfAZ/SA96bjaleiRUBcjOdrqedJs9AHb7fMvdWHz9ucwGslddpR3Z8Hjbbht
JfQS/8PZeTS5bYTr+g9dVCEDvQVBkJyomVGyNihZtpBzxq8/D3TOQsSgiCtXubyRrWY3OnzhDUKE
pxRsHCFAIEENiWUfPgSyYEHta+cUhMgDlsD5JfTr4HkS+bfAR4dzRjt0EQqu7zUc5k87P2wp61yf
TiS5aNhjdELZmcW4/mEKvRcNwa7lG0j+RcKA41CNQXM2Mmh6U56PT7nat8cs7hE6U2frPJeFAX8o
mo9+A0Lq9s/Z2nwU3RCxWu52cpvrX2Mgd61XBXrQQWMaf+G3KHs9yRBKpYmxg959H4vw1Zkv9Wji
tXdH2Gh4nrXWSE4y25uKKaqlcUfnagqKyjERiXbaYMwdCiB7pbatfU/ugrihhYkubIrVmqtdiwC4
ViUnfJul44iJu8MFqlN36YdzO5cP+iQ9+oafOVM5ISobavXbH68zOY2NTzWvKKHx8h1+i4esoeu6
UA0SovCqOGr06M5aMaH4ZCv/p4sBeDX4t/jwv1vpJhwSuCUPDdBE3G0on63yQS2KQ5TQl1dNVZs7
KTTtuwxqGWQ4G5cUo6/g+xd/jEVZBgWeAXBgkRhZA4cQcCynOGHQSUX1r5YUhBRHWpW3V3EjEddU
1EUW7R0NyzprPbe8ws+90uMTD9/TDHPtecps+YIfI1Q+0NSFE5ft4Mq+QiAvS9HFbLQJoQG9gV8Z
VDQ+bemB1sG9gifo59s/buMogZ6gOgBOUwf5s4peEJJMTRt1h9OcTk+JrUMGAnHuANbUdyT33kdj
oNtQ56AFbWt0GZc//20z6ckisZBm8Umr0OZ3zCyzHUvvmj25o+UXr64qdemwIB/1C+S62rQEY9Ks
4CeM/O6kHHzdhAgZNf/GqvzMvZXufNyNx5fRyI3A7PEyrHsrba3K6CQQOJNB+t7cwE/Roip3Jj1D
7hUxBLfvkO38848GUGHRPdJsLI1XgW2cClENoyDkxAQHexoz8ExBdKv12l7fdMWs+PUkLTkBzuv0
GRhuVUKRRaSEg+yzQSTlLWxNxK/bJwLQB99Qj31onWOjujQJtVFfcbTeepUrCKtF82RHDZIHVN2H
+kn3x09W2Z9vL8N7LC7ndzHopGAHakP8Ekf5bUtZViJNBHvxCaYams6Rbh3MEfV1S4kG14TB5w0x
FPvZUIsLUwyOnT/3J3SATeA0SB/v/BxtY+eRACxoJ4JlGgHXO7xqiImSmrMU91N5jLCuvB+z+nva
lcmHoBleh9iQXdDgNAaArR4Ssx3v0t6oj1rVQnBPaIzd/kXvC8esjyEvcNIFiamvDncO7kNWBy6e
uMSNHbiHcPJSrg4+4p2XMtPoHocQviB+9YhplP8haGJ4CgdQgvQFVXS9Hj3S2KHc83nEUJLMK2jM
otS1p+u4OUkkecAdU0ylnnI9il/kRL9YH524fGGZUPH8DINacalGoyjNsT9Mdo/3yaBnT02haztr
/GsW6/uGTB5pRDJMOiSr232Ms0ASBa6IVaqQvIQvXT87HWreg4Jdk2wfKw0WAR/Y7MSzlnMDiSp+
pib4sR7K06z80ul22waLEgWoRZTcqXZ61+rJfQMmRc/jH/iVP1joAANcPFRy8iKXw08DmY1cpdGl
RkdkKz4GxfhhkoMnJcfSC1QjqBnhmGl8GkVymIX6ATvkL1lV/FiiVquuPJLjO0BvqEXqjxp8MQV9
9ESCzzWMUJLC+yFfMiT7klSlN2gGOhGwjiP/fgzEnQlcaWgRGcrUSyYpH0ozu8hT8ENKhvtw0GHG
hc9qgp4Dg3EJYlbTFofBLL62kgajyTj5Y37xF4c2e6gueA693d73W48aXBBqh/yDVtRq31sYNFTD
wEEMcYQ5RBpmfFkbRvwMIXayk61XjeQLtNoi40fL4Hr3jRFGgyJZ3k9JsU+hmKLFiGUP5L89CqY3
kDa4jNeMrAobFlBocnxCQwZpD3aSY0pq8R9eaIEhkf6LSQAU7nou1aghJo2/6EnvlNkNfDl2pWxM
L3/8cTiIKi8KRQWKX6sVK0cjSXOauCdwUohnlShL20nue0m515Fd/qbVyWQkOvS0dDBMXOPrjL7W
w1jnZphMe37opUQ/yElhX7QiiV3MBIqdXGHjKxHfaaSqwMg0SpfX65dR6ms7lZmlVOHvu6GLnybT
38M2b4/CPUm1eunMru47ighdJhNFnrIOw6s0M5Du6Hlzb3+lzVFMTF7+N/Bf7wU89uwhXdYuN6fq
3ozwoiHfy3aqPhsHFeiZbMH1AoEDGex6xXixZ1ULu/jUxUrgYTU2uUOQl0fDKoPj7Qn9alO/2w1k
1jYNGkyI18SdHvESnCShdMQT14NDPyOrDrYVNej3w3l/7qSsmI+RaiVIVmCSYxxmisTDXa1nduzU
oY9BhiTr6HKPeBe4vKzJlzpUq4+4BfxjYPh2lMbW+DxGJjYjiYWCrZNPIn1UJgAOTlVavX7XGaUK
k96s2rdAHjrJWYwKh9M4Idzr5JYyofBBZvfDAo3qJREeg/hNIduJv7SolBdfrYV+7DHa/mrW6Asc
0job2lNl9KjLR5CthkOu9CakbfDFBx9Tvr9k8vbY6Qo9w5q7V2lnasYPACn4tWkZHYXcKrLnupo8
NVcV69Dg1jWjxaAZHwYbOAbAQzX9VrZCXX7fNJ7xv+GntsLok0NjZ+bXtJTl19YsIGXZbVt/CSul
+XtGJwyHEQj6wuXNTr5yZC78n0i9GKmhHzU5NTpHlAasfIFeOnrmsfaK4UZrgIIakuSQ9+YA3Tyx
EozlLLN4qUF/4oGilDFik53ywJp1811dxsGnKrGrC5Yj1QfMjeojfjWoqRSz+ojbWufJxpSdkT6P
ZOz71FE4dalQzbTMav6iNaNNc8GXwsy9vd028oKleUWthBYvwNvVzpbQEa8K2YgQKKM0XAr73w7i
ODLt8Qe5Lru7orH1nSLN1pEl8La4ekA40qa7Pkx1qOXkldTUrTaT3LGR5mMYmeFOTXPrUuUUoTtN
0Y8HaXXJYX3EetI9Pg3kesQyqtGf5tLAPELxp8cZHzvv9kpu3RGUUAVIJ0huxrqzKsuDPDQG04Ks
rRzthO2nw+Q9oa3x6fZIW98MZXTUIilCg9VbLWDeZzPFqnFR/sdsRAo0+1XKJ8rr2TScKjK9v1Nz
9nfupa31hAwDrIYaMOHrKpdLO7X3oxK0MwLL6h37s79o2Vicinj8QX9N3tkkG6tJkRhtWYBK0FvX
+g+1jxxhbjZk4WWYHURiFG5ZRv/M0I92JraVnTEUTR4q04Ad1j1jW53rJilI+E27zj76KY+JbNeK
WwGlOUR6ZTkYmoRH/GhCRLAD875Wy+YYzASfQS/vsVE2Pu7Vr1kW5rdc0catwpJ9ehkjNjd9gRCL
kWF91AcJSOBEyi4CF9edR3RzsTWwO0uTl8BtNWbbck9aNecfvrY46kaIuVs54XVpFdrOfbOxjbBM
IHCDaaPTqFWvp8e1H9i8boS8c5KegaHLXhDH+aFF9fMoN9Tob5+VDbIIjZrfBlyFIYMdd6MKQPhk
zeD0AhxePT3QqRLWPs4zOfoF9DilSxHnmEyUA+YmqSWO0OZ2gq7lUK6edQrmAC4oKVFfW2v3DgZs
1EQh0VnIHW5ftyVF6fybmo7yMRb4hbaNXp3kOkHYt+z2jtNKI+FXeUSnUm9QeaUIAQHret2BPY15
bKncGXKe0HQqjoXADjCpHlqz+3e2zKM+RZ6Z1J/9Ib6AR3kggDuwHVypLf/CgeqrpfqX1MyeLXlR
DOk+qp2Ydg79xsuAnDTgBvCxIDfXLMweahRaVHSIBhP5yzrOEaLsimFnt2+MgsHD0rlXwIpBjbxe
igTIu5xLAT2SyR6crlOLU2Inys5cNjbewjPmesY1Qyxg++th5FSDsx6RNtcSEOqhEpjpInZ0zubR
vyzqvQ9CisvXIk/9o1yHxlE1a/mUNdHP2yfg/YlbGpUkfRZ3I52R1eEe/K6ZLL+i6BeqxQMm98W5
kpAgJSUsvleVZu1Uu/bGW/78twtMRlmulsF4eNYUT64eg+Qa5yQ4VuFkUAaoqx2m+y/i+PXJ0uk7
yGDGKchT2lhdKapg09BQ0T1YUeFrqYWzsXgOQIL27VazkNyJhu6pKfvyIziNiFp2YxQfI7/RWsQ3
/E7zKsXK0fAUU90TkOXafRs29uTioBM0bhmYg33EGwgkyTw1VnZoNAMlqT7xlVe/5Lg46GeO6OOm
RYxyXT1VFQVW3C2wOazlxm26UfveCaPAKzjLsdKUwSL/g+XG8B2Cc/Y1soqWgBc8RYHoaFz3bjs3
86UOsaz04mam5J7LWGkccIHFr1uRpNmbxlR+xSpAlh3gzK19Z+d+kp19o6jEIWKpHvqoTTs3MPFw
NpAHn/Fl0o3SNfH56rELDorUtQ2thLKWjfgWjVSnXsbE6qLjNEVfcM9F/En2fTR+LV+Sv05+r7+M
dlSVTpmPY3pPy2y0XVr5g9U3ipdqppy5ppiRD1X6bHzk18cPPa7T+iGZ8sQ/JJ2s7aFtN1oWhKwL
5tSkgmhz3q43myqlmFHOGKJiA35JtE7DqV2vMYNtCw0zsGmqkZabJo+OAcKBzaLbrKMJ2XVR9GxX
fn8XCWkO3LzpKkQf9tBovwrcq60J2IK+mAXZdam+XP88lH3UNqps4TUWRhhVIB9ANxYO9jwuklBI
3WX2K/xGnYbZIIHGQ+22RN9H18EvvJoTiGW/ucd37o2defzjawFS8yJYD36JQHm5JX87plZZTYrP
W+RZbfgwzJo1ObUkv+RRoX9RJI7v7eHePX/EqhS5FJn4WKU4tIpZg7aKwxBvyZMe4K3KjrIP2LD1
j7ZOIXCMkR2t/eYYJcpfI1qRO0HHu5hqGZwp0mehPf4ONYcPr9b1YROd4PSHTqYFH8wh/4zFUOaU
XfnT0PsPt2e7OSBtX0JlfHzoyF4vbiTN2HWUPQ9ZX/qnNMnbN3OCuiIm6qx6ZeB0a7d/XHBZvG45
CNSPF2TguoyUS3Djwp5Zyp1JBDOk4pD7096efne9L6MQw/CWYNQBA/96aiIZ4Q0ETK0KlPISGDJl
WykNj2EzdcfBT5Kd13pZqqsjtIxHoYqiNUV6rLCux8tResSaqVryOOupKmD9UlSyH30znxwav9ah
V0tjaVvsdW3ehQmrgVdXS4UU7ogMLkCfLFr06IPeQ1l/D/m7sZy8zITdYPcBf60xdqOpNz2qYwAW
0H09SXNiee08RkdTnsbHxNhl/r0PSyArEwkuFecFl7CGgUlBIKmxX4Unv1TVs9ml2msZjNpdiTDW
qbGj8tJOXXqaesO/xyK1cP0Im4BYxNLH22dkY30N2p/EvTA26GuvwrByjCspzIOQgHj6kRta8BQZ
OETfHkTd2D5Xo6y2D6JFRi3ZMIb9sMZORhcxJuzNv1RpYOfwfDj0YS4CT8k4oCFBic+dCrTuMY7R
cJCLD2Fr10d6afgfJfLRNxcK1RQep4iOQ8SLPsryy9DEH9qMpgmAR7SgrdoB/nBPUcU8Nm3b7ByI
rR0D9GDpJYL04AxeH4iqK3vfUhOMHlFIdgZSmGNiyp+ApfUu9kh7pLz36TEbBn0VE9Ya5Y13xm8j
HohY1FvBKeyrf6woVd140rUPWN+hYu0br4Y2JUcwYyEWu2ZL5chPvcmEZ9WjjP7nFznvKNB1kBBc
ccaqyZtrdlvA9A9OotRihJpRg5TkZj746kD5IzV1z07nvQLBxhZaOgBoDizgNdg11wtOxhhgvMJG
jZr2JQ9i9aMIuuwNs+74oxJi9oxgMUckLS1/b/duvCMMTcmFc0qHyFjtXoo/szJFEYbyVnEfKDM2
7L5fgeJJ6WNblBDbBBO+dPw6Wh33lP+CKvxFM6sf1DP+Qf4Yj82qp/be/zTDhHYu1gil1H+n63EO
hC27Td09QqGIEXyqvltG0Ry7LG+PQblnJrZx2CEAk/0uOMOl/3m9hl1XoKIuWMMxR/hYWPh1CAWh
htunfXMUkke+E6AKjCKvR6HIGUWwC4LTQBrpsqNV+IWTvXMANz8KXBVaQhAoOBbXo3RJktBARP0I
MMx8QI5ARgk2VS6ZydTaeckkqKDtbIXNqcHbWFQmwL+sO2uJHGWit7Tg1OjiR9UqytEIMGO/vX7v
qwQE0pxy8C8UhZde4fXUitrXYxvIAUoPcfmsVyYO8cosH4Mcq5Y80FKXakpyBP4nfZJKFMGrOpWP
YDejN8Bpw2HoR52Kt24893Oru3QDFWLY2prv8ahOnTHp+LeU7orUba4OaAYEC6hiU369/t0xrqN+
i00yEiBicEwViSOzD3/eXp3tQRADJCBfbt7VYSyTwq/tikFkE8FZLc6Mo4m9qvvnoxAlw7gAvkgp
bjWKZrXJQE+LDz0jUJEjhn3olqjg9ijvEye+9AKVWcR+oEyuI9SsS4TuWy03aSDHn6th1i+pTHfJ
nCMkeKjRuODDoE4giE3vc3xBx8UCIQCUMgEJfx7GqUe9tAbNkufVeefHLU/YKuajaC8zysKtob96
/TnVgEZ9APvc4y3pvoMm05wA4tdBzrCelQ08DBrUXBeSge5MZgrVsDO9GPf6vVVaBnr3Q6C/LBJN
NDLXVWjsgqK8S1oJo/hCPGOo/lAFkn2e5Uz3jFjLnvNyyA6h8H/SlMp++npAADD340tpFMrL7VXZ
2H7I+RHZ0zFZBCeXuOC3hC0QzVA3diF5ZTpVLgJbihP6UGv+dJQFP0m0DYRqEX1cPXZNocCwmFF+
MlN1dOQ2ri9hmuwJary/QhmF9VxuUM7Tmlmoy5OZ5ArW7wD+VLcup+mMCVx/UNVoxNdMGQ5yro47
J4sS37vPybC0LnhT6SugZ3O9hE00abUxtr6XdohJRcpDqWXlD3pBtnyUsTw4leCSBQLARa0duqxB
vta3kAeuM2NUnEGeeYRLS34FaDe9gBOTeITlZzMW4i3o9eTbWICEOwpAtnSBZjX7GIaa+qPSzGk+
lFY3mYe5j+RvXapko1vp9oSBU9Jm+mWsFzddQcM2Pfh+onZuqs3xx7ieUh9WYyQmZOWxAHAsDcyg
2yixGF0cXAPf9Xv06g+2pNaLR0oaPPZTGz3UWef/NQ5SuBR8yu9R0KEvnGCcnDkqWNmXviv1T8ow
Zj/zVs3/jssAR845kI2BtqTRs51FRF4gRX8neiueIgSOTExDZIbyKXOP7HJzJAKzhhLIignhfe6T
8EdsV5yAAjn379IglMxBfiD6EqhF99mcJ5jvkD8+KwVGrE6tsQdOcajm2My0HQghcK0/Rl3pns0o
FwAvDbM+TzidvWQKfV5QR6r0oNR65CMSP+jnsMN00VElOf0WSvbwJS/15iXVldmpfLl5sekeYQ2V
PSRdhvNnbXdyDmCopOCSD/5Hs6+Me24X62NKbfSlimP/mFEuatw6F9N9QdtbnFFdjnS0mVMhubXd
lPLfpZW0eOIMAs8vciIDt087IVVAr01qnEzyxYCU8BR8U/K5r9xOUbqnuA+T6VQbJYYm/y9tY8R1
KhUcSWSFcLFLXbxIiZk/9XJufEpRKckc1Df9D2Ml2tcA/FXg5HYCelrJJJsCkZwEn+zUlF6GKMs+
3z79y+m+vu+oUUEepx2GOMw7+kBQC2v0k9j3ggZpUNy2MeUuFPVkNeanPx8J5M7CQF2cGdc6N0QW
FZawGdVxxEbuyyb82XZJ9SSL5s/sgOl8MAoAMVU2COJBp69iA/zmg7AfQ0YiNfCqIKvv5xI/+6aT
vt6e03skPPBalMlQvOHupDu7GiqxS9uW2KBeibvRKdTm7KOEs9aRu0E785BMLk6gdPoBGLth0MOT
TLK9q3WlM/1rvvwIfoBMDEyrZ3XJDaUGlG7whYe32+ylo4ls/ihGr9DzT+rU3UOUrh3Tt4cDbgbf
89imuNGJ4r6W2n8D8S2Whvu29f+KbPPeDDXzZ1fOwbmJtXLnld/YaxSSQCSSycpcyavFGitr1uWC
vdZKOFDXof1P2mTdEX6079z+LhuvjU5fF5gWzBBab6uM2Q58gFta6nu+YRZYShi0+zrssyhkyyhB
pDjI6CBBDrdH3ZwfewCsJXpa4NWuH5vAj4aYYShNW4H8tW+VyQnUeDjz35r/YSlhOVE/4uAi+bz8
lN9CA0tpdRHmDCWSUF5M00IHwFCFnmQ778xqc48TlbK/cbwG1L3KfoSRdANaHsLr6wGYTOFn1lFI
RnNsZlUcsfDtLwOP71EylN6t7DK/VEQSO0/5snare4raIy8A8lKIcK+Vm80gCiYqFcKbYyX1KBrS
IA9H24tmGtZo4tYfq5HsJDXyva+6OTJtFeSeuFDYu9dLbci4O0spZfMWcvcxz+vK0cPKvpN6pFWT
aAgwlYrro4ory85Hfh//AaTD9BXOITVlZR3/2QFyKnUAB7cD5X6cylKhvyH21Ka2di2+yIRmhsVu
WqOEh4o2TZSPuDBJfuQ2sel/h+31ALrO2mmIb86HLATEDEWVdwLVOkFQlSaq8PTIrJ7oGhbs3GgP
bLR8j3c7Bey9wSOjUGpcfsVvR8MAMSEIOBglR8qpr7XG05QxfZTLuH7Mqbzu3DXLrbUeT110y0Hm
UJt7x0Kv43AEZSQ8KQ+rZzEhehOUbXksCmyA9LlX3b7VMARqtPA5r4e9Pv/WVcdtSp7AXlGNNcog
MuY0lDOG9zVruFjhKD6osSU5nYosC/0uyGC4oX+5fdNtnYnfBl1LTA2l4oN0Y9CGruSPxvTje83K
Ig8eXvYyCb2G01zrrmSZH28PvDlbKqHgMqEGkZVff9zWHGeMzHo+Lv0zREPqwrW1ND3LbVUfJlyo
35Dg+nF7zI2KMiWYRX1l6SWRSaxugM40Yh8pJ06IEn4vUvIX0vPwn143pUOnTb2HUMpcO32uq54V
B/ldjWavE0hN5vmtwR09Yb2EONJE88T6Ykh19aExWvMJYxRxyNgiHmRd81zpAvwP/WGP9r16SSmu
ActEWxU5uJz/Vet+1HkWvN6e3eb2XbQFwFcCz1kj0vV4LMJiYEUNHJEaRwZvdd81+M3POCXg+IeO
aqIE4b1sBZqjCL/ek1vZuH+o7vK46IuhOKHU9ScN69ki2+J5afFUfpTlKH2MRrt7rC09O8xaXjzK
Rp892K0lnAbpeqcKq+GDRB7n5koiu2ZipZesG+3zgLSYM3W9f0wzWNTJVBmHXgZR2c72cK9Ks+wM
SG75iHeeUdlCR3LOzMcoVYIj+hbyJ8PuR6cpG8sViPwd5aAJXRkzYwevU/1gzqpyj8QgqmmKRmt5
jGY63MdOo4mio/BFA1UP2+pkZ3P+iM/V9FVRguRy+2ttXKEoHyL3C+yBwtc6iJY73IXkmj1ltFn/
WNq9OMpRqO1caRvHe5F6p0OF4jX9zNWGDzMj8lUbYz4CJ+sYZCNip6USu0HdUCqaktRVszbzCh4T
7/b8tmLZBbeC7ie3N4nJ6vYuIqUfeiL8xZ4lu5ShVvX3ENXV7mCbo+yjwllO31IjVi5lwIFQwwRd
tnS0jjDBxukA7kP/K4/q7q0tcUHABE2SH2w5LHJUppsGCeZIiS7hbA1/zGhaWBYLk4l7iSh83ahI
psSWUmlZs1zRzlKQtgdLxa2yDqvCnVV9sZTEypccWfck0e2BCLdOkQail/duqfKtsagBWI9xqguC
tAyI7aT6utOWTXo2FH/nCt7aggC2KBVxAQHmXXVJo8a2kMFjokrUB15ko6EXyMGeHejKKfNXUkOU
sDxqkAk1a602PeJPmzVzTYRXD0PkKU1k1w54WwT4RkK1FCeuuH9r6jp4aYQx3w1+GqXnSEoj2h9g
O8mBiqlNnHYU0dvtTbqyhf2/3yaQ7oAogqrjWpe2EJaE0VsqvKE13UoS38YYpKHcZcc8MM5lkdz3
RfokfGokgf6aDfLfST8/llN2F9TlS1cNx6GMDoacv/UUxstWO+BRd5aU4qgiZSwJaPUBG6bTehcO
T+2oSMvsHPGNh5Si3wIbgKxJPW6VQESp2SVQHGyPBAmkawc+JSs7/dDoxoMi2ta1FmDozrotW2MV
KjHogkokVyaQX90r6SQn3TybtjdZXfPRj2LjGf/PIafoPSZMt2qFQ/Ze/w1xXf0K4nqonaYT36Wa
kpRT9dH0PEE2/+GDbaxdfRwfY6rzmRMaUfyXKikIXE4opX5JEwMH2LpAQxUvSV/9mvgxFnG3Z7Px
cDIZWieoKgJ1WucFY4eGfZhPtteK72mazfdI32aXvARRZvcoNddyYjphVSdHLYD5cHvwjR7tos1k
ANcBUQuhePVqpr7iWyV8Ei+mH+xYcXWv+M1JiuuPcmDT+lZyT+rSt1wor6Ep/dShyqhRsyfFu7mL
LFpH5Ee/nu/rt1tBDjlIAKN5cyCelCFc6vfY0QEtC47Cr1rH8v+9PfGt2we0PenQEgUCZ7oeceiw
eFzyYq9UBjSIMts6FCFX0O1RfiFn1juVGw4PBujFMJmXif+WRBSRjJJLx/PWBtM3SLu2l2dYkmsA
xF01ySKnTGiGlzRULmOS12cQx91BKKHxyfZHyKuRpZ+w3axO87w0biN8AWllhw8Tio33iBFqXlpS
vh3NMH1C1f3PG5aLqPqCCVpAJngLXf/8ZtakvCk126t6Nbmnxad60G3x/wzU+iTmWHoMJGncORCb
n4YYGcbzIo61dumgHj6jzDLbHpWZmApmZQK2rIydCGHr2FGohC21CBQSJVxPzZzrstb8wfZSxS48
WEsmZdFBeNVcxJ8MI2oeojkS91ne2291WqU7w29VQyiCLAIzKBMs5OHr8X18PEUqMX4yYThqEI4R
SybRpQAZcWj9ULzhDD8QBQyzI1sJ1XOzU3d+xOZKL7AvkHy8juvmp1RGQK96qh92qCvO5Fv6uUVy
w719CG6PIuTVUTPAK+J+yUwlrW4eugZH+l5I7X+ZC3g5BYAZsH17tZ5UbSYKLA1bVemwGugUyw1s
RFz+w1zAsqB3REgLlO36q6VGomV617M3I8yftcB8y1FD3LmUt7YmIDz4gvCcFg3060FUG9O6RuE2
HMNcfcaXPHqaBYEY3r3xWUstNEPGBuGHqlCPArTZzhy38lR6XfwC/Jnglq5Z/r6lJYWO2jJHI7TQ
mYrrGZ530mFuUNn2t9YUMSbjyVg4mCrJM063hpTQzg0q/Y6MMxEO1j1lgMtO7v/sempujpCK3nYB
Gln0OnID5VFlYh4B1rCo7dUCpq8Z62l/SCqrfJ7xiQsOWse/HSmplk6KJbJXrs/gVRNp8+32R91K
U4i16RsTg4HsX72BoDLCElddYpgCejgQd4PogVcBiuZwjsmpj63WGYdRtqa32yNvvXsLSZiOIncQ
DIvrL52oamXSUOcVmoPwQ40dhFuZyVelrt/szn4NrXkPFGnyN64fpN9HXG1gPbUBuMi8Q2gpu7RR
fqSWOp9hfh3mYZZ2zuRW8I33BhgwZH3hta0Je1XdRV3S8cqmg5R/zeoCq/cSXe9j1aBVERJ5PMwN
6rP5JH0OzVbcDahTuqNmJ4fO7v4BXf/HBoGQy3nWF3YfSAnwxNcrXgvJ7iSaIF6A6ts5z/X+7v8j
69j4rlejrE7wjJF8ECwX64QowQk1cd1DFdCkq9g0H5Jgip4l+T/kU2iw2SCYKGqRdmvXM2PvDpJY
rlmtmAcSgXk6mEtx4/aOfS/gxQKio7No3PzC+aw2kIkvoVIAVaS4pPYvRidC4pWscsdQCY9NoNif
67idvKnxa7fRJ+2u0HL9O/3H/lkx/PQuTCQMwztgF7d/2MalSSKwoELJnmWKitfTRy1Wb/sChZpw
NmuHS7JZPCfJlDrZOGRJRvNMk7AKN7Qvtlz3n26P/l5ERiDptKwJEgkw8teWFRmJyEwzw/dIGfv6
IOJgeAx9oy8PEfwNJPrwN3QTuwlelWrRTllI/bgKS5j2zm1l4PQIZtixcxIUV6JrfMSMKQ29uIjS
5SxwupzETvWdn71x80GmJTdeSKEAI1f3jzWqhhQPS8VJqMPj1HXZXSVV3WeRhsiL9OilWBS+PLnx
zR3uzUZQQDuCXjFUdSAj695qIisUzjpEEagddf8o8dgd4n62d9j3G6P8gkBy0vHpeifvJeI07s3Z
tjxlwqvVEXapNY6hl5lz+/O/P+/QTQFaLjw9brl1OVlOrVormt7y/Eakriwl4WsY1/HB0EfrNJL2
OJnwk9c/HnRptoAuAgqzgGKudzzbsSwTBesS3VebypltMX0ohPLFN9X6oSjn/EdtjeZOcLBxpVM2
hIS5FCzQFVu3efA0iqg/hZaHeHZwR8G1eZ0Magt2oGhoq1IvrZTSf6oFmJNxNMUT8iGlV5g0MRub
7rVulX+eMFAm4+hTy1ygrmtMUNjZfmA3mumlwk/PWlJ1Jxxuq52qw/uXk1HguaLHB64Lmt31cpep
HkZ4l5kejnfpuSaecFEScVHUG0lSij0R2b3hjOvhGk00LbvK9GABmYdGLuuj6EHwylbnu2rU/3mU
zvEn2aOjpiFE+eu7/5apRqlUS7M0md6olfVpbOnBpqU07Gyf9xcOoywBOnc0Zo/rLlPdmBqWDo3p
mb6auJrfjC+9FmhA8CTGwxL5wQJxcJijcY9cuKzXdeBDoREsNq8+RWEa3tfrmQalyNKpND0Q0NJh
Shvk8PS0ukSJ1e+1It4PxfSAc7CgEIfWlc0yRR6HANLwomJQLzDy/Is8JlW8c+lszGgRAMImg+49
Md0qlKFmkAWQrgwvDaXgPoli9dwDI/KKyip2buuNoWDV0qhZkIywsFaPq96FiE3kIbzuSCqQzpur
A84jwi2Lea8UtDnUImy3eJUBz1p9p7AJo6YehO7lRlR40oAEbjCow0mBR7izGTdubTzBTBnXiwUQ
sIZj00ir23DWdQ8XbHi2iY/4YxgYT/IcJV+UWpFPlOzmna+20ZlgGTkFOoxqSFBryryskDThTq2h
Y0sSXA1I242l7fqppd/1aVKjg9nrr0Og/oiFFr0lGjBCvGAib5yFOIWJodzNaIm4Zqq3XmAnqVc2
tey0iBk9WP7w+Y8fmV9FMuJl3OMQOrs+NmQkPkngTK8h020uO+4G76CDRDvXmR+ebw+2ceeRd9J+
Zm0WnPSyN367g+jRCRv5J93DFV27J/QwTtIk9egcYoAySdnwx6h/wizgPWS7SHOCsLweb0jLgSMM
ItefgW3WCiznzM6inVlt7OhfbCUMnRdZivXhseI+rso0YhRz0l9NkU7HIJ1b5P65zm8v4PKDV5cc
iSwEdZpHQMDXMFUcydNciy2qglOtPPuiCRAliPZC7Q2wP/5y3OKIcNPMpqV9vW5VZo0Gkq2qh++7
dCcJ239tkqCkK4WOSeJEulQc7aocL7iPjf9mRT15+aiPlxp9iGdaNMa9MGmHGlFVzIjupCn6FMr/
cHZeXXLjaJr+K33qethLb/ZM9wXJYEb6lC/phkelUtETNADdr9+Hmp5ZRWRuxqqvulUpJUgABD7z
mgrvlSIPlZdvYwQo0n1y6nxNfnWCaA5Tztxrvnx83tlBJq1eSLfzzaRyKLLXXfrN94fs3xlkl3JB
DBRd1PMemtFvjUJE2Uzw856AyInxi5v17fvXX+X5x4JNMmke2lIUiei7ny6C3WRViRgBpWUU9kL6
MHm0SUmaAIwClejikvPfCynO6YDm6YDaDMm7XFwPsQtN3qz1IKhd5s33WVTFTX6Xw/Uz1BSRnnlI
vSgysWLJE2Sh5s8NTlewwb3g7TiK/uAV1DjJIdursUNg7/V5ef658Zjg0PfyMQ2V84afVWw9oD3P
S9ai6qNeEQh2s65CsADWhYV+gRLJWGgHUMTlvOIqOZ0SfIsCMFzYbxcZUohQz4bYEMKItL5ckrTt
qJQj332td2KMUWpa46mytcht+/bCGfP8w+dBMDfYK7kkdOfUPjsgQ4Px4SU4kk3HOUVb3lqDS8Wj
F4rWDAOTgHYAhJlnGKWs3eoxpX1N1yGD7g9Z6ZiluQp7vye7cjrUX1YkG2tcyG470NAoRBrGhfV9
6VV3V8293wiO7hyXJcqctIeef5Jnno3nai4iS1f2L5+kBPo7yBj4AqnFeYtR73xD7IZMSSFnL07X
eT2WrdceXt+re4h2el4zCiReJIR2wY/z/aOrYYFFY+6UNg8QoG8sR2Pzvs+5R9JtGjCe5qq5MYkB
LoQ+L30ku8z5XuLdtXv2B/vppkVSVqZ1bzOJW+fdytFJD2NaYxVutJeGeumc4nQi9AZiijiJdToU
ngqW1q2s16yWNp5KOlqGUZS4Kksudcf+9UTmR4pGiwgE7U7AOR3PQOl61JbZS1xzFdemKuqwnnL/
Qujw4ltxvu9f/X4An73VZKw7cH+hstB6fkTXpCMNL9pj0cwfrKWvn17fKD8oYs92yt6Io1RD+Hj+
gRfU/XLwgXx5gJoOou2XKA2UCQZ5TRMzs7LrzZpoIVGJALxaLDcm3pCQPrr62Czo8RIoytjQpX2t
lxaqEc1Ux1Ir/oSJaN7TyTOA/DriaEiju5HV9HmroVcEBtiEKW3UY9t61gHSQxaiBZLFBlLssTTA
oWRl2oL03/Kr11/4pfmlikZwtlN99PO+tNUrq1s3KiraUJtJXVdpQtmB8eAE0H60jEuY0n3BzieY
Y2331qQPgNT/6bapaADqae67ySpFi86+CiKPeYxzPDWiLLO6cIQec0Rz1z3OxF8JzBOMAeYhfyzs
2T/2arJCLdvWxNkw1KmVPUerDpNkGhsjREt/uleY/txl3I/0TfzxJkj95ei70xyrbQd7ztl67W3B
EAEB00UYoCZ87IYUf2ScPawR1VpX+CGj+K5YsN0qnStztcpbsaAt8B+dMcisGAYvqRoIlJ22jTd1
yb230WT89PrivHRs/TxXZ5u/M/qcPUaDaAzMPhxkY310pGM89mlpRT2K9FfIyzlRAGgqen3kFw5/
8FwIyQWkvBQR9m3z07m1ZCKwR6/gWJ6c/k4taKsb9TgeXx/lhdMRdBxXOnqm+xl5FlqBkl0qF3Zz
MtUS28fa6Y6FJe4WZxkvHCPPU1DsuH4a6WzXNY2F1HmdcYxkmRNZZjtjiQFIW9uAHHkalrmDrg3/
ziTCnSAG3oPUc2cTDT6H7MeSW8dpl6s26DR6BuUlPPNLk0g1nvbY3gByzguFeZ9nnd1RKKwGhUKN
rrXopc3mjdScS5i5F4fitNgBNGB5z42Oc20oMseoPYLNqo/7wHwH27c8jgKUwus744X2BynPT0Pt
G/SnDSiaWoHZdd1Ecx3vPvDyLhlTUd3ZcLCSJUi7L5qo/yr9RYbu1Oc3hU+sp9rBC/taH25V636r
AfxfiIn+H49F/wOduBeoO3Jqg0I2Dd+F1er6lWdgmhmvvjDNQyF0N/ThfiFLUczrY9ds9hCmTj/e
+rPdjXGPA8bRXQXQM3SO+t8rqS+XiqcvpIxU3/cmJ/BgvKTORYMQuGLxJ5bIzl2kJ/KkE8vtFnhf
jGB7zDVQVbpBAmPDfMvLJ0stx8nM7+cd8ayq4mnttGvXaD8KR0arpT+MnhbNGwK0ry/v8+OFaI/C
HRcPbBjEwU5Xd6T9KE3hbAmC+uk1Km8q0tEBvLCJnt9t+yhk6LvPMEni3sr6aQ/5qe4oxMi2xBnz
nmygvk+r9MGYRjfydKiev/pO3EaUrAEhwWt5VsHpVFo4EJXMRJlWn0AmrCGxjtqH10f5EXaf3Z97
+gHDnYiIysPZS1Ek8raxpjzua1oKMkDN623gZNNBFhLlL/yoksYcu2OG80nYbWI+Ym/Xx8TF9WFd
rPmgYRlwqJq1PGp1bT8Eqtzu3NkF+871eijdzfj0H9AxDFDwDnbtHabXeuvNB3Atdghj6hKy8QVo
HFuWaj/6YDuC+FyGb936NfMq2012jb1vazeKEH2dKS51G233dJGRZk3mlWY221MetIAug4LiR9M4
Rxr7F3n3z/cmj0ORame2w/Q69+HAf3dZyzJwk3zHtoxDg4qRmdlXTmo3YVlvCP76WhE1uz6hXrvf
h6mdIJ7XVUhkP4XzoKtkgMZ6YXvt6/ps3SmmACUn7+TCPN3MgQaqpyZYSMY8vSMkat+5Vda/kxNi
xp2uf3cLrzs2UH4Ta0Oh8vVd99KckKXR3kOnC6bO2UVtzlNVumXqJqSKa2wUy4ZZUXHJH/r59wpf
DSVQ6kVEo6gynr6iMtJ5pPhNo03gzuukar5r1/qDDU/jUMrg15FMDIdLHHhMj/zsHKKwUzVUMXhu
ovLUO6SLVcS9iZL261P3QiOPYfCssKlFk3mei341Y24Z2kyDqa0qFSKjVEeU3D9tZh/EK///y7wi
uTEMzo2VCXSn/Xtfc+JcLR9ff5Dns4vFPDKTSCHBUEPY9XR2B3M03KyezWRZ688kq2bkaBCgs6D2
gaS18sJ+fR4rMBycMdaTsj8Ka6fD9c6EM7Lbmom9aZoKKSCpcKqb/NZ0hf3LjaDTsc63J3cqqo8V
hcBUX+5cd/rTM5HT/DfmD8Mh1Kr5+jBvO32hWqSVM7ggM9cVjqqvAv1grZ04eIMkJ/XWS5WRlybQ
gXy9TyLAfXsPaX+6vbDkXXfAsJEsXidDgV7dI2FkexgdYzm8/movDUUBT6dAQk2b7sPpUK3eoCiB
thfwhFY/qAIImS59rNe8tLow1Eu70N1fi0MEquR5+xNdXwjkuEKQatr2oyW67gaZ3+6QAQO8Tbu2
v7AN9119emxyF1MUgaGykzPPMX4c12uVF4JX23RKgjNlvUOB9SsZn2wOqd43sQYrMV7q4NIX8PzQ
ZGiTHgFMXOKPcx9KAOeFOWa1kWB0P1wJHEzCFoObCxP68ih8z8gcob53XvbZpLb2hl8YuPkadiQV
FSa0Dy75m720Q+iBkgoiOwS57WyHdGrokC9l2XZXAFhe64Z1Z4eJjN0PF17opR0CKIebl8QJxMrZ
x4yUtgGzrDcSvRzrsMwWNx5yZcYZmX8oIRFfSA1fiD+ABxvYqiHj5SA5tb/7Tx/ajtLbZg2Z69qQ
xZPmIxhk65kTVngyHBo2UB5a6InHbpCaR73Xt2vb7PtoaL0xSueuvbBjn78/j0Pug4zMLup23jpJ
R9JUmtp6QiXJPazCV6D4KkzdoI0eoFt9/dVv/3S4s2uh1YUxcQThezj6UKD0vkhm7ssElvH710d6
vlOJ9/nwd8UY4rLzA21ESaFpWkba9T6ugj6dD7XR9hesZ57vVFqJ3DzUW8kgYaadrqY/tkjsimBD
bG5srwnJs6QF/nlN6e1Si/kHQv70cAGJhn0B+rHAgmhBnY4VtH2TkW3qiVJjakWzvqRfttZ0rLif
Uf4JJ21Mq3iu042oDFf12xKgaZdkg8jVDX9lzg5iNHPtSkurbkKYUBverItvfZ7s0uqjTXhbnOPZ
99Dns2oxUNnAAktXDqjUtoU/vjU19c0pp+4DXmGlEaad2j6VWzrMoRwUlMh80kw6FOVc14+5P5MH
NEbZG+j/akxLNQB9XTzxQa9nA76bNdtfnFFxBi97vyX+1eV3yeeBolA32JnrZ0cIrk70TN1JT5ax
kVfDUujkqHn++fVRXpDN4szd65l0LCiKnKsf5ASnUNHQkE8Xjb5vMecPbbsNCOihilDeOd2qlfAc
WqeMsTLroZj6k3wKSmVRc02t9a7QnPm2Uql8lFuVwgwEZ3UpMd3PsNONw76h5LU3VrB7OgdfbJCe
6qEzJBXlBW15t8sj+h8+msOzvy3xImxtCx3N9PWrfqqx60zTAEjvWLvOTB1ktmUcgAu9pSSSfnXG
oWh2cyxZX3duajVHL5DECKXsLbANxXhwRg+ZUKvviq80iqfgKiscBsgRkd3C0cI5EkqWDzFTgL1q
Q5KZ1giBIHR9ZI8iPVqSKiDMZ9N8gOaz3RXe6L3V7QUHMr2X7RinHo5hIWpleRuhNqkOholYSWSk
TrCEpdAn2F2TOd6tZVdHJXxVmMJN1X4dnRZz11HXjM8FAcp9IXBcOa7NSvUGhXnz4KP9LoCMgFSP
0hI94nDMB3uJa99R050VNCMZl5Wjl5LTjqQSTFn+9Q31PIAAiUMABmoBRJN9rtwx61VhLm21Jtbi
trc7pzW25rx5GKQGoKUJcsjgY/voVssl4dnn5yUjg8+ggkji8IxpgVsqbeCA1vzg6NPRBJYaW347
XdiLL4xC1mjhrsLN56FacXqGEWTa2lxSJJGqnJGS3bA+sBf3lwGimFbs3/7OviTwOzuVDaf3EOaT
W5IJWdy6YMSiwm38f+Ndfh7lLHSoeqji1jBskIt6FTf9KpLAgs/1+o54fsPwLoA+iBWYMBQkTmds
9qtZQ/mKGavaPhRDYYV21W5Rxgl3IXn8YTl4dlAApAMryJlpkbedJR19PVhTv5rgOmxFcSFfmvrT
QFY13NSauXEiaHV/Ny561t5q1QBrOrdmfGYyfRVaWFqa7x7kZsuvXZdPd4Fv5+mVna79h4C6dx4N
nQb3rYMUiJZXH2hhMGwK0z7Rmg8yhTMbT71RXqoiv/BFsdv2SsJuvADe7XT+qgqDqJXqaLL6lX+z
zjKjjTPuxFrdbKPWH7WD1qxU5PPc++U7aEfVMTAYK4KYcyJW3c4ljjglS5fZelyX0OMpIev/zig7
YnAHu/mkiqcvmIHr9YrVXxMSIeqsTjPHmpVeSi+ex4k7MYB87b+RKaejDPrQQGK0oQCsVv5xcyZ5
BU6xvhIIAEVNgPDc69v+BY4lFT4aNXsVA7zgeWA6b249KHqxSQPy+baW5iQio9g+ZVaK8DYfd7h0
RMPBajgfYUsFT7jId1ceWMnQ8qf27dBu47UusgkrMLwbtElH/q0QYJpmsz/aQ08E3pV/2lLPP0Af
ai8cQc/naz99OE2pgABbOO8ku2PnKb23l2SwjTmZh7a6y9fCfZc6i4mxr3IvBNYvgFb2zhacQ4Qp
UX6wz84JgpspRdllQfMpAMFdFtlNkY/pzWLqH9zFKhNESiCQoHl4JOdoIkPY6r7orA+vr9tLz0HD
Zg+69049Vc3TjdKvaenqi5wBrLbd78C2ashBdP+eRJcNf2kaRRlAAnPTHqx+Xt+0hjd4+MF5X1t7
bi5JVTw/PMntdq03wsCdC3kWMi914bA1fqh501O0Bk/dOQjNxc1am798GwAXoqTBrb0jyp2zO8cr
c0yjaoaapjn7Mq2aikfgOxfyjZeml+o19SBig51bfja9+GAF7uTWc0KB+z2iOmlUT3Rr1w3BmKW+
26Rzs3izHWnmdO3I8g/KDZeAcC+ksKSKJFWkVcTWgKJPl9hcHW+q15xtXaGh5LCT8Fg0s8fatvqQ
2p6gCRBYydKqJpLzOt6kJV4Ooshk1BSTfeGk2Df26aXF01CxortD94W0+vRpqo7Sx6Q5U9IUrvW2
G7stnpXILrAJX9hJaLyjprb3PKnWn10jRu9DjxgZRevNHiH+bHwnN1eVoa5Z44U3etZ12SmLe7Ft
lyQldT2v5cwzlHDi6R46W9PjNRo0xae6s9a/XLPIiZizYROhi4SyImTtFGr5+M+YTaPsA9znklyu
F5UNcC/bmlBl1vxxaCdDu8FNsBxQSqhbIliYLG+Er4u3Hgo/f9aTwN6pxRC3nHS2DM5f7qVk6fwq
3l+LGhzH097uAJx7ulJ612o2umGY2AA2O5B1+p8XpJm/qdbChk/m/ps6deovvlZl17aYvXu707oQ
GWeaRwUy1509DbdD45lrWFZ6wEsZ3hH4LQjpHE756wfZ+bbaH5YyKBUa4EY7YOD0YYeu09x0UX0y
260X5dvmEbXM24Xo7vyaYBT2EiImFK2Rjzpv2qfesAsElH0CaAyWqCLHqfNOhGmxfmkBkrz+Ts/A
nvtw1HchloHB31Fwpy9FMObLfEc1IV/8zclcmWw9oYlhaN2NNSz10d+cEUxlb72xl9w+6jqmpkFT
asfR6f8oh5nb1MzGQyDgeYxL4902i34dKG29dM69MP0mXeUd04uON/3/0yetAdjlE9FoInI3f/DW
vriz6jx4Y0p3uDY0QXNIWumAEcUg3kLHXN+WntiL/isQldIuOzPaRmG92QL7kir6S4/GAUy9jOyC
MszZgdOu2KE7XdMnCy7tsPisPKlEdsnW4YWPhfCHUeAVUF86L2B4vY4jTNrhQ70O9QPq7OM9NlNT
pIrWue/S1r1HhrY65OjqXshBn+FB2SU4CeCiBN4cMPg58yptTMT3sDpJaqf52LgiCDNLR4dlqHT1
bsEh7CEd4b/aY/q5q1zEmatlvrD+58ctOpLU7HWfQjqUIiosp8uPh7Njzp41JdOGC3kxuONNP1C6
Qknjkrr4i0PtjapdsWgHXp8OhQSqVkgfmbWt8r+P1Wpdr6L45DbdJR7Es3ndX8olGSC5IiNAGvZ0
JKTCRdN5zZT0KT6keo4rj1dV1jt3HbJDX6HUsqCaF6dzPbyv9HY72NYvcwl4BpLiPTILCOWt86vF
zZhtYwpUsvmALqyikVwW8tLh+cKc7qm3b1N91fFJPpvT0tkCeJOpgunaVuAoxzQiQ1K3Dcl//PqZ
9tJQcLIc5pV6Oh3W00nNR9B4nnAV0JOak8zO6hsh1v5mmS9p4Z1/kfvUAQnlu6BYjhnC2Z7cHGuZ
84x+e+7pbZRptFmU71THAdfs0Nqs8S3mvTIBJHTJJPOZb9g+NHpSVJq5Kmibnb0kfm3WMHeDSrJi
VXiGWUbodApOfZANoZFvLYXavO3fjfmefOvblasAnilj6G7XPOiOqUlyy+fmJJbVVNgb2tv7Pm3L
C0nPS2tBmkvhFYF8mnv7z3/ubdDCSHPwpIk+g0hwUai/GrJuOoAVdi4s+/khDGJix1gTS3BE0MY/
y3oJ5VeFt3yfBLLTo9UmIFJzeunC/KH88XNwyTAOdTHqpjvcDV7u6RtR8AQfkYkusWyF6DdY1fVL
CrB8g7ddGjf01/s2qionyD63qzkYIbXsskBT05pTZHBdK877am1QybOqg17n5tU8Z4YMnV7BJOkm
KOxhI+oJoho19gV4KK4rodZ4rQb3diw+SSclKyoR+n8SJYVmyuvSAWtVDsUY1W7r/8nv0L87tpIf
OtvKsricxqmlrQoHLmQ3cdCMmv5ROVISVpRODtjUXrTyYDaD0yRB6iDe4beGeuNMBta6pr5MRqgZ
hbjttW1IxrZxop5VuGvUiGEgvYKsjApodV3Y8Dk8SnvC1OP1j/o8LGLaEUzd7/6d2fn8+A9Ke7ZL
p0tqMS2xblXd1RyE+DB1RuFdGGs/i86WmPCL8j3JOkAq92yJ0QhZgWY3XQLEdYibwExjZHwroDW0
qDtPS2M0Py/d7j/0v05HhaLm4r26V4iI+86CCNVB8QTaXfCGowY8tLDrKm7cYTcen7bg0enrQNEU
nEuwvik/RuFw0L85Xo6X9LbCSyncNf2CCM82H1a3WB96VQnnyhZyzBPbROE2HVK3ojFVb91hQTN/
vXaDoXi7QtSdQi2HxX0oepmaYYu3wyENcrTSLPLzJdJKa8FHiOTPjGnTwrH3GpnBiiZiVIk3Z0WF
UIShoz7P/q9CzMGW7TD7hbVeD9WyftPtZqK35Ipre7e1XHWssBjGVu81Pmqc5LcpENwLDiyT13fO
j/7pycQGBGZ8JQjwccUSQZ5+sW0v9Ubrxop6B8tZaiV900ap7anYuqqBVCKq0NQHq+UbqnJ5lLKz
JBUzqX3ZamSprvVtEt8ttRXg2yiVhqpp0Gla89LzwrSf1FsFdPhRN6b+EIzbKA+2kbrGFYpXzFMz
WdUMm3u3b5jbVTRPr7/es9ybY4jNslvBWAAAWYDT18tzZclKDUUi8cOGnDTZaottS+uf0jXQPLwi
i6CLKi3nnqhhzQ3xtHRBHXUL5LGD8G2DSnUq/itk/F/flv+dfedkqddMtOM//5M/fxPdCvA2l2d/
/Ofj9H2Qavj+t/uv3fi3RLV/fpWFaP9z/yX/849Of8U/74tvgxjFX/L8b538I0b615PEX+XXkz8c
WoCG6xv1fVjfficnlT8G4Jn3v/n/+8O/ff/xW96v3fd//PZNKISY+G0ZD//bv350/ec/fmPWf1qr
/ff/64cPXxv+3dPXCr+vr8//yfevo/zHb57zd64p4gdMzHcN+F2ue/6+/8TV/+7v3Z4d/gfaAfD2
b39rEbPN//Gb5f49ABsFgOrHv9j3OhzZ/Sem9XdP33OQgE4Rhy+4wf9+85PV+r+r9zeqLU/Y08iR
VwHmc3IKarvmAzA/7zwjxPVr03EecA8o2frpXTbiZRQWfmmiES1V5oXF0Lhv8QuhgG+4AjJJK6wF
10VzkmraQugcXrXg6VSuBv9twSSmtI38Gh7B+tdaIEKPjQl+slkWqOsJY9s1ydGVknG3tl0VrSVF
lMgSyn9DIxQweYM5Mt+Z2zUfxVa6/iGYi6WJy21Kq8hEWuQPB6GVNi6qav6w6F2V3a/S8BTevij/
IvDIBzqv0+b9hRBfmidNXVbDTSua+XHVhWs/lHnlu3eZrLbsbnNc6d9WSHNnT2mwDe1HxIa9+XZF
qV80IdwZmW442A0d4gUNYTU6BrIhMAe74UMFLHFiCi0pDP3Q4Ccgj0Kfq+JKwP7uP9ExXYOrdfVr
MxpGGB8fJlRznxqRz8Ej0XeNAYvltsUN0UepP7TlYFhRAAOvudNE3sxPztC3ixXmetU7WSgMEage
RijTEdVVbU13agiW4ssMpQ/jzbVCHS2cdXco3miWNdd3uYk8aB0aSvfEG2WrrLtH+9ypWixf5sl4
M+CAMl43up35IX0Kf/xYwjsCv2ypkiPRwWxpPNh5JpwvstXm3guHUpn1Go+6N/p+lFkVgsehpzgf
v81dnxp/IQs69O8tT7byrquduX3UbE8LbgdEjJpHRZbFAvg4JSu03fWpdaKK+s22PyR6zg1JQl7k
76dSOeIxKx2/RKMXLyqEchsJc+8OqxTX/1iZgyciNVYYMh9LnVkOMrvI0LvbUtGFbtUEbzPlGPMj
4PmuvPewQS2juZnb8c9AzOmgDrJvLfHFGoDL2yZQFCtsRnCVOpJmy/SuTUucVfoCOBV2MHj2IImQ
+fEwdnoZa1tDBxs0iO4gZWmLPNK3udwwHGjkQw8U8AE3VBv0VdYEn1Pb77IbRPwxcgaxS+GOF9LK
3dWnt0Xk+s0+Od2VYBaM2DJmDGdkBWATbyExXtFy1m6aahi0gzvkjX5A38t+MvrGuJb+BGijbfCY
Do21gbYjrKzyw8DWdDP04SVMh8B2AG1P8F3QTkJZ9XOD1ORKYImsC+Y0g08/QB+u/FSYtFQM7/Mo
VjQHOsqLUZvLoo7tdB7W0PCb7mroZuv3eXBXWuhwQqvDkhU+PVxZZuqqIyb+s5CT9nvrlu47bwiE
uNoK0CEx6IxMHEXfNTzKsGWhPjnBe2t1xrgNXHwax8x18oclC7RE8zkWro28Hz/3vUEHQ+X5V7My
eCpM9kQX0aefrWt0vgvxttN2FaXcUA1CuHXTB6HRNcHwhniuelMLbF7CYU6NJxxs/BzrAvTFkVfw
y69p2ohrQDvdm7TTUuO4OlqKyXY7vq3H3j2uXuZ1yJV584A+Qku1TA7GOh+kOUOD1/2N2yhrLf1e
zyuRhzvtprzNGkXAIBQw4uu2rEQ0pFrdHq0txY/TENY63pdGf9368/Dd2DJmpyGgGrUpyzhneuu6
Eob82Ob2bt9JuUsinDRjddRWxi5pAjsi8YeyKY+ZMQd/NKWDLg9afflfq26I8uMQ6M1N5YIQimuZ
um+KGQT+g6M4beLUysxba3SIJ7WqWv9Y1uZBLzaE6mvCy3u4atNy2+HvOkcGJ4pDcoJ9SGiOWv4d
5eLgwdOqB9EvonmnyBEekdXv091xTSHNO04f+1KzPw/S1m5ILnWTrIS9GXtrRp7SFqnnJ7ipU8da
+Ix7u8BnpipvHThSXWgWErOVfvZxRCBL6evQHWH8RHzamXfnCd3YPrJFtvEPrLPr6jqnF34nNa3P
3qWt2iNPP2vld5SgpToGMg/869SZva+FgX1uQl0FuWc7H6X/BgnjLLheRml8ytx1yQDdrfwbASyO
0JrrWQshBAAd7vgaMB6bGy5DZ4BeQzxGBuSoOR9iLwU8gbj7ZmTRunVWF5OfkUthJG7NYS994cSd
L6r5LUKTpuDaqtN7q3Z0ES2yGMrYkJ6SaCnXKZQdm8eJRQMt9KOpqxLQhzdPbAdgHtZtgWmAE2oI
zU53TcCG+O7nHREteb6PexjUC4oONliq2DHKsYrTzJzvNHfTxHEH8GES1SI+FiM3as9JVeq3m8t7
I/vIbROjuuL6RSg1P6uvyAlR5tWL9YMcqvaj1ILCjvOccsO1MdFzjObKzK1kh68rtB3Tbjxo8MAe
W0xG9eux62rrd1t4Oaewmn8vV4rMEeWrto9lD30pctbJ1Q/DLPz+ihrOGmNEjw2MUzeVEQJ9tLek
6AQ1KDi+VflmTYvhsZnWUUAeWYvldscSp9Fa9NW14YxVdwTGS1vXqYu2fV/2mXoDYRBtczRYhjrK
obGMN7mGMddVujS4LCi7DIyDtri69kYiw+3cpCp3sojAeFT3chuQoHHHDL+Rrs+hB1pdv5lQawHy
KRJyJ5uvDTgpfVTLpqzCxdyWKul8V/YP1pQrFUmoktlRQITowqUIcu9Getx9Yd93k/prNWsnwOqD
JT9M9ciCAakCXdP3GfqMBaV6/qqx6MMnP081iFuGn6pYZC4Wc12/jO/1SqAHvuWbdTf4jTMdLSed
/pyV32qYOKV6wQINvbp1vT548DWOnCvN4SK/IrV01vfBMNRIX5rmrEdtJtfmqaey/nuHOG4Zogsr
uA2DVOsj3yjm5pDbpsDoZTTROLOgQhuJlYI+uKZtXZOb+nqWvc2GnoilQVjdC7l6siOq9prJDDSm
fKAbmzZxPmM5FXU1ymWKrjQrjWJJ1R41pStSSzSU3ChwisZ6qL3UziOC69IKp2WsHidTet0OFyvc
EFuFYD06AYaqt33uG+8715oQdeblr+i7+4/lsuoyLl1Eb99uxjC/5bn1Pyw/XRveuW0L8rkxJ4iT
qz9926bVNw8tqobIUDf0JuPSK0bvI9YFmMu5rH7lRQMJWPaHaqRHe6TotCZEcDx47/gChzufVpPO
/rfxJVs1qbdJ1uo+8uScQOutNgs1RFjam31cq7KbI85C/a7I2mUi0hrr9rZBBeuTVSoyS9Eptwj7
Ti7ToURA7WtgoiiYg4ib5/Y4TpSLjiNcVXEYh8oXIc+Ko8Pk8cEeyj2nxV6i18BamlO1vBNqWdtb
8MOknuayVs31skDkjAegqVmcLsbmc/zgiYUMiwsJuZhNiHAA5fLxFkn3VSJS4Do1abE5ZR9Zc8u5
tYmHh+9d28KIAqC09V8r08VHHn5FtjytTr4ab6xJU/lBSVxQ8MLWmwR2ivG7MA35kFsWLkim0SuH
yLSR+VWD7owT13afbjHkKqWO3bgge+TbqJ5cB3nae28IeiwYer5TDB+wy+i6+yonZABG2i53OiXO
IdH5zQ+wCAhmmia36g+l6TTqrmyh2v+u1Y4tfp/MRncfDZAIPq6BvvV+oixPZlzU3aOYBqc4DrLI
nZgQjmJKr8oATrAKWjOi8aoH3yEVDEqEhUF9xbNpEtxpHuIGN3ArCz/a0I7GDdVAKivsSyfYihB4
Z+1hNBAEzL/uaNpjoaep9kSdZZrDMtV24EfflblbH9qAdUqsVV9nLp+ssUODyooelrk9vLclbn5N
6Obgbz93AqDct0BwKHyTVWpsfwYTO3f8Cx8QU+iHrfHqgXQI8FMaqZp7JFw9sViHsfc40WjEz7eq
Grl66gV9IipKGYlUVsjiq9247u/LMoz+YdG6THcj9FX4AoA4zllC6DCaa2xp/G96SCk6zAta4XMv
1idjkhQYooBix9TFnAU5BgE1nTAzKgnQRWyWI5GyzCmJRgW0xODQltxKsVVU6wjBrjX1MHP7rONU
WKwpnEjsPk4AV8CJjpONh1hsWuX/4ey8luNGtiz6RYiAN69VBZYhi1YiRb0gZOG9z6+fBd2Z2xSa
KMTwpTuC0V2JdCeP2WdvmYylaXleocCZn4z6F0WNNGsXeTk+kR4koX/XwfPu/8LMltmudzhL9NEB
/jvacHSS4gEQWjmvTkA70mML2NR6zHILUGhNr5CPR+u34S5NyJ5AYyMjJGkgykKjmTc2mjizrWZ4
LQLJeVIzM4z2ylSQvJNqCrm7DgsTUWko+yehJVFzTzE+0B+KMEYlxiEulX+10Lkq6NdRtjuUPRoP
2wr3DlWKsZZ5vkSaJqex7r1uH9SK9pJXQv2tNlUPSDj3h2+yZCnwBfttAaFoUVOx91st2yV5qxfX
FtmcX1k2wg21qan8d7iLecwpVOohjmHDk62IWZLr9eviNsUngcrAaL8EcuLZG61r7YMKhebvSLYI
jUyoLo0tL+5Quxo6lMm5YVeKaAPpYk6GemzIUW8E7MnsRCuM+8j2igrQiY4kLNu762uywDvVKNV7
00FA9FpTvELbNCnP2wYkNir0nZRAbBFUNY9elPvgQ9RSbhECKHj1fwyKD5hBqEOtb7MqQPnIVhJu
WIFgAjrlkiwojhnk3VSnsep7o6ALegtRfpRtBQFZsgsFec9rOjlh+xdKgugN0q5ZSPeN7TdHbWyk
iQjVjzaqBpvuDRy2Ff66lGthvan1wnwxktr+qQ2S3LzKSl0Pd4EldcZVHeltvaF7mFpzN2TGHWTh
fg+EqdPtB34CktfOluwGO6QoLUsuZSTzm7SM4oNsToimsrVzU9sWqaE8KzJZjs3gj8ZTrJCZ3VQG
x3uLKGNuH3lvmuBITlQ75k2Zm3s4pDWH3IHppVtZKquQzmnMnBtX3eBtdLOQ9R25vB56rRS/7LpC
ZDTZjQpe6pZwwn7sg9KxNrLT29m2sOvwi4lDdmzQrVa3QEvsz15rRwZGyQk+lX5pvsStFRtbErvh
t8JrxJNtZVO3YM+Dblej7my6QHPuzc4Lv1qoDcEm28cI+jnWeK+NmuRiWOOH2I8aooBmQAq59ex6
b/hDIx/TCCp3l6KO4kE7bpTTkbWN+krgBkCWpxEo887RD7DpPUzmScJjDNDRlaz8axEXuDlqreX6
b9jK/eAp1el0dAVoB5KuDeQq29AjqXMbO01yU4+G7Eat5HfbkOUo3aqKYvsRYki531qSitX1eLXg
YQhC1fB2VRsjeM8BkxTSNlJSbYyBjMVWDEFKlYVIfANpiBs7+S2o5vFzr8btwU9sebxuSJxWP8DE
ejwWKcR6J2ms08Hn/Qo1p9tE8LLcD4Axkq0TlynqgJYmSfdaOQbnRgtsees3hXUUNv0DxxqXWt/l
seeHn1Nf9O29Z4e6io+qdAOVf99/IF2YjiSe2/TWqDuNbqHEy8cz6pnyEUBdeT16qt5uuy4rEwQ9
eUgbxynj+0zX7e9KmiThLrbwTDa5ETpPcB/HJ9/TimID/301qfaGwzMREIwVklSNgrpmlDfXEo2r
xXao+vFFzvv+6EmV0DYQs0a3RZenvxPq3RTCKk/BWnhjItLrtBPJcN1VthNtWqG0w3aMhyjbGRlY
4k1rsGd7O0o6cHkGHarek2X4hX0tRVJ4Soo46Yl640E6qV7bFqym1fwiOx/7G4MEqbVRBKIle71N
tdfWhlsR6abauwvVXr3RPecBTWOnxKvu7WGH2RTnWgsL9SbJ9OwX6F/rYeoMfh3tUI5PWaAk3qFS
EogJSZyO7V5oUdVsmrIPHw26Cx90lBtgRKHv4FVGTeoLhB7ZKW60zJWz7moMiOuN7EcPYVWy0eu6
/yKTVdt4sL26sFVrWM5cvvU9x7xD7IXosgaFSTCA+/QcKGJAEZP8pz02tXSkp5p0XAJC8oGGE3Hq
avhq6Jh1kpNf7H8UgmabESrsQZf7nbVvqOEkW3PKOgZK5D+piR98UWwOV2iTC94OutHu8zwEVl2F
JI+2TRqzFZEZarcAyNVbE26bbx4Jpc8p8q93Y0Ezx8HJlGdHhsepr37T7P9JJMjabWGi8U+U9uOC
9JIRXBtlEBzZGGlT1JAkbpOkTwnu6qoHdBY4xmdPEkO3M3GegckgvUQbPfmc3xoFFovboJHvjPTa
eXRkodyFTmvfSVoENURMi36NmlwZc0/rMXmI5H4An1FoOoAX6HqLTSfr5Ss6q6QbLE/TyASn0oOC
/sQRxiqYCSqvz37ohhh/2WNXoGgrjUbJk5Dav7Msy3/qRhfxv5plF29pJGm8TZiRBibrFahPoF/s
2i2cvn0t1SxVqeRQGtwkVdV4O+SdwNCpvuEheq2MA3Q1A7xXBrngT6TqQbINnZT5d0Nb919JRxXZ
VWeW9i8ulnowTXGbIU5360RKfNZE1cV0vmjtXWk6/hlzbX2PU8szVzqWp2LiPzWxf5L7UxH9TT0e
HfOMhy8v3DFVKPB1mzZKNjD3QXr0ZSwRC/hiZWvyyn+jJP4Za1aQVxMSiOTVCjdWRbVPBMjUTBZs
vCIeCL62MdwJaVI5K1ObqrPvTW1WB0uwRW2sDIVrgawuSmisKFB7w8ObEs7/Fkr+KoxMX/3ez896
O0Ka5Zq44ecDQGS4p8MOB+4OhPyxDCVtJzyf3rbe2HlwILKi7XUbes+hCaFEs0JhtTTBGeQjsBpZ
ymtKt55V0xjl2cmGTKvuaq2/X5nk31iK/27ZXJKnttAaiYuicFN98uYS2q+TUIb0G6gA/YU58mpK
j2olBNUarVe+g2ia/7MNWICgV8wNIN9qH6sITLuXv2jhDM3FHqlghlmt0p9NvuU3MvJPxKJkkZz8
cxjoJwT0iDnGlS1eWF9tVicexYjmZcxYFodz4BmIZfWKKGUFN7xQV5szDYqupzWwrAtXUIJJCnkf
DLiR1mNRrbIETSfhnTM6x6bkTlTrkAQUbkfnnF2V+36yhngEPWDYdpS2KtA5aIFQCG1WquwzGPo/
R2ZuUZrOgnIIX6irT3Ke7knZHgoD8LH/LNW/xzK4klGNaEJwIsnaMV24i9rMsmTwy5d+Vw+upYBV
kIZdbUvkCs/ekOzycF9mVzZBa2w8FwWguu9ps3JClrZwZmIUPLfCAeEONK9JrwMVzoUq7KeETSQe
6RRcvYdLGzkzNmY1Sir3kIEC6TQo8Y6J6Ol5dLJHpNA39F6Ce0FQp9ldvmZLE5uZlk4ooaZ0sM1l
XHYRBFeNah77gWchWxPmXnh55ujVBIF7Yut2cHM5O6CqBLs4WogZKq6am5k+z/rvLF1Bn81Qcv89
lHN+Jz82CvBK6eCaknJikGnMwesgpK2ekwZZ7FjeiPLKjKJ7/iVXd5wVEk3T90BqBF/VGuHU0qxn
NmWIcqu2EESFnYv2Vr0/U6PbMZiafyUoT4p8i37i5T1cGmra2zdPu54NZlPXyeCqNmzQVPIy9XtH
NjGXBtfDBghN3pC/vDzYHy3jd0zNH9DNm9EC4gS5VePBHaUXR5Zo/DUnCwCLNxWYZkNsStrw7NS/
CzFsTWz2EAhXGr+FwSs6Cpc/YuFxmCPCyRmldlxyasmzuyFJ0cz4IqXp3lefTPMHMefKI/TnjL43
2Zm9iZSq84KKfvZu6qoYxuuYOMjIGhoi8/5Hrxzp8nyls5zxp5MNG+e25fLofnXKnWKf9uU2prm1
JrKZjldON/i0SGVv3LZUu6TAOCHqQXdGtW3yn1Llw/NUrdFMTDbjvY+fGS0aKERZ+SUfjy+9UZ0H
A82t0AA9r4hbcC9Ux+UNp3CozN10ES/vzaxz5Z8rODNhvu0QDk8mrBLdZ8sULnDY02gPx1x3XFXx
rpTx2eqLnc8qNs25j7IXvSUpgqEzbqwxAmYWbycGjm4o95USHSDV3Oj5V1mGFMt6vfyVi8d4Zvic
VqaHwI7+c4wxAI333ar32UiAxUmezixXJhfatiFzNo7PQ0hep3mw+tPqKZ4Buf67UnPgX6DCrlDK
XCVRn5MSBAyJ/Tq/dbizzBf7FGhfSQlsKiFfQRW5cqgXh51u1ZsbnJSCTna6TWh2pQIKcs9h/sXU
hG/fYxEbDiZLUWX0+1O4i/ufK0u+cB7/2Ow340ag2pFeawZ3UMKHOn1RQLlPCcrCfNKqc5Aq2xhG
KBK4OwhIVk7jrN3lnzWeGccqSdUiVDAVkiVdldGtHja7kEsMRuW1VsZDZX7DcTDGcBuR1SK9mbnM
vGitm7CVT0Zngt5I8u36c7jgaSuTE/pmFSy5qUiZ8jA0gey4Pjqlu1HKwvuVRV540Oc94pCChGUm
/vcB9LXvObKCZmXdjtGZo9Vq6Vnrz32/p99HixWXK2f3yi0P01j1h8vfsPQJM6NJE1bpJYhsu4H6
S0/jB1OkB88LXXON2GPBX/9zsN8soSqbQQn2aaAdSa+3peX8zvPiwFG6/P1/KKHeMZx/PN43vx90
qpTJJR4LJ8GSf3cWUOv8K2+41dKBRxsYcB8T4CSL16NlQxHw8sALz9qfppG348ZjZgytPxKEOd22
NMdPjed/swP5czH6V9FYfkO8aE1RYmGX5vxUKrKEI4WO0aVqDg7PvhW9428azb4j0bvyTi+c9Xnj
XETdOrVrAwOXG59lM3pcdUMWfJ55pw70Z5nV2AQCqabdFLF+xQqd0ia6mfxXJE+vTD9+wlhf3phZ
285/rYg8LeKbnakjWxuTkeF0K7+tRtAqzXOanyLsFRaTI2GI9tuHJzczEY1spknZYyinKKfDn4gU
+8rDsfLi3/+JbVbP+sKRk6edezMxNVITcBhMjJaSHUVgV9XCO2yDD52jnVQ/8YsvL+Hk975zp+YM
vn4SGEmWMafSjL5Pln8yQ9WX2Nev6TG4PMaCXZjzO9Q1/F2dyRi9PB78LHUtYcAjU69En0uneebY
BJShq2gQgyun+WuuevdEmB/78JkzAh8BQkLjSIgUjj+SQrzmifXF6uqfl3/+/asOUPjvTUaAHliA
qg0uUNCf5ujfoqV+pLxNlWJVfvT9tad74u8xSCKPgxWa2EwJmUP6mBFkT8uHZjhensP7Fx5c/9+/
r8Qg6HOrx3noKD3JV/1YXPviQc3LPUwhBzyKVb9sablmlx1wTaToEeY/is0TrXufC95QIfufyRZ/
zDeHqfLv6cTeYEutU4wuBGjbKagYCAvQ/d5MV6PGAwPeusWgVPBYrIZuk+P/7zsImu3vQUtNi3W7
oWZkIYQ1WXkCNdzuaTWrL4ZRulN0LI/PxniLSbu8b0vnYuYMkK1B2caJR7etrN8RqnMgaGBgwcG8
/Pvv2xVaZP+eU6eMRWME/D757UfZkz9VTrgtnPEE1OkoKU8fG2V29VOQ6RQt+tGNCdzhIIcXq4lu
p3dGL8XByePdx8aZGYIqN8ox7tvRVc0RFGKgnBBm+6rKzb4V3cNHF21Ou5nqIICciOlUSnrb5u1t
BWmprad3oxSeu/5jWzOnuaX4k4Pl60a3FyXeWXzl5O0BieCXQqqffe1D2VXg038fAM8uPLg1Km6S
abf/iaR7bdsGAFyiqFsZ5P1nko7GvweJfPqnjIJBQj/eJoG3DWGx5erwGtuAtZU0dD90AOyZXfCl
uNMlhQMQxB2Ul/05t5t2I3s6vugQAHOIVwKFpRnNbEGQQ80Gcm10M2uStUjtg6YR98SUShuY5dWm
c01lXMlQLVhUe2YE4BMPwaLg2DpjfOeMNTX0oTxUdvkd6OTKyk0f/o5xs2eGYICRBXgVUYftQ/qW
xGW3kbGll7dlwYrZs/uv96hJevQDuHJQwGsiss8ACsFnrKzPgn9JBu3v89UnJhV+GNfcNnlqxy82
qYdwisABY+2EwbEelM/lGhnggsn8F2lBANOSyNmNgYIgK1V/JUp2aECgfKyrAf18nqKtzGzh2Z5T
ANUNIGNqzpjn5grqlitbBosZ7iesUqmDSkDEedVLXzjS807zJtb6QeNldat2uJKRqkIi+vZPhtk2
tkEgtquWbWm/5v3f+ShZTeE4hB+GtCdLo/jPaZRuKTwSDozZQxUnm1V/ZGkNZzYBNkI7hLSU/G4z
mU017w4GwEtOHysppoS66Xzs/ZlL4PrgEi2o+zE/Rf/J8O1DlpC61GMxbLq4ho9+lat4IQsF5cnf
R17V+0zWCk6GlmoUTgmlJspJ5HQsfSqxAhHb+EEyALISzaOKstxr59N4VvSK96gEiLtevtlLizsz
G21emUk4RvhEFI5S07qvBakgEFctHPxBPnyqq5d+rWa2YKPmFC8tdtwvEhywJKh/OaGBkpMA5HR5
JgtGds57bhrIRflSifakWkDQQSu87alPbe9ve01fuc4LV2zOxiypqG2HMmOA3HaLTnblpv8+lrSp
EwmbZL+VMPzYUZyrfAErlVBXZ6hpQ6ggpgkAQ/y7ROIZXCt/LaQHYd75+xRaNCwqepDxsEfB19Kp
voxmAjwtrjc0CO6gqDj1XX3TDZY7BQGpEbul1n+n8eJmcsoUJ3zKyGrz318L//8n+fd/yQZaw//+
Jt9sO4jMiA0gmLjzudtJVn65fEYWTP+8wV1Pjb5opjNi5Ehq2DSGm7XbDmkEQ75zM+UKL4+z8F6a
0wV4k1bQEtUzIaHA9Uu8m7Ez6cQT6eMHA31I7v7++WFEjs7yJ+fFVH7YnX0T5/q13q0R6S3YBHNm
E8DId5PM2ugK4M9XXVi0B02vsVEApM9BloPo06aehbxrEacq1/gsljZn5mQALoZkHH0UevWafOsE
2Rnf7FRDXb3RSJ1sNAXCr4/tz8zfUKsxkeqcAMCiftWr7S6sjE8Vpv7yzy+Yibn+zSD5WT6abD/i
IenG4RbJVv4a0TtvKvmpbYZTWhw/NtT0CW9OWiAaxYGmFghd9DiV0XKRAObeU7g7UVgW1VpheVqZ
d9xLY2YoAEdmojAFli9KtO9hB6SpUg4Trj72zg0ohGSQUiChprkZapgALs9u4R5NneJvZwc4utSL
QR1hYw/PMKkd0FW+G/MVE7vwYhhzx6KxkY5K+XUlU7+E+gBnTPfJC9X96kVdePDmolCRHuLsh6xa
EdIAkxsRtjtficmWfntmBCy5HkZL57chKHic0iVS7qyYyaVlnxmAXo7KMbU4v6pcQHjSQu6i3q5+
+NKyz+6516ixLATLLgcJ3XHtTTphL+ilWk1XLI0wu95WUNqdVUgYMK/ZUWnTM/PJ1o9SkaycnCUH
WJ9M55trN4pokB1BGxs9WOcxecbtrdIX/kmYX2bQZ+vH1Qj/T93lnbs3JyEbw6oIZZ3ppFrxydGC
Xd+Io9KI60j2D1O9XZJ1AJwdurQd3ZhCsV4uX7+FdZwLB6DnMlhRpvDO0JjoZNFVYXjbvNR2SbBi
vpZGmP7+Zh2lKnc0JTSIxQDBDxNytkxvWhPcLaqblyexcE/mtA5DAFyjrDRCMG1oaAIxf68XeBYM
/Zxp1oojSSuiUrh5YqdEB6q5iz0pfkChorlpi/KbXBhi53ngxC9PZmnA2aWvK3D7lWBAjeZkm2gk
QHvEBELhA0WeuFdWY7ylkWY2QABHhvDJZ2pxUhzMPok2YTAGWy8z7B3y39E1KiuVKxkU7i/Pbeks
zOxCRTdLHcSRwBcthl2UjMOxbY3wShGKcvBplvnYozLnntNpla9HFF05c8FVZ+l7GhsPsHWuTGPB
jZlDSaFes3u6noQbVdqDP9Q3chNfVzgBSGVTcNbjNfWuhYM9h4hGvTXWncEOGXZ5TRfQi1Ks8bov
zWH22tuRhr5pybX0wKBPQW9kUxsN62uTB19dk/NYGmV2+clXSWVg2fguAENtM9rLVXY9RGd6sNYB
Wwunag4NDQrU2yTaXum6dmDwCr9LlXQb+Ma+lLuV12BpiGmD3hixpm1zxR9D4ZZp/AxjLJTTKZdS
Qj6GdsYPXY458pN9oBIDvZ0bhU0LFDuIN/rQRrThi+Bot/3K4V2ayuzWl4hWOlXAVHp9KG67PlSP
TiQdCfTo514TOl9wL7TZRTehaQ7DjosupCbY5vJ4lmyp2Qk1WCkvLdiuOUdgLFejGdNEyAZEm0ES
B8N8ngBfEdWLLMlQUd1f3pWlp3kO7oTqMBmjHnucwiiuDLc6VSSKSRnt7zWtwJSWypSMn11t113x
heWbYzxzrw5be4R6Z/r1P+UrMvGAykTyK6IZLgPmmfmvU2KMgolCHjCWYpdg4PKUF9Z2TiqWyIqe
qbCkuFTJo+xVNAMEMLBfeN0hj77EtI9cHmfBOPyL9pQHKI7lQnVjUozd6FMhlB9gcKS59rVV18Ka
6Vy/41rN0ZwhcjuxalTITVlXhahguJBPwyBBIXEXwQphTlUuY7iKQ4j/xG9jLe8yU439b45jjuDU
08JEloNxYQ+ERgGyak2mQf6K57sojlDNuHBC3YJTkpNnwJV6HkEHBVivTk6RE5yVgutvwAHkradZ
F67+XDzBUqu2tBsqLUEQaa4sNzSEB/F+lHzrWk9btOwvb+zCszWnDwf2rMeRkxpgr7J2M9ANvnGg
vlq5kUvHc2Zbui6AISrxDZqjaD41ISaHZah06XpPNnQ4PUYevkWrrB6g6XffO0CzUCPQAilSxtDg
DYt3FYGMrr8M5VUSQAo9nvPsNZQ+D95ju5ZCXdilOWZS6JUjejkwXKU3T4NR7etqOBeoqdMtuLJB
S0NMS/vmORO0AONsRYYbwQRIC73W3NDy2x/90K+uB8L9y+dgwYzN4ZAwhg3QMuaG6yvZzwg1Fd63
o+H8vPzrSxHaH+Drm1nAf5IlQq0Nt1STfaNLxwFAsp4hGabHcHur32hkdA2jOtLK9uvymFPw985Z
mEMb40QimJlOtqcYyEoRCA5bBfasJj+3QcHLc9QkeWWTluoHc6Bj7QdmZw+tQaPwlL0sD0Z1Rl1q
z2BdflszZGRfxcOVkJBAW7Nbf379vSnO4o8cSeo6LRhVARQId8+nzntQdbGLUPcwvjD2MPqEp7dR
/Tw12NlmsJXWEvxLyzvZ8Dc76jg9fW6JZLhpUV9PcsgFDdtNv0+z/ksnmr2tpeG2hQnm8m4uXYOZ
JYGtzrQDwkXXqA703j+ng7H1SmTKyjXl46UR5rajh6zIa5lQJZfXA81nyRB/s52QXN6KZ7pgDecg
R62gRbvLPayTGKNNigSgJUvXqqBfVqSnKhicTes9XF6vhfs8BzuOWup0kP7pbgZlJiwV3T6Vu9dy
jdV04dmYIx6lrBElGCtERAv1c2/oP0NUXFaWaclYzPGNou/hpZrePs2HgMj53uaPcXrT908J5P4j
0UnR9q6ZrVi+hX2XpxV8c5AV5NRiU2QmHUGqjf/rn4fEfym0Go6AD27GtIpvhjDNpMVSM4Qipc+q
o39O4upqtY63NIGZFfB1qdTFkJouNAIdxGf03VQlAHpF7b/2kFmt2LilEzW78FoHHbAO34jrFU2y
9S0odCV73EblmozB0gCzKw6HTAhLEYyftjnAQeZch1oJaZNY8UWWlml2vxUPYkdVsg1XTcS4k0cK
yL5Fb+DEWLZR+0RbOU8LUYgxBzjqhtrJRcRApgqbSudcTcc46H9aBSPq9HQCqIs6yJsksavWEInv
2xZjjnhsNKWNBt/Aj5OaK+j3ToNI0O6gYEkHaS70W9ygy5Zl4XrCAPv3aVahaKtAU3Wun/ymYcG0
vU9+oW963qAeYijAepDD7VTIwy4P+P7GwW3z93hjUGQwuaUdHavfi9J8sOB/k8unPlu5nfp0wP79
jKLd/vcAk4S9UsZOB391dxiJ6hsJeoUbOC9dJ4zQ3jX2di5tqekIclReAI8SKqgHgjhivil9OXVU
DTnSXrCc+1Z7NNKz6VdH+onCQPns8P+WcTbBszoze3WA7RdG7Wb5ib/oXZNOfSdGKH2V6fcDVWHz
i1EirhHjdK1gZZILMQ6E/X9PUpPtwGwKILGGGfti40BZTDOJEjonWdfrp05P5LMlBuhulXFrjkl/
VmDUeYF1rb8uW78u4bWDTOGqG2Cc3w9dVpx7ta/v4DogvK4a2TvS7hE8jD3t4SsB4dLOzyyCY/Vx
IQJyg6WfbXvkuBOjOw3ZS7Sajn4/rjXmilFSF2aI6ZDMlwPpWYc5ITaUx35iBug7+Ej6p8tHeGGY
OcTRqwwpp+dah5LbH+hs9e6zOLkfg2wHp9kplVRt7XIunOU5zBFqWLNJTd79yfg0QXuGTsGp98lw
FdnmAQ+0jLqNBaE/zKOX5/a+2f6XlJmIBbAcavmukKsbkMTfAnO8FrK+UlhbWrr57fcLw87sGGua
ms5GK/1bA/HkbWrnV5kkvjj9ipVZmsbMCPiWPnQWLIYkjMQPhAqOyFVdj0nxwZ+fXT8druSxqTIi
YYNm2CYU5xHNJmftei+t0swHKBE4i2M0klzZiO8DdfiUD+Ip6eseXkxoWlZd2KVVmjkBESGiAuES
47T+0Wqssx2lJPLUlVV6P6hAbOFvI2VBVo18BNNILIBeyd6COMy0YjAnz0ayF07g0ufysWM7cwfy
0BNW1DITJ+juu5bajWne2EOychEXFmoOawwk+KMFYHDXkX8XgLr2Y6df+cpoux/6/DmUsWkNM/XD
znBhdrzxhOT6Xni76k0sff10zN44rNCnqnHf8fU2urgPQFiTK3UMxxNU0sWXyxNY6GtDuebvMcyi
HUdd6w2wTF+R7FMCFDtI0EMqJW2D4lTlHjZM2uK3pNkrSZaPHTFrmvLbqYWQGsJ0ST4luxPxt1YJ
DpNJTOXntkSZILE2q475gk82xy82fgJeUWeo+oQCEJhTVE7uVVFDrfuoVunKy77kb86xi9BJw3E5
HbVRb66MQU5cECj7uqzcieu1s7vboICw1x5fwjH5tTq7hTPizExO3jT1oChTJdfSXvLgl1xVyIqv
wc4WvcyZpaEXuUAxg6KXnXfWzheNs89T7XcKfeKujM38Zxeo7TGu7OY6NKeW6XSNnGhhYtZsZK+v
7SCxuFroztEVLyefSjM4VkWz4tVMJv8dd3OOu7QVmPiGmKwNhHHndHQ+9atZkoVGcmMOu1Qof4dN
UnEWPP1brsnD1mrNa/gCH9IhvhGecRw19YuaIwg0RSYoDbsguvawrUPjgeeL5t8NRIIrd3zhAswB
mrCu1bEWEzLWWvS91KFgG7wRWtJ0olCjQl9Zn1d7Byez8c6qzhGaSm1Zg+4RPQYOvIiB7/xKGu21
EJ9jFXj3ZZu1NMbMLEL2OoKpUg3XsrzXVqg7K6+2Rag9r77jSys2M4pdqcLNWxDGqYl67gjnS1PZ
Krimyd70pd3qO77w0M6hl348JG2XM5NYSNeBr796rbEFwI2DqI8eQDyIodeS5EtXeY6/NIQf+6Zn
4ftghzQFIjIapWUPqgd0egiwYGI0M4h41wZccIbmgEzWUO50n/HgWnmWi+E8BNpWqMltMda7fg2v
tjitmZ3QBcJ9aU2c7034d1g386w5yFyxOLKRucpuQUBvWwSO1dysVpztJWNvzjwkKSRlqMEZ545x
cex95MERpbjqHUfZqQ7EqMLqIa4OH2NZgX/ddK71hGTA5eO/tK4zlymGBRUcV0SCxlDu4sw54ELt
EROiXFbtV3dvwfzO4Zq2nRTDqCemK2CvLpBDlsfyOikt9/IkFm6YMf39zftPjqxBl6EwXZ8ego0I
Pzs9onlyqD5lXfNsWSi1wGJ4eayFBTNm9iIMzQ6BKWyS3AKCV+389o8XSABgpBE07GvZ2IXbPAdm
YpEGeJ2prvT5Y0TWwB6RUIA8JKuTjZfnG7+JDkI6Xp7UQtXBmAM1DbuRe2d6vxT6tnYIS53hgPtE
+ifdVFJ+D4qzvQpj+XNttS8dGrkbqQh2gdx8z40UfmJkvFY+ZDp375j8OZ5zkBQLXRDugi495+kd
Ma6Se8egeRnEqyY9G1n2fbWdZ+HRNmbejgxMIrQFDyuqyPlB1erwqoIR5vJMlvZvZkm6HFkutZhe
7bC5URLl1VDkX4MfIOMYjT+Uoox3Zq8Gh0APfl4ecaFgZczhSlKVqVYo8dBIwNWAsW097SFM5V0m
T5EWZdIG8jTCrljeC2+lX2NhmnNmuwo5wWbITcPVwiDaJFq/B734PJr20cyio22lr1mmnnRbBCvr
urRpM2PZj3YU1VFvuq2l+O5EAdwk6lp//5L9nwur96RaaFMWfwzV0fd1cVM74c8ktz/JPVLXkq7c
gdvdVXn0u1EKZcXdXzCPc6xrIBuQa7XMSQm+KqOukskOtmMuFSu3asHHmcNb5V6zc2i7TTdt8z1Y
iG1fRWeUodyPGvg5jjX1s1CxmtB0NUO668iEhg0tGVHs1ytTWDC7fyTF3pj4fFAbtRYBSySCrS3H
n9Q6gJDP3tNOuE/WCqBLCzVt0JtRKCWXuZfxTqlCp0u1lCA/9o/IZ1q71aTUwo2ZI1qhCW4d4hET
CcPbUHxrqFuXsKQOyCBJljY5bHDOrqzawsOozyxcXco5bnrLqlH7xAZM5tS67VTfnczDKsz/T/39
Hautz4zdoEsWeWKej9ardzpBY6uj22kGubLJ+iQ8ILXkoVyS5HtbjQ+WhAJRGVuPfTgCCsrGZGch
w7G10jUaxwUj8acq8GYf+wGNDQcSdFq26ULSUVihkLKGm1o6JDOXyZDGNKX5CFfU1ygEDWr7UIgM
11eXwqu86+yVzVuYxBzmGuSIJQQ6xeuiCKytodXpPVhxb8WOLticOWdoAV8unS0Y7rgyTtzWT+oQ
H1M4KS4/Rgv3dQ4K9dpO78nDUNsPEMVpR2sTlS+oASREigjBrPGSLq3R9Pc3G13kyoAsLHZHiUbj
yoMX+G5SJv1+eRILO/0vSOg4QKTaMok4937olrgbwuAkcbJXDc6S46XNbk6Bakwe+vjfIN13nWV9
H7IMYTjdP8gDTrlECdswfjg1mkIBeiAkf5pcvmER0VlYcf4WjMS/wKIoG5NeYJblpMLQ+s2+qv1z
lLQvAHmrTeqpw3ZAf/hjazq7PSo6IkIU7FjrKw8IJ6Fo7MEe76dJ7uYjciGXh1k43nPYaFnoJQsb
m7APpLtCKZFGrjaNXK/gXxeM+BwhmvSh1GsJt8cwEn0TB/l+DPpdXJTISnBUlI7WAfoGilEpVi7U
0oSmi/bmpEdSQj4wAyxj6tKnqKkekhD5S6PI1+SQF67SHA5qDYXl69p0Y+EI204aLHD7itfL27Fw
k+Yo0Dj1rbEy+HGtQxZTiRL/VNeZ2MJ4LXaWgWrY5XGWJjGzB6i49E4Sc50023jtMrEvsvpDHNnG
HL2pJ8KLM8Q0XPQfkThSFRRp63vNebz85UsrNDME0YAEjzmQvTEsZL86FfxXDppNOnwQ2GioM885
Qb9d8lBEcquuOSvS/3D2Zctx49qWv3Ki3nkuQIAg0HHPeSAzNWTKsiXbctkvDA8yZ4Lz9PW9qD7d
V4KSybaiKqIGWYnEtLGHtdcq0dEUxT9lIB47pTdO6dosjNsdWRBMeAoHOpWD79a9j1ML0lP83WbA
sTKCCc+UEHiFFBvBu9UFt8jwW0jUoJ4wIuI4vxErR+ipkfvZRatCBnnCjGEj0AOm4mj0KNe/z3/2
yqtoIjJHuwoFpN5QPeBIjtmp2x5EPT/0IWS73OpLGDm9d36ktWDQRGdCCd5m1ox1ksTdo2AMvw/e
H4RMdouP1ti3vH63+Jsh7KLtvHHtFuP1bO0IL9OiAyfa3mqm9AAtRXkBCdgt6pq1RNnTI/rs46mL
pobYxfJBA9yHO9uRxAcpy4eKPiLJiZI4Ms+ALni13b1xwwwHOgKdKMiksYpIXF3bFf+7TtRdAIVU
TfvtssvKC/y0h8/mNY1BFdiN4nvAwRHTzqAwESCY62ZyFbvgVtazvOVjttXzuzacYQjKuAtDKJLw
fZgy5noFt5ufpaKoZUGK/lBCMuodi+Jyz9qWbjnNK8/XU8D9bIqjVUPgBdqd+36YPkaQHoKUKCBa
WwdvLXA3cZh1SEE8T4FKz+xHqoUvq+li8WbpnHjQnvO11R4mMcOb2YCErSyiCcYkNu8tzTEhaJXd
RCq4aQfqR1n4oRXZFwH/zd0CWq8snYnLZDwowt4VfC8lpH4gLLlw8Pfba7diUU1oJqUcILMBx6Hm
DA565+wsAHAHNKRaICXb8MdWLJ+JyERvVdTXtcP3RNPMz6MoB9SAzQfXnZtLAgnn+5IN6YYZWqtD
m6STENXrISmFJWuzke+6PF4kV2L0fjSNF5T217BPPnUggWlDqAEK953dpL/qGQJ9YK+7Om+A11bV
sBzWCJRVqjDhYSgfuqyHDmv5UQbtx9HtN9JGa2tquAw4E0S4LuNQjxE/HGhwLmk3yAB+gAd02ORF
XJuIYS16mnGkizAK2CMUwI7dDgJ4+c5RyZfNMGjlzSWG25BJ1rFQcyxW6N4jQXLRxPUWOOD0KnET
utn1PfIQDRqAoo5Ee4JcIaukL4rU9kgjr0vgFM7vuMIj9zoJwk24Zt2HXU6BfwAgrGo/RdLNbrPK
gmJGHZV7kACh1Ee4fdADU3cJ1Fo3DtrKqwgWspePbqMsUDxzwpGruqwhpGQ5dId/zYsHKIF7eV9B
95ZAkxMM7W80t9zEb1p9SltIJXJIgzK/SoBG0rcj8Bwd/oH2WxbVHq04+hQ23JnTB4SbcM7WjuvQ
njDeLAAfShH+NGO7EZGuffby/589TUXo5A54NxyIW03ZtbbR44C6QLOxPWunwrADWifQr7XhErV5
/UtYw3teueglApMRtMz2aNM8QLnvMbSdD+dP4enrCtmul7NRScBze4kjrJEdupB9CVNgXhkE6CCZ
2H8/P8jpJ4krwyYMPJI6bjFIJEF23jJIMLrHZqvLZ+3TDWtQafCeTQUwNgEArPu8QMNglBV7mqmN
t3vFJJjQTYdbZQUSfrjh4+yBo+QWzrFW1QEI5E2TtrIPJmjTpqFsOMcYVj++i7PqPumqL51qvrX0
beh9bhJTJtD6LEcBtJWq7AuXQWa4qdoKAhnyTagWbpJSch5YedhjALyZtacr+zqRqtm40iu7bBJR
Zm6Jin6AixGA5EhN6iDK6ppQ9fX8EV1bf+NWz1kzk5bg4wXkNedFNBgI7jpBz+4mWmBtBsbVTmDm
20FjiE7rdy0t3qNe9OD0b6MI4CbfJBK0XDs1rgEQjPchSGJ2E3hPoMD4hZLoqkijjcTG2m0wLjOR
DOKvSJTvwZe465tqh5dDZ9YdkIeb9nvFP+cm/2Sk+n4UHbyI0CH+InGGCHQRgJj+7jKord6LEJLH
1e783q+NZiI1Z0ehkMvwXECl9HIa2gNrou/L6s0Wr4CczR4RaWl4e8lVE2+2z60cORO/yWWXFm0M
l0+kVX2XpCz7BAG/KvYGS1te0mZ8w8avvFgmDyWJoppJBncpbpPJKyF+OzGdv8lT5yaG08kCm9Qd
0OZ9m/YEMk3ob8/sKPfyAmD3amTthWR19eP8Vq08jyZ0U8sJjHFdjZ2y0LWAtGAKbdE2AU1eyn5M
yrkSsY0ru+VHrJz1V/BNKE63IKLne8eOuG8Rlv9OJzLv4nAud2MpitJTbRTtz09uZTRn+f/PPIsR
ct+FRZMlDAEPKmVpfUWnRXJrEmBcI+y9M/RvI9aEsOvLsaKuRjN/2OBM8Pg9+Pw6oETSfYdAsc9Y
6M0F2aj4r/mbJpYSAro1FCNwFnSjLtUcvWMyhzQ6aiNeLscLK6/jQ96M/RUrM5z93NHI9Q8bifeV
0I6bSMu8afq8QiYGGNLal+B/Af8bDMlSNkVXREQhT/xl0aRzRLJrIIS7eXRWrL0Jw3SJyqtZZ+i+
LJJbMaZJh56Lqb6xxKg+v+m8mNjKqm/CNqhT5IEAAuPjeO+OUAUh2WUiqgQpeRCPnx9oxVKZwMq0
GtNaSQxU5M1OEQ5Cu+7zqDU8rvbu/BArF9vkvbTIkJdpHvF913VgZE6p3wTAZC/GCrt3lVjkR5bO
9BIIkmLL7C8+7okIzOS11FOumlhabK+BORnA5gANle+9W/hQOfnsDvWuLrpLPNYXAuh6rwdMfBN8
ubaiy6l5dtXbPOiTqodkZt7kN7Hm3yGid4yC6MNcbAV6a0MYHo1u8q6aqxablkJbbnroRL+LwJI6
TA/nt2zFXJkYS9bVGVcQaN6PzQD53Lz6uDybwoJ0WEh6H8f+/DhrR8MIUeD2WZAkxtFwEvK+Cqzd
mKs9B1GoL2V4jRD6YgbU8nozWl15Lk18JaiixkBBGnlfTfV1X6LcHdCN6G7FKAgjVGExCVMrxke7
6MNvQjl7Ev7Udm/Oyp6bwEnS550DD4XtRdKDH4h1P0EMA1xX+3fsbARDa0PIlyfXLlt7CEMM4S4Z
U5rspogd3LRsPMQS5zd8ZQNeYRmFpTI5YQiqEmgiWvn3dp62Mstrzp6JXewAOap7C58+ausqq6Gj
V8zYAyHK0YdLe1uFHKJfFqhnoRp3BdngrXrEskInzI2JVewRbJXRhDsfqAZFgfYauqFiR1wkP7ig
n8eyv6bA7G7s08qtMdGKGkzCJK9Rl0Kv53eS4KjxcUr3U/TTTTCqtr9VRaa8sWDu214Jx7inaZoD
dp8hAHFd56PlXgTwxMAhf5nX88b1Wd07I/agUTXKoEAIhSc8b9gVUJ9guZBl7+kw8IMx3BV8vNos
sq7tmHFdraIZqjRAUM6AImPlNPkZcN15kuyGIXuMq/atiDhuYvosQYoU+u3g0kire+i6AwvpXr01
u2Ai+lSI6l48AOoJHhl/mUxSgCIzz79sYrpWzIKJ6EsF6edkKVVK6NlZtPnUEffAElYAwrNhFtZ2
3wT1FbzPalpjjEH/grYPNJ7J1cI436YXOAgo8PH0a/7GEhQ3aSr7ihJFxhrhunBvW0t+nBACbk5m
5Wi9gvXVfE4RF4EIxA08pMyvETLdyiG+kS2/yAL+cbM5d20kw9MXlkaJ2oUhqO3gMpyeOhx3qgXj
AR/cG+hnf0uc6fG85V4xOiawL0sC+L0MOzQ6V4XVeH35PuMcReO/eUiOQfvoXp8faO24GYZAjGTs
Bxf8IDOQ9IAUe6pW79Ouv9700Fa8G5OUsnIinN4cdQBR/wQz4QWaVbha1NVRvbM+np/FijtgQvam
UFRqlC5qDXyIEOHFx1im6Hot3/j5y5F45mUSwLRyleHaT41ANihAs0MldzwVW7CBlZfahHMjZx/J
NKXIhYss9Boqfm3GT2txo4k4xAFtU9ohKdMG013WO9eAyLfAZAVH6UbviO5+C50hTMaqheH0NXeC
rR6vFXwqf4VGLGWBUgyyT+A4uOmH/GCT/CJHMOdZqv8y23IfFdFhztsfxMm+8FHugPQ5Tii1glni
Ei7Flq7w2gExfXjdpUp0SBGVLTmmlf0dTZAL0cKGRV054yZgMQwbJeZkhmcdM7IHf5Xzw3G68KsC
W/lRLQSaM2Dfn84f9hU7ZEIXi7xyWFCg7pShtnRTlHXwyan7YUbDbWNlnsps9yZzOf2NvArbquat
LaBhJ+ggR+UslV2KOueygDQE/eJWA/mKFTJpLVWoCtJWuL9JO/l4gmSZvCvSn1zy3fk1W7lfJiwx
Y4WwnEHCzAV9648B8CsZqTb8tRVjbYISazBl91EMCwdeCvIpr9Gas0+UrAdvGLsp3lfD6FheUc+N
9oPA5UBGMKt522kgxsYgI9nbA0dKgRbdjtSB74AKhzH70g7SG8gP7qxuKzG+sktmtTiMy7jqE6TV
ZujyLTGRsON9nTfXaWT9PL9Pp4dgZtHYpXBMNFuGmEkMWq9OegCQL4IxIBvtivLrW4bhJtUnicGx
AeFvmANbfBn7Fplwnd+xpgNEIku+nB9kxSiYwM4mLaOUWAhTUmt8AMQQ/C/drinlexn3C5v6+VFW
AGfchHiSBv1UU4+oHiHRY287V3EBXYlatLvOLqHUG/6e0ZlcSweyn9VD3fWXbw1hTa5PQXKlxwa7
JRykOuncfxzLtN21FcClaro7P8HTR4Kb+E+7jfSEvxamN9p6JJXXA/aqduRVPf19fogVi2oSd5YC
rJ1FUOF5hyS46i/CaPLQEgRJ0D1K+J6Tso13YsWKmlDQSQfEssYElUNErUHDUg/qnR8292NtHkaY
1SxmJQ4zZ1/08go66Lfwtewm2YuyPizEIsR+WyHEBIPWY2gVvEK/DgBR9kF0AfEpz6cNe7qy4yYS
dBagwckjtHqOgdyHYvyZdeGOgalqMzO1NsJyZZ/5c/CvkjhugFIf7ejGbVXnL+eq0OlVUkRbCZKV
+28iQUk0zYWbouGIZBV/B9mr5DJxQ1A7dcUMCEyc7ItpiDbWbCWmYyYKJiMgbbDTYvHymJe6024M
7lBeTxgKEoy+Syu0skb3mW1tmNCVR+8VJWiehTS3gSznovgVk+BHIIvAo+N4OU4KhMmA4kcMWEaA
lt52eUwUatlTawCLPpD4CytfRB/CONdeMM0bJY61Q8FeHoq8GtI0HND3kyfQSszaAal/mdyFKi72
WVtenLc1KybAxJzOxZiUWYueQLg69oV0+Ad3bqUXj3G9gatZexGeAoFnp7vIsP0hJeh0s9wHFsR3
bQkirjR/n4zTt76o9mwoPrQ9SdGdBZh13jgK/IxbrcRrEzSMELUbZAZHig4Qu609Eve3tV1+KLeS
2Cu7ZAJOqxG6f1WFnk0yBd8zETV7a+qvAo2O6cCSv9+0SSbIVJVWntZAJ+2HRZybtM4V+FPeA5u7
sUUra2RCS0dNpywlClj3qOp+0IwlKPjqFvojbZlNH89PYsX+mPhSB3rQjgjQ7N85yWXjBogrtXV0
hLuoXCHGe2vKysSYzqppiRtk7p6Vuf0JbY/6epB6vnXidoSsH/J+b7MAJryUNHoMMokZgffPocj2
WOombpJae5IO9I0OtWEGoOgsQf7QyP0IFoBiH0sqP5NUozukb2NwhaN0RypQFWZT6Y9dLuuN6syK
BeemyDnan9umdGKAMSv3dtCi89hMmVfOw/vldarG5kudxR9hpUZ/02U4HRgxE8SYg6y1rrp8Keum
1mWCrGwcdM2GrVv78OUOPzNEcRNnTjLiwyOr+Obk9K4Ot3R71z56uVnPPhoE1HGMfhTgWsLgRznk
X2ktt+qZp90oZtI7doWbBSzCZ8si9mf0BwuJzg05+7Esdyp42HRDTpsBZtI+MT6lod1gIN3lHilp
dEuRHynZXG3YmdPGkpmgRNCLMkuCy2ffj9Sfq+QqiFNog7uHza7qlVPLTEjiNCUkHSKkPkreeFP2
FSAmJJDD8geJfjkwNVDe9N58Wo23peWNdjWSuvtsZoMngQKg01ZjwcqJMsGJeiYkJwng+FbbfIIy
63vtWvGG4Vo5USYosep5rBtomu3Hkdi+W0L8oXMc7VXlvJto/N0uoMOaZdfnDf/Krpv4xLarEqWh
crnP5UfRBjeIAnRVf95Epp92/ZgJT+zGmQSxABCFLp2QuToAfO3B1xxE6FWOCzYsun3ATr9iaB98
edGhctMNOVQg9z3K7q3Id2JK/AVeM2m1JJHPL9naKMuheGZOZKur0kIWdk/yLH+X1LH2nK6HnU0j
jj66vgVP9lRsRE9rd8ZUze6g/JczB4h11BUTwJ+Kyk/7+e/FX+5k+Xc4x9AmKojvpPSC2tlWrn/t
hNsvJzlBbcoaKiSCE9f6AdmddkfDjF+dX8G1Q2fkoSjTUxS4C7doVeftnrAuuXMZxJVAaFTv7QZZ
nYvzI60dP8MIsLaKVLbQfxIXLcDxI0udXVzy3WKpqet4mWvfoiFof360lXmZkMZuIX6aowgchxLv
blHQr0NlXUPRIfbzgW+8/Sv2wUQwAsPl9txFUxMVgZcvoRpenqahXtQ8wLG6nNqNgVZeHBPB2Iu5
ClyJdi1J44uhSL4p2X+wUGA6v1grJ8zEMPbhGLgzgP3wBNVDX7EblbhbxYSVK2oiFmt0XAtnoX+o
h/AxZM1tF1bJRUzZFU2sg5TDlpe5tuOmLZgoQOQBSCxAFFcXLIZ0e73T4L+53CRMXaEfYCZqcI7b
Nol7jm7avJb5VReSwUVNJLI45JCb7ENBAmD7tBLC8mUUu58tdBf0O+pwB2oveRp1uw4I9OX3s9y+
GMrA3qJFW9tDw0owRSbWWSg9iqXw6AyCed1Wh8Ga5TNRhM5ACNo6S5w/YNGcEEI27hBCyJJ7hZMc
Ov0uQDkVlCzbxe61Y2NYCwcc6KDDQG4vGzpdeiELnOBQE+R7PVYWShwDnqTlVS4oQA9Pt+C/fo7/
K3zUH/4PFKX593/jv3/qcqqh/tAa//nvTzrH3/+9/M7/+zMvf+Pfl4/69nv+2Jh/6MXv4HP/M+7u
e/v9xX/sAW5up7vusZ7uH5Gibp8+H99w+ZP/vz/8x+PTp3yaysd//fVTdwVUw+4fw1gXf/3nR9e/
/vWXvZQX/uv55//nh8sE/vXXhyjO4rKMi8fm1W89fm/af/1FbfFPEOpLgeI1Tj1Z4A3D49NPqPin
4lSBAw2YdwKetb/+Uei6jTAq/SeuHKVIhjgOs+0lXd/obvkR/6eggtpKug6EjigBCOn/frsX+/M/
+/WPoss/6LhoG/w2HsD/ARS5cqmoM0K5q/AyEWqG5aljN1PdA7FbR6l1Ybt9B9i8qjfcstejcG6D
4YWCUlRB0sC4YDTJy8UBmG9U7zDQlFWV30T5cPls5f8zt/Nz4Zy7GIi5ACU75pMy9a3MVK+mm0IG
2p9ba/ZlA4KJ86O8fIOXFeP4aOE6jrusnFkBkMqSWrjleMMG3ZCdFUQ22zGgFpmnZBN+17GYQ08E
oXR2jsiAcout1N7KCJ5YUUcyaSuHoSdcmAycHW9CB5lczJX0zY6A7/YwBWyLW8EooD9NVnBb2dKW
6PAkZnFKVPloRWE53MStlWa7OY2R26Rz0+U++F5L6ocDswOvH4us99HjmD/Mc9eJHfjENUizLHvY
cCBfvuLLF3KAAiGcSAd7QEzWtEJWdQAyjP4mnvUPt+DpBa1B5mtBNuL8Nr98Cp8GooQKRlxcEWGb
GA444W0Z21V/M4WR/hnCbiMCEzm0BNh4q6VWG+OdWGoH951jUsJZbIGRhAmzrkligpn1bl/6Gm1o
uyQdxq+O1s0Xqwig2Wrlvfs7EFPzi9Iy+p3FwvVBwAf8x/m5vzpcHBaGAj0Ku4P5y+Xnz0ID5JyK
qQRJyzGB1djlISrULS7exkV6PQpuKrEdCYZnqWyzikeTUiHWUM7RQmII4bP4TTURG775iUEEbCVX
XCih8NK+nIpkBcWxLMubygGIv3Vp9Tl2Nf1yfsFgjV9aUdRTbZwS4gpmS25anrrrSg06t+yG0TCe
L6K8SCqwBta93CMFMXwtJZTDPfAnS76xVUbGG+cUQ+N4upJASkVxs0JNgqhEFbLRNy7cxdIHZVRa
7OpKsmPbj9HgObPb3M9ZWdtXDvRZE4BVB6fzaiYYKpbpFN1ZsrXa+z9eECkgVSPQSwZKSxM0mPV5
bfeFW98APNppn1XlhLReTYrfWZJU8sLOZ/67SlrkHM8P/OracmZTYBzxrlIuqemORy6zK9DAZTcq
iCAG7DoF9I1lsGuggXhTpTzcuLavz9cynpCMEDzxUDB5eb5y0dRhZRfZTR4Otj+M9rBXrma787N6
GSQtm8ywjC7mg9uCQ2J4dFyBob0rquxGNwmzb1PizhAEnXk7Au8XannsVTV+Epwnj40L6qaNQ3Zi
kvBC8HILppa/lyfxmT3QRTYC7Kz1jYZgoS9Ta/B68E1t2AMjMniaJV4yCr4jXHiKs/xyGDAM5KGu
ZHFjzxawD4OVpcLjc2F9K1Ip5ve9ILHlhY2uPvfKzb8oUaWdH05u85CLEtp8orH06AF2Ww9+muR6
s9J4YiEkXgWyHGvcdBOjSN1RxlZBi5uuUvrn0E7RpV3P+c4dovjSVUX/UIbD/LkEg9YOAfQjS+b0
Wjkk/gLeieCKzUh+KeLw7+ePhxFbYOVcG0I5zHFABUCZMIvT09AnAyTdp2Mhk/idPcQa9Q576TAr
KTqksHjHcCLtFbqVxBWfUUqKpjj9df5bvFqcpy8hFKys48BnME5JVYcDtQFKPIaR231ynSA/kCTb
PCXLjXrhsWIYB5NcPDCgZUwPYIxAyUmbYTwGC4WqlyHfC4VpxorQHzgQZ0mUZV87UrCPZTrxYFfO
sVv70MCUFzqd0UrVjVBo27ghr9wSF2afuyAEUhIOmdkO1NapnuxxHI/W6DBQjanmenLs4YJVFtm4
JieGgvIkodhstMoys5pq56wcurbqjonDot0IqoJjPM3jsZex+P3HO6qYi/eZw+9i0hwKTC1Fiaa3
7qi6mR2YU3OwPcRbjKGvTDaCIgckNugjRQgCb9O49nNCcsbH9tilbXeV9Sg7idKaLtAYWt5VNQv+
qDKwXBaMxxgTNoUkH/7FGK/oM3tmGA96bu1uBH5nz6Y28dG24UBNdk43wpJXzoHrIEsDdhR4rDCe
pjfVDiIYqtCtjuGI9k8my7tupg8tkx9Ha/gQFLbYOCGvF1RQgiMioKaETTPzd7QGuXoGdwc3BKox
KUuauzlogq95F+uLeEyL+/PH5GmHXl7JxQDBNccDRSge/pcrGtZTGAROMR+tGk6Hx2OqXY/nOqW7
oa7I5OthmjOvVzSJr91x7GxPVFRWPvwRBkXtYW4/2VM7QLmlS4BMabSdAZ/SFkV0ERWNFfqpAxlW
0LlnLcjWnULQm5qEBdQTmkpIHw7qDNGzfrRSP7Ek9Pmmfsl2OM5U5V7c2VPuwWwPIeh8S/71/Oxf
mz1MXuDJUgjJiW32ZQ1qHpvGUuSY2A2SKuGcXTa6+WM/YwnQCTwpKvBPZAteLjGw0kNRhJwela7G
x3zuuB85zPl8fi6vbQtGoXQxr/Blmek98UlD7JzP9NjU+fAuC9S4A9NMD4kClLXPD3Vq2RBJw/dn
joLQizGhORSZRsKPHAWoT30Wx7XPBMiTzo9y4mXEjBDFLUkURMumCcsRrQWEWgRqkC1kvwvdgNZU
oBDhTSBh2rsD6nf4Kh26NBLut2Wgd27TFRu551OT5ZQ7CKRxSZALebl7tBYpPAFNj2466It01oOX
ajlsLOnrWACHBB9OJOJH4A/N9jQ7AoQ00wU9MtlC3gGKwr2fyGZ6H4g6qb2qtYntDQEvPkvlUNvn
s0Wox5MqQ8E3bxtxx7Kk23obT07ecaSNeIBKaYrk2SXe8qEN6LGM5sJXgxJeoSDkcn6nT40Cs8c5
AxuB84qhZHJq9IC3Nj3KsEY/oXKD98PM2AZQ6sQosKjIvCDswuNhQo+DToUdMPvt0RVp8cVCluAw
lFCGPj+XVwZcwo4IiEByePsE6ayXx0VYuWyQfZ2OXKfRd4LWqG9I6io/xdt23yKp+6cvlMRzAZgp
0oo2dXElX46HtPzQI9cyHK0sBpRaBW79KZ6z4u+4Y/WNZhMYteu42rgUr4+rpBgNz76z5OwcEwtA
3Em6fdjSYx7Pw7FATZDsVN2QuzqbugvSgDjUK+0kvrNVOB5qyroHavct81iYl1dkZvn1+XV/bS3g
PcMBQRyHc7p4+C8XorczhWpDxo5q4CCVL3re7PK84nduU7uHiggocyZV+K6FN309o+qnPOhVuhfn
v8araG/5FhyOAlxcLI7pEDVoEsRF0uxo5REYGdGqpPy57MuLIITMeUXt2bMi5vwgVpD+abpkGVrh
AeCc4sKaaF2milQFYc+ObiHSb8E4Rj9yK74/P79Xl0ji45eIVlEXN9bUUBmVjKdCtPZxzous9sKA
EF+zTSrtE8MgkSZhCvE2o2RvvDAaMcKMNJl97IMk+5rp2LrGY2Tt/3gyLtTnliQWnHL5injDhXor
ZEDto2iS7CGpq/yCIMLSf2rellwGgTuHFD1SbebJtK20RF9RaR+TIAXZWchiX3ZxtvvzyQiKo4e8
nO0Qx6hox7Kg4EpO7GMlgx78j2h2sDI9b5i3ExuzpKyWQJGjtma6i6lbaXDwVxgl4fKAaLHd1bMk
G5f5lduNFZN4C5d3F16ZSYArirHN87xjxy4JyvvEUdO33CbOjiRIX9h9Hr7LIh7fnV/A15Yb9gP1
cawgaPBgSF4akNod59i2svxIo7g6dl0qHmCsrKu2aKZL6EXb2ca5OGFEGfKarnCRsRXwvQ3bDSRA
FPZZVBxdSJX4YO/Q7zIeDl5Ge/tKyTKVXjvFzqGdOT8qWTXv89rqrxKaVtd5qPItupundX0RDCAA
VsiDIgmgbIQ+xhKMWRFNsqjyYyX6PPPkUOp7URfiRnekf5T2IN7LLgfJGjD0YYbKiQAWGPQ/zffa
KqGAbMVjFe8byaLyMlVdmfuL6/ZxaEAM71m8KNKtJVwMgfGN8aCj0Cdg/SScCGPTAgCqm0Dkx2ys
GrSKxGghAMXiR9RtnGNYxn26b5px+C3ppPwg7y2664Y22vKTljjX+BqIsp+S1BREKCbGKEWeV+g0
L4/OEIDghuTSvWhVWVwHok+klwiWFb5WpH6ngzmuvKibo27Dmr0KAGAmHdR5bIJ8pkAy4+VSgCif
AGjksEMlIEQdxIPaKbgGXjdBoPn8VXltBRZ7htsCY+MqFFleDgXIfIbHprQPVhY013aQUU/DJXrD
KCheKSRmBHyNV/XNJreipgTNBM67e1lFfXUdJOEWgdWpZVteAOYieYkFNOYyRCTWyUTYIa7dWxDL
/bR6Xng0qMYN1+DEQDaeTmQthEupbS6azeAQ0joPDrwIu8NQtA5IBa38EPfh7z/eHjApOqiaEJRP
kE94uT0qA+SI80wdpBXXl7QbCz+O0IXwllEU9pW4SPmaOlITnAvbCfEKRFCFv3IaFXptjtrJ+VFO
rBq8GsdeEmawSqY/rZ2qAss6k4e4obZXVXGJjjFl+VQGcmNCp4dCaXKxgHhJjWVDXaOurUnJgw5Y
+TOumh8ulhhJCD66G4/1qaHgseP9BCmGeMWM2WqUT6wokYcOVfufvOLuBRM8uaFpttW89fotfcIn
0IXiF5lvEyjKZx02gzXh2EHg3GvGPL3VzCrzndW0Frp76m4HdF9IN2b4xPzw0iRiXBdhEF5wtczy
5SG0NEulE+ngMFRxGvqwvzr1x9lW39O2H+Jrmsf8u2p1/g1Cw5x4bZdaj1qr8jpOJBjbY/iADxXS
M3/LXNErC4Xr4EgZmwYvadLqh6jtePQ5JjRckjwMW49OkDBtXbtHD0RiWwmSBQx90zS0h191sqht
wLcLMq+RuBcePlV9bud8dnbTLFGU1p2UPl6ICPzwHUSoRwe+4K6sVHNf2eCs9/vADW/x56PO5xJG
Yl+1Jblvx9KeIL6TOt/xbdmXJGqq9KhDa669qSoDtfHkndpPhJVwW5GyRmRn+HlVWYf5XAbywLT6
nJX6kwK9GJpNrQ95EnyA/MtGgHnC1gPnAtgRMjHLITL2kY0o9JJsliDehF/ZT3I45AG4285f81Oj
IJBE/p0qF47f8vNnZSqHkMnNlms+pHG6KwLp+Emduxt42RPXDqEymsnhMKD+YPL62aNThG2PuQTK
ca8taFB/4JCU97j9pmsHc4+k0dPSvWr/qutSDP0gD3k7tzvBx+IWOQ7SeVQ08RVyos6Fbso3LSM8
ZxcvJhLyJmBNJmEdQOoCE0ylvkzjqPHqeOw3Nuu1t7MAS5Z3GdE/lnFZ5mebBeqAiM0dkQfpVpGf
Nqq7mKayuy6Huv8Qzpri1rDhYIfSvmq7ZKvR8kSoj3IoQnyU21yEImYQAjDtoOuxUIe2L5pdj9Ty
ZR2Etk/7JfKZp/KgFQcEY8j3ZdfE7xVDt9/GNTx1YLmDnBWS5xThynJNn61B20FC1yWpOsDtg36Z
3dTDt9QZoj93Gjhq4UizoVKNIoRx+7JWQyNr4hhmrpRn9WU+o10yZjeA36qNBNmpbXWoegpFpIPF
fTklJ7ODIp6ZOtjaCr5mtB3uehSNH7sxBbkSa4N3Zdf9iCDM+t4KZ/Hzjy0AqqBI9iL0WMqghgUo
kwLo7sGyDmPfZDZQ7K29D9F8vFVhObFxgkl4YTBoCP7NhBkL7cphqWsd6rKebgn4inbwoZz7P58N
KuFkKXQuaIZlrZ8djxjNhGWtVHCAqnN5FG3W7cbO+fOUD8CHAK/ACYNRQ1Hsf3N2JstxKlEafiIi
mIct1CBVWZZtyfa1N4RHxmRMSODp+0PdCwtVqEK9uYvrCGUBmSfP8A/PV5nSSgRq9OPTYAgfAv3S
7TAYd/avP8u6xzY3+ROcCCSODptsW1hA+9GFgxrSqcpIxhevMv5knR98aKs+feyt5upU8UKYZmhJ
B4BnWx1GNhux0oU3JIUks5zWiQydrZMamnyXuNq1kfSF3QBCgwNmPrXNtuTt0YjTNDdb/zRa0r5h
quLfUs5ea9JeeKBAX8d665T55clKE3M2BWz9U+UsUOPaxn3fyjQ4Z3VdfH7zxwp06hhKeDbEi4nl
PA7JMHi8O39x6shMy+ZBJ1M4zh1T9tCKh/ZK2/FJFWezPQIgfQ79QPI8czumKUem9HQ7YWnNdnWa
KlO7W9FLf3FTMN4V8B/V7Si94sEbDE+DJNIjZlsZ8XTWmehYYTeZ7n9M94FZajOIpLDv1fJtknXB
LBlGqBHJodS/WLaHUb3fDDLZlUUsuVNpCUB0kc7UoR+ROO6RusB/F8yGLMJmHDI3NHCg/2ZNVfPB
T6vpi2a5xX8mIdQO9TERR8eu2xkAZKLPu9e/wss2sMv1yFiVyTt12JZunk7zEHfW7J+kNoij7/v1
7WCb4rZKO+2I4YdxKnIJAgKVwWsCjRd2NEuTpwWMyx396XP9E3lqMZVtWxv+aa4WPWy9wj9NpZJv
v5dAibDFHIYcdDfXX/HPKoXHlVq0POCqLh+ZQ13Czs6SSNrqWgFz6fCs4Y0BXBDQddwGubau8Itq
CD9QuW4SoxjwKc2syOk850p+eOndWT6oUdej5Ay2anyDqHVkAQbv5Jexdz+2phNOrde8PaPmMXhn
K2CCfHdTZ9paXeUFRc4pGabupsMram/7/ffXd+CltwbInA3ApEunnN18IAyJPZUn3qn2EFuJjdy5
dVpTHIvJNK40Tl/CXwHIA3bHaZ5xMP2gTQuF0Ew6OE1EAJnOEeqJSJsG7bvMTZoIa0wzTOY6CTu7
uhHmAPFpPk9N/eX15734I9yVj+EZAAUpJZ4/cCOSXmsUCTegeCqINs/3dj3EO92NMY515YB+mGVG
7TTqN3xZ7daJk+IY+2N/TVbr0qsHBMxEgTY5B3DzOnwbLJO2ZBT3kDCOzjiWN4OmnMi13GX3+lNf
uJpJf+m+MGwEhvvioY04WBrQwCeLDRsxXE0eUiWCG51U4GyXbvb2llywxnnYC+RpLPr8JVdyFPjq
sXUXz5GHwMthGGO1/PbcmlXQX7MBLpJvrE/9T3Bx9M6TeeJ4JypP7wafPeNkCrO7EsIuHfY1RpJl
cNgZ2j5fJXOsMcVMyD712ogJemFnFBDOtRnThXKdJyCjZSy81iubrqyWm3OS6Zp98vzWOJpmbEc9
hgJRslAXdY5aENeu+itOHC93IFgeCmmOIrMg7qDnjwZK2MggOLonrzeGaPS6dOeJog85O9ei81OG
9Pz6Zy1CmcHADjbMVuddk8rTsGt2Tmkz1nFo+klgHpa48/AeK2kehE0dFI9dMUKVMrwBWLOw4v6d
gwqPF5pJSV/e1FNxTGylI8cbt7ij+ijD1OHYV3IJFx0LFi7+1rhS7rw8Ox6JEu36dVDrM9d8/pI0
y9dSQPv2yTET5qVibu6ULZYbVbhOWHSOdm1I8HLDsSCdDEZna2t2Kw1fZgMm1k1rn+YVAijxsrrF
Us2/sq0vVMceg1mXlikFI0DDTSDM1aL8ilh3kn4CcDxpnS5ETdCEitxRFJtFejshtbx3fOGdSnx/
/gZZV175FZeelQ4qzQ8QlbChNi83iLGgDnLLPlnC149T6/yae3Uty7q0yEqkIumEURVso9Go69id
UCKextLDu8/xl520l3T31hgLrYOmFL0ck7tlm8vFQH60MTHcU4IAdgTSxjkQIZtIkH8fqCWvjYsv
HV5fh51EU5Hjux17pIY0etz8nNOCGjkN26I9KaGhw+YH5ZXc/cILZChNj5a+Hgi4bQi0W3eYkoYk
gcnSMKLkrdqzhO5lvDmgM/GgJqH3RiuD5Of5UYPt2abzGLsnwQzmrreBhORa8en17/Qy0vLHAYcy
B6Qp5Wx1DfGHr9j40j1ZTe+h7T8wlIh1951EHmMncfI4zUtnX8nlXvZM2BAUXJxnzhskjudP5jVa
oHTkXE/ALRaoP6M+fFmQKPmZTmOAlRr/fK+pfk7xu0+D7+Vsmt2H15/70kdcCTLMlHh0BmbPf4Lr
x1kX9EtwUvNoP7SpEdw7w9V77MKuXIMKOTHJMRPX9e3/cyfnyNYExhDQiFL2g6+Z1r3eTslel1d1
eS48Dyw9DpthcadAzni+EmMYB4ZtFZ9a8soIYqaxSypPu/LhLq/Ca1sZYtxgmy3ZmLUUbZ7Gp5x6
9AP+VehK94a4khpfWgVYH4hMnWassS0oysxeKCXYHm5Qx++tORBhX+b1lbLlZbUJyhtwqUcSDr5k
C6tvtWJsFa6Op2KZ3YPwUTQh2hZnN8hp3I3t9M6tSi00BlVHb957BA9wOvC0oL5t5b/V4i80DAva
XI1vvB+spsvCTuHCdyWAXDjbBGAXotbKpKHsf74nMqbNoiyX5uxnWX220tg2wwBd1yLUAQfvirTo
9208uP/HiX5GiX6VlroOWUDYAUVikgpL6Pm6TuFWsZ3E9bmsDBNdIPwtcmiqV8Lwk2zRJofyKAUB
gjztlK31hGtLfOaQeT2Xy7xo0PjxcojW/n6KGYHRHKVQFn4FiWX+7TTf/qRPVj6Gg1LLuXGgtEbz
WJXZLtXm2g8ZbplW5Optk4XkZLK4ScolLXZzPi/fNbuQSZS1jW4dxqFUU1QUrv8IRgIlYANmSRxN
/oCYqbRiaRykL5o8YsRspns1pOaXJV4mPYxTt4ZnTzj8qwFTKXem56MZKzIv0/kiaaE+tEy7rR0O
7nVxS6mkIxWm073LNW1JorLWZRO2HUqJX/vJ1m/0HJsjuzSDD5ojNTqymtCHG11rivpWzqrOooEr
CgS+m45yD6ZbePtGQj2IrKkd5r039XEVmkuWfU+cwSh3tS9bGWZxMn2fZeONPKY9GpE3qfoBha9a
7nw0y++dxsnhoUx4CmTFAhA9c3sCttRHPEwrI/+Kw6gqo5zWNB1xYZYjDiSOiz2jVzn/5Z4Y7bsk
TtIyhPqqZ+/ssi+sSKtE8zc1/I8e2DK/smDRFYFmzFzmWVne1G6J0LE08GONJIVacPD10Tg2SRcw
J03Ac4ZOXJZ/LSG089I58bQDNSJiWGNZ/PX1A/yUiG223orlAvfgr4CObffOV4kY0twdzuPYVZ/q
Jk3fN6gPP+RDj790kg7yFq1odeNp2nhwERk7ILfgvrdk52uhUyYxugR58GDo5XDlzF/8aY7H5cpQ
AnbUtrg1hlry9qvp3Aun+DAvg3nW23HRIq2Gsgn2GYvyvx0IgflWx2eJXEkUsr6Py6FgL3tl9bPG
YON3LIy6C61g7K+5FL+M7itpYr33Ke4Adqz//s+daCnusBoC6bkQsd5FAw3+947T1Nfq4Zd3L+vg
YWWB7oMRu21S60OTBAppzPPQVt5tj1nYR6MxzQNdJPfL6/vhCbv/fD+wlkuXDfECh4bB+lv+eabG
T/ua09ifvdQorJ3hZuNjMCYlGvJ12ZR7LBi7bD+mEkEA02QUrvrReWexdz+bfo0SLcOqPo06xBL+
TNVQu1jDDXGLLnKmV7vZn9tHRN2DCW16Hy31JK9QxjLM7N4yGsNmKi8CaICGqOxo4psVUVEV03c1
uIgBMGhLupPfL2OAevjYXZNQeXnLoI63ot+8dX4K++b5s7vLNOTuVA5nRUDYmaKo/jaZzI5qmauD
gq4SeZWa9q+/8Usf14d5BmBn5cdvCZqW2WU5ycNwngvsqDxHZO9A9EyHPEu0KxXvhf0KlIoeKgQD
AHPbtoBdZURLI+3PbOku6hczvm1Gc3xzj4heFHgqf0WhkoZvTsUCRQ9iu9FBdzHqnWqMZodoyTVa
7YXXBkmZa2XNfCC9bLLewTbqLDey7twkBOUZeHeE6rYR1Vl6rcy8uBQEWh7H9D12yPNtUXpJ6cq2
6s5ajWSYXuh6OOnwEtsKz6vXN8OFLiaV7CoQQjpFh207VkayosVTgUQH8qAVTqvvjDMlVtRoY/pp
ahz5kZlG/w6+ZpaHAFLGJWzAnO+Tprom+fqytGFKCl+TrAd0NBSc54/NdatJpGU7oJVae3Jyx3+v
wUvFvs8q4Yglc9sdGjEnNyXxYq8PUrtyN136ARDQ114uMe9Fc9McaygGgdGeO2WoQ9V7Ln6ghTlX
u1hUww9N83h4ow8OFefqkAL4v4JzeHle1ubQOkYhAWTAtKkRtMZF2wdW2Nlv7BIlzWFBo9YSh9e/
+YVV1iEnOi4WLDEwYc/fcz7lWt+ZALfNYDDAbDjdTeXq8s2nckX0Mn1k2ERg32ImAj8YzZny81zr
g7Z36XpHenA1gl54FnBqTAEAbzPu3I6KYV4UaT671jm3Zb1iUIc994h2JV++uAqRjFEqKFRKuOdv
jJSdtnda2Oe0zeTtkhnqU05md+3avbTMKknDhIaj721bt6UMpNMFMWoMVdHfd2Oa3C1T7l3p1V5a
hfk9O5yPb5FJbB6mbrxiwFjtPJca4yanrO4HbTIeXt9kT3fX83s9WKt2cCTrZP0FmLZsg5ZKMLPP
jV7lw97WlfbRdNJgl3lSjzS3Dz7Mkxh2vhLTvp/H5retqaBG3i2r90lRisOAb/3eynGkR+9k3mVF
7uHHVVV70kstskdV7zH9SQ+qi5s9fTgFmb1VCMKCBzL0FkMwKZKdAP98JWi+jM8Mu6ngLYZ2+Npv
y9/Rs8jSvcI8M0uY4a56QYS/Y49thfP2W4dGIB0fEgSubIZdzz/WUGcjYciA8aQC/3uQu3HUEMY/
m0mm7V7/Yi+TER6FzjTde5qBLwiBC0BNzOtnxe5Lqz0pr3HfwFd7xJUzDd3Kd/8sOI1eiRIXXiX1
NdPWNdzBvVhD8j/ZX1wqb64zn0WbubxZxta5c6CwiXAejWvOsE+A52dbkuEnWLWV4POkCbTZ+VZj
aqLsXHUWaeP+5omW5XYoYrPnnVboSUoUpt2wrtpA7mNXEUsKX/P2WbvY2Q4HmeUMOMz6bkr08c99
gJBH0C1GEfYBvf3Q4pY964UN2wY4SfxXpkVr7EgA23NQFJoeNk7dt3ull1SATWXCCstnyrpwMAcz
iDIWlzvRySSLKtV3QaQ5o2Uexk7Nn17/0i8iACUOrSGQAuwsmg2bhpfU6ZZ7hTadLS/OPgAJWb1x
rnbkX3xaeAnQjyHUunBMX2QxsabnfQUP4ey0NjqdOSSaFtLCAeXVq1y8db60+bJ07uiJgqshTm9b
eKmnyyDQ7OxsVzoyILrZ74zSyI5Za5tZ5A6N+qB3arzNRW7tNWeowhQFnKhGOeHKFf6SY8MVDnSc
0e6qKvZiNp1mS1eZU5afW93rP1Lem0boAf09C88o8jDV/KQ61lXv/Op8Y/rs1wi2hKU5QjhH7Mb+
oDXodb01YPGbntATZK8MSLZ1hsSOtUh9rzh3xpwg1j+ah3Kq8n1Bk+OtKf+61BocYWsxvdgKZmfj
PKD97bPUuIxhjr9PlHMkrsSqCzsYOANEet70Wg+v//5P2IDf5pGROQUyCaVHn7Esot4Ty/71c/Iy
OaZFhtwUFxm4S51q+PkyAFuoWts5P3Mx59neHK3hTvYypxXl84nDOCgXLwLGlnwL1OLkUZH42q+5
mJsHeAOz/dbEjZ8DHo4JKxB3y90aexZCca1rWnGeUTDeN0qK4yTbaxOGS+92/XArnohU2N7McnFr
7DU/bopzvLTjnhpb3baqHq60kNdXtzmxlBwIqoNlDdaG5/NXS3sqticzbs+A6rNdQD2P2H/d36LQ
UkWVU5tXdsyFaARZGaA3kDpy/G3jeMZ4rFtchDXwHTFuY6Qn9t20VO9tzWzemi1CsVsLbKYJK5F9
26VRC5ZSatGh9JleHXZxUJ9KVCuuBPFLmxNS7Ir4tB0YK1vKqqkmSiAk9s5EjADKV2+Lz0nhzoBP
5iD5bQZ1eXSSboDZYPbBe9nRkAqHYGq6yFaFcU27+0X6QFePjcn8F1gIt9rmJq9r6ZZtOYmzBIGz
H6Hk+RFOlvLYGoHIwoE1AT5Y9rUK9tK63DCrWgL4WvhozzeS70tA0YFWnvW+8W59Kyl2mhr0qBkW
WCCZsbTvDNz0ru2np2Ow2cDw+okMq3zYOpN7vm68FH1rDmV1TswOqxAqY1DZZWwYD+zqVIS538sP
I11N7UvSpuUv1CKaMlSp7f7SBJa4e6eoqrNRuQuEH3zOZWQVafndLIX26DB7+FIMS3PE23byIsnQ
GRgDmpUeSleZ8Q10f/aj6020IRjwlTut1gtxgwIj7CHZ1IvY1+aUzyGodLXsSLKKX73w6alBGK7u
4FYiSGX0+mlsNefzWFWxzu+FNYNm/OzfgzWKb/VGGeOVe+hCaKG0ZfIAMJVybdt6Ko1kNjulKrQK
nDjy6LDua8++thPXN//8yyARwv0DtJvpob3dEeU4MaQ3q/ycFXCdMohBn4GMZA99Lez2ICe9TEOt
LZbfhbDdEHJm++X1e2NtVGx/AFtjpSNRZOvbpBZZgs6oND9H5SXhyjfdNknDIFPVbyZl8oQ8cXBK
ezkn4eJq16LPy/NA2CGxM6BCgcXbcswRGofztJT5qm1RhlOa39hmb2BdPuthOkJmEqjQvfm7sv9Z
iz4hYjDgYJ+fhdJouX0d7smikO4HK6+hOwlc5r++/l5fQn8ogJCxYqKPoAbxdXPt1667NEORdudW
ZsHez7ugQsRwHH43tGqWXTu5gzg4mh43kY+WN6YR/WyJKF9GPzlq9RyT/CAkmIQjgqS//DRIhwOX
RTXAj3VRFxi5JH6MNiipN98+CP/BuQYzAlIAtY7nLygOKG3NhqFHxpY44Mv9O8isT+RF5pUU4eU1
x0KkCT6HbC2sNl/CkhPdj6CjuQsXfwgr3Wt26FrGZ9H4/lsbCWQifAgEE9hrJDmbK9xpGjtFdVue
09HXz6pM9Vsjw2crfP2rr3/m+WmC/k9eDwgAACDZ5fN3p7osDqw+EOc01wao6tDksDKa8n0jAFpm
uWZdw+hfeInr9Ad8C0QM0HqbK6XLy6HpJkecixyFkzFwRqYQk7lfnKuGqy8jIg/3z1KbZEsto9PM
NXRy3Wm73WI3WjgPbxeeBHP47yqbwndOZWVYqSfOgkI00hd/2HnaVcXDix+KmOeipcD+27ZF0NTR
sdDltRmqtw5tYdi7LKmsCJrr376+qq188dXRj0daGewh1Jfn+wI0LcmezXKmbrW3nia6PaRJ/8rJ
fRnLeXX/rLL5QPY8lAMddHH2Bk8/YBziHuqmTXYtPYaPhRnkO6Al/S1sojdDOUinVowD+HCH5ubW
tDnLoXyJMajPXtAjz26U7s6c02+vH64LW53PtcrCUj2TRm0eLxVdYdFg4vHGQI/msstv+rkQu1o3
8/3rS134XkgVkaahJokckr/ZhMLptKkBsHFWZtL/LMn4z8qnCfH2VTy+OK1t9gS8hOe7QrV1H3cJ
q8zVwC0EjGNNsmrv8e3LEI04uatIH4C258t4AiZgGiegKnXfCJXjqR1ih9ccai58HQDdtLZR1IaB
uxVyE07qN77NfLDshvSLMQbLXgTz/ICk9NsraqSMyKJXLjq9oW3dbrUOdl4a1UQd++ZxkH63jxH8
uHKaXiYnXEt8ffoDdNOflOr/rdsb0qEUdn1zVnXlfB38oTmIXha7xcQ7wu+VuPPEIK8wEy5sPCpM
0hIbNhWgtc3GGzu/0efAbc5jMtjvXGHOkSfq/EpBe3EVNt3/jjzQxHm+I9JKy2Vpzs1Zs8zmkPbA
NH1dDf+PF8i1RHhdUQoAsJ6vUro+0XQiA/J7kX0s1MKIOx3mKC89ed/zbo+jdlWR7kKpubJugZUR
T1dq/WbV2Umm2l0C0FBsoJNrqrwNY9EkO2NwxvvETZJbA0z7nTHq7TFhHnTnqbZ/zNv4GgLiwh1D
FkB676xcf2LJ8+f35hh9vj5uzn1swPCq7fTY5kP2XQx2dwB34V/LPi708/iWoFVYE9kz+sfPV4T1
tqa+U33Wy+bsadLZm96c7ebJbXAuLv0uRONNu08HP9iLwppCSzX5Ufcnc4gmcc1m5ylT/CcbohGF
koZPysWvYrS+7QG5RquZU5c45xYB3XDy7LgPzRrkU6/Zybt2KWXkITX2kCeT/eAqS+yKFmW/NPOn
R4Bnbpgugfa2RPDpN3EHM6xe9yV9suevKDcdxecfnbOhU+gUGeSv3hy0w+shdxMMn1ZBZQ3BYDBy
oHQ2q+CdmLudZ7jnkibjqt7gH0p0EnextIzb15d6Inxu3jLDUYIhkFAmIlvkvMh1Qy5zbJ/ht6f3
aqhMajVS4C5KWzt7zGRPxYxOo/9ztHoA4K2NUxWqO2ObYHq44B3kyzSLMDP2Vdh5ov1VV3qVhsxA
+jK0tdT7MI8mmqRVLIN0Rx+nP2lOV/6ZTU1/TDrDKaNZpgDYi7lykggs7uwdeq8WTCm4+lTUNmZw
i3cdom/KMqcCSpwfLyHEYKEiGzkKA0suwQCt6i2jiBjA1N/F4nc4UcTTclLlUqldUSDf6Yxp99G0
B5x4pbQYoGUARK5ViFuSAF1hYj59PjzpQcDCS3i+R4Twc3sWaJLZ1VSDohRlcNeVZpKHVBFqP3pV
cus2cxtNM6drVYWqD0sZXIMbbXoDTz8DrBEzaYZc6yzo+c+g25kgmxoY56ozgZs1doYjhTLqRjsg
ysyRTYRLPx4DFsCMjt0bP+H4W29EeT79CjAOtAe50wEcbLYyMgVpnQGBOKezsj8UVtp+GFBvuDKK
WP/Ks03MK6fUBH5DGwIu4yZHAaWBi5KmM4Gf/ObgmTBBJ73Oj6+flW2AfHoYvie7jv9g2LK5HCpg
pKMlTPOsqXnKjkGuDOc4Kqv/Ba6k++r7vfF55qd2eBF36Q8Yjx3oylllXwmc1QOlcZuHr/8mhi3b
ZydMMpZfpT0YxzCAfv6dU5QJfdCmy7kfx/67xkf4DXc5f1CAHwJ6XXGP9HAQT3sXuUgRlrWfiFBo
TlUd40qIMdTdJEv2ceo1Cy233hoPhcZAm45CChK1TOg6RmYxanWot4vOnE+z4yl07XYhRlje5B2N
rlT5Tncm8Kizt3xZBoFk7WjK8sYrJvXRHVKghV2BcnXkwPi4b4TeFjRrdfjtBbt0iLxsUkWk0iBL
sfXK4/fArPBO6ay+v0+7dPnuYjVuHEY7z8Du9C06ZNCZNKj/yzLkuxkLMBRs61Z7mBf+bFiUNqMv
ZbX+n9ihY7PvugRkDU5q/q86UAhEiViYHzse295bCHnUIeCKOMeTIWjUrlsHcDu+ZP4VywbnPzEl
RCi9dit0madGzbCp7Pw/32+HFbHnSW31HO7vhA7KDyQLjrsMQYPhUavonYZUHvIgwFw0Ec5elbXP
hq7soywW4sFSXqp2wuh4wa20uyGyCIddCCtgrHc1WjxD5GeSTpajY6URlIHxvjen+IdR139Ub5qf
0zRjzqpq8KW6pfrDMmNLi5PcBO4eH5wHO/eq923RjY8x8+6vrSt964i4qXEL7qBjd7hxdtO5/fAX
6x6rPrjOIu0wCMp0AVwru/skGfBuqHILberS96mcbK3ojZM/5TUyR46ZH7Fpp9eoVDtPx9Qxx1/+
bHddNLVL+1Ufl+Am9frut5sskxl20NrBtsqq++H4c8NujIfqoexGeRubVv877fJCRm5Q+sAVnUX/
VS2GdteBRjOjeurmO8ko8Zs08vbIiJTYRge+dnYrejyNUr2tfzJRp72gZa13pq2s5BEksP6htDSE
DoUTyG963eY/22Re7vOhWX4oBAQ+zZiZLGGf26CbF15w6MxphQ6nyMZ9lrnVbWMXxmOb9bJGLSR2
P/ucgyWUvS5LtoPpnM15Vn6k1FjeicStHwJp2UWUinbMw9Z2miaS09LcqyLX87AfbO+hhOg07DUt
izVy6Dqxb2TppF8Co1KPrdDjH+i0+Q9CQbE5jIFXLLvcN7WvUg46/sNNV6vI1EarjtjIpvo4M+L5
hFs1bqs1Bq9NtPBIxdHvrWG6S1KAi7uqVsMdntb216U2gfpOuM6SyYBf+TO5CaiUBt5Vf5MUnSEe
SlsY8k6ZtfkTW4Hx0QGjlu2MuUVRwDMSPQkNkabdh1Ha+gMKz3IFuWjBfz1TNCdiaucbkTlOHR4P
mVrSaPbqoHpf4DjZcH+rsgpxBZ7buzm15Yc0F/y+YRREqamQHhGlqrW7udQrVM8RICDLUJlwQ+k0
cEu4V7sIkpDa604eLIgilkuLDNXSfUYnh7ZgVzgPs6u5vxAULnTuest7LMak/l20NvsgmwZsM4yy
GZhaK9qsJ1ln2e9ijFXyKekb41GffDvbOwnMqrAw0Hw4Gf3kknzLVtwhUNSSYna5jgGp9Is0YtIo
s0ih3/LTBL88h4Q+8we4xiX5mDmGKPbxWMsgnDW7B7uVifLdZIAt/LAqCetHQ/TxEHV972VhkyfF
36rqgzhMhTOl+6LO/T9c86plV47zTT9QWka6Wy1xhEOh+dcY1TAdvHHQABJBmqp/TbGDSLETq2+F
oeXZbsidtg4DHoyKxoybHxK+OVBVGIA7yPnBn6IvGIMIKxN1FDeTUmEsnd4JgzaF1yBR6xahN/eB
u9OaKh3DZqq5B6xMQxnIQkjgxvZafN7ZlOxHMejWjeV0jQTJXvn/pUs/RSZ8jy5SeqKdSr8a/4PA
633udbV8AZmi+e9nM9C+6XpZ5IdpMmV6AKtSyUjL22AJK7MbFlitLYE+mYr467IAhw7VIIjMMi7A
M88wcz/HNBm+561c7spk4U7pVc4FkSIFSO04ybh5dOdZlDdtqozqrspAo+zMvJjeD90EKWSotfw/
2C7xlwxs+tlOnB7+S4JKfgjC2PhmZtjcNp3GNaR1S/YJ1xct2WeAeGgGtroFVF1O9g7dPeSbo7Gt
muw8pGmjbjRYyt0d5xt7mtFIJ+dd0Q9zEELkzfFgQmcjCLFR8b8t5ehPUW0vLfnyEvs3VeYnH2Vl
dd39goJ/vXcL4Czw/5tk5IsKN42klrhm2EDf4QQnXeXvABRU7OyCLO/oD/nq6ZBxPe21vuqz976R
goVJgmrI95JnMvmQDbam/pwvnxIH0gTJfG/nUZrrJjLomZzflaklAI0Doc13q8xPHorcyP8OJols
mGtVBpusXQwydl+6AWczbr4uXtG1x1nFWnUAb8pNLzpcHyKMSZabIGay+76C3FWGtZ8b1oMdV1pL
tlG22W3QtPqNoDF9aH03TXf83xgBV8nE/thPXqsDPurH37XR5neJHOIidBI4LNFAMiwpUBP261io
oo+M2kHDDgM/R0VaZ5tfO3tqAzp/zXJnA7ituIyCxT0icVq/F/3Y1Z/SnmYUgsIm8vhG3GlpOPKZ
+jBecHDeMQ8o7tNAYZjijZb2OI9j9r1Nk/weTrDlRjpSMbgziNQtozG1u4fKtjp9x7wlDfiVxqIB
1hsNH06MOd4g8W23EZNt6y+cVWnvBw/ThuNUz40fJp5d3/ROzStuyFDeVcZQfQ3onuPjUNkL5y3x
3LugsHP+ckNBvOv8Nv1paa791/Y0Bj5ENE3/NPKpJt5Hps17i0yMZGvBjitq5iLGmpfAFIT1uL7F
Oq4DK4LIM/6pMjH+jR2768NmndCHwAQVA1/Xn3aZ3vUfJ4x1ilAES/m9sbVk2oss96B418E03wic
977MFIlTpIbYSb/Hbl+pO29mrhtOQclpQzOnoXlCFRgmfmE/LnEWoyuhPD0NkcFuur0d4JC4Y4qV
flRFUPycQf/AiUjHdzVAyx9FAocLWdGuC+WS5Z/ixWnSqMqUxegknoY6jMfG+S+1C3AWsSM1M9RK
abwbsiHpQq1HXG3Xy2w1ACjm4Za2SDeibpbV1mFJV+XDlpSlD+1qLNpQ6kbi7Fxsw76UfVDI27mq
5l/kRkW+H3H2O1V5YlAcr8AMPIZkfo/SwiDDqSmtIoSnqwzITPX8Z0G4IAs1hrr1LhvmkkSNYYMM
q95NHnCFTPNdnifacXAny9/TSHTOTtVzpaJANTXRlOPgXeodFiK6W+DuMbRptx+xMaoiSEddvdPj
WL0vkmAu9vw19UVBKG0/BrkgsaslClCRyjW2sy0FArN+PcUkb+WYoJuqOTVgdD/+ltqBmSFrhMhe
GGeJ/bEfgvFdMjV4UsPWoxvDldrbYVobBbP4UeR/IOaLbpd3pnFKB3BLu7i0Yo7LLEkYNK1BJxLe
8Pgd+Iq0qeP16oNpj/x9xigNijpVwUGrMpyaHizBQDPCYENpIciQDqWTZFLipin9FJ+2IPO/u1bm
eCGa6TNKD2rOfvwPZ+fV2zayhuFfRIC93JKSbEluSew4yQ2RZBN2ctg5/PXnoa8iSrDgAyw2F7vI
aDjtK2/RbKVqwQPUHjYgJn5IvtmgSx84xlC0R6swh6dskiTiGU8JhZWo8b7k9Tw3u5y0r9ki51f+
V060uzfGmHjVHuWj5lVqaSU2eYzF0C/ZzZV5Y7Qxj2hUu7kImhgFMt+b3GL0S8XGXApFChrQ5URi
7vPkWjrXb1v+KYyy/4Qskgy3eSziZ4v4R+DxOyjTl07LvJ9l50V/SMez75pVcOLkJNG6jyLnJU7H
8LfdDN5N6sEc2saxi59MMbEg99OQSXyrYvShN21tm9LP44R7DsBTqAZT1s7Qi0o+8mY2htHaRnC1
wCJQ5qu3AkmIaDPk0haPvU4NMyAfHO4pdy5Ckb0tX0z8sMQ+RDN8vJvHYXgcRmdB+tQGR9jmpXuy
3NYZ/UkqWgTUoInDP6abMfNUnaeHSMnqjqyO5N03UgRJMC6w4hducDrWnAaccAYtNzrfnjT7vz7U
ihui/nDcRFIqX53RcNM7RFowWsjrtn/Uw5FrUKFe9VmPW8e7aUGWx7fCrPQXvODMB6PxrPaPA6RL
32RKi/5cmSblC/bF7K4YiqCxHeMwDQmRQvFHKStqmmNTQYiqQCTzkwDu2lsF9aNmj/CBXW26BpXk
p9wp7O8w+OUQCKLh0Cf9cV9lzmf3I6qYX52qdZ6tNEpV3ytd+RpH7qwFcUZbYfSmrGdTzMT8Sh02
BVIdav0TKI16J1y1Szaz1NSfTlvWv8WYNQgk69J6sBobqqmny4WoTTwXBrVjl79cUocHoD4EiVB4
BhxVyzqMbmfIG7dtp7ttUOlz93davM+wjynCdK90lHW2BsYV6sZClKODOlp2xvb9QsSqe7jURgCA
QScEo7ggMpZy9j84RQU/g7BvhHGc+f8OpRjEUjiXlGPGYs6mrWfmtUW01nkJGyeR15T0zmqmtA+p
6iIaSQ1bA4B8Oj4FGIT0KoDLtt2IIEVmOCgitftvnEX+QRmJZa7UgIANvgGLkcc4HStqixKzuEo9
qo1lfEYvwUJnxbJvOVPXRCpXXYBlKCTPmRVYX7wbz8CDS1UmB+N87ITx1OhTeUftItmC4dR+9F55
pbx9cTTokEub3qJCuKoZmiCwWxFZ2jEU+mM+LVZUkgKpoPZy0wh5DeRyPhzaQKAiVcrPtP3W/j9d
3dn11CXTETtdPdtYfREpu6kesh3MaTXdKF0U0YRW2pxgwrH7JlC4c1/j3DS+aYSxo9+Hdq7eN24c
Acar5/GbZuPT5MdlFF4jDZxvMDAgyx5bLH/BjK6+TeHKCVOyYWbR4clLkrZgCidqz4Oif6zBxqIj
l059n3Ie2AIaDav95SpGvHSijmj7adtJmaqN5fbG0/sndtWhfBsFBwibXcyUgMOdjhKHTlpJpZFH
G/bpQdau8TiYVeVbit48Y8Okbbp2vCaxfF6pRZ0dAxfoCYCbQBucDgqdQGsLIeSxlaoWhNrQBx5l
j837U7s0CqA4iqIWbTx4WaejuGHpzpSa5XFw3IoQ0jNvi3j+GKDg7fsZKmo/y60HAGM1lX4RbTOT
Vh55DNQjWg3xdoBA8YrNRL97fz4X9h49OazCF40QRA9XQ9VSbdOCLOuIYGh8a1Xz+OzauOz0Bm3B
KxXlS2Mt8kLsQbr9CJydfru5r50EeaH52JFxbvACpMQl5nLLUOmVab1t5NO6PdQB+lvsBXqu0EBP
x2rcxDGKuNeO4xDu1D69m5rqe+eK+yhXNk2YbadQochiDxtljne9o9/ZXfE0kChag/5JGMmTtNJP
FGvpN7VoMTnN+EVtvCsLfX5QOI0q8HjWGaSlu/z3f562abBSaJmJPFKf8J7Uuc2fI9CmX8GRmt9j
VbWfhTuQb7y/5hdHpamBmhXSSDz2p6Nqcxljn+6MxxxtOwTXZ7X92iO/88NqyuJH6ojydpYpSNz3
hz0/OqBVgarT6WXCQHJOh8VFK7bacei5k3Eh1joB46torjVszm9+OlM8jAvsfkGQL02Nfz7p6I5o
T4cdVHiA09uaDJCcglzpmYKT+XkMww+KZr21VGmlAmCBqckHXT3ZehYSeUR4vWhJ0d7kHcVIr6m1
K1fq2cdbejEwe8HfA8KA2ns6rdacYpDSHs3UvIh3WjHUAeF59jEM6ttc0MsC74stC8LBq1Hw0Cmr
bBlljLHPiTXR+EWT9v/PKKYLHoB3D0Tnate7kds5orLMY6tN9TbPhYq9i13tP7jdKITBxsbDANgF
2J/VXCyi9MyYNeeYAN3e2FlWBEPu5VfmsoZ1LJ8MqDDIItCbKmiC1YtqFu7k0RJyjkNp6Z+NpsA1
U8weobdZ3VguYvHxDCWjHE196+WJe1M3YXgjU7Dn78/3/FSDlqawCmoZFjrm2Kc7pCH+L50SwT3C
dolL2oSQLHyB8EGoKS067hYUYKbhyg12ti85af+Outr9qps61PsKjBaRrHsu9frZa6P61/tTu/Rw
0ODlJVx8K8/AR3Tcw446Al6crhxvdasubsJWCX/Iae7/vj/UxfksmnGoI8NxeeuJ/nN9yDYxSsq6
2lFXtIFc3bKCMBzmK2HY+SXFV0M8YpFfhPuwXiu4JVkpHYyEm0EttnNnRfuU9lsSLN49g1/rEseL
/2NixBOWBn6Apvlqn45F2nQtsqNHzca1vu6Gr7rThpv/Y5AlTyLyeyOwnO7BLCyqOsLi8lhj2hBQ
C1f82MnKK6Nc3A7sO3RGmQtf8XQUWVY5PTBNOyq1SvmErtKGlCPa2olVXYkjLi0ULyQbAotpYrHV
UBlu0roxc6gGxcm/qKEhDxlEyEcm6cZ+lDj4mr7/CZdjug5cgHgs/XamSPJyOjm94rS1I9a+bqbZ
aOE14w1VcY/UusnD3rfGJP9a6nOpB6VGanxl9AuXCGhtAlzPQMyf4OB0dAwh4ySE0nvUorT9EaH1
be70qY92KrCZJGiaQs0DYdr1lXHf4szVtDGH4DLl6Okw81bbUzQa1htaOxzxVM2fkyZGRTERYZJs
J82o1Zuyb+vvBbI1Exl4nEE+8frqk2mV6GgpcmE8p3YEIzP2yuIWiUkLxIZhCkSZLE9+Q3MHEbfB
1bp405pm+yUHhPwjTXT7F2IZ9FBlKavUb9IhCu/rKkaiLHJpK2/MXs2RcKql/KordX7oU8pbmxke
swyMIjR/qdFojfegYQQ67djrSd8Y1OaV0r2SbHJ1GL9DnqAwQV9ANzdNJCmHzlGMymCYgUYO1EZ2
d0U1yQlIuRN/R9+KkqDlxmhll4OBGqJZU0LOqUtMG3qZ0XdHy7t8F2J7hEJomxov8VD1dDaYru0P
44hop2G2P9rBjG/dYuFLIZFXHnQxhc5mBvxwn7NxlKN0ez27rwfF+z0poXEvEApygjZUhhfEShp7
l8xkT7AYLXEgEcILTqKHnNyLXpjfvDqhBqj3mfZq6EXR7XWas2Ewlpr4VGRukfoqJjq/stZwihut
MileuiqONL4Q2vhCDON+xhGnS+9dWQqNNkoxPo4yE9q2V5A62IKMMAy/ozV8zYfkwgXPM2JRiYDH
i1/UKjFIupz2uAFZPmVL7JJ2bJ5H2bIF3j/Glw4S39Jb7CS4P9ZAOzdSELbrC3kU00BZFv7HDUJh
+VNRDc29WjqAWBDdv/KsaBeuK/azA4kQhB+Y+9XxNXKNrno8TMccevZejl6+E2lT/zZGXWzbvs0C
KFXq1m0MeU+X292hgxndekZpfSrbYkRUTaAU4aqaQNx8rjamPSj/vf9h3pRXVyed24XwH4oVHeC1
LpajRiI3s3o6AscT31VF6g9SRtEvRe+aYB6S36kxKUFIs+vI1ou202j2D14RevseByrae65Nb1Ut
gyiq9Jv3f9yl78cl7/GzADqD5Dy9/trEIZxLKFwAGtIes1HonyNVX+Qw1O5bbHji24fHWyBs2DQR
CqNZs7r1xgmooiJ0oieRYzmrl54BXmcM70BODBWAwyi6Au2/8HZSRCWWQjBsERVZjciNYrUUSbSj
GXb/ZZlbglfM603hlOmHK346GxFexELgWyjzp99S1YuWZdbMo95rLgyxLPTNapoOxVx1vgM66sp4
56he0i8KfktVk0oG8MTTAa0+ophB2+ho6cBbBJo/P4VQqfgrVPvI4hVtJ7TIdGj/pc4dpoT5QUWz
4ldcT80rKMmKjpRyVVVhSaZX2x0ALDRGFI+p9K8506MKVMgaHJMIQudjx122tXED++ul7fTd613j
szJo9a6NRneP8VmHN0NrAROqjHLvjkbzUIdzmn08gmL1wZIupqFAUlafqhrqBou+2DpmA1lCU9I+
cbRk8oEOXOP/X9hwi9IzElyQAHG6X+7jfwJqZm70vHHmsQ6N36qV27e9Z72a7dReyfcunF2URpfy
JlOjwrCakzdFbpqhQXuck1n/lgpZ3ut6tk2AU2/nXAuvHN0L83pjYSwl2yU1X81LoNVuDPAmj+5E
vTYu6LoilTPTwVY/qDyxlAOZEChM7kyV0GwVhEahWUArLsdjL8FaFO1k0asc4m2rhdfqZsuvPt2t
BoEuWQLiSeZC9jhdraRfvluEzQsin9axoQ21Seq+uXLNnn87A01Y9h+lOdZrrWAdDZrkEpqGowPq
6qbqJu8WWkm786aiupKfXhqKBaLYjePJ+U7vEoA/jNcdixkZWDNDstPCxiYIwYNegQqfb8AF7c5Y
4HffzLxPv91UAbFsymw+znGrfbbMydshSZLcpCb+tfMsALe//3pcmNubfNLC4aACsVYLkBUclrRy
5RFf5bjxqaqoN4VRyO8iBkXx/lgXNgYGy9TWyYqXf5Zr7p9jjN6UpiRI1R5FMUbPWjrIw5AI98oZ
voBwX2bEKNAyqFCumWdTZfU0jQ1JU2rUwWbU6Se1h33mxaUWTPSNSIZUa7dY6R4iHa5Yq4YfNC9d
CrELoJxMmf4bJuOri2RAS9LOlWk+DlRQ99Jx1I0skLKOAbp//KsSa3r44WGcAch8dbINL9KcESTr
Mewq5XM5DF8IaporN9WbodjqUEN3WZTEiHlhHq1eYm9MIsJ8Wx6jdqhupCqSLzmAi0PrutmT1QD0
myf0BBx3UkBIh9ZmqoSOIkve3050rAc/RuvzIEDjoqlreN90kY23o6E2n0JB91+mOaIti+91XunR
Fd7ZhVcdXQ4oiMRJyCzDij3deIVIZrSAsxFezETHH/969LABGqf/QTyHlw7hCARHlYbq+Dg04NZu
4JBpf7Umitw9lYKwPYoxBW6iu6M9fHn/VFw48pZN8Z6IiqAYubnTHzfYuIeksymhz9qoW9lJfWMM
AKUSB5nFNHT0K9HbheB5adIsYoBsToZcDYgqMWxGI6dd01UC1SvbBriWwr+5hYTRF0Hfu/hozU3m
1U+SHkgEc2msbowwG6u7Ng61Xwr4lD/07QFhymn0vnXOSCL58c/CWwyFntsQhdTVZQEAy6TQ70mU
fxPP14co8bVJPss+a7Z6rF3TM7+wCksJ0sXJiNoFIminq4BXkWrH4KWO+mzWSN0jxl1HYXJveKn6
WSv1MXh/ehfuXXiX6Cegor6IoS3//Z+7MBqbHlBVKo/aNBWB7kxyU0ZJBYp+uGbdc2GohaUI45Ja
IaHSampOqphTG0vziLOiIIxxamDWzbBXyjG+MqsLNzxAAK52eFDwZNesyFENddGEunl06+xnO6Ox
QL/W03+9/+0ujvLGlaZyjrzVagND+bLD2CRI14Te3xokwvdd0xjP749y/tn4q92l/bwgZ823Y/TP
CkEkKFLAs8YRF6EMkEsEZWtBOBth7l7Juc8nhNsQCBUoMm9ShqsJqaKzejzU9GNZJXAfaN2iaN7U
D+9PaCmjn17h9DCXo78oYCzcvdMtZ0t1MPvJ1Y5FKl7dOL6HgPuA101LZQl1sFw6wu/0a8T2C3Mj
rKC0xHu/NO1Wz5NVzsqUo/B8LPOw2jRTKzfjYKub9+e2/PbV3Gw0t0ndFl4b7+Dp3EwwXEmp0egO
JzMlExWHxDZGpLn0nHqAtk1d96PFcPpn3J7AUXgUubrXMJsxJWzQs8zbi8Qb76kZYqeNIOGVE7Ve
tGUUj+wXKApoCxbudGIRwPZU0/GOLKZsBqVpp81PHR7jY6nrLZVJZbYfKz0t9yagTUpe3TUK5tnj
yS9g+6MMDoNreaNWvwAPb7MslTzcO5Wd9iC6DGiskSzMPRLu4GXbaLpxYVvdd/1YPmsYd2YU4DT7
KwjhEbpJ7zw2sISuLDhB8WrJ334X8d2iA2uTr68ikspWEjQrtXAfil75YsES6/yBRnnop9rcG4GD
BEtzcAoT9aYc0z3YIG2G3brb9zVEs1KDEZq3Ea6SAIbNeNN1ZoJI1tSLjHe+s7ogUvTC3pQIn/zM
vNj7oqTj5N3MaPketNyie9qDKhd+GlNXhtHkKffxgpkJLECatQ8nRIXR0ds/c0uzcwTOE9cOEBTu
w1siCnUPncX0dmrkpDoUVuAOt6HhKPdTG4WAch0CKDC4snrBh8DT/T6dQ6DDagw1ZkDSaqNOihYD
iUznPMhC19loRtpWG0PxLNhsqhTavkit/DapjfhzU/faJ2GK/kHPbRhFk5m5QVuJ7I/QqHdQ852b
1E9yBIO2oVByc5N7SIVQ8WgsaBlJ79EIFEn2RZghgMi57irPL/SE2xG+Tb9UCLvx4KBhnOFAoiHJ
D3XEUZ/tIk2GO3dOEOPUW3N8iZPayoJCmLr0k0gk35U26RPfyXXtp2u15b0RwY+BGKBjzTa4RaPR
4K/tCZ69nP9YUW7cl3Em0JvBTeVvDd0ApHllDfe1Pmt5UNmiPLa5UmaAc7FfCbq0w9gLlzI38EqZ
fgNwKV5mS4Y/RNjHEP4iJd/p0DTCXS7ISIKwNcoYj4jINfzMhS4nzEjrEb2md7hBDVp+d2bD+g+3
Kcl1GQ6TGdj5CKY5cfRp5w1lOPjQMmAYUIrPP+UxkMmsM7ynNsNMfTtZuvKrUkNv8GHHGNBHhjh/
aTu44b7Rd7INpirSWt8FSJdtNChTj00n0v8m+pffTK+H4WeEY2NtqknF47vzlD7cdbOJ+qLbd/UQ
aL06/0A3B+VNUOHNLw1CJWK+IpleCuBjCKQt/ZNNODnzD4mmXep7eZsXRFgEz7itedS56njQxx3Z
ppGD7FCiJ6LFmQaZhoPltqmKPA56I6vuezernidzsmBIhnKGWhEqyRAocdn+jPoJymCbDflTLZsZ
rmejxf9ZVa9ZWzDlRhgYzdj8lyO5om2c0TT+gE6vphtNU8pjjHteuU28tvmTFUX0t42yxUMAx+HK
11JFe03NsPphCa/4UvI6x0Fb5vrDVJTjN/hl3XM30DqA85hmC8kP5BI3Q5YKQnxrgi7XcCY4OVPR
+Ek1jl8609XvUoAZjW/JFhaskI4ybx1WYgjcIkqNndbWyuwbUwVcU4Fb8NVMkvzvmJlTvwUQrj7U
XiHLoHXN6lsU1mXtU15xmz1e1O4vt3bcB9PMwy/0kKDqUDQxYItOU99uDKPOYDuLaUyxvq6ziII5
4LA7zBaxrYjALz+o6jgpG1V4+iMOL1xzSdw4351QkcO2ULTssW+0cN5WgzFkeGDFYtqwmjDyFa+0
70M6DN/nwfg9gjsXfLLSnzNrkcBjX/0EqDOlgdTLqPVbPAKeErWIXkjQB4DpaqUrPt4IVbRTAN2X
d1YdJU/wFCJ4Cn1Y1D4QZ2qeNRqu35pc1f8Mg5c22yasoi8yWRhCnVH0EYwoGb1CaSCjkVWswRsz
FcX0+95juxSamz4qsYISYmJ30YslEktASk2QX63yJnqNzLh90jI2zaZMPCwUC6/Pv/Vh4u07LuBu
OxRcar5mQ9as7MmBvqIkovJzK69f3o8z1kHh8uiA1LDYMgRQnIjT57gIoYpMaooqH+Y5oMgdz48H
iF9qml7LSNaB03qoVbhGT6MoMoBIe7ua5SZf+tKakV+zLD3DnizDIKqxsLPJtegjnM4oEplWJJjo
7O2cnqyvAnS5nzKZ9D5LssjHUStJgkqSOfu52bB7ZWu1IOi1DoIl2FdRXAl5LkzcAcKqI7lE8ANa
4fQXcfeoletF3j6Bj7p3pat9yqtSuZJfvqW5/4aMTJxmCd3xxQkSjN+y1P/E95QzNKE4nbP35o4u
bYhKfrLLZYLbjdlk6qYsG/Nz05XA7K3CRjCa1814NFRQMeRrWfSrArYSBqppYX2L6a6B3EMNt5r2
Otj+vZab05UAfp2jLktFsR2daFoi1NyXD/fPL45jVCIXNZK93VjyZlTi/keXFOXvmnrxQxNn6d/3
N/s6qF7GW9Sp+RMSKs2e0/HGwuxhXGvIW0B1/VU4XXsDM6K6t2DyGL7sGhQjR4DOV6Z5Yf05YMAy
lqoWDqP66bCePs4Id3be3kq5fgwlnX7EbMgPJpFMajFnJbJ+q2q9hZf/fEz4p0aMuY27V+rC3Gij
dDaygxz2/ic8nwtdK2J3JCZIS7g0TueSUPXihhXWfq6SMcDMLAkSoYdXTsz5xqB2AWLxrYJBM2F1
hhsoqwXO41De3flOern9tbXjahcber8vtdi5fX9S5/uCgUBsMR+s584QflM/6kYUwrDXYC88YmUf
3uWNGT5nVA43KFmbvkMee62kev4pGRVdA2+RLmFfrs5rqsmRSqGhHZxZ6w41dNVdj2jBhxeMrh9b
goR1yS3WraaprqpWVXLtoIgQqYS05JXSsvxKwn/+jDAKWJWl8IdC+ZuUxz+bL81NFxmaiQWDqnGM
PX0OiPLAgncg/N5frLNyOI8UFxz/RkNRA1u4yt9QLwgtt8n0Qw7X+8FQleQIEdh8yYRDbpxE0SHy
LPhaBN+3ejTUmwHF3Ct91QvzpacKkgF1ElBBa9huhihos1RAD30J8Sb1ZPhfmxRRMFpKcaVSfSFf
pRHOriRbXroNa/XDTE3RcpVSPViZymuFHa18wG3Z9EcnBHzTDeGtIpJ0p2tOcchQDr+bbL0MkEcp
H706qx4co3L/vL8IFw4ozTBP4xvALjjLVUssSpAaatSDXvfTXq1zMCpO4228UFCO1qG1vj/ehe8N
O5OiH1EKF521ekJtJAt7BQI46rYFCvxeYfqdnNMtIcW1Ou2Fd5TSwAIBp1ZmsadXr0TZj5mi4cJy
EJYqfnl1jehaqHs3+sROA6KbBFKmxZb+vry30fC5D3FrR62iHZ8jvCY2zWyRVI9R+lz1rYmYiGeQ
WY7X1NQvBDrUJUloKNnQM6SyfHoVd2ms5HBJugNZJzzXydwOIv+i9NpfBa0RF6MXq5leqhi+pNJp
9womg1eO4oUbjGDDoDdK92uR5z39BWUM1KyLrfEgckQBHAe24BSCynt/7S/stbeKJZKwlEbPMLxA
Jad0NurpMJth/2Qas/hEjKwFzVQlu0zO05W77NKslvoQtmLmErSt1h9wVgRWzpgOVZopzzqsRVi6
2UelzZb7i+cTgDTtEIpQy47/58actVQIazKpMdhzv++setg1ou2/vP/tLswFeVbayaTAoJ/WK9Sj
PqRP3jwdLK+0NvAynaCCt/zxfcAoS4cclPxSPjydi2rg/ZiGrFBR2X1gZ53YtVr1UXwG0t7U6+gH
OsvBBBJ5OkqFimSKc1F/qFHm2aDfo944iVkGPZWTK9fN+WcDnrJwjJbuGv9abewir9JFckI/hH1U
HiTMVb/orfjKRju/1AABge6kmUG13FzDjlCeGZPM6Y2DIGi8B/AS3Uxm3d/U2HXdfHQfMBTW4tRe
6QFAkT39dpi/th7SJsZBH2J7M+hVGSAefo3Mcn5SGUXXKccvMAYU9U5HMcwpdAfJKHmj2RPCQ1Py
mDhaGWAEV/t9UyX370/rTCKMPcFRRbYbjcCl3bjaeaZeyzaULJRDLe6xHtv86HZ9/YRp43SPNIyC
q0aWPNaIlP8ZCknJEK2AH+rYZ0drzNPP7/+cM4LV8nN49mmBAcQ+L+GmkstQylY/tGVsPZW09u5i
telwS1jqY45w7W1T19OG5wCvN61zKMDU1h4DIBGYpZ7Gm9wwEJdSO218EEojvkVDrD8kpZF9MYzJ
8VHsbTeNml+j8y5h+2nuyA8HH2YtLXE+5yqsd5TMmybEHg+ZFUWbvjOa77x77hMETftGTy07aJUF
5KxU17B3l/YMwAT68FC9iL5XO7M1rbHqUDY9kJI6rk/clx7SXG98JD3M+7weqk/vL9LlARd3cRqj
dIxXW0a4M+jlxNUPYzSq+1xRFF/Vw/41o4i2M9Cce3l/vEt3Cb0i8goiJQwKVhOsJY73vTHoB4n2
4uMQetrO9JJrJ+HCXcJVRSRKUsaDvK7jNGaJ3pJdGIc05r0quibewSWjqjx6H35SlvsK3MHyB2CP
VfhtY4tRoPOrHxAxyg+5Qg29SIdrwMULX22hgjAMTGxYBqsNaYlCdKGKsIVV28UuTqr04CFVdfv+
2lzYC6T7AAfoJnOLnCH7vSoOS9ppB3I880jZKEe0RNi3JfJ1SK/V3RU01IVVOhlv9YSNdTlHVkde
WxVdt00jUwaaghBC32O18f7ULn3AhUaDLQZVJ7SeT+9iNNJT/O5i7UCtcQpiVx8CUOXXPCEuTYhA
WUUIErYstlSno0zUT4krC+0wFUUCIHkYCNC64aZMxUf7rtyteKLABKeURqCxDstTtD1kAvnlMHZd
s1FRPvHTCqmy9z/bG05hdRNyhhYW+FIRoGZzOqMGknzmtqp6UPHZtjcqcvY/ya7bNuDKr3d2h9d3
0KCN8r2oRWaRTNsK0l1YiOoBdW71gTQbaqzSjpH0dS2XqFMCLZ8CNPzcfR/ldb3pErf4bc6F8nvh
16BXEooFazoa/EW4kyobUhsaA5h0z/3HI5sldCKUgpxHBre6jUbRx3CsLfeQmb276eQAYQdX8iuj
XDhXnJhl2y3pCcXY049omsKY1czwDooikYWkJcX17tWBFBbCjCJMr8QBF7YhZENScW4EuhpryJhd
KaYARewcJi6Vndoqw81ox2owtrZx5cq4NNQCHCN4B31KSH06tYRW/2iZiXuIG7wIRjobvknDbxda
xd/3t+KFkVgn2HbghEHWrMG0gM+nYew844CQFxyUHjlf3mTlbtbcfv/xodD8XjrilCnJsU4n5USp
FB5twIM6lt2PslU9P4Rh8yOtEufK1rg0q0XJAzz6IoawRvfXtq40Vpw7hwb1jm3clul+Kmm/yMn4
oLkq1QkQyMQWRL4EpWSPp7PCCmkWtV2rB4iDXdC3KA9aQBiv3BgXJrRIVDhLvEvbfi3i0bWjPZsq
lkcZEK+DqSnZNk+EeROJudt+eJlwTaexsdRAXDCZpxPycthV0KHVQ5cX2a1Hj3E7eIW3M0P5/f2R
lofo9BZ0SeUWAwyuCE7VKpLv9EJXKqetqC2Uww74QbYfdTXaVopKH5hLekLXi5rI+6Oef0oYGCBq
QFwBr4EAcjq/bPGMSGk1HkrTrrahatZfS7C7rw5aZ1eGOn8eF+cSci9mSTN0neR7o97SIRTFoSNz
JeAV9EVblHrfn9DZKAQwSDssetC8jmzC0wlZ+my1vbTngwjnHl5R3h2ttrlWHDsfhZCP8i7iG8zJ
XZ/eKatLOp11eAgdGHNQdEtk1KR5ZfMtd8DJlljkcMCOEVziecCkTudi6Cmmt2njHeoKLlriySbx
3dS2NpB2822DSGjuG2pZ3NuJYV/JlM/eE8YGgUeyDJyMLGUVs4eL5KFVFeFBJgi+FZHX+LbWvOq6
9Tx12uf3F+1sF74NBAPEQSyDia4WTU5t3Utjcg8OMlSPKspkT+i0pzskGJsr79aFlUPijiAD4Q9q
u7p++k2xjcVFFBLUIQRG7TeJ0gUm3KorK3dpQgSCVOXpwy8iI6ejoBzNVRxa3iHLwmnfcNPfocnZ
bEarHK4EuG8v+2qXQJMwgQUtC3bWShnn1B4H5OsPmoyn2zpCSbSXWn7X6Xb0F6l2+xYxiBzBBt2+
Q9ts0Yn1vM9OjJmgq2fFY9h51r60MsT9FnMNWKZ19CdEITsG61A2uw8vNV1HKj1LVZm+4GpfAR8q
cXx2nIPiKvLW0mpxMPg939xmnP+PoWiNWOxge2nQrZ7YqW2Q+2tqFgEq+CYqRucW/A6+iW58jZaA
lebZWV38s5Y6BBVsw13vKzxJYuASZnjo1NGpnjKkmpChVBcAQmdm6S8cdC1jz9sJJ3UUTeOg+Vfp
v6esGV/tacgNX9iyTG/SMIzLoMPx0PNnJbE+h2lb0C2GDDz6Ctih1xiBuTuY2UZJMCnD8KDFSgau
PIzDboNotzUHVscTjSxt7LxMkKo+2ROOXgvtrXrkQpNIg0918UXvXOrnZRUn/gSM/kGJIw0gkyps
YFN60RCnIinyFzCe+BaKJmk2lH4sgF5TpD9o8VA+mrPS3ZmFl33vek3LfA2dAgSXy9qKNkoSDV/t
kdwfRcRufKWFJD7ZilP+EG5jFlxnkfM3iYo63Y60dvRn4WlVuYGdqlZBnsruls5a+6f03M4D1+wp
mIQBbsmJXaTZHZZWyONYWa2zyRECiPwC9wwRtLXoGdAcStWHORBHtxPYGMRlMGT46ySGAoEgTycA
slVCfUxCffCrcXCHna3K5ta0s1ZHWLk1jCBJJuXTrIPa93VTsTZgW5NxZ9S99Wqoef8c06kCKxoZ
rwZabAkop6YrdnaaaPUmaiw0nt1U7yTkZ0+9LwC/gMAovU73PbwSWt/rqtndRKmFUKldRtlnRGPD
dmv2nERk9IwWwXO1xUC6r/GJCbCjCec7pzay73Y3gwVUsrl6tlMzeUmJyv6MJiI2oMZK/T8HgbB6
Eyt4CkKktZ2dY9TdQ4WT4IJZrG330BmiBgg4GF69jUpbeFuQu4b6SbHyRSphjNXfk66w4TwrRKg8
IzgwbuoSOe3AKU1ogVZuQM0wYq0crtycJLFnJ2nhfqH7AhGV12D9GABQAZkt0SBu3MyyNz3dOLnp
Q9f+VXl2VgXupCpHpc9hwcjMVsI9RU9HvTMjpAdRDNeMwdeLoZy2tMhIC502RwNC5XlJd4ab6D+T
CRdgmPZl/LPBYqW50WO3/wqmsv+V5aMB51dWWbzVkyb/VQ9diqhh1EZPKHGiRIXmfOZ+LisExP/H
2Xksx41rYfiJWMUctuzMliw5e7xheTxzmXPm098PWrnZrGZpNt7IVWiAwMHBOX9oZnSguUFmJfN6
kJXfK55a/jUNfDnm7WBU/2a6UwHaBOYjnSK50OIDyptycugHGyRMUmfQ9CspKWxPi5P41cLbr3cp
o5mnrG+aeJ/6gfNbptITuN1sFT8qU8k6KJmIDO8Tw6peIyWvfqbhhG6SBoX6JE9R/0s1pwEIYKyy
EFy4qXOYNVRa3SlNm8TVclnyT6adsFhD7NTjGc1/Hc5pheamq9iZ/TQZOFS5amcA4EG5FZhXWPgx
mpgJqfaOvKqNL6jf5t/KbsSsmTQEjdQuTCPNzbFKtgC9Nl2xQ60ekWYqn9JrrWRmsC/toRj3xVTY
IfbYkf67p4IWoM8+QupnFlJ+Dkbiq9sYae24lR9XxTMvMWyus1oCfWnGzpicHNQYXkdhArUbFTuH
zKpV0tdxxPZx77SS/b3le/7EHSAMd4EZzQ0fP66/BJNFBOOZ0HlUDrvqOQjqnjZuEFT4G2jy34nT
D5PnRH7QnnI7LzvBMmrzS69IM4DQhLrsxsP2/s54g30LSI4pus2L1xI+c5E08oS5KlZu4xahzcBD
I94hG++lt5vuNkWgeuiQdItsDrzAogimJLgdSriSX7Wu1H4pfRvMZ92vumEXKEYY7I0kivXPg6kG
P/yhCTTXRtgDzdO57r4VRtp/D7C/QGK8G+ZnRHRrexcNwai7OZIK09lRMAvm09vllzadfAdpc4qJ
bteb+GYgG+t2ciZgdfM4/kZlrAt3WCrbfyFkqv2IuRv6nRrqw2fqkvGzCY3h30KxSKg7lAC+YI6G
FalC9Xh020RqgUY5+Pa5SlIO5VMQNnO7z9sg/jkHvdnsDe6qnv0zOtmHoDSiYV9UHWrvem6bwc70
eezsRito031cJP3fRZfN5h5laPVDrVb25ymsGnsvT930ZZQTuAwjOxGh41EJsp0OTw3hej/B+UMD
7dseKlBW+T6jaOA8d1aVRpxbR/lYBFL0fTAy5VWGfWQe0UyOz7KeR09JGZTO2UEZ3nLbNjIit5e7
VDvkTj7jGewUzKbTlfS33GDkCxTWNuprNGFp43IO8wHDny544Z4s/u6mQgLF6USq4iIRjT3spKem
5qp5NIeuWdRdJ6AR06s5psEHY2z1D/ykBluP0oGqKJtD9W9bBQhidAM65N9CPsS0M9tS/v444RN7
62bv8QYTPVdg8yik3qlslVobyJ1dBl4WteppSG1V6AdD6rEy9P1Tp/0UpLG1sePvBqUuz7C8XhBH
xJZh8XJqo6QmFymKa9MGOqjsoPnGU0A/14DGCY0JJTH+yd/99mRUfKtt3NVoyC1bv2PblH3iGAXu
OVF/zAm9n5C6LjduyJX7kVFEhYA80wIVdvu2oMWl+bnRFDD5hZIJVSr5ZYys7gjMsX/qwFRuTOv+
MUOTA7VEynzggKxlF9hAb1zmD/kVEwp0500y0dRNShvzW+6YaWO0e5AFSEEqcHwOZFGou4j5/9Gm
H0H3y5aT1de5LdUvGu/59EBs6NDyRpfgL6Ix5Xt15kW6t2eSIDcmWY0PRp9IvMKLDIWdxzt4Zf4Y
x/JooaqlyYa++EFp3o2VKYfVFYmx6QrgPrsG2uy8NEknb9wIq0MJuTgKTuJGUG/nrskj6h4cR+Qi
DYviNv4dcywD9GgxAP4PswII4TiiXGwYi6HqrER5x5yrK4xZrMqMYjfLBdbWE2ibxyOtXHNAeggC
dIzpGmuL22fWYL6nY1ReK8PoL5k5W1iWmdJ7C6psG9HuExU0MtslPgyN7dGCk8qxiFGjrukLuApG
SfsEQvzG0q1NSLSb0ZHQTEg1i4elosq13/t2eZ06RfLGSLefC9n88XjV3r71TeDkkclrXtzXPAup
zd3uBTlVkYFKmvAqz4n6MYfjY+yQ+pk/myEGJlBpKJByRRvxtUoaH1FtrQ6/JFqrlPTC80E+j46T
o51T6L18wNsQrpKKaxUY5KFMvQrfeuT4cXDj5WnV9gVueXFNfXP4WcFhyTYYwytBywAYLnp+wAfu
FG1qpEcadZjCK+5R7W9NDjXXmtPskwZr4DJFQKMfr97KJ0JhTtiyIR1NY2mxu8fZaWazN0JUOOLW
bYdO+UHZ1vn1/lHQ3nWoOFIho8hw+4lsDAQF6yq65rEUHqYhxedORjf+8SgrlxlqSjCYCft4+y1b
O0rbyn0StoyCoY83K7w3VDPRUb2f+vKoAvf4RpduS93ufgXpTQiEgBDH0BBKup3bHM72HJdBfEVq
uDvGfTU/Ea232L73AY9qHMKYAq2PZuSyXBsZtCOUolI9p3SCQ+NjPtT6+sCjwjI3lvF+CxLEEX/h
NMHvvBdmiYMAPbFG85ow0H9n1iR/aA2yRbi/GRbr5vDt8Wd7gxncHmBEzdmBCFUgO2Qt+8FxgVGF
hNa0p3FhnymyUxqB3nqRS06ekTnFUW2U6lRhr/FBiszpk2Pk/j7DBOVF8XXeaklWfIm7YhNuKbKf
2x8m2qxgygnIIMiWF5rP613QC+PrCGX/2+z7psLmJVNxU03X0l03IB53iOYYl8vY7PSDZfV24Y6K
1L1urJE4IYufQloBvIwoCpTZWuyyjEL+bFU5L5M0Mplx6E/faErb/zPaMfudZbr6HY5E/ozdoN7D
2xrwO7JkzDRcS+60vxttIKV1APmf/d6af6cxEm77xIlNbVe0qU6Ek5XWRudp7q3fj3/7/QEBJSFT
WBTwI2RBF9caXoMzlbDZ95I8ZhfJZrUH9a29+/IkjJPAih4Nj8RlTok4fkZkzn3P9jME3DL/txyY
73TipWwMMpKWGpgCgrSzPIU2jJUI4xTbs0MM/ErNf6F1F7lz5HxP82LjKrhHkIH/oB3JMDwHqPkv
rs+EnyPHDXShKStSCgJ+He+KOste4qCL/4deberSYPQPBXWTSwuxfd90hvyiOlMRuCnONcnxnV+S
Bh9RjoWG1M4SL25a+ND+6EydcQnTEXKiPlvXesj9jfhzt1+YLy1LrgvBFUJs5TagdlLom04HftxX
U/k0hyq8h17aEgJeGwXYttCuFMoXy+x5qMpgbllNT/PtCXUxP9j5g9JtdIfedsTNuRWvOtITUaYj
nMqLyYwh5UFDrQMvAquttuPXcHR2+lC+QnH1Wkc/UTd9KuLhlI7lPz1C+FaAM7jWfAi7+UNt6LtZ
Sy5tZxxR/7rUqI4digQ/w9LayAPu7hfxOy0Qxchi0w5c9r6xjxd7n31Ebu8cyzlKDrpExbUuVP/j
4110d78wlEMQU+lvqLwTFvGgMeDBzZ0feH2IoqOFSxT8gDgDZapH3yIdr7yNud3lBWJAsg5uZxIr
kPq3G8r3VRpLPn2bDtU4IC+648qTfIRKnLiYhXhZ5b9Xpv+tq//HkIvPbhYowA7InnpRlP2oM0U9
TAlUpMQOtm7r+32MWiX6jBSuSODAht9ObnI6Ta7ykdWclfmS+v7Pvim7DU7J/VsTpTbwgUKthSDL
BXQ7SlfVg2wbVeLFAyHHrfSQ5sMQ2hXRRun+9RUnHQ7qSPa8sy3fqqG+99pl4A3yTU7B3Owfb6GV
3YqutIAmUyvhMlwsb6uQ9AdxH3uUhgJqNJbzTIGODk9rpv8+HmplfUlaxbUFPkcAem9nPumQeFJt
jr08z5AFg/x9aKt4q3SwOooJa4W2PwnQ8vaiI6aNY2rFntEk014fxhyH+VZ5L9sPuT0UVHiK6bwu
KabezmUoTcXPjDz2qK/hdWs1KKwFg7FxE6+cb9qskCO5I7iO5WVNSY8wf0zsxAsinctRHgPpPOlN
xbOqqMvLIByCH3+jtRFFUmwD9GfgJcWLvh8ULznJPMBWSNv2skGERNYPHHQHbjbuj4/HW/laVFxo
zXIrQ15bdl4aRCudqFBDr2ijeBfNqLdNcaK/fx2BTAhmBMdENHpuv1ZZNFU2RaIgOCjRUWrUS6Kr
4cEvqo99TAvz8Zze0IOLm8oQ+Amw+CahZMmUCHupNzWUfr2wVNPwHNRD9YJxnf8tCOfemzvB1Qdn
o/w2aiml4VE3wz94pqPr4ORBEe4kJ83VoygdZ9d8ntD9wLu0Uc6M1HwUdmhQ0xtTjna0fCsM2Puq
2vlJ2dG+MwR5rMCFBnz31I6nTh7l9NrpkWzsaJ+O5h6OTbXX8G40D82kWJ0bxn72s0dh9JOhpum0
cWOsbCjxBge3YqLMz+Pkdukr9nU8mGPsSboTn6JQK90hV4l7+eSf+nSLH3vPG4S2+gYohjSlCorX
7XhhURVyg3q2Z8fkVHrp1N8B7Pe//QoZi0xL1YNWFwn2eb4kJS518eAXGKhsAyEh8snFDuBXAGIl
TSFdWbK0nQyzM6MmqiKUGYV0wHrjZzma6d+EJuXINZP+bCm64wCJTfYG3OR+xUXXBQwIqHfkkJcB
kH511MaWr3hD0lk7yWpAneYgQHmIIsCNtPfGEb7vnvJVKY+SylMLAoGyiOtzFLaYbTqzFxVSqe/a
3sx+RpVfFbsy0IbRVa2hNNxGKnplH2l6qeNBnKjasWs7JwBwG1qiw6pWr2oZa/4xkTFmtdSYdncS
0sR5fDjvAw4/VryggK9Q7DIX9ZMo6UpexPzYGknFp86On5vcHzc+/+og5EkUaQS4bvlOU9W2RRBG
mj26YPHe1DCEVzpr3Ihq91e3gPYKEhunizticbR8tUCypjJUL4k7fY8xanlGCrZ/EQCc91pMCRIF
9w8tFSoapPqLTDNSCrRFpk73BoyM3Mgws72KYND7Z0TgRBEcwXbqw8ut23VxRnWrbLzaGcxDEiSp
S3XaQNcm3jIbuCfcwrSlKAgnD64ZWNXF6oUwAHVwEqjmZeFr1cS4TOcRL/1gxIui958aCxkevbjG
ZvoNMXZlF2tZdEAuEhtwtJDevSthV4rbgjehKI/fRi1eKYkydWoNN920v9fknbsxiN9NUmHKhAQu
Qpor4NHU21EQ+J7MOjFrL55G+WxmSEzx1Mr+w1wgCTgOjyATobFFOKCbE9aa5FdeBs/THWPazE3T
bNlTrAR6NNSph4PFBVTHWb6djKOGrZFJee21geFfUNEvnnG3Nk8hgJIPUtZEJ2XszNhFbic4zrzF
n6Vh3PpuK0fQomAJhIJ7jJR+sYmsvp4q/A4qD4cBY2eqYXaREKZ8UtQ+3mg2rDwcDNJz6P08wdi2
1uJmqzS1UO3QqrzAmJDRyrM9/TN9p/nxB1xcJSjjMQhNSaGhX+kp9OmxBAk9tF8fb9WVKaMBQLyB
bQpr0lkG0NTukK2Ra68ZAXMD/4mMnd0O/oGLblOt7v4e5VgIyXzBeCKnXww2a3Zv6ABqPTny+1cA
Ego+MYjEm0WVeUbfal9KvwL/5dS2+fp4nisxHPg6d7eQsDPvSId+biEvFFYdb+tew4K5yD5muWmc
Ho+ytppCtQFoL4efOH67iwcuz6hIzc5zWqd9Lkd93uv2BJ3C0qut18Qb2/g2KzFIxHTuaXoicHgX
O4jKSqobfdaDTizVfYrfxLVLaNOhXitbz0Ja/ELV0kZoqQeNg0Ybsl2AwKWvAXIc/+bJiMOxkXCm
Wkpn+VHHKe39F8AboBQbLm5PXqW3ywE9gMVK+t6r25G+p55kp94E7ozpTPrp8cqvfF9YU8AEADmT
ByxLGXrRFaM6yp2HUGF+KGe7dC0QoYfHo9wnY29NGgTFNVqsVHxuJ9ThgDWrgVZ7CGl+9LEEjvPG
d+daO6YZal6PB1ubEuVU0mwiBBFxMZhe2p2Ngkrt4cClv7SSb5/KMKv/yygIzQPeF/fJUhwGF3n0
C1Wl9ux5mj7NZoFZlN61G1nlysEAts+pt5AZpPIhIsMfLflIn+cWyAGjVM64S6zxO0p68b62ps+P
F+1+IJNYpoETgWpBKrUYCMIbttlIfHkAk9NLPM39CWFf+Yi39xYr5n4zsKVJaxAxhjuN7uftnCT6
XgIIXHvBGORHNPxG19QSEGLKnB6cLtwCh6xN7c/xFvc9amn1OKOF6GE8Wn/TkTtwuyr2v/SmudVs
fcsdbmOLKehmlNbFTqf1dDu3eJ7kSR3jBm5MIdc/E9BTH0wtrZwLKm9ODrIW32oQqA23UhKm8z85
1FMdIbvZT04JL9gQX+0Y6+hOl+SZooMftqCRlCR+sgrUjA8tmnFCsE+vXw3wiad2yJ1wF7b69C2g
lCGsrzvno4KKFSjmzJh+qFUeeikkv9SdTXP4y49yOcKBu8y/4wqsjsJZKFTefTh49wlsvOibWCCB
bpcBVkGVFRPnvba14JTWXbWXFGnrCN5fi2/apgIYQ5+eWHk7ilVFGd4CFBiMOpBAl5nY2aCT+9za
4Ws3dDjY911/CeYm2jiV9xGGvFy4CdCgZdglAVmLBkkO+gH0aRixlqh37cdet/aPj+TKKLxmcOgQ
qklwI8Xf/zj7YFzoDElS5nVZ6u/suUQZtAVZ/HiUldOhsjIiHxYCscvKhIKvWaakau6B88lfojlS
D7GJhXaIo/lG0XdtQiCLVQjiVIVQnbidUBU26UyfMfMIC/YpT8NhH3KtbSzbfXEeph11J6qedHvu
GELVoAZpHpa5lymT9nmiCPoqTMED1+9N+dTZcvq7BPX97fEyrgQ1uMeYTEJjpBexlFvDhqHR5kjK
PVrdGLX3iEPOQLd70lW3KZytTp6IkYs4Q5CBBfomaMghu13KIFVLpyrMnEdvkD7xksTrGEDrq+FI
6alL+wKuCYqgUgxtrm3Dzktwfqc5UaT5xlFfnThvHESwLR4hS+Ym2UPe8s7PaZNWaAomeqR9SgBR
Hro0LCwAzJK8sY3EsV7OXdy6NPQEsml5v0s9HhuGryUUWljcKMn/StvxY50bIKS7vxrEP1zV0Y+D
Nr+/gCrwJhwV0TkXdMHbVfdl3ESMOUw90+jDUz5jeIZ8Ur7vENU7IBAbbJzNlQAnrBpFXiygDEsr
W15rtJZwV0DxQ8njXU27CeXAyfzpU9UvdkqehKgPY3nzaVSmdGNHr5xWURmiq4Z5kbisbyc7jrEP
DVJLPQ2xlu8BBIAnJUvfLdnGu8Kg/sAznHc/T+HbUXLJmkO9jjNP6tVoX9dF+Vzrw7TRNV2bC3FH
x2YDstAd2KW0i9Qe4Pp4DTj+Q+sr2lMU6tX5/TEA3gTkWN5KYJ8WKxaYvT32TZx4wFysk6yP2UWp
Q+UYU589O23ibES6ldDNxhB4V0pSKsoHt2vXas0c4uBFUflNcsbs09LNLHDUkx+YX94/NxChNHOF
hBOj3Y41FD7JDlQgr6okoMslqJVjkPn5SHQzpgtaboi4Ph5y5aMJXiKXE/VJks3FcjoUNNoZdq4H
6M/Z21rj7EP0cd8/Cg8SCjW0qMVWXNSc+iiEaQIQwdO7XHrttdDw9DL99XgqK3fSW/5OLZ55QH68
Xb3AmuUhrnmSyFqTvYSaIl06uZ2eZ/y2P6iVHD3JSH9cHg+6sj3YG6LpoLPBKFPcDorrMbdgX1Qe
qI/+zNOOCuJY1vvc17du9rWhIHYC42BDIk6weD3kDX3aIDEKL3FqGip6/tssh2YfReUWSHl1JKYl
jD64+5ZRKaYljKZ7UHpok2eHHt2AUwrd7JTF7RYhanUoRCtJ52lu4n5wu37oidqD3Wold2fl/7RQ
qoKFlBRJ4PZlK29EqLUdApMU4yhWkftlMZjiBCo8urbwxEHfS3Ua7CKrfm2HWAJOKk9HWSnezQtH
8I3rhfkxMjrCYgH+SDCLEWVnOZkKr1CTjynaybuwm+yNILWSH3CDAUKm5ir8HRaBw5ha9PISvfSk
oc4udTTRh7Ml+Qnnr/TfJGrDjZb0SkWUJptwOaKYjTCyvTjQ8LlJdOkLe+aQp5BqCdUftaiXX6A4
BeleKicpOic1TK2cKKZeejsaCzfpnC3Ixkr8eoN0QUWm+3UHCIIbZ4zRYJZeV2nKE/Lv1hO68+8m
xAshUmHiJ9QSBPz69iOqRTxJPR4dnPLGOVdal5/Nui0Oj2PJ2vb8cxQx1z+2ylSUWuSUaulZU2BO
Lqyc5mDKMYWxPNUv4QSleYD2vPXCWzuCJFpQ/WH4ijB2O2wP+sJXAXN6gXhPIPUEGSnvQRmU+hhu
9cTWdqpFcVkYxlBsXaYiMoLZciTTfYhiiPcj/Aee6EPphhUekhXZ/EbmvLI/OA70x8BHETeXz6Ea
3iSGhcXg5aOjM7ep2ttStNWGX5kVBVyeJqwi+tPa4hZQtdqqw77sPbKj+hyHIEsjM0sPcROhDD5v
IhpXPhmdFSE4RnEeLNzi+BmtnrdxWfeADMjOeywEzo0eZUe7NY3j4015t4DiesNIULjdCzTtYuvb
dh+3WibplxTJv5STrhnHUIZX/d4UYTHOYvOntMebqbbZ51WVXM0MYIYft/7GERMR/uZZwyiCV8TT
mH75nUhmruW4cpI5XmQrz4ynMjHlj605NhgnK3nz1OutBng5qOuvk9HEG3txbXChqC1EfpAIWNbE
4T9m/dwn+sUO5PyH0Y14M1a1mSr7Lu4d59zHqnIe+9HpzlmddeXn939JdgyKV0JPgefA7TmXUWrv
0VDSLmEXIncpT5JraMF/+Y5QOmhU8dig1bDYmpUNfZ0wql145IU7PUqMA2Kl2sZuuQuVnDMYSwIX
CIca8NByLoZvOaXlX4xSDk9TEFsvmj1C+s7qN/+acNencffp8QLenToxKIQIYQ0HW2qJtFADVfPp
DvgXxwjHz1IhZTsqWOEFsvZWr+YeXU84JlGhsgKAnYR5McGm1tJaG3Pr0ptwWjEX7E9gpZKvSm5I
6FAG2Qe/TsJnVOmLU1rW0ikOTfOUOll5TBxZ+tb3StSdhshsNk7QfTzgh7GD+H1ULhGTul15v5si
q48wBSjxLMcJPi5f58ncEr5cWWoQTQIAIBDFVM1vRxlUvensPrIuIWWgv8JZaZ86ekL/zkmnbuQy
99oWbzcfGl/oWQsiw2LHar1lCy4eY4XYUfO8hG2KBfvQ7oYSk1Z3kHK1dWUQJz+LQK5fDLyyxx2i
Wb6xo8OiWvyPOHjGAKbq9xgeh98YJnuBR1nCBJ+c6DcmI021a1ULdblZqlFic3J1RO2m8MPu4zxZ
zkFqKWZNAWWk42hoSeyyk3V/l3N5GAg0qP53Kj2B5oZZ1tUuBiHUgmKIDm4L2mOreXCf3rEkAj8J
romnIaCFxfIbDhsn0czLLHWoPVvUR7527VTGbmdo7dF2kuzMJac/K+Ew/j0rajXvB1UN9o8P3Npe
41UAwFmQA0i8bn9GrHVwyDMMxEJMgoTORgyBfAg3RrlH7DNbUWdGK0pFvOnuNq2ajgqJ7lyswZkO
RY1SAGUprXOLrKoxX4nyY5g24xcfPj6Qo9J5QT86mSgU98O/E1LV398/baGIhFqwCKPLumOaxrIy
pNi+qhEAeuCX6qEe3t+xYda2UCTmykY+Zolx79M0jBxjwr4TIPJOmyt09Sq73cWds5U+r+4nLj20
Y2gI09td1PQmY4byk2MVWqcw5dysgN41DZPhtb2MzVcTGDuln3LIQrbjdomNcoTVWc358bquBBUh
oU/2CT+DSt/iV0i1ZJaVn9Mmsir9B64T/SdrcpB+ACcWbXzDu4xQcI+E3DMjYmyxHGtKfQzD6ASS
NtUteme2ckAzWU/csNWMnT6n/bhxJa7NTrglQMhCyg3Qze1h0dQhaBxEIr3SRg0nMKru3Cb+DyyM
3q1YyNxg6wEiQtQSNMpiJBQ1Aht7M+kyjG2huEhjSDBre03CfGhW/sNHE4VvejQ82Dmet9MiL7Km
OVWlC+pu2kvr58Mh13r9Y4KEy8bVtraC4q7hiodyoC7hJnpmhlKlO4E34gN5tSQ9Og08Zw++3zYb
MWdlKNJAQit1CC75ZaWvFYCILEsDLxYU81FCsklFJXRfF131/n0hKqU4HYBFpEIlfsofr0ptGCBS
OnPoyZNSnid71p/scHaebcC8GwmuOEC32bUoNIvkCBV/AupiY0S2UaqxGURe12PsbNehdUJ2pVLd
UpaGz61cFL8Aiob9zh+7/msYOlvFlvsMmx8A+cig8y2EyRePlU6YKcy+GXnT3PpHS2hjhDqCYYhy
7SeJ4cg1dqQ25sbOEffhcuJk1IILyV5FLeB2jXk1BFDLoK8qjT07e11rneo8O06Ggk6qqV8Kp547
bEPm5K/HIe3tJr4bGVAaQmwidVk6vYZ1a/kDuZ43mom6H8B4H2alQziv6P19Gqu/087/SJRDW2l6
gV59sGzpgNAi4CYlzI+zEeUYVgb9MVBRLXZyJ9pIr9b2BCVERahk8EHeroY/th/PrULXBo2w5NSK
lwah/isftPS72fXyKeidyrXRybmimeF/LCMEgB4v0EocBjdGDweQj+gWLBLJjM2iyVXhX5pGLnfs
nfQTdnXNE3o3yffCyMJv7x7PoknAKaAwhs7q4o7JbAyheBz5l0zGiSxHPPuA1EzyEttDfno8lIh8
i0//51BLQGCDoWoCPdyHm4Ejl11OaG+hgvf+SMUoPFt5iVB5XoJjnGIkTMWMYilt8HHMZHs/S1Lx
Oo2Yxj6e0D1ojBom1hVQlfhmXNPimP2xV/LGivJWzf1LPEsl3pxgv1zyaefC70t5ZuXOv5FBwUOO
6upcZPZ8wsi9xQq0s8JLlKjq1S8T3Y1Rf/pmBbXz8fHvW4kuwE5QT6TgIi6IxV6SQ3OoZWn0L2kX
H/UCHMhQFB+tcfBkDIHoh/ovRRtu4LtXbgqA0NxKJMHI9i4TiY5lCiqNl+4U4t7Zabn5KQJM8mTF
tf5fhqI0ATCYZJsvcbv8DRUlB96NdKEn+dU0EhzMgEIeW9XfitNrCSHRSqDUkMSkPL641edB7lsc
8/wLoq/zIRqy+VnJgXTmVgZ7UQ/aF9ku2rMfVuPRHuLp3AwQDh9/zrXzI0QUBOUJU44ll3R0grKs
UAq7VBYqcNxb/h6y/JYJ8koAgoAGhUuQ8EAvLK4kuUjhZyS2c0mtCbgQ3eDy3NAEPBQaR2iPYmax
8RlXR2RVccx4uxYWl5GRU13qJEJemTbxrzio9SelD4av0xxKJ99O6i+P13Fth0JPA3OCbQ+4ssUM
O6XvJL/tJL6l9lONqgj77DakNBJL/yHioTIOCkJkgwx2u0E7v48BllfQXUFD7/EHwxoqlLbYv2vr
hyqseP6icAVR7HYU2FP5NIP3vgw+XGz6zcmTbPXJZcyq6HNs9luq0mvrB8SJO5cbiqrZYv3QtRzj
EsjgBWXD4UeQUOop8ln9OCBtsrGAa0PBmhaSUUA6WMfbqUVVUduSaUmXSp+KJ7NM8h8W/iJ7TCS2
hlo7XVyBED25DnldLmbVIFyKGmgSoB8QmV4XRo1npPkWDml1FHILElvYdjxkbyeEB1Gp5UhReANG
PpAltPAXFJtkY4eLe2dx08LxZAiZpB25lUVeK+fIE+IVYV703JqfGslxDhYigojrF/rwESEGdUeS
k22FjruvxUOVSxf+rhj7jl3lV22Y6NmIRhogxP1YBdo5lkr7kEOn2NgYd+so3sTsC8IPNAqi8u06
8kKJ/SKU6qudjtaz5iALV5XDsNF/vcsFhQMCLQtexQBgwfXdjmIO6BEnfVBf/VRRKLKhalfuplCt
IpyksnSkk1FqH0olltMjqWysQHSV6q0K9d3X5FeQiwpmFhfQXe24pTTv4KTMrzCNoduT1Y+YWCmJ
9RJPdTietNhywBpGJgqLjyPlyvwR/uLdx1cly1lSDJyiVEd/lpsruD+0MKNYVhG8tAblYE+qem7s
xj8acmb+T08ayTo2ma1vYNruvzPNSwesKBcRufiy6FNGXe3XepFflbx0fgNB1D8nMDo23uz3iRzl
NFG6onaL6ARaLLcfOiJjKYNqzK9a0davTuFrh1oequ/gbDTXzMLYIXObenImavi/JtPmSegoGElN
ndUeza4AKZlI9RPkgOwSVam1sQz3BBd+IMQWkacTodDruP2B2pAqjWwExTWEjYp8Ay7ye6j4yecy
5Fck2mRc+1KX9j29zA+jZJlPkxoOJyBc787iLS5qAX4QaljkB+I2+iPnTWxs5e2wLK5t084vRtLZ
XldHxsbJW/nujPLmdvfGElzeaUiqF1PbQjGTrGpfN1L2XIfaFqN7bVnJOgx65IR9IThyO5moQ4lq
CIfimhjK9MkO43A39ZHklcVgH7W56E9p3wQvhgNBttL14UsWdMO55+n87ngmhJd4inOFQw0zF5Gm
LRU1m3ojuVLBN1FMRnXup2KU7ffHB3plWZFYANkBEg140z0xjGcT6irp1UpbSvtm5SCSs2lee38P
kD++ITFBRdJBXlw/MTlbaUd5ek1y7HhdmJjKSzpOBuzrPB1/Pp7S2mBI9LErhQcjUeL2E6aJ3BrT
jCxOPqnWVxCt0jPZmHMeyrnfOIVrq0d4oBtCbgx/fXEIfVD8Qzk4xdVBglub2mon2fWWxcVdNie0
UWgfwCIRJZIlvLO388QqzKy8NhSGf+uBqRzbMR//F89zsJd1tuTG+t0HecSeqH/B9eRAM/LtAk6B
beEcE6ZXHyMyCZaHo4xQ0MlSdsmkJbmL/ivqfXqUW0+lrzp4uqczbkDZMDRIaIVhY2GslCnXQEcL
zZ0nGoGw3hAB39VDYvwzxX0HXqKtnB8VxXavqgfj3NdDG+0Vpap1cCO+lbh6NfoeDZRKdsNmiF86
u6M/moY6FdupmLVfcdHDQ8Lny6cqmMoV4h90GNHKSBzLBREfBfsarbvYTXoj1vdB2xWXaqjaCox3
VML8a+du2hdDNX42G00NTtrQNz81IbTqhsDKalfuBjvBozyUhwsyrMBaU6QmS2S366Fz7V4uFXes
wghSmD9UAQE4y//Oht6H/oZx+MHK1PKQ6DTPjhvfiE9wk89ZnFhK17A6heXvUj5Pr5F4DyMUDkti
Jmrx6BhYVpLRVsu28JUrx+lNMgfIOgxJIES3u0HimREOkNKvchdbB6eEmGK0MhxSfYsv8fZOuJsV
XRaUxcm77/CBFWpjw9wwlMHTe99Aiz33Y2oe/LrDsUYrba+S5uC33YXKJ8Px64Na6PqnALWCn6Xd
KLus6NUGWYg4OCNombygLJbt8jiz3A6xMdLcOXyC1tJ5M6KdB91KtH9QntBfH3+blaBAP5/aLZbg
NJpN8fc/7kO/iGw99J3yakemvwsCJdmDfd1iza99FpD9fBFa6xbb4HaUOpUUCMoyUU5Fcm3U0t4t
Kls+Sn6xRWe/L9FaINMQdYPFSgiCCH47lsazdTbqukEhggTAtQNrSvZNmzufgnlWmoNdlG1xsQmE
nVs6o32SnXAaXJ6n8l6tipB6V+on1q61Ov+Tg/7R7waV8fKizkp96Iy46vaPP8FKyETQFP69UILh
Pl9cAYWfWYAv6/oaF/b4Pxp2mumqPRqChC55fg5yazNxeIuKi81LbIbaAFeUjsjyIYcoYp3nZipf
wzDFmqFqIxBGREB1fgrSUKv2pYlb6ylhVU5WHvp8tMA2fARdNczbsqrllp+BMrOBm3Ew3B6UlwMV
w4j+QRMuuWR5NY2ubob+B8mMx/gk5+b0fVaxRHP98f/Undlu3FiWrl8lkffM5jwcdNUFGYOksGZ5
vCFkWeY87b05Pv356MysSoXUjs4GGjgHVXDBJSsYnPZe61//AJTWuQRKgCngNBDOelXfsr4td0lR
9Xd4q/fI2SQiecvJWuYJhKpxSUZPG1i2fflgO9UMD2tav3ppjsOtOwTDt9ZKFiMqkTHdOynAYtgt
zfipNMv8i5fH6XI3ulpesATHxX0NPfvTPNrpFeY8/kMnTfXVTew2j9pizC9rI8m1rejj4OtStG4W
WUOS4I5cT8OzSDw5hhU+LndzUUFMce34HlW8JB3AWeyvCcIk9hvd0A56nsWPqd7XfTikM8RNI04q
7PzzcajCqQSSChkBO+/bIGurTSuS4cFKe0z04SyUYZ+lXBzI+fAARIbwJzQ6LhXW54Lch8XwJA7F
VeAnoc9I2YwyIZZrVXn9M12f14W1qNW1p2tJvHWdZuz3xRinctfXk99Hoqgkt62RwRgOCPvUxktj
Y88mgy9HNXnYS+a5xcS4k+MS5XyhEQ+fkaSBWA7jN60amOqwklfi0kmqYromkKAR+7gnFyDq9bxk
J4ptf4noNHWTDa4P6n06QLIMXSJheKrwva0ipIXlF3/EPTi0CsO7KosRrxvYWJy/MbkSx/7Fz7a5
Uxhf2KureVPbuasitjTVRH3XZm1k+G1hbKvBz7vNZA1OFSEgrN7J0nKbTUxeA2bvptK+q3zgZGUW
ay7CusbMojSe7CcElFUVarGpx+/SZdT8aOB/+rCWrvy66mHSsO1zs9/CBSrNMM7y2g0BqLRLbyrm
bId52RDvcs1IvjqmctUqUJr1iJuHWb1uxXw4tikq38/+3GWE6dnDhxybsDHqKf14YI2BSImswe07
jNs5zs9hgqg7TGDLL4XvFd+GZXSGkCqjL7c/X3neWPzpjUEGcE9EAnE8v+tW2o9u9PpBIPSKuiDN
38XNydXmjcUfJQJB85ScAH3HtmjYXcLzGOzlABLSbOkEl02JCeWm9Yz/QaWxKtXg1VLAMys/2v4b
y1pmuVT6wWcdv6waDKCCQs5nSYB7+8+v3VpXHq2ggBo0Igzb8PY4tpTDRjSVlLPLwTSr7qJkUrCJ
fX3YxnU5fPUKHynT7HSPPz/oG5cSDgm4JZMud+UKvdzb2gYYf2FxO+S63t7WGiTYEECn+ZjMzG5+
fqw3Cmvoi1RrnCSj82MR5ULtIeeu1g/JJIwt9oAkyYzDPDwbE8yoTYVa5l2JyOQ8m73xwnBj2Z2o
G9+6xAy4aY3Yy5kxH22MMd4NQ9WzSTnK21iW1Hd+Km9yu/ju1GWxgyx2Cqv6wU8+uqvARbhSgBCw
NR6bNnjsi6qS+nwg8yfGI55dkmWdBBIvXJZKzBF8Ne16MZyM3Al/SZYwQ4j1XXNNYw4Hrte9Ytn7
bpey1k5cjdcvK3zIlToEPfFH0sfLez90BMKigV4OFSy1rzRh8Rn5MawMP7/tr6sRtDzryfMWrWTI
Iyxp9r0ySRK/P0gS4SPbZr7eNFWNrXfhb9qUjevnx3vjtDge5TP+UuvU8+gm6wX6XwEwd9BjttUu
tdItdjyniMgg+6/eV84LLzpQMtxGeKJeXj6SNtKZSbE4tEzH58g0R+0CLJ5ELUPLy2Y7U8gwxx+D
XF4WZppcKA+DG/TlsdNvHBFnVQRVuGw3gaOmaedMhnmwnWnId9BTvYfarsz3EqtUb6OXrVxCJ89j
6AhSmXKTwBEVoTW46R2hI4KXp80YTk2FMembRO/iNsoCu3lyk67Vw2Hs/WLbNVr6NY4HsDpp+e2D
6c2xGWl6G8y7zvM0I2xVP7WRS9injIpJ86etIhj7S18kekr5VJlMczMX+uJUD1i8K8MRd15pjHc1
PS595txb1q4Wk8w5y8K6qigvJrKBoGdvTCKRHv0kk19KM5XFtl8IagiH3PZJSLKDotwoJjVzpKjM
6tCZfPeuI+GqiFQFk/OQzBowX1xmfhEOfLMMRSf5pNdFsAjznouO3EErXPVtSgNT28s07Z7mSmWP
SSv6JnRFIiAqTJWi7ow7vIbgXeAn7a2NOxLyZNwUndU0EQL1+nZsYfdEzET6MioIs0BX3rfaITXs
+b0GC+braDjjmd3OSRKyA/efJ2pEc5f2pAP2tdLKXZA53IJULDioaaOu97hqB7gyGosK9G3KA+Xt
s3FQ+AAlmrEcpqJYmweFS/RmhLX4FJdmJjGRXvIRvLWUZ7rV92IDZ7P5VjsiG8LSVTQjfWaXd9QS
vdjqQzM/tJlrPfJUdeYGBxfNjJAWF3XkWgs9soGNN38WQ4ADjzZQBf78zXs1X1/D7MBOkFCs+KF9
tFn29mQoI0jHg0izaZOCm5zTTeVdmAxJs0nLeLkZY5GRffk/QGEh6cExNdDBcGOOHbqEV44GeUzj
Yaw7I4TpmkR6p04JAN5YyrB7oL9Zl7LXgNdQVEtQmL461FacvUOgIG6tFQTJq7ncwHZWJ0qCN5Yy
IDyoFFQ5sOWPgcPe1ebFpnY9LOOo4VpRKONs0NpTLoBvHAagkPRi2tcV+TpqprUiGYbWyjkMubiH
xVoZGTZW0z9/On442b3cCgEueCxMHHPBJo952p3vCby90v6AfxFBjlWsjA/ki5HRhbuhJ0LExtPB
13rxRW9qQaU9mRQ9vAFVEmpe6X6WpRd/Yjxu96GtdQKNwJzaH4yKMj5aHDyHwoUurI5svfEyRPVL
/mTGIpXnNjGLX2qzy7MtWVZLuRmVRjcs45kerNJ0TFL7es6nKJZwvMHHetFvS28klEnlHb7t2pBc
J3blX496oZ76com/231X7HgQOxkiLM7mXToQXBEmWRaUG1/Hqzc0+4XIEra4PiCYCTggomzuyaVC
i3ZKofu6tFnZPVAxfiiYqORe7kYdAWSyTHV1SLsA+3m/1yTZGll+LlPT3GKcUX2vbeHf//yevi4f
OSrkbuqblRp2bF4oSFTuBmHxQthF/JDOnnxHprxziZ5yOlGtvHmCq/aYaSojgePZG4kshRsskzrQ
Wrv5zqRqu7XJbAJqdAIwzqBZO7lToNxbJ4iqDr4x1xWOxBHEnRfWWMSxpg4tMM0UxnobXy6mVb7X
Esfc//xivlVRUByD/KF9pqe3j9/DRJTMcdntfKt1pmjyYzscAPqj3q20iDSsuQ01q5dhrifdju1D
v1HzVFz2dA2RmevBLu6G7qzoM/0LcJYG/lJW12NSl49xUEInToLuqiOw8NZz0+od74Zx0bV2deJO
vXHNKO9Xy0zMbfAROCrALHfI/H5Rw8EmkO1AL16c0YZO5Hsn6dnPL9kbD8XKwF2JxRTY4IEvn3pd
EBI5mv1wkKbBQNbRs8oP6YGBRHQAO7eItU1lG5i7//3jwjHmeYCPi6Bo3Sj+AnI6HYB5HHBcw2Bd
VnPj7RwBCOLHsjq4jT68b7S6OPF8/GCAHy2gQRD8vkjDsTvG9RRDiMwv7eGQNFL/aubOwoqnNW4e
Gc1ovxMw/x8zW8m7sl0WLCrz/TAX/tMKtQDvNBiMhQWIwrd0tOReZFM2Xwp3aK/IeSeCuoP4+6FK
477dTrHbXYyL0VyrTNMehJLxlTJS9aGyivIpcz1hhobQPrgZ8AhtvlE1u7lGVhn9/DK/3phYFNfR
GXx1OpVjJ1Hfm9LSXorx0GiBRyRrnTJmNk9Fybze1VcqN7ynlTIOs+boZiZur3Sr8otDWQ07Rvwt
qoZRfkiUY543jB9OnNTrZxaPMkZMMLohDWHc8PLZ4W1sHcj2+aGP04n9ZdrletxC+C3LMI+N9/AH
ThFRXitkPOoIzP9XcBax0fHAJCnI42lcrzy0uHSXEa7y9XM9LQuZ6rU+9GdjP2Q6GeEJEywbA+hP
KKqwmjfrERUV4Z9av2U+0v/tpCqkQXDn0X4zhl+9mF9eCr+ARwh4rkikG8BwkGWtEOvff1lfHuVo
qG2U5BbqM8sqG7i/7yttzum/kuJg0itAeuuH3Rj01Ym39Y3On12KQTq0AO43y8TLk6uWuWq7PlcH
OVgfi84Q5DL2UMxdO60J+M3Hc0t5xlnnZ/NHvTfcaBh0tZd67xzKoAhu5pLs4Z+/T69X5vUr0YnD
gfohAHn5lQLOcvK8VB0KqEnQ600Hr2G93walOBWQ8OahoDxBkqHxJ2Ho5aFSy3fzumzUIWuRWTbU
Q4DdrULBLfQTL9QbTzenxWj4B6l3fa1eHquuLVMmNWW5Tb+5AXiNP9ZMOMkvmRoMInIMcuNAbRmG
mMzRhnyryXF6L6Rb4Gnrdidu/Ftnbq6GZ3yTFR9Yf/6XvUEmGlYptUHPmi7aAfHZcEPym9hNmFWf
2Glfr49MxqEzwxUlT4XS6OWhhKDpT+aS90daKuRfychrplNPzesFC1kEFFjGkmuZd4zbmX4uqthg
P08HvdyrTmxHd7DDRdFGyy4ddp1c5IlW8vWa/PKYR+/sakSUFx0bLNYY6iv6mh7jyOqa7NP8spgy
48R+/gbxhccHlQGQDnsBo/+XV3IgUlm2XtAfUOHgmELqbBN6qVmdtbJNP8S1nEA90snby9Gt3/WT
Vx+wJReRrvr+lNrujQcIojg4KTSv1Wjh6AHyhECOsjj9YRIEoGvl8g6P3Xrrzul86rTfeIBWTrqD
fSYQHd5PL09biWBolB+rQ6x13kOBnD6LpBTktXtCucCz/TTeS3ey80jr5+qD5vnDB+xJsCMtLACl
aGq1ptrOdDvk2jLaOBUG9hoz5r6wXAGyAfmjKnj5BevKm6x+ATx0Ewe6RWbrF6PMvOt2xMu8srqB
3tEQe8MIROQMxnL/8wXzreuzHpYVDCgRP8OXh6csqMlEagcacGfYJHFl7ecWoe/Pj/LWDV+llcg5
mdYiNjw6ygK/bKiC4eAuxDC0RTuSCFwaYY9k48R79cahYEQDwq8kSaQzRzecJIWyjmn3D06JDauV
5J/tWXgbh4nXiVX5jUvHkehicI1CJ3dszBh7iTHazA0P40K4Qj22w0aR4n3iKK/XCR/kggaUPyCs
HS+2HaE3RMazyab10m7rSou3YrINpnQqu7BqTZy4Va/XQs5oNe3Avgw9wDHOpADo8zanC9UgP+1k
P6fQTZt2k03zeGGNlXsnCk0/IQh4fdNQIuF5ATGEpemVhSccuy5HnkXCqzbdqxaHts5sPpHQkZ04
0Ku3jfWPg+Cjydlhqn+0CjbtPM9lZTrEQYjhc6xaC98oqDyhWUrtISu7uNi1Veld5dilvEul1p24
vK/OFFnvCiPAQIS28GpW0GnAp6jGu4PsCj8UhbVshCmtKKeaPvHkvHo+OZS5kiQsiEQc8+hcY10L
UI0n3UEFYxklk2dEy0hy/d98tRlRMg8lY4M/sOM6OsrIiHYMtDo7eLpyd8jl7jxy5rcqTR5+fqDX
LBWOxD0DO1jnr3gtv1xEhopoptjOk4NZQBUiszz1WnLEJqwPmmlu6oiw7hLwfJmLZOeLrLgVc+M8
FIlt3wfJaLsrfyD34J1VXkUCR598c5phXsWXjWejYsck4+927+tjzYwWWg2vL7qsl1+5IHMysxNf
u5jhYDziQyU1osHd7JDaarwmWi9zo1bvhhOhJ68fMuBp2LS8vxyaKfXLw7rBiDVJk2SH0nJqnJJE
H7VZTeh4k5YnyFDsEnzYX3v2ddSJSgpQh2UXLcrRbZniZEpHe7Ew+c3Lxwylxe1ST3TiZuKQvR2U
RpmfzcucXMQIpoYIeu1SfZLD0t0ZUpjarYWvjn3TZ0l2XmRa1Ya6Obv1xrErZ8QFR+ssgNJAC6Ic
o0+Fn6ruqTAudPmM5WV8PTo5/Ae9QmwY5to8w1CsMBWDHCEJ7NV0L/GjrKhyfbO0Q+u+U0FjrEwN
QS+GgXJbXCgnKW4T4Xl1VAxNTP6Km1tiJ7Fbxq+4WYbNlIydcwhmOX8IKKqNjda58Xc5mPOdLWEp
R4ai5ZFqJtkuiI0J2yNSDL/U7aDp52mFBQovRG6LyMsSpwwHo8/6KDXd0okIsW7OxliPCTBKug3v
jfW1svNq9fYoxDuyChMzSsqqjSMUQc6E5yIZZbsBaRYpNksGa6WaBv+CyNDkK4OYwNkl7thmNLUI
16JSzk58Viwa7JQMnOiq9jJGbdQcndx0zuJeO3G3qLOAbO8lcmw4FFs36/OPfkP0yBk0bFffzUbZ
Ekspe1Xf2X3eyq2GL88HTe+hJArclzmlQu/1jW4xCeOaC5nxsqXO1zgYY14w1Fb4JZR2boS+bJqO
fdlMn0rUBGQ/kaWCp5e2kC8aV2r8XFaVTDdDIEnomSdH+2hVhb8zF2l86vATGXdzic5eF1ql7cqs
Ku8JqJO7OXP8XTFXeroZcaC94UrbX4xMmhdd33nnZjAG26E3xG0wjvV7+mR7F8i8uq3VBLHe8xCf
tTVfD+eYD7NrDjLCfI9HB1UNlv+z/YzhEQuNvqjPHtZjX1oPBrIgtqjYEfMMFNmYdf+5Nt102Wk4
Bo7A4ln6sUpV/gRsPgWhmbPAberWEwiv+7aMXOzVoUWlvjVFsylSmyDVCoJ2h0FFszFr6VfEN1qu
DIvRFM/dik+hEVbfW17wfgNu1Hxe/DT9yAC24ZcLtEZbq4njLNQI4b6RgRi2k1y6z0xUzUebrMLP
XLCkYDC/OPdWnvn1tjCbETpsWVnVBlZS7kZpZ9iHYcmTIMpi09wbc2I0eJuIqeZmjXMc2jJgqE1c
g8pv2xHVXtgVtq7C1keu1cm5PXO9Vi+3FZkFj1XQrre9aYoJFYPo/dDNtY573cDAj0rfr+fzGJEc
LKdeF4+a25UfxRKoZkPfR5Mya6Cdewvt5Q0lTynCboYzFHUilgx0l7yaotyY1us9qT4/r6FamJFf
+8lTVmSG2i4kKScR9c7w3mAxqUiKjYerRLPrz07fiXqHLCq5z7Kl9qMErmJw1UIOvgqSbj6YlWWM
YQpDyyS2KpjcsA5Igg59h9CYrZNW1oGOEqMMGSfF5UhltKBwHpmKD3YDi6mzh+JDOuFMGVV4uhUX
NLMyy0No0ZgqOLNlb1tewj5SRtmfF6Z0cwRUk3knfKzpI1Wa6okkRqfH1SzFxicR1EQ7ySkF+0BT
3bSlbyrVxmi99J4XsdfPFgbVV9LNKtbEBCuDsOmr/sae43ncVJxUEEo5Szvq5tgnjyYdh11Lh5SG
Tpf73XbKHZzaW4QnYUNO+bT1lLV0oaJbxcU59hMz9OFpu9uZ1REfbSV9O5yc1Bgge+Utr0HP6hv6
gYD6iAA7eRjbvDDDvIcQFC0TC2ykL5XfbJPKgmqc5hiqVWlh2FGguc7XxM79+45dIL4chnx4GnmE
bu1FW3A/dpiARrGVi6uinY2aoVc2XenCa7inynLvi3ZQ3QbrjwKc2tXKeW8KOLMbb/bi/rItsZu5
VPkMp1yLDXZeOPDtVVAb9afRaBd3k2dt+1lpJix04ADsEARcQRkqQkIQ1yD4Rj8Ry3IDhjlXkVXl
rWKaLwhWK6w43SrW501iLkka9WYAJd4j9e7T4Bvwd7XJ6VEzrvMzt0Kvvq/KTL9zWVYPFhFl9UYB
lV5Br7crAhCAXC6a2dQL1hu7++TGS3Oe8bYzXifAowy1tJnJHSlx2oqgyfG+92YSX9t+auqhDmqx
12fKjigdZ4MXTY7WbVM33Ja0bFO1ITa2dEPYhequawur31FnmzLk7XOe2b7bGwDcxT4zWHtEyKUZ
v0GwysWujwFLr+0+aO3QDXKVbIIy5n0Wvrc0G6FL+Z3Ru8sPtclv17RZCAFZv5Qj2y2Mp3d+7zEr
dxxVaBu4+I2/z3OP3DdvnrTvXjzzf5s5/9mBiRjdpl5E3zM0LbP0Js3x0NyNMVlC+7k2lnxNuemf
scTT813XB40T4X2onDP0Y2xHydDp3pbcwVpsBbX9F+HoxV3W2+N3Q5MMMxZ4GXNkZRp8BE/hFtAl
U/vYm2XzhO4iJ3e7xkMgVJ1Z7CqT7Y5rl1ju1nDSud6aVZNnm9xoafeCztasUMeBC65vO03Xtp5k
8xYsIjbOLJprms+yE3uSO2aWSGYUXTiAf9hh27SYaRtLca25Vl9uHKvynuSSB59yDLa+NOPSuRuD
IVS9U6gSHrosgDJVtVhjpEx0UULi+r4NiLXYtdYApFFoCfzYMp8JoO2XKtYikiMstWFwW92gzszN
aMlgFpuym+2oJ5lKRiMcyTRyWwsXrdIRloPtUet9sszavoKhk+e3AnZMsemoAnH3tLVl2lROF0MH
cPMWPjKGBlcoQtjaiH1iKWxbo4PpkTLIjZa4w4Mg61jXndEfaoQeXXCjYyL6SalAe++U0unCVpPG
BCfINvNQM9z2e48P0kdd+qUFCdgd32WOwcWdpNKuul7HX70MZu3RKEz92rAqY9xYUz/HkWVCNHHF
Utybs4lth+wtGMCBahdzw0Ay+V4MwnhYer34qumZH2wtQZRfqHzRfHdBVq2woSEsQ+EVTO8hNBO1
kJI3+5xB0SF8bcjmLKzjvksi8nZbwtDUXG0JlvGtTe3QmURjb/GAW42xFnklS/FGVlk84RdQAqIN
s1l8qgejuddm0SeRV65+lUljaF+rpISKUw6xeyZjT36tctf7PLPJ8PzLnimpncm6i3rhGDFvxCza
ELcqF5Ei6BfAqN+Pz+kgmupsZHT2HeVIycMbq8E8E1lAhIgzB0qEBqTee60a5y3RB3zGomd1G3lV
Ag8gGOsGfWtlYcButI1NsVOK7DpAcMDsbCR+rtnm07BcoH7BkgXDv+rdkFrGJ1+bzYSSYnDO9blT
XuSUSnuo9akj80CN5VMVj2RLN3pQNXtBJ3TnKKlbUVvWbIKx8iAJjTnhFmclPme3dm/2VtTLIv3k
qGZUISkLrQgLLAQvmJPmT3W/pN4mw67kc576w0E4eQE2tgDthR6CVOemHkYCDqa4dYowwcz1iy+t
6naCuqyF08QAMZJm0mmR9CjP83nWSA8jLNA4A3zVotwxJ3tj+zI39y7RYl8bD+eSbY9K4kvRl5RF
bL/xoRoat7jtYps1IJWLkpGOTPDLBP7wMKdV738p3Ux+b+paZZERY8wIfRd6TTSXeIyFHk9nhu1Q
5nwQQ+B9NpVXdmdpPNKKohhwlq1dFvJK5v7s47HLzgmTapFfEURgQOGpIEWtBbfsxpt9DaLX0DoN
YaJF+mAmWa7Bi87zu7InTza0h7wduNe68QDWbn3rMTdpd53pJc7WS2dU4eDiwSlbllcGkWtjiKWN
sXqLMeQ89rIuNJB6nf3lIkvHdK/HifoAEmpc2kKUN2NFjk042l5H0lSWLGsUzXQGqNU+enY+rGnP
zq1gZMrIsHbmE7SjH1yK46YVsgM8XXpkcK6jprWphmHJ3MG6AEpIomRwemJlJ3b4WBXU8o6RODsR
+8SlF3a37xSygLI1kl2xzEGkT7lx2/dDf9d5arzI7UzsEx0vUV+nzQ2XTky7DlRg+wMA+Y+n6f8k
z83N719P/vM/+fsTQJTIklQd/fWfl9mTaGTzXf3n+mv/+mcvf+mf1+1zfa/E87O6fGyP/+WLX+Tz
/zj+5lE9vvjLludSzbf9s5jvnmVfqh8H4Zuu//K/+8Nfnn98ysPcPv/j16cGcGv9tCRr6l//+NH5
t3/8is3fX7Cg9fP/+OHVY8Xv3T9iqvPLh6x+4tN+eay//aLS51/24rl+/JbVz/LVRz0/SvWPXzXX
+A1rOyhZCKkxcUH2++sv4/OfP2JoZ0KSXqk9jAcAz+pGqPQfvxrWb2sQGmS7AEQDv4Fff5FN/+Mn
5m8O/u9AvWBQ+LpiovznNXlx9/59N3+p++qm4dvL9SRfACeEhTGnRsUEbgZUDZNkRWL/MkaLAw2r
i0UWG2NAQBiOBOpB+gwGSVRsIDsefFmY76ktrQ9INDFsNkfp3wyqlO91NI76aEIbsxsz3tmO6NjV
0fx8QgyHqdM0NYwS5tXjRDOTB2wu3E1Fz3g/q6aatz1ys7Ncmick3D884f79Vv04I4gM+E+sylL+
u57xX84oCzRICHldbMZMQuGd/erGbsdmlcWkkTNLSS0qvQcZKFJv56a8tIS0b3ug+f2CRWzIjG+I
eLluEO2NFyV4D0WK8b5gNLKNF0QJqhanLBdf4t0/vjMpoz98VYEWUUC8/M6+IMFKm4tiM1tVtVPj
Mm2TsfowLvUQZRVbmKJ+PoHMHpkL/X5QRP0WU5tVm3DMruEmBVbjm/kmwFH5fZHPH9pRVYyqzSAC
i7w2XeHucuY1ESSZbNdiD3dqBXw5V/j9K2DxAEDMQwhX6uhese6OszfwFdparJVymoWzTSs0GYQI
lfCzLynA4ONO7rKH7q1ti9mcomBW4EMM6g5phlGC1RZPbTUSt2nBJ/7LO/7H+/Li/VjB0aOniRXa
h3xHAQX19ej9WLxaq/pVyRdYH7LhsqdzFITEDcoIB+RhnWiiMr92ZRYt+nRhVu67Er2n64ECVrCa
nc1s7rUECIW/Lr2/sRDQWMHnGcGwZn9sJwxEpLbLgnsBY/Hn3/2Ni7taNjCyIJSMre/oq3dpXtcV
JD40roiZl0lUm6b26BXgg8DuXtrznx/vaK9d7ybEQWLnqfbwijKPWXy+MxAsEBj5xja1eTf65UHH
C3ffUPhvy6qIL6mpvvYkYaPUbMYtvBS2XUyBV6m+BiaHMzPU7PLE13p9GfhWP3QoDJReS4v7wIfv
1/Ot6FGGaLFTXGiQbZ6xxoLuaH+OGf/WDvnTve/FnnmN8FD14vkXNkn5CyK+b4+Kjen/h/1yHdP+
x597z+v9MiOnvW3E84uNcf2d3zdGFubfIIGtPG987NgCmQ/8vi9C6PiNKSNRT1CpoKGuYSd/bou/
YR2CSJgQKnjU66zu3/vib6xgjArJzoEqiCeD+Xf2xWMWNc8w5J3VHBOnHz5PPxqaTFlmz7PQ8Nqt
4+IppX+txGDTuUIGzJnrfTDduXpUiKfzMA8sdJBTPDBHrhjphY6UiiB5LyatNfbn5NwZRbqVqCjg
yHj9JKJy9kB1u8HwdugDryezdRCLJnqOCiWn9hOtlgwRVWB9LUqx3AQduolVg5jcFzMtvbRksxnz
QruZWgRc4ZKUSRnpwXKtI54jk4IIlTKKY5ZNHVQ8zN3M/Vj2ts9IA5mAFYJWaFExekURqgqlb4in
YRuVRbecD8AWpzbll8soS/zKsIBbz8oA+++VJIye0lMoJZr9tDhnboyiXAgnO/clWaiUHDEt31zt
BO8xgNVM8uckr2qt+CrQsIXoRh4npSVn1Ff1lbCtgxurEtFn+dwkTrCVgXVrLTG4XTMIGo12uVxg
/m28POvn0C7FIMGlxziM7eXEKPfN81rXPAtJxBqV8HLjZldt5KSPzb4eta8BnGEY9NYl2tU6MlLt
gTLkChF2d2re9WJT+uNqrg+7gfM4OPzRyu6kaV7mSAf2mjUwg6Sy2WVwcMOggjCEc5Kx/8ub+8Yu
uH7evzfB34/nrX5osL+oRY/H/6IarEnTnGY/2+Z8A0tff2c6XbcxxiQFiFwEklrzb3oP/Hhk/nrQ
4+4IV1hXTH6zD3DGCKHK+oypYmNL5qy3+/n5/fAwfHWCK1l0nZOu0RMvbyPkzDbxRdByG+dlh9oM
vM66kNixLkFuYDifJJsZy+PdEpRXhVJJlNZD/uS1FM5VqplhX1XNZb2gE3YBh/7WRv775UdyAGlq
JclQbL38dgIJe5944Ba9/9FlqnVQYlkYJuXjGSF1Jyqelw3BHwcDhF61qnQnx04cbQKzrUVYt/fj
JT3nCUx2Y1meclt+64nCX4sOxzd5go/JwGKOpS162UCdju1zkScKWLud95QJQ+RMiMYWI5+2P7/N
b54a5pKcGY4ZHPfldXTdrCmUxamNY55HU02+TaPnp6KWnHWw/fJhgt22VrQ4O2MXcJx1psamQLTm
NvvUO0/6O1+cx0IH1w+2TWMcStFux+purM807WPfzRu7xbOipTzRvuvazhDBTqtkpOL3COvCurF2
JBFPxjeGb6uPXohCP8rATed8p48t6cv72HLPhLUtE3no9G92b29nCGKJfKzi5Ry1pF96e9v+orot
FrFxedk6TugwmSlrY9/Et1ZCOsIwv8N1AL39GFWVE62V2Zgw8FHj1mmyXaJwysFu68SD/cMK9uWl
WnNDkdGYJrFfmH68vCMikIG2ZEW3zyHA70AAU8Bdx7mtc0Is89abo87qll1jsfgz4TbC2h8RWPjA
6o5TiXN9LLOrjIHLPtZmfd/lHhqmpHvsCL5nSmanBy8LsnejU2aHYfRPrcNHveb6sngUCegvKEbQ
2PlHaxTh7cOcGULsZx9HmNAmyKIOyyfvvfW9euc2YbvFsuAjcLhkYpWE7t69u3V/d47+X6o3/0vs
5v9FRGYV+/7XFeZD+piVADEvCsz1V/4sMJ3fVsILmzMEaaSE3JzfC8zA+22tKokaxNhwzR74V31p
6hSYrLErWIgpFcSVf9WXfBhL4v/l7Mx261TWrn1FSFRB0ZzC7NzbcRzbOUGJk9D3TQFX/z/s/2R5
JoqVT1pb62BpmwkU1bzvGM9gN8j6QIIcQuB/2V9uU81/Bz7eBABzyMw4WrLJPNerqB7Veell/Wkq
jeEmk6KUQb5lmFCkKP9RvUcYG2wFtMX8a/NXnfvx08pIpRRWe8LCN2zC7fZkpHO8Q2wRn2im0CD7
z3v4w35hG/Znd0dG6xZjuZmFCBF8/1lnYqwttE/dSfpIV1BMp8YtUXhY+Myiup8d/VHO0fk2jDtk
84UMfAvC4UPcZv7/1HxqUSekL1K6BkCSUfzMHffKTLzqvp/wjBMfEx8o6Dc/YsXy8vd7PV9UHJBs
254WDyIbXPy47y/tJ0ZUCbPlkWZIcMAjy0MB3+GDq/w2XrgKN8bTxMqCE/7siZbkB7Nz5irtPA2X
6G3UlzI25KEjd/yjpN/tb717e9u1ENazdsFUoHj+/o4i0gGqddDtSeua5OR5az73j6OFTCbJI1au
6IMQ5T/dHODWrQ7FGPXPwy0t3RlQ5sr25PrGGERJkpzMWRvHxVVvf39ZZIps7+Pd3VHeVx7Gad4Y
2d7nglkkFgMtK3h2uaenG5kXxivIsWoNkVSsD22Z0RbhtGLta3v2wAol8W7IOC0ii7GNHzBtja/V
MnU/umxlNfaLHF2H0fkuRRzhp5xmknXUBwVaJwoMrAvJhpeYHhPZp+i4RZHQUxGteIzbfr6VqzTr
YMTX+gLPDRe/WVvFgInMEg9522djgDPMejSH1FYBxiKLPJiYnglEQ4FGjYZg1e6ISyqnXe6DqLvO
E9HHpyKzWAinoV/ZL2gYySJB6oRKynVwB6KpKAZ+F7E5NrlN6VR6yeWKeih1A5/fWoUlOtgX2Ua1
PuHadecDC/iQP8tE5ngjF0pNDWXSNZmK3djhPqnCrF+75K51DR9RQoIESD+P2mnZaaxWHumrie0P
nJwh8pJyN9lOiagt9/10Z6FOfPXcNEUjQ1udA7PVArTBpUSX67XKgOrTCZmaFnFV1Y0zp53Sda+1
affGnZkt5nRdWz54JMQPLokaUhqf2yKy4ac25bhCShKufcDPP95LnmW6g6YbD3vPQ22yV1nTJJeq
ybqvbWQqdCox9M264pkgWzukIIsXiuF9VV4Zcin1wTKzNUU/h031sKhG9Fd0FUsdQsUdpqCbOZXt
TJBZDS162TroREoTAZMZd+ajWVluFqR00miEErFqBRk5c+OLnEX6VPu9O36J4Vk3BzexwDXFzYLn
uQOxhSMEaJ13M5YYk4950lbpruqMYTvv6coMyGOJu4Mbx+by3U7ytsDCXhmke/CH7fvJiJN0V5ql
hEJYplv9Mk/m9QF1V6SelrhDMV4laTEhwgLjdSXUurh7b0QxCXTJ167/FTSfNAZqndbkXyeazvnO
ixO0gKuy2/E4tW7iX5qRD9Mkmf0ovu1Ly6P7HllqJIQLQ4eHcCHqql2WiBmpRSIrmYWV1aRZsfNj
j62t2cLWCKWBcDZgo977D3lSe+M1bC1tfqnUViE0W+nfErS1MHax7HefCoSn/T39dVeiW1TVU9cg
4AzLtrSaw5hqTeB80YzPVo5jfScqORG1V+Vd8uwldn7TzH2bBU0RudXJbqHyfJrc2Fx3M58H0hpz
1PaFXVrWzZarhait7EDlpJRacZ7PuNE/M9r9p3hAOBE0AEGf6jQ2xd5IVqmD2icADStzFffQIDJE
xS65c2byowW1OYZmzoR426P3hIBpu1Av0T7qFT5Zq6oHBymEDqCK9GI3zALfIjp4G4mbsBoxn6yp
1C736eaIPrAm9zs5lXZxsOkOy90U28vt0OdZs8skVLSQRENdBqC4jOwUIQSSu2xVOT3msgTYUinQ
YwiJej3eWsVi2iBQdPmTvs18RHRkAFpBVPu9Mtt4BTTtdhEUrzKiIeka4z3ws6Y+pH06vFWWE303
MTF6O47tC+UoekNWgKI1pQbtegMTWzYDKkRiNj40RtYTZxUJ46eqI90cgZKvz02SleMlDLt1hI4Z
Y0KNxUJOTa4RCqCK1fAL1gylJeod78ErZ6q5EZNSHhZ2Nd73xpaFkaMVcfeWuWr4HUnceAGg+lwj
Q42sC5ptaRRoZF9VOINDS8LUimAabDF+1o1btQl6Ksh5T+Y4zI9Nl0TyCPO7Kw7jlFTGbZXmBriE
ye/uEn8gz8JJfZLA1Dj7OmwQtj5bYx07IZwy8eaMcfdtWjsdH8x6cbsDx972cdxy1rCcJ5tiARZd
tdtUFM1N3A/JfpZUygPLAKgTuhMiuaD17OYiVRSxj8naw9zul5XcW5cU2AsX5GEVgpca4a4Mrv2t
Nb0kZzhUMgmtnqTvIIO1Bj67wRITVnRibjqpaStNEsdTtTqVi7nZmJ9SIyt/rlldfMebmx0qe5hf
fWdujqx95Yuq+/VF9D7m2d6fswgdLfIO3plm0SrROM8XVs1xKBysUbt8noK3DTEsOUzgdKZTO2jj
10wz5469d9xjF5zTV0U2yWthdd3nQQClCfK6zbqwNtIIx1tEy/EoaR++aewmSRiXTtyEKFmyB+Le
ooxHWVvIjsFN/JSiQprTePHIk6v75ksaxQqEZOKpxw31+XUx472VouYcm8Hbr1MUw/RDXv29SK38
Gr0/aZA4kPOohmWky8Z7aqo2/2xQyLsq9Yz7qXpt+vkghyLdRSVInWyQ1muZtsaz2fnO87Cqa+i5
443RZD3qfp3310OvQMh52bwbZd53YVetdIwguSbXg9HofWeM5acWteZVaa83UtbjruxlfQN4zVco
y+R6n7bOcFJoeBCJoz1vIkpfvjKsZ1mKvbaST43XuPelt/je3ipm9QtZakb6lyCovhazCkufkDOU
ccNuXP2S7pNVh6WZPzEoBOdR/NifrULAPlrUQ+nr8dIWk22HvVFBtXSuuIX40sKJxoy7uq/0jNRN
bZf8zaGs7EsDhG8TZMBGIOQWdDna2ZNvhpHbP+UIKuDgLpPHejY/p9r9BUl3urT91brvq8I8Qc+s
dgSZtT/VkpBqrHsazKEzd3EZSrfjuNyMcCJV5QDBHRbh07MaxHMTNeZt1gChVJ0aLg1vHeMg1SsB
ZOMgjFPhu/1+tVD9B6kyl8/WMK3JMeFL/JkWY50fvdx3Hlyey21NVMcnc07e0OUrJhbyVK7A68c3
DaqU9b5rOv/axtV8kIVH2T9tCd0JimKxbhFXkMjMjJhe+mZO9FlK0uQJvbUlqKyXq4daXdZR0IHq
q4kKHKC+gEsBPjTaoKKORKkXbD8a1fAFe0h3dDLKPe3e9aEBcGOHRapLcSgQ7wiOacuShN24OBMw
KBl3YV4PuQio+ygHTp57B6koL0O2WOqloS2HeI783mu7mseXJs9675VNUIeYvtbVY17m4ns50Lk5
9fms9QF979zcJiLGcoA2bXqInRaYYrmuNDbd1u3W4wrsOL0w7GmcXkUHQecHNc/eulgaa37pckqT
LzUK4cu5FXhjq9kQiKByEyQrEup1DpspBgQKyWs4NJkcHunSISM2srQLJgKm3OMm0yFX0SzTF080
00znQ+FHUpbhz7to4KZCgkDL16ixuhW7JFnAJd2TIWxr2f4qh3i6yRLLumSv03yy0BSKT4byWdxT
yy5+IaoCZelZiVXtfSZJl7zQrLw3+8V/kblPbddqquY5isp637dOgvArt8enTnEWD6XdcvAB1gUb
JJ9mML/IwYg+dSLfh+DJ4IKEg7GbTz3K0jdABuND21fTyc+3xWWphxReSFleAb3BD8IZL6yiKOfz
L9vpS25ny1uvPRewbuEW16YxRndrI2nZ9NSbu1B4TTRflV7ElhDDRpR9cwCLDrtUdU4O1lVkd16W
GZ+dbonBHHgwYIN5wfNzV0RlPhyNyYpf+GLZ7WIdGJ/po3gwomT+rY3wZcEb66L7OqIPhUAP/qpb
s49NR+u69ScBAsVo/U84uqGe5W7UPC3e2AJ+qqbqkEf2eAUVzQ+FPTR9aOdan5Za6GNqJTMkWb98
WDm180k78WU5qBnoO0K/FGAxyJDsGVwmByiJ7qBN6dswe+bXI9EXQW3IhGbYdhLT+FaeaPwXweKw
u3DR+LIJGtlgzwmyxUlq50tX+g9gTcGBadnvcTa0v+aqc3gOnH9O5O7UDMmmDUasC1ghmuTJWotj
5VftxdrVr6aIrqzeru68Ul4gYwYR55bM41UeGP5w3XA43DlOfhVHwv4F9/0C1Tb7WdhaEGsOQMmn
wPCyo4rFHcwjph2fJdWt4mcw9GStDFIgGxy6QxKZBx9jkEpq99YY+kM0Y5UObDAJm/JxpTF4dGT5
hZ26vZsMgZrLSg6xt/Rh7EUHMzPv15EJSMV2zSZIZ98gguSBcMsrldufybdNnpIJi7hoYvpQmEKO
sc/un01Xe5FK734xma9h/dbQ8TyjCoRd+V/GaVFBFbO7jtbmLunyK9aJPmjTfj61EkYcImb3pqKI
tpdI4IJRW0NY8HDQq836Uz4IyBVtcuoiV10YndJHY8wfW7ZdQVkll4Qb8l7GbAwnreXJ7jVKW6v9
YlXy4GX8f6MCXKPGXnoY8KfA3rIe+4QPOxvZ5YHJFeur77a3wib8RBc6fuPPL3tIVvTuE2Sydtf8
FGZ2NffReA9mzh9wWeTXnesfSmsQIRZORItF71/mPtck4BUNb518d9ZJXriqVUFqAoOtCh1JXmq6
J+JC7cymfzAr/RinBkQB171ZPDHcDBCWH4dinvvQ8GHW242M9mOXm58LqhrWLivQ3zKOocTsjdG6
MMd4JKujMzBrQAtiN4qSvjkm6aCf03JtEy7Y487ploIZBqNPEPnWba6H4rNVuRP4LDGl/L31uyfy
n6ZdCkoNfR9fVAgd6GiShAyWMPCi6NBPNofF3mu/jr7Kb2aO1bs1naAGW/k+a7cI6sHPszA3aDj4
X1CAvDBHAfhKZ39vpwDkB9IPL9FUOWHZtXcrHt9gJCrzxkW5co3iXe46Kgz71tDGT4vFIdAYvG5X
t/zFp3aNoOtTRopJyJ6OiDK2saK9GBz3guLgI6fvz61ZuNd+XT7lhLgHo9VMh3wAPR2PSnAEoSrY
GM9Dn+zJIx+/lKNZZ/soT5uLwtAcoxvrORuhWTOb/Yq3fKTa8w+cMei8zZ5/h6++fhRaFpd56ddB
ufCdxCPKbdp0ZFORAY4Tr/vktJJ3IDQMI1Hq+scmTbh3x4mdXGw8TwDVrwqaCZ/dXJmHMY5Pad4z
MbbdRC89tqsHbJ42ClhPBsqlE9/Xj22SW18MP3nyndTboau2Lt12vlIjizWp78gCcFA9uAlGHypG
1Rva2Is46prboqWnYghGXR3BajXiT6h6v9YriMZC1CCFh4gl1x3FVxGV/kstMwzChjUXX7nGRVfl
BAH0o/nWE8xz0Gx6ddCJZjkxYvtjjkyBI5LID6zIINImM9JPOcDji0qM1ffcVKV148Ch7PYM18in
PhB57q5IUEFbzioOOQUs8gZkSx6vuRkoOD9Bus/7Bxs3Xb5rnA6ZqueVX1XGn5rHVp3yuMsfRrLH
btj3e+EwFI8jvh1eApjq7yI1nVvhDw4PNas+F7U/OqFuuuJIWDxF4oUNP7yBni4UOsIy4VQhuacZ
R8aemrw4xL7uT4NjzW+uXiY21cCBCcJzLivZdaeksepjWpgr2M1s6C+XYjKXHclu+nlqOzkH7NPU
fasGQpzHMSnvEdE+xhThAr04JanpbCRCaLDxSrvTwLCC6TA9LiMNbrwWfhryeYISXRZfunuzq7td
W5UJYS2p+TDUM8U1J87KJ+ps6rUUw3gbl6vZhphdl19i0euuX5fxkRKLBkbpVARmC1+N4KeLttqz
OkG1Aq9DGHE8SBOmV9MO31pOA6+lOSxVOIH2ebDsGdlZLVa010PO+MbuF2XGbvV7gg7reOxCghMG
oOVLa36agChGoU01d71UW9kVvhk69L2Jyv2xB+8Hjc+1epfFbfbr0KD/imp+7W3JhO3hg8TM7VNA
Y/OKV6nC5IH7p7KDYSXL/aAaqvqY0np8nBzEaM3RCMiu1wg6/R6R1eDv4CiiGARmWWzfRFle6L63
pwNaWTyVdpN2v+bBB9U6p7p3jpWaOFb0sZacYWfhh4ZTi7tmrvBmLEjIqhD7Yv8i+y752saC/aTI
lqoIZFTOFGc5fJFTssjyU1pPdcUJWOeo3KyYVJHBo1CF+QvdWtCaLYIzHCkAZB2INnKnzN5/rcus
I3dD6vnZiJyxONlDuj4AJWksFlwfH0OvpoGIB6mM7mKqVOYHiZElziH3CkV3QbPrP1jpmDs7B34L
Yr+uYJfSj0l9D1JlfRON00zh0iRecZHqxjYPpkryY+HOWD5mL89uFhB4Yj+0ifqqkkwbIW7gtbig
jIv/IE06CRq+BVwUMJ7MIlRe5k57z5wsi//qNt+XXjU3NgiVOox50hjd8Fkx8YHQrYOib4bveRpR
i/JylT6tS4NZxnZGdjezOVXb01A2085KFYegEeaKYG4INtkhkl8lB49oacOhbacHVZaeZufdUqPh
R2Rr6OrCvasFddJ91RJTHnDXmxYGaJzxRCmxe9DWKAxGBBVrhm7aLAd3zdJjRBG9oQZMAQKHhTU+
t1PnzAxocx627UdN73cghmQTwVYT6jmjT08evYEnZ6kwrPl5nq1B3ZfrS90yVgJO8dbm187V2+qB
NdsX3SDvGuoBP/nocF7AY0XMsNYyuczHrlt2bmxzB15pD95u0N3w2Yhs+7KWk7gu3d5j5TaspMBZ
0njPbYfPDp84xhq/r/VF45T1V5/6Xxg1/bNeUpRYeetGXaipi7hBJJvl1dGqOcXOQE8IW1oidl1U
43xbeHPNjg039aZsSsfb1ZZYi+CG0nuf9VaSqsbYUXt2bZRoVVGndmBOqSN3ENvX77TVkxvqYdEP
2DkSTyjCjTGQbeyLoMAJzlw1L5T35VQsryjKp++4rTWumrnCcAtLqOWlrltfIV/n1Axncm66AIP4
ikfINDwkWSyt5mHSsxD7xi/cN3aIzhCYg1s+oGXO0bL1bVMHeeXrT4SEKGzEdjs5TLXOdJgsd6pP
WKB6BiX2ywK7EhbhQMS26dw725x1jPKsKMIkzTkqt0mJ2dSaNc7UyZ9LihCiFiy0JDZ7+940suex
y2R56VAjfCko635qHYIfdnar5J2ixozJMMbrHsYmsQyUddeOnWrkJ/4hTUYTY9robgaqZejfyG8l
XCbKtusWPN/A9UY+w2hxsTTKxkjrE7y/Sux9a1rrsCcr+5olnV3kCI/U5oDN+hIYgGp/9sodMGlK
UXA+TJ26OekpExer6OUvtxls7MpCj+NPUkkcddEls5ovIz91T0au/XXHqFcc5bN5/NUVfTsepqrB
+jkv8PiCwjLb+65rzRcqweN3vmyEHd5CuhF+S1plo9uNGSejJY3vOFalN9ns4QvzWYCYtnJRffYq
o35JmEdEQN4BdKW4McsflLOjJVSAiKDfOH1+lZdIHcN4zNkoUXtBHEJ6CQOEXLn6ri48q9hJo6G4
EY3Es2JebubvjjuralemzbQGA532JoxtsX4iGoTmjixmgkna1XJbarwmuijBofRXbmXDlySKu6fc
s8uU2TgBJlDKxPlcpxGLYspn/txlqajDWjtpGsTSIDZymCjlBW7TxK+FdFnnLCOjhNDOjS2PA4yH
O5XFjLymyyBNQ3IeTciJq/cKncd+A95QbQLuatXhpoDmmMGx0w26dQF4VWB2sI6EzTjlQdmR5pBm
x9/wL6ruUKGluybLvIuO8M28C26IkJdGWdNPsvHaxzjXDDhNf/sne7rJDOWCtz2oF8/7Rm3fv3Yo
xcBgr2ofA+Y0L2YA6dKsTmxEYor6TYzvyWv99gCKSxxd7bH90cIgBAXYY0vPpTaN5xXXpNjR+MBJ
prb+z1EWitNEJWqHTsI0LltWlZenO4eKvrUzhpEPF1Ndv7lai80mTMwL6h6LILSnVdvdy2TH6o3R
VS3hIobuueIs86mKWlYandYrH5/X6KvZTGfU9y49xT2O/dm5VC3+xkNJHMpdN3hMOLkaxEpN0qPg
NMcDI8zXZHrfp9681VWmIX5rhqR9mTTICyARUq8HR7QcmrukxtqorHl4tjPXpG4hOPTdx3SD9be8
aeMvlAV5EM6YLMse+7r/FhccCx57u/cyVtaakrHupKn3EyJ4mku96OShhnfRH+PMtUHvkSViHdop
apHnC5e9dmdPLKx1ZcUWdJbefuV4OBu7Kl8m5yZpU1FNgQ+ys993tDebQ5m7+LEqUSzsNBwqlGy6
M26yK1pdXC2EjJHuMnE6uvNb0X+fRFKogw+V4YV2Qlsf0H4v0T6mc9ZSemItu2CRWFzGORHkl5yL
K0U1hstyWGANodthreV+YHR8bRPZrLsBKyRnlj6mRdnKnu1T2kp94yaKXDa2xDHK/oRiK9tlIr/v
F2fkDlItogFv+1x81q1wX8oByPJBlxCXt34w3QmeZlud0AMPz36Z6/o6l9Dr95XcsCRLU1dwGFSH
V5aS5qR2a8ZEesFJVEYkn5GssUOkKxgU2pvruwgX5I/Bmib9qXSM1T/07tSnBxAzxqsjE28+2BLS
Fs3yhBwfCjeLcXAYWt+TorafBQuhwR6yc+JPNAD4zvusdv3PuFM8dvmzZJ+Qmsl6V5oLtBHPi1xQ
D4yMEcphpIDJK0rSO3vAExs6ZmdfIPJML0m1wacsGd2XUeKv32MpB2tHc0Q9dXANmkPVlEsHFaSj
NMTh0CS4ZyDVK2iVLrBFs4VmOYpVctU1SZ/d8XiVCK2BwrCu6YoG2hPia9kmXh6CmqEeUc+d9Y3N
p0l7tBy2Rx0bNYZMsgbuW62oEEaxz8EZm3BMT9uzlybMChkxodBnvWAP0K8h8Z4eJuy8j6rAip1C
huyI5FVWmMa8446a66owWo/BmOWPMWsITpNSU5ihWyy8oKVQLg6dLyKcWJnvBMmSOp8sH3krIIyi
e5pIuYl27drLtzih+MJpf60+kNP+Jv9BVsExCH0y2bV4Oc/EKkoYyhmbmtPaqNWrY44LYM5hfu48
zhNlauJR/rus41xxScnTwfNFegxOF+wBZ/KfkoZV5xrGcLIjMRLcNAwJvWuY/w1NXxqKt5JSAR+2
4OhzTCuLKk01FpBb/v4zftOx8DM2aLYEdIum6xzTbW3OQ5rt48lsxPSZUW7smhGcBXW86gO40m+q
o/9xwH0uhaIeOev2U/4jeCo7y1nYXQwnd8v9C+Ihyh6o/RWnf70j3GGYZqiPcyxDjf3+Mk5bl4YW
5nCasLIfPNPAy+f05XFK0+T/yxjf+Ur/67T6/eFtRjRTodPb2PjnvF5m2IEeajqczKGqdnRd5VOf
EuLiYG7+8ve7EtvPfqcB4ulJ9lWYKxE5yfPbylXruqlchlPu5+qYrkhH9dz3hxYtF1fUBDdQPKuu
3EUtVODVupNi6i872biPf/8pv38q/BKbXG6L38PG9+w9Fg0qARrA46ksswtT1T+TWr+SvxEfGvP/
MGQsxwd4aaHrAmf6/l3SMl1jMFTDCUpHdtp86SejVOIDp8efBiaySXw9jsK0eB5y0NlsxoasG6hD
oZziIxuv3Ep0H9zLnx6b+z/RncIA4Vpnjy3JMvY8YzKclhlP+7HLfaO/X3OFVkg0bHOuDKVp9P79
XZ2PUASbqLo3kBqGMsVYff8Ancbk+NnM5pHjzPDLxTKYoBSYk3zfLEb0+veLnXONqUVs8jskqsCk
yVA6R3J6I2wEz+vnIw2/8lvV94SRoD3J9qifzQvfBJ8wI3V/kn2v3ppYs5ErHesUVXm2r6y5uZZs
HT998KPOP5z//Sh2qMyzkORwnrx/BJ6J1JFSzHyMF88J+6LrHmF+UOGX6xJyiGj2IDemO7tGA0Jk
jToMVRsdxiX96BP+w7uwyB9hlmWypeF4vsRAR3EVDLGjmvv4KNKo/gUlRD+A/3Pu/37T5yOae95S
pRD94kUT3Pr7e54Xt9LI29ajR3cjrPtRXhR4+j8wEv3phnjRMPqYAE3XOxtceqA7Y6/+fEwdk0rk
BNyfbVfpLzHaci2SDxS6f7rcdrHNQWSjvDy7XC5XpIhiWo5rhKofYAAaNmu9IXTzI07zHx4f9j6P
+Q2lLKLn7VP+z0oFM68y3BXktvQmtCyWSQlAlB/FVvzhfnDo8lGyTG1u+rPJrRRs+zmJDkd7KPSv
zsm8kx+b8w+npnX4z+PBgWOPjJpZwHXPzVeW1jTIbFqrpm2upMGuL1ZZf5jiwlP57wrFoIMkv8VU
MIUqda7BJS2uYvfi98d2bX5maeXvF3v4x/TvbYohv5Q/zoDDwHBOaFSDXJACuv1xNShwVradXFaF
332wh/jDAEDKhlGCbweBtDwbAB7VISyO9nREF5ftVuhsl8zR9uHvb+UPAwBeAqwPZQHRpo3+fpiB
O+sbo0uWY7/U8iEVZQdiWTrGdYZu4B+z1rYHtyEY4ImAKtl4/+8vZlWDCTelm49s5CdKSOgPyaAl
CXy+jMdleswhuukPlrw/PMbNnIYvwUehwFB/f01Gd94hO5mhVTnLrUhKfcwW2/vHWLf/3Rq+LAHA
fjO/yrNbW9O6pOhLGxcvt9k+NDSfnMPUm5X5j6Lv7RnyP4mrkOUNf8b7+6lLn8KFH+mj68zTV22q
4YfgZPiWTu76AWbg97EBgAPzKSPDIizzPECd4jZFQIqhx9JT1tGySPmcqqE51g3Vqb8Pw9/fEocQ
bEHsE3AFmepssWj9aJ5ohgHG005WBCbq2QJIzs+/X+X3G5Ime6sNrmra7JbPPqnUR2DSuosgttXM
jmVdzVeydRxQPGX//H+5FJMEUx4o33P2/TCPBOlGShxtoxl3flrSH9b5tHOtXH3w7LZP9P2cx11B
cQW2wPij4vN+RFC4GBMTOuexBvEajJMY553vFvJbl6BB34NQ/1yt6BYi+hQfzB6/vzYOAXzNwJC3
g8F5tAHaeScjz0AcO6K6H/01WihdmfKfZ0LklSyE/nZko0529m3R8TSJH4zdY0kR6FStbnQtIW5+
8Bj/cC/bhL5ZYv53NDy7ij07qCaKhKuoaNrJPB/2JiaCf94Vsfwh07LZCLJDPSeWIC3ldc2myxNL
I6S+2oGjOSXZ8q/OF1dZxP8gZWPrwJJ47hRFz1v0dGTNY9L72a4DbruzZwsMZJ5X//x+WDioWUjY
A9uyeD7F6npyK3tRW9s33nV2Wh3MEQjb37+o39+PvdHnWdktDi/y/Iui895ArunU0d66kvGCmRix
r/znUYATaovq22J9WDLOpldhlijt/EEdIV9okjiaH1ECffjvt/L7PESxZQPDQ3HYvGVniy6hchij
/UodEawOdzF41GuLeHZOIgUBt3+/1h8eG3bazbPHtMcnevZyoEM2NGNc+0g2WIOojJ1Luussa/rn
gQ0TEGsyay2lAVb597NQOsGXzMjIOcpyWYLVVWi40Jh+8Hq2v/J+rmNjh7wECoZLp845WyesuBwp
hzTczeKpq942YsrUiRnSy6tOtTl/xLH5w9ODyULCg7NtJzm5vb8rq+tsPCqmfTRYJTHoeOuJBn70
wTv6/a5It1D40+BWsec5P8QwrbH++Rl6zq6q0wsNiqIKEd9EZojSfpn2qE7hz/59YGw//f2jpNIG
i50xxhzBnuL9rZVynDya7+ooZ8jKn/J+HSn1jaNbnmwylShhxx1G8yKysLN51NPt+3Ktp4+iVLY3
dv4z2KBJGBBqcyKevdGxcDzUOo06llj0L5FqiTtl1NFhyef5wRbTfNdaRBn+/d5/f60UIjCc8JH7
7OHPN4XQ+2mp5oU6ZjgQQ4UUPRSVHvd/v8o5XZ1n6hH9wHfBl8FR2N5+xn/OcGvVG1mbmv0x7TSa
zc5VDQDgfN7cPZUX3YLTzr3QSO3I3qUp/aMj+ob8bQEtJi4SF7lgQNXZWIAVq6nDdF/je28Gd7Yv
lnIevgxDOs/hmttOvFfW5pcBlV/JsIPgQR8aQPh0Iai9jh+M19/fGWZAFi/+oZTKSfj9feVD36ps
sge8gH23w1ZwFZfsqGd3MS84envhGC/pB5vR378RrklOMzv5zatqy/fXXNIZiiomzqNfZusn9vJG
WJmL/02U3vTD60brg3PDH67HJpHXRp2Eitxv1yOeM5GL0R9Hzvy7EWfYAby8sV9MpS495JOPfx8s
vw9JFgLukJujMkdv9P39+W5UjszU/bHnaPxM87q7aNzmo9iv3+8KczFLz4aUERhwz1YDdvOYQ42C
Edl2w6+iik2wqVV8G7E12qWxY//z1oCSMRsq1jjh2JQy3t/V6E60fiOzO6a16VzidMHKr+L4o7LM
7w/PJyfDYkdP5gmtjLPbKqjgr2mqu6Ma5uJ5xkoT5l6cfTBj/nYVR3JyIJ2GAprHJuFsCIJfnnOJ
XPto9nV8xW6FYkknnIu/D4TfNgdchd0uFQZgTjZ9kfePDB/O1vLt/x9157FcN7Ku2SfCCXgzBbD9
3vSkJE4QlCjBu4RL4OnvQt3b0UWKLYa6Rx1RpyYVh9gAEpm/+9Y37uidFnukccnec1PmZ4rR3v35
Uh/dEE0KtgDyVhvVw9tLFUssbC3Rx52MLEh20AcPMNbr8O+vgt8mQ9nYFxLGv18DHcOxaDvHXaQy
2eUOo/kk21J85h300c3Q1KGuCQ6eAsO7yI05lsFpFHfYMfxjbmQM7KOQUfWXdXryA5ijlDBoOoAG
0N6tAZy4BlmNxbiz45oyLY6modsz2/D3j8whPzC5jo47x7sXY9cVNhmYnOw0KibXud21e5fI55Ng
6qMnxjK2iNh4OWw+b1//bM7MSDI1Th04gVi5iE6/jlNZbP98Mx8s6PVwt9bgxjIpZr29TLRgy2XK
FPQ3mO76yDyNjj5azMwspE7ZfHK1D25qLc9htsSyphTz7vOp+2jRGEocdovhxheF2Z1tJh35SbS7
Ruhvohaq+LTdqM4xXbpaVb29J0NFI+SW9bADLq5l29hItGyTlFVTXWRc6zdFrI7OZepGKJB6bjXx
33+5a7ZPnQkliGXa755pNSJEmlCQ7wbR1Ff4CIxU2D/1xP6nnP3+Npk6szVOpH/O3be3iXxaSnvm
NuvCyI56bKZPeaVow3ZJRHKb6HglxJabfK0BR2yEiLyNlafeJ896fZbvfgS1e5viEGUmovt3H/Y4
Yg9a2um0s0DpQyvv6i0zc9FBl2iQmGtopxsHvctnnM8Plu1akiImpX7DSfnu6+C+Iz5Pb9xV1Rif
c/RVoWqNyqVHtfTJh/jRpUCakN7yUhkDeZdlWCUI8E6o4y6x6F8x5DJ1P2YkrOcOtPhnse9Hj3O1
2eR9snIwlH37Tqs5b2gxaeOu9dxsv3AanysxwyfQe63ZNmnLi+7U4vXPm8AHnyXLiFLYWibSOETf
XtVlpBN2xjhStiy12ywapk3ldfLvd+c1qfY0EmuVytS7B+nksTTwTp12fT4xctSo3SlBH/3J61rf
/PsFyefAOUOEuO6db++Fb2FIcyE4A2Q77wkXXPCDitCBdTcMiIcVjlq//v7xMbiD+SM9fuCk725M
GnOLjGgZdyomZxCumGZFZGB//b+5ClE2FyC3fs+f6Wk3gDrgpJ6RGR+8xWzDuCjizf/bVd5VP9JS
VAaasHHXRBHUfmKdYJh0L/zzVX7/pgwVhpG1bl00Hd4vBdTlsm+sFMxChEsYirR6M2cObisGSr2/
vhSzHtRgSeJRAr9vOhWrv69ojXEnIN0xt+uGcwXJII/zvy7m0As0ad4CtNNper4fe2jysm/VXPKC
+iRHUjv0B/jZ1idB+++HG1RGPiF9babxwb7bIQoxW50T5aBe5GKbjHgKStgIYqG9I3GsvrqRehOV
Y4RAAx7tJw/z943CIBglxgINyTjL+wkdt8QQPUqIFpwO9XSsQGoYMLX4ZA3+NsoCDejNZd7t7tms
0yEE6bnDcsCkG5nNiMoo8WBBXIdxnFmbMvcwUBGQnRMse1DQMFi8QM/49ufF89H9rvNP7FqGxmGz
ruN/1QhSEbOC02jY5UD/fXTn5q2Hafrjn6/y+6ZPGobsjAyJsJIOyNuruI30hJrPw46izpQz16VA
OJhbd/rGESNP2ayM7kZYDC9/cnh/cHuMAOBluKad65p6e+FOVGXvGkO/G6e4vbZ7HO8NI3c+WbEf
fOz/UMe4OwaT2JTfXkWxGc73MKbdiSZukDSjy2lLs9sx/f9ZqvnRpWhrMKNH+Ywu0rtL9cViTmPO
5g/BCr2C0mMi0jH7L0bN/duSB8UjmpaMHPEImc979x1GnhgHCm/jDl+5S5ozaK9I7WdNvAl6TN/8
eYV88KKo4DNwQLxjMuq0/vd/rcOJkUnqN/qwk3ndbIuoQQ/VDkn39OfLfLC30LQknFozDmrF7747
xFzY3phkafOiQwLIkm7DBK0dmqNifknmmASxccYjTpvpJ43TD24QajscVkYrmcrz3q1Eyu125SEp
2AHraDZjWc3fjCwD6/TnG/xgfZAdMrzJY6Tf9j6pKoqFYThIbjs0/nN60BUmqjc6yus2rNH1PP/5
auvjehuKGDT8GE5j6/jn23771mA5emOBRGbXxUYZdGIRbeA47Yznyz+T8tjeRM4nd/j7NamEr804
9iyawu8H4iq9yxSPruZuFIyLUvYRUCTd11p209GUufZJtPX7eyMoZgoCjhsjf8yPvL1FXK9c0bYU
GxOroW61ODX2WrMT/vlBfpDqWDZHK7UBwn363e8ug+uKFKpDquO5+Q7a2YsqRRYAOfgZx/bGnNLv
pjciRyTvW6Xof53PrVennLquHAZx3l3dUpR4YiyM/RkN5C/h6d0ZCtP85c83+dGjpCON/TuJDf3B
9ZT41zcOzAnJxcgnkNG1DeweUmxnMvH+91fBk5oti5ocNf13Z03V9XWHLS73ohjxCaiEty8m7ZO9
cX0gbxc+HzNxEJg9apn0Tt7eyiS8NOurUuwYG0iCNqut1y4r5DbKzOz2z/fzwXrnUqQuBJG8nveF
pbRXC8vJBrHD0iztgiaX5YPjNqqxt/TRuStb0bz8+Yof3hxmrCux0KD8/G41pJ0qa/rCGNM0Tnbv
pdA6EBcMM0bO2P/1nyz9D67G9kFzC1cUOsXvIy4NCe9Sql23E1iRbKQ6i9DOasydOiP763Oa1i1R
HT1c/iHgefvWGoAVLvA5scv6wWRkT8seGQyVhz7CPfXPz/D3iIeJNk5okMXrd/W+kTtgMVkpkvr9
6IweVsMl7jY3uI4N6RbFUZtdV1JXXyc1KpZPJrI/2EooENIJVYn7WTfvsd9tq2VtbBJsaU4jblS1
Hc5TFloKRhh5HCCCskNYTU3QdmOIDjn+6ySYy4MbXy+9BpbrEfyvr1xPNF0UC9QrcKLJZu4idZcm
2ScHz++LZr2I7SImYYcnWn97kZ4GfdLZA+gN7DJ8TKrBCGUemur2s+bo75sWV6I4AvmVf8OSfXsl
zZ2QqNsLEC9wWdu4o+reYsD0yaH20f0QOJLD8a1TN/xta8RkLG8If2ZdW4WUq0wx67zAy8bsk63r
gxtiDJiuCAVkyPDvywfCUDq9dTg/ma7Kn9N0sA7jVJSbf9b/X+GN/4/Q4rdWGs3P/78Mp9Yl8Ae8
8UuGN2zXv7x1qVr/T/8NOHas/2BEzsFBGYp0gUru/wIc2wCOCQ8p2KwRwBtjKVP7D5MnKpOSVAI5
oV3+3P84Sxn2fyAeUw3mayC34i/+DeH4HdubeGpt/jCOSWeebhOxz9v1XoPQdOZ28XaznXTouEw3
mCOn+FrMo/no2N1U7iNX0W9FG7XHyBJy3hiZyrgu1hYl3NHUSzYZ2sHK71RdBV03RUctwWoxqOPk
NdZ7uUddWPgNeo0H5D1LqPZ0qbf/euY3/30S/1uW8j8DOf/7iOZGqBmTRwCM14lOf8uUwCWriNWl
ttOxy9jj5tw88gCd4QSbItK2kbpUm4jRhDm0I7sft0UTnfAOB+uwzMWPTiBNrAfVuB3cZdq50nOe
PMyA71XP7ZCwVZNBF91KXERyaXyb1J6+n3RjvIVTVlb+YFlCC5PeTKCYLnK80UBPfo8iNuKsYOI5
iGV0btyl9AfQC3grYm9VJuK7DStiL+Evblf9yYukykb1qJ9Qh4042/oCrDlQOFlO2dEDcKVIOJKg
AdDQjyu3LunM9H7sI+PEi0t/EQoV/aGPSw3W+RSLOuz0obw1+xotJDC1czNF8UVTBHPE/Qg2CHxI
c21kEsF4MTTtD29amvu8ptIVDlqb/KhRjX9ts7jaOCh/QrfTvDgwe9zaqcSbQ7yRFG60sOF0eFSm
sftqFhNYwrxYVtQUW1rpx5GKlah0snx1biyfMLMDsofiHEWxM+UbZy7di1vL6uBg8b0Z2Z33MRCo
EMv6PmjErOzzOs9uZjevmaSM022pqtkvhK/KphoSxhqiTBi+GesD4m9HvyAgVEIKm/KieVHzUDip
sp0WVezzKM9RBcIGzDvIWG2N+4g/TfJbb4EkgdA5lq8yl8XXJYq106wOJr7C8bidM6N9MgdIb4Y1
xo+IuFCMpUtMlMTwrC+1DBkvdfbcz1EpvhL2WteRKfBSXXCHwSKmSVF/1nFYKFQ8/UwVR4W5nKtm
dVaYi0iG7qD327RJu5fe9UKAeleeKjaaaS5BBQFnj1KkOxAwtrd9oxvXldZirBpzuBdN/MrmoxwL
p86DdsF2MKnU/oQdlrmFiqEcsqrQnshTO9+qjX5Xp9qInFEtn3Ozd247Z55/lakB78HM5/S+gZO2
BF06D6jkzT5stHk8LyCvh2NVq/M3J+8XX4Xi5/gppCJwIla/bAwjKrdlFTcH8CkHCAk/kJlGQGGb
OuTD+N7yHeNlPGeBYUAvMUe03Zoy31i24v403P6SAJTsNa/eWCN2iBZzD1ZH/SYeEe0sPLKoRXKM
kjMPKb1Yp1ZqGy22xS5JomMfa3dNZ0IsKxeEBOZhkBETTM1wzryu3FZlFSwIOb1cB3U5t+OXSdeQ
9us/BBY+oaHGPxXtvm0UIEmIL9chGPSrt7JIn+p+fhC2OEap8QCy7h4yz52etPtsgPuIBbqbTTt7
SC8GiLcokgBzM0YNyp6PKa8gm8bioapwKc+mJ+EAhoMtwFgs9Pg81hh0epw9Cwnp+D0xzIck15/n
ZO4vNkCVa0jVUZBavXHT6dnrnMRp7PdSXjW9cs5n+zji4ql12t6cEvqoPxmWyvzCVI4NVUgw4PGq
HBWBXXQPqgdMj0dgRBWLcABmZTbuGW90sNeZeDDn4lx7pm+ocpNMKBTx/VFbGEUpfumdmaSBSHoD
Qz3jR2HbGR7Bdn+hxZEcirrM9zAqHkzs045CQs+AStH+MBIFjTcy9K3UrDDPZ3hE9VcYLO5PxTOU
vS2sYzZND5OVmhvGyQFCWSPQsiL+oktQgN3oBfBeAD4kx7FcfDP7MtV9v7O1YVND1Ahy9k/4bmBT
nq2xAqxrYMqZZz8rvb0DctQEvcdu39tX81QIBIIxTN3ykdmph8S9StLkITNA4pR59RoBhgD0CbAF
QtiFdoRv9hq83WG6c0pwa3aJonkItJYz0bXSYwG1l9nn56VWr6VUL4Tb8EHGMyQw5TLa07iZ0+aW
lxtK4e6TEbqxKp0EsVV3B18xzFQHdE5NCcpONjVsOX/C+kMx00srLAw8tMBKXQoqnkz8oV2udHaq
Katv9QVMs1KDAdSpZzp2+jVO7a96A7HD412lAuoWMrrUq25BJl3nQrvVBqZwVTc7ChuvZlXxzpnS
rVblI7iHBoZrLFPKYel1ZijXfNT3jJ6iW+OvxbYN99U7aDlgaTAMAGtlFXSLjt59tK5HF54f3ufX
0zieG2X41kzVVeRaOKHEL72RBhBVZICU29nNanpa3E7xWwQypO4XbXZgCwv7Lh6GEyW/q2phditT
niyjOmsTzoCJufhJOd7mHBa2Vheh6sybLulVnI+NwxRDU+gXz1cb6Co4dxcUE/Cv3PfWI1AW0EOK
A5tCDvSFRYsBWOxF+14TZ1laF9nY2c5sfvJ9JSHjGkawGNI5Rf1QBVac5ZuEDf6sxUUbZLOqoROR
D0kzmWEOgBLYoa5WN1Xdy4cFu/hjZZt3Bdp+2N6mCmiRqy2ZMYdeWcQs+onVo5Qe61vlGHRYrHGP
i+aiAqyq7SiQBBrHVK1m6gmJ5nfDvOmNlwYxQjibSFUs/O0Dz4NA0KZRfkpd5eLEs8LCwea9S7Nq
O+ZtfK+k7DGUCOTyMjrDXVSXT1pvXy9GaTxJp5DueY7cR5eOF/gjEDGOz/A202Q8qcLCjyvb0tnz
/DKTF9c49+0T7pqpP5q8pk5Jb0p1/aaZ8a/nKzMuwqnSnhzFeTRBDC0jo4SemX3TS6pyUZTkwPTp
KDiyKq/7tQ4+Gd2zY4ubRUaJXyGin4V9jBdOpEXbO1r/5LYRuMo4exnEwq6lu9ue+edWI5R0nHzF
I1StL6yRjbMxX8fKeUQejuTfgrPTNcV3pywCqD5ANsusDbpeHhZFxCyolnArhmoW64dGsfdVm950
eXOfZMljgS1TpOCa7CTYJICzc6ziqhL3g9rtC5mFsoR1B46nSKqHuYXWrNEwZKV4O9ivx9xKWs6x
9phRtwEIZz3yi795gNfGqD7oQt1CBUx4NupXaOphntYgsftfWdRcvL49CrPcecL7JrP0rlEUbsvd
aJllgVbr74y6aADMtmaQNOkzdIHOr02keLbiHGNnPmnAe7ty5TL2rHxsqKNdrar7NonsQCxa0KhJ
uEgZxmUaAvCzcLCrzp2MROgo0RI0LFTfnA6pTNpNm7XnzB0Ab7GD2S2+yTa8Cb9VxA0EiO9C7Xlb
ZpVSEBJDyFAp7INZQmmX97Fg4JMYv+GC9tYdmlOOm2c62PpTbDkAl4f0Lhv7cfXcbvYYOfOrsWYd
gaf6+jTuRxXjdjVtza2JIAbnebUPMBqId/QZHqUFD9EuxHYY4CZbw0ZjMmAHAR9qrq5BqnJjw1c7
Td+nJTZ4OrH3ppyTr0wS7JKiOCpFdWsmhGQTO4o/9M6zJ0oM+2QS2jMUyriBEKcQXuBHn7ZbGtM8
5DT+Ti8M34aCnZIJrA0mfmpAL/4Jo+PbaFkuiPOmsHZa0vPI5tm30U/ZWKFSzrc1U4DgbBwF51Bo
3LPOA5bsidRf2JtA0n0tuzQ9TgYBOGsLbP/cPZWEbvs4dg9RCtFpFGKrNq7pJ3UdYFf+S/MyONqV
eMpXcLujP1Fz2ccRI9qAZiWQ6qBfF6WNC0CbQIzPPOdaFm5Q10l+ADXZ+nRaL8Ad3K1RNs9Mzag+
qRle1IJCfc0UJu5UYC7q0hyCuIbgDK/odunTp6zH0oONGk/mwLLbAC97Nl3nC64LLVvbaOyYwcnD
olb3ncwf0YumgdHIDQhdk9iqf7KL+WLSi27tZV844xdcyFejqht98PZpKx8nLAbMTNnVvfU626c4
7jJUazOU9Wk5LaM8pYb6s+3cMVzdEIjNTnrUfzM6whxvKU9wiqaA+b48BHC2Nzqre2mGaOMIfsPY
6rRTxfxctfAIp2x54be+uBNY3U69wmkK1BAAEl83FMBp1fjdLYtbY07OogN5q7BlhpltNYBPLFzO
NIGzbezo6VFZtDBy40NvaudUxS85a5mZlecKaU1gtvFDhcPtjta/9PMp9xMhWn8y5wugI+hWnraJ
DQ72PB3gHbG5xmbYGXe0RY/CwevATpcteJnE3Ng5244qbDb67MEADxgwFR8ulvGLuRMwQyMSyWRj
6/ODotrzpnX6nVGnT8LAXyFvievZcoc+D4euHX1T6bfT2rgfoH4/FEasVmFXWNhj0q+t95PHd+3n
yUDCWLpfPafsDloygLlz+2lbQ5E4wPmzb1vC7o2QjoCrCaf8oM5RdVATp9zqaRrvMC4xfja9pcOs
TmZ6M5Oz7Ks63jsJThE9uYSfSan5mlSj6wwxbksUQ/ka4q+qHBPTi35YhW18Zc4J7BFhBvCZponS
GzIqGKqVbMliGRiMg6ICoxGsusAHGyum7TQWZJae1IyfOZkGe0aqFT5Rg/g12cOaTyQTQEsr0Q61
qbSbqWk0ubVaoVxLKKGv9RTVp7FOlb2C1+AmH7PpMPXLsG8X4G7OYMMDk1Xe4RYqizsKJwb+n5Kw
sW4r+yuUXtzvchtob6lNdWgnqrtlvMjZzo7bvlrs9edaxYqeORA9erRFO/7QEasd3T5vvgILsWHk
gn3EX3eWR8AXYx4kjlMHzqRVez2tovusr13shhVjP6iUUXQJXRwav8gV31Cm0t2nQLjZ0DzsFhmh
lb/6PFGuQcfogMGio5TztKm9akWAWAsHqAf/3x1ngvKuV4nPBlPeEFkMXiDqxLyKV3s3nxTGOsoc
j5fEJk7uc9sIWg20fa975tPUKtpLbfAekOr+XCrPuQeE3m/0Lme4tpXxVW8YhyLJn9xUbUDcpOoO
WgfwqNat9Y1RJ/VF8Sa5E+3gkmzh7QMFbK0zKN5+Ykqc9Vvbyn0PFMoLohYnCI08c4Zx5lnHqBl0
SHSOIR5Tz01+Tss4Pme2hLFqleNWlDPRs9kql2UolYsaQS0V0dQfE0+rYZIuqe+R7+/kmCQvBZt7
SyI2E7otY+HsR9fJb2DIZgettrqTN8RyO08JHDjamv6oNRJofBQB/7XqL21cTi9213/pJJ9APZ1i
0qpdJYwVuxzb6XfVyNhiG9SsOYnTAGjMxHUlmHOBHYQcGXCS5pD9MJM6O5m1OU0raplvnxFtnEAc
SEFGFt3Y6rAE1CCa49iN7aU17Tykc3/Nz5YPmV3ZO6H17RZUiAg627pqDdK6ulPxRdDlVV8NNl+4
Mjn7Lh77U21P9XaBAvpdMZUiZHKCKcpRkzsOm+K2HePoW8a00cGOCfb5n37X4U5waeFOkzpnMKs9
dpK9QDqU+b3dZmpAvRDX1rlzSMMc60rmUzn7RmSWW9qBoGGg3Qc1TjF+DcTlZ5la2TeyCfd1iMFK
ztEUnevGbP02TuAOzTjPR5MDMDi3nGuzn9xN4kJBbYy+25hjPgcLXQbcpwEWE+LE+RHT3vQagiQb
uLS6rRAy+2J6fXWT62p57cQIwlIzU4FcONNt3k3jOXGW5TnXOPTsZLBuE82dd3quzSdz9IZrr56X
Z44KkyDZrewwr81hMyXAUTlOi/TSjDS0fHupq9eha4gmCV/PDXiuG8trsOzoDP2x1YjqEr1vTnTT
5gfV6ThwSPqA3XmAAoJxgVJGS1jfLmnUBbXajScSF2bfnMa+9uykgcinLGFpYVHoLqr+0FRJsU+i
Otu2qtVtQMBm+wG6ezhm7VAHvao1Lwrfdcipqm469P1h7PCnYZhFAXa+UeA6avllxiX0BH3B2GiW
Ep0cvYfhW97brZPuvAiQv+MSX+gpBR0xlOb94nRjoFsJtVLkXCTJdcwl4qX/ynDS4Hujl55EXfVr
O808ahFMMsXKXFJIl1iMquWsPUSK6rUE0lLba5M73CiorJ9iKawzYFrktPT8tP1Sd244MpNiBxU4
McZOLEooCP/ktwokc7sd4/ibUaYlsb9WKudFy3GsqSqM5HYp3+89pkTlRp1ghvVTWel7Rv2Y58iH
GDsQFa/Mh1LU+SPaVxxaZs8rrltrrvD7Sde0EDqTP8mWyoDWtLcAOFwqC/x3+Oazu7G9RJycybJg
9MrmuaAC+KTDy9aB4S6ZYvlIars95yTeTkV+sTyMMkAIYWw3KBMi7KIpOUoU/Uy9W7tFcNlsTQ65
sEvb+XoZVtblWCskpVY3AMWHAesq9RT0ujC7fdnayqZwtK09RGSNXo0/aQGC6GK2cqKSQFxj6Sl9
qTEpRmU/2sqhTIw1RVCjGw3Xp20+LhXDdG7GF9GrD6MhfjLZD4a1b9Ific60fw2coMbUiNopFs5C
MTbg1iuqawoVjIWVuBnwKOiPjZsqR5ypezVgJ4Wy6ireCmCi9tts2yKVT46HZVUYxWzx1FMEn8yk
4YRlDuSrjBfDCp1tHNncIq5fuiwpvkcapdJNBupsP3ox3d857SPyyMlL90leeA9gv5ZtL50uvalU
6VG2cmKmUIXTsn+O80BWWGBxdzChfBDexh12rVYaDxvya4NVIafdpMzWTZLpLqBw/jz8h2E4V4wy
bSeHoBRpsgdjllJ5thdj7D3Zbe5gRGVo24VavI04sZXsQE0zHherKgmYzaRtSdbrSN+gydBP2JmI
vcR7D6PwatrhtWE+R32ufzOVccAkV6uO5pJZetBgOkEVEy/y11gbuoOstOga2qr5pBD8XFsdOkQ/
5e8zGpi6h67OODW0pjEekb6lgHvaJX1YzcJ3U0J7HtePzA6KdQ0WGfB8EGo7rdLMA+xczo+5sQRs
f7zC6EipQNQgM16LpVEuaWXLH6gHdGpiS32fyqZ2Q6xU9KuhqaabeC71sJqcDtuAMq+xJy+EHqxs
GA9udJ48tEziMAJaDI9guZTDjLK8811KtV/dbHiNxxl45FAzxRLM2aaZQvusKHqgZahWxuomiuNm
r2DdtfEAqB9mjQGbFaUtGeMhOFdyyvuRepXbjXMyJR6UVHBScW6Fpp+ioYP+pdBr9lkTdaC2Eg+3
jOoSW+JrPDSUu2vNuBiWFA9d0zaPdaxSlkqUaTkuPaW+wFFSZaPlVMoQojrYYwzmcj05ETZ1jDTp
22pCESn0iVDBJHarmE8EB54n4Ujh+ZGEMTqN9lifSF7FVodMcT/hm3nEzxLviBHN+i2lufpoNAYS
+9yUJ+HhO1305porJiA8ta5kVRjUPZOmde7jOkIPh+vn8NDUhv0li91uh99V/Sg8JUl2BtXkF9yd
FQWAsIXZhZWUzhJMFVxdMVfYBLdQPwuaXL5ppt4aqLitP4outzYMzuo7gyK6fAKFa1+TtWjVZdaZ
tAojxkrzzYJhybacRN1em6mor121GRwIixVEY/Yh8a2rrexH27p4SdlVkpzSpuuf9Aw/Lwj4lJuR
QP9Ysqb6VepdsyWkGR6xZOJTKDzzG8x7QFhOXsMwT+x6L43SOYBHpbirZblyqfS4uO6KYbiKTCwa
OgvriSI1k+sadOm5HUCPI1DAbLVQm2sKVyyo3tNfUjfTq13RzwSLKBv6TR6P4yOVtg7TwjTuNnGV
G4E71+sMnFduY2VIDimb0SkndnpkWbx2lU2AQcEKqrXX3ym91z8sHf42voSdcVuywyShthisgKJM
qlvXo5OhUgyFUUgMPtZi3NBXqF5pTLS7qUIZSxtGm7GSUPhkunbwVN8UU3kuKhoBMHVuxUBBTYNX
+dAnjbrBz0M/0njsZp9Z1WLjdLzyBOzxlj1O7JC1tWFqzvhGMFMXf7cmVy82elpj5A6edLApRMGc
FT94rwZZXtP/dLBUCPteUW9sTy5XveroW4R2eugAGr1Uk0o+ZjpdT+WlsIj52pqgbBI3GNwoN5m6
PHip9yCySN6VaEA3lmL30uenWjGpWtNu0Z4tj8U6EEieMk0DPgNMAgbRZLoCcrWrHJaFnqvSaVGo
1W5zJ1xBPUI4IizcuHouU7d7Zm+ZzqY9LxcVr7FTQqp0TitzeYx1zq3esZvnHHo6xxoiJsDa4/ci
q7WHKupeSy+m8Fsn0bahSnPWTdpyvtoaBS4CJf2qAQO8k2ZG5fWYSeMFLsQeOZY86oLfWuQ1Auh4
7NoDRW55Y1euCXG6o6gYUBrMC3L2DO8MkrbFlsVNBvgXHXTZnErVaSb6DVVPLKA0PxRUhdAOmeGk
4W3tyNaI0vTlNGtuHaqrQXdSGa85QkrXH6El03DJDVEG9MzTvcERtLWXFLRqVRf1k4LU/6ftUJvU
a5p/MirmLRnzdME0ftxkqzd4X3bVUQr9VDiZYJnYXwxTQKQ2RmM751p0k04tVNQWQfeuNQBrBpB8
yquBeQ+fkeurAl+yH7GtvuRukjx5NaU0Ea2m4mC+rJLKIKmbfW5yz7nwwX1Ba9itMvzZxNwN9xTf
5mVTTp8pMS2Ecm5jINpt3acYa7kwzhcnkH0WOONwMNQau6upukxYPtFSUO7GThinMafER0Y9+Um0
lgQGnAK6Zv5SZbRo8CCLAXpz2w592BAvJB41Y2+OmOx7qceHBq27T89/IbldgjoBV+2Uj7hyPLbF
4h4y9IQHYovjbMhnBfw+v73olds4c6+LrLmasmpDGfhs1OpzVFUnt1V9qRcHTAvuMlndZpO44FFY
8iiMYu960W08COcJvhqs82qMsPMBd68I+5ARz9q+Okn1i1dSMR0UkwpSfzfZSBRGS1G3QpEPJC1U
CrCttycic1Qa5Y+FCvZxyWYDXLctxgkrUcf8nkocyIi5PCdQZFrvOtMCL11nIMW3lNfmo1QMZO5T
13yZ2Pp2C5OowZK6xhcvzfsgTpYooK23Vq+a6W4dFyyDfLBorDLXTX28y43Y7+YMtKnrAXvPouws
7QnqvpzKQ18zdcf0a/lM35zcvOjEtjUs+koMDfucxVcqOeoO+85m75H/DT72C7+yRnITas10b70Q
OmLMyC7ZJcVtzlF3RWpL/Vh4c7XT7Gi5GtkLd/gzHTmwxi/ZUOM+QXc/XPKe7gAZPmq6JHpSW5sA
d/JoRvamSfKRq1RyfB1nRgDc7rTFq4BDShm75jYG2TvtUWPHPmL1nIdU06/Dfm2XudkCZNHzBgYJ
2ZoDLZ7w22nUXjwyn70EWMvlp9no5jNZpwkGkkJrRcpd+EoyDV89WpKveZ1QckMy2j9jslffwaGQ
tKE0LDeXcj5RXa7U0LJq61AuRWrxWQCLVRVFw23B6s4c1dNjoXTijF5weLGVAUtQElryfkvru9e2
6eVRZnbyJf0v9q5bOXIsy/7KxviYgBbGONAqdTIpHATJKkJrja/fA87GNguTSMS2vU4bFdF8CeC9
+644Is9qB2qFOWbIY8hZEubXRkayUKiugfbwlS4sGGRepB8iULR5CksmcMvlKQT/RiGRbKBRM/bU
Be287glqTHBWkCJoSgJbK2XuOFBErvnNQHt26TNECccQtkp1QAMgmhxhvntJxC6yxUlgd4IIjxgU
04RFjDA7ZYUBhmxsWKItkU0QrAo9J+BpgkdD009tjwyLROkkQtzBDUrE2GWkQw1sSfEGfwRUTZhz
5jgx8BG6JRMfQ8AAgbgry+xEDRTFyf1szEdPErVDnsha6IUTAdSTcyDzpZxEXhYADApDqKTnNTSE
c8CgWeASEokGRLQRBZsshGuSiOh5cYEf7SvUt07IAUzkERRGW6iSYUTJ4oIlSYP3YuGLruLwOEGF
HWPjqmAOTIsDqHQMRPlrgU9mzVMYDvhNeYgKREDM8Tod+hKEyschreDGxvNhVglEAR4v7Nnu1HkZ
htOBXxKaKPTjNePa/In3PN+E8XAui5LY6BPPeXv4lRWmN7NW8zcmC5+5Eo4ZObwuZYkjuwscs3IT
1nvUCwuXiyOc3hoVuVf3VsOzD3zCiHCLrIahUUzmvFLA2OE4NUF4Geu2OHUwlqBDNAI1dBALNLFg
hATXCfCjwNkIIwzQoDUdI0WaotjJspg/lmwsqALsOQTFByL8s4dRqRWNeYeZOkthcIEgRpQk8UXh
IyokFwW3lB9GHfGAsfwK9nCxnzIBrA6mACNXit/BWSMArEHq7KJNUbIUFfVREJ6gYkrMuSTmEDaM
JLP9mJaihfGjr/tC9hF4xSXxyDyVC9SJ6NhijRKCsOgC5ngBLcMhfsFpka3EVKso6auOp+ka0fCP
bcXwN1OUtUMISaKhlB93ImxG4ajgi1eM48lzILbtacSkaBcmMVqq3tRgXoJpmxyQsXRhCKFk5VaI
pPdkSlE2QSsFVV6T8qeBztC8mqaqUmg6QkEpiGNmBj0sLTgo//zG/geKpGjYW+1nvtlOTICeFSHp
qENNKQons+UgyCeLOS/oHQE/VUbKMLBLIMwHywyMmLgGFrUwhUiDfSY1normO3+CoQvmoijoJkNI
Q8jNw3gBdhIlB1Yu1dLoIiaUz1nohlHHNBPzYxsF7R6mFvku6gOmx2EEcAAypZQVJimmFj0Av2FS
1l8pGQbPLcGNoYw3GGF80hOilifpE/xWqGe09dCDK3PWhf8RCsSpKLW8B+Qo8VOonZed4IZwOD/A
3qbTiwoeImLDtZ9eyRZqFcLCY6LjzIXnhmclcN2xR7pCmJWE5txyU7ZnxihUS8jFKGSaUZ0c17g/
GTLF8INGJtdPJTXbKZyYgB3VUEqYc17E42zmJyh9IZY3oddK4B3g19IceQ/+zC0QEGQBQakCeCkt
b0FjUhK+k9Cbk/DKkJ94TjaxgtqOJOwOGkYInYTtEofvmlGFCmQEeMRcKvvQ8fLg0GRXEOd7RpMS
sBs/wnQvx0lBw+cAEHUIeksZP00T0xxGDs7MMIRIXylUd4afT+WLVwfiM1Tz+V9sWs0JBRzmgXob
FHHgKLh0UwkcrvOnvk7RRmGygzjWpU2mnbBvyQldHb9kdzTbDPC+bktnrHPCwJgf3gBJlx8xR8Cz
UsxAtaoA6ICFBrV3EyJyMOKYLAIVaRiB67ksDu2E8FhRDFq0XJ+1h7oUpPfADwSTYsrGlxn0jmDs
HEcXpsL3gse7wO8wI+lNqaHSFpu86l3ap2HckyN2wFpVCplfYHG3KgYIOwlm1ei4wEsaAItZM5ie
p/JEPHJ22yHPbOoes5yeK1oZWkrclYKpaMESmdYRlfcRp8McW+Ef8CsHJOjYooAXVSohYaIHK/dS
y+CyAdDl7yZFGhJM47WDE9hQUZ2NdRgnRstO8wKIn8oxn5dvNaAxIP74E3qpLB1AQKpRJJTNGnzi
it2QoYeoVil4GVwYACXAIbXbVxBL2HfAlGmgf5YaA5GbMoFZk+wj/8H8nWWBo4x9FlgAQqR6BQeG
2BKcWsDzZ1wqGvdQX5NY6DyL9FJYtUnJIURgCs3WC3ww+KC5ZYURjVDTYNCmA/dSaSzQC1qOss0V
xRaejG0FsN//DQcO+g3kDFjoQYPgAXA7t6CwhHASHnKy5w2Y8DBKHASNFjJ1ZPw/DrwZrV//+geE
WH5gktX35v2/fmdN2Iz79/T3v/5xfQ/7BQZ8/h/+jQGnaPqfIGyT0D75N2gbTJT+d9386x/Ie/4J
Pi6Q3JCqESCWjf8ng7xagAX5fwLiChY+Cl4a6e4MKf8fDDhN/hN6rGDYMqJIiQzIH/8XDPiCnUxA
2AORZCaZ/on97nxKJCBiR7mFSx0GVzymJo1uscw7zdOW6wKe4weD6q818BA/6SGsX8G6GZg4lz+1
++Am9zqxQWlenLC//vS85A/miSDFIUFM+NOMK5w9t3vO3VwnP/wvdpNiMx+Ov8Dlfy0xk7V+LNGj
79ZMdE26VdDFR5hvAm3goxgHP6vSGgHwRTWVqsFOegImWnVttWPomT0YVXpCt8BORSVrpO0gyGBA
AwaQzPU66O4qdBVC1N+MCFxFypljWfFIaksKjdIi0ZtIFLWepWt1oqNCa3uqQus9Ig2JDHp1FkvT
+MITESfqEpBENAspRIxnkYKtDd2I/idFNvlXL8W8IhQcCwhUm4IEhECPwJ2q0oi+/BhlQIOKSVEZ
PJqLGXDDqJzOqKPNRuoKKLzBZDRK2gAoz1iU444orZmHpPlDmhzJhPxsRECKAdprowsdlhzQQJII
gBDDGh1a/3JT9s0vEg5zmod2igHhdx91K50DTy4yTl1VhUFDDQwaLmK892pk3bmQohyO6Xc4XuOO
a8RQRV1P7bqABxwLoqIa4Ye9A/Hrwo0xvpcJz2cUf6wlLIGWVQPLu08hboE6ZhNSgfd0r/QB4Vsx
KWBexHClQwder9BePwLB6/lKGqHxnjO43RIPfp0Aer+mVAibahrpUkalWzLr826/t49mPtCPfQTY
t9DCT4Zy2V1o8irZy4xBA1q4QSv6Jgfe+/szCejH3xdGwS/H+ShUs6ynjGu+1YYjzBZlorWlTo3O
QeawcigDgQx8iK9SYDOEdkZgAH7+EfbuUDG+Ofb3fsPigomItvOqoaRcgXIJPKfgVJM5T0wGFIuE
4PD8qQ8tUbJ8AOYer7n2WhfkFcnLwI0lEsZNofeOzkgHD7IR/rlViyfn6ZLGRGHoNCKg6n/znVZ9
UBZii39FhAWnEKycEuhMaXLFMtQkv772QqpNtaQGZbRDH17LUmmf5QyGUlGsxoLwyrGzWFM15XYF
xy40nEJ4ovXUczDXBgAsAjkGzKCQv/ZE4SCibLybOYjf+xwLOr/QNHzCZvXkoh6ADfsJ4zGZVQVY
toa1w/1qt2ST6fnJ7yy01O3mAcrjA9qf3KgzquqKNpcHFy6MiV+E2d5HZwDqRSGVB45g94kSEgqk
a8ongTg2rVmllyLeEIFY2Q1LkmDdIJOeRmJ0WQNjrbZXM8bliw8gQDQYNz3ecd8aD/eednHpUBTM
GqgkHl1GRsHqHDqdcEcFeL99vOssTq/lUEmtVs0VVOeaL6Mu1wdlD/ycIZ1K/ZLKmTVql0oR9zba
+nLrbN203wzaez9tcVmJZJu10BkdXUo0SBIlsow6PQW+ua/V/IvJ5QlT9t7G7EYGvL/8ePxG1rKI
JZl8GPOsm7hocv0QeiZyWcs13KrzFN6G9T5/wjR9cngx2tBXWAszSy2yuiXSBk0QHEDDN2F0JAN4
p0iIpozt61vvci2gLgnfnc8lgShhFd7wjPaWWejsKZiImt5FesrMzhZ1OCtrwc7TgGhWNl7lnxzw
/w0uSzIeaHqgtvHN5EJaRZ64d7Q3IkarRL1HThDse9SiAncNwJAI0YYmgfbjAOuSWXpjd0vzfXRv
Cy2iGy+gPQmOwOTCf1Fp2uQGpe89ygpd5CIZXGolEqxOAvbjrfYlNYeMXxazOgjrRhkA1gaxDS3E
d+Fg7ho170nFiHLDCRC3ceLsVUJbW5RGkCImtxjfJjFUkPqqKFb0oOp0pmu0srbE1iIit87P4JbQ
QgciiANRT6XNbaK41eS5jXCEmFPIPUdjC8LKDX0LmRRPNH4hTMO1OCQ1j/bP1HhgehR2wE2N4ScM
FuEPannTSysaSUw7VJIfIcdhj03kBIQHTECDAtFoJlEV0ehigqPPNhZEJtQwE3QqtPx612S8OXBw
3O3PSHf6YQewoVJ4pMXlM5OChVknf+HRX2mk9m3ocM3VPdhRDbdn+uAzoNpdCa/Ax3tlLexyi5QC
Ip1J004Iu6IROhwtk7vEoczYaUMlO1Jmo03v4ifpDk/8c7PrL7Rbm49XXosz3CLZCOGd0aYBVvaJ
I42+Tw9TklCuLC/R+FtO+wp8KKfUnt/UWO5I5m2gT4+X/vYJubM/l0UsJTRosMILzx2SdgdYvjKR
rCZhUAsv496oxO4IvIUloRPLdrcMCASJQHtcRC9XNNj26tflSy2dp8HJqvotiEcZvTttEK7o7MNj
0NNJqtSj2Jcn6MlDUqIktSQFlq/ChgTMdJhVxMoYMGNwPkD3Ef1Az/toh5hrRyVEeQDvotAzFuL9
5LuUZ/tVJXvxazW4JH/wWsDZLkGfyCkcd9lSAwzNbWkkrLRcxPHGtb/2dZaOHSSmVmLXIIa0NWSJ
ILw3gJgK5lyfkUAH7aj0tYlNvCmYcdsiGjgCB54P0LNEuiEMsBJDliLmXp+GVZ3gjAOWqKQDACUu
QxEbj/fdNrm3A+bL/0emG+P+BbSypN2wKsm3IQomswKGX2u6zJMj6NNgnOhxek4Bm15FA20LAUPZ
CRVLeFqAgmN2ihU6waYVpzjUKY8HRNKDFnnBSjBm9zExBhkQ4jbQXtUhYQIQYEPVZxrzZGwhqN98
xl0PysvjDb0S8LlFNjGlBC82Pt4VEpaxg+oqUMuTIMfD5+O//y10dO91LXKCQUzajK1wYEa730s6
cP0aoRBKhfhAaV/Er1CHm9DW9fWn5MD/Xl8c/ee3AfuNYqErM7qBD0MD701keY1MT6i94LWN8SiA
vHLXqGjbspWTRwfQdh8/5tprXFxbYdBTRQLQngvT3Qxtd8x3cuJQDVu59LdB1b3XuEimpb7LEz8T
RzfVyjdSE18/a6tXLUrmb3pqC06kA7ouD5poZvIRfU2FVj8ppTHQkP6IP3Br/3r8oN8GP3d+CDtn
+z+2P98VjUR6wujGFPy6P8dcp3ITAO/wLb3Vpy7UeQPgKQCSRLkyCBvQ6PAa7eDLUaEPQaozb/Qr
fe18s8YUy243eozf4rr3ftbiVHZ+5RMdG40ugPsYR77F4q0BuwwKktNXHEO4zB8UCeTQfQld1cKe
WjUMDBrODaCAEZ5VDypX2xgtjYCAohHObSWL8/e597sW56v0AcZuI3y3SUc8IN5h3K2lKv3MI2vb
+CIrm55dnDBa4qcp7XhserfWGrc/1zvggjBUcSI1M6Ud/1IeIzPTCgW+70Z641RG9nVqo+b59re7
94SLNAANRDIDjQAHPHmWAqOhBzmPKxkqg2Ck8LQxZQTuJJUJePT71aD4TMzIu4GNivE3PHgBagfy
NXxFw1iteLn+EOHOO7rtRq7ArL2d+d9/7FeOn4J0EDmM3j0SwKJdc2i4Zj+NDniLXfcEpAxAyUwl
KEGnN53tG3yFkRvARwYZ7iG5MAS6CNZCdstyk2PsGlo24PxiGG8l3Q50hT6NQVM61tk+qEBwAwn+
8WddO/Es8+cPz4QM7Iv5h1c6+PlapCB0qTA3VwUZds8qKIgyrxCypzZyqvgWQHIWrxqxBQtrpbBR
G8gAGRmPf8zqR14E1o6quTGhMqQ9YeBU/GAI4msK6rBwCklz7EmlZfZVLsmwQNQKQFtHoCbrUI4a
GgBssFSHRvejt6nF7YK5JgeeDQaxmJijoujUiTn1hKDA3nlL5ebbTePeplzE45gQZnzZfOyQeyhI
+SmUyb46fZR7jHpzmWRUtBSzPSk8AdpQSio1bIjnrzWFl3rDDeFBgaIl0BQ+eE+F2r5T5vgKQats
H2mPvwazkuAwixjsVcDbSTGWgNu4vw9v8C4/F2ptZ8ZoYj5qTXr6nhwpB6TWG7Hjj7kRPg1Kd5Ns
Tw72voJcTPd3KJms/CJu7dc5ot155cwiAgdAbhIDjx+VDyYPPkpp555CSTp6xgVMPOQcaa42El/0
kdS5WCHA0ITxqyzC4IjSql3U6VL3RdJHIEJ4FsPSkzjIZWoXBUiEyA/lHgoEgemDp5XK0+vjN/lt
qXXvRy/CM5OigQcAFeW2CqcDm29QOgo4rX3ytWfcosZgsDqpU3btJL8fL7lW2DOLcC0AquVXHZaM
LDaRBzd3EmPQO4tR610IXJfeyKivwbm1xiOlAdqdfjxeed4d9551Eagh2ZBM2bwwb3MuOiLqoEEP
eydsZN1rG/87Av+ItDBtmw1b8PdB0CcAmFGkc3GDSgWlRbtQffwM3/Kc9x5iERWbTBqlKcEi0oXI
ZQFF0x5+dooENsALqeaWf4wPW3fHWmPpOzT/eCIAroMOKjhYDGDt63ABUeuZ+M2jrbWLCfTPNp5p
JXlkFsEqAOS6LyYs49/y9/48Wf3X4AomfyE/8yth1Pp0ay9b+2/tQlyqrAZtOPFUgdVog0AZupsg
zPKZtE4TaBOQJVSk9Edi31lDBMqrWsH11ezOncKmSkjK9I2y4uSVAecwVqGKjIpOzzKczb3YH1sc
8i2Xi28j6DsfemkwmQKITzDwaXd7e4QqR07r9cRDqfgFtkWYquPW/my7Y8hlVs47CUQqS+bYWkUq
96meb2SVa7vtP7TY+nyoQxrvCoqjpARDuRON2+vCgcrdcugrH0J3KB0BxKcQUXXjnHIr++H7Ev6x
7YokDMSo8mmXlPZtjLaA4olqie8C9h4hZ6CEpLsiB31ApxErD1K1I/Jjz8slstkb3V98ScN0BTjF
7AbKD30aKAWJLhA2Qqn3MJuvYz1MdTZ6BQzbr0FigIjOcUIjTzKH2hxm9rQMYgAZ/W4hmykgHPZQ
yFDT9ug3mJ0d/HNeaiID1v9G9fT9Pu997EVMFCmW4FOwftxOjbXUlnRagxOXXuggNBmTyqu8HJxH
q3FYtXQbJdjBVdfhjqPxlmjF0+NjyMwh5N6PWMRHvqNBzkzx2rlSLYAreRkJC8DF0Wi/6EJhKA19
N23g5PIC9q30+o7WinionpDhREpKy90NGMl9AbETVPEhAjsrKLUIZZjr49+31ldZ+oqEGMgLwNwh
TISgckO7Su2rGzQJdgPwYBptgXrXOGhG8AAta4/XXP0wi3CbTm0AJ06sOUCPUB+hypRqXa1HgsrN
NScQ7CUh85dJfIoNrMsNz2iHF0r/228V2uytHFyK+pTzBwKkx3221SZeS47pRT46z9OEmMTvAk3G
yuXAuFE6gpcGI0slwH0Q6JiJyb8pjDxqFRrLcmGUWqM+DVphUEptBfLl8Rv6Tm/u7ZpF8E6LpARR
Fr8kT9XWBKSQVyabTlUAzyVgpawcc18ZVIVb/RzvWTMy0HwApDnF+Tr4GjOa6aRHL5TjN9pwGTX+
kp7SL2/PE8ciemZqSttK0FYj6qKF4CcDQIjzbRZ4H4UIMu4ODSu4H6t0A5FOmwnUxG6IS2AAvQQQ
dLAjJmPLpWAtki49TUmmAMtzTrRyudfSfWznisWdNNg6aBdhqxKev/6db/H95D8C55TEVczOu7XC
ZujcVoP4tVlosUFiEuap0q7ah0f2pVKSXWDwhqhsqQCunc2lq1/KgPoElUIKvXBGnVQoEOjAnimM
jf1wiNXMDjRuIwVaGwB/d9p+PCULkEOUzQVGuG8s1ubU5Fq4op2iq0Yo6RU4YYOVkT8eY8u/Fgrh
SOqWevRKCvn9+D+WpnsSOivgnLniiVKvg8weIGWxvUNXmiVLTXYa9lxdBY6dy+ixSWq/BQNUJ4Ow
tl7dWllILcJZT5NtUs8bpNFBJ8HNUhu8Kl5DpZBJlVICVNeE/ivYip4rF/nSDMD3QICoWCxHK6LB
29cz1PQwLTyz+M+kUvoBIlMHX4EwjZqqtXbzVdClNxZfKce+c9ofnyqCL94kVVg7llktVVAKalsJ
63epcu+cLSJJM9aRyM/fqdEh5Mgaky6i30jKpVZZqZaeE7VWfB1scYUzISwpA66Em/zIy9U7rea6
h9AHPSwHc2n0itQtt9nv8vfOz1paoLBMOEHiGz+rU0kt0we3vXVyZ1Mypn1WaIJFpLFGC5kOrb6B
MCkPX7nrHVo9dQetMUy0/Sww1gxaH7GpezOwfH0rNK0F36UFLpSgQTefL2/qMLm9xhusUhxKBTxn
mbZqFbhMSziVR5g5bPg6rjXeyUVpG0MMOvXmFQsfionCISLsST4yHnSFAUdS/fqdQnoJdocSayIL
xNJGfFp91EUyJ3Q+xFAGkXKnT+JlumKwhS5Q9QvZwjtYc+yhSKFLKY8Wc+kt9qN8fnwRry67SN/g
o1k01fy8lZqex69JLRD6g3nXAXWttjhhERqg8GveesHzH7633Vj8+88Tljbo+AF7606o1X57zKUt
T+A8YIOduFZF2oFxg9xUKhuo0t/MAclFAKMhOxMlkKh2x5N0QJ6a1nrwqwPLQG7BH21k5g3WVnIs
nEd+F245Sqw96CLZ6sEGm5VZgB0b3ijuBn12pLxbdtdrRTa5SKAaIoqFqsNr5Cg55WV6558LPd6x
F/IF5g7U7fH2mLtQ9z7WImQNA4jGcONE/jEmAgo5IgYtgnwpGujjSSLUvwoPJdIQbSy3MiXklgZW
ngDCPhlhPXAJQFfdg2d8K3fRARJEQAZdK7N2Jzu0AHn/qk3aLGxax8hKbZ4CVDaPH3klAnDSoiMH
zsEEqhw2S//Fqd4O3SbmJTpCvnwyBoiGfTF2ca72wYk//80FFyFHGqCmBHEcVCh76VPyrhB4w0I8
I/eSzP2mn+lL2KpBpPC/fK9QqY0m3kpCBFTynwcxyAS4oYrYQYfukp+b+R3XT8mhV1Nr+pJs/5IZ
HTaWk2vxJPPokpYHsPM3Bgz3Dwes7v9cvIGzV+sl0OYSyEDpu3NQ3tqakx+/0ZVm4Qyz/iPGlL1U
NrM3AlBAtN1YoQaCtzw3/ic0/YP393fSnLRJm6+rYiN+fzeq//OowFLyzzXBGvfHbsAT4V26QeSy
AFF6coo+M9TQjulbycrILJX+QD57z4LdiEpW3EKLO/e92WUyEDcThtkhfmS4G76YG4QEC1v8gAhB
/wxCOu0Ep3Rji6+9/EVkyqPJB5MRPxUAFC2+hht3yf00l5MWIYloW3A5a/xZnnvxYA4kvA3N2X8l
PVWMFWo0Nj7u2jKLmAQ6WgrJ6jnyfYZnek9ZjE5zcmSBL+Zp2ZWhZf7K7cQDK/tPvJrIuFLQG94D
Pot8ZZfrBOarW56/K6nxf3gyTlB8YMsaO23UABDG/goUUkl0aEPKvPqbUepDoIV6uXFqVsBD3Cwv
//PyJMawFqGIimMjh1qI8mzSAx08T51Xj4XMKGCgy5IKoWEVr2Lnb+ztleYnXOD/XDaBySQhjPiy
rT130GiZJs0wVOJ9ALlPRzp3DmwkHPqVvkKr5Eio7Kn6rJ3gDboMFo2amNc5TidfGjvdVYdB8xx2
y09p/gV3Tp24CGJs3fFNFjbYDM1LAvGXBrAfGnC7iCQxGdty9eLXllmEqxZ8PT8iKcpNeEDkgrhT
Jmi7QmxVi4VPj59kIRJ3cCjhgFxvIFwXAa8tNugW5K9Vd2loSMACYgm5AT5uTTLEZgWAuIk/YGwr
Bx2UeRKwAJt92KgNvE7QDoHywokAmImBXOsUfLCknoJjnKGv6Q1Zq5Yjp0OZwoxEfVbtiLU+gywl
Sb8nGMJCQIZjzMi/SYLMA8QL6OEwvlXRtYKANk/esp4ygpiXp7YrZGhaQJLAiJLnuDzEYDpBE0D3
+Eol2A7TJi5UHh/b72Lx3pdaxOQCantU29dI5T9ZsN0LlfiAxHN1aWzYaaSfpKdM0L573lht7YMt
onHaJrDxgAakWxEfA+QsiEEDzAX6qxUUULQhO/KDWe8SXiYwZyytFsYIaEwmwFlEtP74N8xb8N4D
L6Is2VQCl8Nm2G1nMZ4Yd4Iu0ODkldnGAitjOE5cBNyhz9METj9z46ZTRy02oeC/a8zug9BY6zM6
zw27xKAd4grY1OOHWmnZwLH9z1DApn1QZdD5B1gbEs/7waGc6OLbUBWweb0xwBUZncx4vNhauFsS
nZIgga+BAGpCT49XbvQsxh+u4xTq/cipUjR31qN9GbAGJUJqYWS0wQvBwfw1ipPMNIxZ9K0SYuTS
VG8swKEhj9Et6CuPf91MD7v3gZezFp5uoOOfISpGojVJFkd/0ZkSZhobazmnkBBPSKBG00MUASIZ
csna9GSSsVUEMuwwK8jeorJP1bhyQ8zhuBgccMrO+wDKBbIXwZqeVksAotpy1ALCBdYjal5Z5j3F
a8dkpyxeHj/G7Gdy7zGExZ2SZmzJtiODlgdypB3zKpjMpTtEaFGrTPrG566A3jWkwV38ao/T2guQ
xRTUHZTpyQNqHoBEiFU8P/4xczC4c2aE+VX/KA7LrIni1sPuEsf3Sry20P19/IdXkoal314o5nk0
eAUKi1HxKLtCY53Kbh1n1dITF+ZaWmmPF5rf2r0nWNwUaYRuajPgCeoQVB2o10JyQ4sEB9pHRhLs
6uHr8Tpr8VRYxFPIs/CRl+NsYKR7yN9Lu3/yT4KWvIsv0617ize+yPds4N4DLSIpgOQ1DL7x5lij
3lduYgVKoorqpEjINnjAaVAZdTJ0VpziKTEx3nzeSjvWYo2wiKAdgBEpNPEQ344M5B+AlUZ/yn8T
zpkJkaBP5l2EUBO7DeNf+3aLeEpV4RBx86P2CnFApatN6mAGeoJuE0R+jFB9hQyDMmhbY/m19Rax
FALkY++NWI/BOEaSr9C6c7eoZSu4Am5J72FFouWgwoVuIzrr4x6aBHJkDmCubA0nVsLfkrYTQIcU
dC1swCR5Y/pf3Km0elINug0M4Frw/87FfsSCkM2b3p9vmk7P7cGsDqkNBXcVtqb7zumcRsvV/gB1
fi2wIdfZO1G5ccd9z/TvbHl+vtF/rMxB9byJGEREfJUXCPCTMnD6k2fEHOTAzAlieBRESuXEhGwo
h35VotWQ4Hn14cLQaqMDSZcSMgpAFY2zE4IiqOGBOW4c+5WsYsnaEXr4K3s93noJzLrOK0j7fkED
mDiDveZIJ1rtdp2RqnCx2Vhw7TMv4gx0nyuxpEjUtbfJjd8g2BkCbSPsJsO7YGwrWRh68fvGCF/T
rbxm3v/33v8i5IyoN2JqXrLUvFNszl8bguU2eBt/M6gtCTtlDMEmj8YKiYXGY39qrNRmnjERVmMX
BGGzMEe1Ujg7ec/QIyAN4brZ0l57uEWQEUIosZVzWsgx0FO85sYsGAT5FGeI7MAJNvB0Kxfpf7AJ
4tEjpBJFcjzQyghloqQ3H2+ItUbHkicQTQTdRCHSHvh8RK9Qio/PDKVUB495TUcDAuVRrrYdJJQV
rkEj9+KzZ4k6oVIRnrr+SptQ/Ej27QEsy5ZRohPVGBOr+V/1b0jHw/0k9HSMwu0ILRuTm6XVL49/
91pA/Oam/DjVrO/54zhHWxgpoBnkG5FOW8D7GuL5b64wH6EfK6QRUxSllM1NrU8vVVmmgKBPCTko
tYNmYN0CoXbbpCavtR6+cTA/VkvKPonFvMd3AI9V616EA0q5c2NlemxNp+DmXZo9wKTFe75xLleu
qyVzaeSg5wxd0rnXUdpUJsP7Bki835t90PkE3Dn2S34SxFcnCtJGs+QAttRzgIlXsSNVBDX518YX
WglmSx5S5IVsxhKI7LP5GY56pNVdKie8kaFuLtAplFz6AjVOurdxO+vsEdYLwP+Y1caxXFt/kdFA
MZ4lS4jGuuhY9V/JpbM9SHNtjVZW7gZuEVoonxyhUEqQ7nQYDt57Z/UQtDvyT/3Zt3vo/MO0GwKD
UN1R+I/HL3QlreYWGYwH3XFShJOI27VQdYGhDgaHuQUBIWge/b1m5ZI5EUEcISAKvDKU7R+JE7Ab
t/zKy1r6n4ojV0FLEX/XgwRe09VyR+yDEn5jWxfn2gKLaFCQUiEVgwgNCthW7bOrePLRvXGlU6d4
LmUTRqalB+LqbeEhV0L+ktBQwzcnHGOJdKF2DwPqU8mUKhTZ4KgVBpBOUCfg1ChwPvf5NeCuWXt6
vAVWtvTSxpaiJ3gVzO8R6IMnHJhduVn/rwy5OHZ+1B8hjhA5Oh08vEJ/P96iY35jMJ6ETO/0Hh+2
yvi1OLpkDCQVtL8BrQfAx2I18Nsd4WWwYpsuYLGD9jEs2gKnPOD+FH0Y72zsvpVYyi4CAcRIppYk
8dYaC3OX/AnGcmb7IWz9+bWPsogEowdBVbJHfiNIaLGRnAK+DvvRChu/fq34/M4NfnyYGtKOAx+P
80B1rGSoLXY9pC5lgGagxnb2oC6ut5TaNhsxYAUHBQmTPzcCdGxLGEvg6hGIHfXB7XoQ8CPZt4KT
lwJLiy6oCwDzxmorDZElJH9sMqGDxD8m1Cj/ACTeSJxWvsl3G+nHOxPJoa4owkN05mu5GW8EbLe4
G8fBMGwDS/4Nfb5zgy5B8nnaVVIfC7he7AJQPg4ct9BurtlRcIDRt7lTphYHKG3yuVwoJNguvB6q
AbAuQLTfRKfWIC5mbUFp1oa53zyMHw+MKZPYS9E8NQCkJdNJmzZiNCa9a+G0LkYyChpbOqw+9rzZ
m61JqMj/VBb4Mu71cWhaicBLaH3ocbA16FFBViN8Of6bszNbblTZuvUTEUGTdLe0Qr1lub0hbJcN
JJBJQtI+/T9UcS5qa5dKJ/btilqSBdnMZszx+ZiwHgcYPmNP/Pvzb2zi35LYP34gcFFdIRSOEoxn
bJU9TFI85Zie/v3hNwwTALX6zzXf80HiAsGnL9V7sc3lZkpj+30Qz6keAOFRQZ7S5969ttqtYsu1
nH5WLNArlQkpEeZ8ltB5oBRECC1Zch89yALhZekEKmao/Oo5v9epvXWQXMvqFWmpZXfpmorx88No
o1GPBisSCQVSAwYJq759Sd+R3v/7md6YdzSvlelSsVOD2/iRdLtAhjW5Hj/ZEWyIgnYzRpPXnNEU
RWXLOk4/2dv0URw6uNI8d/ey9xvx0rVGfcrA081gC7WdIvW5f+732drYo1UZmCHf0jUqrl8WtLbs
pAbV/xgV/t6ef6xSqwNi3L7UUS5aX3PD13ZUPjSbAi1K6Stv6kY+yDi9U/68pSr4XWX+49t04Nac
ZsDhqUXPQ4RYfifPIqanYmd+Tts04dt8xRPo6NH7iTOf7v8/pLo3UutrqbfbjcZCCtzkkJWuNFgg
98kCPHHlLdzP57CGfZKY/7dI/vfv/+N3avCTdbUK0VZuAKwUDo9p9Ta5z/rLv1fqjcviWqndiD61
uw4LJR3BzQECBa4eJ8zczfcap7dO599ltz9+ADym4JDWmnhRAXlaEv1JLb06To/GyyU6RQUJCtIZ
6k6Ir7Ev1vTysuJ3htShv7MbbwSsv9Ubf/wFIN2JAcAsAmN4OniwTd3xbrhzFd6qUvzumf3x4XVq
UmKa+HlgnMH3PWFnVY+QE5HEcAPpRoPzlIqjJZ5HFiyQADehODkznOVfOHiaAH6zGnCMZLLXfQps
5gjr6AGGq+sB9Q5kU+Z2ML2CJFM8gjyprHT0EO1607TgOANZNdxZZTdumGtpNrdYgfwHcdZykNmT
IU8XY9giAv9aoXfewq0g+3dc/MeTshplNDTYTG7V5/xsrCSKYBPSYq/aIS640365FWT/Flv98SW8
s3q76yWC7N5+6A3ypeVPOtr15qp24dP6Q9wSRvTA6wrtrQOvGX60wGABo4yxZpMfGvfetfrbouEv
MdLv+++Pv6Rnjgl3UoTGarkxZ0xUqjC8Pov+BLqPBTdXJQdW6YUcdAxFFRRWa3E7LxHfW01sQMCQ
wwZr6QJWXYxqJHYm5ifUFT3U5LuhVQSrPgrcMsC3sBJ0AabmKmDv20V56V3QCeJCg9RRBi5+VuVn
wAfq3yqGGjSgdki1ozbqZmPhGWTNil0rpqDPAsy4hTqmHhy5Vcn7v4+XG/fQtWS86hbXbBp0jlW/
fbTW38OarcF1i//96Tc29u/L/o9HPBNQg7S0xTlsfqnyLc3ubOob8dy1MBxOgpmoM7y6pT6gEA+w
GehfXnbXourG/fF7h/zxdy8WWGqMIN0caWKmQf00rI21FiJihz36vRDgUsT+2/q7fPkfX9JP4P/Y
A4qEQwTPE6/0mkRb1QmN0gjVOvdY3dlyN7KYa1m3BQ6a1sKcf7sY0MtXb2B3eUA+/PsN3+oKXguz
XZ51KlYRFhDSv4MG10i41CGMqldtAlXSBuXzECu+XbFn6JbX8rmNy/Nd1dWNY/FapK07MGIlPEfp
E7AXH1EceQYoYltgjv/SmHD9Il7CPISs2H2z7yQTt3Sh6mVV/vHieAmDdsfEqq6SIUrjLgba81xs
6tAJzNiJYMXjfM1b+39cJ+pVI3meVVRVGLbouJ4OzrrcQVJEjsoJsFsfQIvjfPr3q7yxWdWrGkve
8oHWDhY9qWA9DckUNc///uRbh/617HqSnTScDIe+1ve70uhQSc2hf0kPtgE3MXMKjc72efo0qVYo
FrSQUyMwFYxM1h1SVLltiAGI4M+dv+bGxlP1/3x/KTxX4S6NfEoGY9id+l29+wbfByMYzmrY5XfC
7VtL86ryUuai4Z2O19Zq5VbVQbqZeDgIYPxA4AVJOmHddGcT3soQ1aujZCQwrkZ7/jI+RdaY31tD
9+NtgenFtIh550tuyEPItSQblBvNtS8KO5boYRdfviQLyx1gaQEUhzHGYNsNpijj7LGK6ZN9VJLc
9WakFO6dv+BG4wYcpf98cVAAQehw+ZnQbGBEBnxjCA4ws+7fO5NdfNB/H8nEvQThf+zs2aGD2oJd
uy3BVKlxda8AAOsiDROQct3nd27FG0Usci24bhc45toTnqSy6rz09yvDHMkakzXwHpmD8nBPN3Xr
91wdHYuyVK6h43AGhBO6jQYDtkVSHNuHezKdv2cn5FpfbaYp6CM2vsBadx6i44dpd08YfuujL7v3
j3chByBxKMdHG/aTQZ6HNDJKuIAcmvxOvfrvG5S4V8eAMOzeViZ8wazF/SmFp4oLRZbAaLZvpXfu
3hvKPHIthZ4WRhXkV3j4dQhjvZ5/5JXvoEa6NuBcP+81JBgd7IYyUHIxdix+dDeAG3IBX/l73bob
tQ7iXp0OwMIay6jhbwCFCbZCIPjY1RayRxt+d6U3qs9OwJVnkNADOsW9fHXmlQVjkXrnRAPa7ch9
mp2yhfnUrzsH8OUJ/2WbOZfl+serndMClIoRf9DyOATKhu/1sHiItdg0PcxT3ClA3Hr01xLpNreU
Qh2RMsn5xeRJO29U0G0k/AQX6104s0f6VZFz5HcBRf8y19fcWc3Kxp7O6gcbvaK8p5W8MYZArmXT
CrPtTHdRIzBH/dhnbVS8FeAJura1GsyoMMYdNXaFAfYJKPbJQJ/h7ldriSqRSuxqFdYCm5Tld9bk
jY11rZTuG567qcAfo8zM7yXGnXTYnNsYqIYVZ35HtPP3CJ04VycPslXgMnIccY29Wha0u8yTyFHr
uXMVXD7mbyvoKlbplxJ23w1+A+sxjaSBSw533Ny810H7e4RAnKuzBxQhYAUvFw1mMONmu3jDxtgP
PgYuQ8hcUP7490a4cTw7VyeQ4kI5Wjv4miHqP+As7V3GE9TtvYbWjdicXMuCoR0dCBid6ALAkOuY
Pc5+dSjXVmC/1h/Di/5qw4EB9k7ZTvMrcB2B8wkyOHPcaw7dWgNX506hNRXrh8vPgyyknBLYsrt5
HTT0TnvmxgH+X6JgcOpAU738PAwHiz3CAd9B6/nONrkRtJJrOWy3ZMAoKgjznRKHgzc+s8h5hPV7
6IxeHyxr0PrOM0qY5kO1+vd6uDGDieHH/zwY+yVfOL/ky/oYODgYVtqKK14F3xjqTejR6KuWBhYA
anF5BDu23c93vvmGxo5cy2JBQ1ULruObpy/M21VtAPaLhW5xmMXkUEWKT5/hG4Jf6u7Kc4nZfIRe
4b0w5YYpIrGvTgu3yNy5xGQ52lXZOwB86yUifooD8jFbpcH8Vsbzrt9BXBpgeIedlIel9eCCvaMb
K+KrHsAjL/++8w4u8flfjpZrOW2WuyTXDZxco88CFg2b5aGLAHSLu/U9J6mb7/nqfGk1AqKjCe1e
vXdfGfhKhT9ssRWf00D4sEveppEZkgj2QCbUT3e2y40z81pEq7OlUyl4Rlun0H8UCdGeM8NqGBTY
fz+5G9vdvkp4ZlT8c27hwbmHHMOY3fae1PFWAGNfHSTlCB9YSpCwsa3+gSI4dsaL/DIi1Mua7XAU
u+IJSzQsYn7kW71dVYVfrc03fTvfeXQ3EixyraG1BVyCfwuCW5j3fMAtGNgKTB+AXgyqjD99OyDK
3SvI36gvkGs97dwtIm9NdE4GiGiBnPQbqO5/qUegmoFCRp3rC07Z3cu4HtfW3brs5eb8y7K/FtlO
tqKm82VJytf6WWCMA+HolxWANpzIUN2U0d2x2stb+9s3XdbPH9Hf0BjaIiYoHvqTAr8Gz45Beo/Y
TuCYu5N73/oxV+dJ78yDthQSvVin7leODnxgV4r2zrV9Kw+1rqIPRwAaRTWsx+wDxnNKOPiwNcr8
J+2eauPWcXztXg/ay5z3vVC3oEyf0H6l5/GHPEPKA0xBUWD0GrOE2nFeA9gagO88B+DK3wt+bkTn
15LYktD/p4dakASs22ixD3XshgxGBGVk07ANxJ1tdePEsK5OjE6baLWQHkIlFMMXtQNkfu/0GgiU
92zQbkRY1+pXm9ptNuuX1nkawbS7VYI5h79tDSmPwvwWPkH0TjZ5a1Fcq2FnwIQWaeP4s8fHqQjS
9gOQO9+GAX6fvSmvyvRa3PM2vRH4/JeANXXNimQQsLIiMDBp2iSy/tW70WRHU1cF/9Nxfu1sTWrN
MdUUMO9Uy7UPiza1X00UtiTtmPdeU7uD9+8vunXeXetXh1xPM63pl23u0xF63JKCcPJapUEPLWEd
wPo7MODsxIXHWUKWYBjeWJsHxr3ddus6vtaz2o7TVTYdlu2Qrke+AYLQY7C8YqGKQUGY/gLlvMBL
fl1MSZ0m8xeO/T77rqttU6t3ls8NLAm51rym0q5d+PLDrrY9Y07Q0xoajMubaoe5saVTuKTwaXSW
fd/sS/k+ixRBA/E1/lqDniq4P1TiaZyYT1RMbgLF3Mz2iVYrA87M7pSFbS/C2hB+na5Q6YB5a4WU
LLZgNqzVG71pwpp+jOhEMR1OoSpo5efO/jX30f/4iq8CnkI1CjGVeMLKJl3rP+wMdcXa9ueo2rcr
7YGfWek90qc733Zj15tXeVXhjkxjA9gfvZ+tVDg4jSH6vlF28fGBx2X+gVovLL7hau3d2Sw3DNXI
teKWa6mjAUAFm2RMf+vnrkMlibGDnsHgqXrqLMxoZEdiwuNnOTNqxsDyehYrw6pgW8teDkKcYUsC
UAG2AAyJLSvMDKgVctCfJx/+b/0cNIR7g8ZARJg8Ow9Jv59BSf73I/t9Sv3lUr7W7zp2KRfbGMEA
SiXsJtBOWUi0mKuS2qhEnB2MvnQd9iVKNL0+x3r+q1T2DW9/wRzcy6qvpfzouRbP2bdTvTANBa1k
JIrXkpWkLwo99HAHh2e0+5iWcYmqfgEnC5OOmxq73IK3dwflVFoFQnux0MhRTXYgPG4axVNUUEa/
4XLiA2wb6Lni1ex1aqvdoMSVG3YAZcz4ODjiuAbb2a7j221oYYR35HdapDekSeRaeKwUtiilCTNk
FbUALVBO2ooFKNg+iySHYE2509S8capf65ApGOW9MMm8daBEJzCi9jJgMDKO0ez57A5v/37TN4ZV
CbnKMQssqGo04Ys9BOMO3BQ3Kn/aGOJNc6XHuHs7D/3BRXP8PqZb+3XQQhCtTNvTfT42nr4tUbyM
TsoFfdSthtzvOxQz4aMx7CUcQ5w7C/LWpXAtYu41jYANgQ2FA7lkn7Bi35DDEqoXK6Ly1falxCA8
hkx8jQb3Eo0b817kWsJsppZUs4mqKAk3EMp3D2RBcwGzftaheGmcIGsOi3Yem6++i9QHkfqz403O
K9Emr5P8RcdsIka/vvp0CQx0rdQiGsbdPPt5FdQo+pk7mlt3MvZbKcm1JJrqmIdWDISIWgdQ+BK5
FM8ERmmwWdDCLntzMbUPpXT7pop7JZFbK/TqFAc/uZlKFV8Ja7BTFWWJteqO99LTW1netRKazqwr
2UXfP2AyIUb2re/NBk84GT7JGWVymODDU3Ezb8yz+8B+hlNb+ctRg/V4zDf3uly3qsa/7+c/spPZ
MlxedZfN/mCt6RtYQzHdaYkWlOthUx3qHSofCmwx618Ef8q/96Sp/17Wfzl//0tH7RDIOsDK3eY1
PRPVfVDn10YpP9nQPwCSK22oQnLN00qoihZ4FGj9q6GdCjNbt0UXtB3bcZEFOk5B9jCnR6eIePsw
8EdqgqPHSl+g7QB0ImjtbpBN0zGF9Sj477/ytF/LbN63Zr1yOLrztAH9h8KwV4dNc9khAGqRbLqp
XwtgKIt2s6QSVZgxzKosHOF5WeWhkWJGVpUnRXNnr3Ut2I/wyNW1QEwkAD/Ac/SE1duqF7vRfRSY
kjTUBJq2UDInx8zbQUtDOTm+on/gygtkOka9wz/6IlHNwdfwc03njVICSQ6YE6qX9p81BwWmqt5m
t/GZ/ZN17sqZOr9cdBHguill1Ewvah0pEjV17rTUrzLYIpRD4enzMSdV7Rlas89qUHSdeYTOqRib
aJFlKPtpjWDJaRPgstbEtN7TrNqA2/ky0CpwS/YE/m7cEPKWu5U/dfVnPo0HOeWJ5sZ9AydQydSV
lK6HSQG9o9umaGGkRLALZ50yOCiRggFfzwFNN4A/Zgt4DrC40t/KMq71Nc1+8a4PCByAVId4OXVw
+jLPHjDjSgaMcvSNKh/EaL13jrF3W5fGrd1bdWjXFv0aal189lzUsGURIEQwd8IThJsWoE7KxIIM
dMVEyUD0qEVne3iKsze0Nv7loFvhTAbPNHB4YUI+ZC5coZX2Nbfa7NXk7IXW77KSw9YszVibzIAP
pbOqyPyudXO14obZveY5rOldwn4WLuJl7GCcHFL5mOaHsX9qrUMOOD0A0zCln+FEIYYVWAKI6G2W
H/PWL1M3NLK41HyarmdWAxFRA7HouD06NEmbA9j6UIoZM1q/UuLpxdHAHG6+oVlS05Vs1lN76BAK
52XqG30TpLB7mjx45uWjp8oAbq1YujnOYSuolXgCW0AWW9KDde/35AGG1BVZIRGFAZyjnIZpm3eQ
tAC33PooYNshSL6Gn5bP6rIDY6MeoZJs1aDVvFSZN5UqdilMQ2r0UWCFdnSW/OQC2DhjkoM3+7F8
bLBu7ddZBWJMgOL5aDr9lrfftfiesOdIC6iI/tFMWCTGcOpkHjsleUG7DqNVNlISZQoKQiH3U3P4
V/c+snQ/xx7XmjMjxyU981Hnic3UA8xGDlWr7Vq9DQUoX8kss5dec6LMQj1xOZXavsZE2DS+LyXf
4GfMI3qTCox7uudULP7gys2sZvCacNejkbqJZPqjMZMTmLbG2UnHblUDhavkgWJM1cakKEpg8zY1
A7CJwcgKS4OggdXC64l6DVd9Ur0YIg+mmZ7hvj3OeOc50LTCjrjYD8sifAecdNsI66EOJ8Dq+zaq
p+VlEJjsBuptcBXEot6U7fu3arbwUOvDMIKhq8BPKh9QKi9gpQE0jJKhkSVDBUvFrIoI6RmmLQHS
Gc+TRqPWXgJuGj63O7wkVSSaCJgeqpchKbi+8C1TWAZj7p1iBwOqKipMtUNQo4LL5xBQIactM2ES
rbsxLUw3EmrHV0YO9w7Xat5EQ46NPqfbOnscx0MvviVtPZCH5RyX4uzgrVsFqkUygGAfu6O2uG/3
qt8ZG0tZFQ5LA9bvF3iTO4XYKnmV1Cj2Z2pZ+23hnlPAhYMBt6GhWI+67GChrZRrPOAxFtUOlSc3
C3vptVsbJ9tBRenaPg4S9s4Y+cmrBxXg9+od48WO+wjiijp8Wm5qegrkGu+VG6vzCuQRjOlSy5eV
r33i/xRLQqXfAEjieGCra5AyoiFgeAOc3K1iP4JfxLfq4mX1iWvHAp5XLJRIYDIROdpGpg/K8pPX
mG1jX1oN3wswQ2y4sJd99jS0+UqhVWLl1ZOkAk7rJdfjrl7naHSIro6dIbcjA+NrpgsC8GTFHe6r
3tDBvCj9rm8nv4QNLWw5TVxpJk7Bi5XjJjPOOMmLGTilGZZF7yZaCZm5cZFfETbCu8FufNNc5eoi
fcYbfEMm5U4wu/jUHtsimswwrTAkZ/n6pT0LvWUdG7YdY4oKBreT7WtW4WHxhFlHfIVDgVJggCc7
jqYeLLYEgx4oRXvXAVDkZDhEl6T+qRaYomBe4tSAeFDC3DuRVulLDkYdZeMb6frDJOGWDkNylD7m
kFVboORKHXZlINkNYa+tGyNU8lAY6BnD1Ubiex3Xz8dCwk4GT+2jKPcdnLpLpEUjhhd3bEmMErkk
+TZUjOiTYOZ7qj7Vi+JxVALk2rZCrUOLpX2CdVRsdtuMBFmOgTrRP5h83wxhB8sugkIAwKg1sFjy
cXkYIPCh8oQZRpa2IOexEC7djh32BSAj5GmecR6xKbIws93pvS/nCcDqoFffHfrLBv9BIo2Jiu/e
wSGBEVSOcwqCF4hmYRCvJdw1fF2PNC1023ObPZl8bVyOCs8adpxt0I3K6r01hy18f1GhJh63/abB
OfemTI/1cuZIWkgfDGmiYxisj5lcuSB/osb3umQb9B8JNseSf4C+FTm6u3UtsUOUB27viEq+rcmw
FzXOITqfmtlMMrzRJlMPBFlo1RRyS4E7Ym2LdhTacz4RS+gu05rCtSPM1A5XzFweLAd1Iy0PqWV9
OO95GxZswaKlvmHpq6yrNrCiWg+Xh4+KrjOWUQ9CqFjg9M6jAQd9g3eByo2cpjUML3xN9AGb9xW6
9IOwj630Xbmuchnok4jnfmC+aMXWRB3AAkmbGOIg5FZXHlOj2nT6BwDSbE4x1i6Ho1EoR4yc+AIG
oXCZPPc2akrK2lKAPxWwmJxGzSOTTx26Gydh4HhiFhidvN30us19d5kRWWkrPXvtbZSMemIjqFI7
BHsIynLdjuZ6qj+XARc+tY2A1hHEy/CJd3lMMiuaARM3ZBf0i+H1qP6jaKnu7Ab7t0xwCdgE09d8
WZPZiXSGtFK34lyMh2l8Rb/YE6TzVXgHtvUY6GAwzpz4ubl1KxO6bDZv3EUATwwvDlxshfXYjF2E
iUTwI0GTRS3AVWrgk9X8laV2rKQfKkoGqLZ5i7t27QdQTmM30wE+vSxmDAKljHjOQ9vGZp2uG9f5
mY3MCAaqHGuWpI36oVHwqwq8anMQsd6MeGKozD9JtJ2W2HmEkNw0Hc+1NxB8C0QhS/s+z1PstvBH
Gp5r911Xn+XyTGaEdWFTPSzAAWgymsHvgdV0muTwrEQo4OsWPY268T1gMMpXAdCA71sPVVp9EEWz
44OrewZTEqvBilXalT1EOo/Vmn4RW4S5K2Ghe2kr8gXweMBZW2aFY2VRD2PnEzhT2UawetyOVgeY
IJN5ks/TegDQx8MU7Gng2s6Sc74y1OGN4w5fYWjRjXn7oS00ZNT9niYwVjn1B+uZWgjfIdlHnb04
Au0OKKdWf5YUiclQAxo4wiplEEFXQb4192tEs4lIlQ3T6Cpv0hiY0WfY920IUeJ5RIgzsOLHcAFD
ycDoMwG1t513dbYRpGHZWaCw47SESoKzPS7njQF1cdduF/peuG+qiaNib5du7pXY8GwA1BOm/WXY
oMjUmV2oCBwlwwR/GrS7N90yAe+MUSyvcPt8O0ln1abGobHbrYmmW9bUm2VyYdeFZKBNoyqjAdcY
Hl+jrojkaJQv83bK6qhYCt+cX1RivTcT0jSNbWoNGwoVV2p+0+4tR4Qk6wY4dUwChMI0w6XvDnoh
fdWIcv2zQ6/XMdijop0auI604xOYqNuaVMdJZpg0cPBJwOnse3yD3s3AmFQzgjbjpWv522y4K96V
zywfn3XUZyb9KPrtxPJvkEHADAUxDmyxYU5xL6J/UyvwpfHS5pyBKKphBT5KcK2wF8qwbPY4YTkP
9W5TogmtRbMb19Wji3QAscZl75JmLV19pTEw33D7ixGrBATxs92LRBQ4doUZzAqUodrHqJ6tOegp
JoeI9q1X/as5/sIiDJCP4fzw07oO25wGaTkFqfiybODGjW8+hIsttjMCuW4stpqheor8thzF00Cl
Zk+G81AXQW3DhRulbg7/hgm1VIO9GSY9uqkGpIdSJjPGSYQ144xDC3XkgW69Lnm1nh3+JAqoB7p6
pat+rcLQGkM0lRnY7tpGnGh80SzA2SrLd2LjIfkFxjAonly/aoqQFOcUY6nsNTcCB84XqrJ11FX9
iQZja/oZYD/sbTReTSdBlLBMcdmhkqGtixFsjy5f225kCtzUSFM25tQfl9HZZXCawLyR2rFAQbtX
SoS0MEwdLH+ADZQs4ZmKmEj+mhaQk4C7MF7TOabwjW8xZ13UWajTPREfFsaXnIECKInUbohUa1ei
cgsTTHDaZBkJe23xPU7PFjfMQLcGfOnUBx3GkhP2TyMDRwWIBIxH4gSu857Bi6YFGVtPTPQg04/5
KYcwQVz8h2s9spfnCSN9XeVLFJ1AAdCSBhtK7FMjMtOd44JT5iPTaRDxSSXo7b00apxFm0rC7XZx
9w6iYFKKUIOREgrCfVsGWtkDYIYjG1F2V2dJhozLcMswQ7agl9jWKnpqp5mh6CuDZs52cIiLO4mM
YpJrReaRq8Ezs7gUEgrAhUSYye8UNNaimiMxcJxx3CvaeMji1qzgBPnUEpjTxLUW2lWKH9FuaJUF
nBqIjYvAUqfDyO3EzNBvJ8YvNYOLU92ucLUflZFEShWlcFicXlPMb7SsSmY1NKw1r39sHD0TQ9oR
aiiXpjTRoaz0HMw7o5OT9OLdJskAcT2fP7rmSDD1wTz0lySoczgBKg/RdzmE1eyxbyCMPMGt57pL
9HwvlVfQvWNlBKTCwXQ9XNjw9B0ZgH/ruDutQmSUblxctQPHkBptOOpk3Cx+XawhkS3bdv+Q83F8
M4U6vZFUdChVOj1ZKwqPjHGKKZMh6hPCz/MyskCHTiUyXx2z0pT/ONhrGWthyD6SddVO6zErYt0F
E8lajoumY2KqjOQ8JExrfy2WVewQAp9dNWMrSE18WB2dpdGcRD3+ZBkSNwIfgjTN7Vjm7NQ4mJ9K
Hfekzq7lTVaO7GVOQf9VHrg++x1w1PhdgTr3n0415HGWaj+Ko4W8T3/N46kU+6Xzm3dDfKFH2GP0
AzlPHxiVX31ZcOaiQxvO/SWAs+WGvyg6OBWwcYO3mxNfmi0OMjKyawoM+IW2AmheoI3ezEJtiiT/
4AX+eo9oZ9J5VePn5DKekGDHEh4W1drRIrPL/LSNwBRCiWGuX+FPiUCQQfIbSHWjoWLXCMDgE5DC
XPdYc1hD/lif2oE8G2/KHAHurcVaH2hW0HRRVTz2dNebnY/OsXmUuKzNLECxApOs8MXO87jk+xb/
tcLPm1Bt87pq19OEwXpz8BmNBRwv3YNBYwvwbIiKmR0KYIaQBWdrBYEOf7LgxpSeBqGHfe0N5Vdh
RSlU51pCdgaUiHyBTeGnTUuvStHyfBaYWutW1NjUdZNQKwYEHqOuo/zM+0AvkpR+K/lHupwz+TWU
S9JoUQsbpyZA6sdQJsxamAR7IPl2InSbA7cXHKeQs2WogZVrBHJLwyPqfLgD3VcmPIUt/DNsDxOg
gwacYcL8iWJplEn5aDQZMtCToCHukpkGOoN3FM13UBPHosu3xNlaB7PZwjHTgQMNZDNN4H4pg0CW
HWb2c43KBDt0Q6ItIMKXaNXDb0tYyMM3LV0jTFAw766Cc4ChSvepdpPGfM01DCBW48kiXzYMeikK
TIDUjzjM2CtpwcRUrJCIbc2CXP3V6bD7ZZ8u9HP1TzMcTXT/DcyW8xAOmZqJAsdOr99QZ5L5IW0S
YT6ycteaWw6nUEjAaziFQtykKiEuvblNND1BQLDwXywNK3DLqzqwUbSTIexQPR21KjrJyxgiHOHz
wQryH1xJKdCEE3liHcExG/UKCi1gN/c7hCMNpsy+EOMFollp8DJ7qbnnfOJS6Z75tymiTJwrKyHw
HwXnHoQPickOWBpLwx0Oac0fQH71jAYPE6B69eSmMcCfufOE32LzB/ZI8udsOsBrWFmeWgORTV74
tGD7RiKPR1Jt5TWkTH1sqfhxyy59YcqCkWnAW8yEwGStbFC52VRuFduMYsfDW88NtPyorAk8pBmc
w7e14M8WbskKQZieI5mtnk1+zGaP1w+pxJLfWUhnGMEbgCRQJbB/Bq909jPnOJeP7rIg7Nuhsz60
B8jVPNvezvzIjCeR7k0EtBxdsCoy0mDQV3W1KTBn3RsoHpYR6laUJd2J4xyEOXOnY8kir3lsWGRb
7/2yrhXUeGPx3pWrEYO/9ocB9puKSxNjg9M7fpedx6MKzJn2xcgKxU2v4muziOBeAniga0f9N3aZ
4oaSrNABHRGBLMfCfmrYd199WKJ7QL0dKgSj2zbSJyXe3Sv+VkbfJqP1RIuWoX2CWNTF6+tcdZWj
FtHwh6l+m4v9AmuN7LVjmVcbDzSNGfLxzLPdJzIFKLu5e9qiDmbEBkugzvJtnFQDEjEUgSqQC+0X
TWwsyI7KfDMglMU5Yvlth/W+pbj3ewvpvIYzZVEClIYQUrT/R9J5LDeOZFH0ixABj8SWMHSikShb
G4Rswnv/9XPYs+qJ6aquEglkvndtuWcCYllOeB9p1eNZiGYc1RuS2UG9XIxsbhhx18lPs/qe8veu
9Uw8RaS3uJeyKj0iem2wEu3YVeAo9gURw1jS1rd10iu7U6lzbdr5xjFeBWNF5FWrp6KI7R4bQhgL
Lo+/zLoa1bXIPVtupfFjublv2c+Z9PJ0H7fbwdxBcnANj443UedQv5AbnObkfSmnpbx1dJDX5yG9
xt2bVQLgHjtlCkY8A2n+b3b3hvrHRNco0rOZUnTmmPiYrVjYMl+Z0eB4TUMrxqbkmWd6UZlHNnEr
9lNk3vpKwp/w85FwQr+Ztel+pmrHm1LHftpuRbprW4aX545iuE7+RvbRjg4rItjYd/Lt+NOkjGpE
H2HTt4L4daa/ePb17oJvmFmwY8HTn10Q9weD+mjBigK4pPIuJ1yBWxuUREn3jcz9vH3NbFrkCwiP
YzowNDp7pftchePZyaEgKLCrPNXZlUicadrQuU63zjmbA1N/XX+N5E2nil5h+X2LsMlzLtulpxZ8
+xQj+rL0HU6s4oSURLF+OuDW58UUYNub4l5mwzmaUyjchwqGSVpiYQTmn9kM+iNp5IuGBAh48Zkb
yImIftN3uv2dze/tteJiiXcJgSeMadGvnb9NKIGBsnKOWtMz+shHozPajOfAjuAfm6nbL6glLedD
GqfOJGomC6eYD2l+0acjT0LegBF6Bna8xne7s9oj7QTs9XXzLQF8cK7j7BObZLBHaq8KfLcJkqw0
tj/OQGKIMZyN0/xW0XkiVtrdmx82eE7M2LxbxKWiMHLY2ILcgddJqXx0j5t1+bnjgR/Ifh31QZ0f
ZyRFrP51tV26oE5DdfIqxY+6oOv3xFaryT8x7rO09OcJJkwdHo0x2qyO2EpJznz3WM68YayfFs0G
qPQuaf0kx6Ctd810aF8auoBJmP9j94yQQppvErWiCKLbgKD8w/kbMj/WvEoloX6nuxtcPmLajYce
/mAIdO7oXyM9aL+FSXI/KXwyMoNB/hP9+6w9ms8GMQT6+Ni9G8u24m9kBOuyAlU+lVLbMYNQxemx
xUfJv9VQPQPJFuEJVunsuZLBZdgW+By22R2y4+i9SOtTSzgpg744Ata7+m8s/bz7SvItSCvN4mJ+
0ZRj1/rZvIvULQuf/Wdmjtd+pOZPPXwC8lK1vUn/kZzf37JS8JDVd02DUW0LkPf8HM3NvrVP8Nib
fHkwuXWVARQ2rA3wwZlq0s+BBADxqP5V1ROrRG7vTFltmvloVVzTM3vr3sm+G+3HsJ7u+D8JSpxs
enH9D1i6P3LmJn1I4h3RMa5nVTv4AVRcKsBQvH7Z6V6l0lB9yfnKJ37zikE6u4E3b+Baneim3uBN
OkoO7XnbzC9Wfkt5puKaFG4yXqcnc9/X59rYOosfzSFoCYIwygBIry5QN7LL8HYRDLRt1X2jhTxv
zvxv4FqQD70VOJE3yG1Ulz7N0NV0W2MiD45ucwMqnr4H2XjVu2ne+NrVzs+J+La3YxsCVU9YHr5W
+5hG1BrYYAmD1zDUKA3f2vJqQc8kr53yu7aezoPjLPAex3sRgXnXsXmuLDyjDlyt8ofih7QHRwbp
dW3fDBN8ReMmJHr/nZA1JdsxRddLMKKXUrj+t62JBICivvaLFmvXOubWNs12uea5zK5U5Ahiufqt
EJzRYc7qyylE3bxS7LJhy6tpFyEIt0KLIXBSHqrua/y59GzqBdyU7o3xznLOGjI//dQ3O1f/nvg/
1/3o7OtsUypvUf1Sf5Z6dIjSF5iT+9LjDoj0W/KxuvfuZALpt7PhGfljax+1kctcw7b84kZvc4wo
pPL4EpjVNAbt1fJTKDFO4o7J2YYhHzfqeA97T/ysQtvNP92Viap+NufiONssbWY48Wxl2FA3yrON
2aH4NQ3to9Lw3uZgeTNEBu6qVje4OY5L6fd2fXL+f73T2FDRALVMkxfT0lRVnyb9BzhX7Een0d8V
AIiNYg13DrsqvK6FtecaEiDPVpGBEtFWI7vn1mgO3RLv9bLy7KHetXX0p6b1P3cUX4qebBuo5U1m
J57Z7ewsC4vJDBwR6PbIxbIpZWiyzV4RMiEg3QjNr+IfPf7SUSPox0hsWcFp0W2NvVYf7zBc7Kv2
H5R98eMqxi4xSKvGs1ddmtvQyGBY/obR8FGgdFxcYM47k/+yagTaagzbuW9ij9yzcLSCVgtXEZZQ
LdaQ/M32QYc6mcXwUZoBy3jTeaaYTllDeHE/Hpeel7gAE9Ox1wBS68m5enK7D2mpYTqRh9ZkoXSy
RyCAMBvu9V360zjeF3uA2pki7bq9z8kqufhcQXM7B7LheK3XE5hatI4fmrglRvpYRfuUX21ZypOp
3AjlbDOuCRLir3F84t6clnB1mbEerD85/U4orSUIwIYBnwgKx9fM44R00aAZQNIe4HHU3odemOH+
jj4sAN/9dZK7cjwsILGQVVAJhnx0S/gLeJ69pR1XG8hdD+qMU3A9VAsw0X5dYeNO3MLJ4Ak7NOdb
SVB1u4nsoMKgGdFish3Vbl8t5+rHQXOVOeMVcBmUYhyvynBQntb+gToLPJSj82EJyafr5/q2cHZu
LdE2/NpEpVQX/TYb+yIj9G5Pyd0moxaeU28cQhZus3023SfULuQwIydQ9JvOo8+czHc0mf4sjylT
hsqAQF6LIIMMwkgSJEV79sgvBLzuvnLnY5h2jr5fSCqirmv+GdEEFhB4l5Gz3ByY1ooggyaOZoK6
jXjXjZcifXXt0zKdM1hWgF7rYPbo7QB3m3t999yE+ZCA9r8TjQN7cmPIY0TRCDZ8GZdLo936P/cn
T+zNkAR29F3PAFhJcpvt4UPjZlj4zUP8VtWfOUowdzqO//X+TkkIKWr0voK9qx898dCMGqPER8b0
yBiZh+B3xrxxdy5NVdElz7Z5eXPHh3YMlPyiwi0P2ZHiYmGIt+W9AfX8Vdm1wT239U8V/VrCy1yW
frTKmerxuavWeZ19i8979oictb3FZHD1ytdkoi1JK4I4+aibk/ol+DVDFszFT1S9DkShmtmVFRAS
EvbINE9rlfq9yf2JY7DTDrLqjmYLB0giERRjoe7XkU0C5BioL+Rd7pmdTnb+mq3Q6chZBsQBeRea
fLz5G9E3s7kcG+Y43fbd/mHVLnnjzRNpyVuCNkLzGDn37m4zWJqPWYXn90zjd7nLKVDUuAHbh4Fs
pWHYuO83mc5ggYok9yoQP0YGlD4uRt/0o3vWWE1qrzd28xoYT+51bF+bt9T1eB4AQQErNAm5pfzl
5T9SyeoidD9KBk3tvQVmkelOLV1/KTcShWzhG86mjlVfvyYldLh/n90+liWMoh1OIFV8NRSJX0DP
sVjDFF1croNK40OftmZ/qAc2GpfSDP3YDF9Ych8cwrLNNVSgMdevaEQtUT5PH8o9CaZ/UFBptDWF
mn2YcGio+5lVqVpJyDtJA1Xs/Z6BVdDrIBpOqzxny0eTvMs4cNV/KhRdYr7Zmbu1HmY1mG24x2MO
Au9C/9B4oSb2i6upX0OhHGXDTRORkPgqwPaV+t1OOWb9ePjUSA8fP8majzOfXaNEZSgeFouIK5sv
B6G++TtHhyJVtir8dRzt1YkPKL0NYxO6RbZtHDgciLv1UqOlkxCgCLHHhzrinJC+zatdV99pfE5A
pqX0WkQkst2JtvAW2tlYGOL2y1KejWJCHDShycfuyRsiHYZ3pI9lHKZryQwBrm1zSzV24GRTsFjo
cXIJ8GBklz6fNrXmnAYYfYKRFc/QHwd5o2ISrlu6CKQ2zNuj07LeZ09xTSLAmFstGigQE73eZTbl
NoItvMjDmF0R5hnEpH8T9afQtjyXLONAisp0aqvP3OWZSABcmE5FXJ01oXuleFQ6//5Rj49mfyn4
A2X+yX/NSZExisfc/IlqYqbfUhV5vsYCrj8r9MfHVjivPTFHLLvMyRGqcI6KYqf96YD2bhyCjDTL
ihwy0k2/tN8U+tbdY81RuH5W7lcn5f23HHn+U1QxtmRNOJkOc3fi6ebTNMcov4oPrmyhASc69mZE
ol042b/OBkLNZzJt3sBBsOkgIIMYeFe7hzL+6+DhF7bd8W81O/8/ocpltc4D1LpkR2s4E1Uh3itG
oqR9H/PsYAg0WXF60PmLS+EcqcU8FrN2G8gkmA6l+RxlVxMto4xe1W7q/NXVLkM/RkGr36fN6iPO
021xVOYPVwO/RujmDfwow2viPun6GM75oVvhqaLHUoIoGY+9PFQ6zOGTpuwsEaxu5Nvjb1sFMeyK
7ezNwmPatcp9orwk+sik/W1XXyYQU9LvLRO6ZZO2NE6WIO8ZUarFUz/157TQn3JyPTbUl8XFwSJG
sfg2W+QS/aLCOlNnX66fU8dFGrs38p955+b2y56TF8WFa69XKyy1Ef4J5aPRVvtm4A3vB4tzzfke
epASbmBtUsRuyMRnFC8Hevqe5XCY9RcHWXGFhSBp3ixFPnaA2i0LRuIo4ymB3QdOE6pXJhC7GUNL
aBlqHNa69eTYMrkZJgKhRjLTl2u1N115qxxab0yEo9W3LrNAt4y90qBmLNa3Vb1DQBw5UqV1XT/n
MUwuQigzuisD2RtNt30rXKr0FDEezGnEC0Cu2sYs9d3gxpHXpE7mDWozbuPe/JKtI0OYUFQLS3wS
EQIS0xjpDtWY7stLpIR9vjM1F3+bj+9gMqZXhfs9sq7L+Mz62aZHV+CdaBK/RJFUflm26Ts0CKwb
q2WdykihFzhhvFb+JcqTQbsPSyhWGdeYHuk2goTTEDZkGh6zuTeoCWyqp1wox0ZTJk8oRmCRy6Hz
orq+6G+DlfhauVuMT0vAf+nbvOdp0D/bmRW/QE1Rl3AlcJbiTtAR31sZnkOQ0Vo35zau32xbu0nu
TdnrAWJ285Bq1mUkeBOYYGGKFUBYdLozBu8SG67A+DBjMirjeNy3XfEwToMJqxXBdpHMG4tt06h8
mRjmPEcUkRcpnblpG1MLYsnn7bjQJIOeLj4Ez6kr22uhu57gFFHm+mx0/9yUknOCRppxqKg+svzZ
RYdqGfWPpTw4VbFP5IA3bkjA94utGl2sMUypD3GxZRlUUi/KxRAkwZIUUJ5Tg8HZY4p0tB3tDQa3
xSxP+JQSps6leFnsg9KGunuorK2cb6M4msNdCLXhbevr/pHHWoY9TRfQWeYKVp8q4JEGGjANaZYW
pLMB7q85L5jkueZLQpqS9V83twfwFbbRqveK9rmmbkKy3VygtxXnaMZPthV0RE10vpuAM0H0Jtws
A5tFvu7YAFwMUlhahQgGHA1GgPwhrCjrGhbHNyQ/br2XjdgPSxwOKBAGncWyeY2noBmGXZMb+8bs
Tbg3RqYUzSGiZ87f1+apAk4dxLfDuc3w24+fee8SWGN81O0PwFnUludeJmet2uX69LC6v6YA7C7Y
UFr9sFhduNh8DrWyF/GXYdJ2ovjYz0iLOuRaV3tuqX6q7pbKR7+tkb+4bfTZlg3NM2mEiAQ13qyZ
vlLZn4mjrUw+FAN2w1uvqTs9jW9LlHlRI2i7Mz0rSlBCVAo63LFbtl3rEPc5V4P7M7a1GgzqInxF
k0mgWdGvVqFH5aU2ho5CybpHNpyqFBUUllHxL6AP4pqbfC1UJJ0dVVqOdI9IsA0fBpC3oxuKMEvT
3dC4x3ieYfJojUHFNEHIV7MEG6ut2Yu7KgRqqyoTydkIfCPGMj2mcwMuFV8bTG0N8MiQlScFMs4Y
td2KEnEeqo9Jc8NEZBfkuecsSR+ju0HRAHcaGO9XfCsFqhvbttVAHcohtOu7Quw8W0fVTMXTirSz
mmw3LO+iXXTu3hSTLx/Fe3vcrKLYuUj9LQYqk+0kxZtUoVIwbj2vfAO9FBUtI1uvBvb4Oa7/zGan
s3cayMlalDYx4wkePcWX9lOnn2fHZdapfZqtI93a6D1/xb+uJvovsh8yFAgtg3LpMKXbn5nSsMEo
tj8Xb2WdvWhisS8LNDdYQs5qfldva5nh5+PFqa92/Kq0oNQHtazuL1yZkDtZ2F+1zYNmvKNpCYcM
O5qKgjg2mr8aKX/mjeI9kXJrJJAVDShcppqut/RiT98OlUV/HZkw3cyM496QcLTjZSx/sugrHoE7
eYXF8ovIYGLCLlL8+D0oxaJqQWuH6xB2uCPU62hunegx0s5G1MfXDOemgQrxZs3rT1KP0yHtXkW+
7XP71yoS+knGrYVcjC6/EKV8ZVzsicD9MYdY8fvay/rnxNY9m3xYZ/Jy1LiZ0e/6u/KOoGi0IbOL
5lcESZ8DMVyr5rTECJ5Qrwq9gOUvfDtud3aMEjsg3s5ZqEDg6dpMhEvdh9oSfkKF2VN2bq5gnnzn
8kV2goSrRQWisnXX/xKS/QqN49UM2nI6r9M+iY66uHRW6kmOmGx8HdsnSCeo5amASA3dEuQN0amL
LddTNCscVa41GJp4zP6NSnzJmMbN9jgr/4bJDTm0HxOzCZXpxTRMolcnvAmGX2aK9Wgx6xU5coax
46TNH6UtrF3frmSAMP4HVTTAm2qP/PdHPfYQMTEg89JWWf+QsIkVxXqSGq2E4BQGIFA/ptCqy0Xk
9l3FpG0LdZdXn+tC4sdseu2qe5r20UfVwZ1zfg5csNmn46Cd4jd2dzgQHlL7KwYEsHq3ccDke7wa
lZEnPmD4uthYTkE68vXg0l+tr35RxxAklBYWQk7oClh7U+W3EDYKUtSNCO2TdBvLsCYfpgLAzpLd
WC+C/W7fiPE6qwvulrFLakJVIbTLHOLa7Fk/GwJR7G4BczDCcfyLG0c8oQxoNmNcDtchBtHn2J/h
tWSsLb6q4vNwAarSB3VIG2+szVcHGQoGj8q2rnVpbBN8LocWVzLGFaXciYIeRIXBe1gEL+yKiHLW
o9i/Jzq91zW5v8v6lq2jgnhjp/VqyQUIOtIm/VaXp5kKpNoxxabR00upBDkCkaEiYM4wWBcdBWZB
Fbge83anjwqS1hkMkEHscVDkTY65v8yGeOjn5XNWwA0NS219oaMerhz3qdHoHHPnJxDXrH1r75ty
p8u/yiWePdGuBoOoWU+ZV7nOVe9glfOLHj2jUs+DLP3X0NQxvw0tl2bd3CLxaBBgjZ5wUIngF69z
9h2xfLXNWzx9aBxusXju7bfZAtXVXlRAw/SuCHpLTchigz/H57E5uxPegShumgdngWSKrFzbOUms
f0a4VQuIU7nCyVVR5LsMV+oYGvflboA4j9bGBUl19lObmZ/92gST3mBojp7nZNwZkeMX2aw9q+In
GhSPa8FqkuQViRSFBjaCjNaoHRTBk/LVqhIHSvrZdcWvXGNQsrd67fZNGr0qwAvq8JzMQLKxjeCm
s/JsFzuzzuuDqrdS/YLHb8M5JCxHwwggH0x7l6vfS0w7nzDQFRvfRSJOgBfDKlToZGYTbDlI3zjH
rYoD09mW5Z9R2hCMPZFEszYc1TnWCAv+rqY3e8AnBCaP05T7Ltt2S7GzQfHk8FmRkj7EzzixkLuj
Qhz5uDkeppdhQhpqqiXbSupbICr6CjvkmMmuZ4wGQQebmu4/TdqGZfMILZuzybvio3PUJ1m6/4q6
YIAGv7SXQkFbcA93QPS4LYr2tbcZ7wDcUns8EUicKiG6cdnPWwdDFApmE0JE+G3LttOmd5k63RKb
WIHegNAuDFQvlo38u06t6B3glwOs+bX1+mvkm0XHocVIRwnby64EGQOTKE/KcBb0uXgd+4W/NG/k
OqJmMaRXTKCcpCUP2Lq0gXOSZa6orMeCf2rZGvRjvx9URCCrOFIPusFWPGuIWlrh5X2yTaKFHmPg
GeVtkXxjjXaqnQcgyFM7AnwL+6rJaod8upBT+z7TI1sOFf4h1GokPDs9/7uE/WBZXtYtiVD7ruXF
sog2rP+mCCCvmt33IWuhnmO2bgWHc2Gb4DJmHWJOmMk4PSNrb/Zd7ord6jbAr7H5UKagfcxCqi8r
tzkZA0ozobWIjdVDpDMMp52fphZbneQp7NSRuRQnSmehTY9d2EIzerQnGwDJsc6KI25O1nhadK6W
9sFmojdEHHYCsFh4HGPHzGVegQCT3VuTIU6Z5l1lGhfa9KDuXuAhFzwW22n61RvnWKRuYAq+Yfgv
/rxn0N22mHZybPYJfy2tQ8M/vlTaFFrpPw7+3VIVx8R1dlG3ZTmOh5P1EqHZqWu6vVGtdJXmRWC7
qzN6yLAPcfQRtZyOPCiIa+JkfailFfaw2+Y8A8WKl5qIuGqizsW+2ki9sVtDPates/6aKLX6aNg3
5T+XEiPiH+6T04Q2rvxxhzfFvA3ODzqwOPmUKkQKOrbBT5TPiZxu03b5UUE0Wmpys8Wf6hETWYp6
HM4NiD8zr0b6EU1XxtOqB8OqeYsRXShOqPbKTa/anRsbYUt8vLfcuRhjlnu29K0hUMAv1W5U3qYm
29ok2brJUZ9fa8xI+kghmql6IunuNIet5a2Xjwpg5P2lnzjYUwJbhm/XmuKdqUf7zHL+xRTDjk2+
nR2TWnEMbyXGmwJBnp7ZqMwQJtjaMWEOMjFvRp08deNtmpJtvWD9s+uDgYUAU2BAoOLdBz+YfFLK
CNmJ7MoxN+zII/b5CrSMNUla8yFD7WGB0hXxrbW/lOSm2j7+IuRrH4v+pdffDry81pDqOnxU5YoH
NJ2+l7nCW1+XH1qVXuuEENvO6K/a7LzEq0p+QbF6tbsclfxYu0TMddTCib0GKpayVd4/Bxnz13Sw
ILZ8TxhaVBn/IEriPj6CHfNucXpWTraVFfLzDCrzNNTXOLqxzMQVpPCxkHfbZNgMadBb6bcFcDrd
FuWFeT9poutoQV3NBACockJsHfXsG0Dy7P+HPkMHbk3To4okdUVp6y7jrmc5ESLJN7ooz3qz+KtV
HJbY0p8omkITa/R4JpN+DsSAAlfTJGd3rm1ra/nWhfNV6p9Ofl3F4OWtgsBF75BkFa48C2v+RMFe
ZW4wRojIo1kFVa7u01EVFS9aC5rPCuzLtB94Lso7E35Pd2CymeuFXZfYDaOEylrYiWvp7FQRai3t
hAnq0vJM0UzY663n8DaTjU944TErIJd7ER3mzLiZaRxmluFLd8aIsa3TraagLEXaPpi+3m7L9KyI
6AkzRJ98T5PzKJd3S/5g9YXKZwu1LcXX4yfNekwV49qBs7dOfVZm1bNNEVa2aj85c4YSKnaMkCWO
AKdiCrEi/ksmXFcTCW2FSM1PJ8pImx0bWjTz6f/jupIjKtUy1hPRKBBnDVbgYeB7suZwjdEcYZic
yzchPlH+rcZ3DVlgIHkY/VlhhuFAqV+FvT6zM+1tbp1SgxtxpXoeMUEp/de8ZmcnPy4NTIes/KTM
sVY4iIaWXTYv21jIs4LWoJnTk5XWB11aeGRmKxxqXffx/wS51YA6qYcmAjVI6vi1zdSAmGA+Anwn
CYrhqgv7YjrLLvIk9Eq1Lujy19Q3hOPn1YSGrmu0z3p17RhohYhX5a1zWm9wOVF3NDgAXO91xG0T
bQA2bjU/l4C0F2P64OAdtDex7M2IL83DZsmw/7TGxLegWn9iwK7ljefDdB/Rc4tu77IyR+K5Lm3Y
mNtqh3P10DNJaA2ggdlvJxHdeL9KlTg95bdCJG/MmdeaA29JXiNMdGukUmmt+Johei+RHR+wVhaH
vJvIogPkTVO/ZXOXid/A1zTTdHBq+4nWqtrvrOqx625LvDUM30yMYw1CrBkvfVMxQksWgaDKI2PT
NFjSqlCFdTXE7OX39CW2FaO8pPOAcfwNS9veVcut1DJ9u2rr92w/Tcxm9Xp1lZ9ifoMOZ0W/O0Ip
xSGY1xKrF1VpCF2bLxa6TXFoUD6IbqfG2tfY1YiMi8MMEKOXBzH+SGNFfp58O3oOFq5w97nkgr32
VXKaCQGnyU18xSvLWmSsRxMGf2WWGOYLfhdQlCVYuMiXi8KLPaoWVgRtkwzzO5ah3v1JjD/N3q1d
dy2sC0wmNPGC31hpznFb+gaO/NRqT/l6bc18S1lq0MIdGcVjW3446evScg/iNRfHfELL3iIXN84t
2VRZKwAp73xFWDlYpxI/v6sQ4WcthlZUaN3qnFrlzyAyN8c3bLfYYO4ipSGp8eaLAAdRTC5d1+/o
GfKKJA6geBeqBnUctyHiZ90WnhxHv1rPpl3yi2HkIgiRhLtVaYAWEaJiSSzz3VI/FPqDznyjbvv1
QGYswP5mJQfJmTG0rq934ksGVb3HoZuASlp7ACPT3PbjpRm8AphL3kwZNCVDNups87e5l0oBjIjs
RUHdgU4CpVL8gJh8kxlfgv0ZNgF9lTJCvLY4dJXzECNFoTc2Q4znspTrBt8R7EBygdFULK5XlBVN
VHhJV4bTMj3UHeTGKRmO3fKxmH5qW56eHfv0sZtPNoJRPbnUqsKjGWcfdWHuHSH49L7d+toq5cF2
YHlbF1Um1kjli7Fjz1oO3IdRGxwp6PLYX3txqFyXPj2MW6y4VQ+vPVuvqvlnFSW6LvuQyPUlbT5d
bSjwrWB1aCbNx53qL3qP/CHbKikCWXGU959o+GJN55tHLwU6jfVvMKOg7OsXdRweEuiYwSE4uj0q
o8QmpgRxK59len8qkkfLTQ4Nn7QeaSGsi2e0w743TkJdLBJRGWFT2VGTl+3UvjtjNma4exayeseo
gQAAQiCkvyxI9X2UEZQ8WohKlrX0l/HLsgzgogF4QNZbcrHAU1s2/2kgqdzxdHfZa+qy+M1kEslZ
PlRpTjJLzBRWjj3oij3KOYxET0lZw9rbzMN2rQAgshZ3J8jTMHcvSVvxtndSpRrOImPF7HX9KhXN
frnn9qm+zX7vy9Ea9q4GcCBdsATTRbcpZmSiWKCwpCjLW7NekHZm2nvWVt7akVSAHr6Be/5wuNpn
eWsggSyME24bRmn7afbX1sYsseAHm+bit+wwOy9dxIw6oOzXmleHrt62GBi/pv47NvSHttEO4p4F
URfXmuwiuxLJrhofW4BjOLVVyzYSEExAHDsa1yKWmdmywsb+odyInKN03kfTr8Si7MYscHH06I6M
SaVY6kvZIlLDXz+yeVLcauHtm7RLdN8ea6gQQ/3INeud6COlGvZFnn4YEj9uWSxPDl0CN1DTHaNn
b4J5jdcpR/ik4WoIOt61dngSxPUg20/i76Xf64kSqHognGEPu7KtCXqq8+IWk5fF3LQiVSNbkBGd
ZgbUfYv5T2aXovAl8mxUocmCumG5JqSab5izyQ9A+hsrzrVYV8+YIi/tgrjrvvW+3vIu+WMXHwc2
JyNTPAv20cmhrptoq4MMxfPNXBjM7JsAdfW7aFk9p8gZsUnHUorxr7g/cElIbdnWsB8Q7DTRbTJp
MxTNtr6PF6BuTf0Py+8whSLBzUY/lQ1Gzs+K9aDRQ0REooKlJs+oci4qGr6U/ULLCHO28R9H7Twz
SmB5w78YJ7m/liX3+NqdnUm5eyIfQXeq9LlpQoy3ePGvCWTowvb2gl6U/ACVn3qWOr4xQIZQFs9i
CKLlSSOTRdnzWmJprd2wVf5NPcKaNBwsb27/ofuWFOOqT110iKfnRduP0S6Tij8n1yh9yNGeuv6s
3/ImXKafsgjc8jOBlbf/JRbk1GsPi5p8xJwV06uaBw4lVNNJB+D8H2dntty2lm3ZX7mR78gC9kZ7
42Y+sBEpUVRjdZZfEJIsodvoe3x9DTizqmQeU6zIiBMnwrJFEM1usNacY2oZeJqM99mp5v0+vRlS
KuauMYs8o8vAYWNznTBpeN2tba2y4Up0j5l553b2tRZYPwrWTuVesQde6d0Vrclabx/K8KL1niSb
5YI6uOr8fF17tn/ttv1S1Ny0CI9HKzCB8bJSEk3St861VwI7rFHZ58oxd3I21ZalC/KTtviygnGe
GjU70frKs5D2TDFT1JRSY0zldVOhxpL5uG01l05UXl/4Ts600I5i0yHAWpbYroz0qdTfVDxuSrwk
Y0G8bTVNAHC6iH9k7UbpnxtxdV4V5VZpuKWUtjEwAbgQYdLLcM6DGdbh9DN0l64fX+t541Fiti8K
Q+fNw0A9TVXz3KPpX1PWK/rnMCEBPhNsYGx6G8ZGes5dl7OLRw68qyw2RCN2vDL9AXfuMtR5ic7x
BMfhbedkTL/jxoWRM6Sbxr6W4lrIc5eSEB1I3blUvKrX4961jIVVltWF6YT+Kg6t7/QmAI7Q5q5C
EFI0FkPueGeYb4FwtzEer2Sio52gwKfLEXaSIS4XtsCTBSBLj19TF9VrSGtmFOaG8m1hsql1p4tK
JvtU1neRieRXUw9aEO18tBmWFlxZdSQXboEJrYm3nhtuxYQhAsLakI8rUBsdDcDsFvbPQlaPRYyf
oV/n2qXfgoweU2tZzPajhC7xbcuj2jG5ytmpbCdMdGVpo+62peQ8m29Ut2nN5wuft8VQDJgFojpd
tKX+XSv9Zy2mLUxnyrahHYTWT5vFulJrA2G+V58P0ZkdsV0Jx48gjneZh4IdowI7KCunSDfOys5s
03rt2kHGFhrZ2rdvwyDaN2hzLJ0qxbw/VzhwM9u7MCqgTvfCASPnoAVKKOzSWWvKVYwnnvBvC3dh
rT0Golp5dAYaFSLYuA34Rsi6Y6tcTRO93Wz8WXrIQDRaMkBfuhFDlJteOlQNKwSmbYSkCFXgQtIP
TFW2rs3ym59n17YKb8hNPh9S96Zo93EPVKlt3xHSxNrW1a6DxFqB3Phu+OHOT219mYSYE9jl04b0
FtSw9omPxikeEBR/jaMyZp7XH2BUhyG7SZBNqeP12G0W+vJ1esLwvJiRibf9As/gCWTiERz1Ybhu
kcSdpQsLBZ95Fmr3RfOt8R9PnMAMkP3TCRww7koz1EclhbHT9b6YBaKi2o8ijJEiWnSHjLEon9uk
xxprVRY7+pCe63sbuLSVzClEfXDiexwB3Mr5559gYkkjsqrzUOdMw9WMz1X42WkBnk0r9F34lMS6
VEuCxul5+to+pt6gnzi0c+wSHCCQq0bak+2wMgwmYF3YXXbg6xjyhjW1PNTSdwnxnPRusNemrdp1
8rw3zu32ZWgAHdQ8YFq5aTy8irhBouZ7qcQ61ryfrGJ1uGX8UpjLuJr2oqT2YNa3whqXYmSn5nFS
5bdwfMqYhusXWRrbCP2H7mEyjwP7JewfWEMxP2HJXLo4zPxiIHqi3caWdqHMGnk95PepZUeLcZ4H
W+LFTxd2cE8iiVNBOCsZ2S96h60y25ZttTWS5iILNbRIJiGt7Ap/Kt4PRHkh+NmgcN5Jurhf39Ij
aZnmr59/uqV9mNZdEJZyF/a1hhJcNb6EaJlpz1Gu4yiPqDz87AVqEbNzeM20hU6t1QLDYzYKg6Fj
Dm9VoubivSrObaiPMHqyOts1PbLcMhHV7eCwYxG5X9/3nh3Tge8NangewiysSBENQTXhL23d2j8x
4OU8Lv40Xszfn9OuSFSeZvpEumR4eb1KL/ybfBMtXleP9TZpFvoGvYy+eNKW+AURAC8u+sVdu3IX
VNyXweYjWL5hrNrrCLzXpy7zsaFzwBoMXU3UmhPIy0B0W8BbOsIVrfwON/975YhF4UlqrsGaeuTc
2UOqixQ2intsV5KXDZiUtGRUw5bzoqUH17Gf3pZQ/F/j+inihSMF02rdlOGNZ6itg3y9DUDJj7TO
eqisuiWu0O7e9G968aCs3fBhjfMBHChk0zbNvsXyUQP9WKyR6ATXegiKa9Y8XInexbX11CE6zOwL
TLxmu0bDeUv+9Nq5o9Q+hQ+jdabD/EhgoO41dmntymFfS1udcXIRPDcGMnc0Tjgu15OJkfws66nj
b6Aufps9ohSfP3oHAQ9+yiVxNfpevsHVK2769kWy2LAg88SnyU7RxZqKaxrJQwG8QLtAZVq5w6KH
zNYtfABXGUUdSmX9o/NET9qSl5K1mU1w223px+Diq/tzGxhSm1zN6LFU3g8QgtHGiZ91wcjmxd5H
I0GY2oQIpH+1TETWYXsWpdMVvkuWzTAUC123Gb3BjaoCjE7moxLmTRTvgxyhj3edoqmEshBT96rX
zXheCxNx6p0rrlr/nYSeZriWQ7m2ytcp2+GTov3+WGEss0krKZh1oENh9TEoz4m7hHnCKO8qM2rB
ibt3ouhuqjZ7FYmz8niRM9jHpBkvrsD3AF6Mu8TylrweRdV6AH/AGzTb0oUbvwqffPShOAtpHJN8
XQTb1H+p9auMtwNqEYXpAuSF5yVAtKDV2iaKqVResTBPtBwkeuKMb5X0GySzaA2nGDhLwc5Xkvwm
n0YcDtjQ4vqhGi/abCeQTVQIuBEGljFe9ihmUbDaDxcSna/j4TT7pSU+7IkSB+l/GDOc4aY192l6
C9rGCM49G+5PtGb/25PvXmOuS7D7Bc+1iL67YfiYZNtMX3rFQ9LcFplYGV3wTWMzm3YdPm7yzTJ3
GbbYZWoZboY8WaDoLtB1tml+9/V4lkeg/79C5T5Nm60h4liHr7a3WxvmkMO+Mj/LQUchBl8ScUyR
kVKUXvzQUPBYbr4fI0gF43Ugo7nmRG+qjt6zNr0r1LgxkV2lNPhDErVccpECtDNV1W77ipIUbpu+
KihAAKhyIrKe7RMRvH+mSktr/vmnU2i0KgucKGKe+zDX2pWNSaPYIwg/kSowz7V/nYPlX6DuKN8C
g5I1Zy5QZLyq+tRu6M/bOWkd7IZ8r85tVedqb4lFfsVLB+9+UAhatvIf473Jy4a18p+CE8lPxy7T
wZ5HyyELRiPnkfBa81jda9/oDs3M1Pw/PMDBzmZwqz4zYW7sUR9NaPWu7GdxjyZ+erFOMJKPbICl
dbAeJqVmuDLmEMHL8Ja9JR/mR32rfeONpjE27luzN04dSRy56wfLXGrEjpAozff9B+lsrHO0EtEv
fxMmaPBldRG+tyeAwcf22/M3+PT4tlBdFYlQ4tJPKHJHGoso8zbKoBxY4Nej3P3zM4wT7fdjZPq8
SVHacEmbCLcSIMAKQBzSWHC1VhAvXBSraaDOULvsMzQcRXKpRW8+dHTNn5CTDau0u5pQKmvvSUkd
PErOg5rmU6WdudlFmDDLGlSnCzTwNVXHtFtZqbeSiHej2W1QZhufFiTvgXD+ktr9Fqo3w7gL425F
3W7JmloZ+xpcmawp1ibRc5td5UjI4Xl4iiXD+FGR09kOZ572WIRvRqLfVhOtxzhddSEaQQMatBfT
MtBasvQeS/O2I/G7Sa8QfAwFQQzDjyICnU4mQ0v7ZvQuNA+tETvuyz57G6YHUdE2CtOrasBEw5so
ndqYplmkCmf59S34FZn012nE/DUBf7rNrMWd640FhgBYXpgc4f5q3UtUUyVB695hg7DRi4S87k/K
uNXMax7BTQl3GBVVH1YLJJKDxLeeUDFX/r4vnQ/NxB2TNrOV76Xg2dEpSlIF6gjrCG+xrYDX2YXY
YXDmJS3yd7ta4gIoHd6F2Yck50Zd0+zf99pFo/aae9GlF55tIM67V+g1FNJKVd8W43aM65uOdoLy
aPQWbbNRtP0WVhjeWpH3lvvWMnd/1v7ORyyqYw5Lmzs6iuuiGW6ToX+Vfrc1h3Epoa8MCti8CK7M
6ceQnctm70zTic2yceTNShysA3pDycWya5pIzSbUQBjiuv6umcGDGWBVuvBTiMLgDroTbxx/nk9N
McO4P91Qthz9iHhG3zVBYd85VVJf04nEMJLmuQdnP8uAxChnhbwuAZDnOtbN14/SMQS7OFg3dG3S
mZpGudPqii7u5GdnyWjfaS0bwwxVYOYMAVbJa0tvqIG+p6W+7rQaPW9P2aSlyp1TPPX0yD01vRzb
RBxMy4Pp+bpIvBzCVE8vDOHOUn/xX8Bax/QaYK24Eouhu7Uk1akV2ssCQfi7dVfcRt1L/6DxLkDT
8LW/4u5BBdpMOw1NFCMeATs7CrJNoPG82hVsj60Tv1AUhWIrFt5T85GoS1TsnO67IgGe6g0r2lNF
VghbgTf2jhqyjnFhv6Nb0up1clFDKsBCTejdBql6k0FiW5Q/cE5X+iK9AYbpmuukvoWGMoUBQsQd
NfvsRGDBr1SqP8wB4mBREaNR5hP0qEuo8Gdym1zQB7lEurkIiavWFvcuWWPm0r4gtHUZnnmoLhca
YWfFmU3uk817XbLyF+wstxTy5t9apUtclit4LEuTUtCLXOOi26gldsZrfBNXasNm9xK8MmrcDd3H
c7Vpt+0uXLtneLdOjLujW8iDBcx2A7+yc86K2OYlHv+N2Oi3eF8BTBMv3q/gNK3tcy7zYliYK+Co
y/fnh2CVnLEP2WErL08spMaRt2VxsMpFU5sMTN+ChDjanCvsKsv5EtkL5LlLSAKL6Cx8ODEG55P7
062ch8Kn0V9RAUiS+Vj+XrvLzslBuBnfIHovs/V/WIj7RcL/dAivQXlSidG59D1U6WVy5Qrkf9mQ
iBN37sir/K/YnU8HaPSudIekdy4NbfZatkTrlHEOkF0781R5MmPmyOzw63Z9OkwmvQq++0QRg/Zq
0bcrc3xg+UHn4Jz1NjEJ9c5lW+2d2u0cmZh/TZufjtfmfVf6CpV918KsB4WplRcplV4odtBa+lUh
iDjJTjwIR3ZvxvzzTweTtHJNpWjRURvaTPqLxFhun7p0R7ZtxsG8Gph2MSamJJ0ncG67Eg8gNMav
H+BjpaVfW+xPX9xxUje3w5YSaJWDSEoqWvhJ6NnNEsMGXO3Bnqy17uDPLZDzXBsDreXIgmpFWkC4
Tq2QzSMBslC1JZCCtmyoXOResBgmvUWQLKCQjKgvCceBxa5r0c6uhX6u3FDftSAqVkODX6bDOg7d
KnOfTQEUkmhfH1VbNHnOpZsaAEV9H+aW0r2fLVTbpSoGvALKzAElwL77+koc2TeQ5vP7Lczs3rda
00j3422MGpIggPe0OBN0EWZZ/xLpFZ3rr4/156dFugezhuOHRZtpHCqPQ+PczaoztLtyNcxS1q+P
cGxMH0zGNI+rCXkmMRk1BCHQ5MyISyAMC2GdWMWOvISZv67jpycnqiwbXxKHCGUSbSoEhsDMQ2vd
Oej1LMPR1/3g1HvRFf51FFbthUox5sGljXGEFdMqZpo+8er/5+tp/sp8+/RVwjGlW+/YA09hyTY1
unDRgY1ReeJ2HbmY+sGOUrOlHetDMF5q5Z4QCDGcuR7Am1PpIn9eQvSDDWTd+WY+SPIMIlVRaAdh
W+87oa//owdBP9wkNlGqSqS8l7YL+MbUvR81VFdR96+qi08NnSNTuz5fuE/XH4dsOIlJ5yAj+/42
Ruie5t1FnJoUiMKd603XkxydBaD2lTDR0Hx9bkfmRf1g0i0B4pSlLwYMew9t+pzHJyoY85X/w6Ku
H8y3rkPDuCr53MC4SLKZ/IeQ3MAYGq7tafWffXf5+yWzo6Yts3z+7hrtdPcsSrITQ//YVTkY+hX4
DKdK+eQZ7dYkd71+IgDr2DA4mCBbIk9TXzP4YLWCijwaK8TQgP6+viBHxrB+MCdWdR8EmuDTLSdc
kNDhC1j2m68/+883VHoHAxgd0RDE8zf3sKXqmJtmI332zTWX6Dy/PsSfL470DkZxmPrB1CnUN6bA
my7pdNvQId540f768/+8m0G+8PvzEmX9FEDpzfc2avZAn/yF4Tji3OwgABLf5/KgMvd6CgFALkCV
fn3UP2+lpXcwsEOFNmwys3zfRu1rnkiLOr1MN4mCAJEnLbYMsL9fH+pIQKf0Dkaz3bY55qAp3mMV
Sq70hynFPb3UbocHuThVxD12l+Yx82miKqLILQhKjfeNzHnlyMoIzG3pvsYOctUCg/+pkOBjT9zB
8FZD5BnSryHForvHCqSiR2fYaSO+ufp7FxYnig9/HuvSOxjrZaop00SSuu90N3ooufE738v97de3
5M9DUnoHAz4M4sALiirem8FZF93H3bVenBiRxz76YLTT7G4031TxXgMjmjoDSN91WZ1YUY+MFfdg
uPcO+1Oj46qkj4DcM0xfwNgMqIfLCZbsqXn22FEORrwl4w4F6Xztabp1m+onHZmYQAl/McABef/6
FhwbFe7BuB9do+lGxVFiMFzVKu5IbQDwsMCs12oXPu6G8sQMdux8DsZ6EjUJyckcCe0x4n3qqBh8
3XoNlr4iReLECR258e78808j0CMY109y0JOj99SpZ6VqCB1vX1+sY599MLqb1PL8IUpT6Ao3HYZc
0N1hE524PEdGtHswovGI1VKgfN+bezjyLR44CuA3erk28xMz4JHB7B4MZrNpu67LOELbPIJKw0J4
4qsfuS7OwXgYs8Itwl7DVTENwH/fakylzYkZ6MhT4xyMgkyr+hhJTrKPxQpIhg62At7c7GVYlUD4
TmUAH7k2zsEwMFUxZq4zJfscqJsmrqU6//qZObIiOAdPPdozs7KjNsGImPK4UHh0TJoCKEytTDx+
fYwjr0ryVzPg00MvDSo4bhwl+z6IYY3bWTdeG1rWIg5mOjJCqpNTMHOevTxeI9Xr196UyS07ltek
cbWtEXT9ibnx2IWcf/7pq3iWH7aZXah9PVxr5iUhSCcesmPvz87BAKnDUbmlStW+gDPh0TfAOoC7
ftG++d9rTLYkl52Snxw7iYORUkxGG7ppqfYxqvTSeWzqEzPIsafhYMVrjWyaQttL9u6kbUwYMhW1
8ogUAOfUmnpkR+UcLHytMiutyDhCqxEp0ABnufG1j6YCxyrj1dfP25Gz+FV3/nSPxyBCkmTRCY/x
Z7fmXeIjYEB7kU+nctuP3AD7YNQndj7axhDSLhLpo6obJMba89df/sgFsg9GehhLzaumRO2nt+7e
eC0+/O/4Zb/+7GNf+2CwN7LpFCZwtW9G2wISJ54qUztRgzj2vQ8WtgaGzL/kBy3yAzIjH+2z8Pbr
r33so+fT+XQ/Bx2dYhkHjCwyL2hboogUJiibKbbJhAOP7CvvP7xCB4PYKVK7DRquEPYcEr1aiBJf
n8OR5dM+GLJZSVgbmDyemAZ5zy4702+8bFe8nFqHjn3+wcj12trK3IBnntBP454e/ZzCXWFJXtDu
/PoUftVb/1oXkPbB2O2KPAr1WWHSWov0qn4pbrRvLBjyh1wGz+526a/REH99rCNPqnVwuWJNt3XX
15O9liFSc9ae1E588rGzsA6uVNj7YlTzUhpqEHDygKS22uKtDrIcKshax7sdkU2RpRR+e7xzK61x
irVr1+1VU+fmJldNfsFE6a+/PtUjd846uKqmXeeNLIxkX5Ijiz7te/BgzeKxBT6Dr49wbBN9mBBe
6z3OdcIM99kbXm/UhspdqCfx5tz633kl+PooR27ZYT64V+aOTqSC2jshZVaq2HlVnTiBYx99OCcW
eo/mne+vU2RPHSJNY//Etz6yNzQPpkQ9lWOF/4dxM/GYZRrOftkVA6TIvlx9fWGOHeJgZsx1BzzE
1CX7DpoXPnmQHjYV/VPvYcc+fr5on2bHtM1G8nTZd6Qp7bHdGG368ETR5cjEax7MhqkuGyIl+ej+
FmQ3gTrVanhJ776+LMc2TObBGB/KyNLcHqkNmY3DfXeD5mVOg75uftTX3Y/69cRh5nH0h1nLPBjv
qozAXyScBPluZMeMc3bEAoyZsYlohhHaLE88pUcGsnkwkIfI9/wI3eoe7QEMLqsBNrjp/UX0Vpxa
wI+N5EPrwxxebUK7Y3cQEm9L4AqOH6b6tVOdIbeG8e+eah8eGXOH/oeyTWtil7lsJWGEvrZtmfS/
viNHHthfrbhPD2ysG8PklxT8Ow2UG7HK2nMOKOvrDz/2tQ/Gs+y1dvJwQF82BcESrIC+8e3XJ/+v
t+G/g/f85l+PTP3P/+HPbzlYtSgIm4M//vM+T/nvf+bf+b//5vff+Oc+eqvyOv9oDv/Vb7/EB//7
wKuX5uW3P+CejZrxtn2vxm/vdauaXwfgK87/8v/3L//r/den3I/F+z/+9pa3Gfa0b+9BlGd/+/df
nf/8x9/wI3+6uvPn//svr15Sfu+egDMcplHdvPz1195f6uYff7Ptv9uuZwvX1g3dMcXcpe/f57+x
xN9NS3cMxxM2fplfVbQsr5rwH38zxd8dz7NtBzUpFWNz/hZ13s5/Ja2/G8LTXU9almkjCvrb/zn7
327Q/7th/4W49iaPsqbmy/w28vl06bjS9KRhgiWj7jgP2E8PXOcHMlMWvAtRVPVZb0KoDA3PmNHz
1qYvw/ZEg+D3Z+9fx3MtnTOzDfgWh28Hwq69zINyuk6TkhoSAWPTytUC/5Rg4WAW+PeBXMP1dAl8
0jlsAIm4dHPNFS6t4QFIU1y2tdqUZkSgXQBpkZqZhqrbhnqYgyeyfeNCJZ4sMB/Qczsx4H4fzXwX
07BpZ3N5TdfiUs8Fkk8X2TQjV5gWUZvEFydbtzSCezt2yZkcJyb2T4/fv2/w5xv6+wz761guN9LB
WOtgjjosugzgLkpgZ966HQaN6bzUbxoLIG7TeemT0VThLgun6EYT3akX44MSxr8OzROrc4YSapd5
sJjHephYht15MNOM/hL3aHjLGlnt7T5nLYGZS0PINWxw735XX4dc543CwnlfDxYyTb2wfTjxefrw
9QUxxOEjbhou+b0YpqQ0dHEokTCKLO400/LWVl4WZ24SOttMjrhHRwGCBMQLviNCjWQFLEOD7g0r
Qct2hGXZq9H0yVL6+vv8ZcTxdSAhmFwn1+NZONg4ZGTB9lYz+/enkW1snJQ2Gti4Qs/bp31/ngfB
pE4c8y+jbj4mY53gLQa8flhZbdJ0tMVEQlU+EDSsFIICO4Nk9fWZ/eXRs12pO/NUpzvC4Rn8/TEH
Jly7WkQStxMWlbxqja4JwZklbYYNVkvfBi1NvPNOZE6xzZOUIM2vj8+e+eBWM6l4EBt4/DxTOvJQ
ahNr+MYrYkTPikG3Jfl6CezuhXSELshrqNuXTrj6j2FC6VCS5vFgJrpRXXqjVxIgURf5C5JJ9a6C
2WGjwtQi3EiP2umMRC4DflNUgxzybckuO420UFxnwlbXfQwDA7KnOd6rINXLh9Ft7FsB9p4UTzMQ
H2bmDc21VqetjikWOcdDjHe9IEhvKCkSu1k7WrAixopXHKdR2JS0MKkrYBzCxdJcdpTIzMoQxRIc
t3cZUY5s1lqbwKGzrQlgl2gIj4iTKOISj1D5S9siLikTuuw3uahDaGtaXkIdr0vLtq9LSqaPMnci
MH/D7NQd6rT0XlMYirBwybghvHNZFZqDPDXMCMTL9QSDS10DSFwVhoAjiX/PMD94CTXHu64CO7Gd
9FrVN2FpTB/pWIgctkcavpV6MGhnMrRMnYwwRWvV7SP01STZNcaCUUmLpx8b8aM3HXafmR9OPyLR
1BrOpJY8LiYS1OVVXzTPiel5DbNGyivUMOjxcz9pg7nKTX2m+QpHIt0yZsOygPzoEnrG6+qiL8qg
IdKLyXCRljLydnokq4Z4FC9G9Kd5gFziSYD5mTS9Nlc1mNV0Y/udqW0LS2hQw0U77hunN0n/q4l2
L8ICPxu2FwujuF+orXKkzS4QAhUK7LqB8C5lSXAkQQCg9Me8pkzo53b3UeVeCDaAadG+0FMrHxyU
MQpQkZNU8llI4o04a7sPb0JLzwklVVVKTpHhx2jUwi7UXyev8nhJ7as8uxuLyDd2llMb3j53hBc5
G27PEIMAxB771HL1hk1gNQr/pt7XLrzUnLmBHPmopLoy9aQPGKDemITo40jTKtYU6zqTWTJt+mU5
+Dx1jdnwQuDGDk6j3OrpJ7WJ6ROmqEXJRaIGKDmwM2fmAKs9WRiahx9lqDtEHo4rCk58Gj2ghx4W
onVeF024mSxFiGVVKxJP60ES9QtaG0ZKZcbRveHM3qhxzPtV65lWsiotGYAejTwbfK5rxxu/HEii
Ab/dYPXDqlCRNDQkamU0qrwC1EUjL8rC9pypVONcTK8EhlIqswHzNKmXSNb2uCFVuorPpgHMGraC
EPmZMGIipW2YkAtbb8b3mP+9JL7Eb8sWwRDfeVzt5nIMs8zYNYQf5ujlPUIrpt6ZFKmmqu5+RDIT
POCd0wevQxaQqG7Fg0+CtgEqbNMRG//sOUai1uyCBm3jDVMYUxYqbDIVzaLGnx3kpDxMstcHpMfQ
RuZ5jKQH/NY+kWFSTis97Wm6DU4wiC1eVMB9liIkMnEyYo3jtils6PczXjorHUKKagwUCH5bnNJr
5XNll1kCrAlSB8Bzu3NJOShVTzQWeA2islSku9+nIIqulGhxVxRFRDCOglvUrcDP+hgGADP+VL4p
zvuI3g7Ll2lc5lNY/QjjRMqNmlxCXyzZaB9a3gWYf6uRfJYyiL1mUWtVAIArMPBR9rHsLlXC/gB7
iVPq26kkVHYVpYFlx7TFAwuL9xjBI1ty06BRCqtM7jI70F7q1HavAb0ShqJNBljjJM8FaPHIi5tV
lZvRo2tMBIb7wp0nMj8p8jsFHgoxcej7QMYmt4FOaBjxSHaHavA0QLW+nwiMsC7FJOdIiUbr/BUc
F5w8RVTgEZR+UaizGu3isHGzzmsvO9Nyh41Gsm+78BJYCes6U+op65QYV+lYdbx5BL2zUaPU3pmW
PTDpfqAheAyF/OklbI+XbJUpfBhRQ1JpoMuOyFKvBBCXmTJbMw0bzS7KoHRuq2GCiI/eopbnk5OG
+QWmgcqi3yWYbhbOFJrJptesysGbmhGVIlqhCdKdimwi4COX4aUsyOKGcpMV3yaJZXnmJTi3le1h
f8nAbLWXdl3a+8LtXRgKpo+0vOJ/dyAlWvKAQNM3EDqz+EOzCuy50AyJRnEKy93xdl+5ez0ynUmD
T1VWBtCETjXFbiDpmqi4aOigzRSQ/NKmQMhYdyMgVn1Cw9+qFipWxOyH7Fv5kDJjF6pk1xeRJCMG
H+QitjNOMfFj7zybdCgpDeqoy5z9BhCFOo90knHDerx2nKLQd6NfWtFTo6kqvyxNVBBX+ZSEsAmV
p1WrHhnMBDuAgPpMXON36udYdOZJzC+RkSZkw8veI8mrauKOGBUZwpdrUrMCMeEPmMO5mkHsuHhZ
m9b4zkrRdCQheI69o6ZXIExRumqGi6qPwva7tISFxT7pZENFZRDuJkmM9BzwaEU4S18249vo1E52
bdgBHoSm0HA5mE6Z97gi20wHhmYUUXtdxEr3Vz2P7VNVsO4ty15mUP+dSJGZM8T9XVVNwfjQhFY2
7Luk9LWbTET1jQPFCXdqaeDFzFPN2muVrwgMplJNWnKYRsGdp2kBMOgpLS+r3CahWwwVhqGpK1R8
gSkoqN980ZfkK6shrL9XBQYSWI1m1t/YpVnf+A5x98+tEflPkampeKsgxdYrnx6mhW/LxjgrQ4b8
Uw4OA1BNogfRmQsujq1hZH9rjIHrPLQAkM/0xAighJH9dz1WHqkr9VQETF+FF9DbKBsozEY1qu9h
4ZMdYxk1c4rv+9AXLWIxQIGzJ8K0bLs+ydGTjj437zxIZqNTeG9mFHcPQ9Jl9rrWPPeGkS9eYa2E
BBhpdUgisz3+xHY83XpFTFSV5svqLi5DdBtTNJVXsW87xS4Y4kG9m10efGs8ewpI/lDYz/t2Dk/Q
OxYkevOh9gqygj1fmziKXQhnbjz3WWMj/I7SprqrrVDfx7aL5anRTHoeRiWqBkBXAykvFIqEUSUT
nw2FHqa3kd7NMAXL4d08DJwnHR68BprRJcHOkYlF1LjpWdhjXL0qz62RtX3djQ7Uijj1AFhWEXMB
EvcKQTYyCLI/nEAnSZd8Gs1ddUx1PbGmTDMkjRMcTNaNH6ltEsMsXgVUIsi6E+gnmOtl+KiSjLuL
iKm/11pJXBo+teTDcAODIKMxBaDQudP3uLWhEVsseWAHmhDRGXeILxTosf5gR071kuejhAXQCOM7
uGcigp1wCl95VSuafTCxO+tIceqd6tazcnhUXeYnBLyVg9088TzU7s/ERIr5rOulaM/ZO4LqWFd+
F7BRjaE6xau0NmPr3B58rydIwPGscRspK8xf2BrlV1lMsw/LooRdmZpKenfw5OxwJ0m3MGAPjJ6O
2TrNfH8zuchwmdCUsCq07eyzPdbILNDfLVG4CnKU43OpGwVR2aJ5chm2Xf9Dm5IIO33ftg9aVPbp
lcd2FWCrqKDkp5K4vXAcwApX2pg8kJU6SDARkgwUOZrKXVrsX/O1TQkjXDuGsrHMjQ1xKboBX8v2
gbefWXCFS/55WuCf1MwBrnNR+e+6RTuQkM3auxy5gB7Mv0FvF5XlgBjSMz/djlYSJxugNnDt2jSV
xPtElrOaKlP+CKpae2axMRvwmr6CExXyGrJMiqj74Zhxh23LmhHSbh154+zKh8SVBgOriTSzEHCA
cqrmzLHHOlxleQwCsXTJcgtKDXFlkM+oZA8+xG3WoPDajCquTeixY0fij69YlROiOA2AAF4TrAq9
dN50nhPIwgWjHFRsQ09NeGpggQomx14IVrOfVpR7l6bveP4yqyxJqFg+tewri0gAdypq5xbGfVJs
R69xIcY5RvMkx8Bxzv43e2eyJDeSJul3mfMgBwbADMDVd/fYNwbJCyS4wbBvZtievj9nZslUVk+3
TB1HZA51SZIV4e5wW/RX1a+ZrpXCsshCtfUrnqZmysZ1n9pG/DRNzWy/qV2IKw0U8/zkUdm/4N00
q3sxjhN8Qe3zg1PC9/heGx3+kl7OK6B8d6EbMI/Fo5Xtta2tyHg+1qBVtzZqi2tfaprr84LT45cY
rlS8AeAvPzbt4uzoB7P3buJwnuDYOBZYyXKFAKxVFt6ujYCQCZenojY99i23+ElM6i4zmur1ykQz
H0ARDB5NMe5AFDRieRj3Y9C13JnMOoJQmfSV2OYSxphjj07KFYdoQH1r6MDl4IcfRSic7OBRGers
My7G7iaFkfyOFKKjvTNLLrFlk/JEdX02BrsEffrDz8W10XulreFoajt+GfMCzm89jeu3es7HeMej
SufqsuTUTHSDt0bX+jXtHxfjogD6fW2Hk1d7Xfmjkiqtv7tlNJdnJXtXnjSlQM5J58oDTJxyuj7U
km7uB9YnNW4l/4EaVVOMf0Uw/i01+7+Uqv8mbz+0P+sX0//8ae4+2v8XRO0AbeZ//UM2/k+i9tv6
7WfxnyXt6z/6U9IO/T/Q0UIVolq6VxEaKegvSVv+EQNyki5Kk+vH7nWY/w9JW/4h+Q8IQ4jWrhAh
f/QPSTv8Q0RCxpGiQsx3EZH+HU377yM5FUchBy6XH3VVtxH2/kVhM4NWkfYBXlVJxg3FMd1xdrrp
mIZLsa8Hz3vl8msf/+kd+j/orlcN93+P0K4/VPGi0fI59YuAuvS/i1/YR+IwD0K6aWxFEqCjO4p2
MaNYMhpRQNMtqau5K3wv5WhR6gFQmy5n8W9JcH/+Fp6vUPlE4MFX+tffYpqnrind/MTZ7pxRqJZ4
xNrS1buyf6uvlbe+xqBy//uXLtRvM/HfXz1dB6GH+Bu5Qop/VduzfnEWRw7N0QEo82blcLuAP1me
R3LytO4k/vykjOXulahe/siaFq2lY/HdhgJg06bI5+V7b+Yp+ArKyHvnhA0BL8tXX73Nus5xr9MD
1e6EknV/0jL3yhdZKOvdcnqERNNReeq3VX0/xr3NjmznXGYdqx4Rre+7oYBFmwh39naNJ5vpJskK
s3UW67/X9JZsJawShgAlShefXZef6yr2y20+TxGwlJSV+7qVXXcD16R095Re8Qa6r/5ZMDulisEJ
AGWr8wrWBSjBlP6MlZtQ4+mDQp2ogCPBFh+9tXhsY/sYT/q9WAzws9I4TwBCkis72rygCHbnBZHv
gRkBXYCqdn+VTkUVwVi/0JuhXtKgdE5Jey2gdcWVhsQPycPcw5FYF8ewW35fTx9Ut9JUpkFji67/
xqX6s1P62DUq5R3j1nc59qUcUpcr3JBbOrd/UwL0c2j5G72KIhlFX4P0S/XNLNElraiz7Gjo2qpV
1D/bSMnv0di2dL3Oo/s8psF7Feb9HuTvzSxbmx8mR8Vqn3Uz633NqfhkS+4qd9bWzUMQwqleqrE7
is5Zfq5da4YzOdlgpntoFNBZ4zYtH+3sDAW8WOM9UA4ofzWlpAtTlV0BRU4F08PkGwmrQC+GD2VR
wedZL5RH6cjm4SUO7RQ+aPS4eGuKAlRy29Rs1/0siJQCJai6Zy9bp/5F8kHNp7IY0282dobxruvC
gS2+jr2LQtokMx3Thrs3fNEiqCULrr91nqhkwgAa3jkz1IetZKJqb1KYY6/46+2zLvKK1nwHBYJq
DAuNr6GOfq89N+6Bz2SV5vfMvfoY6owuI5ovwmev0Mo/hVRZ1ud5BGpxKGis/R7PoX0r1xowYVo5
5NNpBI4EAdlRutCobclBv8kByVDLI9RDMEULxFA/yLgXRZVe5S4ICqqAeY4n7LaiZyff1NwmDolX
mJ4CCzS9/aKb9rkwQSt3nsrrryFL65Uw1JYOMLM2F8cg05BlFL78c9nUon0dDSV99Awt7L9VWcBZ
YnQJV7Qb6bfchj2ziO04ODRV5JFW9WE2eZPuhcXPAz+y0K9T7NQxdyeHs2VVsajsykClZFby7Fpx
h/IBnoaMwXLwGSVA11Bds9WmvNaYVmVkL7RBQqt1ib3wuogjP4SQX2gq5aZEdVblR8k+cnPP7FH8
AaH0kQqWL7nVaridxiZ+m1Xhly/weuISJqoXvXZ1MtEsrvyXWLoz173aziWt5V3Be6wz6e2mus+K
L3yhKQNPC0/SFeZ3MNazxdH5Zuh1FJ+qwq/vaJ+hLz3N8VKxyOeDerGt06nvhecu4MyqZQ4v7I5+
vw+Q2aqb2A0GxiIhp9o0rOHT2mX1SizTsRjBGnvLdyTzVt9AcUH9xdtarxtmnh64icX0EybheD3k
5TTd+EOtn+VcTZIqjwiqT4DCrQ9E1urvK2LbsqtdrrW8kxm9vszD7duSy55pbO7Zl6EuItqaELXd
M4IQzF/eyby+4UvrJ/BmUdL2KJrrczCbiW6STnK3NfUcN/feXF1LtWJvunQC8ssu8Jb+Z4zMDQgb
2iRIKynHoxOUct0tLEDf3TGwxXHMVPu69ERrf7SeVPeyGDv4IaXpgVMpfwr3YRCOH94MJubS57Xh
Kkf9dQcAGvZEEVZXPsBEMdhOlAzStqA2q++hX8ZPjQiHATEXeO+2ZQpKZ384f4Bqas1moQV875Bq
ADTFKGsThpHzKsXqPTq1O0PGCzQolqiqNGX4CAmUEC4UoIMsUrDvJurqxyFuufcwwb+MQyH7Y59S
iv8ETmJu7kRbTOtdnyQNbeptqjPmLhlgMU8N2UO4THV5dLoQ4n29oKNvB+XnBY62PAjui57ylI2k
kfSxkGX74JiG9FHTtpjamaFQVg7EoYChO/Pg7Ogx5K12Go+yWFJYDBqMnDvQuT7UbJ27PcTppk8f
zZJRjg2jjywuv8hX1s30wSshD22crCwvsnI1PEozfA6aFcZChfO7Sdm/KDU39WfoKDOhtdh0N2rs
aZWTY9a85qnfUmdP/PXQ2MH7Uodx99FZ5C8ugaIT+zUc1v5IJXr0bCwt4Vf22WPpu7eeJ/p7+qHb
8T3OPWBQHsMmfaAw274VNCA/onpbqldTox7tlBQQu7WO3OMUVLredWpwA0i9C6kCz1mWkiuwZV6X
ycXes59eDz6j8sKbgmFlcui6hUHAlAKAPgbF3A/04CbrNUZY/pAlOwWwlbWqj5IVhiaNAKPoucfI
0d+4UT3oyww0hD8E8z1Fhbcr3NKJ7juxzM8oS1l/E0V9oQ/TiIH4EBQB1dhNYJpjs9A6v83hbPd3
Da3UK518fZTcxJwCh/MAhIxzQRA0P+zsjrdR7izzyVIZMe5W0ck7duwpBnVvw4+2MLqFUb0O0B5K
sYLMMFnyk/I1t7qxWQMJEW4FHErVQ2uF2RinE8uDmH7mAA1opHap/D2NgPbszrMcYDeLxgHOxpOW
17kieb1CTT/rsas242DH7yaUD7oVzk1jo35PxVX0FRmWhlDxbgJ/H0vHXNwW+1DmWeBTMfd9ZGYa
7gV0SMZzJ2EGQbl3x1hBIRq6W66ibImuU0vslbrNb9dyiD4ie7VlcY395ek4uRSTrs+4mIMTAhKt
oAaFqummduM4BhJhXZifKqyoKqa64c2Jy+JLitkAmBri5k1L1jfchu5Y3OKFFD+MrrqL4+M1aOOO
nTqDEOrFefYVvdp9y2X7PPWRx3y2YDxZJZwRJjE+rzHl4cLWh64tbxPf/9pcddqyun7jnJaBbGEG
Cn5j75QvdCDmwcBsMTPpEcX/0g2je7JpGu4W5XLcH81y0q7JbkIj8r2jnGobxk6+z2h0vy+j6oFj
ULMzV+pX4EbPvSk4AQyTOIL63UZefNchAsA7LS5S1MdCp+1hAY+yi8r6ZCsU8kDeBBaWjw2mz5Ef
wJTKJgN6nUpG8kLZJqiGfO/PfXzHzMgeGJSMJ5aHXzZuiiNq0NcBJpFJ8+TkhvEnt6vijVry/SzG
5qFI6AbAxX/h7ySXBcAFzdXF5yZldcZp5B2Lhey2ZAalh8MQV08ckCmFdNynhFIeRh3ylFYDXSQK
UhItzvmFQSDWV8MgPm2R8OVC9wC/xBZorbokDYWyWQWcSJDw1aZx7vgEYRArkT/r1ScA3XlSs1xN
lKmQcMXBMUHSLKkscrA2wWIVaG1t+8jBfQZbP07VVnjGcvZz5IcRerrxulq9EtNSH9DG9T0i+Ve5
jvLR16VBmHGTfduE5QUw2KPnw3gfZPIqJFD3ZKSwktvd1l3CzyHCbd8DGOUWZD5aEdRnWamjrgjo
N7KRF98JmWJN1JWMxXrsdAm0RH/xrBK7KYdg3XtHxzhXwkr72dTYgAFyxeCS1vbY9oUPXMLcrXN+
FnrOmCVpAADAlbDdQnggYomJq7iL3R8Rc5FBYJatHH1qhX1te8VGx//XZcC8vQ2D6l4pykyHSLxz
clmcTUnMa19Xs/ps+vBTPkHfmuFMSVp8jzDL5r2l6p1tKKVVmMd8MTcEYalH9eCU+GXlPwdV1dx4
UfC0rOEzM30IdKun7tVUR9/kxJxkAp8Hl6m74Rm1r6ovbjHB3LZ1Ut9qOr+XKb+r/YBK/KJlZIm/
eMNIgN5QU6izpJh379NuWQIPsQQbIRJOBzcWV1JtQU8ZpTPTJYj7YxAEz463HItsrE8DTBza2BEK
l6XSn6NphK3h08rpt3H5ealD7x5AYNnuaeIK7rW2CXCgHoZDpcRTeSW0Owk4UQtBBhNORq2xGOqj
sy7+j8QHUVhlnKWYWES3tmYi6MRucUioXS3HivqyuG0vODAujZvzhPqJfWphbFwmvb66MQRwF9fF
l1mgrKseCaANG3zUY2gOjGIvAY3BNKI42aUuPP/UIgvuQ1wU22ZK6DpvFl19rK37soDoeLU+290U
IR4krP50zKvXPhTp85jjoq2KkkOvF5a7xDVgg/ys2S1F8in3+puOVMJhqXI4mU09QQpTDAMR4oz6
knoquVtZwG98qlQKsMUlwJo4u6tsnx1Q948TH83WnRrwddp396Gyu0ZAQSm007MpMzhf/Vo84HJi
qW9MTvWxkxyzuGByZoOMkZmgV0RAJLmIhWn6hrLl8SOMU/OUpy2g2IykJPtlsgloXr0Jlrw7QJa+
4cKZ7eQyO6/JmtcFMLNafgvD+SnOTPyBV2HVXC5p/c7vJ91G3RUeQ8O97exZKPfS8OXhQE5T8xy7
7papiHwP+ZjvqHWGphaamoBDa6nGCiOQrH5aHcTi2CNYb1g0MjWvdV7S+0enI96Ca49sEWB04DSw
rknx3FsFaKaCJtB0EQM5ZIvNiHLw4PujOlUucu0iuRJUMDputGYY2c1geS3HB4+BGvCCBOCANtOt
3zADKbpsAGCnvlsETohLtGibgNZX/7i2+WEGR01d9tjH+yRe2wst6N6lrHlcB3r9MQTUXTUjJvhI
z9OIwepFy3EeWhqOEd4faRmM/AFaSKKZf88u/ofnzIxpDC0U/0FAXbFidbh20fYKuEg/eAztKVqk
SHOTdXKA+Z0wXEq3Ex4yAEdrknF83k+lp69mHurYv0VxYkfwAE4pg3Q3zwZ8b+Csqo0Oro+AyGY+
AOnwD7lJkfO/i0mk8WMwdG9mqgHdZl4mkYXzlb8V3U2ua7FtunLsLaM4DNGbsoyJEHJPypox/MwI
zqv6j8LmtaxPcxsOylxLIPuIA1LW1xm4CwxQ/nxcVylwTozKryIQPpY5w4qyPZAFujDtG/wcAM06
uhQKcUucfeegf0+yc+ad6tCIsvmaDi3laF3gYWJiFLCJyj46MLCCtEwn0HYI0mHbJv0xrrzvbLpm
G2PHeOk7AuAg+3yxDzIHVGwwT+jtFbzluPnVtGN7oHqFzviwe2OCsV8jZmOTah56gtt5R6FRTqsm
TA7GMOOa0yDewN7pWAM2+BX9L3hg+n0382h2TIAxb3T21GN9Z0ooRnFtxZuutzH3cyWH6sJXsT+k
mmF/5lfOHcEd7oyWSW0zkZGkZTfamMbF1TRJp9vFRt1QEJRh6epcvk94VIGOsZMYZZ4yO/i8nGFu
36M1b8B5mT71wU1Dr0najrvTLJz8Ia6X4otwkhyWnyoOXRA23b7vaMuh4Q1/ws71BM9rij2l3Dko
lnTVpQGKxNJp7r8r04h5g+DIWULELV4THeujzLx03LVL6L/rDFfUDouIvnh8tDuGbxSxAEXlAj2V
by6Dp02m+/m2GyZF5/pyPw9BcTa2/9mBAM7hLm9lPx6CCmMQo4a9npfu7NcD1GbsVtiWmvUpWKfk
1Ax9+lAnvXlztLt1+pKzRrnq+0Jw69hwXP0lsNwVm2HyhtvejOLWcWibzbDCOCKWu4Fl6ABS/G6K
KufQC3/XC7e+lLosj/HI0ZYoEA2Qmb2CYSngDZ9dOUlmdiQYUgqtXjp/Vh+M6KF0KyD2w6io6plS
cayVYy9D5r23ftyeBXxL5sfLm4IWDZVe0WO6ggx08+7Jnwa2ebv6t+46/mI+AyvTpM3ZhODq6Vod
zkGwnPJazE/NBIg046v+oLNOnbMi9o4tFWP4DZtGzafQ9507O8Bv3U0IGY/JFBqchjwV70g0yR4D
bndyqrra6sANdw5OCQaDYfLKWTE/Q5bnofec5rEbvWcVQEstRVE9NbEXcuBJ5gskM4FfsMlgLaiq
3Tmpqg6Zn6XbEFYYTrSrW8cBpJWicOrwTgGxzzhrr8nFo9r7WAawL/bBlTp0hb7epsXg0COdUyQJ
tchu3SHn9Y19D7upmQw2j/GLK8P201rwT2QeU+gT/jYPyYlAuUMjZ2U5D/fx2L3gAe0300ITXpxp
ugm1EP2G9YA+T8bpx0AT0cknIQ4VIJdWdYc+NuabdYNlMyHWnnLbcDlwqnUn52RieBp0P3KuGBBQ
UsrJXamPhhree0qs3I01SXlw4pXFv1jsOzf2qyFK/2mPWn57pQTwAfeEowQPVTbTH4+HsN0nYTsA
Fr/6Wvn9X9E25r3khv/VKETJrUznT7IuqGErLAg7pyupV5tn9kKtu71jQLoJlOhxEv0lwU2SbGM8
V58Wt155d0MIQiWUOTpZgyOQeZCpCX3UhtzAmxm4/NL3JX54a/8rHTgkoxbXEqh4Nb7gsXle3LTf
0sG67BZ6Ue+SZgVdYZyrw4ejRD1B+0yX9JAFfrnP8+AzAwfIG2unNv3CIV8gC3COYweOMhiYXTN6
t9Vg1lMywzj2aoNTZ62bc4/l/1Bh0HyYU19t/Aj0J0Jd/In0c3Yf9vKnnZP60c8g+4VKcAzhrP29
xclzKH2nvx/LGf6mOwANqAFc4A1KTx7TkKcpMZ9RogBgOfgTOdXJKL0EV6qfy8h/l9Q90kNfP0vi
kmdCQZjuBK2+2J8nfKZcexIuPi1f7zoy3bMBzEmNTVjv5wwS7VBUOKBW86Xy+hlCZKRv0UijXdlq
/8zIvn10bQK7rYtBh0JKLw5OhfFsCWGES5Kbm6kIWwbztve/KU86x6oXqd40jU8rPCmH4QdS1Pq9
KKS64Itj867YFsSCrXjQA+grpZwHUhHj2SkdSnaQr4BCTEa/IgPUB49Jw3bVLRiF3t5Woqpu0Bmx
iFbBCcdhdJ/p6a7Hn72N4OOG2lnOphvmxzzJ9KlekvQ9+u137Juo1Fti+mAsZ9IET/i1ag6kJctp
s8CAmrvhXLGOdrP3gmxdb0G+vVHnFR50zbszefP9Yl17Kmx37OuaGUQgn7BJ8kRruQKKQIIa7jRk
gm+dR9YBD5zA+II3cygOKozzA//c/YqCgGVz+W3f5BDSntD4w3PnJk6/deKq3S6c1qHQoAhfVJPX
6Vn+NoJCaN6teGuQP9v0BweL5cPKmD3LvU6ZYulV0MTUHgzl+5hX3MTpxArLAba7p2AL5O1t48ty
H8kA48kgOQgvfoMk+duMCorCSQ9hrDG+ipArjteJLawS8tye+81Ls/pA02f4c/Grgb24mXeImvU9
LmvvNcExewltwu0p97Mc05cjn5IB5GZRQxjvUNo28zg2HOE4CxCPG/tzEfHFlK2+epbz5aVuvZbH
ZhVPjZzNfggdNuCsgZKCUabklwxM/hw4c1Tu0mzi1mpyc6K3E89NPDHSmgUqaekGzePslM27YH/b
eKjJV+81fU2Z1f7+ymDZG0HOCIlZv6K/2AMd2sN2cvzkJlu4gg3YG9+hYYd3DJTiy1J63vNSu/L5
qhg9oe/Ii5cP3WX5bSWG1mGh1PsxYZI4eBrZ1V4BsGB4rigVPXFcbWE/Mf6A1Dk/e7H3dVB18YXA
Dv7k6bdXWUTXt6XqF/F1/W1k1lnNtsJvxGXFyOWrGfv1XRSRIsXSAoir1r76vqiM2dsYRTwfXE8j
DOuob4N/4o4doVA3WXCxfurcirbsLrkIxtsiB5uazKWlb7F2d7i8ryROqk9fjQ2bY5wDwcEJxPcH
SWabVhMezIIoNvLwn0btSuFc+cDwQtlJtHWcBQNW/dvQjXsJjYl2cLxtfOv9oDXonY1dj9lvQ7j7
2xxeoQYm256r8i87Gy43W07TaG+RG5mb2Y2C8VD5bbFsutVzxA2dbkANAXuB7/htPWeepqBepFlV
763o25fFDuupjC0OVUz+h7T3w/ygEFLulwn2t9+SkNiw/7IyzX7nPXQFNvapD8edihr/EM+9dx96
luM/Zhok9t9eeODC+tPk9AwGmL14+IZz0e9KNxwvkLyOJmkcd2/a2fyM6qunHpsssi4tk6994XGM
za/auoeJbgrcY9x0L6ObmU2pyCAs+j6/4ofG+Lm1jC0xle70Wr9mffg17j9WImB3ZupOEaEJyE48
4TszBzesjVuU7eJiaKyW88hIYUUBZs57jNBDUfbyyxQmapOWye2SM31WqeTOa294wRuJdWyniEP1
XrcccndpDmqdzNY2ENJAGG7CJtjEef0onZoZBiXoi9H3adsc7LyyTNrZP43We57BiWC7gX9GkhOs
XA+dZci/VDHFuIViq8gkLBhMiQKt4hSh+aeVBjva2gO+V/6c/8UtMjej5LOHHSxwSPpqEnCT010z
Lcm098lHvYTcAve5nh9chwaJCJQKFEYIcgVe16m9z1x7PyYh5Bg7/IppMV+5SUAU1PkTvqhtP9qz
J/O7cpTR7lq1OUV627VzceoXN3wE8X0jSjvuEq/FQ1V+86PoQS4eCqW6h4fW0fgf/vJzjAv2ircv
8IQ/VYt711bz9zLtp23LSopIogB9h8eqhe7TRXh2I5z/NImKK3wHolpSc+PFtp/dZNeYCTd3jEOl
DvHGWX2XxhqiW+czwqinducnXXmokP3SFR90xfK2NalPRx/Se+HcFXX+VPmoL33PCTZhHr3JONBv
09Sttl4Dva6qhnfen9Myatyc/rsf61Zvg6ALb3qWkCMnvoQ9helTPs/ZXTT10ztfBFrWRU2qaBh5
QtdgZr5h1DRDypLXkhwx81Uso5Sv8uI/cH8lE5wHC1MfZFqyLu3v3EtYCPc+4GCD5ivAn1dNjpui
Jp4gbPLhtJW3v+oTG0bcX21g/V/X9Wtr3ar4njCB6S9FS3KDl8457FHneJ/vEgZjM8LipKDkBBMX
u6nzVPAQlgs0QZLB+oXwVLxwuLOqIrcUs3hdhrrJ0ltmRFm1TeXo/rKsp5v/aSp3ziKqBE6aZFD5
xfPq8ZDIzrSf/3snivf3cB3+lyiWaIoS5ZPZm/uvVYiE6eK+cXV68k2sn8qgNM+T6Lg8uVwn5t0c
1W4ID37kHc+sRYPucABQ/Gji5EttGxzhfh04QJTLEi5EIOX0jFOxJZ4yoWNsiI7C7OxpZM33I+ZK
sI9xnVmcCHN368M1/1IvAbqS9UfcIZSei33Lp/9XhPD/G9P+hyepIPivjWmfsp+m/qj+ls++/os/
XWnCjclTh5EbBwGB2n8KWgvX+4NQanR1mPleJK4Mo79caZ7/B92IXN3wn7k0BFzrw/5ypUV/SOUR
0iRJGBLRjilL+odl7v8iae25AoPbP3nEQm47SsIpFnjjJEPOf2XThLbSQ0K84dQCU5+BWqEAr29N
6+ft3QD7dHqwMwanT1M7zP591YHiCZiZFJoQzowy3IuNMmkIwpS1Jb5Bge9/tFGwVk/jChj1kjDc
Xr6GWGWd+ziauhAUfJ/T2h17qakBzfqxEDTtls03N8tBbHZLNrvko7jh7Grptnhq2n6u9m6+Jukl
iur2MUrGipjH4ExHxJ9eEEUr528dJtQXqSA9YY4fnemXzXD17YkcVYiIIRrigzHEwIk0qSBBv+Wl
fhZNG45vrU8xKBEawNjQFjBARBeUa8rAiCQ4AdV2YqmGV5cG8PbcxwGBEL663acO/6w8NX62Kg5Y
Y9KSVgmH4qy1amCzjpN+YYBbJ+cRi3l2DCcvQpuProENJFQmr3kyMp5lDWQJOiaMzudvVqQh5vaq
W/GGzwwKSQGSAt+TPAucw9zA6gpGb4rQdPxoPIamd5u9ixFVbpd6dsttkhZg6KfFXYPn0VOt2ONz
tl/sJOBKJEJ1PrpbzMKBlwn+GR40Z9nCOR3bXaV7nW6tNlfNOg96yIx1BJGtJnfHZTyZYt7qkQwi
IlOv9a3JqxClhQ7+dNvgmeUE3ywOVJu8H53mUqnS4tFqwsnumyiE3tHiKQY4lyWSW0jpiGUbVRS5
bCIuKtcLoWnMu9Os7c+iFHl6uebg2HCrlAHcYL0hOeb+IoZ2mwDj/NEMws0PQhRxsvNCIgZsWA1M
ZNSDaT6v/J1kj4a7VMSC8J1sxzoNQGHFaTdtodToj3Qcl+stwVs/Zl0FUCLbQupPzdxn+C/WWX+C
rh5GJI4IwB5clazVjV5kf9uNQSG/DLB2vglW6eLMNnz1jOsq118DzqM8s+QT6aMSQ57Bsktsc+hn
1bzoQVvqvOJ2rn90QSqGn3ndVM2Z6066HoTDWP5SY/YJLlEHtnurQ8lJUdOlu/H6wM2xmweO2ccs
Ed9luTacezsxh5K9AHszZCM3mD4FU5BENwQYmeq7cbx+JP64ktvzOi2OHKgT/8avUcQPWP5wcoxZ
VItbcMfT8oAK5S4bfrtmfMs14T6up+Q5F2eHv2JsnghQYTTUcYVe6mUBqQtM1WI9+R4RDHcTkPVa
5UZhXoijTROmOb0FutHqGnhC0r/10STRVtR4nTaUo3Y6XPtl1bxiQaGtajOYhVhdmUVGVJRBB3N1
qXvuW0XXDNFrEsiUI4nIVtaDYk4Hi2tBemLnl45ut3W3IMZePUHNDYaz6KXIrfW2S9FB0KvWtsHc
NJNZfkF0Dz7qtcR4YYYVlcQ3rpUvOP/c+tOC7e0O1Jtcz9XqtNN5zNb2FIcJeexyRWY8WtcpuU0n
RAxoN+Xt85EMrex/MDKgfF/Ni0t0W014Nxl6VCkkYWvEbi1MldzOfZWClgxUUV04ReFwZ+ElG5n7
sgq3dFXhTvJLcOyHBJzx1co25vnVAL/gXsEIBJ7OLfv4mK+No15tp5Z+s9rRVEwyZr/cRbQAva5j
EgFODpoquHh+VU67NGoXgpnuFABu6fIe7GW0wFFTVLdDrPR0U5yYs/k/O0RCrnZrY24S120JLVUr
pclZlpjhGPsuI/+QHCszO6fihkAogxYbOIdmPYzlEusbVQqGaqmE9rd3xOp/aNXxEQV9vJQUNuFV
3DZe3H6FAq1ZhOq1/oj7eiH0SYA0f1rwzdI6vNBfSmwhNG8lPgpgMiTZRZjcyXghs0naX2/ciTrC
KAeyW3jxW0VZG2O7lJIJmKaEecmLmvHZ6vac4km8FMw01dQxVujXAQ9Rs4/QFw59V+9he34SrnVu
IydBcK+ASI3qh0D2e/BkTd+QhlwVYbL53M1hgYAM8T6QTAN1QYJDSnpuqfn8lDvAw/KVu9M+qesr
Qght7FdOE96OU/rXpV4/+5E5hRKH2CbDKfmSM/AAFjwtTPibco9ougmlesrq+gujGIxhOf1zGAKg
VDr+D8JP6lfqhncL18u0VPY2sCYmc7iQae66ceMAskxmPmBnzj5z6mRyil9wSxY6PdahfAk7cKI1
oexg9I9zESWbIh7eOzXep6Hdo5erXUhux5HJfGLA5+01pJitjdId23lxoUvjOHBE+A/2zqQ3ciRN
03+lMHfmGI3G7UrSN7n2LSRdiFAoxH017r++H8/KQlcXujHow6AvfQkkEJESnU6a2feuR8y48Lu1
JQLjIrDoPajkZL6XmVvSzjleI2hgQNyG+ntsav6B6g/00jm7FPf/R9MY2e+qY2g0eCzCjejebJW/
8EidccPK+2nstBlp3MxBX4EIWvF6MqrWpoHT3m0DnhRzTOLI9zTIWMyu0aU6LO3qbOJqj2xIBOZd
qw5Hzv2nDar+nHjCaAFClxaKSSPCkKs6ayIFSkgLDfnT2ViWar5sgWN36lRE1dcVGCK+NWebDniU
r5A+RbgMUWAM68FatHGzuFt+nFbKlid+G9rLc4MK/1SNxvbY5WBdUx9r8PRmt+QYo0ZIg0BrRZX8
try2lYEyyxIbmpNLuyfx0icvZhjIOXdBV00Jit+++I7tPtt5LPiYF+Z3NbvNdRJP9gsdjPGpNREY
TMXF44fV+rcz4eBCBre0b2hg6y+nJsIEoNybdsYmn3xzGw6TYBRWaBR+cIOzT403NEIrACVay0d7
htMvq9kEZOvPlYH2ihedDZnQTKy7kFELiPGSDMVVnQxnHOx2kExJcRJtSssb+OjPeG6oQ7W5KPqR
OmH9BtS3Q9GYNfqNrjxvCm2t3fT5GaIBJ5lHR7rtpfsG90CISiXbA/QhB970b6QYhCGYcJ4sQz5E
5KoRscaolIju6CB5gSTtJUjW7Eb01ns24r5EoyeBKkz3pDpWNLTxcnnosCXwOGYLOqR0O63IVlBC
4VreodJSfCfMwDrefg6+736UCMqMpacM3ZNsRO7SAhGiBIEDefUmRRBK/gk3g1ModhmL++VOp6K5
Gnv/tKSkR4CKNNFc0Ehrp3dEIrRR0pGxAEDiv+CQzI6I/jTtsPipgeF8Nj/neyodrKRW2j0siZPA
FHR3PuT8zitBwC21XvMqA4EAnHj9e+2ZYyAAoShahKS1ORsECX0Z4WIs361nX7EWXrE7U2+cNWOk
FcpI177aKNedNis+Jg2u7rghtCDurxI13dqZ039g31VfwHQ/Z7FuhwW5hVdaR9/Jtggh8K4hDOSj
JSUpIMgFAZRDDoFcFInbJWpow43pl57MjgssZOghT2O9iE8bjdx7Qrp1yAGZkoGiQGgsfTrLLOum
JsggLDyaAMsaKrkSP4fOeDaaxDhZY/eTM5/3JlU5nVW+3Rdlb13bif2gV9rUBKdT16+d4+yyyMrc
1Qdh0dzb+v66M5PW0zeKMMjrcXTvSIzIiHeu0A8IZ7QfGrBp3AuZYg9qdeS6XcUrnQUdSYLPSYNo
J6yFTiLm+Lt2W5KDAyBxZBcooqGLj2bb7hmh6e1EjfOjslAGYI8Oq2LqnxOwmS8Rl2NUAMSddedP
KN75mO/xYENH6Pe51GdSRVvufbZcCRVbuzielt1W4tus5OQV9PSm89GACkJup2TyQxfxC/vpY9ZD
2A0bRk9Omc7CEa/DpnvRoBl20QOg6bIJLbReEZvkqdHVG+uTd7W21Ujf0fLd2OJojghYY6SqT2ti
WM+wnDS0Zwg3Ay+TzrYfhRfli+5eGiwH0F+5d2fli3/jWan/E3O2f5fAk9Px6BgaYS4pV7sJNP1+
UcK4nSAEIt8X92iVelY1JR6QI76pvPICPtrOQcO1lx7nPQl3cFxjiYSl984c8T7xchGNhzRfHpPc
Ql673XVG/FxQ7uz35VOS+fEPINt5PvhU8v5i+UKpa3R7J0eAscaKrImedeeGU0wJnUBF3mKYr0WW
cL7h6PxMOlD8zVqAR2Muxe+1nZ6mONvPq4ReTXTOazhiqthPwKJdbn7Vk3V0rOHDrVzr3ROsqoUa
XcIexum6TQVPVJ123V2lhMmJw1t3RbaAf2Jo/Og2RKdwnD7UqZeeksVLfg2rIULU08lx3OZfcaKq
cxdf8CmLM+PHiMonEmp4ItqHkkHsInAj9ePqtA85MjomKdQulGkENikLzHD0+nVkV7j6ue6GayuZ
7nK0iZzDWv2Smba8K0zXiJrEeqoQYwWjnqiuZ5vmw4lD4WfPvmNy6mhND8Jf5Dud13jVm8J1nENB
MsJBlLSJjyC4G5XkZia7g9OhMku6y6u+DJ9DkT2jcTV2sBpUAHMe9lwv/d1PDmS/rrGFXoC41SlW
JL9ZvPxaVtvdpcUqmfJjxQMwZ+Vnoc32DUMwU1klqFSo5s9kzOlglCRmhUg6y8MUQ6iWVPQwwJHa
wTa35HfjMLCXTPEcZM7Q3AwKHmLQw/vCUeiQudbbvNX7bHQmdLquwB9hpkRIktQizQ+/Ktqo80DR
KKKAPCS/Q5TvJHvy671givMHXLf3WU0GGxDkm11OeONEaNt1lPfVszPgqYE19YNmYbh1KWroUChf
rQMLf7kW9YFMouUqMxdyapmkn+ZusgaO614PNp5QGeZgAaOWZ2ZeK+ZuDlp/Owv04tCkix82ZX2X
2JSNOebJLjt7iOpFnzDtd/Cg3udU6+oJWoXLLhQG/EGfTcIjNrf4Aae0Q9H5ip/nWzPfBlDJqC8S
ceXYCQmsBQkGVW7W4aJRQbimD4zIleUzbNTOzdyJXF3eZ6wqjV5vIIBOF1HWe6UX1IUA0XY83IuG
tZ1o8aNC+/doaBvujRCLS+t7mh2M1KMuE9tQ2A3p9h2T47Pn67uiQ88Ji44ciUyuZJ9bkCoOpMW1
tufqTVXDoRpmllRp3a2OccSlCCem6aziJu5Xv2b6v0yCnUlwUehkYrmBXUpvux6owa7NY9LXYaOm
d51t/ZVV5sIOyna66rK+iVrfad3IXByczviffllFcjWm6a9McHqbEvYld+npfnWwhp7jFkU/Fugg
c804JB2HgwS5ZJFwaUEt9GrfFUPX/vKNAtnSkM0/G3xwZ+VhNlJ813HgJpDaISBbtccBnCLrcOzx
XK3sxOz0t2uqO5TtXol6oPeLAyBXfqoWPZ9qlWpIfrxICisyvgrGfhRHxbkbZfNLquY6d1ZGe+yd
Ee5xWkqTIYoBr26rhKkpW0CCc8LjPmP4WpCv0XnLOKqiTnHnqwV12jXOgJs+78sPh2UHOVN9m6Cg
gn4xxK+R5/bIGvQ6JaX+LdUa73DFj6FvUJjca2d5K62VDOUFL7dn61csCYz5Kz1EeY+WcvDpAgAL
PHQrQmAnFe6DzDg4OSQ4RRjDq2sQRAqNZ/4oJdow4cLe4ZT74EV/K9vku82b95itj0xZRIPPdV+w
TAm1h/57dLN2vWK0ZUVMPl041/ulNovdIKoT7bRMppdmMCMLqz7+zipIAXNoSRNKyu1ups4Wp4mb
XKPdXOl2L5INXQCaVnxb6hk8z48mHV+rXKV7uLwxNGyUI53qkfY57UuPo+dAdIcf0YuTPBFlAkjf
WcWSQgBJO5hkbESkl5IbJdJGu1ENJ00/sS2T8zzIjdK/pvlh9ZO8b0A5dsiBrk0Aomsv3fSVDX26
Q4HaU05cNnsSmfrbxR7k7ap6Qk0gEOG1sUxktO8s/epeJa77exRlvh87JjQ5FRDLZMgm8fpQevgw
ibL1orlHV9ajeCCpiK8YbzoJEL7CNQo8jdE9NzYe75UjuJ40cattkqjTguD7MSXX91Gmbqwg9iw4
m2JtcbhZRr5v1xafyVY6y3CEBKcLdc2Oqs0HMsUlGCR7p2xOtYdedClS0r8Tihn3KvEiVOtrvs+T
2Pso4qY7Ji5WiwXtO6q9QoSul/9YnfkXyYbiuVZzoWlQXKhMxGJm75yqyG9tuX2khfFYF6t6qwr6
zDggvjiyM3Ywitl9MsRMSyTYxA7OI7IEFKEQH0NC1NDYOzqQBRkVFgEGkzue1Nxz6ObVIODTnneS
w2eMfB5RG15kJ/DH7tviAHFnFMV4y5lW3Rt12j97bfU7Q3oINOYu1PsSVnHqsnq7bWbTrkMKjZho
NufkaTk+NsPchlj/PSAfoiha3/4emvKYa8Td9VJ/OpN6pDOjvCUa4Lbp0+XEkJaQxmCzyC2N/TtR
83bUSVlgQhHnjKgfkGZrX26QogxpJ49vs2vqZEeyav48unndBzi2UhVNrns11IXthZu/ZPeuA9kW
WMg2j5ZeazuwOzV+uY6OZcjw4xAAA2zgSB7JkzvmxcPkLYSHYM+AVM5Mfwmb3MjnYFub6p7qIyzJ
2VjL7wyH8jubRWlhp+ugA71qOtk1iexs0qhQ3abEzGNm2Lo7e0fmFjJtKbMI4VGRRiticV4rq0ya
Y9+YLCVdzLsQFJpRJJQ2I4TVpmVU4/Bcwgp7tcfWObcPi6IcOa1BUIsGD0smFGjvULbGrl8yNqai
rTiZxrmk6MtEwq6afsKThHwtKNy1sndmNzrPlcwJcEqdFZNLk2XTHEyFjQo2QVK+7MsxT+6nQb8S
oNKdM8v45VWLjf1AFUY49QaPNCcq4x6mTakwbRfrKakS8UqE3/hbmmY2BTLWPW9IOqF9b7Tdv8lW
1EiySmKHyCfbLqd3k6eURS9/LhrbORcMEBe36fbgmF62wbGmHJESAmQe3VjGb45Ybw2pSKdzshY7
GoYp2BX2pMbPPWhovyZDmjV2V4O4NYGedTlFWqbiRFspR0nh6lvCbaM6Fu3bJL01g+IWIGBZmRR1
BHZPtvy65I9FPIJlTd20JzLlrNB7fTBu+MemE9UtLSy3HrvHzp9aee4bnkRRiOeq826GMjsb6M94
Eityp7tHlJV6xxuOH6ZW6mVb65U/quFo0CgGZ43L3KbusgVNTpzR+MpF8yO3NVGoBuAr5+dfl6MS
GgOYBaKzugU/iis1jOZUJGZQ4H1GmL7h2VkXle5SRp9jYTlFh4u4PcoFVYQEpaHLp/ForUfieQk4
oBGKbJpd7fsnYzY4V3iJ5//IfP+9X5Krru2748XbyRtBW2BaSkLbRhBBcsAQzZJ65QNxEWfDycBE
joI2hxjI4nar9I7snStZW1OEczsN9YAdVA2cP3N/vXFi+I+4fdK4fy+oZb3HAdsfsRQ8pYt4UxqM
dDI53FcwWrxRKntAYPPc5UX/qEyZvaduBozhbCXZxHRp+G0Rc5frOLk3BOENaPzq/jkeNhfh1ubj
De0wNyMlyTfjUU02OX3lnJ6sfh4eVF8szAOlM/F8tSvhS6QV7C3kCeTdFydEh8Wup3s9wNi7eoGL
aeTYeS2ky2qWoMkEIM5fhXBwPKGyxWaJQHMCAkDtVwPU1LII0M9Z7o71R0+Ig2zvQ66x/mHkgya/
Mlu9GzUNFyIpwfFsoMpxg1nY2R7Ij1/i9v4evisXIZkFBIAS30hqa1vKyE63mZFe1mcq2GqwP0fy
GWwg3hrBOcty6Ax1Mu1tyodiwmPqQ+u5A4ZIz/wYcbbKYIEke00tJd9a8rdv5MRWGgng16MeiEwM
hho7HKru7EUnyOfCXC/ip63nX6OR58Ho92xwwGoGo2Clq+GTkEZ2Hme21HZg6/OG0OJQd+fldD7t
Ooz8u7X1shBFGCFSi5XrIpjm3rwvCx2nJzlseagzTuaZ15y4c/qhF/PyIzd9lXCu1RnusFbu877l
zNjhbjk70gcotQy7/kSpNd5zldkMEMtSH9QusTbE3BREvbroiEy1WSEwYDRKZz6vGpATnVlqId33
feQTuUyjNNtw0lp9vh0dfhat1vmW7ZYu/WSOuxqd4hKRoFEUFkwK464C/UbIQaYnGQR1HRlSEE4x
pPKI16C5m22FOawESQpTwutEMK2T8RabcXGzDmQlLLnr3vjF0u05EsrfI9vxmccjJLvLvG690fMu
cqrboR9RRop5fHYNkjs90yMmxCxAB7MVVf+i9AuAclWyr0pxZgEON4E+lUqZmGzRLR+DbXCHJ8Po
4q9EFEjYh740Lq8z6aSk2Ap+Hmnzq3E2RhM/GudI71MgzYyvHMuJjYpco3Zod0ZdTjpEaVFsV9My
T/f9oqGrfEJRA5GXyy4r5uZBgWZ8pkV/SryKuwz2FdjpZD8mcW3fpE52IiXPfdCuP4fljDbDhyqi
CEeb5BR2jc21LIZQOKXtXUo8Rdiv9vpVExlm76n9Wa5zOHhin6t0DlMyK17Kuio+SajqfbL9mgGV
iP1SAhVxn5ongRf5ahy2Q+y6Fylgy16A1taAvJos/ejZBCEIaOlbEHNyASRlMEb+AzOk2K8K024g
2p7+Jd7xXbrCfvouIaguh4MdA/QbimMfy5o1nYp0hvYQVbYzy4qkk3YiF9roemrxmtp7Kdr5sahX
ia67z26LWlznuYhsMlN2jrZPnokSYFruC0NnQKyJdx8v+ofn5uKmkCnuoVp9CSi6oNKr+3tu5Lu3
1AMbUv/TX+dncozfTDtvdlSCMWrpBsTXqEzk5Ur5bGidOuBEEUE78q4Itqpdyfi7a0ub0Iw5NwBD
7Es6pU9uBiv/E15kY7d1xcakUwzFNVT4u6mYqYiGeG0qYP9t2OQtupk06jut+oBYV47Iqzl0uBmB
vtGtrspod/3WXGI3Ky8D6Mu7OyJf3nNd2ydkHhNiV/yMYMDt6ApUp+xBIdgv6F+zmACFQy40hxLH
ejG2+txY+twkOKoJryHeBbxXPzIYQnvO9Wi9jD2OeiCob2pBtXWDmg+w2hDC4Cdbef7RdHIF4ES4
nHskaveb4ridx7FzNXSr+0Pxih1NI6nJtovNFsmaZQEZDTay4dncXLRkTbFccu9A8VzeNk6XnDD6
fn7KTeFBew0Y+ggRfpJ9xYSYjjxocQ0qBXs5vJqekWOb0bXFZ2ibk2GMqOdoUZJzP7KxcLRhM7He
BuUzzK6AHp7trhyNjLfeNP3XNDFYuwSYl4Oll6AZKzfmcF0BMHvH3hUJDjaWsgQWiXjocCMx8+ID
CgiGzO8BPQrOS3KX4EqfWONDJ5/sPYd3hLYjey8k/Z2dtXFEilQfZfEko96i49vNsg+PuJ+9HBMb
G6THOuD3rEm2in+wy9h3VbV1oXLi5N1aZP9mOWDnruEEmIXtkLFK3JAgIh/npPJviJUT4JFu/ail
Pey5D+Zp6+34DVf9ctVMpgtnED9VsfyWC40+hjqO7gSoFMvqGzJPe8E86vk6w/fx4DDvQk4pUonM
crtFgnHdt3EcZb5Xnkj5DXgKSH0UxbhyI8Zxv5HudLd4U55FHXZiXiURNy9KWhli5sK5m8bxtZSq
eBIEDGEPXqaKv2GgXIM0VbF66Ma2v8Z8zqzmIVObkIcnnrW37WFyI904iBUysyvd3cpwVUIYkmMd
AmukzBVFj/amT7bhaQQ8MfHqLcWtLUjRDeoZe3qgm4Z4tn7SbADozO3ufm3LRF7HtRrUM6NemwBI
La6EyMpHovnJdzLYBGqreu7i1UScUg4DC6BDMvlhwRlBJjFht+EkPI/2z7mdZ2DyBUwgxnXmERlt
bp+WPSBRdDYBX11viHhADvRsh6ZB8PEZ3pN2YtYZ59xmJvL4rZRITtVmd0iBef12We/QDrgtrnHb
IkUqI4XkGc+5pROsmUlRvRBZnhHM0njW7WQj0TRWAZg4ez6uWivtXylWACAmK6KIlnhEzJn0SASI
+rPeW6etq2s/icWJApeY8HAaTlBHoav4Aa2v1cGLx/V3Ys3WXUczRhkWVcbZolXj1t1PKNtPLZZC
5LerwFKcE+DZXgtz6LOjRZ4k0+5odJ81MrQFRxl5iIRtGyiMvBZVCOIXbJtkFWOG3PXCZIPrOcx/
Zi7iJXJxK9Q6FkaiUwv4QM5HMk4oDyDCEOtAhfkBgyuBy3pa0Ep5reu/mTNGE5BFuO8I4rR5030x
Xg8e6SNsQNWGVoANIt4bshnnAN9x9150kndtLeYvrqIDn2SNuTBpft2FyZ/eK28ktJhVuVFdZKqY
QzeRqzojAwkhE+ErzJAXTNT8MhFsdFe9tzUTF8hXHbQIozGKJLNTHdbCW5IzTzXDtkDhgWXF7Lzb
tkq7/NibLk3Ym+cZJKELFES7rjI5KSU5Lo5dW8vVfsjLnsO1DUzwTXHB8pyMFrGbnK7RXjdz192s
spHlse3m7HG0rNo7Et6tmUZ72a8BxO/wixVuuCYKFC2AK+IUlWfittDjFX4KZULzBhPG1u/OElL9
FDhkMhbjxZn33cxwFpaSvogTSjgcHyWlklRrlU0ZjvniZKG/MMAuzOZvvpvIlFWxmh2yJRHYB0i7
l5abNFqYMPF44BAVfc6UZOIUuZ2R212jrGv8I/ce8dBGrow+wK+gBpeUP6RwgKMsf4J1pQUsaG0O
j+usBn/HoD5BoDZVmj7F5oIbZJv6yv5VFyy7j3rOQERR8qRt/7PzZSYBIGMjhSVQW/2A3YUVGteu
Z+4Hk86Bnd2Pax/G9gzjZhvk42JSGUR2908Kzf8kGO8/pvG53EYLu5FEiOzQe2H+a/WTSlVFlnmz
nuxzdsXiH/898u5/xbD/BwZJcDf/aznsnR76ZvrbCd/q2P7t//5tNzR9M4x/O+nyZ/31zyrZv37U
XzpZ5f3hYalEgIrwnbw+VNR/T280lfMHq5NyHASqLj0a5Dr+pZNVpDfaNm5BmzxQk3oZAhD/0skq
9YdC++36luXbf8qu/zs6Wce7tI79e5ggP4bYRi7AFYKdREn5L3U57VrV4Jql89LbF4KQpGoHX3rY
EzR802y+JD8//04J7MK/5N5uZrXtY9DeQRBskJnTzZiu6ovzD0t7ttH5uAwS657sHrSmJKBaveUE
GzE8AmHVB7yG9p3IK/uuxBUfwKZf66lIA4JrdLSNa7Ij5Wk9j1v8qxTWg9vSxlDV3VuVMi1JnPqR
K5IvULgEWUDsBb7XPlVrcsJo+m5O1kPbquxI8hMJFPV0aei7pI9X1kNS5p+02n/EpM8Eq8fLJ2bv
mbMMUiz6f8GxBoRt5SZQVnD28Nf8g1iFV9klLzKtPhrGUWAX7yQr42d6UWGM5fcI9BvkQt1mGwSw
YfUnhpc+sKT+sfYt/H3fmm9VV3xmpvesV3VE9m+wPPPLF828QuGpGF1jZ9WtFeR1ek5HTZEH01cU
d72IzNyzw8zc6oNAmrofU64uN2H5l0W8xpfamrKKn0enxCdlZE5QW9ysri6/cXqIaPDFq8BkdVgn
fVHrmMMOR92wm1X+5RqIg0rB5xZEZd3FpGSGsTuDAtr1vd4wSq4DB19RNekX0V8CjUk9HhWswsfc
ct4jMDKFVJ/G+3IqU7bqVkVJY0Steem2XRDl+SPcDWZudeUPW3/yqYIKdVe0O9NBNpNn/H53E+2n
Yzfm29jyBGRuggV/K9t9t6FedET2BQL94LvGlTnzocnvq0KjSb9rI/0mYOg7a2cZolC6Bu71UCZw
ixIXm1/Wj/FJLKtxzCb66HhMMsicRByTuX10mfED3Zr2cd1w5Iw9Oz3HaKjOhY/PuwCqOk0X6I9T
IygfEZYXUEnCInmpOkwkRAdY/vtTPqzFFf6GYl/rzPpR4nEPkpQHLIn1YRPzK6aGNXT1lEZ4Cx+0
QkmCvMI6JMK5NfRk32at6n7VRs1OjrAE4Eo9MP216LnNh6LJv/DPveYd102hwkbhrLG8oDQibQdm
ij4/9hILJxWpM5KiaiM7cvKH/M6a+7q3oHs7kuiXmW8RPlRHvoK6Qoz1HHf5p7G1T/XIt9/k3IMC
+Uv45z2vW9AtFrAHA0cTSiQSRkhkv1QJ3It5ojSyvDYzs4lIwESonPMmkbAC4VvzsKOSxHm12AcF
8B7kDY+ujRI5Mow5ucZee/JrwcPd1Ped5WYPeF9ucaYzf63tm7HQ9GJMaM+tBtH5wNAP8n9ctuaj
09srQbJlsAr5GrPZBgS60a9TeUOED/a67Gu1zxJSSNus5rFT9My0mpBnM/P0M3HP7kVgFj+3A+tL
3oFV0hm2K40enSqfvRfjTeKV1xv6otBd/Wct2/tm4nnC7HLbbXwmMfPb0xSLqp4FE2YyzJErIY4a
m26GdqQstdEROGzFkVxOYY6nNRj6C3eHRf/jz/WPkc4JVH0ZLZLMCXvBU1TG26uBBCAUGOwudIIO
nQ6pr2nyHXclA6QSvCpOmX1qqR6EgSSM0rvmrq5qhf2RtCqRYTZAo4sHwBBMlF3ZhpXBN9L0JrFM
yVRI0OCYW9KY/H3SDCVF12gaUaajAOv6t9rs32B7BQMxSz7FTF60rPWTCzxHb7zSj8XliyQjGn3t
IndGVnkRa+pr4fD01Bfd8sQuILiYwK37tzFlp2jjn8pJvyt77k9NqXPWTYDtP392jZiaJGr7NI3u
c1xsyY4QtSIqtuITcbRgCKt0pBOOuHNJeVg6c6YfZutQp+trnOXfYOWYBmJhXvnTfNMhKoeS4pWl
LjcLm7S87tbiuqv4/9n2bn0931hEve+2nm3JU/kHes23fqzk1eARpyKM7bXVnC4B7FmtbW8NrXkk
R652HL/f18SHdcR/G/Ua6nzrb3zaePYZoZLBPMmM8lrv1mqtB+DPPEA8/ORX9Udn5C95Rzp3kvIs
IG9LInfkq1VxZwXmzFJkb6TbUCVzayYJdUZbPTxZRevu5JBTI2LwXUq2g2XUb2U3F1ezmX+1AAvk
qQwynEccDTM2mqsS1foxkWrZ4dIynznikwE6EwQ6bOphtgr/YNO3dHJpPkvQV4SzbvluY+eZvGII
OaQEwWzwvOiBE/9UP20XG7FdfCxcVrgm/OPczj6T9UJ7yvo679ZXY3BuJxRUh1xO7jHzQCfAnZGP
Jf1btZU+iU7cCYic3z7pZRGQ7an2yw+eg7d64aEmW/LZr/xfHJK/hOcuOyk3Vu8Mxt1at/gxXmpg
5PU1Kdu3WK9MHrj/b6yaSR2FEJuyY/xmp0Hi3GTfhkBn2iHVZROsPgg/QRHmUNaUJl9Gcrn11GuF
eK1xDtbSCOYFunmmBCxLuEaT2zytMYSJu74ueBux5E4NoFWFpbLAd1ibydkRqfE8r4RY96rnEuzi
q1yS73VJ9khxv4qRVaZt0vFotGVzXFu0c8Ska0Z19jr6SIhMUkBnSmxy19lUQVkdXywbFvruZFZR
1czcJCP/9jPett7guzNn9sAMkylOwuxzsoyrColj6FfG82izlBOG5wVM71wNqjOQbZ59sNji4l0O
kpnVoF5BnIUDcjb3lzuYTg2VEwkjOrg2Pl1lxygmJlO9miQDUrxzMfzMbbpGqsk+beviGzDK+5bg
sEigXurh+ZnYL/pIY0F4xtxpEw9GIRn+dlnEzwSPPAwZJTP+1tNNbfNibJ1rHfpya2+TwURPV6bp
XenXC6YAZq5RL68ZnRc/geP5MKV+u5zvNJAYctS5Rv0PW0P2AhZvsGEslyw5EnHQHr5IRGBCaKYE
lcUGB8EdqZrXujJ/Nusl+HlqPqqGGgjOzYcBqcIOX8zXRWhQLyxXRcHqL4hj3nUQ96iv6+Zoo7q8
EY1r7deuRxWufH3AfFQH+cQfsuXRdNVSBrli7TYmmNcZKwWDrHgQuQvsJs3rzOWtGbiZGBLXEEr3
fpq5PjALsvUc0iCwbLEZAIEQksPtFlb22VcsO2XFxrsMNiVhK/+nN7CcJSbkfummT5Mhx/3a86Ci
I4RAvuwvjpV8NW3xkcww8NPliJ2SlnhDmVAbsmQVEfVxwEMEReBE85691OI47dSkBG3mCekArQ/T
YfuMe+AA7EbGZyLYzFSLU0Zf2s0pmlpOfy6GGTEbO2pCr6oUnr+e6EVocBFx6Hklz3M4zovEMgHi
vssmGFvfLv09mZx2KBWUTlKzv10WFqTvOugWJN9Qac8ETqHfutRYdZmjokwuFFz17ER5vnAbC6If
APKHw58z2v+HgfW/LB+4/K5f/1TA+9fv/p/sySX43iFo//85rJ7H+icqtZ5x9R//mf1nA+vff9w/
BlbnUh2AdtQRjiJcn4nxHwOrjX2TjldJh5zLxKr+fWBVf3COtWA2+XuXdA2m3H8MrNYfDj8EpMOi
m1X5Uv53BlbG4n8ZWKVvXczGlmKTcCUTNX//T/2uXeM5pCUQU2JPkPuDoTgJEKbm2Pkn43rLW5wx
NCIn+iQww98XtdtEbN3OjSPb9ieVJ+tu6Optzw5m32JS2PD5cQqviX66UQyoAZnurwo4fNcX9bgf
+4E1Pu05+SBLO0yLlR03gpl2togxPfhzc00+LTH4OAIOm2wYhbR6IEHW2c9m8dNy6/VUoeIL8QON
+2pim6+cNo2aAcyPhLzyWLmMERsCB3RO7MsF8xQVLDQstS3rwtakZ87EXmRSy+eul+k04aChOeX4
Gwk7SGx69vny01ytBw/ENevzrwoPBL0/aJguEGwsXlXKqk0p5t5rtncNExtoQr9Hv7w2BKl85C5n
B2fhvIu98YOMHTqNGvh+HPktcjqmVJQ1tGO2HEIISf2W/8bemXS3jaRZ+6/06T3yYEZg0b0gOFOk
BlKW7Q2OZVuY5xm//nugdFVKtCSezNr04quu6q5ydWYQU8Qbb9z7XOFudXBFWwu9+Dowokd/IASm
8rMjJ7V7lHts8AL21EHLzpkGwzTxh4/WtJL6OBtWwuf356UcngrKm02QBP61qHHWAEcbh51r4EYx
h5bymMLkeWdLa5HCqbfEasoLmJW6q1z1uXloooJNrtnf5MVXuWY0cEBf45YtCoR2FsOOuzD9UWbG
XwEDHZEr79yRw1CVoFCW9TTBbB+yeLfS9+ftjVDk1qENuPfp3M7LxLdgWuFlha1+alK2pSZLMaCx
rwUVxRKLfr/FLBzw7HtEmkMN2zED97FAWEPlOJnr+kBmmeHxqDa1Ui/7rGtly8FoFD5NbYBomH5j
E3+1baREtqeQ8iOD7Zr2H0Hog2xJq/xrHtrsjpDagQvRlCvsXNm6E4Z+GKZXp9eqvQ0teGZnbXP1
3Iu3EHZwhDZSzcwqK1HvYkqrR0WRi9tgbD6DRlqpQSPmYDgQwwSPOVEi7OHwciIIPuR9+rVyyyMq
9MTRwvRY8WvDgtVUTm5wxU1pjD0Kw1KKFqGaPFpN9GMAuoXWI4bJqmsE8GlVv00zKG761OOwfRax
xJe2PigTskBRFeGjnqPt+qFmBjWsckt5Ahw6yTgaDyiDooiVjgZ6cMhktgaZasQO+jnjUxOEFKWu
xSGxG7FuhkN8o5bGuu6lyZOWHsuB7wzT3pMxKHg7Rc/RU8xrF6RPRg65JfaBu+tqwktoyinUFn3g
fIxdWxUC+bWTbh8GPnwaOimcKWbrOOTW9jkqBMfXFRwkdZeRujZ4V+bIWVjrGuai9sZ9Z/DO9AbP
U0azvYzJIORe1IgB8OlcByq407HCXGpHLqf9RgXu3ka2CN7bcDqFzZYc8TcwtIKQMBGOpE2w/USU
/xl8DNq/wZyCmmgxFJnn/6gz+ztcrWLrSsGTK/TVc8GrWHAWdWonry2MG4tpUVNlbWOmiT6PK9pJ
tscNaDDhzFWPEQubPse0GeJOgpK05T1qY32diUietxzQoi9SOeKo/B9t0O37JHoiLKj9FIfUPCrY
Y9QX1FPQ2r15ZfuJ04V1umo8lb5fjOxY41gxEt5jqcrfhNxCINSKAJ7eVBC6TbRUaFvN9IjWQ6Sj
TRYDNYwwWmbalNZGBsCZA19Kv3wwim2DtAVNVJpfk8A8rkXvFp8bdn4LIfL0KmnT8jHPzAbnL/st
t22QfPPeGDC9p4/N59CZT8ou0Vghdx7WMi5mQOnoPiXBvk4PAvZNerP//yXI//y38nGq0VXT/0we
IUl7rzrjf6UaUWRALzZlWcVVZtGFhhLxK9XoD0oLQ7f5h8pZkSn/xY8wZKKLdJvut2kZ0KMm5Mi/
ygxwFDqWbQF1mSJDISXpb/AjIKO+LjM4O+E3GJoJwcKSmfPPwn2G3PA9rUFep6J8w9HSUzYk0/ll
Fpffizynds+7hKCsRLkdbDDgBoLbRUhze+4rSYimb0wWTKABHUmhrmC1iU+2Gj8aFXbFUenwZufA
PKHzfgsS81tuuZ+yUv+CAZwcRw2ysxE8aap5koeUWFw/Rv7ks/dQS42MxvSK8El7aw3enSWJH8jr
mlml5xgZ2X2Rmgx3h+NSk31DLO1S5lrMpO5j0dvdF06MOVEf/eDYdwFKXm9SF03m21pxpyScAe0k
nJ1Zm6jNIq2ziOsEcEsnYFySOyjPfbzX17Ir22uc4P2VXXb0CPwqnFd895Y23IvU/eolbY1jL7r1
XTSx4KYkgQWMKJrQoHHaSBMRcQqCSxrlKzSQW9UPe7744jtngjFNY4w8CSe3PbnFwkc3w/mwWAIU
eDQCGkJwiSvsuR79GdWGxQeAcymPGD94OGwvckROKCgaJ0uMKQRcfOtqJONtF9Tz0PTrLQI/D3mK
+JrTo3Z6q1QfgUr3ydwtLWPNslDuSKJkJyZnKhtr6x4dCHoBKRn28VBLTq6S2RLSzeKkHRHnEOOo
FxKhHZhDYuBrhy4bAEoIAmsCAnnnBLne+Toi6wroPeRnzAocGO4pwwjfpVs3w1hkslOqEnoW5ScN
/xZ+NrSKLrmnMMuLe4BxtHK9YXDkxvhkNtlJxgnPRNmP89hvP4E6IhgAO4TRVYR8531zUKc8rpJY
IYc7jfnEBwkBHncdTLxrzpoh+CntA+uYmATPx0pBzDBUNL8xX6N5SoFvlHiTcCos6QcsjekXhCL+
5sLorSm+jKLG3K+gsigK/4Axn3gCV32UB89c0Kjm7oHUynX5S2NqqN/owiiJn8yZCXbkSWPu9DC8
IwtDmBd49PDGa1ba+1GYS5o3NCx6CT+88RDjmFsCtu2XgyGKRd1Ck83yHmccCXaLRGvKU5fLa7x8
aHxc/Qd9EKDeafdgVoiZw0yWNn7V9+R1htWCwKovpeadcr93j/B32zW5N5DQfX8l2HXMB13dqpVY
K1MTQHJzc4PZilYHVwnyPqvThR2jlqpy/EtyCv1JBOWXygIcQ60J7KW0JvDogFa7brcckPRrtsUb
ORRibaO3zY00XLW8Xw9yXT7WJs1PJcXMmk0PwfO1bmlKMMuCVnyVG++7aIv7ViP0qje9YS4IN6We
zKHQAypdKU1mQtHgd3IIc8jt3ndGnRuNZWMXNYq9adV8vOpJMgAUpY7zlENGmnpYdrXeR8SNkp05
AeK8mBrcvcqBkxk9lAKCbqBHytyquqNmhF+CoFvUYz7O8Q2jGNbKSSYFYK5VBrBmVa2uiFQlNdyA
fWgnBWBwkzpyibf7YJTIRWEH0ZQUHluRXFuT3xRMgQ8J7GBZ465F+h2hvMbJSlNOcbwunjdjrEyA
dZtIULoJiVZzvKeSPyCZwSKMsQWrUQUQrw1uZVXbqWnHrEKcsJN+w2PQ35G0sXG1nCWedMy5myBC
tkc8Lp1aH2xveCzdLiIVYMTLYLjuD98L6K5SnhaBdQ9Xq8GjB/hBxbkOtWq8b1LrsXWTq7il4UfZ
RTc9hDTjusVD3NF0SQFwToTXRVIA2/N4yrFFUmgVh+7SDfk6SVqbZVIz7OglG/OuQxFVu/wepe49
gInWz4gu+AzcHcQQjb2T2v+ANUMyc4COtauyjeYFwH7cTsz+fl1yyhL+eR6i+LLh8b/v9kVe/X+t
fmaHb8nP6vxv9X+weaIppkLT4P3myRHJRh0Pvxol1csC5tdf+6tToph/6JYmZNk07F+n9L86JYry
B2Ye1ZTx4Ns6DKp/d0r4b3QoHvxFsiI0wvuobn6VMOYfmmoBRQWMBVVL1YT2d0oYZapQ/jrZl1Qq
NP6HpsvrBknpd1oLGM1CHb+tjJRAaXOeqO59qigrqcwcPc/IYL9uCCR5cZfeEJ+8Lpn+GpC20MuO
DH79NlYrCv5R1hDnEb/XyLzMYwBmKH/8eAzldfvnr0GmP3/R9pE9pfPhaQ6bqLnrRn2up/W8M8y5
59Gr6B9dOJwtJsKSKXAMAB/TStBd88IVKq+hYn+NPv35i9FjM1EGpkWJubxbZajdYGdzzjbC3Uho
i9zI2Je44EkP5Eh9cpUm6wvXPbW13nqaZ+0uzZawwhQSqQJs8ES2Qv+2MVo4NB46Cbm9ATy2syJz
XgKKdjn2uzDsey/RWfkbIegoWG+zzcAR03VziK/rB5yq6acM29+FQdC5vHVp59ITSfFVKEWZu8GX
DgcHR6LdrYbyGrXFvMlAhXJUduFy3nl71OknvHh+Ab5Ou+j6ftOZYkU6DuemHF+5ZEjjtosNGmXu
uGIDSRf1ZGgIzZNycWHodx6gypbl5dDmKPU+9X690SFjt/JN3WHOL711MHHicXTlFXdU3xGHMfdN
5cKtfR2U+u/39Rnd+OJ6hd1LuJ3HehOpyMY7e67JyLhbfWXzyei9u3JHdZIt/9ltZ6b3fvJgY8gG
6X+lTXJD7FBdsQl87yLP5hxORAZR1EJs8s/5MfgJ+gU1N8oUZMZ7jD0I0f/h3Tyba4hpD4UWacXG
liw03qcEAos22M+vD66Ruac5BZBjJdTu5YsTnKK9M8WpZ7OP0dHr6dwSjP/StJzgk/I53Wf+3se3
Lpb+TbpRtx0khWh0ALd+R5TOqfQh3bfVut/BFPruAobxF5yogCU+GI1TfQrhz35rr6SZNGOu9LR9
8S07ZHcxZJQ5pveVYeylBS3VZckf34bhpt6LXKEcRmL1wPnl7LuYFSpci7mo1rW2rXSHbcYs+FLf
tXeV2ENDd7IrDDzWqtqEi2FtbKQdyKF+2c91R3OXw6rcZliOl/p82KRrqONu9d3fl4dqHSTbel0e
7DuMXZTx6aw/JXfSsrkubthepsGt7j6GD9qVtwLUh/91l61xN4HxgjzzI74FdyaX8/ZR15kwDtIW
Z0W/KlfsDsNds67+4czIucKrD0vpEtuLYWts6FlhgpkAxMhgahcdaBveWFPL3NVInVdngn/Pyf2l
d3B6qd+YktWzKVnSuiluTVY3hMzMchmknmKjnSIuRP3qQ53PJt1o+TVQELEyrbR1fpME6mpAA1Rf
/MKt9z658xka33I1qq2LdZZMpgy5lk2DELM0dOSK0BvSU/B/xlSp8s5NyHvKDG87+oYj0X/EAIBb
JleANKfsL9BE9yAEfVqCoCVn/dBJtPBaG0NwcYfivvRA/NLTa7edUIIl7cUFJII5a2IzL1SsxRK+
tk6ibaDS60yQ+XOsTP5K1eJAwXUWew/WgKxZHu5DT9nApyUnUyPxp22GL4CEryu2L8+5IrGn3/SK
scfZOyeAolhqpOSKghxLTmUtKzn4LS4tmiycGBwzv1p7SmXMGiUhVy0qlkSyQhEKjEMKXtZO4Qrn
j574qtQXdLbvlSHKmVwy1DV2gEXubtxgHRafbdt7FJI874Pmxsq5gyMO0fwOR6Agi7rkiTMPX1jE
3pnTlbM1rPE9uTUihJiKWzz6mjJPhTYPNEoAl0wTz9pBgkF6pF2a099ZM5WzhUsvRR+YMryjAt8h
K+WEgOYln1ZNgg7u/Baac3DnFwPTuwfR37pwne8VsMo0Cb9YvEbO3pLeA1lHetZNGjWzFLd0jDHb
R5dih/lOH3etQQre3YVF5b0rPVu9dC1pK80owy2ZiLa9javynmyO9fRQQ/AVIKnbMr4xFFZqU92N
3tbefDzyOxWQcraaDVLaRFVuhttW2LtCV9F0tbvKlqgEhl3Of57KoI+Heveuni1hmdzFAmGjuskG
+cZ35a0wTpNervGqe7joVEbEVNbsrmmnXxhymonfmCifq+kXD7LHa5UiY1Y2rVvvJGwJbncnwFgn
PqwLRdkFzIbuYF0/n13wU6LBujRJq+K9wc9maR2klhYHlHx9ixmdbiXaUsHiEGZ1MlN6+oZaxsEo
FErOmeqr1I92CSiohKy1ojxAnN+NcbeJC/dLrmWg/zjdjFYwF4BlhI5UIzNeimoZaduiWmbZbhiZ
igANLSWenrKUatchZXsG+gkwHi2L0RHSBBbumWXXPk/WJXERjxb+mWnhdvwR0c6dNu66/FFHgkOR
6K/adgWADbsFOtDeWo/l2uqXcr/IODSeSRzZUtBBrBzc3RB91tRDl+Ak/mzod416svuHXH+q9U9J
elTaVaQBi3hqwTRWm5buFUF7ygoEmJyslH760ZW/LPuV0q6ldu17G8/YGD7iJlqsBF0ls9zlWFLK
1atWDGxE2hAzXSqtQ027poFxokNDwFrIZY1I26KdTTOa1JY1SIIFZ0GQ0tpl1NCVIkuoLQ79EG3G
UDsCc1g1w0aWx4MuHjTzvs04jRuGdUxywqRZq3N9F8bG0gd24YseeCVKMjEcbdiis0oTT1Kq3A2V
uNfrg5KhwY7NE2Exe4xV36GS76ygv1NgMnJ+tQGXtPDjcu4lmOZJ5VBsaaEM1fdOEkubKiepynke
pt9G2QZwFvi3geBoeRyYc/T7JA5XY5GicuNmkN8+NUPlK9mPTmFhbeDbGPFPYpxmdMNmVcHR6VPg
rUvObu153A7JrNS6vd/gwCO/WM6McRHT1886c13AY6nRe/ZjOid1aNtp6sbDepmo481AAqjgaKzN
OzSFUzQuBKB4J3Jxq/jlOq0x8zTa3C4ImKP/57HcYF1uq+wY9+l12GLWhwRoKfKGtHSoVdhIi+nW
XLOnPNXRgxbhXRvxLCBTROAwCSqS7nuOCdVL5aU95htLbzZxXu3NWF4MIcxf3eoPQyB+6mpP0vYe
3iWEZD6aLCIrwEKP1A5rVQ62naff4bHec2Z57DzrUeC4AhRLpq+69uOYbq5xRQSPOdwUEQlshXHb
yt2Vitk4BTrSyc3KoF+hJcpacrONAYzEtcTa9G8IJyBiydgJEpLDJiLr/YuUu3y//a3v6d6MctsN
kTvrUfANQRdMaDoCJOtp8mdm1llkWU4a3ChmcGmdfG+iOSvEFCyVnFw2zaYYNmPVr0XRIuxDYuwL
crXYbj4loevULiWVOW5JCfp4dtXfqQfks1LEwq+gWxXeZaEhivPcvVfzgSftMgvlg9aAscGwplf1
rMkPON5nWXIkFmHuUfDJ5hGukSMIDCNvfJ7HpiPnZDfWzdxKkS5gQc2mTjYVpNLjv6WNKUInwkWn
p6cq/SLLVDs/gk4l08NA56KzRkZ8l9KKHCOnpURDwbpocOx29q3XIii8iyzykwiPtE5JNzof34Kz
JIJ/b3Pls5Jo9NsRvT6kTs1HrwdGId7G6imVv7DCkM2BcbJvUCVKBN4BkhxuKiTVNjWrzAm4PNw2
PV18p+/CWWpCDaoDTmq0Kyo3cPDm4ha00oXF135n/zg5jV6WNHQIfQzLeOqTQdv4LMKWBILL61bI
pmv9TrYPJZBxsFAgf29LZIUIdzZRWl+pbr1MOsspg5TneMOpEZEXHS+ZuotlsE45t9kvcag6TUOq
ePxZq3ndHpE/EezuriqCBiPQ9D20ssrGdggaxXRT0p0yWEk+4X9YXgjZSKVFRUw1IiqOdCZc2ikB
xWOPTqJVSBa/x8nTtAUgX9IJan9RAQyJYHsqA5A6neSqUoZFjpii/iZ1XxWvczr1KjcQBErDba0N
RHHKHF3eRvUmBhMRXutI/k2oMUrFWyj1DrEcV9lDn2MrVjk8QDcdhIVTdIR7htUy5W9fwqbq3ZiQ
FdOx6y9pjS/cOums3nr/aDHpNmN54bUypqfyRt0inxWgkpV6Ghw/9s2EhSurLB3lVayaNwNZ4x44
J0j4Blbg8JNHJlfRfyn8WyNpnUnWO5jNYmyEE9fVSW+8pYjhms2rKMBR9bzJIrlmOBpFP4dJAVIK
hTPErCaa1DINihVI8FF5bUfIW8iVZeqbJaa6SQwX9X8757BmThSiMwUudaTFphFy1nZck27rAMpH
T5tsI9taR2oxDxPWVQMIdJEtwsBbKKlHLA6MLcqRjz8/6526eTqof/VWu6UClNQtofp9cStgRYW5
Z/Heye3IYWW9RndzKAL7Vm30H7kUnBp55VtYynlwkRcftJLoO7O4VcqNzmseDtL1aGZou6L7ytcf
1KTamF69QPmOLSpzkLg6RjptoluPPckXsyqvOq/fCSkD065zhPIN5AlmUTyYHn7kQVqJkABY3sYh
la6luLjOO3Pj5ehjwdQWTbMG26Bj3yChZdb22QLd0z6HqDUEObgDd5Uk6PH5v4VsIucyVzI44PBT
0YULc9oxZ0c3zMEhT9L7GWZtMObRClDVvMdj76L8+fg2P+973nodz3YJsKo5NEAmsw0Kcy5sJAV5
dUskPU3LdjfU173EH8diRerfvKgghnOQT80Fu6a+KQab0NlLbcXnM4S3fsrZJmIcWhdZHfgNEaKV
xmq0k4frasgU2pmcI0Zj80gy6lVsdSfK7402HuuNF4kdPi/mX9RpRX0Lf0Em3U7VZQAID0N8PyJm
hyvCPJc8Js24oa2/Ve3ZlPyzMUR9N2ZZuNWwEKj2ujM2EMYu3Nj33t9pRX+xP7FyAk7qLjbhbev0
xvzPGh2t3JzXiqMDHgvNXVp7n1BP7bJ+Z2rSfKxRwP/Dwc/2J9FYYFIC5LfRaAgPiop3T+yy3P6W
6M3OL1TE/O2OADIQ/PWNHca7kscqQb24MP47Hf5zgUucoppVS1waZF1cw17YaeTdo8i6cUNawSDp
nntXnUHeVPjp4zHfrlggIr++32VEojchS8ZGYVubclgkxM20r586JzGlSefLM0S5Hw/2TqtGtc+K
AxAwtZiExJvQLO5N5maDkM/c+KGS5mKIUxLk88yw5lAubyRj2IEG2Rnsgz4e/e2d/bNQ6eWr1Rao
AzSSyDYmxsKO0PqxOQwmLgUuE/bxSoXp8vFIz82C379JknNe31U4LIM/1uwTi+Fa6bR5KJJ7mWuc
7iyMhFX5VBWAYZSQpbLS4DmarAOUpqF26VV6uxWp2mfrQJrWZU2khthErJaJqs+JWXSUiF459xPz
y7yuFXI8hYMzYhnxsy5c+Xvjnk2McdwqZacPYlPZIACsz9O3W7ifKvU5vnKncOvNVJr3eXRTZBfv
93uP9mwOtINn6ZgMGB1GjEMfsEo/TbJFzMAq1GprZiroRSk50Vs03jYVOvzzz8SZfiVX/sajH62V
qMQhYnx8G977qs5msXjC9Bl4gzYgxb4BFF5UOu5/2VhF7kDRL+8QIu8U17j0vr09caj22cRVaAmn
yG1ubzo1fBQcPSZQY4D+TvMVMpwFAePERjwEbIY/vsB3TpdU+2yHVRmeZ0iCNxyk4irQ5blKUpzW
fXY9MffV6qYbaBbnnwtrRYTeP5urxNlclfgNAEUc21Ts7c4bAThzWtbwBU/TokitncxhJfy4f3hX
kS++WosaAzNTSRLSxqP1N00YGd9pP2qs3sNOLeWZq+NeJUHCMNw/x/zlU/l1bFc9qyFf+lhe6TdO
/4EQ5P+gxkOxeEfeV3gcfnb/5XyLf/7I0uDbS33H81/3S91hqX/ggtE1xYKNaHMc8S+BqmKIP1QN
bYd41nFYE1PhF7hBUsQfGtIO8Fc2IjEUHszGv+Qdkqr+YeGDsWwLyImK9vVvRZxNk+pf0z2sBmIb
ZOARmiEMQ1jq2eRH7lRNuyN375L8sQvnpvzgZ1cvbsqv9+Llca711hBcJ7/YUEh4O1tZpLKJB3SL
7p0WyIsw/1zbAQLxb4p3qlv9733cf14Psl190v5aljKlxr1cMd3A7mwEM9Jdh+TcGQ52AbZvhaoO
ChKxx+kKUeTfvzxVNTRsTjxeaoHXI8ohMEI906W75in7CkvqSADsxUGme3T+mGB8CBMJsaL8RmQx
8rATWmq4d3kIO8CCiEkst26ESzi/f/96hIqYn9FYg83zadJVDNKV4P3dkfbkSPp9Hn82oSGrdjUz
g0tbgOn1OrsuW8ZWyIPjeBNE2uubZ5V9lmdFHRwBpC/M8lpDWfTx4zl/wQ10VaZmwkURExzl/BiI
/a2f9v7gHXNXvhLqQWZ7AzN38fEor1dxAWHl9SjTN/BiD0CeimgHb/SObrvAum9qD+61uWxBiJGG
/fFQ57dsGsrSbYF9zoJL/Sw5fzGUUnkN8a6ef6zytnSiaFkYSIg/HuNsk/jn9VimjNkO6gwhi+rr
6+k78Ewh5Kdj+UNEc1DIQ74s003/mG3UR3rmfgbKcqY+oHEkaqqzlx+Pf/66P1+jkLlMNP1gbc5m
JczrVIMwII5tfD/o0GC7DNNS9L0r8gsP7uwg69eVvhjqbMIg3SS0lK7wjzZyUX9m3cnL5LpYqlf9
Ptl9fFVvPrkXQ51NhFXZGlYSMJRitpsSoKNX/4oZfVc6cz7XcuMsxIAmCkBd5ZM6e26EuCjY8QhX
sGnZAT7eGYG/oJR3OChb++mlue/3j2t6PkSZMNESufncVH7xLlaVoeUD2Ipj76sLnIvAdeb2pcL8
rUH4bsEUsRoyx55ViiBrLFsumSNgaz1J6no0wvug6y688r8/HGtabkkbhY2jyOf1KAg6WUVK5h+L
2ghPusLJDsB3jsX+7jvAMDo5PqxQNnaNs3cApAzWC2H4R4EqfhjZUilW1l+4lrfumG3oU2mBVdZ8
Fnu8fCx2zKGN6TGrdiVcl4MfBzetH/5Z8L37rr1xx3RFUdn7ynSe8eC8niOI4MS1ZnTBUYkdpSXU
sYRof+FKznry0+dpvRrk7OHXRQJcVTDIfH990tY06OyH9hoWtOOtH+9uRmeYY+if51t9V6KQPqq7
YXb7tx8ZMGkaSTLkZJva6/V1RqWZ+T5I1iPB8B7azOzgcbrxn41x9t36VUyKDxylo6/Ha4Fasuy2
/9kI2uurGOiL1n6dB8euFuXCNxrov2U4/yeDGNSrNug42Tp7uzsSRjuRNMExjcp1CMXBT9f/2Qhn
Cy1pFVnSk1B1TJngOJcA/nvhRj2XiC9rkudXDlLLvy7ivCaxGjvsgj44lkt11S9pusyD2SlxUH/9
dHNWiOD+5ru16uYHULKP0B3cOwINLvSb3vy4EHKDUxO6TgDF68dFzlVbl/IYHAnZ2HhjNPek7O9P
RZhM/z3E88r4YpbwAsJ3/WAIjjY+yGBVpdLy42f1rIf97U7qmoxVQ2b6VqZ56sUIKJys0O00Pt5H
HBmrZJ0vq1W2j/bGwT1Zi+9ftmuL86uZeRfvIbOtSYFdkUc0+/Hx73jzXr74GWdvJbGzlRdESnAU
JsiqqYw1Lrz3z2K9j6707LWMFWUEyWgFR2i9KzAyPyvUl6Yz1jNvYTnmbJini3iRr6b4MyQCYpZd
e8vwwmT55nUaJnWb9Vy5nV0nDXAp6DsjOHpmsQJClHyT1ML9+fHNnP4mv10p2AZwf3AMAA++fqZ1
3vjU8WZwDDJo2aGDNZDMCyfrvX/yer4Y6OzlUVIJKkLLLRVD4Ggin6HmujDEmy+oqrLX0fkXNtGz
SbH303jUWBmP+8dkGy+VnfLg9bN2bS2K+ehoDsEQDpL8RbPz5mBEZ83stlv7W3m3/gdrDAU99jBb
AZdxvm2FCEBNMCbhkYOkgxYmh17JLiwxkyXk7MkJcp81G+CFZihUOa+fnJk1wRhaUXX04Mr+rEap
PSphXyO60Mgddgy9679g9h6f8r6LPw840r9VkRbf5xyP7k3kdHeBR5hDyWmCB3JN0ib2W+t+F30B
lhaoLIKYJKyLfeOG8lPvKcP31kxkzoOJ8N13sgHRahgVbXRKmOZTBlgrJTM8H/opLlQYN3EspSCd
Dc72CKXinLgcNbTLSQ/yJYpzRB2FPOi9Y9sVXDo6qOnBhTcMP1UjzHssEn8vKoljqrEXvbaAihNl
6FdLC8Nrh/sKDy3hanM98gv4F03PcSgBaSNyU0PJPg+C+GD+rWlBSEzI5uHYvxJPH389v283+GSo
/5jS6Yj86Vd+OSVCP4zzvg/tE5qVelkVRbUonuHBUmFL+6a09Gu+WWmXYB3dVxq/KK8S++HjXzHN
Rq++YYWxlYnzykeMvehsooD9lqdBELZH1XAPQ35HNOuTTQhZ5x9YLv7uSqYoBlsSxbDUqSIQZ1Mj
dBGo+L0nMxgCa6Umh/fClKRP1dGr61EhPgpQ7HRGbJ27+/rNltE4eqQtBycRa7wlA8k3X0zRaVjg
iGWG2pbKd3gOidYyeg2jrBkb1hY2afiUBJF309hTArZaRyppQdIQl/eoljHVBr1uwQt02e/Kqsh+
uEIl7Kfv86e6MeUfajU2X4dEJbidnEoN247RV8TyNCIvFvIIhhE4uBHdmYVtFDMl0xSkrgqIZc9Q
k1sR2f298Gl1O1ZIYhLpCFoaLyQ3RS1fkpG598q0nvCcSmSs+oDNOID+OJAvzIFnZiQqbOY/YDdY
5zG0TX3F1zfPkgqCpos2OEkiH/aEQHAGrjRkQXlxBvisi+uvplVJW+FmMvojT7vzUo9A4oIsBJu4
oo9fzWe7zutnyY5Cnxp4toGk7Lefk2dETRVZdIrkCIxnongQ51yxht+dL7IapppqkTOiwBE6ljlp
X82gZfeaTFot6nP0QhxTtQeA8v3WrVAjjVksHe3c85e2iFKagZ11dDnCk7ohQzUBIEuGxb6MiZfY
Mi9m86prxn0bWziHOpJx9bDWLs3E087o9TVaEAEoMW2sezZb9de3vKtlr7RrRT6RVjhNRZleP7UC
BRIsOEXdBZmkf0nIjthoSoncM4vrCcc3hO26lGtSENlyn1IxlN+Qgg03Y5T6n1jdlFNFLBkAafhf
g0NWRX5TJwlr80BhosFxazPlNIRdcWsE4E5mVtJEezC9SjADQe/KTmN74qeiWf1nv6xKMnfTNPgJ
1tCDDCb8RnZIaiuQ6ZsRqG1iAmGa8Q14P3M3sx+kKLRv/IpslJkctip8s8SKPqswNL4P4FPJls5z
wqDoox47Im/2ajRJjVoTmTIRCBax3B+/SGfHPLzXzLQWrSNFcKcxS57d5MEyg8JtO/vUkPloz2sz
zKp9BWMhgOTTtKdmiEh7Ih4bAsnY0CV0mqLCHTd2INkdd3CbTx//omnA108dTyZ9DGhTpqUxH75+
6iAbc7fR2+hUNQRHsVwZUGss6+bjUc4OcKfv2RaySkFDn5D/fb4Hw+IYSEaQpCd3Cm0susa8ckOp
necTBZalxknsBbRjc+WqQc2yXfekARLyifQC14nPUX3FN7j8+Fe9ce02/SidKzdoYKtnvQJo4j4E
5S49pVjcl2VNqss4JpckRL/Xc5yaTPwOzOF0kxnp9S1OkFshU8kzcrrLauebsnsQkmeuxbRpz4fo
WEPQv1JA/C46qImzUQo0uExG4jSkVy2GBpd1ARGXsAgVIbUrJ2tFlrQ5+e53JNhBS+z6ZG2arrEm
QN1ft1Kb72qjKBwRRuAiII0tqDQAAAGsuFDd/1a+TdfGiq3QxqbZMkFLXlYOnvCMwiIl89QVHlow
05KcSpdpMEdIvD9+Wq/PgKdPR5a5ebT0eIs40zhbEuqR11QvxuwkIETubOCvCysn46sPNZraMTGm
SRtHJ1txbfBiQ7n5ePjfXpZpeNhx4EZVOmXGWVVumnHmDmadnyhMJac3e/cg+0Fz4Vjq2dn16ntk
GI43psqErCxO517f0DwP5Cq36+KUj43vdDXicKRH9bhAgOav1CQgg57+1J2X4FlxXWVfaqHigL2U
1pyyDtukQZCd95GyjeteRZYcWE+BZKNwHQtwZVTR2PcSyBZC9tRln6f9/OP7ND3xswtQeNHp8SkT
w+7cEypJCcy5oC0Q6Tcj2aqlPqOR4DlGZRxryDMzlTCFj4f87ZyDzTy7+T+HRdh79mh8zfVZt8fi
FBG4Cn5EcdcA17RFR44s8XaYF5lf2e5GsXLh9X/rYi2d8gTIvEYb7uxp1ardqh6E6ZMdJQqatSnL
rBpJftNLYuSJRG2OmVDzC6O+8Spyb2n6cfjG1Z674GGX6HKlaOUprLLagdDnOvrgX1JP/f5ps51m
+2nz5VHFmmfTFlHEep3zcp28Pgzn/4+981iOG2nX9K1MnD3+gDeLs6kqlGXRF90GQYoSgIRLeLOa
25jbmyuZB2wnlfoXTy9OTEzE7LolkVUAEpmfeb/3cYborWnm86hPficv/Nua7c930cAmCc8ADiHy
QGu+3u8qMkzpdNKOLOMeZoxCIiUCn7N+2owKgljbdqDJKUb4yaI5007N+wlLVKNagIGjRqI9f6vv
PhWDsFa1+0K5FzH6SFOxdnWXiYUXYNHe9PvGcw9a1N5XeolHi4vVXWfdNoEpsWWLPom9fn6gZNez
f+THOjaNOZX47qtURm3Ghj0o91FDY0sTzjfms4pPXsx5Lf74Ypp0G1kzFgZS1N/P7nJq4BfWRCI8
VU7p+VBEWyifYTwTcDK/E0G4+fVb+XMMT6zzIQkgrzNUGp0/XhWzNIwPWo1zX8c2jCsM4oMKALAZ
3cwONX2C1hhbX6Y/4jzRZiu2dQI36ddf4ueLtug5uLhFICXgdTn7DpSlSDkN27k3cvTxAGGm/Uh4
QlegGDeicNRPTom/DfBsj647J77qYVv+40VnOccXp6V7H8UqRknRpOvPOVqK61qfRLdgxDsHDTZ5
7SI1BmtawtTpo3UQp+Z7w7n/j8upnMoYcRgOqx2hg322yDPs1jvHkt69DT0Nd2ZFAZWkffv1TbZ+
SnXxEsP4Yy6/0QHmbP7xosdKrdI4MLNTHEhGJ/suY125otnKatKmJVD2ZqeOkWZucGBiqgbZPur6
rM4Leqkx03EVdM43VXoa6tQoGsKVa/Y4m4POptdF6nqlpoW1JltOnqbMcYqF1Upq3JFmhRAD7MBF
BJfkjzKq+mFBbwTeXq/jiz9aQ3ItSEquMOQGPIE1SksCrMTdTm9FhJFTEigPpNBMqYFu8J5jkxHo
BY4oEka5ZctspSQlWE589U6FN+EsVWH3ryyggeF23QayDVF7Cqte12Bqx4VMPO9q1EtGyHgHFWyM
JIPvaqm+//qW/806czCEYzHh3WRy089ueWR0dt2VjTyFntWuSw/WrzcZCmgL3sSlKTz8tsAMbR0h
9lgOdutQyORUBs1nbb35DfpxW3Epv/CK06d0DYq8Pz570EaZIzUpTqqThgdcHOUCFUf12WbyU3ZK
25DMGxU/Yh2ex9l7pVq1qlVJIE4MXIltGavuIXQwG3M0gXTeDJJt4MZgv1olutXa3lmw0OrVr2/6
z5uJy2GDmgZpEmQ792wzKYLUNifAlifVq7wjzezh1EMpvcwK794YZ+btP/48auZgbFwOKnK0s7hG
MhCaFNMQn7JEU1ZKFHbbSZ9PIpAFayuMPuvG/Syw4BzGEFAn0KUbTGr047MkxVeGOuZZDgXs37GG
BdHWZgjDwWbGJsfvdZwYC7G8wsa4y0vXRcCctgKUD/hEEWE3F+d3PcP7uygMo5UgafikD/ZzqDd/
Q/ZxMinytvNbkptOhBy0FCdX4xFYlYecio/HYHQwt1ivMQrVteUpjz8ty//NOqfL6qF0IllGOXe+
AEurFOiAxYmSVbTtCTLXVBY/a/j/zaHpOijFdJcMgLjrvDtlR+pgdq6NmMChjGWrjcbg/ziuAaaK
DTQQYy07B7RJYlcXo9UmewtkzSqPUJz3KDc+WfHzAz97ualWIN6g/D+Tns52mVIbykrJ8+QUZ97V
kIzfbLe4n5GKgSMu8Wl++/WC/znkJA5kMMHBhNvCo/tsL0FwO+KFXySnHnfmg62E1q3iTk+UMLVP
LuznZBL5I6mr63JEExOdvcoNwJosq/X8ZE3eS4Jb/LXXO+klQtgRGHnd+/hr9Lus0eoV4D77k3jv
b66TjIFagOtpnuXaZ2vJbd0ihmNTnJzJUfcZZty+VO3SdzLrM+2hoc67xI/P0FN1g5I6UhX0As5Z
cGlLvRCTF1QnySsqt2oXGyvVLU1mxEUNadVUsN8tcqN/mazRUDeBQkkSKIcoXjE4FlB/gzTNNn3c
6dlKThLwsC4L605zy/B61BRYJ7gg6muD+SZaFXFf3fcAcPxObSPDV4DDXNqw32EdVLb6qnW9+U2k
1Co6TVbmHjxh9AqhtZGLWHXIaZ2MHsQid+DB8i4TEazCyo2fvaId243To/3ryYrfXAavaIa0MZ4a
7Wi+5WGCu+7IC+pntlHhksWgzoUhcw8mYp2Pt0HEv1t0pPi3Xi6M+5Q0g7HNNCjhR2OgkvM6rqJZ
x7ZXZY5Bo8Wl4fFvWh0DtpZsbEahUueuLqzy6FithTmOqKMOoIkeGEe7zDMFIFeXAszgMeDUxSNe
RPRNdk7b6vuQSud9gePjNxLgpKeO3+KUR3DRPU1aS89pspLUb4tWhT2bOHilxnnBn6hIZnqsWGZp
gdpOkbpJNNnLZVg0UbtUx56AZmrGiACzYNrGU2g28RRoDwgtGaerKkyU59Jt1GaZm1rXIiAqDQ9U
ozUbqhRCp9OCKbO1ot8W6QsiRkTolKASH+qDfJzwxtD9Ebdktneem32tALduaAAJnTkeT8UIwAVx
nq9qI7KDVRLZKc7VXZU/slM3+NPrQ4rNSacpjV9Qi3IXTV9ig56H3ltMQfct6MzsOI4hAzIMgBW2
b2GWWeJunk3mIsnx+ly1phXvYq8FvtBh0HLijGByH+/rgnzN6QDiEFzmoNYKclMWRv6cTq1YNwXV
anUYap8twNqHoIvuJ09rlqEVDyudqVUcUqOAKXi9Hy55+VR5ZdcJDtd4z5n5Ki6cpFpOWRXferT0
7nQ1Es0qt3HJiKY8OyJ1Gl8FJVTcaDG3dbfCajFhrhXHAEDSjtq61vLsq2tlONIM1NfvKy/AHlZ1
w+im4cV7bpPAeZatW14rzZh+bVsGzCoTdDZW8mZxGNRS91aKXYdvZVOHj7Qs53k4mavXE6JmpvHr
+GT2ZoJavyzSVWUg5VuSd2UPTsGoVWmPuH+WMmoXpt5HoCsmFdZYWcvxoRjJ5rlFyQS2CboLdFA9
t/ejN5PCBuKaR1HL8rbAZeulrCsPL1jM527LqoIsV9UE6Ysp6Kyj18RVsxTuFK2lCTzJF43pV2OT
nEbd7C6lFvcYQeVhI68gvmmYCSAt4xPsPn6BpmFfhVMevjG50/LuK/ha7NMknh+0d9Xlrv0U0A2v
CHngIsAUmIYXuqjk7JM7yEUPB12sqjS1wdBLrSjxLU867MGHYnwvIbkeukHoW7fuuQ0jQ6lJzdxz
38XqRdKr9jvoA6BpUdEaj6ox4RuYBKy8kKKbBV2tq+GuhoXxEPN3+JqrBRDqOLXb+2kgzL8Hj6r1
y7rxpvdBS7Sr1vXS91D3CjzYbSnvsHBy7nE0n94cazDpuOkaECMMBTdjCKslNAEALXk607fOshd1
plx2wtt5ajZuEzOo3236Fivws3QBUQM8hmaC+SYLWy8WRuMaRyUks0E/HpT7LDEZGlbDmAHKxtVG
wChhh2mwjvf3NzhvwTXRWn8HmXV8yLRy3Hs50fpC6QObcJL6HGWkqBy/CtebuH1la0LXtdj1ZYFZ
7dJBscMjC9LYhLVVlgw8uxazv+bE2mOPi3Vsd2FW3ORuEl+ovShmBx87xzvdbczHSsP8/pPyzc+B
oGephAoeZbePiYQfQ1X4F4pWJmN5Cuw624e1pS8L14Ub79FAFwCiVm2PXQNw6M+i8o9qzNmB6iEu
JNnh5Mb/8ixKqQbbSMIxbU8JybVYBhy728jMMdNpdatfAd1xM0qzTZrgNjVypEk4yv1SMSCtgTuo
r+pATY66KRgU7y1KTbDcplfOuno3OrXTrfNem825Nb0qNmlmNVce27Sz4oa0yAr6Kj6lYQO7S9eJ
P2vNwU2VoncazS4itsL6rpmZ1weqyLObcXgzgxS7TworPwvSuOuUp8mIEPSSgJ7lCqaZCN1rteqk
67gmt2K0b/rGfIVgUV1aXqn6IEbzpVHm8UYYfQNtIhuWfeakPvEI74HtNPS2GuPC7DuOz3SEwVs7
3oI5Av2SWZZuIxHOb7pW6H5vMoCHp6y8pW4TgueIu0/iwZ8jsrlWgwh2ZrxYqCF+XE6CU24YPas6
dRN3MxkLmF+R0i7bDNjWr4PcObQ8Wz7ffdRPQa6nFyqaTac6jdhe+UbcWytvmrxPcse/uSCDfjWt
Cup9tBPOAtxBNaMxZ0b+FCjyFWPe9ip0sagwFMX69o+vB4EQUwz0+BAqn7eAJLL4FvZfccIN2FkM
lHfxfjTTTwoAf3PXiGDnhIhglprvWSYSB8It7S6Up2jgiGvSgNjJ1v7pGAOkeRujB5sKBTsYb/iP
y2BUlYBudVc+JJwUy6KFdyYbBBi/vmMfSdz3S4BP4GaZMIVo9TDQcvbuTEUDBEYPuodi8bLC62eB
t/XSWcrFt8jPl5+KKc7XwvnHnd0725ZxMNh8nLq0FvqSUG0Z+4rPXs5nCX8PimX96yucE5jzC6Sg
j2jCZl2wWf54HwkE0NWYYf9gS++qwVlqaUjxlibtVwXX519/1vnKmK/u+886y28C4aW1birdQ5dd
mNaXWNz/+vd/9OR/dTFnZRhd66kiDty+g4efpbdoVq3frXZv5hJyzkJb3kbLDVvbSl+DWF2pi08G
NM5LAmRvgFFJE9lnVeaSzrVKjIIUdq4bwykpc8B1QVJgR6CCw9OWMtHrvZZIJGUyF43qAxDUJWKy
0YmQFampCXBuAkmsQkfxf31fPkz5vrsvH9+L/YVYmEalQ1nsx4es4uwfKEU5noIsHp5arWlBy5PK
Oko07drSDJZ5YQS3ThEbM8St2TWFHixCpe6vxlza69arqquy7G56rU4vmrFqVphCzVCZJLn99Xc9
WyMfXxXn6bnDpDExoZ2/cOSXRHX2cPImR1m1Y4m6ZCC1/PWnnK16XmUU+RwiJPVM+9ne2UqsTbiG
GQDQ00isfRNnirpMZN0uE8puM1FC/raP/KPh1v+ahfmV/JrfNdXXr83xVf4/4GNuMwDKSMp3t39G
0v2Pr3kTN+Nsxv6f//E7s/wuipOiec3BwP35nz9jy//8fX9x4OZmG8/LoQlIIfHP+VfA5fPQKXUS
R5sFX+yVf4DLjX/RNwPNRi0W2eAZB46MU50HBpnp46edf+Jufu7rR0yLihmVDOIUi2oifZUf3yxb
p3If5vF0Ukrt0Rz1fRXlN6LS8CpKM0gHxkFzwzW/5wCo0vHrtPgKzegucIuH1rCO2kx7EjV+dsox
nqLbYKL838hln/ewU+MHisr2soRBurYDsSVuH0CizYyzIsTYbrwbq+TG6/MHfJt3Tjm+uIV1gGt5
P4KmwrNHAXo4MeziWehdi+Jrl8COEUKmC6uhEC60u0wp/dhWtl0IgK0oETc2hf0Nz4KrloBv0J2d
qzn3haPcM6V8FWTYYLrxtmzTbesq22rInjOMnvICy5vBKBDlUgRYZknxtaKwtJAtGKSmN0lqc5Cn
VuyUCxX/4b5Lm2VXjC9MRvMzQ/KsYNhCyy2TK0BIb6E23DGeCzlEszr0CFRMOzyWQqN4cHsGBsnD
r2YXidrS2Mj15pZSylZo9Zqo9WHWSC4jaN8+NnRr0wy2nuRX1VUN6sEktUrwgFQmfe+NVHh6mj4a
d0Xp0mDhedzbAaM8fO9aMr5CxQUK8aVaYQ5DoIEZVKN0m05kN4yqWYtZuDyM5QM/i5sjW8doO/za
AuaWC9TJavhjJlcv4cxlfhDjCeQKxD6ZW34VKV/dUzBS7qIMELIZoT8Myd3Siicx1eWDCKfH3gh8
Qp0rjO8OsBwKbOnKW6VXv1gFsjN3MBGGkquCQa7opdj3qtdeKta92TNBIN3rOIxpaTJaVdf51xDx
3cJz1xDcxkXgZl8pl4TUF81itg1qkE8LGJ+ppJlXIzAbxPjoCeNiFMOL1YaYcTuXqaN4C8tQvrVR
vUmL6S40sXSrx1oC9VJi3xq9rankwUKWKd4eAXxCUd7CSN5qnfrYpURrGm46TvGQqs1NMLXHESiN
VrjAaovsgfrOne6lIcDu6Y70vSCFRTwVN+kyHVF8T0blLe0IQ8FOt56YjkVAGARbFes+KzIvPB2T
vaBGzlGK6mui8YQr/aBEyU3nBT5N7qVjRFs8x/dtWX3t3GSbuJrviuyoxfMjCNwbKvo5FbDKd+rA
V9zOWgi8ITun3NildhE1PW2WNrgy8B1a8o49o0SEA5SSgY/fdK3edLqyVaEpqpA/YMc9B1J9oezn
uziRtX16A6QRPnAPSllpvfuyN794UvvSeNZONtnHV+sxhaFt+S2JzL2TOjupcHPMXrswvehtVK17
zdAOI23bFRn9PlWTrWfI2zoZ7tRS2Voi244uq0Ixo7dIkbeqPrwwU/Wtw3uqL4Gb6vpBjNOLKOxd
Yo0vPVWvQeqHnp7Jb2fev9WKnEVDv++NjN/SI+GEcM6Pck752Ar7YTpRa1BXQSmfhAZV0s3FKpPh
l37AXsyx11OQX4RN/SSyDgaNvf7uqLn+Lcj53j3gTDzy27cgS0RcoNFW186L6hmO+yWlMJVvkUnf
oLBC69falp2CJWh64aXFHZPKLwiFD3IM9kVl3KC1ADib/RaF/TfEAP82Upg/63vzjN8/+/8mBJYe
H6QQTuV/73NxfE1fx1fYr1Wc/u//+b/qZP6/TTW+vr8SC2xf34rs9Q8gbP29D8afv/uvWIBD3aJF
wtNExkWu8hcTll4v47AYPNOqdMir/ooFbOYHdIRf1H9mnd6fVhim8S80F/xGZ3YqcOcu8T+Atf3Y
pwIPxjgunTeUZfh0II86T0i9pEr1XK1OdoBvfqkeMtNegXZfFWq74ofXSSbRsYyfeYD/tMDnD57H
fnjPTI/e+3nO6Gl62TRGc4Kg7VdkE41pnmIv8ZUZfK9qma/09dwP7o7gNDpoqJBLi7qvsNS0lsQG
G0bPVrVZ783BXutR9iKm0Y9wn8v17lZUqk9raRWqcteX8rov3rTM2oxZvrRD6yZDx1nItwgTYhtp
rFlMfp3Z92Lsjp7NloLYz0+GAvAjhmbTsDGE/ew01K0t07tXG/oqRokINejFW2TKjVqnlx5j9KMZ
vxqh1e66yr0PMwwXK/mMrOVkmliVlc0qjeP3iIMmicIbuxpuO7vFsxU/oKWo3Eu6P/dxNYI7k5u6
qXYdcFWK/f0uqdyr3uuCBc2KaM1sCy1xczU03KykXs/GOkOr7AXmUY1umz7mkBe5GnwZZVft8j7f
5op4jyIaFkmCEY/TyycvCHxpTC/DSDxQR0rEPICy1qfOJ/84zeDYwaRS7TA+smxMSLElNn15hXYs
AGWLLfVi9tNz0nov8Y3KTeTFLhxhDEzNePQpYX+S+XzYYP2VC36sU7JUMnG0CqxV7yxHLusyaweI
cSfVrVfqYB0iJDFeOeKlb92gWhcLw+6vdBHfMwJ+iLwPheQySZ3LmIMXiOWdbJx1OQ6cx3H9FKbD
A/MFq6aQm0ixtliFrsSELFDrVlZsbkG+3kyN3MSQ7kdcmxZZAZPCLq+LYHjIaqK/iMcu7AvDqp60
oMVRiRolhopljn1IDy5zfjoTqxj/vVXVoTUatPYWXQTPzDX8OHRjsHLdMk3xmooow0fpi4MzZZJa
F2XNgc2U2As6JwZrLII0uKTtKJ9Tq9pPXXKJhnjbGuGNZ2fXme5ciHS4Co3hSpYlXYFgxUzZoUzM
UxRj7+jpp64K1xrxyBhk1w6vyRCZl8z9rB1zOHbhFyTsKzvLrkPJd0WCmcLmKjVWiNasjTTbuXm7
Z4FeRFPwidyCESxSjfMHy3jeLCBD9fCT4KJLqirLe7s+Vap3L23vXqggSVN3PbbVU6XCIkZ6cRUP
li8bcWzIcWVV3AbdpjDzZWANV2IsN1UpLmLX89UiXEtBk1jqR2lR/c7ltR0o9+bYruLUuZATztqG
vVJT/FMVbThUZbmzBmtjQl7Ohnw3Erg3Tu/XsnkM2AnrAKSkYW5y3jfhjIc4YaIE3USQVnuIQSuj
Em9BlF70nc0AUSQwIuwfKlesZGvwjXAbjzOfPssqgTFIiL0xQjYrIv1R1ddd2xGZZzP0iFsvr/H+
3SK5OEqvAxxp8w4nvsMuVDQ5LIb6GBrdFdC+lcAtNnOGgw4jTonqtdD6Y+bpm1zirtFo9N8qeBqt
wEnMu4zKB9PuroJebovknTFJ+sDkDVRSVfdLpXMJOhTlqtq3tdxidXwtZrw06dROGuz8gXL93SH6
N5HNGQbmtzcZkT1SF4RWlJzmYuJ3WlRiJ0resaxP3Otj27ClhNYmHK1lbebbEh8+r7e2bhDeAAC+
lo7nK0JuGqVdKQO3kcWBxfYzYGXfM2O5iJCgSXjhBNnryjSpgpjLuk8umcdfDUX7WLvwZQwDYVr8
ZX5LdN5bksZ1RcMiGL2dXbiXlfdZcfzHQs1v14hUjZrVPGBrc0T/cI0mcxSOjar+FAmHmjif2evt
aqzQpA7BZ/YDZ9Xe3z/NnNU81L4txzjbGzulMhTZc5SaRbOHAL12Fs7KIB93wkNTWqfA6Ym9rYsK
m6Ehn7v8WbfQugDfl+Czop19/j5TWpgv2P2YRKG8cdboMCy8jY2+6089idAkyp3iYVA5H6plbmOA
bzM7QZSRmpvKMbedlNu+sZb4Ha8z3ic1aVd2YV8yfnbZpJyocNKj1rkowDgPeX4t8vBQsqPqXb5j
ZO6od8U1lfDr2KoezSk8MMmLQ7l+ypTu1m64zHxsH7NWXBrK8FClxkVV2igVw/csKzcdpkju2B7V
FHFCEn+tObV1e7iqBR9CCJS5+R188W5RhiPdaadkqDIYHzT+zaIM5HOYGTdUQquFkrLP68p9rdoX
gxEdYDT2nxyA84r5fpukTKOb9AtouMzVoXN1mNQCM44ibqutGNuKU9xIg/8f6b//5384NI0+NEv/
PtK/j7OiUi6+1s3XH+L4P37y9zhed/5lzDpJh8aNOws1/4zjdfNftCDQsHkftb55S/vD0w5Lu3mb
85g3ReWmOrPf3R+edlCXaVPQWjAwOGMI/p9F8vy+H9YIxmW4vyGTZtSOncBlHOzHXUf0trTMSZUH
dGl0b0N99NZjiCp5UCQsCkmVKJZ2vcBNLfEDx6x2AHSjRzWYDE4FBgahBLvq09AH0XtvNjVDJ3rw
rVPGBA6CHQlfkzksZRmlHedMFkXXjaiCfWyTqlJs0iteyXw65miMIkCrdXRdOA4G27ljf7FFkF22
SqujJzATn9w7XevM2yK1QqlumtWNZaTDUh3iL1Xfwqa32ki5zz2jeLV6vkWAtIx/LT2I9aVRAHYF
ms6fYKocVEz2GdNVP072e0xi//Xju9SBkwSLyrAi14ffQms8Uqeb0eK/hgEAauGUyn1ZD+qO6Czh
t7qtYfpB2KL8qbKwACgRT0encYqLyXGGjivsone11bi4ogO3ngGFejKkTUuGUwRnWkUtFswVl9Nc
7zqKTtQKQulkXIuhXCpIk8JFDkTmdkJAfhHWTXbfZLp8jq0ieNYGbSiWbqvgOobDUG5d64GcjsjU
g70nNDyfzRA9WmblrQ+2EaZ7yEPEJMLDaKAY9iJuAUl0eV4+anoRAKrSg3v6pRmkR9x8tyNuxVTd
6HavcdxJbq2uTxhlyjrzIeiy6LpPdCwFpspA7UVUWD/KzLVehFSdbQ0T+zoauvpe0wLlsQsSiEVT
7e2SLsz9ANH2TvWyYO/Ug77UKefJxp5eLLs33+NRoJsYY6O+GmyoKbrpPavg9C6ZEpuI8Mz+ysld
l4eNIGxRutm1qRYR5msjPsdqrz/Tckmuh6ENnvs2MdoF0j19GZJ3rEibx0MYfKAuujVsruhyiIV7
nPKueBrCRn0qo2g8xWFmX6tdFMHS4p+YiZk8dBNVyDZQFd915tIYdVK/6DWFYCqje6m47sZMme8r
xdQtRwZ/fW+ouhPnz1UsJKJ/AjU/LgbjNepmhnAUNNGiq41pW9e8D9CCI6ztEwRxWpAxk+9RRFah
rR0tqYXXWdKGLxNAm01fjZQuG95NfOWh+kxVciSqT45GWsU3qUa0PcaFsdCmJt6YEcb+jWUQmdut
dQhjiOF1Bqwu9SKADCJXV33K7+t6J7/DSEKuR70FVtQ61XWkW4qfxalKplY9efjtLuPJG4+GPmbf
Ui8fLm0EfkfIus57gDhsYydDt6yFULdoDBPA3Qlhw2iYD+kYO7S2FDtdMyIfimWYVh1RWFi15SpT
qwL8TY1xvcZrqgUdZLKkb00wy3VoLIogAXng6sGxDmvnsk1MDnwNtktMdXSvDJq7b9w2YVAdaRpj
IKiMZDsk92qkF08hHce7qI30mybr60NlA8oZjTzcQxSVp6IKBFSZoG/2bTW1Oxk7yjEx1PpoxXH7
0IWpdlEODU67dWVO10Wnl9fAktsL6Uz5bZl02A63ib0N2Wd2WaBqyL3AFllqab/i4NHu7SgMTsYo
NbR9JuRimfXbXwfGZ23gj+2bo2q2kWGcaHY6/HH7loGFmi/SkoOphelDYYYuwA1rsmkC4w2wgTF/
QMyKShRb022Ra92TZGJi44xN+2SJuN/EStNtApyMH0GQXsqekY1KsfW7TDjiSa1FcjCIn9cil9Nu
sEqQH44kv/EYL/hMTPEx9/NXvDKrNGwiUiqXlLxMWvHnEbBuEmQaUh5aGhOPbm6ya8Z2PnwbJvwj
ovkeVnU5ZAv74+7O9xlhBG/ffO+j+SnIqra3MfySbTop+a2edu2FOWA4ngxCvR44lo7YT5Bpj6Wm
bjwkl4hp58euj2AIFIxc9ubYJekCQbE8TfNSqedF087LJ54XUjQvKdzviqdyXmbU71hxVFaKQzsv
w3BkQbKBtftaa3pG9yexauaFK1HuHEc1IPBrcLCOG+eagrGQc2PZfPdKnY0ZzdLegT6wygdNXVnY
0CzLbDzaEz30QCbRCohIXwc7UedQKsOdJZctb3Qo4h2y3SuP2kt+yNn3afegCE0PkfqSxAcxvSoW
4FXOFbkoxa0wniqa9Y38ZsXkkS8hp6ndGEsx0c86ZtFtXr3mw6k08IDIdnpxJYY3D1chA4IEHRRc
L/LxSYP323rooJtD/Oh1ZH+kKRyqgO/lRS5iH8rIK0U2lL505qo1E3c2FntNfGWpC1vNODvb7g0u
GXOiAiFtkq2jdJXrB8epb8M36Wxj0m0gW/3Kzdbd9KykjyPNNfU6ya2FBMCXrQPvi6tvxzeHJdPH
V623dsfjiMdeDDIqbYtFUMZrg3ucGp5Pf8SNHhu1WHUiBBeOjQ+m6W4ejgtLTXexKQnQVf2U591l
1oED7619VxoH9i5/ZhiFebK0cw2y2K0VUcuphz0D9CiaK8czIecpOFSaia6smr5Xt9KNGvBagfSh
u3LrXO1C6dAICQVKBsGJRjiQk9lZeo8FrkLJ0rzMqmndJB60nHGE05YPT57VXbTphIrZWTRhqCwK
Frobm0cP4pmwsrUVz6W2Z9sgoYh149vU909qrn9JR3VF1POuT168UqC2DtJvq/xUUuocyvrQ42+d
NcW+l63lghp70trtkBeXqVmx28XqFUaGuGLq1l1ptltHz7dDdjeF6yk/mObb1IIeHfs9o28wZ8VS
gz3bMpsAjRFFbjBU44WFyRccUh3xtqOPlT9lscVeTgHLKoGquRnuLIEw/MaM6kvVDa6rtqFTN16q
xbARYXjBdMBbUo9+n9M3bEdl22tpu4RIqfth7tyljHG7QFGz/eC81gWPxVyO7puBtrVa6ZSfXeOi
6Ned+FIYVG3o2TqSt170fi6OaMSnvCGRxUHNwhsvC6/yepHRNUsg2GcZ/AANQfMmVR4nSWBWjqum
zZe9uJEFApG1KuOdXj3T6Q7SFys3H62GOcBAXSjMn6jPoUq31CWYzZhSuLMwfxooNSb6Kqv3MZPz
jTNXMMquAwleoeVXlxKYUwg3ITzExnM0Xlf4gz5GursMwVWkYbVW412oEn/M+J+Wt4Q3RVD4aB4n
z0f5uUS9v2i0K3cQfouZmlO9OyH846NxGrXrxGVA8LWKGUkT77Ntx1eqYUutXDaDXObdRa2vdP06
1aejLC95A6262Rbei5cc9Bi5M8Le/q5qcxh+2lYXt26WXBgqLnVDvxQG8NcSDKfeLav+mETSn6wV
gYgJigplKBi6am30W8fxg3HYGU2BlHKERbIePW1dEX1O2Do5BiLyS9PKNmr7rZkK/hJIb/ESUr2f
aNwWPXhjaGcA3Pm+te82N8yzrjqWCZrFRSzahVvu3fCSQB03/PQtCu+t6tqD2C20p6qKFqaBrjj7
JtNpGaXEvWKnp7nfdO1qmpIHo2IctPNjOay0NLpBiePHoJ7eQxtTuuhAaUuptW3uXWK9UqT3eUim
IrdVOIcrzAi78lGlhIpgoIkp2RKSQ/Tr7WlhOBfO8AyxfCEsZTeq7pbpG18LGdTqF2b/zWTC2GnW
Ut01eenr0WspXtTGny0/fh0mnHOUP45W8jzmFF3XmU2kz8o9iAdkaGhF+n/YO68du5E1S79KY66H
NfTmZi5oN7dLL3dDpEzSe8+nn4+pOl1SnjolFBrd6AYGBaGkzL3JYDDij9+ttU5LHbGQsm4u3B2H
VLip1VJVT+tqBYMqw5nTqWuJhjXNrp/QnLXwZxYiD6W8DKKwHhHtwrkAdWhoJFmZvGj3BIRXp2Dd
/YN89xQMeSh8sdezE43j7LtNMCnsS/XNMKbdYah69ZjM4uwqo0G1osvQRp4yzJtVTKcm71Y3j7M7
bPS7pkxZI7tXnKDoNA9+aiDcOVL6SdbjKt43xSnt09AE4wtIZ7CV/JtRf67hP1I8uHeeQBK4tVEZ
7sghcaTZYtedFNlX0QHKkt5e+umglKs/ycmhaBKK4dsQlHoVT7Y8bvNVzLvS35pHw1pp4L+JxYtQ
jhcd6SI6UJQPWXcnzGZYJp2tNrFNwdqVzMtQ3sdreSK4/SaTclTeFXJM6Z4cs9aMdMO5moW2TvI4
UixqT/lsXNGF8ZQKCqV+ckd45nRQsweh2ELdongzVU8Dbwf+edRuV+ilKDP0X7eU41i4XWlvToaw
1qK7yngi4kkcXfJkOubHSUdRqTuUIn3n7XDaTONBojMEIj97AmasZ0B/cnvaok9J3ZwUhBvbF317
Z6y9k1uyI0IEn8Kg8/eK5axF+mjIaoBx3+GS/1Q+3EStKzqtnU6ZMeM6bDSANiBMuvETvtB2yaW8
DbZqSb25jxtOfAoNct2JftzgAL5ujL9VqP6PKDH8WKT+v8G3eu8C6/8HtLJZ4LTpVPjBivxTK9vD
typ/zsd/+9631v8fN32uYfWhfH03Vl+f6x+zXv9+uX9kvdTfSD1St5H/vV/t9+q1rPz2mm2Gbwmk
+Gsi//esl6z9RmFZhKBa4zewETC635Ne/Ipe052riXwXlCoQJvyN6jWl4p9yXnj/1KZgfhBJxv1Y
RcAnUY10ypRLFqan9thfESk7KHaDCKltXuTj/k/1al53Dh978nuHLqej9AD0SrqJ7tLr5EdedUFC
6xB5i1962Q3x01F2Orc/Zuf8uQj3w9KyOfuaEPGSU+ZByebrjuRHTu7Kru7pxynMvemgOiN/B+8V
wMhyHx1lFOiXE7hhpz20p95THSTnT2D/QuHAeemi93XowtUbfDFQj22QB5m7eoJfH/Rj8xAfFVdy
82sfpIs9XiS3CRu/8UmPX+PrVNuSr7jDQXWFy66fl9rmOb8Yh/YqH40bPWiv6yVx9VB1t2NxTcMJ
8tnyQNeTT1/ZYTyax/ouuhWuxUN+tK71pTy0R+TqvdSReE5E9TzhogWGgzI6kqeGXV6SmwJBNjTa
cHueoltSNvYCbegQolvpZVxW8Xv7W+j1buQ/prblSIHupp7sRS+6w7z6zUF/HYbqSQeu4LYBzVEH
1a7D3vfE2+i8HNOgDqiLOj1PNgaVm/iz34abpwTdaXSloDvoH7sTWnM+jb6ucszPhjf7RpCHUjDf
VoeJb8335V3ib4F1N0J1FgKevJtdw8mD8kgCIg9oyHOqYHUnJ3UA8ByTY3Y0feVFOua3+Vf5i/UJ
T4lx9G5nj49OTL81bqUzedqxP8++flOHqh/Zk5cHYFz90k0O49m4i27W8+q2ruiLLh6N3br6TXYv
nsuv2zucKfyNmByPbLc4VVfR7TztCprw0of5Q/NUeW24vIj+4Gih4ZZcJL1NTlMgH7JACzNv8CQv
97OLetHcIoiUEA09Qrb0wbg1wo67kdANFCf3t/y2OqYuEllB6orv1UNzpDnqPQI8LthDBmt6w5eU
v8MbflDvy5MSjgcOrlVyzKt6L92yEoPIS/3Ca9knIj/7Op6KJ+k2JSKz+WR2h1BvQIitH9VA8NOb
/CG7ZGf5WJz1S30y77OLwQ7ozlmYHKujeup/0aWuGHtT6h8phT+2+pu09lwDSNPrVrqszuyhu7n4
g9u4SBwfRtuwG8bQuS8vdLT5BruyCJtwc2lL91ZncIVHhPTs3iufSXFCaotf7w7+7HEiOrn9LnVT
f7Rnh7ylZwEmO0huF7LD/PwgHYzBzr6kngGVMaz4butIruIbPsE971thlQ8nNT6WQe5ACuAMNpRX
bhksh/pOO6G86+luHMRBGqTfytYujKPWO/237XP5NB2GE2KHTyagzUMarDfNgSqnQw56Ot0DhnOE
d6rb8bPhEH1MfD0sTmqYO5FbP5kf44scStc4PZuspYt+w4IM41B+3O61ezp1/eloXErjEIfTMT4X
p+0a+b2v3miBUt+afJoGeSezpcsSaA68Xt6y7wd/cnagQWa/kIx3nj8W9pcKqzCzF/D93d4Tj4Or
2F9fMr4/u+xJPhs5ppM5q126XMnrQ+04n7PDFGQYVvPaHgZ/cTV/QgLZltzZI+JzUr9S7fVgsR6F
U/yeFec2zrNuiyGs6RBG74P7ig0/qwEv5SKcqvPm40Z5CCV748m6LRyNf+VXomvf9Mx71bCLwGI5
yIEcaC6pBDd3C0inK5AoVSjcrMf9vsVl/Rzf6LFNy2zMLTOv9hOPLRC2B6iZAlw6b3EhonRkt7sO
Tgrvse517uyojnTKPdFRgLDk/mzPduevwchR03uCXcKN/BJzIkwuVt9e3CoEbOUSVFhhxqfag3jf
HjKEe42Psdux/NIPHVen3hgKnECwQDK62kNK2AXIEAIEt+VAODRcJDnCveKOzg8H/5+U3/HKfi4l
/rGP3rR6zUaaUwk3xUvr6ZeNowwZ20AAbdIeSjoCeCedu/mdazo8AVM5OsY54U3QFcHkzPxUcB+Q
nfVHDzEZds5sv2ttzV+90v5aOTB32TXqQ1EwMZOGS8x9BB95GtmGgz/5+5YlrHIX95MZ6MHkczTb
gp35sQeHIGus84vZ3pfNfkjyCzf2GCGH68S39YAYMzSPEYaq801MeeQVbGHx03gswv2C/UFnjYkO
LNJ+y98SjGbrwYzqjV6H0mkweoptOvuPWEHP+3ruD6it8W8UcsP8nr7UsEUe3mJJyNwmC2dn4WH3
i7eeFGYslsH9/iAZjgKdQhiDxDXdwt1YlQSigXpBqM8x7PbdyNPJLB/o0Hnk/MqkcYgrPtaLJ2dv
+PVz9sj1mVfZ7pzI0z0xGHzKIp7kll7Kf7qDV3Hkekw3a0q4LZ7oCPZahrS+8FqcxmUDfhZFGwme
2E6e+lPL2iEt4EKn4hSu4OhhyXtGehzbufgVrxNCQ9fyE/YschKyYwZUiPBVWOiuCOxoZeOsDohq
Rv99ziAx4GXGPl3XB1raOBg1FvJs5xhOjaVshBVH0L6Ua8/ie5Jbc5OKZyhLWztLduFGbhTuj7O7
SoM/ntYDloC3t/PGM0F8QrD3pVcf9smrwu2DeZmPK9PRM2qTd48/EURBc07C/tjuC9XVA+Fmf9OG
uyJwZbFgTS/2u6DwOucBdmueYWXBVc4LSSNQVeCIsQqwQr3OBS3SDJqu5tdJHhh8zh+Rc0DEo2nI
KrFgGc5BPg2BftAPA6dy6kaedRBO2KCTcDsf+sPKOt7vpeLl7XskdjMveV2YEkfFzEAzpwk63RFC
GNW5m+wZ7Lx9SVRnbNOh2Fcy1kVkiSUYj8jrgoEpxu9wKFk6vbd92D4k4R6lukmAuTr0pIA46rLA
YH3DeEUjGStP5FRuPyPzF+4CDjS9BEkwH8Aiva7U9GoG8nHyAT/4h8iZT1bYH8Cssx1Am7F3E1vB
Ak/eihuS4Opioh3hkITDFxUzbJ13W1UEUJmzZPZlOTO1KfT+IHBZBp0LMBMTqDtk+Tz2oifemU/z
nXrFpvGuS1e6lO4+3w3bhtzcAffX5Wrg2aDPwOpFDj6S3zGOKij2+XBSPrPy/DUWwQxm3st8lfj2
bvgVvtOEIzshwhYpjGrioGBf4EaLgXnRvuhsX/FuDUyOGKrEbvMsBDVmreY7o1e/m9mOJW7AguEh
98W7EdmE+50t2/Dh+8GRwH91cNsOJODdxrd4TjSpMQSmZyG+gjPnFEzy4DOxrnhUXm0bfMKvm1vC
Yu0nz75bV0fazZDIq2anQrAP0oBHp8x87lGA5xwhzndaZ7Ijl+ynJ/nIhM987fXUYyjTOcG3gAnE
luz8PvlaX/epbo8aAy2YBqwnv288C5fcDLLHCBe7uSmDFkclcRXsE1H4adMv1U15t35bYPrv/QHP
JsVd6Q5YDrZ6FEh8zLpaEF+ciEq8gn2cX+IjJf/Mpwrj1sfKRyP7SM0tKNYz7OHJDR2PFwiGvyV4
y6tvBbqdOzhBpKSfKBEG6YGx+GSDHNrjfBaYnbhz0DqLnV6IiuzCpkcXr7vx08OGB4Vzi5+TEVKk
dul0eEW72yUQn7ROsv/nD7b4VXBiYgZYWL3db2k8XpC/XsbrctadzDfdwds8Kxhw1Bay93bP5WVP
ISqJQiVyrGtzUILNa3HZc0cMm9MuzEHyeOAv4oPx1OpPpLn1M46Yl9CWZJeBSSihBWRniQLslGkx
XcvTHyeMSTicorB+Yn5ZKKQ3bkaikOok386CTaUF/oxQxoNTPqlfzUf1Ng2YHj6bPcQMR/+YfkO/
/qTflgFqxT7cNyn5Y0r8TnxHQdoj5RNwROJm7n6otNmaFweC1/KcJZ5izI8j4qUSqCiVbDeyvwwH
ihu2FvADu3V6+xbf9LkisW4Pq5ef03MMCbYz+kow+5Q0eP998ay2h4qyQ2h90jQ74Wsf5IeIuhXr
hL/Uj3wYn29/vcIe9OGGdfiL1FyYwzrc4zDr9b1ZXJCGxGd1OQmfcE9ZgEJ/jg69a9rxI5lbOUxp
OwkSvwYmnH0k5ep+gcrOjr7M7uwv3jMZRoxCB/DVZCcyRsMxQBLrts7q6t2GtTvwr9Xd3VCaNW31
1Wuko5Jb0P9YQoVPzEV4SdkkkH1JCvgpMkD28NJjVocWknB7ThmO/KUM0xBZoOum+cvL6ndexO12
7xZO6IXwq+UOBdeX2bYmd2IUtkX/4EG4k33db/19GAN+ctbb8dfivriucaD6NYfb7tbhBGHWItZ0
cyAQvRgeqx2zjgiKV7o0LXIv0Zf4DMn7gDOHF8fadZ4HR+GgZfDOvmka7g4XyavTnfq7s70v7u24
OU8vcHZxk3269hBksAmhucnKEd044nsBG6Xb07Fg3B1H9j6o0eH/GCCZic4wSHjnBAIyP5M4d7gy
5yJcEC76t3jSu1cnnDKHQ41gtMLYuRlnao4nxXMw6YShAel3BksCnoE0ToSR391BCyc65Tw0/fax
xvhbYREsQcfwaVsN9k9y/DrLjcYDqAfryDp6bEPmi0OJDtx3m5/jXneOydmbeVNgHhqiDQ7SYM+/
DGjmYIa9fZYJATDKuAXniaz+S4/HKPgNN8q8mbMFx8XmCwwYR8pPQvGYXrNw97Hphk192SYCUV3U
/nDEEq/5RqjNCbOHiwJexV/737R//mkYC4j354wVNdS0XOtGuuCk4mmWm1ORWOJc977ip3g6CSPO
kIoCECe5wY01DtmJXBCZI2xajgVUHYujTrN3N3dz40Nxu/tbSyjt50KQYODIT5FLwjO1t5voKbpE
l+5s3XSh7E0hkrtkOCw81t4hx4RTPR81ckb9u+Jx9eLDEEb4yLOjY7FBT+yJmkN57C+FP526Q8Uf
Ov73Q+MynPRwt4ijbz5Me9jGCKf3y/vFvjU4hMqgf6LUdtNfsof+234MSI/7+VaSvMk97SDZNUdA
f2ecFvvLxOYGjvhqqiyb2jZHP3ae005lOSeudgBYsfFrICCY4IIPZ25CPzR+5n6umG53ErCGVPmO
QEBxfMkfuc2A0c78iskjsUSSbj9SNgLLGReV+ztkTpzVp3JOnNHvTqu/H0o0oPmzi5ngM7uPFt0t
/u7daCQa8Jpt+d3m7r7Bnr6TvV3XaX81hsNZGgiB7tfu9vo4Cc6n7LSYKd5IzzGicjrX4XaslLte
Z7vbNamsCYs+2DOeNJZ8cbIqGEkQAUl54NExA0AVvOmdcIdkIvZg8ZQjpcNQ49SeDhzMwYq9pOwa
ZMRZKbpKVNNQ7hKJj3Y/EpV4PMTdxyZa4BkoFjg71cttcxHfZ3dUvVIRVy+7zGzv3YggwB07TokT
1kANhndnuJ27r8mZv0OsK55ouPKfQFo4Y9jZOxfBahd3Cxykx243IIc9tCW4Zs/OvEccc8gf5pvd
RRzxf3YXT/Fa0VeBwh4hHmNAu2O4MHFjyNGKLYFklKFjEXDLyOTg1DXKeQ9KDPZj9mq5sGPn6Etx
jW9nd8Em7SkHMMtYqgJ/9q93K33p/2K3voEn0TICW1piGpfom3SjHi2KnfjJ+HtP4v32gNyDfKHr
zN0dWRPTuLuWkl/dAlckyzx81ML0QbutT2TV7rYvxZmfvwDb8JUDZ7xnHk1ckuQmIn+8ew/RLVLn
D5TLTlKgHLeXmvxmjM+zeTJZztVPQx3HcDgTQOPGEBqHEy4xQZzfHdabAl9Dv+1OxhPcw7ilfcih
6eXHmiWSnsszBAHW5SOHI6bfFa9IjrGuvIqki3wrfxyO5ZlTCIdW5iyL/JEkZ0tqQj/0oXVnxu78
BcbdNmx99dSerJsixL5jxUmfk3lTbuRrfzJCQm9vD/CzwPreFvVfVtb5bwg+/N4bhf3/1y3JLliM
Gpjh43P+rU/S8vnnEs3eW8X3fy/RKNJv0FpSVaGdGFXSHSv4e4lm/w0AQxn2Q2XvLyYV9HuJRjF+
A24DDyYsoFSPXnkIfi/R7L+COAb5PagsNIUL/p0SzVs8LcUZ+LFpTYasFAikaL5JO8FCsNWCVtR3
cfmSqU+L2CH007tAItGbqGBxih16ex2jwKSQ5Khoq/ph5v4s5fXzHobE+M0I3iSQac/MFatjBC1E
UsW22H1FIAhIZ76soQaozWzv0vFTqQ+wRknA27++DuBvLeF/CY79qez4H6lf/jdc6BIp/H+9xu3n
pHtOqx9X9v6F74taE3+DhBkVAjrtESCFx/Qfi5rfADDZOWPploTmSPljUcv6bwqd79SiYZSD90hk
JfxRd9zprHfNXknlm7r0txb13ov5Ry0CHcCd21/RZCACuyw9Vcx/+6n8iA5EZhQr1Z7EHP0sK1/q
MkufM1C751LQSclkhREo07T5lRWVX9WkxJ3NFs6DxNo+yQmAPBFiYVtRZjX8YRb/ZL2rb9BHr4OD
AYx9b/I/YCNvBtdUMzzLKaFXs40jHXSjBacAKi9eUY8UpNBzeBbUdkpsCJhLZ2uK1m6blBhEjCjq
0Hn/iX469RbqwM96aq1upM7KQ7TSuQnfzKy+k8pVdIQYfkmlo2XD7jpQ7E4HKZdoL9BWvJNjdXR6
YxKC1RhSkQ5wobPsTNdp8YEa16JTUjEe1k0j+xplcMzpOcx/3U56DzqhvmiotqpOZxjTt8JsBtVG
X4Emalmf1xekmmJy+3m50PpgrfoneH0sGy6c7FfdDW+Edb6/ZerecBNDcbZr1/08kWh8FJkA7sBt
jdGTStmTZ7rZFwtgIS2TgxBdpvKr1EAiV0ye0n+qStpxk/t2AtQrxn6N5haZOsNPG/omsyVsC8QU
R1oe+XHa9zAtpa4p7Ryw5kGthcsv1sGfrFG2A9ATyF4saMV/Hv3W5kMdZz2jz6eU5s6eFG+eVr9o
9d2v8nYnwKQMcxqdAxBL74vxBzifZGxpUtIE4hprRY1Z45VW0d1Ynguj/LQZM8ndNv2VvL28m+yf
7spSoFQhajwe5NHKbvJ/uGusdH3W6ANebdXuFMOleJ5LCEdtqDeXZ03OlG9s4QwktxTXd2qJIYGn
RUy+NHVZnrV0rc+FosqUs0UapICyCGcxk7P3WSvlT8laKG4LWC9Y9FUj4DVhS/zrd/NG8I2lxQNg
20C+QxkFu/6bB8CsbNoa550LmGZxOwgMHS2fEmcDdWzLmY4oLEBVZ5si8sXiWPgp1MmOIDaGU0vm
Emp9QvZdSAp6BhGKHOSmP9BolLslVBwBan5HTe/BuQ+TU+6AuZIejotUC/PNDPlEoDfi/bCt1U2e
xZU7asnwiwf8uVjL86HJjjzhTtul7gjFN9GuNgmQGIxz62aT2h3kDjRFak5gktQX8HME3tuvZLD+
yepxR3nXPeNucCOIb5Z7gbgbSBbu2HTd49rSNryOs+zmAgiB/ldidtI/LUDuthOEwKUOmxNnys8L
sM5zsevVrnU1UXcK6PZo/UsNGJBTwc1KhZzHWtZ2fSsedDNX3XR5+esF9Kbx5XWCOcgknlZkGclv
bdMYCR34mbh1Y92KYbUpKV+NZRQWxhY5Ua8RkyMT4Y1Vh1hg21pOrbRYGs1onH7sJgeEhxGKk0UO
xQCarAyPAMtXT80SyxHyQXRlKEddHZU9W6HzDAKlhBpupSuu1QOErONODoYcmmOpvKgmyiMDCJrb
sspbOwHFjyCYFd/3mWA+TslITp+md8/IOjBGFoZUWxJkpIbBrJ9YmCTNGVG3qNAKFEp2WoaifgfD
9HiU6oa43+D9Lfm2fG8p+E/wy/6n0ZvtwcG/dryctenG/ke/649gQqHda5cugn5j12kF1PgPv0uR
f/tOEWJKO9e7brLB/hFMaL/pMJsingaVmEZ4w5f+EUy8to+piILsyqvoPv6tfq+3dl9mN8GBBu81
zg2Rw+4V/mj3a0udpD5KSfNOG3IYhTW3EuCnHHjFZBbjQ6dN052Qd9LZatTo88zRBFpPlbrPSwYR
gG10vQy5g9o8ZdIy0zYtmMPzrsPyAbggXb/tKBmkfbOh6RxjSiGwrsB9qP4P0/0nHtqbM5OngM0N
0898oWeDRNDPT9E1xlyLnSA5mrRS5Ug70uo9nLXZprZsRwriJSmZbPz492+7q78hhSUiNGq8mTxr
abRKKSzJWQFKzCpM5vlmy2J5sy3bsZmmy9zp/S/OgTeO8uuj/nhP+edHXZZZUJphv6dInjJqNHrJ
ICtvW/nTXz+cvF/pB5fg9U7MpirvxKqs2zfOGmyRRio0GQxWOO6cejXgRjedkD22s2oSHofVUhEY
Xg0S22NLn7kgDvayjZR6ljTWT4JQwzugifNkT7mspeBcFdI+czpS3qhl6VnUSrA3i4JPbUeFVd82
Sg/DciMBMnL/+mFet9nbp5Fwa3YO6F2o460cjTRWqlyhq+AAwtsKVH4I/x2kGUcXdVVp8VQtAcAS
VaOxeEkzWRB3R2VO38nWGGkwzxqtP/MkXaKo2ma/k0agVgM8Ot8SFbwUBMQ6+AnBECIQNaOKVBcc
V4iuSq/PKO+PCwAmD4ccmVOwwQXzYYIzpUS5T9O8T5gVzxsVE2ZRrZSUxqHXue33aU73CYc9O6bx
6fU9zMJMrRpwCAla1YxFW2mUgiRvUqrf1qzOAb1iO+oj0k/1hKz6uLSuOdaCK23b8qIuTTzDw5GO
koc8LT7lNljKS96km2AD8Bjg/JcF6pGTHKmtA8FutLiLNqvZuU+6hYvD7TE4ZQ/Jvqu0mU5Tk6pQ
R6cLG+1KGl8TXuyqDMgLyFKcPazWeGxjaAszCTah41xlkSPpGyQkFVRkiLK35fK+ghEudXJZLjk/
4/E+4Qx+XHNl+thqjSieEwnGgFsxtmbJHaKivMcbq0OAtIglaVs/b1+1rSw3D+hYShXTsBZwsXnZ
xrY2CynF7Klf72uz3uAF1FeauNMeIeJAL3JFAzKddbmzDmqJ9sGgIYs5jp00uWbcUxHWSvqs0MjK
ezsX5c3v02WV/b4aOHkTgig77eExBIRhaLkzC9r8KEdrd5Qh7y8DvsUK0Y0xlh3KGNtEz7/WPxC8
xQsSn7H8kkQLqhfYYuVbnQIChLlOVnBC82l8JhFEq79Uz/R6pLzoIm5LSrBZjSQ6ukJa5gjQwbjL
NLXdqeStLQ7+RbF6UdLMUZC3Iml+s9Nbpx7r9kO/G2jkdEFQ67vZ1ncDPr/actQmus91L2PhkW+O
Pke72e/3AwAl+OHhf5dgGPIBLhRnswTLa+JG91DkTnk2C8YjutEXwXT1XrRwcfTcegRqhiLEr3by
W7OEcjrd0QZE5qQM9LdUmzO5sTmBchygjHFTKeVXE5YpqCWIWZGmPy9jx6kkyy/NSJOMNfTuBjhc
RXjIieLpft3WQ0uW7K8HtTvfP5lKxrR3YJMQhGHefJuS+2Ni0t7gieXXhzdzCEEAiDAn2uv8FIMA
u2O7TxsgHuv7GP6/8/W/eNc/vI5/asa/fhuSb13xXH39yQV7/db33Bf5V4jf0F0jvCWHsydgf0/o
7tRvAJ8JdCAZNiDx5Lj93QfTlN/A24o03ZPu3FnmOB9/98HImMGuRFiELCCqAmhv/Z3c19uDFhFe
pAdJspkEHbtIwZvQTjK3fllz8jl9A4PCijICbX2DCJ5tjloSu/mgV3au9oPXG0kSZKoIWQ989HA6
zDL9jeIyekk2y0dTj6yPW7ZU79tl2UGceGMFuMQkRyKisaJHVRm70GrEyak4tn/hhL3ZBPtjEHaT
RwehgPyo/NZfUFezVcyOPoNso+NLmYYRgQu1t5WYc6AvSrRJFhUlLsHKQ3ETReeHt/4nTqCy3+CH
Xfh9AGxDoiEZWpfXPs0fchir2tZlN68Yx6jIzmQncuitUkpLQwtvaxQpQKZ70E3HJoe01hhzGsBi
4aHQ4z6sGqq8W2dgoLcDo+xviN7aG9la+mDuWitozL4L9ySm6tV9ldlJ1QhPloj8aarq1sds7Df1
onZSRsuWkW++Ng8QTbxOdQnrwV8/6p7GffuosAualBV25BrFAH7/w6NWMQg0I2+hSEvz5j7vM+sK
8YbW+9vWwDGYIEJ3nU0ro3toMUkTjM0CLxYiJYpTmFYCsmguno0u0jtbXBQLFF4ezwVdGcgkoUeR
Zay4XwxZ3Mf08+vBZENQCMciIeh3D+2HMc+KOhUgo2nrGtviis/1DWeIzgUe0LPkfDqVNdwcg7U8
yIu6EVTMIv7EoH1ey6m8mZSlomOqqqlwLkkbRJ1RNNcUSPAJqOD8tCWp+SXum3UXLepSlOu7sn1S
twptl8yi9zFVaNHREeIx19rPokoNeI2tL5QDfHtNrwRLmref82XoLij8de/p7V1fasUSIK4ti6OB
mpGPFrp8bWAZdtRaFTxjWnIHkcP+1Cy9cWOulenV41w9GNpkfa2j7anLze0d3nH1vk6q6p1gFLo7
Skpu63HRntK4t7xobNfbPqmK1UlBGuJglMux3DL92qxwlNUbLBmdjBROF03Ke6WTo7MmIZtnWfm9
MW39NRrSOSfKKRsf7sn5AbXrLHcTIQrbBb/FRiA9s41pnS+GIZxx+Icw7gHILVl/MxWWv3SomlpA
mq1R/Cg3LbDkzDSh71sEJIMqQR48tbDEOyldZ+C6Fci5ZdFit1zM7BIncePqJAlRVanZ23pNarbt
avpZ8ua9uQqWP+nTcNsafe7lIl5g3tJ4vJT19+OPak78rf6T3S+9NT/U1iiyKVCA71xZaLn+vCUa
PUYVmBSg05sTpJb60liOVvdTG8hN072Miwxpy7DLMmbpejMDXrxA0/x+EGShpBo/dau9tIIOSFGd
MldX4gqa5Do9TPvul40SmhIiwF+I4rxNe+0VQV2h+iihkKETh+8b/YdNUZkTuI2aPGXZCKKboaBi
WzMVNVmEQ3lhBaEPNX2D+WMOilhSPDFeETZCu/XjX2/PtwZlHwfc5cRGeykHOtSfx4FCU51AqJM4
0zK1j1bK+4VpLXWTXRRLhuTrUYW88Ffv7J/vymFhwOguSoiPU576+a4kPGNZGOnrK1c5mTzouNoP
qtHFX+CmUSBeKOOdAD3bqqc8B0kbETHmDYhx6GumdqWpI7HUj+3Y92cBcJzdKJJ50lu6w8USDui/
niGUghjNjwZMIs7djzdqZGRKxLfa4d1smBV1F91OrQk4xGjcMPjPCTQbyDvKRhRYielKXbsCm4OD
KBgm/TQlMlDopTATyLdTyREq+blRoQPV0qKDMnI1PL2T04CCLpgONeo+o6gNS0edHqdpoCFWq94r
iCw4qtRKdJH0EXGDXIKNLcXAKNSnTogJhzZ41AJVrCQ3ihvzoaMotiPDJbuXZgg0E2D1VxMJckAg
FAdtqRfoW4+L85LIAyTRxDzLaq4AzicY/mQFVAv0OLcUcWiNhtgHGEmkm/4mbsmn1DLWY40TDItt
RncN9Jh+TuKdphpzl/ydW/2hX2vxILQJ4UdJVKileudZIupSfZuoH7Vk1kjMF1x8yyT9w1ILWwGm
neqCuubzuRIEFdSO3h+7We5uNa3t7wahmr6qcSr5mLP8KjYyrJyROm3HMhmXzc4a2XDjWljQPW+V
C9rUd3WfzUEjK80HqHhrJ45i7ar1Y3orZArqflEVeRnOX7iL5HlLPUHfXcv0oeRlArFJtx07RJiC
UrHim7KZemy2GDfoRJFqIklhaMALKYl87lsgxUOsb6YtjLEC1bkywYSgNCn8kQrwFjoJUHgT+sPS
mzS3QABEe23VNc9UUhp3QPTLFLcsJLocr2s6k8tH/OWcDWZo6ungl5H2QRYj5aS0yTs9BgkudzAA
9lN6MWEksttS3mxxrvprIWj1Wd36IcgRyfxcctoEUKyatNoU9VC4S9zUrjKNvGetBoltdk/bWkAe
VA/mjTltljPlVXExJtg8IqnRgt4Qb8Ve+JQQ7t6v3QaZS9YDXSS1JbtJW+h7sbFjyctBJm20GGXR
hzhX6rt51s2bQl9be8YXeoraVXqHGy2H1M+UkxjnoYIyayCtyeAkkFM9ImJID3Lx/6g7s+04mTXb
vsp5gMMe9M0tSWaqlyzbkuUbhm3Z9AQQQBA8/Zl471NlpVVWeddV3fr/JQQE0XzfWnN13f2ol+py
aclJ60r/sTUUxiHDVXeD3+m7OTKKC6MN3bO1YTtbC1TW9ax23TSGQTKHU8bfNjWIYOFIMcIimZRF
qxIQSuNn3qF6X3vjZ4g+xUU0LvbdPBfelddIhNiGHXzqK8+NS5teke83adJkBjTPqf6uNzBJI6Yl
2EWLMwfUv2r7Yu0jeWjyJd3BYqNn2+ffhTvaiLuboDgslbfwx1gf0lZjFc8AmMHFUmhibWG8G/lg
SFFZKzITsmu6gMt+cAfxjb0Yx/U52kYQbt8Lx23se4ophBqGw/TQ9jaU8sy9aGxpUgpyGoSmHgN5
LYjoiu0uHxP4tvqs5gXctEbufkGhFT4aoBvPBHPPx7Beu9uO5MlPbFXz/eqU+kqCyGJnXBlBefTL
BQ2fqhVOBFnk6uD1QUldB2LaEFdRnn4yRh+IdVkW34dgcBpQwE17XUjO/4VwFUQO2z4yxvqvxtJ/
C/o23IUDtA4j0BpiXITviCy2yyDb4Dh1sd5Sb/AuA6JvYnpYj07h/xB88YfSl0eWxuiQkRy5s8ry
zqYds2uiBUFbbWEGiAKXQoYPjqPGfdgtwxm7mSp4CKIcG+8ctREbtLVQDwEhDk6yRF6deG5t9YeC
fgwYfJF90xS695R2EdBJRSYPsLP1OG147MED/R91I7ERpc7x4YriJs+Jo+JBKeNG9XP7Pi9b4CR+
J4tjzd6B/bWZQe+f8F/4tMtma0T2F+rlq56y8LLvRHttFB7hreB4MaPOS/1c+F21k8PagHTKFkge
vvt1SvUEmctg4tcA9KjYfIlmV12XPngYPmjrpoq6aE/fkTczU6oCq0vEJPbppXV3WRVMFLtbCrpx
4S5DCp+63iIJfVc86V5PTqKhDV1YzGPljp6cwRewfftd18nYrovlzAT/cFvUlV3uO4+guv2cQjbb
F0trLx8LkMP05lpAeIs3maikHdN6VtMqrFsIfSBkf16ppKYEYNeh00vEvPVBhyGi+16bqG0niBvE
gGplvxsK3xfPU5TWW3q7iSE7dTBYuU6NrsI31ys26jqZ+Nb2Uo5hYq4eC3BZzsWxa6flTrVaYrrx
BaF1y2rdBGEXUvExAcZ4TL6kwTXNTsECvGsDYTMRp0MO+bjLBsSmNMicA+GSvQJgzB7lUhRTzXgd
G56uWVH2LQjDIyc0vGIdjx64eN3fm1VeAile2sy5c/3ennYum5GKXbDV0VYeUlPuMivscO/lzfg8
dyZm70ZaN10J3+Pnn1pFmQuPCwqdtpX1oTMhUXhtbd3A5B7OrCGzbkyTH4ssFmMOb0OYaAq05ymr
zJXVtNKPxXb3xaJQB4NMvR8i7bLntoX4KNaN/Wdnmi2QI+blbvR4WsYY+PP9YjTWTY5+rKaOaLlf
yl4wNKxFB+RBGl4KOYkDpYxVpYqjTLdfZLY1joZliK48TxI34Tj1Uwek8IoyPQkqgQmSPZoGbACD
CLt7u4sg9FrkHWJ7nEsGrMjd86mYuBHZUp/dya4MxsQ2Ah+dStc1mMdLYezskJdUD5yIptpQ2V7n
ajijOOndAnbyEaNaUQPlq43EZb2Y2koCz4geokzw6JaqXMFY2/LZFUH0QJEPy4W5QktgR7F4X+rU
Mh+tiPpvLKxlwf8v3PmupCTyA3AgfvBIhAfPzoJYdBEDNF+S0G4uuiHth92Ue9FdG63GngI1GvLA
VWJf+UBcosLI93Im7Ds323fmsLpfajrM1x6sQ2W01l6usn0X9Ut+kRkAU6DtzVYi59Xa1UuQfnDq
aqDzUHrfRD5a6II5TV2QgIOhd6ir2wA817uptt3rNTLHRNQtPzc6w4WqLQAgUbSd1CQNZ/h24hAG
afDVkj3USadT4qyXNfLXUdtJkBb1swzYdfQ2bHQzKq8cDTMd4EpzBp61/dFqsVw36Wh+AE05Yc5e
CYiGezZY2Ar7bnpax3rbqnSE1ShhsYKgtAGM0/QW2lenBVHTO8SoGECA7KCTeBjEWp/5Y55qVlCn
uLR7lulgFLg+azdqmTQt+ugC0jvbCd8ivWVpg8tKGst3mt/QKGvbOh8gW15Y5Wzdl+5gI/zm5H8m
wBJfuxVf9q6e9UNqu4/sMd8HJAAMBJvujL4DbaBN61hP4z2yqJmoGn2g+DN8JUdGgCMXWHIY8bfd
wkZK06EBVKPZpYfFcATH8w78TrSLcs6Shu/pvXRSlMozC/1ow0fPQCNdQqEXt7JZlzOqCOFnJ2/t
u2aMxM5UlXNbZmG7d4fG2lvgEncKWOg1EZ/pjb9M8l2b9+VH9ByPnTDdM0eG4oZExi/GnIqHwesK
zI15F4FuKrBNa4h4USofSHH1n6bFIPTJzYbnoXAL+EwhZrtoHPp49VXIxhCClW10hxUOGmvmOL4j
Mtgk/VeElAgReh3x/ru8fee5aL2Pka2v1xG2pqiH/f8tiM5VZehiGZDhDYcX7MLKrYkHDj+2bDsL
bd6aFfS3lh5k7NArkP54H07eN7uyHtuZOb03CfxMp/eVUX7Ic6hAVfHFzs2PP09if1Xp/p8IO18o
RP8XgWk4o/9yZP2tDn78sn75P2TGFd2vSoSfP/TPMvgmRfBpT/xLyolK6j/K4O4/yL+LqIC71CFe
ShGsf1DfjkLi3TgRW86m6fv/UgSLujr6TzSgjulbFF3/pgx+ktILlIzrBwiO/E1sSpbMSRm8laMf
pF2GztGr8bdPRtDezDjcyNJNUidYLozUaesdhexzyS47U/wTZ3UWCUSYyGby3qH4Q9nuWs52den1
kaEPloJZzo5llQSoL+WtdKj+EcmQAWNYaL0mXbU2CVt7w7iVpqzO09qgqKfbwiuPrYSGmTI94eWx
pwx8SQtNr9arFP+snf/VkP7vKZr/tylnLOuPzZtzcJkvhuv2v/9zuPo0Zyjjb4pEyGy07RkQ/5Th
u+DB2fujvAD2HfhUjv6ja+NE/yDGx+Us6VF858eRgvxruNreP5A4E3VCuemfP/Y3w/WkdOWw1LPZ
/5kfaVIPjvizXxTuVtIryt629+CHQZPO0i4u81Kyki3U9LB9CgGn0yZG3TTeqETxmf5ah/p5acRB
Lsm6LF/wbU8u3a9FQSnf3LtTUSZGW+oPyp0BO8xm/lbZ/vQ2URwCfoZX5ZHISGeFJ/3rbc7sWz3i
VOiUqEYdpGThUMNyWOvMf7T6sbvJs1K9URR99ZrWpkT3bdsh2fflNT2jghPYBDoJXUppgbP035Ev
Z49GVxk3Vd/d+6xzb1xz+52/1Pac7T4Bcln0Uug3UEA+ueY0BqZ0kWa7XZZXcTqWzm2l6XLFRrvU
74nIE+9+mZxfKVi/dkVkX7DsmfNoS568RaXlOtS5wFmqekDCZl9e+gHwR7N31INpyOn419fbJL6o
R5ldEXSeXE/WpQxXq8dg6pDnM1e7EIj3Ddjn4twxbfVGh+qVd0jSGvw6m2RM2qgn4lG28bIoFhv7
VNXjR1n0rWXU10UzGbHfemdOmL//8+1tBeqTFxgxRum/UZvlJk9KyVovWQhWWyeF7X+UcxldeKtu
3niGr13Ex3ZDcCggZmrAL0eJbSw0HiQIxjW1sLxIBRUuXomxP//zzfz+9ALGBI4MFIDoms2Tm+mr
rjd9x9JJpgaYi/7QzMWt4ws7O0wG4Qh7NP05gqRSNov3hlTq9NpMq4gYAovYE8xKVDBP7rEpm7bP
hzWZZ23s5qwbP1r5bB5SafVxVrTYpOlVVW/MaadPdrtqhI2ETjgCYJTcL6+6VmvKDj5fEfa2aZO4
Pq1JSoNWth7+/Gh/uxAzGXM32w1aDtzoyaMdDX8QeeCtybjVtVROTqvdmP0bcWyvXSXysNU4tHcY
/SdTWACNnmpsbqJLsfTnipxIRCBZbvl/+ZnRRiWainvZJNrbhV4+trn3u6yk0Zh4k189u8ype6Ll
m1vTb6bLlpVkh9Z+zN54WT9XmF8/NsxxeHUQXW5qOtP3txXql65VOKV1Bv58TnwYfTTYSU4grODo
286ZJPxLlbQ1u+lo0uj889v7bXAilOD9eWh/kMLzjby8sDtpaRDRBiAucLIrjlog/EMBUjBsZ3ef
uaKAZ6Kt8e7Plz1dcTEXEDpi0Wn36CPhAXl52aClX74FVSdpOGifk52zphN0fN0vu7oVRvG3ThOu
57n4TCA+8vWfrkakqyizT2kIZkNvJSSgirM0qso3PoXTFQjtAMxbBPfshiwudHpXs8U3TSky6Qrt
XS5FAFxZt+vRMA00kEuxvrHi/fYUuZ7DuGF2MTely8lgNQZXEANKj8zJIzA8Q0R7OcgVENtiZLl4
Y6j89glyNbaGJk4UNmq0NF++s8ldmrHAY5PQxajOhzHE/Z0vwxsUvdfuyccOylfooN07VR538PI9
A3gsRZYu+NaaQnxzQdDLuEaJl/zlKNzuCMzn9s0RhWWfvK9xCRAc1z6NDjOFK6hkcQ1ptCDAbtFv
DPhXHx5uDIxOSH/xOr18eBldm9JfeXh2VnaXGC4gitEC/9tZcrshPiqgpezK8Re+vIotvUhNZQXl
L5jFh7ntyosmK9s3XtFrw/zXq5zci9/g09hCa5LGt4HklTwsTTUoWfMMmAGOn49/fk2nSZybJofb
2trE20HDC0/e02C4Kel1PLzBH9XHjrLve0Xl6bIqdHVAIAT2hO//EFbSvCBpjBC2maL8ak9gTypC
XbK5eiMVcLvii/l6+4vYh9lknTN0fqoQfpmv86oLAt0wcgI5NwfDsoarRljBQaoWXYk5PZtqsB/+
/Bi2r/m3a3pITzlx4TDYig2/rhFT065iaawgWRwb/JTyQInWRnOsg8l4IML7nqwZdT1SCD3784Vf
/SSxSLM5R1LAgvHywvmQ6sBoPBLb+tk5oya/7ouJgKW6MIM3Tg3bqeD3e/zPS52cGsJ2rQu1co9T
rparPLfubQRZaMM8aBpOcxZKc33fk7lxoPAo3nipr36jaKl8zrs+PtiTi4tIOhTieKlDSbFekfB+
1DJq/51J5z+vciptJanNz9UcBBT+5+WS1BFoNQRe7LzOHd7YzLx6Q9uUzYxAwck5uaF6VUbPzokX
Z0fzsUUX8zkg+er9n4fHq+PS9zgncGzH9nWyATQQUXtZyWNbPL+9iJw1uJhTlT0uWz9RWF57wXne
O4a9a7/xKF+/cuixLPnMEacWxTxsTdXYXLlWlaWhQgnrzDcL4+BNIr9YendIfL9YD2qYq29/vunX
Hu1WYUNsg8UadMDLb2ItTMwIxsylnSJ4v7auuChIzXxj5nvty/v1KiePVgdSmY5cgQJ1FrFYhnB3
vSWx5i7RdPM/u6GTpYMOXROEGAKSNpjledmXUFnH6S2x+WtLB+aeLXIyonC62bB+ncMCaueis7kh
3bdRYtkuIU5EAiQWVqYyXkMh3xgirz7BXy54snSYzmB6Y4GUpffr+lvrkUFQpXXxINXk/BtfG+Ur
Mg+2fCRC9V7eW48Hd1o2xdI8DM63YJj1+aCW8Y0l/rUbopqCiY0mHanM23//ZeXppZv3mcc3XbnR
suO4m17SIWywcof5/s9D4tVL2WA7XA7mRPadDIkhN7O8EyUw4XbDxDVEvAQYN86mNB/f2Mm+9jlR
LgfR727K/9NxgVcEqXDLCj8ScIj2oO/2WJn+BeD/LyWNr18F0yBpT6RWnCLZw6jyHcIPsFRg8zpY
TthdaaGm8z8/treu4rx8QxrxcKoN3pAeSmb5bAYOSB7gv3UVbMSUE12OxKfjIA3NYpmZ+0S/BrHU
CyK0iiSkv78XGPk+OnQ2yhyKX95LNaeru6J7wkQcunFkZw1zu/NWdeaVgUbRlVUXq/DWUDm5Ci3p
aSpVZyVRWUZdPCyYwYhw8cBEpWkWvfGd/n61rQhEkANHbo6e0cmUsJLsNVXp5gnCbQgrS9tIVKxS
mca5KTzZvrGl+X04ELlO0Z4mETY5XtXLR2jZRahNAuISg/blga0U9PYsdN44nL1yU0het+0ojk3O
gqePMJywc1J2TMTY1wiGg84ZYm/IZpyMYVVVfz0uULQ61CkoppGUfFqsn5ueLQVOtEQUpvdMgYs4
I00b861yzM+/++WG0N+itzH72iERMaekkA5Yiu680EvWGSXj17Tt/T7YW4Fh6vMq0iOKOEH/tvsi
8zGCTzw7atjNjY2Nu7SRt4Klm3Xg3lP0touD4HDeHyKrMvE2pcj5sRa4VtuAwDBUSnncjOzjNIWl
/devZ+MMmAEbBRa+387O2YABeBwczgsT3yyX8+ZsR5onkWFL1Yr7P3+1p6tsSOYE6a8UITauBg2f
l0OON7Zy7sFg32J9a/AfGtXT1OeiTjJ+DiFrSMbzX35VXBP/xJatbCE/jk4rWJPMCvQUboT5fo3C
y045DqbCEOl8Uk0tqvk/3+LpV4VfbetoOj5aKM7TpyddLyqWPqp4Z9mQBxQiTN99GvzZfmOW/f1J
bhbozbHLc6Rda798kkbYDqVAdJEYddAjYq+74LtuGB6Zl3afvWqy/jJGefM/ReASwm2NpyZxiqWg
EqyoFdug9EfkOh1iiPNOyfCNx7d9Pvzpv35ZHOf49S5sINqBzIMnWzE5KNnSBRJ7RToVcSKmb/Rk
pbF5uS9szJ+HrDcXrLU6nT7lZa1QrtvVbT004W2GdwR3cr46RRzoqIX9jd7mfV9W6RcESQbhScYI
Wdtzxae1yvDhWuRYCffMQtQNpbRMEXgrBKc3VsPOHG2oumOjW4PeofLykK/9uMc5W763kVjfG3bU
Y7qwIBJdYjXe4vc8sCQLe6v8TJPeSICQZembNhg8LMR+0XzwxkkdnbRwz82a6W9fBKX3OGcR7G2k
szeG3X/vbANlXTitUJXT3Hpuyh7LuSXLz5aO8J/IoIaPa7GsGkQQf3AmIgADVCVJyl+CBhlbsutp
7C1tVsSTq8f3UHcE9uZZt3aylK1FFEdvBEuM5qMk2SILMxjllUIFYq5NSMjxOnt4acIOeuGIP8dX
DZrG0YBJXjsBjmrDhTjtjesNetpyH3jTQNaX7FDYDL0JKb41CUidJxLMCCyGvlelDQI1SDPl3pVk
ohRGKq81GeDlLqpa8ykg7vShdKmIYAn2dpUngaR3JTYcI8+d76492/OOvn3exPlEaNggkDfPmT2e
lTn73YexC+AvGpa3Pak2y4IbTHIq32EGXhGSZlQiD6nfoDoPi9wLHhG2KXL4ot58UMINPilk6m0s
DHRnSRda4ktdtoA6KmBnP+rRai+xQmfTB8NCXB2hFw1DQadL0GLMYj+UgM8AdXTqe7MGuXUnM34w
cZAx3QbaitILfq2kOLkSoBvni293B/pXtMdKNdbWde9MNvDweujO0ozkwX1fj4T0OQLSgN2kln+Z
mU05w/PI5+62Z9LxjkHjFeYz+ueiA5LVB4+VkxsXgz2uxX4Ks+bRXsp7K9ci0WICSKxxtcTSUMEU
NwLryT4bV0jEyyyib6s1Vne6m1aEGHWOytgiRlcZdrrEQEfcnWvWo343ENBO0rXZ+Sqh6InTum+L
DFdzqxqBMrTQOiMWz1coB2Pkq56YCSmzfqb5upocoG7Nm0NbRNAnxVqZcSUWqXaql93NSODyssNQ
hNCsF2FRJ6VvjxXa0JAky7IrKqe5FxxjqLUsWVotH51psfiOVCfkrqzhoO0Ipdf5/WwNpDTbtlq9
PZrZrrz3vbXhy1aADzJITm49CxJCS4NIoFEaxbTjcdjjDpeTBMI7hp0XoywmtRv6i3zoVdgTMCEj
I/vcmlXrnAUEYIIVKjMDOE44ylsDf/nmtZdKRrGbaTOn5YnUcVeYBT2TmSi1OYlEIDANBOPML8Yv
Dis5lCWGkDDTRoLZGE84nrQIYAuux4PLtzolymxLcMg67O7CmS/pkC/1epdFa9gmqT+39JkWzVHL
6TP/uUkH6SC9xp9NKGLqWOjVR+QtYa9ApXWZLtq9A1WoS0LTsMN9Lqv1wcjwEcSGE2lnHxQlJhJV
L/lt0ZXtGodD20EyMO1bb0lVkUxmb+hEWNIFiIy8CJP+WjhJqFR1Tj53YFyEhZU9ZwOrHwG19oo6
V5dLwX4mqyGYtaUiaWBI16+qrExn1+GIeppXuwqObok6kOlMZl984Exu0ojMpN2ao3MgqpVsaiRt
Vf7oD0YP/6BXytjT4jeKg3bc5agQRuc7orodfEKL8KHDr2ZPaKHT60s9rlh4howuFUJkp5r3nSnB
Q3Vk+dkLWOZwKZPCX8rgPFCW8q9Z26nRMgYa68IEGFUdzKYIripdaKSCIyamPYL0RSWuuxBPmfVR
cRydYlnBSaXYMBGW6x8mYon8fA67ajnMeeZfRXhBcGd4nQlOPVysO7vvcAtYwyqR04958GOyquiG
rZPjnuXF5D35/riCxh+HlabXUkblmduBHthNomUeEaVrfe9UMUPNbbzuqW5an5tC3CgQwmaQ05bA
2oIxR8JGQ0Jku7ORpeMd4AebBUKsJNoPa41w2kuDCL1jn4ZXKX2bZ6MSgR83llI4JPpRAoHu06I7
WkI7BGNMAYn0UT5m8BJ6E9njanEHnaNnnAsoD0inGt26PObz4LzLcfp4h7w3GnPXK7E8I6ZkDgp9
LfNkqoNhPLhum5cJingV7LomcLHiScB5O9NGph+Hbsl+VDIaEF7O8AjEkmJ3RiPmjPt8kMaTObjO
Z1UXVIHnpiGL0G0q9KqjrKqjRYP5THrBQHRZv2wjqkFKH5uEP19ZXpkR+4jw93tvuAuxK54SARm9
rtejMs9HeagodNhx4xfTbWjVfh8HwqCWQeVOknyjXQTkKZVZElXybHESaejq41jgdkqGxqlAgTuq
nw6eq5ava8pkfePb+fQxXatiOkRVrj67wVpdVWON1cAtNlrI2GbNd2Nibtx1I5a3d8JXK0kIhUGI
uKVlA/S/GZXYOXLJQ3Jwc9a32eh5gVETKfT+cxWQ1qDTBqoepldiuwSOkcPEw4ZrXmluUVlZZ8a4
P8w1Huihf/PCxXEu+0CQQtm1bUeysROu0UVualCClapDseMTQ95aL8YUxmvFPItM1snRmwaZU0LD
scRNTry9DR7FMCK2EEUWcZqIcKgMWMQOYhA4WIJIDdMnO2WmP5+7yiK9TSrP/pJOuoRt7tqyuhHt
SsMeRX2OURsaigJKndVO/27tvbXCwyFFXn4NbCy0z+Ni+CnlxwA1/9FV/rxK/INVvYobFYyTUR3a
yVyzNUaa4pbtO8ghyiayyRuH1NoT0as6TvWGherer+zaI7+S54dRxOzW3jd3wjd8WSfjuszFc1Hn
dvUpAGsCq3GUHqZlhw2by5c2iPbQNT7y8LrFFpB4YyUJ+ciasbtN7bq8cPgDcBNWPer1VLr1d+br
MdsH/dBNO5TYKxCVhjIUZpZekGlTqPy7LLOUjFF76d+bDVqmg+ut3rGl01AfchqcROhO/EvCB2xf
N7R1WFRnXmjsMPFlu7ZjI3Q9uHYZHXSTDU8uv9vYh3lnHJ1+xGaKIXoUSTiwKY3xElXhPm0W9a4u
R9e/XFRlfJotVsmDmwUWQPsVHM5eNaBCokNfestAPykb3wunKZEcq6bUu8YIp/lQr2V2YWa91Z5P
olvwRg9zDt0gdLvwsRbGgKlOBMWXGS3gClhxZPVbScCMDmi9B2enJqqjO7Xq8P1Sj22/4wkS8o37
r0oP2YK2fufYaUjiU9FaQPLtObrPek2QX+eX3qVRGIRqitzHZDOV+RNcGeepLHEnfCg7IGtHN1/L
23yRzFhDX4wXg1aKPDTiYqEwRnXJlpFm11NQL/iRbOoVZONYlih53qHbHkx3CO8wo9Q/rKrRAWwc
OZnxDJWQrbMD5zJxy2C5r4Ou/cqMaH9oWkvDKLTTITtiwyqDGNWFT8MVKfeubcf8x6aycI9NZU/P
2pCCqLU8pLyZ4gs/0+XYEW0TuvWPSLDuxxRqyK4dqnG+W9wqrGMPcf13zGwjZ5fOZ+ve67X6voQs
Z3uR98OVOcMr3E2GzcqMPVByhkut4aJtc7aFs3SC7lCzIhyMinpR4lilQ2Jh5HTkFHLk2aKwq/mT
WL3HdNVkI9TZF085GEKb7cZdf5QYEzSZxX23gSxwHLV49W6tYCluh3B6BmJFWlyoy+sla7mBQg5h
Ruh3KuRdzrf+oVNL8SMtoGGc5/7Ugjic+oNPnCxJB21otTuWQnnU1P8PNFWMQ1llNjvkfm2+TvXc
P5aG+37hIIRlYWR3FHc2/1us28o9znNPWIYp1wTKVQ/J2yeHmzqXbybsxznL4CtDUFym940KTUwj
YCyvwtQ4X8uQvBW9WB+wei1XazWQFTHq8DrMg/5g6whHCg3Iy4g9wk4G7aLjyVTGh65ojSeMOu17
UsVJ+7MH98Ngq/ndHDY2bIqo+NyCVuMQumKgjZeS0+v22oakW8P1Imd/fyzSJo+ZsILHLMTJ2ETY
9lN7nW9cryH1qB/YVBlAgXyv+bAu7Zk1dQ2ClXG9srHg79TAl02ghyY0xgTvxtZnY7yV7mPR1wT1
wdv9tLKC7A1y1neu6rE4p0t4DaWoIOCEb8uLjZTbEpV+LwPWQ3iC7oXSxXieU8GOl9G8AvB6GYBW
GHH7xWhUR/DTLskkOaW+yIfWWhFVHqNcsB9NjthngViqoxCL/bSiTKcCWJcPbQtKEUCCGdyu+ToD
CwgvF522H7WBDWjGl5VA2xouUze6MOjG/NCz7M+xcX2KGje/cUyj2XUuJqyuIP9sqT3jMTed/koP
Xvsh9NzxnvAS7R9mN4V40Su4AC42i73JUHTW2Tk4VfA0c9yMV22e02YSj8NEWXet23Jvg1SJ9dzL
Sw6hhabtakZPRV8G+cFd0mKXywjPUTOEZ2tWZolWggwYFPeXNWaRH2FoYJPpa7bUlV0kEcfoVZmf
/c437vEupmd2NhIOUuTFWdFRjohzoyBCfsnuxOjJO8yLxYei8CXhDVN1nS+LcU5dYjnTQcdcNuvv
E0oNHMOLFXulP32iHgXMdaq2+HhZfUurbL0QtB2vak98adl7cbJwsLPiSMeWpItL1bTFFyNrxAdk
vzau2EHu+5SKQ6x9n2cckm3udv18KNlS1rvUNWon9qg6HUoO9bHkkzlHivWOrPvo0p2Rve5cnyCc
dW0ZwG2l7H3uz37S0Zi9MNvWuEBdfzHXKj13fVFdTpX3AKTEuMO7hdFEumQJmTluHHddxKOfd8EN
Epl7Jozge1O6rA1+5twFVfpjdOXjxD184fghhl0DIP3zUkd5HeMn8vdeVcr39tqMF/WKC88x1V3d
Tg7fDZNqrPu0pJzqO3fIMdh2uaN6KuYCwNbKCXiZUngijsNJhHXJsTZYA0romIO+SBnlTfrJcnRF
cB1kUcB8k+y2iNLRJ7TNtVays3uW7GKpRnboxbAMx8GUMzmRRgvkrBV+wmHUup8zYS44eR3cvlFL
VSGZUhg1sYs3mug1ag/3i/LYtYZDbV/6gsJtDDza+dR5jVjJmvDtryiym0PuRhJPPlY4Y7dOfnmz
ZFFLKieVipQw+ExlSc/bIkiNKYIwibqHDeOqLvxmMcVubBLfO0Jss+vj5npCpFVV7LdSWYGmgz3q
k93otpRkVU61J4+MZjMrdW4fV4Yy3YPbYMA9eENpEQ5XDyXpF50zWedVG6ppt3o8vNjQ0EWQX85h
BlEtn0Xid3VwZ6SFj51zNQIvrkJHPxmlrXOYfX5qx7WROY/CyCwR05uACQ4lbRzj0PTUtXD7QO9K
q4meB2HIr/44jnc1+FoJYM/NsmRm1v7WGkVYJaxtjXMYh6hnYKK1I4qoDGy5L3zhfgTrw9SGprIg
Sc0IBxYm9pbd9UQZRe+qUVXdYeZIFCVS1325L6Uv37ezKAgyQo8BSMGtRoYCfbsvta1L0q2aIQB6
o8YFjEIxehTEVEsSuWdlofdu1G56PUrM2HFL0ymNl6JUN5HXWQZzejZRcPL77mMwaurG7SrTR9er
FtbbQRfZ5vwbf0xDBQVONHP3RVRz35wvuHbQeavUDq4NZzs0Qw0PyccRqUBN7JLbHtt4/ux4YutP
ulHa90/dHHIPgDiq22imchQz0/L07KwjXiQEOkhS3dJ1RKBZVXg9t3V4v/ZzNByaMoUvVfqD3uAL
nMWTAGived7P7LERHAzqUAKbrSHyjCW5MtPMFFm0yPoTxB5LcIza0IeVVw9mcxTwBs506j05XmPn
e6/OygqnM8sYemT48Duth3k9m5psHPc18/aD3zvp96xk5dlpv2/vw6KQ+ZXNpg7b0NapoeZTh88d
rcl5nwWjyRDM8vQeuHFIIJltA04WaD9BahXO/2PvvJrjONI1/Vc2zvWWoryJOGcv2hYAAiToRPKm
gqTIcplls+yv36egOTvoQkd3QHt7ZmIUM5JG2ZmV5jOvieatTbr1SfQRlWw2YEba58dusgfpVVYb
jUIxogbxQoOzlY1mjG1OVn7wo6C/n8uGhAyWKQWkypdevUn1AiilSQHJh+qq+2SP0uvMj6WPVMTv
LMtzzKUEZP4bg6LbfTHFVfdBn0u7OqIAki1pSA0adl8gA4AxTqoPFRWSspc7tGN5QHSrd5xdOlcu
7MUiSP2tFQ3aHe2h8q+MBg6Uy3mCK2U0WaGjX+N7D3VeZN+NMciKbZ0m01tznLgAO7SloTqhNYQD
oO2ohy7xCtRfLKGxIxNpfOw7L/aOqpt6e7coUmUbUYHQ3dpxBNGvb0jJbuvC4MPv6mSolLsxIrvj
9VHVaH9SdIDyx6Zui/o+A9jj2tvEFGImfBN0gX1riH7XkyD5Qc24TDeRrHQ0y2TViaWg3U2ffCU0
3LO466jXul5OnkPn+l3ZCZ3AuBajtakDE7VqFWOpvQ/cAWWLenI8Y0NZ1AFuE7lBiyRH3gJeB0pv
gsyC9N8h1T/MeD5OWYcEqae4Rzd278z+Vs6ozbybcqMx7vWpQNc86FVJViKbTqc2buXd0QV8TSo6
1KxTZMXSuxlRHsCUkbKr9udEeRCbm4Ho8OBALu+LTQRpSP88IoPv4JE20hC4CyYvG28pZKKT1LaA
cfdc+Wb/ARomedW+My2NLyllmrnHMo2a+mMmHFs+8aSHx2iy9Ph3U+pSu00AhVW3/uiA7eNiqZsP
Q9CbINMqVKh/lIlV4YpVwG1BScFIIXwfHTpDxU1LlIsIf2G4VbHh5KX1Q0rNr5SboIKyDKtV0kUy
NmPVDaW+VXNZ4XQtaVj/Vq09/lj0Rvot6dhImU6fWlfYt30lRnFDeUYFnwT8QSCkudRmDVeEIHJR
WCAX1CiVi9Zo3U/BmFvj27nVvOB9KkyKP0aK1mwUdjY8XHrDtkUeMAVO7uxHEmn5hfq5QHE1sVtN
bmoj84m1M2128gdXgqqqjrQrLTrlDgJdYWlSLdrGWq2RQjpDH6TkltPoEucVdJswMGnbsYXf52T1
sUpKb9rrXqN5t0MUaVq1gTEL531HCBjLz7Ieh+7o1WNPtK3xlGvvBzNNkIKAz6ONnwAeZwkO5plU
Uts2U1AOcOmdMngnMzVNd1EZpPGdS5KPaV7X2zmiLHQwaPD3TSZ424IhDzXRqOo93anIPDhF7vQP
wjVLGvFBV1f+bR4BqJ03XVv4xdtKlV79vTBodn2YhF5Lh+du1Krq+NTF/B+W4n/Acn/W0H1Brb1p
m++/xClPkf/Dv2i1zh+uD4AZ6o/PH6CV/DdPEcItKSXkWUqCluPRl/03T9H6A96sDYAEmCq8Ope/
9N88xeAPG/6r71v8KoCCcGH+z3+egIba1f/+X0Un35Vpodr/+g8jWGEtFl4tzBrkxcAcBrAnVtg/
nFLa1PPQkiohwGY7NCzmL00km0d/NOcvUdlFpDxR3/6aPKv6XJjaJA7xYA7eI2qTTb21StdI9tPi
D7KbqXse6kRrscSMpPNgLEm8ngfyY5+BMdzErTNX+5FO2WcE1o4e7cNip3oLYIMDYxELTUu1WA+X
Wl0eqAvh6GZ72AoApCpH/Q3qQAM+fOSV2W7MU804pL6PWbtRtujwZ+b9XDRdETr0DFEptGWGXhkk
DAohWln/slurVRtHjlVxp2wbRRqAFXaA9IUqTcIWaZcfTCsy45sBgySxBy2r7nn3ovImAjhr0O9V
XXNAeUxN2xi9vxl7c8PHxKigk7hkpFzyZe4aXYhcGirWY4dQ3k4OWf1jdDuBB+tYOGi+lsKgVIsG
gL7rAezf5m6vSAOnNq9Ri0RdBX1dqsXbSPq8kIZ0cgvNBtE/1k0dJdt4TIdj5gq4gXMRBd0WwbM2
XYSrBaavQ2Hc11FbfG6rwpPHagqmb2RSHmIatLm3fYpK18b0pfPGUuNQHAJ9sMp7xC+/0xZVA+Iu
WcKbLh2UOjXb95Kdm6UBJgZ6AcAka6w82wyeJdJHRU3zr0Dz5vfSonq3oQMUhXFcm3g9W6n/BiEI
Qe+2JJLadqOqSq7JyL/jxi+w3ZQxhY0qSgP8UiDGkqCk7mRuytKhqzPmvcT5b2DfbU2vYV4GAS0B
fMNUKe+gVL1FxTH4BbmuxKWyiU0k6rO4/KvvS8ffqynXvpFdAnIQXjkdvUYBTBaen9/LgNt0axWG
9jNQSYsbKfWoJgwoDiD5ODv+l6q3q9sh6/FYSKYhtjaZlxXFuy6usoc20wd2ZpcqTKQ1Gr4bPTK0
3wjxlG8w/DFQWauTaaTopxraUJMV9E1oe7HoQ+k7ZfJWlLXl3BtzGQx3uPoQhywOXFPxJdfrzt/B
Da6jW7Agc0uhpgj0YzV7kXskNe5GOpwJJTATLa1uaVCPtz0d3ex9Zo1lh/XKVGgcGpXgc40qSxKa
Jg8VRqmVXWShoeV0zpvBj5Hqzqmx8x6nwXugT4UMh8KcZrpEs1kVb6wcUeu/gKbjN61SJ0xrs6B2
hx7STqeWZZKK1ca8zTOj/liyCR6KdEzf1IqG1CbxhuYI4zk4zGCqUHgJ5OsQo1xXUJ9c4CRAWAyY
NavrSpbosWsgNrbEMu1+HNBeaoMJiTMtMv7HryJV081f//UfC2f6gl9Fkopfz1+z5W//+zHTXPcP
PF+eYHL/1ofQ0Ir/A5gU2prgUAHtLS4W/9JJ1gyP94oyEdrmQOxM/tb/95RpjvsHOL8F/IuG2d8G
Yqu369JbtmB8/o0BeqKMAYEDcQlV2wXfuQKKgTKxMjAu852RAHzEo7d0xaNqfBF9MgsILZ/or5Y/
nq3Mu7//6Sfv54KDfj4oWxB6NthB+JWII67Z6CkgAEmv2r/1Nm/jzfs/3zx8eLxGa1zgjpfGWE0s
IKmiRJ8T1m2+fPsYb95EmytkkRUpCfDwahorVszkVrKeA4Zo949f7j++y3bv5u1XmkPXoFrL+bw0
lxW0ExaDmJyJge4wht19THZMRuJffOWznOLBXszHWV0TkZkYelbyWfJo2FUl4JeO8khyAEiz8Uzs
NJGmC/ww8D4YJabkqIBoo0NnVmwVJh2WfZtTteqqbnf5d135ks4KVQ+o5V/LPB/evg22x4dmE/x/
DkHkeAKpR0KtjwQzl5tvyfaj2jyYGEhfnsZpzAhGG2IogDsP2XTQn0S1p2NUcTTTefTUsfRIpjWU
7HduCgqujjXv3eWhlr39bL88DQXE9Mk/hVvEXn7KM4ZARYJDnbZWSKDiix47/m0xj1k4aHF+OwSD
Is8H3nF5zNVFQiCOYg3uhTh1EhC79grknE8A+HP6JIhkGWhm6wOth75rMPUyC7QVvfR4eTxrvZ7L
gBgALacQNQRoxKeTjDSy/sY0GVBSZyEqhURcNC6adznksYqyRY6a95G8ETtpVXt3jgPyC71Wf4tW
XH2IKTx+ryq01rbKMJbmDUAfgcICYD5AJjsNhOx7zV2MIRwZ3HsRRQxwYGWIzh3WuGOv9jhUeDdA
v+Ud8tB4hziBtbMwsjo4Jgp6k6eDYaC4zX+TYl/10jlcXoNTCCxXtr3wP5D+1ilNUU5Y3XGlkp6U
XRAfrCrRD4EQ4lCWQ//aURzYVaBDHdcC2OOuPfomfCSjXJ8xknclYHknon+kEdRfnsuLzwn+3wan
AIIdjDUP0+nnnBsNQ5tJ2gelguYz5HPtVtTO8KFDVyF89VBYsCFUwKu8pG+rZTNBSXpJHtkH4DvF
LmfkT5NU3d6f7e7964da6O2kiQ4o+Sfr5mcnsZSTX6aQkw6zEYOUoyy2FGGMQ2JiYXZ5qBebgSCO
99tAvwZRKezeThcwM4uZ1CBxD4va8n4GVLqjvpdcOebrq2VhZOvk17hosfM46qejRIj9tmoIutCL
DPN3URkzbFdhp78F1ZNhP7de9SFo++Ca29DqbbJJ6y0cuhxSfnJ8kOOn4+pmAtDM7qNjHAMj3ri9
aL4IJx8Anuhp+ifuMs3XlFgLBVejNa+9D+vLjduNUGyhhFITQ0trtWMkpWIynFaE8AZAfMwxpMZw
bEsyRK/J9fcAI8D0Xf6e65WGyGEuR44IMFj8MFYz9uXYSFVo7rGvkUzn1o2/gAlF65HWxx0d7HJP
E1ldORrrTYQLMWmCwb+4WFDSWX1eR0YzJUi/DOFzxJtEd8r7ukyuaTGsz/rTKGjZuEh52JBVVm8F
cmUoaeYRgoqqlXeGBJDloiJ8yNtRe+WpYChzsSJhMSn9mOvgIe4dY8KuAWHpJph3g2fgZDPP/f7y
tzozIewVEV7H6NCFvbb6VllZj96MfcWSFOKmAAFCpIc4sOH81DX30KvyOe58TgFPHhL3cOEcKmWn
h6Hzy2jMTTWGtAYBLjlWcudbMt0W3SBeRQr9e6hF3IV9yKvurW+VudNUmTjuRI0jah6cSDRHvQrG
K6H0y223lPQWH07dhpq1puVp+MvEaCFMIa692gGHkQap8+LH5Y90ZhCY+jwXcEbojZjLIX92F7eK
zRZo2RBWpTHvs6Gc0JVOk+735WFe3BWslk4cRH8L9qq1VsOBWQPt2BBDqLEn39L9jd6YelPfVxPt
Qlh608/L463C42Uz4KWDrBEOIFRL1xRowxEI/CE2GrqFHT+6udL2uGE0SGZLGovUvXeqwlPLzyL3
BvjsNcr8y62P+AFgWW9hiFpQz05XNee+9BKzH4B/phoSNSn6tkOij1jquv2ny1M98wU9tjxHjCtx
UTc6HQulYymK3hjCuEhzsZkEhmMBblmvo9I9bXqIMa6uL8R5BPHM03EirEuyDLB2OE528Z0V9drQ
R7vboJcKFOLm8qxWhhUMx3ZEYAv3I15Vw13fHvQ2VUp1UAv7eMCVNQEB67/Ttbj8XIB+fwDoIduv
mQz8j0Pk+++LprT8fZ3oQ4w9lwiyK0o5izzgSfqwaBpBJzX1v/1w1r6x8ehmNmRIPYxZh35jwjKl
4usVnjiYcwKlvlaTQ2/fJOjdPXERD+jZ9dXWzszKO+bRqIqDAMg6Ynk9Z2KXZEr7bMTp9M4cC1Cs
l9fvxQHg50LBJ+uAes0RWF2+o+tlnbQwIctQ4PqrQOMHHz6zQwa/MZ27AbmVQwDb5r7zBm+PCchw
5TZ+8VAv44NCYcfw9dBLO90twF/BFcGKCCfqkIAAAnRigU4dLSxpv0S9nb4pmPuVTfPi2DEoKAyI
l/hp+Vw2p4OCoVGjWWhTmKZZ/y0PetEhU94CnumNop2vvKJnR0PPCJIYEJjgqR/y7OqshnxseheI
cdGn/Y2XeUgLxW3tbc3E1K9sv3PLuXCNibQ4epions6MYx8NneLw4e1WImwuEXzPprQLkYsHZunB
JRg976rb9VNo8zxpXnY9Nws6EviecnmvYjykfHFrwTUsnOFpbuo5Ed3RVFb0jro8RoGZXoQCV8Sq
8vI/9Xio3tqju48LK99aCQgiAXIZ14FCE1sNpW7zSmB27kwSBsKwcWAhEqWdroqWepoYsI8PJ1s5
26Rop4+ii3HDpBPTIHUormUu5z5DQFHQQZ2YT+GtliPyMHxEW0MP6bYI2sxFAIGqLT+BSYr3XWPZ
x3JwtSu6QmcH5SKkuInOD/HG6Sx1YfVIvJkzfoKDcDcFGtV7pzfrD2baJO8TS0+STVaV4OsuXyFn
9jfFCwt1PmJ8RHxXla+xXnyQVKqH6YAn7zZHTEvbC9Asf7l83D8vD3ZmkoioEugskkRECqvoF8HD
SOSIB4VJrmvsIiVAFqdu9zAkbbHnd2DdWnXtawO55R0jYkQZ04GtvWaVur1Vghty51CnLgoIxrBr
9NyHDCffy9N78Ug/DbQ0RVlI2rSrb+hDJLRo1s2hzHCCJaHKQ8Tluytf7NwoqCAhCEguSgS8nJdn
NxJSbt5oKNRe1NyUPdD8gc6g4TlQJy9PZ13l5XVGshE5QOju6FM8taKfj1S4ItCiXDPCutEXMCGW
5vi3Y+41b614WT4QHvJjq2Lb3y2ol/JJNR+WZNJ4yRbfD92DCOPk4E/9FOLD5Z93bh08FDNQxyLS
4sicrkMUREWVysoIYedV8LphfbcHF+D9tfLCuSPyfKDVZyVXFcBiGMgpILxCvqo1HbpULd4bCNVf
c4Z6ke5zxSE4ij42qqBEt6sDWdeqKwcYq6GDjMY2TiztTzdT5k07jvKDdHCGSxuz2QXSgoB8eUXP
hBOoeoExQBYO48j1OzBFQz4Jj7tgkkHx0fFnpcNeCMb3vAs22BoV0FTXounWAlG4nXpRZVd+wZlv
SnrH3BEAJ09ZJyqeibtdgOdrCJNWlBsUc9rhNgUCG7xKmGIJPBfRzkX4Ee0mYNrLN392iIpJzHmR
Ky/UY8feCVGNIDCxtbm8oGeeLjIUIiTeVlAba12A1uoGHAgjL4wclEI3gRzwm+mHVP7kIkqwapkj
+8vlIc9s1kXmcRE6Zs9iR3o6MTMHjFAnwsOgZ0DMK/baPcYv+i0pYHQldT0zu4BXkqtuiZmpYJ4O
RWQEZU0ZNmVopb7JPC7eWUGkQUWtJcivpvSaa/IyK63Qp+8GMmaRUKJe6rjruq9TNmDFjNgO8amq
kZybZnPRvpL5uwbJ9rt5KCp4OnH321bWIDfunBqPmHG55e7yMiM3xOxWQRPZNOVG4gREaNbJLkV4
gCPoGoa96oA6YPWomoMyVP2o6bHtPgBBsIqj71QqO6ZdAM8kH03np4qRZDyYuXLR3+iL3tm7oIg/
ZzECXruWF6S8SUEpNxslmsTf95ml4DCkTYefYwRIM+7tTGz1Yo4+YAMu/oShKh90mEb1FwsCiRUG
uTG+RZ0PcKePUqG7Q8ZGusckrqLqoIls8Q8zNXu4S/IaV5XZbuyBzjuowa3jS+MviFQKRjqQmjeJ
6WjQMQcz/1xDjNfYwMrz9qloy/cOUDOw/q0GPqRqW6/fl6ayf/aBP2A9qUdIIADgZEkGXBu/dAhs
IdgEB7LZgT7T/MPIyRig9GdwvGRuRW/pD/Ul4AQf6Q7P6gMgHtTgnIOV1S2we5JAsJe1b2JPVdjj
N0MlmnqbpV1z3w/O4oGJr9U36Ngev5ha1/c2KnX/ZpLpAHgZjuBn1Vfdx0oV2K0iK2Z8tNJM+zU1
pv3Tb5VdH1vkUx7dQFQmHxMC+2aOTCS8IRxWTBTjF+sRp6gG8PdkRlgN6dqE9bYK3qm2MowNEs7R
z6RAV3PTZxGMcz3qvZA59Z/KrnOit24X83o4bqbXe1E28qErjKrdSupZ4xZ0rYaJgFPIbwMGCdYR
Iw/xCYS+ke+jeuj+svUe9nvHPwMYPHRYAz6N7vz0Y2NgPjWcyjv8gfQCjO5Yw+wpc1oirt2ZwF87
ftChlTHyLyguZ+JRnwc85VFmxnDF7ce2w0PK0qMbDYJdv1WmPpibxOpzrIdkYobwkkr9OJpww7ZA
t1sLUBWORpsRZPfPEtBnsEGEAnJt7jW9vPW1SnwfZTf+JIScbzCw9ZH5M8ym3Dhm3ViHBgmWH7Gv
lz9sS6ELBCRX6Fsv0rViX06+9kWLdbfd5a1oHivCCKKITudnsM/iva8rWJEOIFZw/zoG3TsI5RK5
Xh7J3/+7z5HGaDP8Y9i6yz8abk+wgZpeiSuJ4Zl3GlFBNGQg0lHBWIvzZFYF1RGeZWjDU0MUA7EN
PEnHMfnSQDTuEElpirABME9M2ysYIZcvoHPXj8MDifAfP4Fg8PTylZYWFQMs41BxTT40dCx2Uojk
yihnAnay3mV+pIe0cZZFePZMAigGSgeJPTRbDUt6mLeCl9/XO8Q2dF5QsYX14v1IAA6Vvy9P8Nzr
wvNMX8yikcsrejq03ZXxEiqY4SSyWm6w0JiOraXP753K945j6369PN7LqWLoTScRH2SyTXP9skRV
VGhGMjjhHEmoNUkP+20b1EPV3Wn57LgbDTTiCCtWI/y9PPTLrbTocTEyNUT6Zes3m6aTkdbaiNjN
FCN2XSrP+hGnOYZqtY46BHoaXtGB3OZu3ZgJFJkrueeZMhyFW1p1S9JCbrZOXNSUuPaEydyNm4IZ
C3vXx/GqSIuyhuhLnL1XpHQGLOa0tUL6AJV26G3s+rj/dfUJp1A8Hi8vycswhlYeNS3QAoTAbIPT
r59raW2NIs1v6qalDx20MMAm3CNu+yb1v18e6+VOYyzOMjBZ/NlJdU7HqmKnLnDhzG8K34JlbKX5
3jfM7j6xh+DgYGxwZW4vdxo5C5ABlpzKte2tji42kTYCJLMf+mmWH0EE+YD3ZnmPe6JxTFvUbCaE
L6+c5DMLuhQIF58Tb9GqWg2K9xXYDMcKQm5u8cBDvhAS3Xkfd1et019eTZ7ncWGwJ1wUW9aNkyZO
XA+CYRCWTmUeNLvLb1U2Xeuan/lqKIVxaijXLkDkVVnIiGaShaoDlAN8lyck0j6g69Hv00EfOKVG
cqWKsMCrVwEfkTz9NHqDHBWq8afbBENAaxjJ2qgNm7AVLRRY4SyK3KrvxqG2Hsu6GGA1QiTBI9CI
ouiYJUbyth0a712q2SVUu2GktZhFjfYRKTzs7wy4Y+I+M+3Cge+Rzt2xrRz1mOmqjx48dOW+qmgK
Ps0xodDh8qY/sx8AApDt0brDp3ndzU4R/sssB0PKUTdHAxxIVCd7azFV2kwxFniv334+8B/qFgy5
lPJOF09r/aCaQf6EFbjVCfmmQmp7qsbNR1vI8pqnzZkdCOCIiwiFPHO5V09HwyAWtkWCe46SuMfJ
uMfszJXNFazR+VHA6iN6v/htr+6NoGEE7PWiEAkHZCoWxGz3SR+xpLgy0Jn3wbdYPmSZ6VFzIZ5O
J/dsrBnsKgpnL/XmHeGySfTnt9um7aSDhJc77Ct/TN6k0yyvFQXObZSlHED6yrbXFzzm8xBAUC9G
eMvEU09T6UciImV+yTOr+GQiwV99fP2upDQIxnNxEEDF73SwuPXjIRh7LdQapSEhhiTNpqxr/aY3
gvTKCThzgbDxqe/SUibKeAG7GWfI+8akhUgHyZ3oldrpsTlA5Zx+TByP19/6NCvAfVJJo+G7vhUd
XakxkIYW0hpP3pp6jT7z7Io3bS6KTVH12k1jSPfKzlk+zmmSCk6Fkj7PO+Ucff20qR6BJt5uLTSR
DtGhwOlJtM1ro3X2nYu+yw71OYjFiFwM35Hj8o9m2072lfDizHtHoQX0H7OmtrQu4OfF6ErH7bSQ
wqU0wgRTVgMrGGcYDhizTqgkBHHcbjEdbz5c3k7nTiiaGgDAl2oS2JnT7cRRTPqulVoo6tm9k9m8
2EIP5pX5nRsFMjad2SVcpWR6OkqrVdjI+iVfNp8StG/ow1m7ogta78pA53YsBgoEaLS+aVCspuP2
Afp1UcJ0PKpJWaCqbZD2GJlDJW9ieQ18e+7kcyycJSqi97weDjJOJirLD0DEtPbOhrFO+wkq5pT1
/+Bw0ENfeq/A0tgqqwvbd2hwm52AoAfdOdgiQto96om0QTLKToJItSuml9VB8PpLgPsURhOxL+Iw
Ly6Bkq2PnkeArrNSIWVZgdji7ELZpT5DsbXYX96RZ9aUteS99egRmC/iWkdQVF+SyVAYOHqb0SJP
lPgIO03Q2C8PdWZb0mThGsWjZylyri5uWvmFZYg6CCuoGw/CLJLbzu2z4+VRzk2IEIyCKtBF9v5q
88dAA/BwNYmKcjHeoTin9qjyxL+C2LlmHvAkOLq6zXgbAggFXGno4a5mZIqqMQaRBSEOSOUNvhgo
kE0mXPdGd+OtHtliJ1SEuW/cgdJre0TpELH/E3+dGGd3zb9S/zzzLAfkilxoy+l/kbYJChuyQUsk
LNsqp1EItwhH1Ka/jamjoccQi33auER8PGj17vXLbmGoglQb5+VFqzgFPuZ1krHptTTZm8EdgUP5
BSIZN642onjyD4YjR+Xa4QJ/kYynVlp1GEARLWpBdYPskeXv2BLDu6GanGuGUGeuOUwFiOr5I5Sx
dbgzRHMw+HiuEe4ApcZhWdsQ8VibCPDFphXIF1+e3JmiMpEpnUFAyib/XsfCrtYPonBUELZiVvNG
KhPX8M5M7Hk/RXqjHeBlx9kdZf42P8oYhbx9UlhpTT10nMSVA/WUbK93Oa1uVMfZVTwqqxOVDXZr
Y5wbhW02SHsbUISpb5E2gw7WlA3l1kRkfrTHThufUk3k+V0vs/GXOyHRklR+qTZ1J9x446P9YPAu
GFIeddV5txNldUzMowGK4+UVPPfFlujiqTS/dCZPX8AiSuNRn5PF3b5pflWBlX7V87z8Cl5OTGhF
9s7r3C+WPgCpGJ3yJakgpV1fBR7n3EkM6QMKmAfkttre+Bo5EXIRhAFC7SG+N/kOUI79YW7b4HWS
1n8Pj6L48nSgpf4i+eycNg/mKPeJq6wm2CYlEoMHgqDkXT1byrmyvC9vch/3UZwkufTIZ9YI4AT4
b6di3wvrOPaPeAwheqbs8coxeHmTMwpPBag1Ki5svNOP2Iq4cfOyZZQ8EQdjRppBNkVyAJw4Xtnj
ZydEHgQDCkwi6MfToRCN7RLAyl6IIrG3RbFAhpXZd9vLu/LshIglqB5S2iE0Ox0FpK0+t5PrhYnX
FLs2MDCV73XrxtOa14dKrB35NBVJY0ElreIX04qddKwG6v3cF9tFnHhfBcm4nSckrv7BrJCSpenk
8waud34hibIxWfVC5Pn+NEAMgcYe2qOfV8OV9+3lqV5gVhh6EDjTkl3H7akD1HB2cVSarFLdpEbh
I1OaD9sxKEwIT9a1bX5mPJDEIDrBAoIpWxdYosQyCyBGfoiIkX5b6lG+qcXc7gur7beGO1y798+N
R8jJofIxLgFDero/irxIiB4Ud4iX6e86+t2PJG91+wZlS+enHpWZeSUdO7MjIUKA4AS1t1CVVkcs
HlSTd1rlh4nWTZu0RDKLNj5mGYjwvTpA8OlZLhEC8SZO26vJeapUgMgslMOK2b9NHNXu6AONu8Iu
+itDnTnNlA45yEsctMSBp+uYB7XlKl6e0Oop1aqmzXdjo13zgD33tZ6N8vSIP2tFoBioKjW1fsjR
AIG5uM2jwtR/nPxUhaN03SuX7tnxwOjjvcb9TuRzOquBGG6ipcu3KudiYxdl8Di5qILEI0Kctp2h
1vHqg02NBTR4wMagprS6FDUfecdYK/3Q6yNkO1ukyV1QebS6xmuUkuWLnIYYVILxTIRbgako1Z3T
uXUO1tJSFqxlo5tbtB/xKbDZkbmc8+08WHpY+bSga+gKOydrzL8uz/RMIM/4YBQohYCwo+lyOr5C
nTux8F0OBy+zqxBN5/xXUM+dvctTH/V3fK3a8t1U581w9BvTq4mCrPYDlnvtbUWdjJbzkGTyyj5+
Gc/jPwAEj6o1ZweP+tNfVTSI9jSj5VF8cqZqA2jAuM+ayPvedXU7bOk9B+3GR3T+t1HjLnJl9HOn
iFYXbBfqbNAJV/tNLvjoOiDqdRut3Y3CTbeQcLWby0t/7gZic1mAxxanzvWdnsSePaZYTIZejhcA
8hdojvUTSgJj9fPySGeiajghBNPkaeBRSBpOl1Pxp2aqPH4I7qF/OxQgNrYGzQ4XcSnhfrWLNkMx
MIiHG10n4w6MgZav0q51ks6sKzxJXCVo7JFVrPsEnZVasGymICyCJH/o8qrf4FLwany+y2R5TGhZ
4dtJWng62QYZNHNAtTZE6SuNnkokQLEndKau3BLLqq2O7oJOh2dBq2GpOZ0OlMh4AVfEUQjToIx2
otWseteIJv8sROSmKFGI+t4ylH6tgn/mPjRJ8ZkdZM6X7Y+pof1elIL9KXLjjWK1b0cvie/tuFFb
FOTd4z/YPwvoEHwfq0rz+XSmXmkSI+YGpRLb6r/mmE7co9zu0yihgZAM0bh3UmJUOK/Bsc0zeRhw
Gdhe/hHnJk0Pgf2DRoBtrmsoo63muU1pZXWNk38ds7INjq4nM9SnCwL2PX9ivmYvdOaIEoKjmUDX
nXd1/fBQ+xgsicVz6CuvQ0AdyQqrDKpDhsj1/vL0zg3FWNRvlmuYKPl0iS1n6ooOM9MQLS90tdLA
/tVyOTubRDpxfWXnnrleAaz+e7DloD57wHV9QM9mIotxOxRetxpR+NduFu3NCIasQEs2xtdCNL6H
gF4kxvDyVM9dA6QbS3cfQ8gXtkAmDUg7mDQ/1MyhfEjtfHgDXcC8EjKfW1ByqOWiMZfKzPLXn88x
J56ouonrdXKavW2l8XacXHuf1FV0ZTnPTYhyKX1k0KIvqTN2Es+zLoi6oi6rb/II/RW/sMp/MAo4
zCXFXrq5L5ABKoNoV+RumAiZHOdclrs5xaDu8sc5w7vBeZTeIGExMlbU0E/XjSr2WM0orYVlLSoI
d0b7frLQeOeAU9izc2wHoik5VuaY7toKySMNvtsbEGR0Lu1O2+naYGw8r24eFlkfpAcz58qXXZdl
lliasvuC0lgaVHRNT39iaUwmxKMA1eYkqj+lnrTUjhzNemOobO43hez6fpeKDpXgyAGHiHytq24L
p47fZ2Y2vjeLUf8AiAzZG3a31qFdZGI6gRRS8cMYZVNfuT9X++Pv3+uBbcXOZrHpXLXSKGJno3It
7caTRfaoN136TZq5fqUrvtYieBqGIZb6OeLEVAdPl4XITYPuFiDU6+MptG0SGni7UVGDwakHF7IQ
cUt/3rQR9dDtFEf09uJIc1VoGsr/LtPASh4tyF79Tmq988VBkb/ZJNyzSBsX+SKJCYbW2wNaKOO7
HtmwfOskTpM8GhBBnS0EMRfRdLCHzhH3AOCK0eTm34vR7qdt2zs6wlwKbd5NkeettXcgJdaHhEpm
uWPPg0+HjoOSsuHX02MeRaZ55QE59xUI6k3+szAegtWu0ZyMkKeeIrS+7eTGqGrA01GN987lA7S6
d56+AqVseEoLV5X77fQr0J8FOtgV0U1ta8XPDlrsfWWIEbZ42kN5eP1gCzAdcDGHlRTidDADNVOI
ZiK6EVmfH0p3NsH1CfkGKbhr7OLVm/E0LzqmkNBNmzVc48HnyENPLkqimykd7S32PeVe5sLfU9np
37Qko0cNtf1dDS7j1+VJLnHUszjraWSSAZgxnGHy2tW+7hM5oig3BDd1UOXxpppypK1kOu4GHWwU
Hh393nSFsbWkM+9brbxGjTy3cQIaRAD8Fsfr9cYZjJnsqWuDG6eIktshcZHQyl15uDzLc+tLNoBn
K+oWDlXn008JcXXunUgLbmwPl41NVI79UTiJ+JqJlKdSG743A4BaG6+kf7CJAmJl7nsDLRN/tYm0
MsAhwZfRjTPM1rFqLACmPcIi1LGKKzfhmcNBH2w5GaCtTHLe1STtHpm7Zb9GfpO/KUy9uCvqzjs0
VW+//rizVZcsjnh1sYU+HWqKRqBXqYhvfVynPtdIuG4mX/ZXeIJnvtryRiILgQc7vcTV2rlljGgc
MnG3Vu/nv2MTnw3YiUm6r5oh+DYbEpaY5RQJbg9VdGXHnNmXjE07n5o70FNnNUMv13xfoZBwW5Wd
c9Stzhp2uo15w+7yzlzmsDp/vLQAEglxIMI8obGeRVKBAl3qoPl8O1cxfqjoQMz4zQQp1H8zRhL3
8mhnVhQ5nUW/GQtHdvNqRSdrSm0zidNbAmHQ2cILDoRx7l4C0/9k1WZ9gwZi80UNsXllc3ov50ml
E7noReiC6Gd1z4x5GfgJvhG3AlnHzf/l7Lx25Da2NfxEBJjDLTv3jEay8uiGUHIx5/z0+6s5wIGa
QzQhb8DYhmW4mhVX+MOo9dYJVlzy0Zzwy0nn+t+s1oMNHMHLDb2YXJlaEKlK3y+UbRbbNLMz1XHS
9GoHNsYfmW7iQ5DjOIdo7eDiP9s2GDgc2ygujDP6/01/xU4iwjWjD8UXhMrjEQl53f3ZUJ2xfIi+
eXkgZZ3fp7rXWajwFk3ro5yItmFjKuKkKSO6uLVXW0gQJZb6dgzpTV9h1rbltcHjovULRMV1mAOZ
/svNpvrZVrwIA5+u1nFy8aKnKi7EV3sOhq+BUId/I0GBFtsol4wQ91P9p6fo6XNOeiwONhqN4ZNl
Tc23NrHM96gqzE8OGxbyFmaZSI+nc/Xx/g5aXUfOPWBdomRvuV8rFD+RoNDDK9KRif4tm7UWvoLu
YQII8r60T1hbuNFujCUA/v7QK08VVEAGtild0b9cHMkZjzkvnrLwGjtd2qKyn4gK7gfw6fdF0tRv
2PDDD4xZrLdhn3f6YzUGEMju/4ZlSU++lzyV7CmaiFRMl0jxSDPSbjCi6DrFOBP8k6KcFB7TMMuE
3xRcS36HTsi8Q3ZR/ACYP74bLRSP92QFTbjTKqf/MPfo8W3cx8si1MvPQlRJaniAlzGdxdzY4xCI
puWqLNBk7g8M1JS7vipR/R97/BRo4WqRddK0vmyRqKgsCKmNTTrqpqa2kUKsrRPcUKnFC/4XON3t
qTO7XOjlMIqr7uGNXTT5eIjLKXhCfQ2jqMzGFlDJ8300jpBkcjf4eX+J5KcuDz1seZN6BlnoqwQm
mPpiqL1MXHOzrnxXmazHgKD64/1RVh5bRB1J81XiQyLexX02uXHv2qJlFGB1p7xRwRkzynGo5q2r
c30oKR8JYZr8dBG8AB1vnMBLeCIS3Tu03Wj+Y8R40uIUUx3+y1dRIeGzpD2tfD/+eI2QGSGKiYW4
xtnQ7qNIpTeazyhm45yydZLkz16uE2BSSHWU+bxXx7keUlw8+la54EyL04vo8oMSGNZHQ8mbpxHh
owtGAFDAnFk9tqMW+5MRpJ/vf+/qcZaFN0wioIbzPt1+cBX0WRRqBDKdNjnPHebqxMA4ib3FGSxu
jsi/dtlpTExY6W3C9fZmAgY07wthDM8FZWvP1+1tvYu1S5YdTMMCKDsY7OWK059wuEXElXuo/4Ew
1Wjs8lSon5ygbR7SrgR/rQ+ARu7PxkuperEkVCWk6zLSKDyZxu1saIGGBAT57TVoqyrbV67X/igw
SvpejJP6nOtd9b7HeyB/r8c9Hl7AEDrAljAqpqc5pZy/89rWeT9abvyJjnCV+pkzK9+x5cY2Mp87
7SPltwmPxrySSvZQwSiPccjgkNvhRFVBKetjX5j6mxIzFvAdQ4kKRdjFzoc4clLragCqbjBQqWN3
h21b863J8jx9yGwj/QV0uSfzxyoMceU58fzRmqtuh5lNyN9DrnkfT1X1S4lpR+6KxihwRMSFwdpp
WRgbBwy6g4abcSq+N9jWalTspwp3sdjI3pEaKsXXBqXihyHwGuODmMfkkJnN3DxUzRj/hIhq/Y5E
OPzaWJDXR+RmPeRVd3McJxfHNXYnZsjf9T5yDlNNkwjTyvn81yMBIIWnAS1aMk4XO45SHo8ncRDg
GUxnLWRqzvnQO3tEjK1394eSP3qxyeiEEUGQx9MtWaYpGN66mD+20RXzjuKhnfGrtbE03LheVi5N
+j7kQhKt4ABbu506bJATezLG+GpXQffFDJLoCQeF6JjjsboRZi5pRfLxdQkyoU2gBMnfLSYvoOse
VpaIrwPOWt+bQZ2/Sbfmz2oj9A8dzL63Q11m37Wqj2gCquFQ+/1gdOVhMN3g2/3ZXbk6eHeZWUA0
4HSXmVloeWXXV8QnFNzrJ3zMbF+n2XiUxP+DRav/q4fcx8aSyhd9uaQu5RgpqCQ1SRcTUHupkmOQ
FV4rkeeHrp0yPzDD7kl09EwU3RWf/sNHUmFXKVNK4PdicdXC6mbBV17jKKLGNLh5/EFoucPfplHw
nLGnZt+kCrUlG7W2d+l8Efi9dGqWK81d6AFrYHZpecFAMHIEvzIssd/f/76XHvhyQslXSFwoRyMa
tXiWptjTWkefwmsdBkit4/PRf0QIrjgnbWDix16K9B1cGf1nlQfjpcE1JPRtuGM5ppJDtWtbNdaO
1dxXGwu9dqoofkoEIZudaPz2VAk96bFxCYn+dS15GhRnOCFY5T0m+JhuPEYrU+0RhJAsEofI6tTt
UGnY23kBxf+qh736zal1zKdmZdyo664cFw9xJcJ5LgtYJ4udC7qh8maUPq6VzoMzGvM+6oLdpGLA
iT/T6HdOEe3vL+7KHCKEyjNLy48S+/KqpTs0ZIAwiRytFF84DBJOtoY/r61n4catvnIugR7QyETP
khGXy6Vjbqmo6RBdy6lRHvrY7Z5m2ODTLiXqb4+5Uuhbqi1yZy52LkkhXCHCKTbu8oSUBWwhgQDq
VTXSGsuFtPjQOO70kHWNeg3R4nuw7MZVdvEcK93h72eWhZTYVo4O8KrbLdPrMz1L1aaMWBrZyXSi
575SCuyhq9/3B1rbm0ALYAxA4UGlfbE3p0THv0Yez8LW47fALL6rdb8FS1sbRKLsUNxjrFdbMyjc
wZgpRFy1Js4fxiZoQkibZq2e7n/M2hHgMfBgaCJR92qTKJaWRyHU2GvX9h8qytAnUymdo9mmEeoM
g4oRXT1S+74/6topIFelHQYrieEXN5ydh94AG5SbRDGDd3WJ7CnmhTEQ5Kneep/X9iSNbUp5UnPm
VXMiTkOjETjloZEdjMFR75oqfltnY/dvbVrRh3QaxsF3RvR99gb1RlQQzLB9V4qs+aDacyhNIgPT
d6Kg/N6EgfFTFaL7kKdt06MtYJVYm3mlsxWMv15+AJY8bmBkgFtC67ndzBwhs5myKb2WhtugAojJ
cgU2YKNwsDaK7JuhtQAr5NXUuF5HsIsRx9UecC6LZwe2YpVs9T1fLzbbWAKOWGqb9GJxMMsuHMO2
rdIrAJj0yIZPT3WtlZektof9/X219kHU+KkyEgNxDS32VVW7sd4MQ3x1cEPcl2lTHsCUV38nCEjE
B3CdChDHhSb4q25gNrXSSy+Or2ob6pDV22pud4EtnLdBG3gkheWo1Qd4TKjnb3yfzMFuL1g6UoQF
sk8kvY4Wc2mTTIWOiLIr7siGDEQa3d31OoiufTk2KDTE2mziAh3hFAtc1kZQSupHqN/LVO8+5elc
9vsh7sx8z2uKo9zQN9lPlG0001fAXVcIYkS9eESKD8MbXVW835Qhx7eWqsR0p9HJe2t6YfS+0mwp
faJ7uCK6RWaM+7nV0gxP5Na1D47oDAQrQqFPJ5prOVIpKdr471AWd9NdPTYmftGalrU7F+mIgUJq
Zka7olTNz7NRmFjj4dOr+3ExkQCagCUe3NziH9+fy7VtiRGgA0SPSBmPjNsjFutuQE1A53nE3e2U
mpgw6UWZ7Aon8TZqYq8vWVZNAu4kxgAFycWqya7+oBhjdB0rWuIJc/QDQ8kUCZe+/lBXlbZzx2bc
OAuvn38GJa2T0mak0csrpO9azagSwmR91rVzM5VA7TBt9OtRV/ZFgZXk/fl8XfgDjUBCB0FQlVYI
8mz+ka7WDR5GuZXHV80trHQfJaH5M67tAKJ/oSQYvfECHZ3Jy4eDRsr2UxcVBnj3f8Pru576u064
o1ENJQZZTHQVh4nSBD3xRxnngTS6Eh+pRacPzTRkj3arVhdTrzuU5Pj9G2Ov7SfSTdocTDuY0cXd
U0/U3LGnjq55mnrISfaO7wWDiT11ulXwXbvmYJdTH6IGTU18MdWJUpHiZOynQJ3rw+giTF0gdnC4
P5krG4hIVZa6LSpCoIpuFzSdjJlzaydXHXfoIoVgE1B/99VqnHbALjZi8aU+p7xVpeONrHxRf9SX
MYGI00Sx8Gy6Cr3TTQpLwj4j0ut8dFHDDAChTRwRSzSddYA3NVX4fCbKI3a1cIqjSLoSdxUy4IMy
2LsgjLyHWBXZhqDai0jJ4v6lsiw7WBrsA2QSbucEV+A6U8aOt0ygbXGagb+AhKEjoO1FO7jRo5Zi
HnuourJ7KwKQdTsgVDCpoq5MPyLimfzrWUU2P+C2WFxQ6G1BPqe1+c2FhuogkjV58V7tIxcrp1Qt
i0tK/Uu5ek6f9jsQ4WG5C9w5GQ9ZYDfJVSE2aTa28cre0gjL4DjK1BPyz+0X2lQyoqljGbTcSz+a
mQlxGvjy1hMq/zPLiaS9qqHBbMJ/W07kDNdOitEqF8+FXXiNijTS/MKmP+a7iZLXCJ5bpdh1UWVp
/1hlYSo7I6F94TfWmKq+jnlq5pfKNAS72FHzD4GYzcFvGo20bezUlpJuY3Z7KHZu4etFCKjA61Tu
3FjkaY1fHAb05CN64k92qc47awx7azf2uv0t62bjvVVMg+Fr7YjctdqEUXxAwMq196JTrGbfpG5U
HLSusvX90NPapcLijJ8L1GLMXT+gYYVn29D6WaSp36oyCn5nZYBamo0BBgguw/4YDanxA61aF9Hu
3Cu9hyDH1MwvKXoGxymZ+2cwkYiRcYEjf5kKdM0PWWdZ3qMjSjH5xYCU1t4D8vuJ6EpJjrOphZcp
SdVfboCzHT51dfsjq/qJs6tMrjiMGW7APnyvCMC3WY2ftRo3P2x4I9ciJpiMrVR3pTJGBqNBskJR
hOVavrCTHbpz6dbepW5GXOyok+4RfBU7oWbjW1kjfPJAR9Mta/M3eLR1+5b+yc5xOn3jJnu595e7
DaSTTKbAcL3KN6jEGXB6JveSRZlhHjzRh+W+ihugdLM3VpwqPcRfNAGVGp+ylshgR4aKpGeDcpvl
t2DwvBMQrWA6GsYQf21wKs79RLRImliU5d1HWiZT91vV6qjd6ZlNyTtju3xSIdGl58adw+HQiLpP
d6PSq8X7snP78li0yfAjS/Hz9R1y8uKN687eGxvJGnNfh3b9LraU+Ktbopnrx6mZZPxrY8MvbzOM
/5TGQRVN0Y3mOSpmNTlmjtpq+xEZsMpHxzsb3oPB57BMaA7k137qiuuAGHm247Sp4z71Ju2tasyN
6zse+2zjIlkJekgsJKyHI05QsIiv+kpTYhzovQsqEN6p0rPK81vyq/2gsQeUpKn2IVHuxqhrm45h
0crBv5Pm0rI1FxRzLOpacS+hgmhibIPcGCSgE24vnawOTRs3a4Jdi/LcTtXL4cHRsOczmmkLJbsS
i/A0k4pIBxp0xRaPtBNOWUzbgx8S4AI6VMn8pOhje6APZT21nYrKlpPhcWxtFYFXAhG4ABIwK5lt
ABZvb3AHzIBnlHKzq15+DLBn3KEpYB7VXhgb1YOVUiWPFP1CCWEHJLcsuow5bVYzHQBGIg35j0kt
Id/FiCMmfmPM9H/tLJn/iQG4pr5TqXQxIww3o4/doMzfDL0uDbS3AseAcBQFan65H8CsPGW8YHDf
iAXJol8VakYx0AwOvYur1OkhibL5it18tjHK2j6XXTPuNzDRrzBe/EGWTUghXOI4VmhsAZr9OCVe
LV+PzruOXeK4fmyF0VYUqK1E3Gi4EXCibA77ZImew+t6cFqcZS8iSJvxYNSiIbLNPDQXJv7I9Oup
LdFcsvrpxwh18zd3UfuefUNjNU8mzfHr0Gi9g60FVnUm0kx07N/L/ssEyIxGnoPklDvW9O5j8tH3
9xdn/dfLTJZQ+4VgfLtNKSUPmi4K5VLO3FRgSOlnW3HaABDAdvZxMoTx1tYDccTOQ30YA6HXPjmx
tUtNxXwaYi/dIdenvPWMUTnObqd+EFODTUUmlK+G2YynMFWSjbVeCYkNWhz0jJG5paCxCP86DwV5
LwRuzD2SXuIZtPhQmtnveByTj1GmaBuTtHKU8TJxSayonLwuNSJeKoygZTzdSNKf8N2Nalf0Xf1O
8Oj/Jb1XBuCg+bh+Xng3DHq7IG0QksOHtnKZMOlFqyML9wIPiPNszVu6XCsnE+k0rkaJzgJlu8iV
imTwCqXku2gijztt1rt9MVnG/v4WW1stiW9mR9twopZpEl9IOBXm5AcpsJOymtODSXnoJAiE9mGh
b+Hr1laL144KuIqow+ta6tyhIRoDwYSo2e0tIquD0uOtKJri7wuo3OyuDs/WAQ9N+e52rcwAlaFU
yE+LpvbRG0z1w5C4ycVL+790onjZFvDKkBdyyDSBDt4OpbUDLdYuUS5miQNCp3jjhYpl8y3TkAG6
v2CrE/jHUIsncwR/Eo4i5njpuTiixUBZzbOjTyKItMPfD8WzAEtZ4ljBNdx+lQP+b4CCFlxizKVD
v5uMGhOEGJ65wyVyf6yVF4KSCPRkmUzTO5P3+B+VEVS+9Bg8iXfJkk4cGnOOn8Ksj/eONX+ruvC3
2WjDxsO8MpN/DukuzvKQz1YCBMK7aHaEyG9u6+OHoiePJDhttuADa99nyYoLvDnijmXIVUl4jToV
waV07fxJcYP0Iaka8yG3m/hoDWLgEZydjZra2hdKtStZcaGmtgSz8g/ntukC96IUanK1w466azHr
RxS3tuhBK/cIatxASCWnFCrxYlsiDxtpTUtIWfRKu59LU+wHA7NrzYyiHWn6X5Ky5YkjDrYo34Ed
N1/hsDpvgsSeV94lQdP4GLXD/GtorGezbfVrhD7WRi6+MpNkZ1R5aIESrqqLQD3SIkxNaokzCcP0
kceh2GVRm5860vGNk7A6FGv18n7yoC225VhESZbBNLhy+Q6PBky5Jyo+9rvOhWd0/9CtgLsQl6Hy
CZeTI849eXvqLDsVxmwHvDHgBZFQypRdOebmfgSTcVI0ZyIRmQe/dsPyqTbK9nOGIcFO10rlQQiq
3fd/ztqXv7A85fX2ugtlVIxfeDrEKgdi/5RnILw9VTkIqrQbHa+V4+gCHEIxiWeP528RpPR1HwxO
PyqXNi2mx7IpxFmLFPVYz2g11Y31blSKeAN4Io/AIsEGEcA7RKue2qmzkAZRG2SZ9XlSLnGTiwOu
68k/9CHqjfLb6iT+Mcriy0o1K+ze7ZQLumUR+bhOkyL2qsivoh7g0v0VW8skweYjRUljjBhsuYG6
IJ1hxlJexFHR+T4bpXUZkFBAah52AKGoZ7yrVNd9aIPR+6xViensotkARlYF8fH+b1mdXklfRTnE
fZ1LGzXJe2wQmpWTml5b20mvnvC2jJhXp9dBIFqVti6vMlZFxe0kzkpxRVF/vLpphZirFbZPHpYO
G6dz9YNoP8kwCSDJ8vnFRhE+ZwWA1h1D4Je6h/lSn324P2urBwGFA9mToCi/fCJaI/ZqNwAWHdSG
8CdnwmzITsy9EnfVrk+jZtcl4ff7Y67N4cvFLZmkHPXFZQowSRsddBOu5iQaaoM6djEzs5kE6ZZz
zepQlLR07jf+b5mMFFyfaSzYFKgpwjqckmyXNmp2CRTRbOw/eVcujzeADjSMII+8BnXTPasLtSJX
a7U5PXWdq16coUuOQ4O0X9YN8TMJmPWpFeN/KEcDTMR4ghqiI5kct7f4MKLHNUBpvgRh6Z0KM0v2
TtRNG82Hte1IgiWFgCTkdvkEJiLUBsvlqAM6ti/o6qqXRNe3ePba2oYkcURcGcKlZPzdfozTabRa
PRMLgtqahZ/rYQWCtu0nzbdxxKrRDp2N3zTHaKLWszaW+7qZ+vqUpbMl61ZjX/p0AVpvj14YUFq5
N0K/SOfsF14ZdXOgvKlvtYHWthllNFnmoZJCCHv7o3UsAUf0tJRL3qvTdXbr9CfSSMbBdkbtPxxY
B9g+HTwXhNSycqVNaj2oZUpBo8jcvYRQ+ZGtdif8LPpjkuDnmRXFlh3i2qIgy4klrgyA0Im+/T5Q
jV5Yq0DNlGDodwWsDd8M8/6QWMo/tjtBVYCOtfG2rM2ph5iiTXpKkW5ZmfJ0ODR6rImrg8vLh6So
o51p5PXPyZmf799HKycXP2eK3oxCVrrc2ajBamUTA3FTcl0I2gkmbnKR0J408KO5H1ki+2C3Zjmf
gJVuJT4rx4rclAueSuSLqOLt1DpxWw2JyuDWCPDW12oVvGacTVve9KvjUAOjEiYxJsvKhVkEdlg1
lrj26HcMfm8NznGY0uDH388l+4RHmMYfWsqLuz3MSn2azZ4iZmpVVxrN3YGOaOTT6w2uNdJNmJVC
EYwwV9nYL2sfSGmReFbq978qzeg0uuwmoMxad1n/nmZWBdWk3nqU1yIe8mFcnJAKcziDiw9E1aVy
pgq6ahjGNpSWqGpQwDS8MfOVcpopY+I85BxQBskCH1rKMFK9DQeaJbPROTujzo1yI5hd+3Lgb6jR
Q7OR7PvbLYTbrrBipDIumalOTw3VB9gA41Z0vvrlJHgkCxIIyvffDmOlw6SWEFUuMCO080hl+urm
Y7EXNnamWLfqYEEz8QTyZvS9sOsvautV+w7fio0K4+ov4aiCbEaAgTd38UsGq8MuaNbcS6pMCY9r
CHwBTrgVVfvcnhz7XIuy+6YqajX5Ad6n9qHUcqs+GsAMXD9R7CHe+EmLC1KqUEK6g6AthRkpQi4K
QEEv9cNCDNG9WO/AkGSpr+0Pah6qBx4Gd2Orv+SAf8Qar4aTO+KPagku21kExs4+l32vfQ9a0/iF
fkufHTsYdvYuq83kHJdh8RELSZNlMpyejl4wV1uGIYtL+uWHUMQDTSp5ZEhl3f4QmCi0hu3ePitD
3H71Qi2imV+Jtwmk48P9m2Wxy1+GIs/nloZ9gS7aYoqRAwnt3J0cDL8VYxc36rwXIW5Y90eRx3c5
s7wE5DMsJS2pxSgY7A2RC5zqHIaTcwkbV9/TMxjRvizyd5XZhxtnd2XjUI/nJcddkzdu6fgCvKBs
Sy+w0Xqbu4egDz2imkx5YgbG3WhZOc5mzX9Q+5GQGNQMAM7yrC8uDD3xAuEqDGq0aeAneUmHflCs
s95Z0UY6ujKf5C5UhfhGHjh9uVPDuW+TKmTVotLbAduL9n1ZiFPoNskOe+etksbKhrwZT/75Hycj
Vbs57uPYOQubwlMd6fqTUzQjsnFVfL6/VVaHAgMCvgZxCHTFbocqRyftcGKzz1kZZzTn0ubtUCnD
p8IO9vdHWptEnhzp2069ghbE7Ui8R02F5Y+4DEXU+0E0VNQo3PZhHtwYaIe1xaeUv3xxCGjKSrAz
Kb00Gr8dr6dLY6BeKy5GDTn80gZ9/inONa3YJYUxfHPt0UsPyIS6BEuxoT+0Sb91oa6cdtjDLhuC
8I+7RZ6bP9axDUcVUSZXXLqy0Q5WiSIg4VO1cdoXkZ+8U7i6ZEEPnDVCaovdglhJlFaIM6A81ZaP
Rhn2b2x3dt44tW0/iqAtvD0z1ArfgY7w/v6ivoDdlrMse3uAVXVeM2cRSbSIPIKTysNL6BRehTwU
jnzohGeu+dg1A+ZzWlUgGjuWpMoQzgBWXy0KALrfK1lZ7PWgM081ANX5aPdpPfuVC+37NFB4SWis
lAAIZk162DmDWZlf7//4tYmzQA8yd/KvpagoTRyDWo+HhA/avqHv6IpzDKC9vEujub16KpgPN2nU
gzNl7uH+0GvHjkeAkjbcJkZe7IzAKYLUBXN0VjN12HsdbOIgs8Z9UozD5f5Qa+cA1itHTqdQSNvv
dhM6HDoVdm90ybswAZ+BFwjiK3WZtt/swNC/ub2hPY+KiTdJFJruY6Ihi/d3leeXLeqC/ZIif8iA
LzXQjdRrazPqQioYY3QACRYcJkf8bKZw3rhlVp4ihK2gASC3Ib2nF6c+TmKhmlOE5QoMOdsH7IOB
btQp9bwLM/ADfm977XCIqqGLN87hygUHvQhVPeomZA3LC0cfaOIZfaOcDUSNuzdZ78ZgF6GpN/uC
P3vfwJWrNl6mlX1ENZYyO5p3IOGXAphjGOmlFycKNE71U1q1+Sc1zT4BbOo3VnBtXplNAkCXRu6r
DZs6hKuaXgTnNK1HsKFKhsQdLt/XihI0REdMJ/LD6BSUbe5v37UvpDZLAZHlBGa22L6TCriiBXhy
LtI2dPdJqeSgAm0tNnxnrOeNZtPKlYAKDatn8GxIzMXisHRKylOCEUE9lro4ea0DJdyderc9F7FV
F6eC6/536KTiQ071bdrYQqvDU/yFNEv1+5WicqL0IcfVDc6EWsonzctwehVOM6V+Q5gxPnbUsYuz
6cZFfanmoVc+35/slbsCxWMKzwZAGs7Q4vOhDiMMV8fhJc56p/9FV6qF/cT+6/ezPmCJWbpOnGOM
mXS0UvGELH3Na8q/7K/L60IaQcJVtakFQg+8XQUskqopKTG6UcZGPKRuFyNg0UFTcjaBvks08v+N
JVU+CJjZ2UuNwyJ302RWHOVcV7Yi3nglsN4jaVuY+/1kmJfCKUoj8jtAeOkxtNWs+YLqRDyCKROp
c6yAt8QnBydtah+K0j0MijI9jR2i3xtbc+0gsDJcbcBoXmcpVjaUqlcLBZ+9AVGaju7aN6XvaxMK
Y12YG9nZ2mXGJkRcg8uUxVgcuywJ9CRIkLcLc5vEyKoKyzfdcDYuwijF94jzMx3vb76VaIkXkcqV
RJmB3Vy8icQ47agLNbqYk5Ydm9IpjvNgb0FEdfnLFxELgQrcDKhwWBYuxe0Td47GgnbHJazbMPtV
iUSLHhpLmyK/1oFc+5GhC+86tV4+njp0KZRL0ZGtA6+qpvgCwjSNv1SmGSJVURv1AKC3757CIbLb
XWv0pbWbAMRNWHza3XTVY6es30dIONq/FaKw1h+yciSqwRyz2Nghy5KC3MsvhwYRBKpHr47vYGpj
gvVZdFG81JCQgNkZ0ZaE2ORX0+SJN12slvVODzyh7rq5YYYzy2x0sK5K+lR6CTjkv19TCZZjDB4/
apO3J9nWlEYdDDu6aE5QXqLKLndhitHT/VFWjgZxDTQwCu4InC/z3arS3b623eiSORZkLcLhd0k7
lycnyrXn+0OtbVICNwibqAPxv8W5mLO4jqjYRxeKrONpxJJjp7nNFgF95bWV/22OOUaqRIiLezhV
q0RFyja6tB2Of4pTI7Ix1DhMFCVOwqWpt2+EFpan//JtTKKsfeqv5IHROzTyquUA6kJD6s2bTCXe
F5WbbszhyiuH5BoxCzAEaXYp//yPtCgY3KawRRpfaMeQEvGNKNdG9A9LP0tgup+8wI3KJ6Sg+09m
VsV/b5VHviObkTZaDrIOeDu+qOZyNBMhL5qatIxG/q7KqvIpr9XgnLftX/KzX44lwgt06G3pq7RU
0x7CRpTUmsMLhPD4OGMYd4aEZuyjKZy+qGO8Rc5eubsRK5K6RSr1GLRlbr+vpUqDPWUlgCHBi0zD
2PKHOMpPQRmNZ7XK/8PLBAIbo3eXwqkks96O5xiDSOGsigstLExC2rQ8TlzlR4zFt2xLV046Q/EC
UsOlTvnq+EVjPIRVIi6NHXko09j6Q6WW2qUcovpy/zSsDoWGL1tVupMsg5B5jLW00MkO+wEf8jlu
0oegEu5VoQ260ZVcOe60dqkJ0j5hRy6zwbnQsgHppfAyT9aUP/RNYNR+SUJo7AEzQsCcwjgOvlpZ
O4df7n/lslUpNyfYGWwaZC5K7LuItTQrqXQLy4ILePqkOoFFxOKbZmzxqwlb/SEZCTyP3QxjHCyU
OqW71oPsd3TsKExhh3Ud/ASjNL/0DYqc+6rrnMfO5h8cbCuOngT82nAjSF1bGNk2hDfNj6cCeLvd
EtRRsTrpvfOAGstOYOl8pgoEUysF+bMxO7KIuAgWqK4AfZeqqWhTLra2YuKRgdK/d8bgTn+K6sok
EC6GQw+geZdVYYgSB4jsKoiifVWH6q5qoy20xsp1KeNhAGJIVVLeWVxXDejvOlZrKcZf9v9C6Oyv
zTiaewhi5m4yo+G9a2W/g7jqN/bGyltHQEF9AjcxUr6l18AcWkUUjbgAJH3QnoPJsN854+BtzbG+
NseIg1Frk+Y1y/rVOJWdMdLaxJjHTHK/bJAK2E9R24VHPTPqZ7xR4i8tespfrLbnXzDjEPmZMSyK
4qjMYWKfnHb2wo1odOUSlZBi6TYDugO64u0uS7UUMhjYm3NT18mbyBHzv7Yn5lMx0I9H5678en+r
rawy0BUmmgkwaE8vdnU4OAKQW4mJSE3fxbP/dbTobVjbbyphf6k143uRIyV9f8yVe8ehEyaZ0XSg
XmW7DQqHeZ2MWNMJo3hugmzaAcXVD2J0KNPO5S81sc2Nu27l9HJ0SSw4uHzssuBsGxkqFKLAhtOL
n6k0oVOY5RgQ1POWiKNcocXZJRTkWoOtIqmmi2fQri27sBITt4PI7KOd0upt5zd2XI5+BU3GhYXY
Wv2+CLXqh6hnuEJeVivv7k/x2udSe7MAAdCzfnVZFXWq9BGK2Wfghjq0rkS1nxrHCrCMtduq2DhL
q6PxjiD1QM35VSBsNePcmybFkiHqUuxJCvG5tsJ4Fxl/qxEk3w0pzfT/Q8nL448gro+UXsA0DM4R
uiWnqlOejTIejpOWDP/hJFLQoUmqgabBaud2pGwgwYiDDjfVDKxjqYfq44w60dGdCoQFEBk4/Ycl
I+Zmb0rvs+WLWBoGxbS0Cs6GmqBLUABj6A5602a/DQgMW7Zda2eQ3IiMjcbI695ZlKuV2rQ2LqC2
BbSxHaMsfvIADSd7fZpKCiyxroW+hSXbX+p1vCwhYThqMFzysh15O7HwaewhnBSOPzKXBwyW3Ke8
yNQd0gx/qTj5MhQVPNrKcAs4jouzqIyRPbkhjrhVIeYjODKOvSnUs9a5WxXgtTPA1qRCgs6AhKTc
flWLjlQ5QrQ5J8WQvstUDVRsOTm7fi6rLejo2hVD4ERbULZbX0Xag+PlyazSGCzNznlXKWK+dIGp
/oNpo5FBCxuaN6RZzQXL8eF5oDWzlV+vvRoYbEGoh6NOELd4NYSZKDM6UySGYRCoF70K8u44Uzb5
raYi+LcKy77ZCyjIX4gW0i2Tp7WpBnUJKpHCPr9guYHo4dF28Jyzk03Z2zazx2PpNrZPccf68veH
kvIj3i64X6NSKH/KH9eNA6k4smj4nouuD451jIQXOnvJVW30/2Dch5oG9XsGYk2X8aWhT+RWCkM1
njs/wl7vdy3OR7uwQie6T+qtDbuyiZg8WlASNv66OQLsJe+i2XXPcVu2DSID1vypwtqqphJViOfJ
Sni96ly3fpJEFNdJb6Lf9yd3JdADlMCTzC0r4VuLIzOJtkaPBTcZvbScXd206b7PnC3sw8pukY1K
eU54XQkob5fQcMcWNBweft3oAtuqzBBrSX08xXWypar0Epou3n7CdpSg8JREuedVNJW5HeqBnnfu
OzXpz9YQJUbut/Q2fsBOH7wvWpkG7j7turT+LZTWepxHM3rSysAoP89mSYvI7EtneBqQLx2PQ1tN
6Wdl6J36krSTo+2UvhDZG6hR2Qfk69rcj+t6frL75n+cndeS3Diyhp+IEfTmlizH7pZpSS13wxhJ
OyRB783Tn499pWLxFKNnzeyFNoQCCCATmb/pJG8a6mR+6ksFhxTaF/VRQiy6O8/Qs/84ouwjLw4a
hO7UYQJapAxN7g1TG8V+kSoh+uOTpkyHGvP56AHZA3TGU+e7Yg3T+Gzko9N4CALpyiWPm/SzMiN5
5TYKljMHtXGKfxu9S3G+KxsEoEWGO8BlMuP2H6mo1OBQhx1bya6a6JOZ2KiZl6Ckcz9t+6qnz6CX
MUZQTl16cidaXGmQzUPDJSuN2bVLW38vHOSwvxUgdeTj/R24kW3j+sxjm1PABlwf76nuZ9EtZ46q
luQh7FT6EurHi/DW7PdqvocD29qLC9iMJg9Q15szHpOCBga6nOwM2XpGLSd7aEvceHrZ2TlbWyNx
B6KvAbPI5pV/vevbXoqrao5CPzL0pDhZyGaHnpKEdnNSY5Hv2VJtpBNEPvJrCjJwEtZJ71QBduDt
LF06gEEnwmP4xZjGxhVJZCLKoOsHKsfDzjtic478rag4Uv25aaRXZl01mFTRheyHxufjBe9VpzA/
dGmwB1LeuiwX4SFarIip0wu5Xs7GGvVpaGr6EgBWejpCqAudbaOOTbeWEAwGwzcVOjpUsv6g9p01
eiKytOpyf7tuTRjc0dJyRfjiJu4HkZRN5ki1sIyG8AU5wtzT59r+mknqHi7+NYiurzJ26YLrXZrK
6xCfxbWltaKlQUUiOH3unLz4ST/UKt0yjXVU6dN5mE6dGiCRPMeSeApbGmiu6BLze2Jp9vssLZ3W
11JDyg/WPAIklw0QTfjSSrp4jkPTyT30f63YlaKufqkQ6ra9oWll2TXaBEmgnN7IP2A3xFdS1Vw6
oeqjPGSOhRopmqz5Yw1t840c5SVhBM8CCwHrUBgW6308UpOTgIpKF0fOXpJEc87lhOcCchbazrfc
CH5w6sHRU01ckOarsNT2QnUg2XJikjY9BmXG3VugoXV/x2yhHSk1I4FDY4bbYN2jKMoSmlSm8xlj
fXyqCoTTTKMI3N5RWGKR6/qvErbTcTST70OP+0nYKf+7/xs2Lll+AlUk/FxUbr1VmFc6Cpm5I3FM
Cy2+SHqCuVcRl/MRoJByUpI83AENbBwTrj0K/AR7nQra8ud/JW0NmlJD2kzSJcHz0M0DVFF0R4LQ
JRF7789t8ysuOk0UMZc62epeqOZRE0anSRcjtPJLjND4ZXBqYwfouDXKonOzPK7V26IQiuZqVA6B
dMGOAkOuGrdEtUUd/v5cNvfKApKDQkJJnQTmet0KtNntcaKALwe15Tvo9V3yUdM/9CaVb8MZ53/p
Wcumq/eO+bRYNkUHEGDm8/2fsRFKHNg48M+50alhrLbL6AxZm0oxZf1kjC4T1uMeigTiSGo6U70Z
uzNtQ7HzHbcGXbBKCwGdcLKuuld0pjI9HOhyR6F5DGUpeNCUJn+XIpFw6cO8+oQ8fbtTYdgIKlAK
2KBcBHBE15lp3VSxOY4FQLAoLr8qUaRB10S7PkC96jBKdfY4Clv3opHIqeT/xZZzwZvowNEBDt1U
beR4UsvQqDiXNDnf5W2ZHxSn/F9gU2lcnNh3lvh2E1PXWGSCIY5DvVnXk4XSKqWqNsElmi31C5os
0eKBPu2c/ZuXKa9SAygWinLGUlxYfsVfZx97wbZq6WpcnLKxn+ses4XOUZtDl3bW+wpPJ5yZS0CJ
4Jfe/NBgaCRgeZVSX1zwStdDZ50TCPxTugsamp3sznBGfjbBPE+ulRvBHmXj9rRyFVDSgEaj0a6l
LXE9XIio/ozz+nARYxcObmakVeay8EX7PrJ7XTooJYVQvP3KZHIrHh6qm6oQ9+FcGkLsAMI2lp0H
skPPktNDorR6kgvRmnIo8p65587sJgD3s2PIanwTVWd/t+Wq009hoyEcNkUGj4n7d8bG8FSUlwBD
ekQ0XV3D3Rxp/UCH/0LaonlFS2HJRZy+wbAwxuIuB9VZ4kf1oHbZt7ePvPDWeFkSy2+aFSjcFhRZ
6oEAEKDwYJfpo5zrFRyvLB/Oyhzaj3VddQeg1YF/f+hXFtdVimZxnADhQVxBAu7GuiWwkaKE0MsO
mK3+IalbPTlMeaAe1D6az6PSSE+l6LQfztT1dI3i5iRkLXArs5mXHmbtNqUR/e6C3Nm52G5uU37Y
Eg75B8ghyPjXWxPm6GxHQu0v6DCZX+3cdNy8nK0zHIT5S43AzUuHqNPL/eW4STMovi1K1nCLePgQ
kK8HLQHXhEajdpcyLWX5qI0pwmhWFH9YtGDgr8SavmcYeXOlLfU+GGFLx2bhdq53/ZBwAMOyvzg5
715DjaejTBn8eH9im6OAHZKXaj7xYhWW26bW8yBo+ktdd8av0kjKD5QXtP8wCm+0RV4UlwWqZ9fL
V+mpndc40F3qwTbOTT8WJxqQe52CrbnQsEcsG+k2WiSruTSToZdTP/QXvUUovqyn6DBYUXq+v2K3
iCQ+DLAckHXEAnL51TBlRaXCDDKGGSz73KlFWB/ywFQ+irAy4kMJON5xKYAYKNYXxccq6wr7UNGy
irypTO290HezNWFvgCOBrU1CQ0dhub7+CkqITkalpVTzJZK6RMXYgaqL26Zyga+CU6gSje9x+nN/
DW5WehmT8prFOQTzclOPLouobwCAXSTS04+d3jbv0YgcdnbN5sxwUIcJs4iWrpM1u4gNo4/1mRQm
nL1Cd7qLQFPzE+1b9azEkRPvJKk3Nz39cI4afTWSNLKm1SkPxxZ8vGJMlznVxdEBzvZk5bX4PGpR
6Y5KaJ1VpaguYRuHb+0gLiPTS+DfxBhqydcf0YxpBoECkTH0rMqTnmnxMxx8+WI6Em7E9z/e8ndd
3ezLWMQzvt4Cil0/Dm0NA++2lGbUggr9WAfO9NTWZvR5qHWYkffHuk0kGAz7L3hGJL9kMKvbeqRD
aLUY+F6GVKq+aahePJKP2vEpG+rewZewQTq1bYz29xA6+nu7d8YPeBc6zU4Ocbtjlwbt0jVdmPi0
bK4X2A7bsg8FSb5aqflHyBrtCSTYrgzZ1jAL2RDqI/+EuXI9TJ+1hSEstiwbLBCYH06N7TlKOO69
vfcGWkWHRFEzqUq1+aJkkv4o6r5abHffjLqiufXXdF5xp3/dLZj+kh+Kab7gQN+4EMvn51IXvwN1
7g+Voo47mdZNaF+GwyRx4fwsVuPLpP8arp5TqoqWPF/MyZyPRWY0fqzr43kQc+XC4Nf8IaMofH+L
bq7kX4OuVjLPJ8WAGD1fbGNUEEWesoewGtSd/Xd76GCwU/Div9xnNM2vp5aovK6xYZ4vgTpOHyN1
qo6tJYpLCNVhZ6jbCZGwY54CFRNxMxCk10NJkojaRu+1Sy4l0QH/N9nTu2aP+nY7oWWU5UhTcUYu
ZHVjLRVLMIeVdmkFbsvqlA7eoI3l5xh9/p1c9DYOAFhZZLgcMojbpyz6jSkmWLJ2mfAGde0gkY8T
wq/HNsviwwAa99v9HXG7DTV6RiTeC2cCYKx6vYAtuzs1u0inIJD25yGTq58oN8wHTELD+ChSB6sB
oKzyTiFma0WXPsGrFxexdbVFCijCVpSF+gUgZ3QAqdd7qUKzvJA0eWfPb60otZgFTsGyUlq6nmEe
TqKSc6FfqjSp/KjtkpewMuenWajT/5yJku1OHFgO0XXMAWtG0kQ0IPLgnXg9oLF4eJYR7M9Bjet/
0jixqocZXdHc1cqsUElvG8k4p3VmedgPIdehq8Xv+191Y3mXfi5ZEukEme4qEgXq0KRlnFuXOVAk
t3Os0tMTrElsW4zn+0NtnECq2yD+mfJGY3eaIrpUYWZe5kKLzpDizMPM2hzvj7LxEaHGcCgAqFJL
X5cHoYAaWc81SrZSWbTmjOw0lEZ3gDhanod0Ef++P+BqWnRiCWw2fi50dLlY1kfeAgWQ02FKfSor
9pMRoB7R6tHe+25jFCjQRBYQJACM11slrTvNmZpFoRTg9HsljOvDXNh7JM/VGV/mglALqSsNF7pY
N3PRqyQpgX76upJ3Ltr2yrGb019Wr8yli7MzmVAIEmJnBVfH4HVUADE86qgh08ddVXG6tlVgWdSp
Pxhx/kXQxHroA00Id8jRiXALhKyp0HUxqHFkkbSPiU0/7b/8BljR7M2Fw7AulUmajjO5PqZ+P8n2
JwOBjA9jgHNQFQbCM+O5fifhBeiak8i+p3pdvtzfRFsLz1uHdh6Pad6by5//FePLlNZvj2miT5tZ
8WqE6n8Ellm55GeIj0tq/g5yGLfem0fFjB08CwAoqhZrzsY8YNyCK2bhz5DNnsNWVs+VOTZfG3m0
34ky+V8MBuP7/TE3NjL7i469RZPrtnqjFPgszXWf+05RaR8QoMKgBk+zy/1RNrYU8INFr4taDYj7
VaWupywxIh+R+5gq2j9tjL+T44ByTXkhs6nDQ4YXe+H2ArENFydzoz4i0l/HO3X11eW6bGxwbJT2
yfRpY61bW0OLHZNipIW/FBO+B3r/e8onw5XiTv1yf75bq/oKOiRD5CJfR8lIKee5jbPCr4KgPTlp
aJxmbUx2bvDN+XDHvYYKSsureBU1cVTr9Zz7jeDpSQuydgu0vnmpSG+EO70uHQZflBQg+mAdsjoQ
jYG1ZR5VmW9Zo/p10FIYoZ3E2X1nSuOSAatFb/qhiER5oBBp7CmxbRxISjNUMkCULOoxqztpkOly
AacofRSApUPT9ZOf2mV3HNArO3SZSsYztnsyjxtfEYACdlpU0YFArlFWA07xeY4Trz+EsnbSgq7A
KXKYd079xleEFUMPZOnjg59bTU0re4m3fpD7+CTrbhKX5bnU1BnrDak/3t+W66rQ8hkZi4IIen2U
udYY4CSldi9LnPamiurxrNVB1bhxhQdvOmAxcCoBnj+FZt1Ph75Ux+RJhbEnHevJqgYMd5w8Pdz/
RVtLbC7vM5ArlIXWW3jMorCblYnJ92P+u1KHFjI8dks7b7bNYYifIKwovNEaub7Pu7FJKvKdwk+q
pn4Oh8TyccqSdiazqsy8ri5/PYjEpQ9yQ7av4lStR6fKfaN3EiSBKWaaBy3r8AptMS9GsDAaJVf0
kjgXqp3tCS5vTNLBI8CiHg4FiQ17PUkHu5JQaubaHytT+4LTz/CgOJ26s5RbewhRcRLyRXyCMulq
GDoNA++SrPZDSZdfHKkOPpS1bJ2lWmm8MsFGpmwjyev7uT2lreJ4ajJWXwwpS3aekBsHhx4thGl6
lout0epOiseuVtsorH1QIPn73jTyb5SJsKTXwn7npt1aWjAnvFZBEvCf5af8lQ+IMp5xSDcrv6On
dexzyHPsoTe2YBewEsn4ogMF6WSxfLgeBbpzIPFSTnzZypFYTtlpzGZwes4o4VM+UYpvPoZqMIQ7
F8PN/BiZTGfBJkACvgHLpzmpkKggBlKvDD9pLbxv6KndDk12axTAQwQQirHklasPFjj4l9lKIuCQ
WZ2LVR7QhKnaO+u3G5TJLJIosF8xELzZoFkaxmSoQeyHfcUZxxCoj12jzpzyfZ9kQ/CiRu0sPwyD
2minHi8owOyZkUtHOgBzYtNBFEL1799za7mW12+7tEUXQi4PlHVuF5R5o1pRI/y8nLSRuCWTPk56
mNEbHdlwRzkLJr+si9lyI1s4vzWy38CFHyaLR8y2lkZWi8ebXCs8mUZTa34oE+Sk0xxk0ZemLlFW
lsIES9H7P/zmkLGYqECAQYcwSoqx+mY6MtlRL7TERwVmfBRmHvtjkQbPdZo5bystvC4RgCMaqIuj
zc39JTk0iTNnTnzYSMkF4y/VHYvEusRz+vL2SXE/L3R34E43fNswK4Cw4S/JQctMt9Xq1k+xkEFY
IZV2TtarmtxfRYXXWUF35Rm3FKK4Na8PdV83SejIIvHJNdU/hU6fDOqa5rxIMLomN23T7GfFN/gp
hJwsduoitl0l7OQfkNwQpqvqTtfcirSne2eUvfHcpq0hHa00tgpvVO38lxwEuuL2zah9Lew+mF01
zUCbDqE27c1mazcAcuQ9D7ro9u5XK5D8NNyFbw3Y/IAhFm4l10j90ljZ2XhblwVPeDQxIXxzllch
OxyHKAe3LHw9VvTL3E3xE9Ct8HR/J2yNQshm2yFWhb/6ahQAua2TWpbwTeHYBxEhe1TEk3l4+yic
fGIzQJfFkuN6DzSos1HM72LfyCbjgG2vdoJ32Lx9xbjBwX4sYNeFtXM9SgxfJSomVmxI1PDjaLfN
wTC77O2XOKMsgt2w5CH9r+YyIX+Ya13IKDJqz/CQkpMeDNpOlrGx0eiDUAFDo3ZxEF1dO7WE75qg
+uFDjJ8s/E6TpnCD0bZz1yw7e0/9+yZz45W2sEkWYis51Dq+Jxlu6CiRCx94yHTpejuHRJLCynN6
Z/42KlFzjGWh/SOnYu9lteyw1f2APBQGQ6/X3o1aWhNZ5lJQEX6BodEBGe1KgvmkzNpltOXiHXYd
w9ccqNu/WNBZfyrZ+HN/b26NT4mJf8s8jhFivN41ZmAkeV47id/nWTGdyPrsGvZwiq2W6SRJ+E6o
Vf3cAL/rjtxYdX7ANTspdhKs5XuuV8HhXyp5JVJ16/CYYjGjBVWb+JHcZ2dtbLiIkUW1P7WKyD9H
iYjVh0rHfOn+5De2mUaplucHmSS7bLXNJDzAC4eapG8OhoYlvZ1XhhtT/QZ7C43h7QGORyQXzVJS
4t2+zu80CzSGked+UQ2y6uIjXH+q7Cr8M2qTuZfSbazo1WDq9XdN9KAyjDrgxd4l2aNki/BgtI3s
NuJFEvL3IjCKnbt0VepdIh3yALRasIXjSl0fog4bjcop9cTHbzPp3SQVw5cmz4A6YaQq24uSUja+
u/8BbzwolkFp7uMdsACAAE1eT7NokPPsyyjxM7uan50K0e8oHqcLWnca2rL5cOrTKjmMwlQuuAT1
uFNW9ZH8sf7VTPke/WVr0QmM4NLtJWvSV3Uudk884hdNYmEIJiz33cPo2OVTF0biEPBuAi6eFNPb
L/7loiStpmRrkT9drwE6TkluSkXiB202P7d4ZHqVLNm/7i/11uelEwOFcBFIQS7+ehQkesahbUlk
5siWTrkUNCcUCarPNeiDT0nc7bGIt84mZ4RjyXnhqK++rNmSnjeOxFpimI3O2VgcjbCzz5KZZf/h
GljWbRGmJ+is47M8mqNU2lnim7WK3WQ1/ip1ZfYmx1B24prOIq3uOSC9sLHwDqHmur4CRBNLUgpo
38d1Nn+SLWl4CKit7ZRbN8LZoihKFr2wynCauP5Ujlw3nTXw0NJFNvcf8qAJ8Wx14rnCJjcXtW/G
oaYenGCsrIc8KqJ/72+VtbbXchWg28FNgCASudX61TDrjWU1M6l8kmMs7oIcly+hhNaAL811MnzX
lNhKv+VVkSeeTVEdO3VpykJaNY5VvEyxwJ5TlKJuvNkQen7M5zwxT5i4Kv3bzw6/1IEcQAy45T+B
M861qObsNA2vmiSNs0eKGztHZ+Or0+RmE0NyIKFZ34x9oFP9BV3tx7TvzzxsEteYp3KnHrJxQJe3
JZsY/Dq10tVXR0Eo7xdZUN8YauuTEkzxh8YY43+m0k5fKnL1dGfttgZctJKoF7x2LFfxzALRKGGz
FWIQVVSHNkZLsx3D6Z0tzT80mt/H+7vqNbVcHR4ydXqjIF2XF/4q9SwDu1aHoo/8NquKZ83EgdWF
yhcZB3re+WdlCHoMXgPZhCtIx/MydHNPeV8fpgdzmlXjpHWJLQ750nL7R4hMy8AFiGg6mG3Wa648
JSG2pSIfda8bVSV1Q0WLwqPpxFpCVdvWqMPA8ZHcPBOK5BV1mCCgu0jwnFKMc04Odo71QxXYWuvW
Yyq0Qyasmq41+EvrVCuYM7394qIgTkJB/ON9uV6RQs11GxorGjKTPh0HOxnQHtC0Q9A2085QWx+b
riq5OMd6KVBd3ykpf4RNHfw2e3QmP8jV/EvbFulPuIuyFyeS+l92F7VMhEDQjCKwr7ZzAK9CzzCD
vgxKZx3CQnsfKjrvTb3pH+ZZ2pM+3DqjNDyp9XN5UY5eba45S+QO8I50CWS5OcSaER7KYs53buaN
oAZOGimqpUN9252W0SEPK8eULoraylC7KuWxyermE4Igyef7x2VrQn8PtXzQv2qWEMRQZ7aRUWq0
tPV0KcnOVoEY1X8YBaYBRQEgE4goXY9imvMY9QtjJkzr2k2oi5/p4omdUTYCGk1DQIeLeyYPz1Uu
kMbRmCp6Hvo42bY4qyrSETp4fIJWqz5kZh2dQzuVD2HKnXd/flvb3nlF5elwNtAGvZ5fJ7cqvCNO
WIfrs9dw5M9FnyqukzDdoc8M7/54y65e3XGULh14DQu07EZzyIEWxjvUQrJMn6RnfAvtU0L57zSF
SuWhoZJCnMX79z8Mip/f0hXif9Y1qpZmayoMO8J9Sw2OyTD3XldHho8kjXXoC6O9ONRUdwbdOArI
O+G5gR4cHNUbq57GrAJJatC7sXPlfZmYLY9dq/sq9Y52uj+/zaHgUYHOJcxzxK8/Ih6HZm+nxN88
ju1TZwapm0mYTdhV/+c/jMQbDwg5AdhYE5pE7mRGVqLIZhtV1XlKjIECDbYi+5F1wbCHPV4DV5c8
C4IPCR5njxh8ox8whlHZJlHkN23XPek2LvWWnma4itmh+bkZUPM7Gtk8Z54eNPpPvdCqp2rOsr32
7P/zQ5bmF4eF1uLqsg7LyqqKFDXyWKm0Q4RX27kMRHca1LI4Rr0j8Qas8FaKlcL2UM3iVgq6+nh/
8TfO6nI7EKNgz90ak8PqyQdjRI+9STqk1IT1J9PUBkmnxKCwYr7VS3VZfN6e1CipWdBZXT320mLQ
1QDDyou01PcOBbbb0BPb6FcLPnpPmHLjNmc30eeiikzBet11G4u5KoOilC5xNgwezLz6YUpk2b+/
glsHZQEvLuqs4ILXQXDKKrMzUsi/Yxk3/cEAr3WZEmhdbt/G2o/7g21+Lt5B6O8sYmfrdlc0yGZR
qDAOo76vDC9vC75coNAFEYVyGGbeBTtXztaIUBAQ3KLQhcfQKocpdWsktsBhh4mATr6tZx0wBhHi
vy2ZU3sw0sySdy70rQ9HjYIW/gIKvYGgVqXEQy3tQl/EgmOY6Q4kAXNvlK2wQVpGXkHl4baOHcAt
orVHKl7nUgcQw9Ti6lxDWDuhMt8+tnQhUnfWImMnMG9smKXVjL4mjD/ITqsVdbCoy6JcZlsaQnmI
oiI+JtpguQGwgZ2Pp2x8vcXvDyQvTVCeasuf/5XQoPo9T47AfbmPwkw+q1nQVocsT4PZw6iylr4G
g1GZJy1Ts/iSm4ZUeUHegIxR5wBojCxk+7NsYwh3ChOtuCQYPb2kWSPMkzACQ95JHLZW5u9fu7oR
a2kSadtkaIsAHDnoU4943dCqrsUbdmeLbXx8MBT0llBrVwhzq6HSRtC/o0dN/Wfuv8jjXHhFTutY
k5rqQ9GV+qFp227nyy9fdpWoLCQpMkiw1bz2V48/pJfrqsDa1bdyRzy3gzK5pqREGD5qqmebqXRA
A0P/weeRD33nZM9vvjxA5SzCDNQal5v4ejP0RWS2gwgj31RzLT+EdUrj1DbaTD2HI8Yc7iRb3d4b
aCMN5XkACIpEl1fJ+h2fIUgGEBM3BUdS40elK5qTsdiuzVKqsIkosSpJ2QMVjN5IvVkCPfcWGDqO
GFX69XTHsBSJCgbTl8rA/FBYcknDL1I8VdTWzofdOmaQblCWWsB4tEWuV9bCB22cs6UXIoIlpa80
5ZyZiXo2SyqXoVzNOydla1XhUvAqWqQRbjSXRZcJDYSg8KOwD78NTVICuKrEsTaUyXqIm84pXK5M
58TrXcp2Bn+tuK32sbW8KxAJJGXg215P1+iUgK52xcp2keggjkp6dUjhcUQPGqIn9TEURU+/sw+j
g9by5KULEsmqW2t2/kGKmuElrPEddpNQbfIPUE5rwytDJXiwtK5NnoMgbp8xSa3fockrq15Z2uV8
qm2jyHdOxEaggW4KjYkb0rwtv491VOmiojpSlWL8YEylErodFlSn+wdvaxiHngnvEyrvN1UmaE8J
CoRphFmlND3ZHaJKuW7tiYBu3J5IxyKZwRZES3mdT5qNMXfmYGZ+acB6OWgwUNDFlkoQcjpl4Z/3
56RubEEbDS4APjRPQVCtwliPyVOZLM2SQGvs8BQ05di7ILTUz3GmD51nRmUeumzTVj1P6lQKF31O
B4Z1M07pz0w1xHxiHnF6mMTU/dHQfJs9fVTr9GIVFn/BmEko0HeOHTTnYg7H5wFqxvBBl6Nw+Nya
Zph4eo6fh9dVQSg9oGhbEbH6Ln3Uwy5/htk0VzsfcmOJYfIhogP0jiLL+jJDCCXrrE7LyJbzbPaC
qh/OWqhHpd8J/rkTo9ZU7eUGs3n9c3vxRCB+ry7sOc3bHrtDljjuFdtD5ypVvC6T68zFZTfsvEht
s59trCflkwx1XD6XoSQG1wwtCkzgShvblfpa6ajPa+gyDnNWVof7+2BrSWDEgesnp0cIY/Ubc1nJ
5rEHb58Lm+8vl91JGqfGNdL0jVqXr8sBaRTYJzwyEN+roVq9wAoeT3gfoVTlhBha+zvIgtzr1Dn/
9+2zQj0arsfSXaXPcX3DhUt3u0QCBkfFwj5NiWYeWnROPDPJv9wfaesYEZ8AyFGeRVJXux5pCJIu
mTEq96nG/Eyz2D46qE+6MqIpz7qzeL8K1DUHpRQ/7g+8cSm9uv+g0oSq9k0yErRGKGcGq1kUbXnU
psl6NwH+env/dlGFoSoDBgbVkNUtkTZ6mjd1w/bAru0yJ1J5jEb8vqRO2VN2X6LOKioxFPVIIhMQ
pXVKF7dykCmyYEJ2GD1E2ZB7tcmLDGNmhQAkRR4U/+Ll/ipubH8HBAQ7BDjCLd45aBcDlB7qTDzV
DWCoJngUCoZthRXvgEg2NsrCM8RAiRzjVmenjVWn5jZO/GGU+tl3VOR6HyIu09KrtBF2xyyKcXzf
AzU1P4ehrQZ719FGlrN0Y7iUCTC3sId2qjM5LGQIPLIe/8ZvXmsvqO2IL4qZphXWq2b2BbEuKrVI
/wnzkzSVEG1qMl7T7Qw9/qC2qVmcexQZHsF42RbZfRjqbhpArz3e/y4bm4FHD41JIiLM4HVRKbb0
vhMJ3bSSlOycqaPpFnIyXwpDm700I78P4rHfIXtvfiJAmrwmqS/RZbg+y3ZZDHJg9YnfWan2Q3GK
9GUq8oF3uR6dRdMmTxnrS3iTDf/+dLeKSWQYnGLCMS/m9dBUj6YcM8jEV7HgLtw4g4rtwlSZhZci
xV4diDRpiqBIUeZe3yeKhs2drUHR7ivp0/0fs3UmoAAs0HGSQxqV18vQ5hpvZ8tIUZ80K9vlfa9+
j0O9Wqxb5Hbc+dIb9xgsGUgy1GKX9Gf5NX89cXllZ1FREoCA/lnQHBqEGNGXO7x9TuS7VCMW+tqN
DlFIvkLhsGOUVLGeAdFqbiRP+TEkLu5MaOuYkYxS0IaGvZREryeE+2BSSa0Jg80IknOTZVbsaWNk
fRuTIdLoF3T5y1snBwsXHBF4KpI5MpvrEREFhrTviMxXU8TbXVvH3RDpxbI13GKezZ3RNooSZMJ0
Pyksm1xna2JKrlMGlALuEbu3URXvCoGWdJ4ZydcEDnDp61ljV14LQbB8doohCt0gcICPT7UhTWeT
QDxRHw774JgPpoiOZqUP+bHK1TZA0Eir9Dd/EBSLkWZasg7IbevXndqga5Ij8+lDJ6+PsTMaD8ip
lBeOVPKhddp5ZzyD5b4OZADL6U6C0YE6dGPmAZ6upO5SCD9AOtgj7ag9YWPrkGu9dbn/5ZUl/q7H
IvugQEoxCprHKj6jHIZfmtKmPpfK1BwwkUaQ3VxkqV1UJOQvBc/2H0HaVMV5tuq48yboGhhs15YI
4UpXZeJWbRaZj6DSx4d0DJ0/gJjqDiHYUYbHEA5DeIDqag6HXgxE453fr97+fhoir/qawERppl5v
XWtGA9eqAFDFllJ/DCi3/RoC8jqonupsenVg6P/j4ejAgsocbqDE0sXnLEmy6cnMUzSSI/g08U7S
c3uCkalhfwOMofB2o1XOenY4zS2hWinKL0osma42OM6xz3rlpezGb/cXYWO4pXLPhUuOdas5H0vy
MKR9nMKc4z0SoVr+vhMzgCbHpKijz2KPNXMbXDm6ZMUAAuwNrIzQueKlxAD7E7fxpyECkz3K8gR5
X7exBp26C3LnYif/ub3nwTQjyI4tEQkrPfXrLw0boIDDlvR+mcjVcbabdNGZtnYC6XLEbrcULVMe
tWQ58OfWnS8ziwO5T1LHb8Jai04mLJbwfT5ZxtFRJilys0EaFG+IRuuH0g5Fc4yMsbEOyCb0k5vZ
Uv8HE5ZcXWhp5vd2NMIPZZBG2XujavBSq5Wsr55glbSNN+TjVNBmrqMQSI8aNudgChA7q8J27D82
Q56abjzjM+6NSZDiPtzJWY3iveX8U8up9F2vjOxjRpQNKeOpwXc7DKPZNVPSqgOwQ+nfGWWz6ZDP
ffFeycL2n2ka0+zJmcfxt6H0vYAaYfS5pyXwOjymEqUuintoBgIYa74uRzhyR8qixqlqjWjyZsea
ko8olaVf5DxLvltCLb4r4yzqc6SmzdfIpq59VOJ5nt20HgbcgLogSf6HRExU+B21Icm1nTQa3NLA
0/XzEOQtBiJwIxP9PAwmrRNH6qbynzDWqBFOU2V8kuTC/hUPTmUcY/Lw4azizJYgo5C09VMi0Sp9
yqBLhYfOGNPkscukSX4ENK5pv/rUiSUXcaVh/s2NlqC2VaUqcHVlzgMvdqb0XaaaEhGvrkvlY5oH
1efMkIKwhy0yOvKfeayc/CKp1aC9E1pBbxYr4FFWuZotKU9rH09tgKl/VDvqTA8cVj6S72rGHzoL
ufnIA346J9NcNV63eOVcRipO/SW1+/RPFKjddxrGZCoZcIaXTkaC+zKm/B9cUJZDfhDtpI4uCosW
xkFg7ku88KKh8gAQhf/aeanpHnxHMbtdnqU/iykcIHdn4UDTorLtTwgbKymIsCz6VhlBWUExq9Mf
LYquqafaDTn5RLBzwLgB3DtiPpJVLmgeZXazOQWqk9a5A+YKxvyfIER+zVMUwB7A8cMpPIBTc9ID
5d7xazBFynvSmPYHIKI2P0Zlk9THPg2H2q3xuutcE7n/1LMdpH692pibfznjxgGxweR5apw8duOp
NZ+kvLOB2lk0HrNCSRSPl0jiiaA0O693ovhZampkfw30lDvX0qvuMRH/x9GZLNfJLEH4iYhgHrbA
OUeSNVnW9GtD2JZFMzTdQAMNT38/3Y0XtkM6Q1NdlZmVmfaKsE01vdZj1/9oo2C4OIPUf/YgltnF
73ZPlzO5GX2RYUL8szEqbnNn8FdbcPy7lphEHF3y6YiSf94aVO8HSXk3qrWNPbFVQzbY4PZBXxqX
e+ZWjKPPckmnwxsBXq1yV2/zj6Vpd5S7SV399A63ec+4Qnts1Zv6l+qq9tmNxuNDOO18FFEjvL1o
/ar+SxKScPLGX/um6NiyrHOHGLK9rLpkSK+0Z+xr4I/BY6b7YMkbVXevtjuil6wOl604xj2+XyTK
0lI06fZXhc7u58uqwC+nNFWCDa4lYPV/1i0G3ols3FKodV/yTB2rw98v2alNl6kiaUK1Dxi01h7v
rEnGtlxmFY1lsM/N/pe1PR7lOWsiUSr4v/7KMWN4K6HMHo5KZKVkQx0nE0In9xzZYXgUeBSvqlSQ
ezKXePcVsp+3JyeIp7nczeY/hHXQ80c0TKXURyoLe2yRKGS2DO9NN/VfxOYGrA0P2uPb3evEcAqH
4XHcSbUvor1Z3kTdz3Ux2loeOfknPCDrZA3O0NEw/ukiQq/yimImy5mE2upsRBy/xm67fc1x2r8G
w9LZk4lXExXZHIvHSDtxfUFPziLQPoxLXYp+ihYkWgCBJQ1/5tHl1NWcb7XjX8K5k/U5UJBI+VrP
053tfLej0sntpfJ9wK8hpG/OVdIGfxu3qcVpnzCMOnfdngLtwL78FxxDK8oUqIy4VkzgXmZHVEsh
mzh6A9+bzKl16knl7GUeXw487/cam02P/PCc/Y3g7WEqstqRV1PIUF1sY+dhNoEva1fGnJks9xw9
PLLj1r4jsEADts5mtXmWueajrquR8KRBub/JizBvPVoLLAxmv/vooz0eTzW2fnGebQbfx6ThdxVt
03zvWLBtFuVt1eivrUFCVE5R3MrTutokKcbU7R981gF+emwl2MJYIQyhayJ4ZZMbDNJtllS/VMaN
DYq0dfh9fAtMeBw9Zzod9UB0op+QNBh60rglSW9mKtJE2FfNlg6tKZG1EWlPAxHVHd6a+KGQYuDl
x+RjnAloi8dvPBxHckqdLUGDkzjIF9CpYqIahnq/Vm4VVZdZ6e+NvyRs+FB8C+JfRF3nO8WgfU+e
2s3xX4EH1IjZ64ZAb1Eq+Jxllt2xfcS6YbKz45KPUi0D2Zb9/jOwq76NOjEneVhPiJu4IruH3Z/2
l1B1x4vqR84qRmHxV1rRx53UQTtN7ej8G9t2eL72U52O59ASW5dnejE7skrsQHOnlWF/G4xreN3U
i/hdK8oC6YhCdMXeruPLHAaiO7crSy4rML+6wYrnGKF/wvna6tn7TfhgSzyG5icsuL03lPnFrU/D
lGxfej0CLLVZ7AFNljNl0J1VdseSQ1WX+7InF88f5rEIqigeCjw/zb9oqPooP7QrxLndTSJ5yurs
iyXuiQhZqomTH4rbspDIAAVhrg1RoHDQ8mtp4vWgtxAKLFr14Z57yApM4dVT3efeNmQPohaYprh7
ZIu9J9wqD4OxfV/7RfxT2t/WskpkuoNqO/HPOnAVz3/khAOMUx/RYOBqikCJi7Ub+Z7zcBnmhyP1
l7nYaZmfKod1uPNM7b9eYltlpZUVzbHmJvLBCvclRU7d4HzLqh63bhxX05sfKv9AhFN3z9N+ZP1p
UAhgc9Kk0geN38BaJrbiTCrf2PmqY1vtXzA4w2PnDATqRDKUW1Gnqe6Krc1WW+7dd9WCxdh/2lo1
8VXrt80dVlXEV8zE9aHniKb1sSNBYr/siiX/M1XCfUxJhLc0Bd5+UovU2T0jfPuTeAtm3ykcE1kO
0Y7UbXe+5RLcNzsV+ah7fXIbtze5rl2uHRLbRIIhTu82t45Ta5WbSfW62Fi24H5creYRpdr/Gw7T
PmKXxvTvhYLMWFJJDv/qMIP9zLylvszxEGU8L8Y+q3hXP8QemGfXlVyDWO7DPwzjPFa58qmwBXkS
Ep/h0OXyd7oOm5Q0QXcQT1v8X5+2PGHuMQU3VStTwzsA+syriaJceP2myc9zxKry2lfxHbNcY/ME
A1tdhm2wuKejU75fWDFSF6fARlGJSAcZUY87g88jkqUPiIBI5kgqUXW5s+3VwPETzu2MKYXM9Tiv
/GOzZg+qh7fjnklIFa62bNsuq4EzhD/rabxaUgP+aT9aGjbzaWKRU0qCSvvZ56xU+9J9kn9rK6yS
hfdLSl2/ONGSvSezyyVf99T0pSXm6bIJUU3niZRMrIli35tAqLWjSLGxscOBHxwolHhQ72vmrhrk
rluuyH0Vw1Vvm+BZTksfMH94TZDryUfTmC2TN5zd0QkRdEdoNEpYDcwP3W2oHsL0O1JZhDDFaJEi
rC6ZsHrCOndfbGcBVWPwIHPwDresly25E0fdn8UfjulqCIXzJKWLSdGMUP3F+xaIFNGEgVrexsjH
c9QR/tUgHQt/hwMs0WN2W35ljR7dojPp+jG7Xn0ryJLZi24K+vGKOdlrC1YquEkchp2O9lCG91NY
DXCDqfButt3xtotEdjfnfbotz9ikRLxqN+oJ+tpj96PTbXuzxdXWFUOCWWlhRm3fRkR7JhfeHG8E
AQfWFmKZVpNjA1NpEse3Tpy8hUa8yAYmm5Kj6g0FVNL0V3ThiltR1iRtzi3juHeegxDkB8NB0uc+
tmmMUqsvn8amUXOO9Y//l7XziBYkGzCrTkYtT1s7cMhCglq2HMOP8bFG0qhynAeqP8HimddDy8mW
luZj4HP6ngQmaeVUrntnAM5T2015BWmJ+mYcm19ze2QPLCxw/x/xPm3nmTYpzNsxq/+aMah+Q3t6
sojS0V2LuAo1vxYb4XsFj/Q5hREdtnDjJ4lh4JQPztTd19qFgN2HyP4mUAhn+MxjD7oIlZ63cqfz
+hNG3vT27TDmnDf6kXfn8JYvXPtkxw7pkn4XabmbvKN7+S37lbfnz/sKuswewH0FH7Odfadv/jKi
2a9e92KGEOg5oqHUU8c0sY5b3oqQIlzZiBe8bR6mLT0zhpyBmKrA3KFoiMKiG3T/l/Co6W9YZ9wa
fYjBWz6K+WhK0zrhe7gwmxWhTbZ3BloKGQULnWRKeb7tahk2xe41qyhp8/T35yOxFDFHv39ENh51
TnwPs2XkH8EHi6J0Pk6zGlt2UdZP7C+t6r2pmu0zWiRSjlYyOuWIU5wHOvaI8XUZ++qyjtLb8mUx
lq+5j8bmRND8zPICOkvDrWj3/2SDCV1uksl1Ci749qYiDIVqM3X7H2ermx/Kt3P7c/CQAilHxq+C
RfHurLc9YxlB6Sz4gQF6o8t0lvUlrSbTlfSdGgGLt6/6IlfsGXI77UFNn12pAdmJvzA5y9DnsZa2
L9wq/gaMZc01TjLL9I/Q3LTLt/1omAHB/vrT96X9cTihNXmMNKgrqdHVvR2D5iuOTdiW0ez0T6vv
NkP5fah/KLJUaNzH2B0L9gp8Ih3aBKBtNqjnNrrHX+keL1Mxb5t1CyQhDtef0y2fXXWwk5Y5h4py
hlx7NbTZ6OW0VtNLne6pLZIWB4rcmSbnd8+l8aeysfrogvrAdbnPFmp/pCIm4piuywutl1L+tJMV
ba/nt71PooZYHTslZ+79/VfrquY3MpnxJ/5L8mOKDy+52NUbTZFhBl/nc7xrbgw5LKoQh0wo/xI5
cC6ZcBiOOxH+XpbJ3AcNvzdvSAT5tLqTPVP3sVX4CLQBVw13dVS4o90ee/7tqW+czLnE0tv/q6TM
nqrVtFlZOQiveBLGiZs5BMDP/78ilAtkDddrWx2icPolQA6WHpFfbtvQvHT0vpdMptnHdsQhdTwb
2oh6h019rnWV/cPzZ+xymsFpOmVTFfZnfBHStghSQUHdq02+0TV6txv+6Use6sgjjT3x5vms3DH9
bat2/wg339xE3rdHHdGt+yflmrOSmohfmMlloEqiGKxzDwjg0+xR+rAkx3gUmMc2f+iPsjDfU2e4
YSnDJKAUC4oD8ICxuhb6AEeaR/fYLm22tUD2bsvtER9TkjHQBvLSMpnbq4mMMYel+MjxTmLu5zt0
K/teNCZtFBfTCAQ1ODXffjsuU5/P/tBznQX7lv5w9Oa+LGJaHlj5phk6QiluaZoZ13bR1wMqiXkl
kHr1AeyawwnoC1H69bnQ+O+fZOTXP11yQ64G31dP2zHP5B9kxM7klZdaVW6VSHR+pOs2YBCRpk0h
xM7TsbBSAVy2+vspDUX/51i97MN1zNSSu5d5ELLjkS35mu5+nesUkLxYFh08B+6qPlqTWUJOp3Tb
AJ9n7V4zNy4bHes2NQXpdq5XCIDlOo9SbFfrUDNvxOso7l0n68eCjk44ZxYTYTvYg4yeWhF7Q9n7
C166AQDXnodejOFJm1j1GfcrMX31mhzc9Vk6v3atrZ42G1RVCcng/5t5N/dd5rNPmHh9+tM2xvIa
Zfu9jewnHxWSLJl3LUNZPleA2nk4ZfVvg51jXUg1am6YWqTjSTO1//ODLRWl0UpxrZg1OPJIB6yF
KoTF91UguVNHAJr57H1v2N2YY1wfnL6VAj2gyR51PC0UaMc9ADaSKTClA9o6nI5IORwGGG8vd+Xh
36hFxSEvuIrf8XJhmy3tV/nTCT1xRzyIjUH0rHpL9mUOCzdu7PPW+jWfV73HN86knOQG+XHqQSwt
tcXktk7iG3LM7ZfGm43YB/RzXzrcgWXq0MXOWiJHoV8x/fKpo22Z8t10/i2d2b5c5PeqX541YDyF
HbR9mGhjP4YsXvCpgYx/yYiLEwzkc6vwg1zSD3Lr+ueVbAWuCotNKjrIlFmsO9T6mGWqFUzayvdO
oTxkzEpV4v6CEHSm68EwW+dZ5cf3fVQFNxgNZ36ervXyYetI/qGD878CucMFCHKECafTAUY+uko6
Qcd2eNOlGhr3BzukekJYXSlbplutfzfBsqdQaFk9Y+KQxfPJHPX0uoK1+TTvdadP9AJAi8lyNBhG
SzF+9e7oznBAlfy7TjXlswezTcstVQ5P3mHl49x54guFDjO2Py7r8+HN9mEPxfYf5yN4igmh+yNA
ObvczqhDscasxg+JX8RdXavavxzdWv/e6RjTYmp3eMAsYRjLj85Xb/W2Dv8dnee+r4Onf014Bb07
cp7iy4Z+8IF9/eR309SVxhZx79pyBIEbysPx7AVdGqpCmkz/34EK/L8ZE6P3frDSFlgdMbjSqfqf
cgfnL3GSijlzCw/JkgYdxnmu1z3HYYV9XudXiEpC7n83z7BmzvJd9tlURK619pJNICy0Lcq8Qlz7
P9skU7+WSKgf3tgk3ZWRrivKDm+QsNi4TGxuROCSguKTk5jvW1g/V8641/Bwfvu2ZcKhbNqNCAel
pujf4CQ7cCqUz/vRLDhuir7RIdB25+oTnM92o+PNJqgeEvPq1b4YKWp1kFwGLKTTnHOJ5Jl3h9XA
vri3FCLKW1OpCuZVe+sXUkKqirsL8iMhl5Rz5vP6Zvs45s+7TizzgmHKuQ603aJ8V/CIuc46m+a0
HuvHyNbAkLP2koLFtfSyeQ8rMOSjbkKCTQwVJpcIsBsok4WDFdR+/28GYADP9lzEmNMcDOcQbaFX
hIbQ9XIXE+u4rIlQGkenZyQ+NK4qeQRQuJcK9LRGStL3j0s3ElktNhkr7lyVZUXdjtPN5mPvxkts
17aUBJjfEX2TxQVhTe5rZaf4a4a++DXUKz2G6TifC0rfCZwwUiHlaXYy8vr64c03mJXntkmal3UJ
1uCFIJfwaURKpodzqiG93+Cs53/L6DvU+DldSEa9zNx10YU8AH3X+dnCPDPK6dZr0HNcYcC3ytO+
qupjoXZc0xlaeW41Goqij436DJuqxTe96tMpx0Id6Jmou4zRWa3LyzhvApSVmi0ua2KWu8wYdsFJ
gV+/xLh9T2wMiD+jvdOPe+MlA04HU7DR/LfybtOe/9it1m1OIwtaTZ6qef9qZRz8UCLZnyPtdW+S
UxrhdDxuj7sNpt+qHePXAaIdBK2JGTeHoF1eeuTW6jYhN2diIuo3xsrRp3lepdcCCa1rxCxBIW3G
ew26OnlXvUqDtQOEifYoANp3d2Vc1EyJL2PAgmmuT7ACQ0KX0+507i7C4O4kJq9i5vKC5kaT/8df
D8So5U5qPbecqK8vrdMFjynIKe0GUpx/G26gb0s3O+8Tr8XLBzz8d3ih2WM9kWn9MzFBCL3CiBwU
KA7aGwOmpUsx628ckCpzj7Fsr9jC8rfx1Fa8HFgNG9+wGjGEZ1ewIPTZe2wr5yHkt8F1rlrpZDIa
Shy5mOgpDsjQDB5uVdxU95ENXVusu8x+Ddtoxysfq979skpcXr/BBVdf+RtD3CnypV1PfTDUb4OD
Thb4YgLSIUZRxIWL7Wtbil0c5ocb1211ssGRZOUwxKnJm1knW6mQYqS0JWZ4YmNjbyHm9xEpdrLx
QXTZtP0CiFBz0Wa9m34Kt49gBVMxuTfz4h1RnnB7imLWAe2ZSau+42GiTb9ADBGGMC8MDmOsR1mO
Uo47+CmrG6fAG1wGwKZ2cePKdgQeZ+JirfdIGs6KdJM77s3fqxTwf4i+XR11GEj3FMvWvq7JYrJy
CxLDBnMMlZWHiC+OB76+0S9MDONWmjXVP7i05fs6bcFV1vbj344bTFytKHO7c7rtsj3H45g9yHWW
XcnDAoTQ+skoGDPiLjspj23RvFkiGsQGgF2fv69H77reGpXctQwKf6s+JLxuXIP/lBG7KtveG4bc
4s6iiqxnVwXXucP7ioaQziYHDjPxxUu0bx73qFmOd0APO98dQODxKaSNEXnVb/U/tvjq/eJB3ckf
ksgjRoJFJPJV4UHqn70RK4wSUDAcr5EWt/V5TSah7sNdVzavtyMZrjfg9IlJNCQpnOeCJhg0utlv
ZBDO3jtli4km02whNHmzTUuc9w138L11+yZ6dDKMT4LcyXZrTiyP9s90VVV87VqppgflfwvEujTa
/VK66vhUDVDg7+V7efNiOGiGR96FuBON650CSl57amr2/YrVEJlO1R2kdx7TemE25fxApXobJm4N
1sGG/6mq8AY3qtj8yL6b7hdyQ1L7t+2dZeYJpvjkHeMjn9fczPYe79WF0qbcdsKrtw+Cu8TauLlh
2pVdwXpEC5C+bQLn0IobP/6r4khnF6B8WRd9OsOPiKjO1hPcRPYq9sxBCzge/t9gD2f71FfxvJzU
1nUZrOpg5rstXPEtkJ5q/Mum93G7w2DW8S5O20DqOaSpqDN1bvyygTO55EJX2DYYuNBzf3jbp65b
cJCu2u1G85J5Xys/fL0Fghu7cwCIaV4SQQ267MfA8Mjn4z0ol+2zQrOhQIeLDU9QeNiLmFvfGZqr
Ra8E7GHXs9x6pCpOn1ws6VbAPA3eo1ONaVCIVGfOY0gDpzFrOJb1Pqu2FIqS53/76all2u7AqpPw
3cMQJDnNdg5hWtTubzftnm7mjmfAMwVTpsan0/BAlKFiSz5f1zly/3rw3FOZNkDz18HW9/oaWBd3
AfT3XCKGfYSZusVlcTVFRosyipttvvgLcqKczZXdf+6Bh+ZcdpsLuOMCpRfjruxwNyQzd0HPHDuX
2zQgULd418i8xwm6zxFKuD9cb20BnZpg2gtfh5lhNMIg9SYDePs89A7HjDZ9NicG1yo412OFE2BN
vVhvh2zkHEFxH7Y0tD7qV/u9PMFd1WCLYxe7OKUiUrrjZS5Vm53QBMS2qJRZP/zuWMMiYzH6yDlw
Jr6q+6Q157k7YqaIjLz6kz+sgymmkOzaciahcD9VOMz5pTDhuL91qfRdyMpwiZ+jWXvJTQa3ypCI
r2EROAMvnOQ78zKNtmLDhZhqVawsmdpiJtv5KJt+XQm/Nbsx9ubb13sv7RE27YmtGp+3FR/s0whn
2tR9tg3REz+cC1Lx5l5ns81eeZglw94CXv+TSWq+xwSp3q8g+cRbWH1fRySLp+6tK6y7nXW20VlE
G/0mjJ1DmyfiWuqbtjbci51wjrhEAXLAfpsk0HsBjDoGN2QYhb9CxlvUd63B4C4HrOwGxoZqOV7V
7pItSPBiWkEvDDC/Kluq6uyubqhfICJmvpi1lfUPgAxUAHNjDBgz/FZ86q1AiIjubIbKrntvfQWG
F/X5sBVuo2xKxGOpyf5B5x2lxt4PS+LcRcgr0mvghFjnjnYb70cE9vGyrFUEWCoQhMGhzg4VbMoG
oLmwC0lISlAeFv0eYI0/+1KD0HmyEmeT1LHM24Zp8kYfEZ7ApAJ6TyCzjBj+nrHsMscOO5J8Fe2H
CD11lGo7mqqQ8aFnovJU2JTtgH7nPy0lnW8APdXmSdAP/dWkmtl9yDp2KM9ylal75+J3RwVfgQzg
NOFJ6HpYDQiiEy0Epj59tcXmwmE8iGGfZlZ7RNsD8noof537oEJ+/jP6duR464wQAjJ4ha096bZi
7g1RXke/dNy4a7msGAx/tqZKR8gC6mhPfw5+AzjrctBHlyHsEk5AlveH77VN6SB8DU4m2jJzNdTh
vJwz9IHi1zLZiXaCrbjhbB2cxHW/7upqI435WeJH/WMi4noq/cYcsIroPMpAeNFwmwSt0tfcchKl
oW2ASBozQxROTbCSXh808h28q4qLZkwrQSxMtHzJw8QNBgH9El7resKUaWUV5FNrb37YIL/e2W23
/8dNXIgAY/bgDFTs+MQMAQ88E9yW7vk2h8lY+rp1KryEaIktJsiQXqgLgvMwYB34jHcNkvWELMJ/
7TLb42agCG4nZ2tSVCCUPHzwNbTNxuPmP6G/UMotZAf8/U/1W99e2DjtZDHBYyelPyTxeh5DaHrW
yqyzjCpPjrYj/tt111Xf1diKr9gVA9Hconlt1nPcqvHDTGijwKiWBmQxcwfsM7D2rKiINXHss3+w
oN+vx/TGNCHXhynKxC1bxVN9EdO+BmcFSAxKsHbwtnN2eAMymyGoCLDrOpLHN5Oi7oknQMF5dMMk
j9hKk7l1gu2ugbPPLs1GMSm8GcqwiKT1d8K1Jqa5xZmb5Tx0o74YxFZ1ERBUJW59SDNZVgsbw1cp
BlmocPeh20uilhddKH/3jtLUkVoKOAZubK75JoDXDhen2KOkvrPEDWGkPmwpyF7WiXuDhBMlkVgi
3ljjHae48Uxw2bNh+q8dpvp+ZWsZLUzD6/YwBJbngznqVYgxvt953UORVenC9F036m2zvf8bE4Tu
KYx6/VFXnkR5sR7h8fitvEnvvGAFdEW7NGNiA+itifNL1ZFvOMh+NF2kRR6YtJ+BQByi6eo5zo7L
YZ3hn9fwYJ97W5nhTA5iFF14GE168kWy9mecIxBJGbXv+uI7cWcvMYqCuZibOonOLATN1fO6MCyX
Uxh+XwiDcd/4Yd50a2hYvd9kzmbRRSnH80sltkOcdRrP2XlvCTN5Wqq1eQnbkEe3UVP1X5dmMwiG
DYMP6B50XC22Yb/MDmB4svUWfUw1KyT5yIAHV0zTwiNPYXqdwdxEUYlp/NqI/ZVlAzd0DyLYIauJ
TfKINcCEuCGN1vYMu255knxRubkbqAa9kVrcAbPAOgYZl+7wIpTNXto91l+ohsP+LtzdBvGyZPPB
X1Uvi0QJMLbIbTQ7bSOv7JeJRiWukG6RbWhXkOvnJfkmLei0l5/xNu5/PLQ4ErPJlJk1ddT4CUHX
NreEInLhV3E8hz+C3czz+4ZeMjlX5HKFl0lQX258B4j3Uh9zsJTjHKxoZvxNsoJaMdi0QEr2emkS
8wtrXo6o48T6Q7LL9mdDef3TyXByLoYakxmeSNKkCc7FLqAU40rKiD4qN/xWZwWklqKJHS6VXten
w6ySeXrSmMIYGPqs9NMd7qh2egNcJxqyArRmvEXMse3zFUKmZSuddXQfWTECLVNinPAVZd4VZ8k4
+E+tqYWc2hPI6Knm6P3tBjvVeeDbwwfFXO14jeiPD4FGQuczESHyHAjjiTK2JvyP+QLJACDaLl8X
ZTZu8GXlTiKIFlY7ZzdE4Y+s/VmcFkDY9q5TbfMqtq7vylFlnnvqkmVS78lYDTFfWgCLEpCSa65c
z4QbzkLS/WOqDeEOYvzoQFK1rX9m4xy4KYzNYq5QChGZkEQRaerpRhpPmfhd9ODSD2+f/biAsSwB
9FyxuTMbxP3gCIXCa4qbswhbvGUzPPdw5wu0ft18nK7P0zaRoEtN6oITf/bwJoxwA9eyx3meR2k2
9lGb490TbTVccPjF+wzZXmhOFQcV2Bel/Uvb125yN8ZVjVahNl59ssKAobuZE9/szqIBi0Qy9nA4
03eHiilmVBAFh2CkZvEccLV2KxRJEDDD9dATCVOuQ1rbEu2bEMhMNDDWqmtDeq5OQQc9lTiv+yCZ
pPi4/nOdlGDdRbNGBrMP/VvaVUATobV0EUFQoQn6rPmWy2Ppk+mqgVz/fcwN8FkCdrzSx9UdjUYj
xud1bbL12grr/YtnEVenCfz7Z3vMiIy4KgWbFTqJv+lJuZxYy45ZKbEiLOETo+cROU18YqWh+ocX
IdqcbxOdxyP2ZXvJKukmN5TPtStptwOfK0KPTMTR4aIhYp4X55q2Mb1EfPFfLp/XSH9rkubSI1Tu
f88TTvk5LQecdN4kg38FLVDfsBnvLNcslWbdtw7m0EUsLfO9DwQ5PqkYND33hxSQb25Tz/6gbrZb
EWU6PaXfu2O5gVHwriKMW+WFwUiw7Vd3or9BudxZRJnRzGJ6AtJ25oQP3Z2HwFTyBIJynFjYr26G
aZ/uhOHrPx/x4v6CPFufsjTIPvzBh/UWM7ejCz7tcngQKrpfzZQ5XW4gNkUJEeQF5y6zkBug8D2K
MAsQvozN9JRsobuVpOZYVjqXQae5QTi3IVyeN/8E6t5B+nmNj34cjL750ZFpMrEu55kaIh9c6z0Z
AuXcNgGNQJmN0MBF6HbY1fnCd46faDZA3sxYZXG59W5016MBE0+7wtuoJcdazkuBKqW56431hofg
2CZIvnkX2SVwmubbSX/2nlz2MDHncxrf/hwzVbM87GrzzyrTbj8sGLB6oCXZvz0N0op+eHCVe4F6
pR0JYzP6jyBTypwcJmlNdU3bNzVvXZgHlR9Nzwf4L+1UV4MN04Rb580bR2e93XsPdu5guSS6B/7q
1zNpAlH44qj+CEpkXRboOG6C9HtK2djdQLQkypnGtsm7rTUOH5POHlsGNOBriFH3CkFz9l+A+rs9
myXk3GRZb5EyBsH+d1mznTuw+x9pZ7YjJ9K16xv6kSACCDjNTHKq0eWyXfYJsstt5plguvr/obe0
ZadTVeq99R18B63uqIQgYq13vUPD6DmCScOmCvvol1G3/vAEdZzBq81YtX20Y2+GRQpYND4uUg/f
INRmLZRWmHubZljc4mD3kKGCqPeNDlfnueu21aSGx0WnYqCQDauvPYVQhP6kMr7OtUGxmDsCVZMv
i2F89tCB9K8uoDBUcnvsEcdUSz19XAgOMR97ACMoE0LbdnNMxoELKoIR90Go2bbBQRz/S2nl5vfG
b9VnCVNfr31e87WI8tT/KMIU8rhYitS/Hc06yh+nRa6IlZd4zUFAu4XjK7mttrVg2PthSUCWbtu2
afxbq1bMF+x+yD466Ezde6PXIj1QAYUiEBmDFJKK/MEA5zLCls7WjZLpNnXAo4JRu8Orz1U7bLu4
rjmqu8osCYJtaPVDy+rA/vF/e0jhJBYbN6k19IuSTvhxBkCqdnh9leGGSqMgu7Ve8mEDLbbFHZNI
OrD7aXUzoO8aqFrqhdzjlmJsTahbwn6r2rkCCquEltuI5451lW7GiurC9eqtyYG7lrDoBnfVzOwb
YB8O5TnkE/S3cwKGuc2awquoX+qm3GKDzF/o+bXZ/lqmVIp45UfrOWh94YitBSz+NcnGfNygAZUi
0CpW9l3XVrxHu8O8+Q5fCyjUtS/q7jkHo132Mxkl6270AeVQZqT5dnG7Mt/bUFVmqJh0NylOHnCi
uK+5BAfXebFqgKYtla5VHDKjq9ubcciSZ6uti247dOls7PQES5eJrISzbINfPywkcBh7ws4LGZR1
FNXn0WrS+Mb26oFKVQ5wNHk01J9lMs73JaYJWHw1eYW76pRWKU1nV3aU3v58Rg+S5i8ontURx1D9
1MgY+tDU1PX30VH5L2aR3jPpNEDiWoTQ7wlAvROmkz3kKJ8fx7Lq22BiUgHDU8/iKacQZubNuPvJ
HriEmGligURtNLb9NswF9GdTd8N+LDvp3wJTWmqnvbj7xtfQcJUCATAat0ZSHSqq0K+FNwyIJeYW
OtwcOd6vaPJFFKRJl01biHFdffTjRv4qDOitgZtDqqCRJHMP69wmrV3m0dn0QyMB+DJ13BHrTNvt
9vbSZOaDNXPObxljiPYkEx0uhwzK+ldYUoggxFx4zxbJx+1DDUmvB7JS1gjO4oXVg/ZmDunOG7Cx
GybP+R4nWaoOQB1My6qoS85SzT6iBhzs8yOXeg/1VEVmoBzVFgGcVshzHRrMm4XKcoZph8HgubB8
60PVd9UxLCsITaIJ+VFzMoYUMpVpnz1VcMrKtuq+DoUhzL2KU853+nYOWf5ImqQsyd3mu8WF8mmK
3a7dxtjjyMB0Yukdi4QCP0ANZddUOaWDN1QYVQrdSw2zLHXH4nXKPf1lno1Gnw1ljqesjwb7yesX
b7YZLCfLT7MekfXYpWAUMOIl9rWFne/cLBxcOwjmaYkqt278/aId+i+w2yku9pYxWQkShlE/xoZR
/sTxg354Ns32W5XkabWHqgVfOR0GoP2qrCuH+rw0vxCd1sXP6HDGT3QoaOomb/Z388K9CWtCmqhr
Wu7hmVL9B1GH47QzKs1BRkA29CxTetCfC1rM+xTO5SdMBRi32U3cvCq4av3Gy/z6RsmKFG0v1IA5
3ZIlN0Af7B8cb6du68XC+UZwePp5TrxEbToGJvGmnaF5oL1OlmFj53ECD2sdHt56ZM9MgRV21JWq
t2CKI7qGyjFKQ4CgdDPuXz1OGs/2UkTMLeBJvCqN2vmkhnFBR20ubrtXAqL4NjQn2RwkZVq4zvX9
ZDswyAgaI6b6wsG+ek34EONzXyJbA0wUIt8Zo+SA1UZlA1fxg9LbomCkAZO/gVsCoxACfSloCIK8
84wuqP1ousc5aXR/LDxJfFaoGM2bWtkFKqlUi2EfJ76WgTvKOTvmarIbnpfDGZEveY/iZ4inZEdb
g3/9ZqKQ7Mg8YRYCSF9X3/DeQvTFq5DJjtnoSjiqTf+HWcO82sAcz5P7xezyJjBcD24XFYlt83Dt
krO5bIZQ71vEMt3RMwDdGeUusGbb3gJj7uC+djsSRSofxs0MxTeh/Ea4FxEjFuDoLaC2xP19psb6
Tqm+i3Yq7iN168rZ+iEnvIuZrA6jfQBYmuZDl/hj/T3rVCe2yQBH/ryyxeodsRhgIEB83rBzjQiV
F6WF5x07a0zTu6Wxqlea4/mJ8yxLDihpkjujc3V9GKcocW4gifvP2FMlr2WvZ0zOYDnb0ILLlviv
qkxiWkosvDeFGriaYVWVCV0JtNMtYgPkSIxvI0CmijZxj2MacX5NIrmaIeI5C6HaQ28/Iqyykn0o
+vQWG+alDzpK3ey+o8PYl1riu+UbTctpSQTiL0J87PQM8XB48e0wubfpNKYddMT+n8g11UstkV3d
e/7YVselNfsPKp9k9tUEgVg+LdEwFkevn6OePYqKZFeqZvApETLVndJIcbdw+FmfJgvX221u55xy
FPscu9yAGl9RuqYON1qrtA/GqG1jh1ahfALATn5VxmC81tD46Os000Sog7r4bhQlFaKyyC44MjNy
k8CJ84zyKZ3igGTVdeTlyQSCEtXsbQuiUO4aE5ou2naZ2UFmKcMBtV/Uj3KKGd5ZA0ohqpcmW3ZT
ico0yFUCn3DAhk0eXQMGySHVi/iqNIyqnQUxOz+Yrgp/uCN/aqtDjeMR87gHVCNQrfQELWZ1w4HL
0xfl3J8csO995s5TA+OBvVQgiCvbL3E6GIIxz+pA2EpnnA4N2GfDoVB439EQyw/QK8QPTvXBXblU
WbQHbGzij1Zs6hpuP3d0/yHOxooJDizTMEiLaR65fpwkO1oiEtTZ7kxzCc29rHYG8PhL1cS2PsiZ
VouZVlQVd7EgRAVtX1jpRzN26m43NPNwmw1ZCd8UciStk2QSeIfwojKhxSYLw/9C1iRL2n2ip6Nh
AW9vQFito6hz14TnNaHuQbTRpTsMgcobJy0b+4HMibjdu8YKw3SDnzzyB5Xf4BnzfDYLczLqtdmK
gRRIWq4/ynBi6KGXoYfmi6U9qpixmrtzqiq/CHwThlqG3g4uPmbl3oEzzhyORgyBFXKE33E6ApY/
Q1CfqZ+dRkR3UavL/n70l0Wjg1QL7AUTOQSjix7NS6eR2h+KNgzVE39UCX6LdCfcjqEpP4UVg91t
bSW0uyqO/RAyXslh7MdQBmdTIzsfoA/chsJw1L5E9HCTZWz6D8rEOelInw5Bnx4LEp3bWEb4kmeT
Bg8tq/GXAxFhOdF2tdPBYMwrz9DlKTTdMpN7qO45GylNsjtdWSPsVDjyz6inYH+xT6v8ieLTf4Xy
mKEbVpFutki6BB0rBqHxs9vE0Xd4Rmre11h5OnQSZPOh2LKV2DfFv20nTnmS7w7M/VWMdTtu4NOm
d2BEbXIm6aEYtlORdb8mEYNyAwbB+28wDWQDNSVvO6FwX/amo+vlXPEpR7vcTpLHJCpSFBqKT/kz
t3OJFgBmQHQXw5b2zhDLE7nTGXJUyJKMcXfh3Dc3RS7TcAuC531pMJ3KDmgHqWR0kaX1SbVWFp8t
kVSkaxIMgUCHERPumUSfg82GzL23bW539ZexyvjKhEgxtcQujRgEpzT7PgDt9vIHiLq47bvTjDpl
FnX0QHRcxa075FPAEMAOgyIdgbhrQ3qfyFWvYKQ08xje8ZFBsVibuY9mZFv6mC8elUuoPI4I10Go
5CL29Xad1XH1+7Ku3Fs9KWQHChiAw9ca1d2YuctL0jrw5TpAeX9byJCpm5+Z9DQiHebHgnV4KigV
Ej7gmk4kE6pMtib0ASeQJG+MQSHRBQalZYNQVBG43ka3MK22biTs7AAdJ/P2IvEK+zAZDEvx5Crb
g+kl0GubbpbJ0XbDxN4PSSxX/piTPvT9GFZw3DK3fliKNik/8P1W7im0jHE6IaQALs5t/RArlLTb
qo4HCKM8RGpx7KuEWVv6DoegyTv7dVveRzOC9pM/4zoC/SVb6CGS2YP9Eqa/FpSu7YnxJu0TkJSf
mI+F4Xj1Bou1zGa3pUu+K/rYqXYtY9QfXcEoP1CdUbXbRoEhUWIt0YcOXcD0veklM7KEii0LQsgh
7qEemHYd66FVVI7EI/ySXJFoPBT5TDvTFWl5GLQ9jI+9VWUu4r58/qxGfPxZwi08BAuyvfGqKTIP
Zg/vdaOXiPEElg8c7GWEXhEcquHmKTKoMJspcy3+0DBl7gE4l0NXNg33px+rqN1GYoqTrdfOjRUU
WFqfJp/jcwvbEptTZxFuy/01td2nbogWlzkV6UoVRROldRvp+VOXhd6HiBGPRekApX9n2j2Z3hbE
JPjOVYzsucS+GVVH7nTjxglV851RCGN7v/QlPawdQzXk4SRgFtSF2REyuZUFQqoFqMbVdsIUDFFx
gH1OpPZWC/h/mqHSAFqV0E8pwTKzAwyEXrdr1JgY2zTruNtCnB/t07RAKD86U+H9ZOaAGAs4KI0C
OTWTDJaqmD/xFTNORIw5bzxrrqyDLPGixVBhsJ8b+IfVbeWPc3+OGmf4zAe+JvQNOgoKv6p+yl7O
v6DrJijIGmOGE+ZRPLsaxieXhof+qU7B202/6pl4I6rzD8bULe12isJwCVop6Z/Y7o8VHKlfDNH9
HRzAVYsEMt2+LPOwpPxxLrXwSLuBtGSImgeGVA3l4QTn5UTlPnrU5W3rbapw4dSTPhYPW6Q3ZRUQ
4uHAf2k4jXZTjC38hqJ2/jL4Tv9RNlb3dSrUfMyxKUrODTj1jcIpbRWxjohvcoJU4PEq/P/BtML0
toED9yLi1ispLSurhobNwc2WV80U4GkVgmgSt6KO3mh42W6WMdIgf8R5I/YgOxxqiH5YOhiNByPB
i8pHgsKar9jdxk/JnBlfLV0y2CkUt8kt3li5DAAqB2cL8d27VemEkITEHRsilEmon8wUBIkiFONx
HYIy2oN0D64Ow+6us6f6h0n88RjoycaIAEMFNOPKqyL3MJHf4YMIQjl66mfXp8Hj7tnQLPmfO7h4
CbqZULvYDIXOswObOWVEI6ZnVSzNF9fOiJ2SVhV/7zn1piAHf/7RGDC+NpCMo+mAK735nS2Bcyht
iklfpMbpAYMJe3XMWxybHJE2y4LO1133SM5LC6laLtar2ywl3QhzuHJXKdy0d9Gi6o8J7j8yaGod
PSZYSP3kMlfuztD5LGikLQmztszzHyWTugkKeqPoa5bRhmUnM0Za7VBBJ1okxfxSo1mFG+tlzlEJ
mrNtDO8e8EjgwbxxW/wptsKKmWjYU+TjUZFgZ9QzoNGHLKqGkGt+dF9IYh/Rt8jCeYhURC9kpb58
GUIlxEFXavqQJnmU37gQV365akheOqPmWy74tv6FSBe9w/GuUFuskeLPqqrS4dgkC3oNFSn/aPhS
jPfow8j5GvxJw6cUiZzPngvrlOJxAA2pMjJMN1k/uV/ncYImMGm/Dw8ZY+kbC9Fesq9JTzEpjboV
NkYQaR8WY5lvddOP+iSQ4Pk7N6NpRXE4+uqGKWlX8BE2/BWGrgCi0WmmGTNQPCV2jtWn9X0ZhVhc
sHvNTxmnRXmAskXWkyGzuXvKXJ0+Zt28vFqoHU6ThapynZMTSN8PVRORGj87C+IkD8DaD11fbO2a
KuBUuo1tQkUx8JyzkziLDg7eDAzlHbuKdpNNfXkAkY+tb1M3jc+VPRjdHlGje7f0UdEeXCwhviaa
zgJ4tS6eIHSW42Z0eHBsA5wKttyYuG2Mobs8Vbl25g1Awgx7tzXwYYssFzaLNmZaHrr9OTpGYJSB
MCcm/GlSWDaFy9D87IVHk9BDLeg3/ehONt3OEn4odCGNvURA8GrmuXRP9ijkP3qpnQJoxTUfwyUr
oNxXnn5ZI6QhiyD8p1SwS985LxAtiXrHNeShxLsKKjPDJH2e68FZ9ojNy0cPAJxbAwfS7yMCekBz
z+m++24RGycNvPaxQZ+QbpBEJ/c9LOKUGVBtP1pA4eyyWTILEHOVhHfoDxN0nlnrP3RWnk8HdJmE
8Ip1IgODpvloWD3AlFkKPw6cPm/4fIy21w/+GE1RMI85UWIdzu/VkeOJissvLAJ92Y450UGTl+Xs
J4WXSFLCHYkjpmOcRL0nD7WwHfg7/yJExaoMBdvgmtrO6LtvnGoa2HEFLCYKp5hJDB4uGmqgxczq
R9bG/kPK9YY7DBfJNxd5V3tO4jASgTEp8AcAiVEGCo+RZIf0Vj2JcLGgvMs6LoiraNVjHzec8p2m
yDOKBnUsljjw9gAuGMhtmCdEcrdkYQ2+Jmq1N5lLwXEqY+lsNbMX8EfTrJ4o0ijkxsq0kLp1HFOH
xZHzQ25xhm6GmTHa6KTJWkK34M3L4KYgY1USb5MJHvBmCAlTupG1mXerHIVS8gc9jVI4gjjigefM
XeI4Jolh6OnnDzZ+XF/CqukwX4glPPwl4QTZ49rVt2eTDuYpGlWGDN+pEyhCCKqGTZVCR78DdgAI
i6rO/hx6WfjYR0t4ZzKpCW/syl3UFs8NYwx8f7SKzTJb7nxTRzb+aVNvFr9IH6y/GrEOP8+QR5dT
hiPXL4YfCYFmJRSIDajigCt4E4ONWaFf3GIPzaEr7SH+gZ9RrA6YyhGWOM/57NL+YItwMlTdPIRx
Y4HAuzRegdMy6uM1xCU6JscN5VEZkOjR47sLbMa2aZlBVJ61s8ui2WaEDTpHxmKMKmDHpOHOXpQH
eQ2mM9kbWa7LJzQP+nFO9fBBFlXHMQ2hvYONH09fWnvtT9CPDGe8GKCNeVmhxhvOuND8yG5ESOHO
shygrDmOFUQhYAlCUPhrGxrT1Xjf7Meb0JvgSjqGg1smw7ti63qRZUabjIilfxom7CtlDaXxBtB+
+KotDwY4fUr7FPc1lH3ccG4qWFJOEM6M4PBtitCjhTJKfkaNtqYdlHGsX1bPDLFZoHyEewfcpccw
QPpfnFDEn7Fqrz5mU8KHk9hlf5zdyjQZw8T2DQKdSGxSNg3W/9Q7aeBkEleJOTH9Q+Wn8papbF+S
xg3M/VDqHE4OQLXz3Pve0G1qLVs+BOg/IXBCxI1pUz5290uYNP4mwqzK2XZWuaq4I+qawIis9MXt
0mbZNwxa9CN/6vTUcjlhzG80Pgiq68g+WJAbwKfk7nJ5XA4TzsJeus9YPjH9yXOvfu38QbUbK3I9
ropco9yAxAFnxG57mIDRGo6wTWVYJIfWnGD6YIpDdAdokOzuxeInz0D9rnPPRszxDBWuDgOrcbjT
AP8ZnUcatjWgpdNEgZmNOMLwrw5NgP0xvgWpWrDCQ8+IyT/PFs0V8BHAK9YOKt21w9in+w5L25gG
Kx7uhRjM1UTAi++WRRrexyi05+di/RiBJ1K63Lry3WcTBgj2Bk6d3UStl0scdvzuZWDoOR0KNPb3
BRcCcWolsbARY6eKq0GP33qsof/BMcG+tY3CxtpIeaG3jWxI1GeUbCYOznU1nXAncs5tS+TiBmEL
rIiFyor9Sp/vfLMARL9YMDQpm+AcAWgi31QfXZHLOhjawcXphgt52yEyOmFEMTQH/lmcbbpxQnyT
C7c2dxJlUbH3bD1/y9UIsr0MsR/tBB1w8Q1Q1guQ+K6Qjmypm2nvDHmEUKjPgxzAkQyvcahLlON/
Z3omckT4VrzeD7hDo5fIR/mME5v5cepE/mqwT752xVTdxXY0r7KRkBPUCefyFaG+uSqULeAyHxO7
f+LCIMyO+Ys7bWburxufnT7f5HaRPxpZmjnbBV5wunEUVIMXnDEi1G7kEKNOw54Z3H6hU+SeYdi8
66d6fJrSdOmfKsZ16Kb8tv9cgElCDSUH9gWGxegdoI/JBhZQyUlJKKRyNk1D43kczcrovjEYN8ut
GJOmvgXXqM4V9dVyaKHFiCA2IwNJAxQuTHqKKf5AHSK+WVFI9Vku0EbgbPdw4BYzbXrsdEh+2DTM
lSpgZVmnh2XxZxRlZU7xXLumz56LS5symQNw2he0cJwCVWfVD35pZ/eIadr0dqxzByqQWUC6yiJZ
whZO7ShwwJJrSshhnYM2uDB+wAUN6bpjJV55giXjyi28rPA7DlxR+lhrp033RGGIMmiFP0LK9ERz
T4Bz02ysxOSvRmgjxFl40L9haXv5IbeKPD4DkFbUbcQTDbCyutl86b3a+Ek3XvJ0x0p9mN3Chno5
p627wTZSJx8bqF97GU2zDnIx0fEvYuggwMqw2sOqSx8tnI6wiqqqerlPmkYSO4vUhgA42LdRcf8/
MANdo0/68eR6Q3zGnrNWd4NIQn+zqHmydv8jQtnakGKL0xIOJGVZRVmXWO7YZR6MuAJPe1joZsV/
aoGUUKX1fKzbuVRBrrmxZs2LQziRje+4e14xEnUpcLDXxN2VHmX9579Z4zL8nBn01PqEYbS5tZxK
wguBvyvoM98zh16NNi+MRDEJAWN1saLkfxdGounqFoqiR580Ngm7ENOjIHGFdz9jDrMFIVLfjHCh
n/CpA5lpwz2rqMYRAqbyHffNa0aRShIdz1hIEct0YQlqsKWBy0x96tTS7zV+mNhkJ8PhbdPNKx6Y
rsIczhNyTXWQF3aURgSMO9OGnHTYfuQFRl8kDPN1tmicwA9oopocQfbbi1pXnzIG+BZ8ZsKDLjNN
SiSQYwjoeBqHwXqExuAdbGEZW5uBzJ6qC+ci+DVB0bnLrh6zZkO4qb+tx+q9UN5rWwvbrv/7h6ye
pL9tLdyWWtW6POShKHDfg2bleVZyg1x0eCei9errhK5BINRq7P6Xw6s7ubmyW31ymR8fpCedexfb
uHc8q6+uomzF05ISYtvF6xzgp2gLhuhJkM4KOmU7x2psneDt93d10/y2yoUztuwjFxbWpE81ougT
CRVR4DEd+oITV3lOW4iU1HzDO9/DlVdF5I9JiKllKnKFL34aAfI+QKOtTwo/xMCp5/5eZ2OIeRuy
v7d/35WnCBcUVo0LXQm3+gsDdI3ZEnyQVJ8IqhPoZ3vX20OVZHj+X9cR7AZTkn5jYUV7edjEJcc5
JBZ2X9rJ+2oRUEWXKXpnT/ztq8sqlJHSVmgk/3KcxawRXrjDzguxW9x7VSM+hf5kTOclScUJHDAU
70Szr+//z0OUPCoiJTm7FAbyl3tdEHWi8CPqTpQI+nPs0GYYaZ4FU+lGWCqvXv+ZW+H+FgrxjvHt
v0EdF2srQhN8F89x8lbV+m5//6KZuiAES5ZTPxiudcog+mK9ZBs+DXBdiuo0KHiHp1ZTjx2ZCrgN
bYrlnLVGnbDPTL+hrwrRFDOjx7fFydVcbJFEhM6xRE4LiaDAB5RJq+dH50I5TOFr6N2bHEl+ERAH
BUO2wPMEpmC+2M+qXWT9zvH59/bE5ZqLwYYxY5Ndc5E+aPl5lSSJmE+xl7nPGEXBY1hi88Pbm/Pv
721dZd0vnNCEI118b21mZDYzjZlRFTYDsTH2W2OIxWmsl+7w9lJXf5Dv+p5vY6GILdOf78xEqrp4
kWIp8rKDzAaZXamD73zV134QIRckyEnXdgHa/1wFAym/bX2bkEHIRNu5c7A+WGjq0Cy8lzZ45QMA
2TTBVul6FFO5P5eC21yiW/SmU0SDVG3yYsQfSo+rpREGhiK+xWY1/j76GtqtyI05fudgWf/7Fx+B
x/KWrZCsMhe4OMBAU9NC2810Ai4xgBAL5rXVCE0PxOGmacx058rqvRDyK8/XAwF0SCrjmCG5+c8f
XYd1kqq+nU+pkRDp4Y55oFo9BhLbm//+KllqzUmwSfAgSPLPpSI3xUQ+Y2+m9vRii0mj7mLW60q7
eGelq0/yt5UuNk3fGFjI6GI+9RShT3C33PvSr2akMWI4NbicMJP13P3b38PVRX2miZIgHZOK48+f
hx6OBtpD0NFB3vjBFxO9FjXNi1cK666wtPg+M3n98fai116fzZ1n81Btz7z0C0e2FjHUycZThMbl
3BRorAwbxQMQdfvOQ722lOcKGy6ebwkcCf/8fXhP06KO9XQabUzBR7tBfJQM/+hp9N+5ia48ScgT
psPYg7uADKo/V2pmuyoHyx1PaTf0j7iIyv1MeMgnRrvNrRdG0BcT8/XtB3l1TaKC0JxxB8LM/HPN
ZAZRtNbx6AAtuGDq2+U3ORbzu2TCOAmPABP7nxk2uX18e+G/L3ppWdwH5NGa7hrw8efCcOHKDF+k
hkvPiZFPM2zPycD4WRW6+kdiUhK98x7/PrdZ0DYd7lmCPtzL0KyWD2+MRdfgZW909Ix4yRVZ0r3z
Dq+vQklL8Sw4uy92i9WVuDtOfXMqqgn6iA9t/4OfuuKdH/P3puTHkEXrcbWKv1+bBXRqD2HfntoR
PzPYO91ycMETx12Me/Gvt1/VlcXc9fYmlQtLX8e7eFVMt2bVJHF/wnDHuOmJH9zHU1jcz2b9XuDS
usX/vAskFpxUQ661hipcJnP5o+MwUAi7U113Tf8Tv2a6KKHn/B6DQljTA8PH4YzIJ3wkwSin07W4
6t/+uVdeISZIfH7c7YTBXbYlOEAuYQakenLCWN+avYbugt7o89urXHuoVCs+3Rz5Qc7lreclS0W8
VKVPcSHifbgU31HuFoGyYRu/vdKVL239tgn7VjSv4vL3MFwYY2tS7clNF/OgJy9KwbAxg2bmPOgD
lqv9f4+cpickyNekBeLqu7wT6oowBYk1wclsjemR2wBXIXfxbwTC3P3bv+7fAvJiy3CBc+/wSa/8
1fWE+62GRukXw4PBFMlG+1mc18C6lok58pwNqgr73Dlt9Q/S2PE7YQQi4Bw0nwU23++cZ1feJxtG
CCJIJHXb5Y0Es3kSjVh5C3B6n/GuZUzpJZ1xnAvo9W//5itv1JcYDnOckYrENfjnT1aqyF2dJPqU
wO66Mcba+RQ2ukDw1wEUYQNJRszuvy5pQyDn6LQhqBAkdHEGwNQpyzxJuxMREzg5OG7A7LXbmdie
b8sRxfrby/39DbIcIYyEq5iMEdVFJbOMwF1x77Wn2Ir1CcOL6mDwW99Z5e93xiqUvWtgmQlWd/Ec
c3jFdjiG7Snp/eUeux3vkEc+5OrV6uXtH3S5FG/KVC5YHTePS2rWxb1gNDbO/dpggN4OzbmrZAdT
VVX7yEn+a8Hy71J87NLDc9D/K7KRAQwssjY3TySJlEeKlheEg+OqyoreeX6Xb+lypXWf/vbpWRg4
ZFlfEVAR1+N+1KG7sw3sO95+dJd3wroKEhqTNt2i67rsT4Z0trgptHWyqEZwXHXcz1L66kTNroKh
t9IAV0j/jsyULpjwOHznY7vyI0nqknzbFnUKrdifPzIjKpnsIiwjBaSLc2l4+pisYoO3f+TlJ82P
pBxSEF4QOnoAOX+ugpmXayecLKcyc9CmF+hQE2w8yZFJYHUTB/Mfk33W9f5PjSLYk8hw/lxPLwbV
UGiYJwaD5rAtlix9aVuFH93bv+vKvufJUQd5sGTMv26CAbbPbJSuQL1Chiuq6XTBY6kHyEVjg7/B
O8tdeVkwT3mAwGE+crCLy8CpGnjj6A9omx1ESE2a3vJy1entHyXXp/P7ncPT46Cn7RCmIgjv8uAQ
vZvSzMLC44vv/M9JVcYAHHbVPTe1AQfMI90tAVOJ4n1pdzPpF40QXLcLLpnwVwexNaLEwvDE0yrZ
R77ZHtnbVrdtPR+Gc7PEMykIHKvI0pnnfajasjd2GOq4jwtcHaCb3JD23h2zxP+KMfPcfYtrMcC/
Rk8gGIoRdHKeQjPTWxxkynhLSo8JdxzG5/zO/XvtBXsktVkmMw8FYPHnRpoige8MrqWn2PTS04Le
cJMaeQWYgNjs7cd+5RsBNuWxE+V+BUpKU4ws8JNfsM2Khy+KBJsTcrRxp21d/zPNwztpy+sdc/GS
JaMDyYey4iOXDYPXjrpcTJYjpg9foSUqfhE06X2KSKrYYn4rHvD2IPm5IK/k7R/6b/H319IOrQod
CzDo5W1b5FHaNQ10K7DdyLmpSzt5gQ/hPw2G56xZqx6edrGOHhZtNC+i0M0eXr/73ISV+DLihPAw
ABkGb/9VV970v/gvDHUeyl9wfTFZVpRkNjGoCLSPUdt3Z3w/qk8w6NJ3HsD1pRhtMX11V1zvz03l
2wtWBobLm+5NPCOrFraOk5R3lQHB5P/hV60ovQAE4ny/uJiLQTTkqnNbYmSCdgmT7H6XG3H8hOK8
f3x7rSsbWK79kwvEbRM0ffGzmpkSJO285QQ/YMk+R9R2nybIBHc6xxToVYjZeOfyuroiSsYVeZL8
38WKsVEkkZWVy8kaa4XGHktJWG8kvegIHDaP3kumvoQTOBi5J6XDlICq7a/+rRuMWjVZP5+yOBK7
SaB6HGqYVNAzCpii0avpS/c/Vt7/rsme5CCm4mH8eLFZYnicReRwAJeqeoIcgp4TCvChGvPk/3Op
9fr5reDpK+bX0eDNp0V4aRKUhA98KDK4QRsjN8X8zta8+jAdomWVK8k0vKwJsAp2vRgayMnvRutm
xOD/oO08/7WS54/RUtef8cWt39mj1z49gYrLZobNWOnyaltJefWoQSsdREf3EwaDh75uE+yQ0HC/
/TlcO2CB7T0Wsz1XXX7ladei8y79CZm+YEgRVc0RmaKFXDLD+Wuk+iEWi5RSCLjvoDTvrbx+Nr+/
R8xPU2Mu+ZEwE7dNoWA/+TOmolPpH+3J0j+HuINT0LpV+c7S1rW11xkuHxvRtt7ltdI49cAAPuOt
Dm1bcZP34QCjcU6GHTbBqbclaiSediVt0bh1oRifZnStKRb8oX/GR8uzNiYCgHjrlXaExTXqaNzV
5in0Nq3TdIQVLWJEFz3i+xO8/cKu7Q1QIIof5hL2X5V4ERehNWN3dmpyL9+PvqF2WAfkVI+m987e
v3ZwUVCYgjqOc+uyXzIHLJ7tcVlOQ/u/nL3XbtxK2rZ9RASYwy6b3Woq2JIl28veIWx5zJyL8ei/
i974fzebaMLvzMZamAFUXcUKT7hDPZ3CMmrP2OWUnhxO82MUldPd7altnTWkAmkDEuQblHovdwRw
YC0MEX/1eydw1JPead0T2JYgfO61UrX9PFhUJZS0FZ9uD/ynX7R+60GMQD/gqSdSXo1shrxzMgIX
fimNaoW2RKz/aBxcYHxh1XZzp4ODsE84daXxcWjSCHWDGvoLOMvR+G9ANqH4COskVZGWj6EzBaU+
2F41xUjF28gLpKcW7rd8Lus++ZyjhLZo5QRVB4EjasJ7MPjz56TuZTBKk2ECIQW9pn8XIXTsA5wk
8T6LeUYvwgYi5MGeqd+mIbFANNv1CCq/Q/HuAdUcDd+g2wuzsQOo1qIR5vCaEGWvrvUxKdD6W24H
zssiY1YpmfSQpNHwHbhtkp3arovr07+PqViUyKjzU/Jfx10VnhJRLyQq8CXceq+uioltx81wBPAa
KJBVe4oe/5cx6UDrhqNR0l0FIE1IdXhsGHPSrYCPoABoFtwNJ0Max9dednY23PJGrfYbgAueSlmj
/E5f43KnI1Co9QEi9H6Y493gBgIbm4OBcPcecGbjSOnUpg1SJNMkLlh9QAeFWIhn+ejrqD1EKEzI
ioS2T45bKVqtKTL/0Tw/Ju2U/Li9ohvXlK4jsUz8zD9oCl/OcB6S1pQNensqMuPYQ5jx5Byx7NH6
Y68a6k77cmufskcVQ1eQu6Eedzmano9o1kKk8msxd2gbCYRA9VhSR88SM3olJgLmO/fwxhNCC8Ng
i5K8UuRZbRm7jEKhRfUMIglVzSeRLvRgM0pNII/5DxQyn6zC0sZDYYtg581edsd699AuXcJ/xcAT
eDU0amiF3JKe+twp9ZnLPzvmAoBeY+uJj6OsfjaxrfKKJpFmt+rrZme1t76t6ZBcY1SgUbtb7V5K
wDnBucKtIIoXGyshH8ODnzMuLHe3N5GyNZKFhvhS+3GIv5b//68YIVVQ1SrCmu9KmKR+jBKDoirE
A6nwUOmhI+I6c149aVYHNxjPl+J73dbFGZCW/UXOCw0UIszGn5yC2ryPwa0IH2ll6ki3f+fGcea5
wjVEV4miKI9d/kwwKsJy8nH29QjuptoJlMBbWMg7oyyHdfXd4cvArqeuSJV7HbVIqoKDILKQvsKr
n90Ffd5VD8Cuw/sOfyCIyv3QaPBqlOTBwogTtaewmL9Rxy1xJx1TqC0A6Is72YoB/VsQin+1Mshu
lJRVDZOTWbXEAUUx1PzQ64FiQoqJ1VeQT9A9EsdJrJ+m1CJqiyS0rD6QH2bT2W5rTJdN3UoHhExz
C5XgSkx8pDitEOAXXNaP/TQlP0c9ql70OAx/q5WZCy8YlBD2boAB2wGzUoxqUMpv7jVU6UIvl8yp
wCFnUO81uc2Lb7dX8gpOSLpiUr1XlkyQXuQ6CcwQjEUsITRIo7tYfScqqIb/dYj9fIVfHbXPst7q
5Lxxbw4PdTeiGFrwYaIDhbTptwVIPN95gDY2OhV9jhL1OYLSdTfBVhC4zGpF97US1LsbGspnsnz9
Ge/B8fX25DfuSnJC+l02+ShTXy62v86U7DTFUFYG3poSdwtSbqLW7xMh9N8Kek7xZ7oM0b/nM1RR
KEGComHE9V0ZzrEao/yvIQaRm+aZqMGJT4OKBc1/k65Ye8225bitzokNKMhAP29J9NcRRNRO9BZn
RfNzDQq3BmnhrjFxAEB4Pf8Kens45XL1cntVN54DthO1Y1OnlaGssUJkjlYvikinqW0BP0XnSMVZ
3M6H56Z2CJ7rnipVOKcPMKDDPbzzxv2DHz1YR5A73MjO6pMO+QzlHrtFQKkIdMN0Qj0LRfV/v+V4
xwEG0iiFR7IGyg0x1inpVJh+2hkD1pQWLtuRsmd3v3ES7AUQtCA26eCvi+KJMJxAJx7zR9TvPQcp
L5zWhHTUShqHt7/ZVduSa4AU0ECpynEUVm9Z17+OAjB8iLs4NPtNb0EuN3PjUbdFfIwlYz5bkzVR
KM7Ff3rXa14k2Yk3Y3uys6obx3EBnPDlqNvyS1a/wYSCgKRUYvkGrKOvWWIINM2V4FTag/EVm/Bw
ry+8NWswxfpS1lPBxtrLL/pr1nabmRVcH3MJdgv87A3YMnMBQ9MxKo9WErZ9E+446TAiwhrGA96M
s7Vz323O2ibIJ0Lkx6yPSzrJ0xhlsoUyp6OfUki5B8xykKsCUeCVmpXsZfwbR8SRqVmrXPkLfHsF
gYT3nplJ0Fk+lKfERh/ESRGq1QtP2DibWJW+uF7b8SdwD+hG2XKLqz3l/slIGren4ushP2/fxUjQ
fLm9Cbd+GGVPHRspFZEYeRU7KCUK9IMsGZxdW/9kEeG6RteHO/PfuBJZ6f9/lNUNYaCPhBd6jNtF
itIrr953bOnVr+Og/+jR/71vB6HtRKl/+jyra5h3hoY1jV14NM5qZ6NMT8Ru88hWTd5JbmVJXXMq
i7HCDQVDYFfg4gJNJ0Mz4GOBnAVUpQp9oSc1QVL4MZVF/w2t1umMyU3Qf4szScfuQS3Q35kQSkEj
BKAWCouwdcNDMwzpp8AcMDNK1d48UB5dyPJSNn6hhSNhgBiGrYE5n9FaXgxg5S5KBRJsGs6/EA5R
8ccxpkmUwMOYxAg+2cEILKnUlrJiCBI/9NoBaQc0dg19r4O7eSA1Kn3QUeE3yLp6eSAttLGQkW5N
KmHl5JyShNjtrqktOTorKZavbtvojuQqU2ydFbOb0F9QAb/Cx4oC8+72dty4fpfODrsRBglY7NU5
ceJOWUxfTH+m0XBMzBB3tETF28vJ5Z07YOPJZCgK4wvSfGkYXk47NVJYRrbKqxXG0a8UihOyxRX2
hGEzPcF7G88dMgT3dPSNvUiav7zemQuogeoZlwK919XIOcqfyTSbfjuj/VYYan/Qx3ivVba1lLRA
SRIJsnD9Wu1/1BenNLYtwx/mEa/EUMm52RLtKzq1n//9o3GzwWiwQUsRQF7OB7MMLGK0nJfZwe45
TePyB4hb7SkWoCluD7V1kVAqxk96iVXpA14OJRUIDFYV+yMfLe0+NKT6zcxz9TEm535UR9TWLbPZ
ia22FtIhuaI8w+HgCrwcM0zQXEswI/UtLeyso0QQlh9io6+OyKskO7nB9mCkBYCxCVrV1WHUG6fO
ce8x/Bgzc26GcpEvV5IzCk/6zgG4HoqsVSZghI9HeKyttuEUx0aq91zKjprND3UzoVYdGPNrNUd7
pdxliS53/JIga3hSUM8l1FgNhdxDyqWqGr4BzR5yNI98jubh6fbmMK+PtLJcY0B0F9zZVe3O6aMg
UrtE84fQqJ27kaaF+mJ05RA94PtcZLjyOd3Dsq9+FbhUIF7Ms4pWWJu+4WAovzk6sMJDkyc1qlVK
otI1R63NQvUVKzWsFlqhNF4SCPvLaJlQz5VILX7PUBte+wp4/ikoTZ0C5RgE72YGldGVjCj8DFGs
zB9txNBsN+koPbpwLCTlYPeB+Z51qaHdxWgEvlsGUguIZEvG/zDq1d4bfPs+Yqtq/xSI65YHMth+
gpauVvge1lZ7FzlVZ71BNaPClc5z3X9qxywpHlIMGl7mwhjSU9BX8y8MFJv8HJRo93vTACIINc1a
fRsgxwNBqgH5HgB2FcqJkhzGL3pWDJobohLwnqVB1B/LKREIhRAwP6WVZOKhl9dCvseGEUlARc5l
t7MWNfXM1Dpz5xnfeJ3ou/OEW0u+SIFjdSBiIcuYJqSaTxSMQSMqV074U64jXkMKbbENcTZNsLKM
TCdDB52qJoLnCEQirGBXTrMTLv2Jh1c7GdAMOaTCTlasdS7Zi35AKVKmKZFHrzZOzEh8JIiRoWU9
Nk/2ZIkj3s7IXiS0rUpJd7xIjxLkhjSN/pKEcBAV5bfb+15Z1mD9oyiSw8oikaD5urqA57xEUjIr
VV/Ppi5FMsSWise4QIuDreaEX60Z/Mp5LGLUWFpEz5ND7sizdA8vR2T3eZWPyUmPc/wpd37Ych2v
fxgNZaJ8AN6UKVc/jNYXGNOpRKoqKsseRbKgSo7ZNNTO0+TI3Y9ZctLJ7dvULg9IOcp4AdDEwmdF
x0Psi5qLUT5L6DxpnoZLboUkhBA/aM1PH6tY6X/d/rUbl5QKpsdeENWEHutUyMDYEzvURqNRnsuv
KW6l42HSEHHcWRXnelEovoMqBvbLaObqDes7SFh2JGu+PBTOt6wPMW8AwPlRI05F1warmhx55wHx
obHNEDyqsVFQdkAB1+8oTwuIf4RHKB2CE+Q3/pWESfC+kQiquZD5l1c+qY1SbK4iNYJafIis7eSc
MyCRO3nA1hLzCtDRARivgH2+HDauUHBqxUzha+5V7Hfz5J6sQd05pBsPm6prQAEw19LoYa8WOMhg
8cNH0X06AFjEo5jivHdOFb7ooKOT0z/vGrIM4kiK0fDO1vcTIX0/Fghi+2WVG/6EGcjLLJJwp+a9
sXBkjhb1XfquAB1WU6oHu0hQz9V8YsrwPpCRt4HIVX+4PZflr6yOK6gNkHqqQ5mXdODy8xSzsAJt
qAe/iIPA+e0Mqpl6cAp0lC9bDuBTQb96Z8yNnajDY4BkTGRw3QsvZnO0rRLql1Jr7fdBXpApSI24
FhI7XoVu4ONU4uJ3e6LaMpPVTDEpMKh8wD2hWrec0b/2f6thWR2PWu/3KXYmT7lag5NDlp++CVCm
5pnlwcUKm1GxiMeG9LdR+zKOodFG1SIQDy9nqCJcQ+I8TxQvRE0x/DjCLP48xDM9rgWk8WRldYFn
QRpVylsUEu+4APEXv+WUC/eHhrFK+q0itfohiUgpzykXRguIS42t05CliMTmhNbhp8zuc9ONyn1i
5tbas6fAZFL7kfnyl6tgRY5m6bUQfpJo02uAmQsmIYgKAmUR6mmkdo0tilIPn26v/sY2W9pyIPXp
zcG5Xc7vX4sfFTXibTrYdQUC1XMWonyOJpB1gO5qv3BZiZ0Ld7lV1h+bAiV9SLLbhSB6OR71r47o
GRA5lqrGy1Ao7TuiXdEBxQRERxsxvwOyqQ8oPxU7+2zj2JJYcgcZ5A2s9GqbGZXaVkFD/7PTWyTQ
EBi7M0JjvLu9nsrGgjICp2i5HdALW4XX9WwnQ12Z8NPiDrkSYQRyezYTRfXNajBDNmyZzi5GRZLk
ZUgQzQ9Gy5547TAgTV3clAPxqwkxBzhx0fUIm6mNCuanlIbPKlbU+s7v3dh23Jb01Bbe0jWZCGsR
fIubhAYeUg+0hs3qecoyhPd7oaWdGzdB5pejyBzv9jptjcsVDZYAuLOqrgElVaIhGoPAvy+VVnXO
OhG/6E2JH3CfKh95JlvEWJv4y+1BN77Nn8I4Zb+FGrnu7ff9iJr6wh3U7LlCHVHG2cnu7ePYlV8C
/KX828Nt7Dg8/mjM8r7KdKRXR7opUlnvsa3027ZD9sPqHSwY9Crbg2Zs9LDAwlOoIZTBRIOL4vJQ
zUZNKxADS98ABz17Q6jFPwrKS4usbzFhiRw1uq+g3dsD00jjVxmtdfWu12sD03NVn37cnvfGt7UI
aTQ+E8EbwMPLnzMGhYSWrNz6MfaaWHlnsfVSsY/vRKeWDykSY+pRyaLy36ssS6TIsdCWb3vV7JnT
VI7pR8Am7BEBDwKcE7M0bM89YcHx9hQ34kZklyl+kNhSZVmnHpMzkajGVeuXc6QcjNBU3LqRnYOc
xOI0alVwpwSyOMWcpVOEkd7b7eG3MjE2Fa0k7lIKFGswRzKDa4/VSvjIZsyBp1odckQFFgXPMULV
MNQtRLBAKbHbj1qc6ZRYEyX8Kkeo/u7c6BsRnkUMSQQLVxAkwupeHUmxkXmEtTOm3eSZ4HNMV5fG
rvHavmz2+usbR5gbHPYC5woY2vqZJNkFtiVaeF1DCVpPRN2ZNKtzHfxzPOTxi52cd2t2FhcklQy+
NpHy5V6OcGWrNCcRPiLNELbrRsNHaCym8Bt+HK368fZ33XgdaciSnvFQsbXWo9HMr1BQbARMsk4c
OklBkN9QSr9LFOlkjagDj4plvNQoQe3cx4bKRC4fZmotS9jMNJcG7eozAm1JgjKDPAS7L+Wo9oTq
mDx0+exSw5Dpf0Eb+TBn9vDqJBEmiqVuT18R/pYGD/xeQIndtgPzGM6zbaMCXcnYRdnBgHjeIFoM
HuZ6jN0J/wTFQwmqao7tkCFc14YAZe7stBwXBfUZNdBQC5TfuYPvDHqO4WS5VlBZr0rVSpk7o2P2
IegU43dqKVJ0MkZaBr5GweStDANUgPum6AB5tN2rMyA+cXIgaSABKAxJ4+NNGFP21uD0KP6ZKUBe
jMg8A0YiyjpRMPwuI8TtfAh7wjrg+WIUXoPOZHBQzBiXONfIEVw+hHVkGjvb7PrDc5TBcVIrU8jJ
1ugWM5kg+SHD5qObXemviwiD8xtrrS66QxsdJEmUN/BMEu7bwCVkU/dgb9s/gLiIsoWsXMH76jDC
zs2SeI9NXSSf5hZcDQrFbf0UEs3d0TBKPgDsaD9OsEn/u73rr8808dLS7yD+4FL7c9n9FYPGLY22
OdVm9JZ5E2QLjVEZEzl3QEDlNA2ERbfHuz7TBBwEgSw16Q5KM5dnOkutqMbpB46B3hbHGPXyo9HI
/xN9Nxxuj3T9El6OtBy6v2Y2qmoR41gB968zJm/WxYz5Ul+fcOtLT2jTFmzgqb67Peh12MGgnGJb
IZ6nFLWKQEUywUWPmJ4aUEEdYs2+78e02Qlu6A9f3xhE0X8K1jRvry7+Ip8GQf1kaZknxfBF65G6
/e7UZar9qCwIFQ+yHqnDHUwzjNRF3KAtHqBxjUR8hr7iUW9Vp/YJVVJKUgDXErcyJzF7GPGq2P2W
+Wy4miKq2s0wBVvE86oqeUicjIp4aKZVh/YOuFqPi6ar/bbSs/6Z2GJW0f63+1+VHsCKjeJaoDsd
BbOE9L+CNWadjlbv1VHL3aq0ikD1OwvwFw5xsuth0Exa9yxFFlEogO5ofAMOJH024wRdzDALu/DB
6G0M5TCYD38HppVanl6hVOvVXUzbUTej1p0HVAcPM8bXyR1F/+oD7ew4Oy7VpRnJltj8qNMoiZAc
EcV7SZB40o1AebEBvj83/PgHdXBwLQ2jUMapEoOw1ptnShFocSdJ/QiZ2aDqjN77F0UodnqI8B8b
mZ5QPwxCmZP/2hlrOpeyuKDMHhAL8DzmTfXdTjq7+SmykqIocl9O9GCgGjh9mGUp+SKmKQq8um6H
8oTcqXPXq4Um3jHEiV8RDc3TO9NEGfpsY9pVPsslR+a9oCbQMF+pCrFkNFtQXGJWX9HxR8erHbok
O1Zj1ZXPSQ0t7SCPhh3/UFvKo/et3fC0SCyMdlDyRkXR0Ch654zofxD7HF6UQ2asNmCQVwLh+bRR
pnvsYW37UETQ7z5mAkgWmOgCAwkbv4/gm1kl5r0QKh5eVMap7WuUe/+TjKbtqYcr6fiWzZXqeDbM
F+1jECd6dYTxkKcHC+1m+8sQAh58nGsQhF9M9LfLH2GaSoqrWo04aw3aa9T6ZWt09QSF0EdJBOHg
jmNHdDXTr9YfmjnWk3OYlw35VAuK3EUQWFJwwZ7MGL/tuW5PiCXy6mV2QwNATgyt+tq3sTV8bQ2p
Vd2sVtUfYa1F7UMZF/h+hG2EmNHI/SufJ5xCR5xElnDOEVr50TBMrkmIl5Z8wo5CRszRRJx3zAH4
enyIovEEtfgY8VlT0ZOjaPBIB4k3Z/dyie/xYa4M9Tu2egGKupjngZTNxPSChRa+enaIIZWDZLPG
v5rjU5mnU42sZhF1hxR0xc8gaExqQ2meVA+F7Yy/nNaKeaOGis9OoWrEDj2yDMm3BDQFN8OfNcZh
lBjnmOEJYbpkEFjx8TSr2aHtbaFgpm1rPxsDEMSRtg/tfbxD0VvKI9HmXqg2cuwVoxTnZyXvlPwe
rx+k+uPKSb6UGBc/mHi50RG3g+xFNoRpHO0EnPo9nJ5+uq8cJW5P1mwFPndwOnwkk4if8BmRy7ts
MEVzwLKbg2VFE53FMZry8FFWxKCds0weXjNUl94hvuOoq2eIjx5mw+wibxj6EOOcSkpQfDSbLj0E
LQKhd3gNzE9TY9cPrBqLTvuaPlZN/yl3J1sulOOcOBg8gkQxuy+jLBrrF1SPDvvZtsPqi3chwKi6
UXl7J6NYDPPAg0Dh4sn6VeDsobyPqtx/GWNRPCuZqnw2oMiEd3GUxf4wtrniTSW2ZmAW66a5409o
fm+TebllY9CvQSRoL3jd6MdQq1zal0t+7VyVX+20MuIki20/EHFYE81F9knPVf2Hjnjca6pP2vfK
MLKnptKapzgO7VMbqubgWo0RfQ/7YgyOuIGiT4/FgLKTk27EGMgFIS4A4V+97vNLZqzaYydBUw+C
+sC2r06j44wPhdxMD3JfGP/+8iP+x8Gj+g0+Wl1+z18vvwgxsxMVa5GQF740eGiMLq9Ydg7Yy5Fb
xKbzNpVB9+Wf336wowoJqUEt8aonj78Q8rjpZPkOghQeSWr/GNC0O90e5Tr7ZQkp3oF5p86lrFsH
HcBk4QSK5UuZ5mQuSWGAlXQyaB8KPOa/NHVUPOhG1T/iJzh8mpu5fr/9AzYiOMStTAoeKrwQbV2C
R78vUUXD6mIcI7xWA4RYhcBjR5yxzreH2to4GgBEQuMlv10jDmToqPLYqcyV4pgbYNZNSsajgMS8
80GB/rSXiF1HVUsB3qR4iPjAVfSmJm2LZYFm+Yoa/dBDs76fM8f8lAWzvDOzjTjR4ajSxwWaQnVq
SQn+2qL0x9WU6wTgXRiRHGWD8sHoh+nT7fW7DoGRiqB/gU8nlCpUYS5HCSZTrXtltH2jleSHJAkl
PEYji0UU1ZmOQHkYVHbP7UGv9wdU8QUfv5AiFlrG5aDmjOl52lPQU3FMQowRQwcayAaA9F45/l+G
omfLDqGHtz4LGHbUgTw0lLkmnOrRgdTcSDemuzwJop1jd/3BKDmBU6Inytm+Qt1i6BVHBHa2X0eA
6xcw+hNRb71Tg7je8IxCKwBpGpB6VFku127OQNYkg2753OSBfASxGWauFhoWVlASZusIWaLU/e+L
6IC+p1pKNZpX5HJMOWk5Ddi3IWaqLjEVp0A58BBLB1PUw06ufX17gVk20RZFGgjJyHVLsm3bSOCg
Y/jdYlfgIgUTRucBc3ZwrwNYZm8cNRtvcSI7nHWBAHp0/MZm55z/KaisCi5/4DG8l+xT2m2Xc84t
q0TIyzb9obZD6YCNk/GBPq2hH+hNOG+QEZLf0AENnBmBjVfuQthoDm0zFCYuH+AUXdoJVnVC/1Uq
78ygHxSvr8IkPfV2h8EDZs6N7YWOWTXPQy7UjoRiCovXUIK+8TTNM9IscAsX4y0qqjgdoIgzHIAn
2H4/NxMtoCTV3kGydOrO7X29j6lzoLTFlePAXllj7uqynyc0sCxf1EVyjnDyfJjlottZ4OvPjOoI
1DrqKhAWr9bXceK+ciQu0hLt50/d1KTfsOQsK1dThaJhpWlF90WOH4KrNnV5h0dc/fX2rv4j5XX5
iTXwKUttfqmFX0Eu5DZOmgBFP18brEL1wJ2YxeuQVk33YBeUSA/gqp38kJEivfVYmbZYRslYQ8Pa
j8W3CD3ZwRMSdlRnyGx4hclot9YPdTJY2nGSBgyKFLwk9yjR15+Hb0LjmTrk0gden49stqSKTaP7
olTmY5woOS5imGfcXpyNK3rZzQg+Uffi2C+/4q/XZ8Dt02lix/CLxW1ZpDQJ3Cpmh891pu5pFi1n
afUhNPT5uDUpGy+cgsvBErxXRCjDipDIiQ+dM07/9fNgJRitRNOzTpBaH7rIkh9jTexKWmysp8YM
aczIVEtY0svBNbkPtdQEZF9blO3CyUwPYjL2HocN4jLATuTS4Moi9gC0/XIY9FBaq6k720epVjzB
xWN6E2bpL60qoUdHXjJJFNZkodZk6RwKqC8pWUFaSNoAyV8OFYztzfkHBC5QbVReQ05JmSili7iC
yPHQmQusQ6jpZ0c7TZr7SoDrPmCYGj/V9NJBIadd883siTjwlYrsrvcsXn/5CBHPebcVgdIWvrja
Bycnyyf9U6XygHYPLtzaXKByi2GE8893zSKDvxQ0QZ9TElvfsn0e8D8mtm93bXbEuFo7a8Bw/v39
QviRHggPC9VTdRXklI4cmOFIdhHDyT+MwkpxGSjwVKqnvddrazdBZ0JQTP6j7bEqXvZqxiuKoyXx
YSt71MANLyJY36nubZ3Ov0dZTYiCXlLresqyqfEMaqfKT+EY9G8JZkI7Q20EiEShSGosGGwij9UX
CoY4q9Iwsv1OVgZslyfMJbm7cbikNvTo1DTroclbOxHiRpQDfYnjuODbbXXNYApmgfWYQvFSjzCg
MbJ5OMkDPpE0FMZjg4vS8+3rbuuz0daxsBBjf13BAnO5GXt9GCw/ZS0/zDhrHwCf2TuhzdZaLi04
blZCN/bx5R3gZCCG4h4xNiqQzrcSc28Hu07qKvid3VftIPmYR/V7muIbmwV+nb7w7AhKrx4MmxJf
1hBJ+NmIzUdcSaGPwRs+cU5k70TbG5+N25tGHEku3LN1NsHtDk6vkB2UpqKCnDM11HdJk8YPdHmy
J+iU+Q44b6PTCkgO+V9A+7wcNH0vl3TE2CHEgzDwqf6GT2hrWb8ASmpfqU85byP4R69IBRfinDpe
qubmS52UwbgT+V/HMoB/kONG5cMENLF+vwhmS9TgyvC+NCmt4/eeDA9zMo1olKBP8CUioHLwq4rS
6OCoRUiQrhRVvHPJbaz9onyDhxTRG0qXq5WwohwaNQhsXyjyPLmOLOUTKFBp+l3MAVdqZEblzu29
8W5TslHR/AJQgOTXaj/rBuKh0ehI+OfMsT+C33gu8ck79PHUnOOoHt3CiWa3J6O4++fzCqd9QWXC
fdGuPvsQ5kblzBQvDUtYz4OJh5pTONnOef1zua0CE0TaEEsiW12ixNWjncAiDWenlnA7GGUFl3XU
qHoFp083HcAYuGC55f/JkpU+J3CiMbRypvijjNHoD1WZjfktj9IkcE2Cw4isyZjHD2Wcl7kLvhxZ
2UqpTeXgSL3AlSWUYuUkhGIFeDUlMt5BXehQ6MRYfj72MFkfW4iVaJV0mTLAbsrwBovMycZIfYqH
9LHP6DO4PaB141yFofIGjcEZzgroanobYa99aoc2+IpGT/xJNEWmeim23O2RVkok7iZIsC8z2ldg
xIfF/VuQuwNTn2ody9l0cRfuY318NVO4+4cU+b0Ry/RO+YjbhIlVmZFnn/oiyk0Px9TirSdaw93R
rog0RCDhVmXEwEoPzZg3wDFrYbVe3jtVfhBY0JmuCBWc5gz6Q594Znqg/citdG7UjTW9nHIsXowy
wq0JHwaMw+0iG9XnIkFuCMi4hllqktrTfUEy+js3hPq7CwF4VxNrfBzCLv+OIGXquCPl7PYg07j+
CdFYe2vyOP9JSzP41jVh825n+C7cJ10yf4ZYhSGezVQbZDc6+xEeLSyuxJKyE1Zh5HwB9SEsMRGU
yuC1Jbb+OZcsM9p5ezdu7iX6BoBF43mhgF9eblNnt5rSdRJc8/jrNKom3YFGsY+6XsQ7D+DWUGhI
I5BBHE6UtIooasyN+RkEKnJRjC9Ir5TPBQ5b9zHerjuPxMZbu0AaVYo/kAOu3loafEmAgZztCzom
5xSDzw9TglnW7Rti4zq0FyqEsaD8yGRXa2diKoVpvWX7uJVI//EB64coduQYmopmkzKVdtl7t4fc
mhg4FJA/oKpkgpfV50raMKHBR4I+IbkhWX3/lKkQV2+PsvWliP1YN8qDS1XrchQ7GpQ6Bi/uD60y
e2mfj57eDe/AydKd7bc5H25YCOsLIVdbnr2/ckDdlDLTjJiPhRX1Ge9JzE2rYK8fvj2f/28UfTUf
CRZokRUA0Sh2ZocU5Ys7GkfxQUCAPd9euq0J8V5R9l+EbtA4uJwQ3vZ2ipEfdSwFh/qWctevVrKS
n/88Cu/vYoW3MNOu6id4H9uZ1ESOH7Z9ftS6cjopZVn8+ymCQCjzKIGpI6RcLVuC9kOOwZ2DI0Bs
K2RoQ+CccZQexM6ibXwfMiaKTItc6SJFcbloQp6DPG8behZV172lQwJQQNVQTqOLXoc7QczWYDo7
DXwVmK4rPoIa9JRfBIkNZIzAg2IPCrftRxdHsT0/uI3gxQEKjDcaLQqLTPdyXqFZELmo9GIyyh/S
AW9P+uNBaieaO5VSJQAE9PbPIsIJTyHvfrm9STauJ9SR+XSkOIRO67si0lCvymfq7hhX5640SbiB
DlGlQ7Gtpjc0TcKdz7g1XdCIcHBpCfHf1d6fM2qtCeAMHzWI9B3cL2a3fRvMHu2+7IOUgcGEkSF/
aPsGbbzbk936qtAkaJAiMkXFfz02ymRxt2RXwHvne2H2BqGO0VhPwD90ded+3Djk0Ls0fE7ICNDT
Wg3WcoEEs1VaoPJC89hoTv7BztVsZ5TrKSFJQdeEBsZSI10vZ691GCu2beA7wB3OIBtat2uj8uNo
7Xp/bHDWUDNGe8yApeNQGF/NCICpQpc6CvyiptDjkaVPkbeUjWLKGJr9mZSiGQ6YxpqD14q8HQ9l
juO5q1d6gSWurhMfHq2xNfdgttd7avlhFInhYsBZWyuAyKgLmW0RL/HJHIYn6p7pT8RF9RPuw0qF
xF4r9IM6hU3sZiWWqMfb22pz+AVIRWeCy3Z9hka7xGxDVgI/7jojP2CWPfVIG4H+dKWwLR/6Qda+
govM4qMYUDX75whDlwnzKIyg1811tbpAygZDTHw2AkTBYf3okuN4hVz1xyJwtE95mO616jZyXR4U
8mob6Rjy3XW61TR1TWe1DHxZwzu91wV0UqQOzLupw+e0U4R8NJQEB5DKHp7xLsZaUh+qT7cXfWvj
k3CBIKFgal31n3BZ6NvWaSQ/GgftMDkjzNlMFEe1sIydM3Z9kpcHlJIpd8bCY18tsJW2ZlgOpeSr
I/YUekI+bam59n/YRfSo0Ujj4Vlkyi/fAWsWXVUU9rKqyXSSlQwLR1EkxzFFRqrDNsXL0kHzYgsB
x9tLufzly+yS9xuHiEVIE8TUusgVdRDzglkPfDR/zUNtavpT2NXFwZal4qNEB2Lvdd1QytahfS9n
lTGvu724vumYfAnHn4GHLHlbnqrfUQcL609GP5v5qci74qslhPa57Qs9O1i42VuHIrDjEm/qsvnd
Q9170cqW6s7txdi65cBDAqpeRC1Aci+n/a9o00jtOZObCkhGZqT5qR/S9FU2ExWhVpT5vg6TrFQn
uOPFd1lyQt1FFr940WJLbbyhs5L5UEuVku5swevKDhBUwhFOnbHUmVY/qk0XKZTGsvwklj9NXf5Y
IkF+FzutcT+FSnYkPPiFv/bshVmd/Xd7Ra6rhawD/yGHQS3iygvQLNRIM3OqhaFiPnVF6qVRcwCI
lH3IygjYG0qb59sjbpxt0EF43vJs2nRDtMtPEIZ9Kml17fhOEAEAd+T+GGWK/KtSpn9HN1DZJajk
OUPRmBfkcqiumuB70Tn1YytXD5rUdB6UL7Hz+TYnBNNk6TQiurUOPNJYI0ilBOMD08PIlMSPDAOq
4es8aCQb/756BjR3/gydQsLyyykhQKXqwUgKHZqACsGeFh56OAYez8FeDrhsu9XNARibC4t3jwbm
um0il7DWbalz/NwwuvgseihkbjBii+FiODWWB9mMQaKrvR2+ytg97h3WjZuL8QmzyAn4xxrgQ+3D
JsTiHpFtafZsiAHHWRO1V1p9doC0tqftvfESAARnwhYNW+gsqzsa/qmqTEsy//84O48duZFlDT8R
AXqzLbJMs7vlNZLOhhhpZui959PfL/tu1CRRRGszGECCspgmMjLiN31rjM88hnQU9eOjnufeV1Fs
gaRFQs4Ft7pv5kGiD8DD5CGcHTP2jVApP+exRhiWKyvozygNvR3rThS2aeYiSbCDrBixk2zVkFec
NWr/qnLbPFX5EjxTicuOqJ17ZwFtWeRgKLxgZrKaw1nKe2dkjz5MlTwi7YrWcUNN0pURNj6ozu4M
RXcQxW7a+0ITdDWUvICA0WZTe4gsNYrOy0jng5KZIf1XRW2an++fu72bg9IsNCsRuJDWWA2X1soy
LsgWPYDsrP8bcw0lMHDHcnpKMt7I13kpy+mT1owLSvthgzrM4MCe9tJUbajCtrBZz5NcydnB/b6z
a22AMZSg2EtUa1YxDvWTOs1DKPyZLjXfFjn8NhmF9On+1+8M4ohnHc83lKk2nTI5CjQFr2bzQanU
0FWoFD5IM+j++6Nsj4YoaIHGAcfO/bxOPdugVnpdABd7u6w+SmbvzPh1xSbglyX5O55D/SCYbiMc
Awr9VAopBtoXq7OYJvxRqyC2B48v+NiZen6ZYqf6XAINOi1zNHyHa1S4TmK0B0X/3U8VFz41PKDZ
6zDeKkGnJfJgAXKf5iuosYpmkma6KoRbOpHa21URUG43aHJyb9AI30Sd1DHp8NfAcoNhupZToNya
YbTefLWj9SOKUSpixOSAq73Yq6hsUiOyHiAvw/OStfCpaJafjjqUb58/FEspFIldT8d9dQ3qVj+k
6ggiE8Vs9Z3aO8CiuxbN2UZSLoscGwdVym2aRKcRIg2ieXSMUdt9fe021pBEJswrIAQInydm3Jwn
lCbcQQomX0r02UW1562O5Tq4IcHKNrmNuIbXHT+AGY66tBU91cYxvbjEGoQNVZ2F+vvX+0dve8BB
LQJfEB02h3fKqgoL2Kdn/Cm4TWYcfRzasXmwK2U8stTaxmwxDFcscmtM4poVPGsdApdw+26lrUuV
KylK6UFJxH9XVtOjFsDuYNS9gNCKE77WR0YeWSc05sFtls3s2vYVXkxmHdwipT5Cer/0PV/lSmhW
0tYnJ6FYbmzoawpGZ3ZuNpEvzTa4zAh5Duss9ylCSM2sd7/mvBonr0R13TzJTYYWUW90xd/F4iTF
ObSMAvX+aaq/FUaZ/zsWFJ0u/dLPJZWGrPwZMW58UeuxDlzd6K3MTZYavPOk2ZL1XgtZM/UUhnjV
nrIl0S2EjuI+c8uiRF43V5FG85Y+DQOPy3T+ptVB/e84pwl4QoBdPfJRADqI7DO6xoLR6hLrLawS
05nNVvRWN7jVGNTvDWmhxJUvYYRP5aLl35ZiRCFraYrhvyUJmxu4IkPxosJRcGkf+wzCh7ykn6bF
hgbzxg0rJlwY6NCZpdK4fjPBQMyLAPcjP5ja0KPVUzwUKgCH+6NsthAgW04gZ5AXF2DRVZiRIwmJ
gm6SHlowYV91udK8bFH6d1HAnX5/qM0JfBnqRS2CkTZwZTtCBsIwQGdYTRuftaFRH5ciPwIR7I7C
PUA9SZQF1jn9kvW9ib4HxbQxc65ISErnAv7awbdsbjfkWpAvESKfEC02Ve9qcZpksI3ggeaieg6s
LnMVSY2/B06f+HozxUe+BjvrRJUb0VwBfONCX108tMJac8Gf2MfUG73aVrauAVi8UxQNR6+i7VCi
oyjQD7wpcaIVOcXvFQTTypvZSIOHdI6zS6OV+pOWTMqlwI33IB/aLhZDwcblo2Bxbcq/+VIG5JBx
8NCg/Xk2ujo5S1N9VH3YLpZ4IVM2R6Wa9+sLpvC3D5rmItDaGviBmaq2G9VVeBswMTqrZRPgJZP8
ur/P9+YPKAVTh9wI4XJ1pJw87qCYCwKWOemu3JjdrSoGgEJDmh2oW20ubfH258IWa0VxY73Zy0Gq
SUFCiVw1Dq6t1ibSCaxz9TS0i6HBRo/AAKdGtPx1/xN3x+X1A0CPr6QL+HqLlPTMOnhQEvA8zbo2
vdT4tjWHj0Fig3BAzN+fiCfn+4NuJZT4WvIh7jsITui1rkaNqmqg1BMRESup0M9xxR3rxjicAgGF
xmqRW2q930Pd1E6JFjW/+sYGkWlhlHEatCSA0iinuuSZZWPNt25scK7p7bwRggfN3J/tKBs/zosj
TZ7RpNN4UuIebT8QF2gnGdqU0xBAVfjScct9h2SRIsM7mM0PuYP3+aF1hgEwsUnimVQN4kJDrstH
fuLiE1/fwryCBCGJfjx8q3U+b0lRFddVFTxMUlTSO5xQq6rnyrnUVqJWpxxR4YfISZ2fk1HFB8/R
vcOKNTVZAM8xc1NIy+CpO4VS06tR1fjc11p3zeMg9u6v8t5hxXrLoWSN7Ac9idXWyg0LpskYPEh1
kt0MuZHPM8tzDSoDJEuppQcX4LYdwK76fcDVrmoqwPERRMGH1kI8v4nb3BV9mPfhVKXi/5yTPoN/
y0Bwn9SAdA76Z/QnHw38jigFfHIjpwSBtKrngpaEbVb1+0lymku8hBh21ppxClH9OEj2tyHKJBoC
f2eOeRkq62S4bpMh0ri+5GKAJ0gPxLNNNcevJksPbsptqHg1lLq6uMpkxvwgEdV52yp+Lvkyug6X
pju3EOna2tGZ4/wIDCF+/+tjwkeJCj3FIIFUWK1pnZaNpqas6ZSozGfggKKS8+lsx0EmWNJt+TEN
U969UgvOMDPfTG9DdpboL7RrhFPW5l3TGoh/qH3ka1oevY+mpXiy+7paHpICUYSDHby3mKJ3xyNK
yPWtP7blLaNKEJb9NAyzdxqasYBmgulDVnbJwX29NxTlCwqzVIlgfaweiZMeznrSZLE/mU7ldYkN
lqxz1HOb0uS4Hwf2htKFTDaMOnKR9ftXbopKDrsFszBSuMdZkbJ/Wm3oPGvWpi/3h9qGHIojvH4B
KIr3zboBCu1fmoVMnh/JPY7f3BaGNoYXoUTuAeVYzveH2wpZsTsQP6E3A+YS9Qrxe37LR5o2meNw
pDTKi9j+gpZLgK9akLoQz5Tz0PfzSW5N7ULjffbAM6ZPFWhFd0oV7UAJcXubUMynL4JUMmArQDCv
f4iZjcCkB35IMHbJB6c0HFczG7BdCMi7+jQbp7iGyV0Xg3GA29gWG5mD34cWl81vcyAVaWYM/Zz6
9SLj7UTXv+qMs2yk6fNi8xQ7VcgMDCew5vVwwrRZ83t6x5XfZ4F8abmYO2av1o4Cx85tAOKIfilv
XI7wBmMx9YUpBJ1iHzUDQM/YwV07aYkvCRatroNszaM2tInXAWph0ZrompSj/AdbXzyyAUJTqthC
L3QFVAJ7xE87w3KDopF/AF/sXBMQ68E67G19gYsU0Cf0VNaJ3CCHdZyrJrGjWr45eVjIro2Jkie1
iBEVVXsUQHbnlwSGZJXuAlSe1XWgRfpQkzhGfpD02UWNlIoC6JxrJ6EMiFx8oKNSQ9wqVSV6b9Rx
64I0aw6e1ntfTSZDF4SuoFCTe735aEfaRRuOsY/Ziv0/uenM98OcFpfOCttHnQzuiDuwOyDzCw+D
xizAudcDWkqSBJlD3FQQ5faNXM4+zVKSP1qjFH3MaAEcpGp7ly4PHWEqyQOLjs/r8cqoT7UKPpOf
92V4scYRMHkxgUcu+mRGO3sIvCbRtU/3A9vuV8LH4FzjbLwpIUYhmX+Ct4Hf4Jr5Y6qi7lRIUfJu
NAIHay50Ke6Pt3fLI8BA6ALcgFvjKoaoNY71XWFHvlWbgKzHrLsq+fBjNgPkfgN0V8o4Sl3kLppT
kc3/3B98bycLPScQB9RLqWOuRjeGkgamA1sBETDMUCPsDqaLoow2d0hnLpccdKSvNqp1oR88PkNR
1z4VA6Twh/s/RIyzynWQtIR6BwZC1PhXa23WBsYyUx/6qBQ4p8w2o8+I+cgHScbuKLwyLR7RHJr1
o9Zmhu3MrkJ/jmvtH8QZv9bFpH+7/ykvqcr6WzT2DsFIJBjrfauNplH3AgklFxLCSIqj0KaIl7h7
7uUKut5MhcCX7cj6zsnNUrDz1MYo6Ulpe8p6LU9PEiJIDQJsbMYT7BD8SJH7BeCeRrXReX2BZtRp
KhG8ObrUxV25+elovRJE9/CdGXm2E+cKT3FTrx1XGiNsJqeoxUOnj3X5lpDjlKSeavc9zOXB8Cx7
kh+VIK3+Drs+eDLLzM49cgHkQe/P6s6xpKcFnR4xC2wx1+nGCFY9KwwJ/I8Ujpep7rRLNI/BPyo6
eB8nJJgPouveViFzsYA1EQg2RX22iiUN1PJ9tV4G31ADvTj16nzksfaSnaxnnDuSUgDAam6TVTJq
g/aMtCUL/TxLMvs0qlr0N/4w+leM/Wp2Qh5kCh5HUfi32lvK9CzNWn7T+6IZ3KWmIvROm8vUOqtI
BI1uXhjTj8gyFzQ2bFWyb5aBetHJlob5e6Pl1k/kvzr5qkyceA991RrywpLnn0s7gDdy6obZ7m5j
HhcOYkslsF40ZvlRCxiD8TJOutHckOWbl9Osl+UjasROeBoHJf1czJVqPstR0le4wfdhc1XVavyf
xT+S/tdFMvG61ZrQOrcVKdJZ7dU6/Hx/g+wtGPkvbkxUnLeIC0td0nKZu8jv5Fnz5dox343oc9zu
j7JzJwF2IGASrSiOrePU4MRYGtt1hJ10KT821Vg/mkXc+oji5e/AIn11ykD5fn/MnUcEzyJCifCC
BeMhvvy3LLMbqlbNS7b+nECbmXI9f6j7NPICHPoOAsDeKWOvo6HJy5M61SoMc+knWb1IIJHr8lfl
2ANrms6fwXQ474PQKfq3n2qAVNQMxAUIonX1xJ0DO6R4nksPVaDNKoSWYe4vdSZRsAolrZncRtLk
5Ov9+dz5SKHZKVImHpygg1/PJ2SsrJ77IXjoYgltp1H9aUVYZJhzFV1zXLkPIsnO8oErZy5RnyWw
rpGLtRW3Cclh8NA3uIadplBEb/426hFlrCUHK7hzDFAHp3LLPfmSG77+uFDXqlCu6U8oZd2dJhns
80RQObhId6ZQ2DQKEildaqrSr0fR9NIKK1OVHhp50VgxlerEZ3N0Iv1pdvCmP1dNGZre/XXbmUik
IAEEosEhzGZWmxNeELo0aiY91KNee/awSJe0Qh8r5bF7MIs7QwHRQK8IyRTUz9eEoQxn5UhLlMx3
6qG8WDxfn4dKw1C1zg4Dl7qzZCLN5fGCYyvJ9eoQJIiqSuqiZb6Vx05xHgIlc1yczY3hZBhDY6Ka
1iy/mt6K/4dsPl4XuoJI5ClHK/jfNE3qZyJutXhag0rluUpV0EITJO2LPtvKX3JPYu1ieYOYnlP2
AeW4sWt/KoMq/6MhFgcupkzGzzagySMS6t53kWSh5GVS0tmUWvWpp0IwSalfxU5DTxN/2QDEyEFE
3hvlpbYiPFxAoK0uUJ2byJhC3uCGvmS3arQX19EOpZ72RhGqNy8JKumHuBd+i8HgOxHz0QZcX/Kq
e0KHdHTbsjvC0B+NstoJUGiUcERzEW/53Pa0yYwuqokow5vPkYDpgY9AecIBMPT6W1JGwZqzyXzU
pyV31KgXmWNSXnR56Q7ihPjBr7Mb6FUECTDxFKfA070eygED2bZIAvhKEMao9g1Kcw7M3P40wIUO
PW00rEuhyjfNSqM3V/nI8gUhWVQuQdWsQpRDXogamJ76S6EX4PdiGY1JtAUjqT+yWN37SoHcw12b
wvcGEIWfRY4KcZj5OIt3+TVqk7a/oCNnh25WIAT5S7UGGKJ6rgV+N83I6N1f0N3xoXrTUyWT3BjJ
xk06ojPBLHeVgZrbMobvqJ/KJ7s1olseTcm7vHbky5jm7cHI2zjJJIP8hL/Jo4Ec9vX6dnhPx93L
yIusLC5UYPsnystGeLKx2zrYt9vTwQuZ9yE4Iobc5EHFWGUIg/ScDh7SUInn6AkJrv56fzK3GZ5F
Hs5LFPgc+l0vL+bfTnqiFSN93gLZTXy/CnhYk5F7cum0JRLXNbG1jrrg2aTwctQ02impMjT9fiD5
lO1Y0Nez2chh0bdamvulXsxfA6RJn9HaNWW8FZXiV9QZw8cOVRZvSo3+MdWkMHXTIiuzk2kDHv2D
pRWwDXQERHVpQ4kz5BIV0CCjtll9qaPceoiMSPXkNI6+vH3GhTihqPOQB65BW1o9q11vRrmvx3H2
gBKU/HFGcenkZFX7pXH64mJZc3PQdN6pfMCNAvYgGgFg09bxoR1qard5mPvFUFaX2Qwlr1SM6cNI
pdnrLfWfue6da9ogD5xlaE9T8zjqBe9taFaanUbdRLxbXq93LI1BjIRT6jcUyK99bWMD79jOwbHZ
/VJQCXCQYT5vO84YPISKHBipPzlN9hE+y4DSiDo5ySlTqgj7unmcn8oujM62iSLBqajM8esCUP2I
crLNGgW+S7CVwQIh9bWKFoE6dnoPmtkHOoOxSqVZ40/I+BoAp3EKz4WS/slhpntGUMbZQ7SxXs9w
0wPR6skL/LGNAUnZXK6PY0vTH5/kAEVcHDaG1G3UoXmzWSmd399HXn0r3Brga22S+SjxLe/0sTZ9
OGpHHpt7O4iLnG+T6dOhs/L6+yYKpGFeByxtiySzj+YU8sBBHPaOd/+M7i4doBMD60t0AdaCIpE8
8tpwuOICXUUTXftHN+Kf4DlVt3Da6uBVuBOChZomW5b0kZCwyhr6Tp5CK9USPx1VNflCnyT9psaD
qb5PTSu4GpCPHtDfnW5v/ka0p4RWKrguGG2rJev0WadLbcR+1mJ+choWXgf4W1MCi9W0fVSLfvhw
f8Rt7RcQPkBcWAyw0DdUBsu2hypuqDWbxUh1/YSHmFo/2VIn4aeLJsGnRVYH7VIXcRb913bcPpd8
DDv9y/2fsbO4DrmZbVMV5YJdL+7QouLO0LFvL3b/nAR16VUq2hxaUIZPkdUfwTB3+mZ8t03+SZFU
MIxWgW8gINIaGRhQ68FCRkHlIROjPyFb1l0by6wRfU8bDM3V1kXdu3FhPGFGEyo/SOuGg2Xf223i
3gVdJcBb61s3dpJe1yns+PiKUdHMel3KL0brzH/VjR17Q6+30N2VsD+4YMVHrnJjYE8U/gDCCdWc
1SSE4zQGaU7XKsQNw9OXIvMaG5XAs2HGw9PQOR+0xHqzYCDZMLSk/+8bbRvSAIVAMAwOrTI5sM4m
snDvnKU0D64cEXY2n4Z/JepP5N6bNxkiZ7nDQyn2E0OK3bwKm8uizIE351CT7u/dvaGwRxK7SOAx
1yX9AkBLaS1F4jvLmECc7JplOKVIHmenfIAocH+0vZOCjyCafRT4gY2JP/8tOcTfcYLZLSV+jtCw
q8WgWzoABDckj34u4KreHnV5n1EeA4xEdWCdo4TJUupxoya+2ub1A21u28Njtn3giZiek8BoD3Lf
vcmkCCfK0bzYN4i4Iu/sXpUYbxjbyI/GYDkjfuN4SACqf7BFyK5x8yTOUx1YzWSmTEgcTkriSzlJ
SbXg+JdOrfKt04L6YBZF3H69G4VruKitW8S3DTe7RRTMSaop9QMnJb/k5XlWuz/wg9cYRofsxw2y
UzPKFZ7rrCPDNE7mwiZKr+I5c66c0L5GmWZ/qJ2hvlpLnJwkZdI9U2+ag5tze6GI32Ah68DLHtLK
KqZMSTf18kxGaRgYbURE8ds0SPNTwnq7Y+VMxol4Xp5iKQzP05xYB6dxG9MYHzkOoZvHO3RdHpe7
0Owi1SYfUdsGQ12zeUzttjmH9PfcHuTPCWPl+SOii/HBydxdZA4mJTShZ78G9XRKizWenTP7OBAg
2B+X17bQj/jh2wPyUhinWyqAJhs+EJIMRVxjJ+ZPkRS4JX/LHRvF8sK2kf5gKpFgAppNpAEtqr4O
NWxjRXK6iqGCrryNltUhkzFVKLgvjjvPEzYSVTxejK5Fgup+lNtSw9nK4M5oDBPsYK+sxm5rvUOt
sk38eiisj1OpJ79ynNmwfaETMVwpTcbGNYuk+JnOW1XfnM6Kz1wEvWdObfylXXCPSNrm7SUdfhZt
FwBHpNYbnEeoDQMCqAZ5IVrrM8itJPi0LNLUelLTABq+Pwt7OwrxK+DjyOghlbKahCmsMgtWYOIH
sw20Y5xD+0ttd+1wcGb3zgw9YFhEZF5CKuz1QscWjfclLhNe/X0zXJKySr/ag7oMD31pT49ll/O2
N00tC0/otgQH2JkXc9p1dFSErCYLTVa2Tv4sfciqzsFReMHzJP0kzKM7mnXhEnqK2vTyt3yqBgMb
BCUemYVkVGdPA8mmnaDh8oaMbb2KXMnELPMkxSADvclo7faWLUv7vZvUCpOdvhpu7TwH5qXK5ym+
yfKgBTD3dMTs7y/a3gHlsBCDERGG5LOaTMOKg7ws0sRvZDX383SavM42shvaKEf7Y+ddjQASJWG4
dHgyb/CZauAodTsMiR8BpnpfDlhGnLQYhb25khFjruPp2TagP+P+k/+LejGIPKVR/2CXQhKB8Qq1
nT7T6oMTNJBD+CgACsKuezctg+RaeW4d3NZ7Z4EcFT0A6MlgAFbFVLSC8PGxgS3kaT2gs9hItybu
7KMCwd7qMQYiOizeVqB/GeyhVMyZ7mqjmF4kx6bbwtm/OFloHYiFbjM5ChAg44RoDbo96/BK0B7N
2RrJcpaqe1Y6VYGZS8lyGpTBQ0hn9u5vzN3dAlaSrhl1Lqo4qyns02lpIy3mdblo8k9d0ufh3FnF
oD9milUoKI6PBv5Zjt1kyFempfUh7gv7vZx2y5slmAjvmAiJMicJ0eblQc02lGwUEf1IyyTP1pvA
jxLHuiS5Zh189t6KomeCBLI4JxvBMB0USTsjBumXYAUHT8FqVHkeq9l2A2Wg73t/kvcWVTDoAQAQ
0DYgkSiPSHSklCdVZxQu3Pb8MUzAHjhxoP8ChHkE791dVPAhMI14VWmbSoValfibaMykGYxqhrHJ
nD1qna5Xt7kFkOCOJdWDwKrCL0i0JfUZV+Pwlk6VdlSf2ZlnAGSi+C8Uvci/Xl8iLbOCO7DBu25c
JjdXkLg9AbdKbkMx1gdXxu5YBFfeB7RiN0qUataz1Fgs+cCb1ZvpJM3ZsUbVTRVIKPcXdCfu0Oql
3sQotNDXlaBwbPQoW/isslzkK9Jz1SWQgyM+yt4dSK4DO59qDFfhyzL/9qzTMPrSFQgUvhni6HSa
02z6pSSh8j+ATTZOD0UZnWBzqMVjXw4Vl6FGx/tvc+HU4I+lVV87Z5b7s15L5a3EhVL2MNYaU1zN
lDmzz4o+Dq2b8PJuTmlspwLAY1tnfa4y5+A62FsbCDVUcqgoC53z1/sAaikd5pKeq2RqqWvUtoIk
aZjeUjM7UmTaOWygbQidXDtgUNdvjXyItUFFEdwv85kIKvWd7TbQkX7EvTRdND2YlYPjvftx0BVB
SlLwpBX7+uMibNKWOSf7hto+P/d4cV9rKeweaOk5B8+JnaQMDjygU/Jf0T9cPaSquVwGaH10geww
/iAVTvKwNKlZXpl8/RnKnOXT16wvVQ/P8GAN9zY9jxjY+aCMyP3FxP+2G6cwAbqRM3aMW995Box5
7gy8iu8frb3JhCiPpCcrSEVoNZmlNiBuILppTp3DdgbWZPjqKCX/mYueHNQV9raKgNwA36PItkEC
oDucJGrbZX6Sm8k5VqPqcZLCTxWCA15h2eNbbXHoWAGjEKk7pICNRQ2C6mM1AqfzizLXvZbb5q+w
r9STpA/pNdeMowbW3lRSMiYHg4VMY321WYw4tRqMKTJ/yTsFZfEx8NiShVdo0ttbRnwa5SCqeMi3
bDAwvFdmmXyBdC8YgkelGupzEuZHDeXdD8JBi6aJEMBZHzTg1X2v25S5ujm03Ina7LuycuC+S3rz
9f423FZf+SCoOBrKRQJyugpY6VCCjqqy1LebbrlIxEV6YJH9HuhsfsX/J33IMG06aP7tnTAh8Ea+
TJzcIHRxP67rGsNIwJ2kymj7DNxl1T/3v2xv00NKoS5JpiVU8FfHGMfTRoUy62ugeMeiwobZqecL
uoS1JynFwTwejbbag3pdtFwL8LaHMjaeqiz/O6nT9EPH0UPVZj6SW9zbIYDZyNUp8zg4BL3+OEed
4VUUYerPAzyDHsiBK2HGiP0EJ+AP5hEJT+FTz5Fev8MdG3BeMrEZdUlyLrGmZje1xRomRoYN+4dp
OAiMe5uDfS/kbQDFb551mro4VmFTeHFSJbuQyld+IKXx7f5X7U0guZMDKPDlmlnt+0pvy9zpy9Q3
7cE5G9Bwz0iIhrewV5vz24eiw8ALlXYLSeJqrWxKxphmEg7DRI0vZRBHmidNy3QeQUEeCTDt7UML
iB6NHapkm2JrGS4WeurEQimSISkq0ejGVlP48kK/zirbIwTKXvwAdQMyFdIgADrxe367LEGdwDwp
uMZmJy++NnnXnrCmjrG2aOWvcrEsZzWWjmCrO4OSJHLD8BJm9dZZFvswR0iN0hAT0PplhgHpKevM
zp3NLnRNKTdnt2/a7/fXcXdUYqQjuirbkrlkqXBMrSXBmWewvJgX9BUFIuuSNZH1aPVKcUFw5kgm
e2efAu6BKgmkWtTq1/t0cJahShoGndv0XV8s0adEiVMvVyf9ACy2OxTceKETwttivZSqFekOLvKJ
P1kRwiqBiV9emIKcfChNnjYHT4udjUo8EdgPWJFcBqsX06SGdaZFAe/xNLP+h/tlcB36ur0a8Si1
J3qt48Gls7d8NCF4ogmu9gZ2zCQuxTBMNHOkRHLjGGd7VY/Cmxapw6UAHu/qcn9UURFne1XdE88B
0dZ9SYhWy6fWODuZuD75daFUHyxlescz1rygGV9j2lfHV2zmpusUtH+QE4kxeR6gRbatSykF/roA
TyjEIb+buJ2ioy2Tj7CYBtMM/mAtBWidsj9xe1OemlVShjKTY18zy6hz6wSagVtpVUQxrIRS9cEu
uOgP7qWde4ILkHsdLTTQCuusD0G3XGS80OFEr8V0iuzZxtjrdP/Q742CZwwPLDI+YvhqAROzhhbV
UfOucTnx0lmUG6vhSEB+B3rGeROmaxB/eFitPyYJs7EyLAEhVEgi0BN2zO9OXUkfGo5hgskHY2Jl
WBfVSYEJ5KFiZETegpGHh/JPd1Bh2P85ApwqSNOUpleHE3JCmYNgJL3QwHqEQ5m7RTHkT8pSmN8q
pay+F0rXnxIsmm8ZfTevT+vuOZzKI6X0/V9CZRUBOn7IhjIWOVPGyVV4UGep0bjzpMdPRiLFbGkz
c3x8nLt3jdLol7k05vdjFcnPUTPHNhbi3dt5ri9SamwH+s9bnVQniswFHwvOVBr9ytCc4dWWtHim
Oup1TKQjtZ69rUfWReQn7G9xwmHWAkExTFJKJVk+GVadvo+AKhyc3Z2ojx4QWhwaKg5bVCfiG+Yc
zlroAz7DiF6zf82Yfl5IlauD+2UnFsL4J0hwjARvW3zv76nCENiTVciQ8Zuy+luPymR6yO02eyfD
XqhObYS+FpWdaDz39mRK1/sHeW90Cr8G8m3I3AIWfj16uNhVm1Gu8CVqrzSAgdskdVtelGaKbmmt
m9fGzJHzIZAdhJC9GaYMKSS4cCnelHt7DIDmOcspdcvpfMa4xvYwpU2vVKrK8/2P3Ok/Ax4AHgEV
n5C4vlRRciEKt2Pop0vb+RgYNjcE13I3b8Ppi2Upxako9flqRaO2oPKmvJ0lyANcXALcOATm9Wsy
aJNxGsQSz0N6hqGyXJZugWfTtbHHyh5M7M6NTsTkZ0I9oMy7RoNY1lKGkdKgxZ84qDFJxvBk44Tr
NnIzeyl923M0yuGX+1O8wxgUDEikBkEP8KxcFytbMu8yzLgR5HJJpvMSWnSFTQS78/NSl3gkDaDF
Rn/S0lKBNzyan7DOiKDgIzA+uJNVKd8QZKvPkC3H/+QxympPTTOMApo6l57SKggzeNZqHZ8ahfLY
dVim8GOsTJ1+TtWuegzKdJGxpUzC5NI1bfldb0plvvKWSrMTTfjub9pFdXSh2dX8NWlLrLPo9hR5
c+bE9q0wzDn2ciXEVAh6YO/1bedkvyiP87hDywH14K7Xw9tUl6HyTVW7+Qs+Tu0RUmLnOKJrDTWF
9i6Tue66pmWuQHCMI9/IcLHJpyC8DH06eJlUJf8mFQ2ZOSgiyDjxkdr1zq6BjiBgWHT38VcSv+y3
MBQFSt0UI00utYpKv1Eq2JtT1H+k6oE+xhA2btamR9j5nYNJ/v5igETGu7EjqjNZW3oHdmTeh9XZ
QV0dy6+u+FarWoZKT1Zdp7AY3NYCfzZMZf/jYNNu01CqBY7QiX7pPa3uc6SgkxRaKAnagq1JG1vx
Rc6W5kAJZOfCQg1IGHCQx9B1WgX4Kp9mGyc20WIbkG607HnwyqyYDsqL+8PQjhDlCBin65SsXbge
ItCLxoj03ymfw/zvIiqPpBN3Hih8DQGbgPaSYb7eJ6HQqWHnx34VOcZzZddozbeaemoRTPDKcTnq
Z+9+Fsks+jGQdtgkr8fTxrEL8GuM/aKTKj+xu+zzlA1HvZb9URz6oA53Mf95PYoZo4AVctVT71PM
GItd2XDDFLu1t6cVWC4B6+S+IwtfV42sBBo7SCTEi0b8hE+DUvLeKi2cQLRRAuT+9v3NSFSLQGML
3Pfrr4pKRU3yGsxchlHaqalAZOOGeCQ0uBezYNnAAiYtA5WyGsXs+r6qQSD5eqhJ7zhOlpcg7va0
2Gl7aq3J8ogohasoCLXe/76dFIK+NRcdqC4DQOIqZi0S9nxyCmxUWWhgzqUspE2l/iOswe9/MpJA
BcPJ2FoTjZGtTU2ex35oVsOP0ihqvixuv0wApQ8Wbe+AwbqkDkyu4my8uRJn0Oy4W/gozGO8onH8
Ts0y1yyWv7qo+3b/u3YHY82oB4ttv84VINzbkpbqkT/2YffsGHF0ynvZvlRzqp4n5uKgV7ZzzsRn
oe9OCZ8i92qvxIuuZqNWIlGT42RCIjE/LHBJ374vGIV8ltwNJth6X8RdNk6zMkV+j/fw+6k1NM+k
G/jUt+MRinNn8yMhT8cZgAjnej2Bphx1KN7Qo6XR4uh+IqdZ4plL3yBSLDnGqaTEeW3YpH859WIe
hPyd/U+qhTYlvQpBmlzdX4VWKpGlZJE/jVmTesGYK5+DZEwqT47U+XJ/q+y9OcETgEyhy0lRc61h
L2UhGu61WfgZGoZnZdYCL5WnDM/JTroMlhrcYsX5gmeHfpKMwoGUrEQ4VKYHR3Fny0Lc5FeIAget
QvHnvyUqQxbX6OcOuZ+pZfhQoISDuXwYXIzcIUkbkqMcZWeFBYlQBDiBMVp/tiqXko6bYeGP2iQ3
SIvE0Xd5kjBit5RgJnOJzfdtGsXeDCHxn/tzvnNcAPkBHQGrIhwRVseltkcu80DP/TYH4scCB8aH
ULa6Iw2lneQPcBp5H8D/Hf9lNV86Q4Kl6WfjEJ6ScYAay318LlpAfnXUyG7btPntDz6OiiOYH4RO
Nw/fMKnQQ2uUwtcDuX3M9SZ/aMakPnhe730abxJYsJThwPuI5f1tu4BD1SschgufzpDxqx0W9RYo
VvrDqUoNNk2IlJPXj+kRZn1v5URLGZEWA/DxmlQGTAX4YhAVVMXT/pw2Fp4HtToewMV2AgCdHmgG
dISQcFjXxwIK31CPstKXtaqUT1I7kImNFijZEyIxh7LZO0eBijRHj+K0ggz7ejt2pGho1nMUAtPp
b7Y1ts+0W4bvraNEWMloYCf/j7PzaJLU6NbwLyICb7ZQvu34md4QYzS4xLuEX38fdDfqKqKJ/qQI
7dRZQObJY14T9KnSawAwJ1lax7d3zBoCmB8AE4rZJTpG10WKGWoZ28ZljDNL2Ckzhg+4bjVh87ON
vVQERW1V82kgbsS+k0X5H6Mp869z3Mpfdae7Kc1lfHx9BbJ1uHFtr3wKrmzOEC5MVPvXN5vegi9H
gZSfFiGmqkbudHAMYZ7Q7N5yll6JgOQgjMD/DUs3jDAFDL9NE0yQzNXVzprL4b7rvd6P2rnakwtu
RaHV106oJQqB/Vhoi6/PkGLhvhV3QD96L+we29S2nkn+a/cgHDG5h0Sqyhy0CnZkwBrm1L4Ywm4+
IbeadoHTK6l6nvPMOAHCR8/y7S2x9topd5Z+ILw0PFaufloVj6Um2RFlauW/FWw+AqGg8RGOlvlu
6j59siX9Y7azpBZXt62iu0KScCBQYCR/rdD07t2mHw4G3Ycv738ohlvwUOhB3lqMSihDYaJb4pJN
Wbmb1CShvEJhLscLdKMgWcMKMipf0KbIHt/m0KkyWFOc1PmlE2H6MuK48aEbxRxiqe1lZ230zKNN
Cwb3wDRHfMctrf3Y0b959/HBkJY8BkkG7robsEqqFYqXlkZ+qQ1tNAOohX22A+y2oNomvdnSCb3d
Nh7delKIpd5b2H6vt02Z9YOrxsDLnSVultkkvk62/ROlV+PdtxwrMaIkIYUJeyPKOHCtFyF2CRc9
orloqeF8rkuxBcC5veVYBSEmZC2xDb4JjPTJR2NwEyYTCPB+YZ+oJ7I4TFQB3Dm+Gtv9flARmd/4
areRCDwYzhUEPoB9N02jjEs7rVOJKuFsi09IAetQmsv20Z7MOjoORqLph7ePxu29yopUszTlIQbc
4JWdsqFCs8zkMiaRtaM5kO+UytE2Lpq118mugGaxACFu8i5c7AfRMq+/tLWITg0mnvsp793HpHeN
A7VA92nR83z/UWRuj1Luv5Uf/7lKVbAQay1tppxN0kL3s5CjN3t9HNApnD41SNv+HRmXnrW+EQdU
CCO/gjRebHzStRdMlAP+tIxzyApfn4zKNUfeCdMcWun5MYy98I7sZasPctv4W5w5IRGZnHf7JmwD
8Jg0LwYXVCnK1GNhZHonhcv7c6Qj5nfQu0FVIcDH4iMI3KQPGKU2z+/fSUAMabXq7CTizusHRbcv
6nI9hjwQDtHZMDDEG1HL3Wj+rZ0QjiagTRpYGApcXRo9L7nvhE5b1Y3mYMpl/5w1OoLoUfQrFaBd
3n6otbhGMMdqC7wwAe7qOiyQccE9E/6AqhHclMYw/MSK8bFHd2xjo6ydEWywtQUit9RjVxtlyHWD
7eeA7Y5Ftes9C4w5YqRQTBw7XmSWu+g0F1P/9e0nXGFp0xaBvbuQlLn2r4veflKqUS2puCOrlmGA
JaceSBmq9xGY178WPuBdAGleO1r423o+xaIZ7ut5dp9q1OqY7xSR+/vt37R2ZpaPu1BwyYqvS9Ic
CUS3mYb40o6J8SuL3OLZHGJn44WvfFuuaRpeYCzBUF8Xgwo+hm3cMBtwrS68OCM6LJ4+TA92o25p
5v87EXsN0ODDooFHAGRedQPopBhGc8ojsKdZIpqAVLq+r/MRX/XZqFtAGllkRUHkoOt1SLlCP6t5
mUe/mqiMoY/o7bfBrvontevyZtfZ9WAcXYctT4+um21/jktT89FwNBjCSGCxB7fzrH2R1lV7VHq1
2letawr6CXXyvTO8cQoMzF6HQJMz8C1PS0onmAHsGr7UKHo2ov/K51w0u2iYIkV1q5SK6jS5ngKE
QpbeZ60X9oNAmX2jLl37mgwlUa6gtc2E+eqkRobQu6wzkgvsom5nGTpDAX2u76xhVDfuzJUYBDoX
UMjyKW+rJj3OqqleQC/mqGqIys/j09jp8YMzz/rPQpVbPl2r6y3DTvbpipLX4BRo5jvc0YpAJREL
vu8IcYrTQPvyCQlfd+PeXPtcCHNQF1JL3dIklMobkMeIEapr1J4BnSb3UNS7jVXWvhfPs5iqYbx3
0+Wuo1lrS6iXFzmJ9E7r7WpXKroWwA2rNqr6JXJeHb5FM5wEYNEO54Z6fTOVCDJiQwLCIW6s6XeG
2GSAXJ5xkr3og0px03vHCOPnLm3G3duBbOUhkU2knlrG8vTz9dcra53GdNFAncyjD2QdEPbMHpM8
bX6IVOle3l5rZZeAUqKPAOWLV3otM2Q3xoS28sInUKfkgI9D2QW9ydC4yFqlwVHZ1DcKuJWNonMP
81ppmTCFuXq6DHfBQiZVfpljpQzsoTCOi+nM/u3nWnuH8AloTyyt5xuLIluxICXOSX5pWpMWdxQn
lwRBjQBU2pZWx9pS5FDguMkvaJZfbRSEr3pPUdP8ghDX/HNQpygMmMjZ3xNIen/efqyV6x5FGFA3
2ExDYLhOlwaCs5laKoW2PooHTY5TE4R5q39KQj0pfIlhHnKppdiIxevL0kXD4xrryesw2S/05GoC
SNu4suj9nrBS+UMsrH0sTcUKGmTLLpM6euPp7edde7eMYYB9LtbuN8CYiVPy/zyiUfbYJ6Za9Lkw
jMjPpap/fP9SS9eVxvpCR7zOpJTM0mWWO1wFXWEhOYPCvO9UptjnowHe4e3F1oIL9w0wXMA3t7IT
Y6cZU25jyKGOlv2tFVJD4NZonbMtGuuczpVx0qAPPaRFam6xgtfeKT1m+Fm8VIySjdfhxQQ6i50h
WYXlwnspazyZ1TqpD0niRhtnfS26/HepJRb8p+0r+lFEldQYG7t5eihStz2M3B5/ZyPBdKiOw/fP
WoFA4335b/NvYVe8XtBQ2rpKCmwIem38m5hDeC/aZAutxT3Dn7m6G5aLju1Ca2gxMX29DEooCXMG
UFNhFVvm55zyZi596PIKxNxeVw9iTlrHD0M96wLUdKw+iJHwp1yGWYL3SlHkgaP1ynS0a9eugimy
1A/Y3BjfnDaPHB9qDdbEepRLa6eaorWfcept/mZwlFLfdRvvc5RZRXHybPQmjoZba9G+jYuy9RUU
ui9C05Ru5+VZqAZxIce/tlq4WLCUrvpdswtP3+FYXX0YhjH8mA323O7HXC+qna1LFNy9NBruFem1
3aH2UuO7Wyhy2JlZH9VBIYw53wnmNN6uteqh90u1VpSLEs7zo9QNjE6rsQfsPipg7gO8T7PfVkth
+TGk00bMCO1MO+pV08J/nGb6tAOac8GUlJkIulBxpD9ZHTP5GdyitCnVivYRxhE2lLVwRUV2Ucpf
OYqDSFzTWwKaUkTyq4xk9oUo5cxPrecwmPIB+wvrD2qTEi2IVot/tGmdjOe8Mr1jPkAaOSv62EZ7
snktDYxMdcU+VEVm79U8MrGRMCPdIK4lhhKURpo8zgAGxA6zp/Yfooe073QhE30fKUoDMGpMi+FL
OlHk7GbXzIvnuazbT1Va2w/o60W5P9ujbJ4nu4orXzT2/N21Mu/3aM/TwZOYWPl9gtLPSdHsxjkW
ap0jcTgOw2OfFXr2MLbjMPoQUCN3R105kt7nVhbt5nyAPJph1z2fVMzxIj9SufX26PQ7YqdNvdkE
1WhjbVjRm2pPmTpouR+JqjZ3Tecld8U0tr0PHdT7jgjZ6AadLKwvtWe1he+A1nEfdGUcL1aljQJp
YUi/gcpFI09DXE41ug9ubib4m7S55nce1CmYPtXY7QQAqfqsZbGN+RaXRe27Q9T9qU10/vxQKHaN
Xx0j56Ctp1y9q7rZ+torYQwCzEqLQPQFqop2xpDan4C5Rc8DxWTr565dK18L2eh2EMGvviiYcn8y
UlTunwu1ErNPzpYObEpvGs54VDZfhqm1Ot+sOuNbVWNufEBp1S7/9sqg54GOm8ZWA2nlrqQupP/H
KI+847oyrjIZQfmDiWH1ufEMEjf87NWe+zunNv9Ut9qfRlZbtvc3IX1hYKABxQVJsnMjld5m7ujU
UAjw05mSoF3AdlWipPtJsX69fXHdtIzo8CPXTEmKOCZrXSU7kra+ao1OfrFbXfxwpZd/iIzOBnTk
pd33CoHOY5+1JSdvkl8B7KbV/u0fcPOojJyoo2g/kq4yS7yK8DKV7SzGGuHo2is/yFhOWDSGI2Vb
kx3+l6UQzwDbzZVyPUxKh6KIPBUmYDhC2MyLaIafUFkHXQm3fKqWX319oZDNMTtEwuaWpJDEM2hH
t2DgW4/1n8Wu67fWMyl7/wMt4rjckIto0HVXMUoQdwPNT/VkDBzbZpapF7huav1c9GPn9+c4aEIC
DSDJoaN6fRebXWVMXkEBlUHVv/cSYzwOTIjl0TYkaWvtJfJsDoW2L1VNbp3CtW1i0sRlzsY06Kbj
V9Sg72gRcQpbvCPzzmxUX2fdc6F03fvlcEHRAAxAmBfs2g2eprATtYtn+qi6Buk/0wlRbiePLW4k
G+/0X+jpq42yYBe5KnmjGNfe1DW6rdglmqxMtFORjrulYXo3NV77azYL9x87Nrmv1NzNdD9vmuIh
w8/afcAD2lB2Xay44hBKkfxQw0JlZDtS2L69w24So+Xn4beGmgez0ZsdhmfnZOJXml9wVy6CQje4
R9p5xHK58n4OkWPsXVeKIAyLLQbVTarJylQKwMspKxmhXbV4Sy2Jx6juc8qQUO4Vo8j3oqqGo5U5
872eWNNWf+Vmhy0LUvEt/F2qhutIiPYwHtwxCxYKAvPlpEqOVfURTorYaFL9G2iuPzo0WgoTBpG0
BJe3/p80GtubCYiuwyRSn8PB18cIyLbURyvamUbXcC+GtVv6ZCwLrbIuajRtp7R50bO0/KDi4vRZ
txJz2s0TlPjT0KOW7ReJ1cYnw6udL3nb2iNOEFX2AlxA/BB6CHhpkjzeftBLbd6PtTH/LqSC2mc1
hMaPBsVVTeCd1zT6V/Z83/lpO8vhQxPTqds7LaxSpmxQ7H3SHpumGjC9H3UUWdKnHHCSAIvR1PO5
CofOj0rsXx4JW9mnBh2o0Ncmd/z29sa8CbB8LYiD9KyRwIMgeZWxF0Vsy7hA1z7hWff2HHZfrETJ
3gusW1ahC8Y4EwrOTSBQnRT7K1XkF1V0OnEuUR6avN6StbzFgLEM8yniF0XI7XQoSVNhC0Cll9kJ
k6MQ4bgn31F3Mkl7vr8WBrHQzac46RJs5qz5JW4c4wlxri2a202us/wQxoBkfrAIoUG93pj2GKp0
spj7J5k57XEjItgrLbNp1ZC7zFXYkwTHjeOwFmNYjqNgYkB6w63jpHnzAjyhBxIV/0RWPpxTJXId
n/rSOYRmab5AEEsfQlS5txh3a4ceQZ8F2g3+gAz49QOztSoOWVVc7H4a7xpVDADOQrzRBm9L/3d1
KVSOaamy2g2UJVUqyr0Fu4QatUuDU4mgqqAWILPZ3Uh0Vj6jqzJgdZj4k9NfI0uoIiJjQrDnMrVe
eZzMrLpUmWPvNUYNQVXH5Z3qhMXGoivPR0MJeRiAk0yQrpORxqhtMvM5v6C13b0YWFIek6bvej/R
Z2cLWqetXA/0y9AKoh2+4npJ44wKYmDTNJSNfjNY2tlumtwvW4E6YTKpPnj9dN9kvft3ZFS4qxJA
d5mttqcUFs1RKWbrTBesW+QqZz+s1S05o5XMmnEv3SCUmlTAhlcX2CIdpEnJfZJYDvApFB5zgiUq
dQe8HcrPuAG132cAxAeZIRKF3IaYTm/HyNV3tIxJObLLxOkqRtYucJeGUvsy65l9p/bWMw4VSHOO
OVQpLE42cpm15Zjr0AxmbHmrbVjZdTEzccovlaspX9yyRXnAypEerQaxn52pkxsL3qJsaEPCb8Ft
EozS7dCyHarCE3kHaDW0q0dwRNE+76oY4SUrS39gTjQeRN1VTmAU3vQ57NLhDNmp3MiR1jY+LXc0
+aiibg1CdamIJjcB2eR2m9zl0J8Q7h1qv1PyZPf+L8pgixn/kosBHnsdrnKhzrWbjfnFFXa3d6LE
OyKYIk5eFTl33dw4P95eb+3R6O2bAONApPCMr9fTY1mNo91DiI3i9oWVrDlAetn8Yg1DY258zrX9
w/bh0DFxQnD16sD0uE1HeFhliC1hr51p2XzUar0+liiTBL0j4//h4aiyscSkpcmuXR7+P1mY0IrM
CWesEipOynEOi4+DJ+U+wRP16/tf439XWp78PyuBKtGimXTo0jFk3gELy+h70XfDQHarYbr2xagn
8EZaGJHW9ZnXW2xgPI2ScGqr0i/B8T2ItsNWCvrbl//hqRbMKN1QCG7XycIE8RU3XtBRqVp0l8Th
sO9Kl/g24sOmbJS6K/negtk2mBr8K3h29QozWmUqXaL00sdRH4yuMd3FlTtvpCJrb29R1iQ1t1YK
v7G1E7MDDotQ9Wx8Sec428vOmg/V3G61eNYeiAKHcoPKapkNvt4Tg/DoJ9UM6tpIIEtEO/kCeGcL
wbaSW7ERSF65Bph2Xw9BcOC2U1ljNwZjE2FUtY19053aszXY8T52ac8m9dAeSQi3QtXaqyRDh8MB
DvCWUJ7bAlQBlxq6XGkCYUOdTnShskDIrDy8vRFXXyU3HCgRBrY33IXWlrhMxba4kF5Dd546RDUH
ZwvcuHrbkE1B+aImZj54dZ0isB3L1llKjtDr92mbzjRK1fjTZMzpgeRSpD4CSd3eyGY6dWPf4ljs
lBvklFvUMHfeQkuBv8DFd5Oxhj2CnhQ/AjPxTo/2qR7akl56ah6GFC0CQCVuDi1YgWnvl4XX9Mey
zJE0zjIsW6m289wHStCfybm3ml5rm42Ywy+jZ3IL1m6GKC1CnSFAAVz6brRrhhi2ozznSflrDKX6
00Ot7WVg5LBxc6xtAEIDxQN12i2/Vw9dWzG8SlykOtgPTjcm39Aq2dKmWsuqueUB70BYw8nj6vvj
RqEXWZXnFydxot95L6PvntJNviZhuQMhkr4nsy1797VjxCMtojwLIPQ6yHYmHjpuh56TlVvqQ65N
eeWHntOZPpAs/dfbB2ntAy4ScFiDuPS7r00X7aZ1ZzVnMX4MnFojGasjghEh+XETm0dEgeJHWavj
ju50u1FqLwH8qieyYJWpL2G50/HRXsfDuBIRqpzEQwZK5sdaU/5kUnh/8eKKqYH7odkYZa7smVfr
XX3NJg71wVtG4J3QBuEXejf98mY93b39SleXgQwNkYSU5iYHJ/zDb4yNDAJ/qTwoNYRlhrgbmcxa
aEKBAaUhykvNvBFL52uqzC3xMRtifRhOKA3RSsKv3d7ZibC1nWLbieZbRW/rftx0TeFjs5OIXY7h
2LvH0ShWod8KwJfyk4NydVOrTtYQ/MgZ6zJ/MawMG2G3twNQp+X7b2u8TfBAICZjC3I9OlBDszHS
DqXJvs/Lr13p0rUqSuiBYrL/h8xg+YgoWi6DihsA78Bw3+gFjTgXoYlPlZNZT3FahTtHDs5G2bbW
DlqagoQamhKc/KvUAB+QQrFbZNWs1uzhnkx6/zfPqvJXo9bVvUy18KCJtobFj4naHg7lcNaNotd8
zOyMjf27En/YUdj1gjxDhsLzXh/LqW0qV9FIknU7jr71zaQF1lg2FyGiaf/2UXl7KYBSr5cq8Tke
Zg+YVDyFSVD2fb1DtSp/VAwK57eXWgnl8AaQMqQP4y34m9dLtQZuwO2SkMeZBmbJgZ8g4zQ5e7LL
jjXS6Kcp3sJO3EYCkEvABdmvFHDc4K/XlHpSd2nR0EqXIRZsYWR9pm5Ut0SBb+Moy7AZaQAtefl1
yWbEkWPNHr3EYXCnfRIlxkM7KsUuVAr7PmnbLSWBtfX0xWiI94lc/PV4VM/q0pg12j5JXGl+W2nh
gz7G2aNuDDb4JZxz3v50a68RyidADYaySw/49WssbOl1bQ1RtQ0H51OvaNljp2r1xiq3exGXKJwn
GEkaZDTXZVRiUsvbqCJcRlL/34jmhoesj+WDoWYbSnG3dy4rUYAu9G2qm+s6IDOZZ00x8DkoJdXv
2cM2KXA61Tq6oWQogHDp2bKYvSYujpEbx2DtXbLmQv2g4sHc8/W7BMcB3dgAVFfiq3RupdTuE1lt
IUnXdsh/VtGvvpgZxnE+6QU70urU50ifskMVT9PB1vofCsDn49sbZG05DBYX9wIywhsEZNqTmEOT
R+t4qrqgGBUn9XGwiO4Su2+PLf/PhoDZ2hdkLkrGqwE3u5lg262hhSOsxEuj1dK3YweIDSIKaP3J
8JMCdpum5JD+wNnd24pj/3r+vc6a6DmBi2L/LEX/TX0Hnr+noMovYzp1YEMcMii/ww5cCwbmI5+r
OtOIoipIFCPsL5nslXtQ+zhZ4Qb5jXzO/onGatb4rszTHKWqcNjY37fMAli5DFM5saSUiwfB603m
6pk1MmyA4AcW5GOUldlhbIbwMyJGwz2m0fMJiBcu1gJPkTp3VR/RZiOIhtZ9EKUTbxzsf/f09RsD
0MMvoigmGl/9HEsFDZV0A2xbGP2F39t52ARpZpiXMR/dxu9jq0h2uB/m00EZy6rcuRIJUD/RDOEG
wJrM3HfDxnYDwLxYT0daFyfPadq0TtANKYZkTj6DvUpilw6/7Bpd3XiE5VRePwF3MjkIIQHY6HIA
/tNNims3LhPPzi8etd/epIl06JEYghPqNg96iLyPJ1CKm6qxQIS12RKzXTlfFg6bCPQvANmbigQX
Xg/DdL24uEOjPI3q0B00S1jHppy8gJ7Qlt7jSnLLYTaQX6QwoZN+HSE5XEoRRTi81KmnnieM+oLa
Mr6Z0ivrwJrmGZ+kqgSBAFt7eKxrK/8KD0q+962D0OWULSo9SGDc3KtlYWMUzzTzjJXs97ox82f4
7/YydrVOTdXkT8bcgAJTZ7Hgsazz20HtJmFhPrVQhKHkLiLx18MVHszGK0TaZ0+BC1KCG3tidjQ8
MHqQh1zH45Tm6Rb5+t/o8WqnoZi9AGi5oByoiNZVTSZdb3ZTNfXOnonu4L2h25BU2jEzszvTkt5X
9KZdVJ5En/h249bPQ1+pto9tfRrvMnS9nujlqcop9CYmh3OYRZ8KNu+jaiOMOpvtfEf2oG/VHzf7
kx+NKgFqy3R2Ud1awvV/jgeNailFqbjnoY6/pTjMHU0nyg4tXP+ga816I2tdWY682IZwCvj9ltOD
K2AbLo6pZ+Qa5cfQaduACTEG4FOk/HLr5vN7NwJkVMAJNNUW5c7rjeA6kTqYGMCeS6MwGGhlYX9v
DPp3RYTmc45q5QkkaLdxpd5kQ1hyYDyL6SudW5Oe5etXKvOqHqiNvDNgo+nsmrUbmBPyguOIuuHb
z3eTkrAUbTpYdgwTARpdBbehL2UUtpItZyPkt3ORl4tOJhiQP2+vc/vZoCpAE1rIILzQa0m4weI0
0atyzvUo3F1qCuXs9MB7wjlJDl1Vaxvb5CZoI1DFZ0NRiZky7dSrXdnpo1vneuuerT5qPnhZ2Z1q
ABWnyKrKiya9wVecsnx0JWLnk5Fvtc9v4wc6HRQ7iNHR174Bt9Sm8NS505xzbqjhE9IO4gdjy55V
rcJ6QdmQS9lz6mj39lu+3Tgsix4XlwUJ0k2y3jcdsvFwLM6xo8zHDHxxgL6od0BMPN3YOCsfFIIm
SRjNI0Yf1xsnyiNkB41B4dirXwBo6+cxUZ0DftzFbqik+Pr2k60st7h/oNcDXJyTf5VGIFeYl4sw
+jm1mzH3oXu1P0Y3Sx5lmaPEP07vxkOBjoA5x0dkrL9MdF+fwamFQEcnwDu7Y+F+UupK9VNEH78D
O2e6ozV/336+lQ2zKE4upT9hjX3zerkewz9qVc07h0tFN8K1fZyyXnsyFKf2G0/rz7Nq9Ie3F73J
pJdnRKiASc/C1r5OFaGhAE+ZG+/c5aYXHSOszirfyxfYxwzKKDuj4qi8WKLQfpZ5021ZFd/GHpYH
nrHIui1h6OqbIsbaj7ZNKG946MPkGtkp5CE3ulZrq/DX0WflHucwLjvrP/eTmxpGH3aud66b2vxW
IyJ6KZPo3X1Hi83CwMcC1AK3/7qdmketjDwF8qyTFLThlVbf91W2lU2vnO9Xq1y9MbcxzYg+P6pq
k9fua68CNxwaqk/XYetaX3lt4ITZk9wJfJ3rgB2VbHszQlLX6eZ6p/WTfjZ6N9wIWKur8GmAeuv0
v6+5XzKuvFEho2c+m89nTWZg5aP53caFfBymVQ5zHIgVXAivt4AWaVpeN6g9Gmnxde5CccwbLQlq
xx43slYqUP7W6xyOPH3BZCB+R1y8hgzoeT3qMsEzuR1d58kp6+j7gH7Fkzarcer3RobEUFIkpvTH
MkdlDVyILr4WgwWlPhx6GyRkHIPrNcfkhKAHlgsmTcmnWBHp30yP4IBwpIH7Lkyy7CGxkQ/bxWmv
/lbL2O59qBr6R6dzAIkWtPWwlkwH8yF2czH5uUn/2c9IaXFxVjD4cEDdJoHXJYN+EFpX659JynPV
t9DgGfbojzskmiJX011ZYxMY4PzKrGtySvvZnrNCpeZRHLFXRpObzes194/pZmoFeyHivskaaT67
U09t1EazN/vxWM/TI0mudWe1DZKRg3TVn6X00r9xbDgfoPhG4W5UEJz3baxP/jEbUXwUAs25Y0H0
f0IjKSx3o+2Av1R7JTOCAduXb6lSlC/t0OdeMFpW7u7EUIUjFphO/DlzYdbsOuh3eyN0x/4U9tJ+
qAdFdpeyTxqxU9rQ+J52cDBo1RsLZifOlP3YGzLybYQYlUOmJfV9Lsc2CcZMyV4SFKuSU4Hul/Sd
Vmu8A8bYcRG4nlKDH00Qe4D/ItEb63WrfsLgTKt3oez0KjBFXpvnuUXUCT2n9FuJMHyNBWMMxUVJ
5r72rbZzbd/O4kHZwShz+iAt+cd3Fat6QrVYyXZ1CFl4Z5O2qXwkW6ED0XEBP04NGChmRZNx5+SO
bB4UPZ/aD21kqP8U5awZQVajuuAPdT3Xz3qYZcfULrHXiOhZKT5Yl+Z3xXcegnHOwjSo2wLOiOnK
8sPsyNHxrdSrm5Oi6/VflAhEfG5Ykk+hQ6bxrcRNvWc7rXT1aRhsWjMUJu09sRYJBZBwFWgsRzg/
cUeJM0hSQ55+DOGVlhtaFbchZZnyLyREIvKtIkbogokyUVE+c7FbP4Yo7L5yqwzvDVzwDgFdYa5E
6nyL1KniWWEIjl0a1kDZY4qA1IuTWN5GFnvzLMsqxC4yOUY8gPtfB658yJTQUezsMhB6Qco0/QU0
jzi9nQbcrEJ4pLXArB0gEFPPq1THTmpNhY6XXKYuGu80ow33ll00GyX12t3lchFTJZKa3vB6Ju4t
ibELujD9mOzgQ81M7vt014TjlsvQ2lJ0DGjVLCJvDMhfvzZcDZEeTQRy8LOCgRK1GrCSJDtSN7Yb
LPeVpUhKoX/T21qZbKh6W45WWivnMO2MIK2b/FDVdnRvdIO3hTVavvbV1QJPCbsAbmPMTq+vls6y
MZIDBI4phtnv7UnN9lZpiZ9KHon7ESPEZiPHX9kYXP7kaCjOLzOpq6RUQBXWy6EIz7PTyl2ORcWu
JjBtdSxXl1mmQouE/614Vwe6WuAXS4ZG7rkTde8FXoN9u4s4iG+PuvnbGprsZE+5scvtqLwb6ukX
h1PsotkuTmOl90HXlMPGsVhJyelbo1BHtQEI4TpxZKaEh80cuefWrvAuiLwYZH+t7jvHLV/MybaO
ZLBb2JqV/cSiYMIX39xbZmxICJ8FQOxzT5d5F6IdchjmCFhArzgbgfJ2O9HEXgYhJDGLevnyWf6T
GE+zi6ygVelnLYpE78eRDJOvjQp1eiziNvlZjuGWJsTt07GdmMozK2DcSm/v9ZJRARdXtoN2TuTo
7hqEM/ehDt49LeqtAA2g/fq4sAjFFP8uD3mDH6nQc57cmplSag5uvccy2j7oahTaQRcj2uBPsnL+
ZgVu7IdMdKnrq2buuAejDKs0QM7f+aIzzot2NP+ScCfHCE4pWCHJPVs6pZ8Zelvv4h4fc6xoS/0p
gV4vMVYuyfDQBzazg9KO1rPX4Dh8FMXUvQgg2/9oaZZ/tbwp0o8e3XnvrEbYCdwbhCwzyBlGc6F6
Uv9jd43VHrDQGL87iANOpwpVIGcf0gn8UeD+k8BbFu186AwhDrM2DkwDm9JyzgtrvDpoXjq5O3tA
DORO6VtSlQixHXNnmSLxAlUZe4QqsIEJ93EpgQprZIcvOaThEpuMvE59HfKAtUtcpdP9xvSaT20L
4ZlUwwXOgLifowVl2NNcQBfecJD/HprYJ60qQ1/x7En3TRFl2g+Zl3YJCL4VEFUyI/1lJU0SBmQB
2e+IaZh5KBLP+65ULhwWLyrEXat5YXNsyHTKQJh2Gx96+Pa/slwLxaG3ZPdRy6o+xfggKaVfQEoT
fmn0xv04z+N8Z1ReHD14meIOQQie67s1JjZ5bOygP5172XwXq9Modi5yLl0wqA3m5WYfln86DGnx
8yuRCNxpSZgp8LSN6t71RDYECMxMpp/KyPhnFnn+knWdcYe5SjnudRHJ1necNKpPadaqJ1w31c7v
vRwMyFgof3Qb6UNXa6yXafSUUzbo4lfftPX3psCeAe7DR7Rzyj5MzJMIDe/TlBlTum8j8tP9Eg1h
Ltt5WvjxnA7/8NHrh9ToZ+0ZlX/b3rv60IsP2F/hYjrAfmx2ta5Mn4dEwjbKxTAclXRKjL0Z5h26
DFXiPSHzpNTwz8eEGYo9d/vc1dP4XPRGWAakPNWLEJCifTNprO7QerOanRw7NP8pZeXVO6pGBVRb
TOazE/0Mg1VmVnio1agqAr0z+2RXtH3EFlAV2Uz+qMn2YwiNfzH/Lo36Xo0oHPyuaC1nN6qhkfn4
DUI6l7PSnexBzN6J0QTCjRIH2KdaiU1Ogz1+nMvQe2hLU/00xcw2T1XUicTPB1t8YQYnJr6mGTX7
unPd6Ng6RvsCrQViVwWdcfgZ6fOo7XKv1qg8ssmqj3ECMSBP2ibz564u4yDW3GrcudWQn2SiVc2O
IKx/7LTYmh89RbY/mtL2fjkYEih32MGr3V0cR5QXSpSUd2Nsx+4+6tIRuI80hOZDhuj+j7Pz2nEb
Wdv1FRFgDqckJbVktzvYbc/4hLCXbeacefX/U72BDTdFiOjBAgYLE1yqYoUvvOGhSbUMLiM0cuk0
SyhqwS8OnBdc16bxM3JSLKWasMM5n1zyDyUhRPcZMdC4fVrUog29PiO3vfBVVCD1S/ctQKnMOOnF
Un2pyqZe/NvR4NWzR8wp0ES06oDfXEWDdo5UNwwzGv517E3QHRFj7fVDFjdw85fWPAzlu/kzYkhu
E5DGQqZrTS6zSnqDYBiA2efjeOxifDKqtol86hPN2Vqs2B/0ZN5J1a+iDjEo6EIh2Eljbx0kFlX5
qkoNKXBqg6+9mupPJHd7GmRXL97rKMKfF6gG5b3VizcoWoy3cQhlYqpzj2ao4kHBr597vdwT/BJR
7Zvw8HUoCqxC8wuFp9V7TrpDHRwd5QvPyhC7Y1/hdtKkQBcRWQjcDmMgsE1ldky1OPznP2ya15YV
fXGqH6uxy5gyXtsDocI9y/LaqrOor+vTIbM6RBWmOJU8HgL5++1RNxYX7CIdStol1FvWwK08j9Db
GIUKRhXbHzNcst3akpLvCKDuFfS3hqJHwgfEj4iPuaq8Qf3tikks7rLoqTfMSG0rWl74PZ4U7y1Y
UgZGBRX9A2LO65aTZgetPmW4XKiF8hAT+X5oEF7YCbqvgj+CI+A84tA5SH1e53xgkgsh3IbeGkSt
UE6Gg23Qi4nrQncdUvmdXOJ6ASkwy0L6gE461dhVLjHKEVbzHQz9MGFHdJKsfUB4dfFCmM47C7gx
N5Ers3iEttdqytYQSDBiMbjLwzq/q9MiPTRZ153qUq48xEl2+7ZXNT9RPOfiIoMm2QSu/DasBV1h
mF08phe9i7PZr9F2lLCq1rKnXEqW5reqpMRGkaaOtGXTaH4sJmyfhmhWFHeeE6RvDDbXXW8Jm+bb
R+T6luMKh6zF2RTCyOtLIdCjfIh0vISlzG5xslKCpzbo++f/MgoIeT4wjbe1no+jNZRDUpuiZ69W
voTO9iciluHX7VGutxAHQ+C2hFQYrafVJWN0EN14PRB5aKMA28QgdNH0jr50/dTswP63hsIgkYuU
kj6yXauhghTDghTqxCXo1OR+njLjKciXcXK7dBrjnaNx/Y2ETyo1HjrMAFDXABNYsJoTjiidqmYq
e6MWxUdNafaoKRtT4v0Rqme8ROgOr4ois5kuJVX8BEtd6XvaFrk/Sbl6RoN03NkN1yNhTSoQkbRf
UVpYF/WHvjb6qkAxTjfK5WNQz78ya8axPdbe7ZQtdhwMX/F+075ad+f1ZFxaJEpTpNohEQ8FFVq4
bJKrRtUeLOaqoSyGYjIU40AkX+FROjBdMnLQvK4l+oxh31j/OjBOjxkqm9/K0jRfmPJwruIQ8q0E
DG0nW78moogfAGCRWh0NbTx8314yw2AZZVnxAs2dVU+nvIhNx9Vq2akOVhUUgavRp7OeGuwWf9td
paR+59BtwNszQKIgS200bbrItNxQkYx387r5cfRWwOtwAVy7YCB25WitQaFSDxPlUi2mfqIgL51K
HD53brSt+JTyiEpTFhE2NvTbdUDZaSas40NgvQu3N1eyT2Zhpu44AgFxo4AuQNkue5CMrc8PYBTk
ieiXXrGLO9wCkFtHNh+jdOOAzAI3+VibJ418/NTRlXtB83rx0jE6KdGeb9P1g0ZIh8UIJTJgxleX
uKWNmP5VxDm1ZJQvmKZJboiUpRvkWpq62OfIO1XNrTUGzQy3C/gJ9T+xGn+VhjAulAOpg98wGUbw
dYhCycMyJ3DTbszv+ypZRN2j2gnIr68NZvn/ByWgezso5HyuyCQmxEKq/GSgD/5hrAWTvN5VRt+4
cYE8AI8UFy8c4tUeAgNc9zbM3sswqRRDqO0+yEG694iIP2UdkAsvDSHWKXQ0xWf9axW1qIcnHTAh
GmTqM063+bEdjMJDO0tX3HLKzVMSjf9ISrvXN9jYregUgbPhlQQie5VQ1SAp63kOL3WqDj9DlK8W
xmsU+voqeF0XzTCnfqoKy/qfNhdy8wEJ02QPGLyxyCrMFGrjwn32StxCGbQa6nQRYgJuzuA2o/Co
S+Ue73FjFKgoAljEBaRcxZXdUk5EutT6ExQKPjjjFBmelVT23u7cHIcyIrpBjvAKWG0ZEBlTZ6Jt
B1s6VvDTzcKHDEbgzhnY2DIAHnElosZvip7M2y2j2KmpjrkkndU+Lzx6tA6+3spCzahWP9lVonoR
mvKPIcix90c8ZIfmK+MGKMb60VaNSB5ixI0vcRggVWdIwQFldtvvwyXauV02lpKSLIcd8RGsXdew
k1AbRpXLG89chAsem9FSfkCOS3ZG2bjDqGLwExnqlZz9dimXuI57qQ/CS2ljKHlQ6lD9baSmg9rP
lDX2EcJKNZ3LkFxnJ7fauMj+HxuLPhcQqTX2LCuGprRVUBrdSLXMidLGj+el8qdCis7vDomJg20u
F3RlwQ+trphRaeMMHBsy8lWM3yn5QwFGMYyP+Bup/2FaPAiiqQbs66qeng4pUueBFaJmGPY4q2SR
eTfDQaWtHBfjnkPn1iLSdCGdAoMM6V1sor8uz7ExnEaK2/iS1jzuFvpM/lgHhm/H0l6jZ2s/iqQU
rJ5FxLqu0diq0tmZupALF0F4T3lxPkna+Of2l7qGVWMBD5CZiAVQDc2j1YRKpzFGk6jtQnZUHRIt
bZ5QjMJ7vRm1w5R0tU+vFxvSRDIPQTwaKHPO7wbC8BuEMAJ6bsjvcDu/XdQotvpEDojMRzmvz5lW
KydtRE29Dtt5Z7dsLSqnW2jxKTwAVztTih05KRBTTbOou7OnZD5NqR3vsEo3VxUeMugxelmot6xm
REGRDigMgotcKaoflap1LJd8cS1o8F4v95k/IijmlYjQuM3c5091oL+bvCRWFTYIYHtk266gkPE8
D1koVzFU2rI8xhRAAFyWowvoJdtZ1a1TQR7P3QkfHuD16rxH2GBXfdtg6D6F2IX1s+U209R8n9td
hMPmULC8gcyRW11FL7WlRboBx/wC6T45qKii+doUw4OOtXfDVlFXAWTJ4aB4ADdlVT8R4mKakyk5
HPu++QxwxvqKMAliCY4ZmTvJqVihVVAm4BQMRw8dHY3VCytxui29QNJFyrrhKMty7y6Cgq02iXSS
i8r+efvcbywj4zHcKwbt6tjLUp+EqoxmTl8teYT4sNp91EjHHoFrBTu7Y+PJQzxGDCWA41cE3UGv
RjgLgvJImzzxDWI9H4UEp0A4Ic35G3qanBC4tT7fnuNG1AI/hRcBPAzE1XX9SzZKrUI8lshdLZdD
o1Yx95ucPWhDK6Nxm7Q0pnr5ocjy8f1RC4VMxFshrIhKzeo8THkucUoMJBC6cfKNMIp8zBGzw5Tv
GgRvXTXsUXwQhTgj2cPqqmnNGSWvDFtxOrx67VqxOR0qVZmOSWGasPc1tT72ZmldVAnglV9OdW9+
qB2t//bu1RahISVHCqrXz1UlGXGYqRL2BkHf3EdS2nrU3uj1psHvVMXOV8a5xp8mWGa3B9640hnY
hBgjdM+vtjLW9NpcmWRNUa4691DF9fuuSuLD7VE2DgzFb250NJ54Omyxyf96+Iswq3mjqN6qNGa+
KHI/HtVwFloauyKnmxP6a6jVXYBZ6GBNtB8v3VSZvqMsmW/J/V7laON0CGtinYxM6Au/cgr/mhAI
16hqRTKdjmP+A9pu+KJC3zlVxBxnPSniBAahUdC3Nfvi5fZibtx2b8ZenQ9Vm4dGJrW96GleHJDl
smg/UTzl9lDcmLXd2SLXXHrB16c8Q3FGhPZrxFpZJ+3cSohKAfwMI0AEYXZOutT+RvEKF8CxR87K
bYH8+PIchMzcybSPRlgu96gG5nsgkK29JCQLKM2jQYxQytu9lOgLXx9LvgtPP1r9Fl3VexMsQ+Xq
2th/ef9aQ3GH464ZgIZe74+/vjOFwElzgDWgK1R9L+ixHaMEYWVIjrGfKdO7kUKsNEol4l3hqr/q
XzooGIFOnamGx051iXS99RJLl/woNI2d2uPWDiYjJWokwbau/LXVqA7GSMNOV2tAVwAXDaKnUSrR
TI96IC+jFdLCaGIzmHyQRun79zDRhyi6ci1cxzzgEebJQE7wIseLCVSn/i3PSN0YatU/JVaS7Wzh
jT2DIAt2Lryh3EHrJ0UZNXvOQB5fhmboHlGN0v/U4Vj/Ww1Sv3ejbo4lmKUUlM1riJlt0A3qTYR0
OsuYPhaBaZwVoGjn3oBeeXt3bg0F14OA3KABcPVSFoFM70HhWo26Ifq0SONyNMN8+JJItXq6PdTG
tUqMy80Nj4WK+TqcS4vRlMuAPk02GcnjBDD4DsDHf/hOhKWsnApzauM7BTSda1sWPac6+nduu9rr
AOzcD32r7UxI3TgANPh4bklnoMSsj7aEhFwSoPJwGe3FkgAvV1ZzwBRdd44TEJvY05o86T24ZuCs
1MIyfwaFjsBv0mjy927BmZnUpJzBaxpK+qXNJ/6TqBtNzFGkoUXHNwv5/50xG9A5RwJhK89tRK16
tMMwsJ+TwXMiR4p93IbY8GGZa78xtB6To2wEGBDEnQ1y5/ZX3NgwNFZE7A8JSrTd3t6doLl6Z8oh
MiCjWh9gdM0HB8HJh6gdH2+PtLW6GEYCB0RJg0RK/PO/Lk7JToO2Qc4c/RUVZWPwmCd7MtMTHg0l
Hm157ml9OOHFhwXe7ZE3nkdgwnxU+vqCA7maY291TZCrJZ5iQ5IfEtbDrdN0PCVd2Ll5IQ87M904
GSBcabfrvEjXmBN63TOmTWCge1MPD2UZLP+ArHd2wvGtL/fKFxcF/A1YhBpFCxjG+BIs8POSQR2f
pRFhMoR39yL/raFofuNfBIKUPH/96agTGmEoU1BozNKv47A5whHJ3BSy/s63EnHfKnGjqyhQ8PCs
eMzF2v69S2ZI97Ia4M6iJ9J4Mjut/keVELHynDKIj/mU5E/QTKvwP5wDgSVAD4wA7qq3XY+KtYSJ
zbgRwED4UtO/eTB96gOrfr69GzcXk1cHWBIRxFUdgb4sgFjDiC+WFCYozYW6h9qo7s1KuRdkb218
sQWpZVOxuHrkuvG1/THHaP/MuWfClf2RBZnsGU44f7RqCii3p/ZqirT+emj7ExjBp2a7rE4aXmIm
2E4UgKwxMv6h6aB+q0HOPsmgWr8ZVR59mbIac57YaqIBJfZA/VOCnfhsQ6yRPbm3pNkj3sGj0xrq
4owWQT+7dotf3ogBanfsE2v4MRitXdH2rCdoTpNR536jlsYHfSn0PSO9jQ4LtQMmgp4Rf1mXJ3kr
Bh3FmORS9PZAo1vKf1XkvT9LK2kGT190m/pPo07+QofoRRvtdtl5lLbuEmSARNlJMEfX56E17Mlq
agtm/2KU3zQTZFmZhtMOlmbr1IF6orfNlxMK0G9PHSShbjAEskNq5gKgYtyepjh/cZypvgMs3HgO
dsl3tzfL1jmg6Cpw4nSwrhLthcyzDXTAF4Ml/YRypNxXaRLdqVnX7xRMto6BLfjEhGAUn9b5wRJS
oCDgAh2zyNJ3W9KVH1qbpSG6Zkv5cWyLPa2xrafOAY7zCjiEIbhazsjBr8M0hGN31FQPHInZc2K8
pirJ1l25GruvWivNhyxj795e1OsPqVHMgmgJ5H8DFNVqEFXKkpu6c8bsgAPzCGjang421rLe1ONn
WedGtLN7rqfLoOTx0CFRcrsC6C01EUyS4NkpBV1xp0r6z9FMdS9bQhWjo8x4aIPS8FWsL3fqQhto
CUbmZAqxanoW69Nhz4bWxCOWInpZpf/QcM0Md4yXBRYitgIHKMnwnZMmRXygc6SRe8dwvgZtW36q
8XRS3ZYQVvXaIYv2rt5rgR76XtARBBNC24BkoX+uqiSF5DNGYn0Fy1GAY0JGPfANZSh+YzBWGrAL
pOShnbviZx4uBER6p2r/poBGF5fOYZ7tPHLXlwm/CX0byL5klVTU3h5zpZxKKesJpuW87+60AXlT
s4GTeHsPXh9sygqgt5An2BJntIqE1ndJuOUEuXEZpNSOvCqLJdXtdSffc5XZ2nykcCDyKEYI1a23
c+qVPLZ7iSs6jWLpQ54ZsuvI2XQgmZRPuazNxz4s9Q868j47ocrmPEmmwCcjXHplngPtBOZjD9QK
TAp0gAHkdFPzjEkKmku3l3RrkkJPG8oj6L6rekuttUkOk5JYL4zycwQBJPaKwJF0386kAje4ObC/
1kFbfUgWJFt3ts31/UnrhXAFVT+Bx1nHz2ESmonOF7zU2tx6cxanT1ZoRe5SjslJV9No582ztm4x
uqpUtxFHEco8b78pkKc5rkvhUT1oyX2sdmMJB7gqOogWDfLv2DLmDR8XZoW3lDbk1IyO5Q8rdVr7
YNn9VJ6haMzNM+JuMEYWzYY9G43x+GnQls7+NsSj1B2omSX5/WKpJbdiD8rGJ78zpLvGTKfghPNw
nLptMCuOH+nY3x2n2mm1Qz6AcUXKNShal1JFr0EqGOr70RySDq+owET1S1WCD3k6QDUo7cX8Rjfa
Dl05qgtBlyn1+6DqI9kDFztUkPq78jmzYlRFx0nSygP6S3l8aBb4Ea6VNdTMQt5FHC30bBAgJA2d
sYHGn8Sk4xLSDSB6LLf6WZvQbTKHnwaoW9Ufjcmiw9kMGYc8tmfLK9oFK1nV6Bp4bq1UjP4itx2s
jGlITbdajEH1szYw7aPax5HiZpWcT5zfSK8uUoIb/LFHDL++I47TXvKikvv7HLpH5dfTID/KdPhj
tw/MIfKXblS059tHYGMTkhag3inKAOwJsWf+SgymCo8UteJNTbE0c3N6Ld5cj/qnhN/9ywyt4cvt
8Tb2ICYIhihxOipyDCtwVK6USyfVcXLJyl6VPN35mKNombmBHGq/hkJun/PBrnZe0q0rRUiTCkE3
OtXrjd8jYMHzDKZgTkLNp3aF9SIx8Kkeu24nUtgcSnizcGmi67Q+1B0d+To2MzAFzpIfuaUbD1GZ
4EOLQfrtldz4cojHkIQgzCBeBvEq/fXlDBj6Sx4PNG9RstDcvjGTZzIt89RNdvfTqOU9FL/4A99m
IaiNUA6mkEkp5yqy7KxlABhVw3TOrcJwpSCssa2UuC92ruWtmcE9pxAuSJxXoliy2Zv0SjAPX+Sk
8UZ6zn6v1J1L2XEgg5n31NK2vhn9N7gsFLmJLVb34hToiKXbWAVp8lKd8Iyq/TId2ueeBu7h9kfb
HArFL1JHfDEoDb39aCGv6SAXUXIx5X74EKKBflEqrT3Ms6n/h51IFkCSo0GGVdaOEcUMlDJLJlax
KPSD1Ka6W4dRc4h0KAvvn5WodNF/NUWJYTWrzjQnLapQi57zCa1BaZySO7TSgoAkEzX324Nt3CBw
bpHYowb0qrr1dgljXZlR1RDOfpqdetri2L0LbLl3kaGoTh0q2Z+oY+yBP65TVnqGMJE0wLNkret7
q8pKZFVl4qF80uOftKXqQ6orte02xoR/ON2LgH6MCdUKmqtjvoRS7+wGv9ekXDBZ/OeoJNO1QJ/y
7dQtueHd4f28wDKzKEkVtfRJckakVquozj4iNmPnzyGE5QZxf9D5HjY+1UsuyznxRYwozc6n2Dio
oOKFSZQo8NLEfvt7JiVXBzMuUQmfStT+UJh0m6RUXSNq0oPZBXt8jI0GmbCFgFbOJqP2Iq8WwOFl
AodHyBSpiep2szPd1f1iu0kVWX5q1OmdaZXVUQ+X8JAuS0KxuQ8ui40h6u1NuHEX4lxP8ROwviDC
rX6IMhhynNs8m0mW9XdWYMRPTq4Hx9ujbM6XMjLNI9rmqCmuDlZDuxPlZwxSElvgLezcOWJcrePw
jgxMO9jF2XIq+PvkQV5joJ8StgB5dArsp9u/ZOPeAoBFWY0OCD9lPV/0+srSQqvhMs1T6CNnyGVi
pIuHi/hetWtz0kBWWF66IKLn+3ZX5W0cxDk0u4se1NrgymVrGzBd1eYXMWL1AIMyeSnj3rgzovnj
iDI+qV6hntuo3ZP537hqRJuQaXNXA1xf72/VJDhZKmZttBLc2igbPtDd6h/NPu5PJOPNV6oO097N
vTEsAgZwy3iO4HSuy2Nh11Gho6J6VooJQ8JysSPF01AxPTbQlQoPJjvyQW1lI994+zNvjAx/jm6h
qI3xZ61QGpUVtubQpc5ZNzrrqFZFcXZGazpJOhTdBK0fzGWKPV2ujbMEZFbYrghmyFU1UENvxIoK
Bo3xcTiCkckO5kCN4/bUNnYwbl+0ZKhOUHtcs6wAqNv0CVGOToCu+lKdhH6ja8cWCvX77wZc+ihD
cxdRHFuHE+GyREAVuRArUBfupDXqYxcm6s4oG4gaJIGZjQAjMtA6Q8eC1egwVUHjFbOy0Ru7WnpO
FLslYhrDWHKXvjL1exnkvGBEVTXCs1Fbhh9rCjvJ+8MaPh03lINYBJt2tW/Qlg2sQO7CS0CyeCxR
LXgZU8twI2vZkxbcmLdgHYNK5gEQgYBI6v+Ke4l6MzBvoLzNAnPVwgmWmXdOUX62ar7UXqI4dXeo
qiX4HAttCK9I2uHB6Rrt1+0Ntf1DiBZ5kGCXXPU17XqIhp4b+oJGQ4CZVBl7uN5qsUuhLIDB2CrH
NqpmT43V2c/jSXXVQDd/3/4V19ua1UCp45WxidqROFx/r0ZdGhXG19K5lyv0nfk9CEXZJqLDRr5z
gjYnzEbjhuAFZsupb8eqylyPhtCQzqkwKvO0sE40Ny41XGEz0BN3yAqo3amMZClxrWAwomNuhM0F
DWR4jbenvfFIAHZkvhRGIf6hifr2tzCck3aGEdI7ayNg22Vlfk7QefuUh9Xwv0TSYhycFv15zpr5
3JfIXB8wB9U1t1giNLpu/5rr4PDtj1kvjCKTPC8wRtRCLp4jw0LRa1Rm62OdVKOXzYqN4BAUMscO
Hyt0wd5/FRAKAWzlBKKfiLjR28Wo20rrB5TvLih6o8CgE+G/IqN/Yt5A6JellfNpHsrgiJafELiT
nAtrIRU7t8D1RS6g5kRD0Aot4bX29mckOpsxNPvwkhpWd5cb5ix5Sxa3/c4412EnfzZpvMAt0lpZ
f/uys5xIGhXYJPoEmctKwGUaZX9cDDNyEUWTnm5/3q0zJvxEKC07Oq/yqmYRoZS26M7E7ZZXkt9O
1XRqlqF3kRpxdngXW0MJXh7gGaZHfv92CQt7CAt75E5JDCl2Q5p6fmgvCPQViHPsRO+bY4HJBCko
/FtexRj/ujqsxCjyokjDS5dELWRgQJFGK09gy4y9dtvmUIIeYJOR0kRZ3VJFCoBgikz0bjM5ekJM
Rn/JzXH4hNmX88/tj7W1CQUe2hJ4HZNy/NsVbAMJ93Uzgb2lD+NBrwLpaKVZvhOZ21vDCHYMUFKC
CWoib4fR8tAog3EOzk7cT/HRinW5u58hpYePnaH03+ImzRQvtxa6z0NVdz9imDvJCUW9IvWi0ikN
jwdijsHwOcmXfJ7a5BgO1IrdupvlX1PD0+lWwVS2iAM1cYrvS5fpp4bIYvGHZaZy2UZm+CfWk6Zy
eYtwoYm0eEq8ssmswe9aCY7jYhlx5KkUW/4UEO1JDQxjesSeaApcKkTZ9FAHJdtZRg+z80ZHLcgZ
k8ay7kJbrnVviCKz4EnNtCOaG3mNtF1vNv7QTZNzIOdPB7wYwBLdy+pivyRKOuUfsfHtEKpGEfMw
6wk2iy0eWXeZVeTgQ6wqSu6W1NS+mxlmAG5Q9GFwSKchX05WNkrtQelKFDsrucrsj4T7810YotXp
Cu2XT5pUgomeR6n/2thZHpwjrWl+kd460UGSq/RerbsalaUxRzgHOmTXHzow5Og+BTHqkA2SBqXb
ym34mYQJ/YkoxHPWbVWs3tyiUGbEo9qGulks6eUPav9xsvNQbJwD0ECiaSorBhXQVewSxLSDVfRv
zok+Zh9413HzzUIgHwvV5mjnfF93N8iFhTEMTzWyG474MX+d76BpSi0smvjimGF8oJ8wueiFL36+
yN0BhQG/yDO0BK1ob+DrLALkDBUIUUszIFCu3oFeLXutsezoostp+jXBeeHbqIwJOuyq3Z1xFeYt
7qrQ3JnvxiuMG5tBkUbosUPVeTtfW4uCvk51qrxR2T7YLModqvMPo24vHxJH/x9tTenUTAOF+LKv
dy7ujZ4p5TzKyxCDgBWgC/J2dMdYFD3v+viCjGjhoK81VCd8mahL9R0cxLbRh/KCOqTaugiS5N/B
GfWPveaQTCLXmrqT0minOOrHu9v34caWo1IhGk0279cVgNrKw3yJGxnUVImLJk8n+WPST/5EU2xn
d299d1wNuXTJAnhWVhsuRn5NXZImQokoNqGULr2XOflvWQtLN+kd50DPeK8zvzU9rmBdgZEi4E2r
BzNK5jwbbYiKMPfVIxeIcg4QJfuYSMqe4PfWUMiJkkSSnQvNhLdfOO2AnxFgsa0V2q0GvR9/aJQB
S+xiPt3+aBsRDvkwnWQhXyqsX94OFYyODThF5xFL5kBzy8wJP459OXS03ZPuFEMNk3dOz8aQtCNF
P1L4UlIwfjtkiEsLjnt2iMtYFR3wGDC+0H8Kj06EKFpqTNLOgdnYLKLJS/MCQtZ1aatMtJEKBhLZ
saPyRPfT56LJyu/gsk1v4Zp0jXGe/8PNBDiZlRVkKWimq5spAw5umZND7hjXvdcMqvkgzQXJ89Rm
HrrLnTdV1bvNG/mKikmtGg0rlOLN1aAmEob2YBLTTUaJUGJISdLyAg6E9R8+oYhGiFHJSYHBvf2E
StiWKL0t0lnDlNqloRF5WlLavtCRO5VxJh1u79KNGIiiOJQegSSmDrwaL0iDPLG6STo3aVN9t+yi
9+zU2Nso4k9523YSTGQq73TTqIqtj50UD0tipbZ0ztpCPY1zX3jlUtheWzbG+48dHUL4OSabkpR+
dcLnaXb6zGEoXQ3L+1GC8JFrzj9JUtsHvD33VJ22jtxfw60JpQkYZpP+MLl75MRuFBnKadaKzjei
TD2ATtsr12+tJGA0HkeD4r+11hnrtKidrWByzrO+jC7CdOUF3VLd6wep28Hqbg0l2MeQnYUO/ro4
NVfQOBSEL8/tnIq5lNWdXk2sYg+b/PYufG1krTYIO0QA0OjvXtdh2oazlVoRnnCFWtyZSI33RzMI
wpduQB4wSku8jse0cdIDNtbJr0bvm9EdKT0DVOpnTqSuzfZy1xUaat4ZybP5WY6dpfuCbq/eHXR8
ZGQPafqg9vNykY1HTNPUk12kxrdE78rRM8DmfIiywvxslYvxDTVUYnfTXDLtE0U5KzjyzJe/qkzL
EdUc7O4+IBcKf9oEnrML7wNnr3gCWOZNqhLFvgWGXXZHKbAdt9KByLvI/Hf2z3YZOvkAizX8HmNW
MruZMcr62W4KefSCWB7+SdVk7E8I4RhfqcfxSJGhoJKvRYjX6ZISpu5gtTPYg9lK/uSUzukc3f4Y
GzEnZQj+J/JXHhKxL/6KORfTTMy4QtE5UlPzQzamgT8rKK2LBhHJB0mzBEjkdwbFd+fsbuw4iq4w
hyDYIzWzviZahQBKxokXPwyjPI78G34WtdR7ZmN6vj3JrUKYgBEQ4qKkyXjibftrll0ldeDMNOks
Yd53N5PbQhGT0pn4mh0oZbPk8niNXhOZ+oNeaD/Qvqmfbv+I6/li5gI+nfaETlNmXfjLcULsjQJI
Yt5VjmcC4/WCxlq+aF267DzV1/e8EO8RTT7ElSFLra7FPNcLKzRpVY80hu6IbqW7LK37P7cntDWK
jTiTzRAbVRZjAcNTFYTvmDoqH8t51M+o2Kp7mC/l+tZFbgllHsAnpgDIrgKdbqrRIgJnBVrP7p8U
IC4/0mFaTA8ZuWzwgFhTQkcZo3sgm+1ecBdYTnMMLTZeFPMH5NX4f8nYOICV5ejLjI3A3ch2frm9
GK/ojbeXGmVWWk6o8BHcXtU3Kddkql2M0QUB6/ZSUquZXbmP8j+DZId3pBUIDapQAz/ORTiQ9+bL
l3xJx0OVSJZvDJZ8HKzefBgicznf/mkbG49uDdIctGvocRir3RD1SzzhC4OQut0OJxwGmzsjwN6m
MJXMf/9QsAaA/KrkywiVvT1ntmTTBsuQVemkXvblrMdzoaiDQ6aluzJyG9sPODpMDJ4RsJzrBn9B
WAAijng0hPT9Y6CEmrslZcb0FGj9+MNEf7HyJJApoes0Q/sZ+MswuKB9uh8mZY3uYxcifTHp7aAD
CaPa40+Lo/6sgHjhvmxDlnGRYV2mYxTKHaU9qaxTtx609gvujfE3u8nHyNVo897N6pRkfhIGiii9
lNN3xwCM68tG3z9WAovta+aCqHorKaii5vmETpkSGpUBeUrWfnT0YCj/ZqXRuANvyJ9pLCPb7RDW
N2lIzEntqXiHBFSjy/hzHS3OHn5nY4cISCUZNtVoWkLin/91PUp0vNI2Qlclt+PBU6elOKjAtp8m
rdyD7ojNtjomogmPKwIdB6xBVpuxdzJDCxzSv6VIviu9Fp0Wyeg8O9caX7Vb+dGBDeHjRi+7cdHN
O/vzOoeBD0jBgXYfYjw0MN9OVAFxYPcZheFGS2U/b5zOh4Zce6HjYCwMLwRYY70nzbM1ZY0IX7i3
Iny4PhThaOWphDz4ZZIT+9DQfzl3ZiuwdP0YPBdBMANKCfLgFFUldYW6b4AI3z6XW3eoIC2JOJl+
AzXQtxNHKmecnUANUL3uUvadk+Vn2kCB82fGuUH5n0OhqXcHGh/nDtRkfIe5E4/iQhtdOjSFrj6O
aWJ/VZfC+KOP5YicojVQvF9GaQ+5sLVcNCOA7lMb2qjL1DooLqsJzrm52DXICfBkiFTHxIAVxSvT
7eJYteDuLFNzV5lhJL8ocavbO0u2cb2ApWanApcBVy2vQoYilsmM0obwRHNmb1TN7FEvuurdlAwS
JLYjjAHBVF1nZF2aWi167dJ5rmJ59A3JiZ6nEEVQr5zLRj2ir119ub0XNp5TNr8FOQkyzXVVJMyI
MdO2C85aiuun30iVeWrzYXYO4HSczzbN/ZfbI25cL8BV2f8CfQMtarX5WiUAet6GwbnhQqwJqg+d
Rr1gytJ8p3b2Wo9dXS/E8iiKIWMqmk2rB8hI6yCN5046j5Mp3euRk1kuyegie3E1TT/ZcAvGAWCR
QCBXRT6f00SJf47UbgpfKqrmBxr9Wu3CtnN+Byb60a4umcq9kY7GI/4g0+i2Sp0o3qLIE8KXuSS3
x2aQCuMyqxVVM6ulgv5badFz8dRwnIgBgip0cDOYmud+jPEyVecpAPaWqtWLEbcUVUmSohwzFVLJ
wzDUAxCEoO9+0m5BKkmdJP3LoCw0l5rKKR4lOqVnh3oWCUsn6c4zUYn8AfMyRfH1QTfLe67vqXui
UwXK2u6TfPEDJQP3Pej18qQTckueXTgpNNy8kJq7OC3QsbeLWol8SW107NVwVTw50FGzJ0J/AD1q
OaMV0djOZHh4BFidF/eq3ON+XfUPtdw1OdVTi+ZplMkvPVySzz2yTo0rRdJwH2d1FSI6w5XsLRPo
xjJ37M+aRkIFcHuwPmlgwb7aSlvaAGcQnfbj0qr1Y0TXFJz7kkyLXyzLVLt5M9DswtwybLyOdRnc
JcSRya2LILJ9OzJt7qM8yHofO5qk92FDyP/H2Xk0x42cYfgXoQo5XAHMkGASlcMFRUkr5NjdSL/e
D3Razkxxam2X92KbPej4hTfUCLJsAQSTpavhnZiZpode1bffYUrgy4Skavnl7c1+/sTg+QnF3Yfp
hnzqac4+jdLx6f05iU4x+SA1s/hWo8581JsJRcnFWY7YE1yLuy4kOLvTKLuePA5O8ekbk0uSGccZ
3WRFXQyVJHuw0bmyu9WhJwnAP3StMfunHi28zqhO+iyJmY9rfQ9hqRJXpuD8vL/+MfvV+q9wAhki
FkfzYPdXTRa32BEeOncwD4t+1VHvwmyDcYauTV2LFvMp0dJzGw7WbNqJwc0ZAe/X75TT5Q3ulVtw
3Dgoj9JCXeztNb7wgeBKCWK4ZPaGyX7F/usDYebJQjWTlUxcmzepqw8x0gZwM+ZrSvMXRiIxByrA
v/jKU/nXQrqolJdYyCiw2/EgnfKD1HP9flBO/u3tjzp7F/6q6gHUcXYYG+/DyUfNWtFPZhYkval9
2JjWO2MWnwJRoCG4Wdm1R+HScCaNNR4EvvCs7Wu0dgcsqcTiFI+aw5ZLOyKYMKKgTK3IbrZr9ptn
M7l31vbMhLgTROSpyCtOIbmT6hsYvdRrPqeTTMFXaVic9u2mXZOfOIth9sEo2CGJwGt0VmjFIDBz
amQFE6cqivS2BUfkRHVrNofBdIWKtnXAb2/CnSPjlszrd0Jt7RWxuEsTTLz3lwXp8PCerOdm0o7A
1tRLfNrWj9lqe/XNBNp0ILav2/ueK/RKZPFX2+fV68tnE85YaOyTcZ6lZDa3dwOwJ0jyynfF7WCI
eostemgQg6EpTICq8AxpjcKBAxeo1ooNOaW/RTubifQU5OXcr7LPfZHP4Bt6UQmo9bW8VvM6C+34
mRRgaOuCkKXWf3J8NX/j+dEwgh2AMX4yUW3+x5us/6xAvo+C9CFUMaCfRN2vz1NgwlbDZwO/13ZY
fvTN6oKxWunxZygkfX777F76op0mBqSP8sPZYeqsYE43+hkJaifLgZhY3Rd9YcZvj3LpCCF0EsC3
2WWGTo8Q0V3TkKywq8u5iiq8cG6or/ZhGlBTfXuoSweIpB5cCLQVXtKTOM6dBY6LANgTYbR6FnrO
ZH3rebffK9WkX2tQCTl2R9lI6JouIPhc2ibrlQzg0gECqIfy2E7j56NfL6CBqRVGWaufrOADdztQ
ygaQwcRUUshtNT3BjPTad19YSEppnFpSAntX/H495oqoOaG56SakNH7cts1wayH6n7w9u38hlycH
lQyLOIXLiQvxtK1mj4avlTpmbxkEq17E3Sbm8UB8UX5sEBSQh5JE1o8NMQiJdZSLhCeeW/X4jIIp
EJqtcLohwgFFc36MGCM9qxQjlBCIeJZFurHJ9SlAFid/Sr28+yY7R2r3m0IYK1oDL/s92XZDjK21
2xG53UBEuoM9mJ1qmGwp/CswuxKGVSf93KVfZOuVv31VVR9xwbb8GGWf1b81bXyConkcph+6t4Ix
Wex5/jVLu7uGbr+w6XcBZKAfu6ADNYPXK6LPk+9VM8Zlnj+ON4aeiWM7Wdqxk1V7fHtZzoIZ6iG0
5njlUTXkYTwZqq3XfHQ1TLhXYu0IMEgQCjsvY0gh241jNqRMyIgd3h70vHC5j0rFkl4n/fgzFAYl
3Kp3kE1MkOjRjuTlLekA/ZuPnWEYdwWhZBa19PQel2lw3m2iah41ChrvpFuViTsFcEikbbo/AuR4
8yv53IXj4DDr6NVA4+fXnVwDPFzOVvbUAkzN7X6lmrO9X7Nl+H/mnXQCjopJQnwaPJeW8GQx+EGi
dWjUlQgEdVFa5/b44EFoUEmpie7XUFYIir899xduOUKR/YEgIdjJ06/31mjWYz+WU5oATKbVE8gg
3pYgjVa3bA9z2el3cqmDgzSy5QNGvf8ZBcvKU34guGSD22f7DV/etUJZPyC4dFTSy6CItLJubutR
9ahZGfXDGDTqINRsHvvaMa90KS59PYA8+jEBIRmEyNdfvxpuWRtDQQTo++OXXc7hnWN1OlPvodZn
iDYejFqEJJBztHj6VXT0hfsdS0ies10Uhl+wn/x/RfF87+qnbZ0m9s7eRS5PtM+lX5dGLNVmPi+b
qbVkiOPwT7nNORuv8r4PTm7fg+iYDUSTN2u5lTQyf6SpTZDS2kX2vMCO7q9sk0tXUADnfOf1/xUF
ev1D17HC4HoidG2LcfixmKUHWKBcycNnK5uvPPIXjhxYN8jtdB33HPbkyHnZsmhjRhpggmqlUyqd
P+6iq+9v7/wLc0/+BEAAmC7FmtO5b3Oj1jWt4wGqNvcW5S3jc75KedRTW9MjOfxn+hfEXvphO6ID
xd2z6L+y5NjPYx4kc9WmNwIh8fLgNWpsrmSG53IXDATG1DIBb9Ga+GvT+a9NtZlIcaQlgUtrSFwz
amN1fWoQyvqBp5bWfQzSdfopTBtxXB4C+WLWhY2DS2BTe/baor8rvb6Y/vsGevWjzNcbCF9PD6fL
wccsc1yPaMWn700Mgw+Dnm5XArfzSsQ+AaAVeMlAQxFcvB5rsFpv7HrdTxY7VTdzDu6pgJwbel3Q
3zbcNhFECyvkyBQ4ky4UqVRbV1c28YUTw8VmU+XfqyI8bK9/RF8OW6X1ggif5/bRdjX4aGOX3qHa
e83N79JQO9uMDiU6xGdhfqu2cXUadlZny+yPkJM6YFUuv3hu9+ntM3PhZLJxwervBHJu7JPwwHCo
pBVg5xLhCPvQpFn3YRO5d0VL5sLJZIwdEAl2+bw8vPk0Lp2RqBcpqu2Lnsvydsav6blgqrOoCpT7
8+3PuvAM7BSknefPU0hJ+vVaybKRXqa3ftIJYMqhNw/Fj3rxyuVbbjRAruwuyF+2sVYflhqKbjSh
oXrtgFzatTspFkcfhADQ5Tv5EYg2e2JoZy9B+XP+QW8uvRkxJxahP1ltGaakAHkIma/daEiM4z0Y
ge1u9bE6uXJ+zvAYJBp7aYn3eO9SnV6/65aifaV0Jwlyyp+Z8q3QcObqUBqoHDd9Ld+vatMiBymh
K8/x3/f2JCmALcGZ3fVNUAg8OTQeljvenA1u4nu9tx3sRdjHoAJYE/bZ2JlPiFz2Y2ghBnHbBVb6
KZde+qkMvO1pFVV67QhfCIbxqtkRyVwiO7nx9bZISbHyuk6dxGxGgdER6xPOEB9iF1mUo9GP/cFv
xu3l7c144YwhkeihJAgw+JwgzYUOSH5o3KRR7o9hG9p7uAj5lcrMhSsDRWkwz3CisRw67YGSVtYQ
vPk0WWBx3+jLgG74qtaf+NW5w+HtL7o4GCANui8AvDFaOZnHMtsdtlfq0WXTJS3SLXe7QWwciNn+
79E6FWhwmrS0937PyZKNeuOmtbs4CVUc0BlNL4+r7lRXTsjFfUrQCpucZxGRwpOoedEba07X0kk2
exmqg6+3Dco/TV1+SAejlNGwGeWDKrqyinCEzJ9UD7QpbJcZR+RWb1Bk/u8zDN179xule37W0g68
Toh6rdipZpffTxSWunCGd1fF+uTb6srTdmmHwl4BXgHg7by0SK3SXjZfuIlGey+S9JIifIDrKynR
pV0D6RbALcRintKTpbRxGZrajlFo40PWs5w5quxhPYK+Uf/H9EFQ5z3bcVFIXb7eoEgZ9k7fMhR8
gCqsg3lJgnIJ4jQbjStDXZo7tiY36F/Q9GnUmRejtvUQRBPd05q7ifFAOi7XLNsuPCborezFP/oD
ODSelgwCSiU+fHCOXNEEvyVW2mmUblLO4eauSB0bQFN/EyO5aBw1W41Zd9dWsWXPFLXe3prnjzm/
ZAf37TKyRNsncysyOuZ+YTiJB4jqcaqqqecSdbMJk2iveTBXaV7LHy4NucOf9pOw15dOdo4LYrXI
CBETE6baLbylXREGytUxwwLsbrHUtWru+ValPAAsnUX9a8tw8nRTRJ8ayy+8BALBFJfNmB2pJzmH
dgRR+PZ0XhyKggTCcXvx+LS7bC26BULScZNacxtY0zqebUiWHgdR6lcoovs0vX6M+Sp6PkTTHjHs
qZAEERiNZgzVEqsfvYOeLtNxldOLUSz2oSo9SqK5nyKdNWDQsJbXQXc7He5sfPK/nd/vuqC5X59K
vbS0HPiPlyw4E4GByMaPOGYZ9/qU4gU8GPPNZo2dCiucl4rQavP5Cdmaa1iFSxPOXUc1DMjKeZo4
QZUrHTvzEl0YzdGEXBHZ1lrfGib9+rfX9kIdbAcXsrq8LTtHdf8t/87cOhDGcL7dBNA1AqoIgJm/
6jJfSVp87VMNguFGc5rg4zgubrIsLXb3Cprmw1br8/3oW8ONKqbyg6eq5c/bP832zPPVYHsjIIOc
IMLDp+fYLn0+HcxnklZZML0QfvX2+9mpDS2yNMsbjvbmomDmIVpmPsDqkSClV21dw11hzTguOQae
fdg6A3JdRQUa0H3f91or+gensp3qmYhfFIeh4c+H07h0RTh51fAHLJvf/bO2rsyOgwGC9UHqbWk+
DAHd3U9OQUYQKozd/TuzmzLgQqvebd/zOhBt5Aob3TjNCVbsdADhlS+AfoY5nqxVWTeaZzXGrfQN
aUVBn7p2hL63Sv942Gw1IA4WxNgiOtlZ+SimeUSiFHr6Ek9oxvMc2Z16qd28rI4g8sFw5Q3CdFGm
oS8Stb5qZEx8S09CIK+7vstLc6JwrwWiDsVYDndqLeY0LOAkLCEy/gjYIYdkPvtFRwdlFAPiM1W1
Gk1kWoUg9gQe7YM0Wqafo9NNblSYucpjfVD8P8cizZ+RzhvUXVUMRnqbpYNuHnCxA7ctsmAWXypl
NaYbexTHvZdtHo3s2NrCSw+9BbD7sPjFijUEGNqt/go8w+8flrIw2vu5dNbuONakBD/nrln0CHi7
O0XtYtrdoWgVAlEdsp/je73utRqd0W39MQ5Oa8cwPeqPEhV67Se+3d1T1lWWHsOqb505EZswehkq
N9Ptx3rFqyYabGt52LlRoCkm6fz0lOmkz4YrqHajcDd8ddxhqmLkhQGPGTIHhQWz2tRDlNJQ/UV3
RJ8wvErNL9D6838MSwVEXOayPDQDZM0bt2f7fICA27zQ4vCGkGp9lYfIwxjf1tTUxDvIWosRjgYu
3Q/0eawnZ3K3GbUou/ytkC/tv+RZXa831JvnB3SjuuZ540nID0XmmGVYTtUqQum4yx0mOVN6nLdu
+oIUjBnEq6nNH4zUce51vdK+BCv/RrN4XXmDC6+J1Jqn3zvSOifUx7Sa4lmuG4oIgdF6QagKL98i
aCbdS0MvN4tsu7eeR4oc072L/B6ChivfGFqNstaotwast3Lul8/e3MoXKXxlxkFT0rnQweuo+yod
G+um0gpL3RaTav+BatXPcYtZ+M8mUNUQVoEzWmFPOnrcpFu8FMiG/Gg8fGxDV6+R0Mq0OfhciFw3
6HtVhgqzSS3vtV4jFizLvhBh4NCcC9XgFsbRBtgZHJE5xPNFIw2Pl51q0eeTZ5DjFU2bSDzK19vK
avqUH2kXjyWOr7/l7BtDbBj98lllq5vHOPT4zy76ce0Uu+Niee8XI23syCpS5RzprkNXGO0+l2Rn
ytC/WgJhvaSu3ay7H2FEpFo0utJbYwvaNMC+3AFp1fY7HnG0PfLrWeRBiiTG7BD5KcvSPnh233j3
1Nvk50bS53vx1wpyyCpUmj8aY2m4X5ZyrW4JVoHTF10uQOoO9TLL+6XKrPSdZxbF+Fg6vddFKEwG
93TKZXnItGB97AN9+TmVGzUwiAOYDpTGYL/v80rqzxsyTQFXIdow3KS1/cugBVJF8FWD5c7yhT3d
0IgUDwuFADescdLKwg7dF1QkgXLL56JcQFKm04Aj4gZJJEwtYwJ5Npbt1xmvRggPttpm6OXU5p5V
L+onDV339HZK+2o6KCpKGZuuWR3k34ruQ9+1BrjjlRkbnG34KIaqm78YuUrrQ8b18m5TsvSgu2j6
D7f3h3cI6kobeUuhG3C7OwmrlbLUGqJuvXmhL6X37CGMZsP3QZnswehR2XgPg09+20aN82Fl/vg4
uuztY857AFh0rPxId5ehjFADH9bItXDfiltkDdev2F9V6zGzgLPdd5tR4AOTLUX3NdeENG5sGOof
c7W23pG19YMnHvtVRbidTe/6tMuWCEzgPD/2qwcUDVUYT8ZWMW4VUhEoAIZ1sYomtAc9ryOvq6fh
WFemmx37lnCaJ85Q9cEyEcQnIDG6o9PgbhYV2QT6a6pM55eyF2mErTJrBODJ4kIKeWzeFduw0Fvr
7sMC8uWnoaniH88bree6QTsGOmNb/i7EOP/WK88t437KhBfOMAv0eFar/ZFKeQky1dh0SDLsv688
yKKJA9Wt3wNjSD9O7iLuu6Vd/yy+u9A1rlf1eSLv5p5oFylD3A+Hr7O51Zjm1to2HuvGaD97lui/
96lRfKSWnGN4U9X9AeVLA0OMYvJ/OBU1Ywxu26KKW6R7/rg+fYG7VM+nLjFU2+XxPOX6u87XqiFB
37l42pQ/u1EFojwN5YTPXISgVP4Z4e3eIylhV0el7jV9IoF/ljF9b3d9kJ3rfM2BBKWYQyhPDxHx
Xv7MPh0blLQwjvIhEz6OCCDboTM6qAzXrpM92HXbVyGslhyd9lWOcToJ7jOn8jZKwVIKlgx44PuG
fgtdTpktW6S1ZfFr69PNPpBU4CVkS1v8mLLO6L8ui998obc4a1CROkR5WifnpsVZSfMStfZ54uM0
0XFvWMGPeVr7XzYuNvaBq6jRv6/TMjjHdEwNvBryVbcPcujbJ9Nrxu8W6ns88rMpH5U2mt+oJ8gt
ciyhltCayF/CzuTv3fTdWrjxIBZgL6Gst96/8+BKW3DDxDSG1VgXyEIg+4aoudu17+ctWxxK302t
olToaUIo6X1zSfaqiBJb+slvEbKN/HUQ4zMhpMn7Uhc9rN2gDLp41bTtV+tNuhN2CpOVeASiQO7o
uat1t0jTL2O4+qtxWLR60W/MyRlvhSE9J9a6csofatPbPoxTN9g3eEiyx4E9LV/GGjxlpKTpqSj3
g6pmRQYS7moEmgsUycEsj3ihf8LIbVtvHdRDyfmzdPsss5yvpBK4fmi6YjYi253RTlxWq9FyOLnp
5v5upRjGr2+HveelULAme30Mmc9dn/UkeZ0mToOdV0bSeI2dVFqp5ljqFWBGayUFCjM9ze4FktAP
pfKM4UoCdiH1QCYKgSyiTBBqp0k8bHG95kUzkqAO9iAtK55hAzdh75bXtEkuDAV4kVovCul0w05z
PS7kptYkdzHC1XOcEUdFXpqK21X2/1nxhw9CEJ+ijm1QXT7NYDtLz7p8HpykFZZzSNFWP2Zzk71/
e+Uu1AB2QTUKtyZVqrPObicbpatudhIwxNoWQoTpvyzcSR+tdB6heurZr7cHvDSDAFtJ3yCKQ6g+
yVYne+yauQ4AZBJXHoxJmg9z66HkVVfXdEUv7Mpd0B0+B9YFuFid1FOXCaIgtoM2V09nDIcNTelD
2q9peytTTdygxufjcyTnlrexN/JrThznU7u3J/YdSWUA7YaTL20qUbRZ1wEIlZl99PQivTdrsLV2
MOkxYnrrlZouZe8LuScmyFQDUUIBNHdyDBvC/G3yTROJwVx76RE4TPFu4FeE7jZadTSOSq8i2U7T
FLmNr29hJYR4GFJLB5fV4gJ4WDNot7iYYA7N7y79F1PggRSW9DjK0M70aYhHnTeVp8LqsCIa9OBl
tcYNfbZdoiquvSrD0NY25Vc7m7Tl69wOZhX1dut8m/TK5qLSigpg89a7CDenBG06quIlDuwNjJpt
lD1x04SoDMlAX2iHygxkesdfSbf73t5veiJ7Y4zzns5MhQju7L9LwZ2sH8Tg+cVBm5rev1mGOn8e
e321f4yGtVgYWZnopBNQGlnUU/BDESbngcviug9gMusQ1NKbTmpYAqPcNN4Fgeh2fendLeupbAy1
3AK1MBH4KNrFDyEFam6k6zJVsV1YCGr6pa4ZN5SRlyqetMxxj0WwGG1MENQqhFrcobsdFo+QOzPN
sn+aXAMhD9gMQ/nZQ2dOC300Vot7eMtDf/B6u0d0CJtwrLks6B+fbVL4d9sCxj4qXWmpqFfltkWZ
hYJ86ArwDdR8Vv15afypfgTO7XzcnKDsojyAtXqY8sxoDkaQddh9I/wOqJzmgH3bT932siyb8SVF
2YenuOn77EEzPNGG9Ld4e+yma9BVKZpivAHHNzyrYIduoUjSBMRJ5rL/D1FiPJhY4cDxpNidh2uq
bT5dwKzXDnIaCxl5SEZRq1BOKaK2D8R7zfIbXgbeMXnU5MAcRFW3Wp/a3q1VFjaBO8tQVqoenpq0
GMY/5Ta2X129cEkfHHv17wvDzx7gC6ZONG12x1wXZubcBK3mIz6p1514aGZTOLer5pKzwNJuvgRt
PbgwOEyHI0D//+s0K/eu7xczuBGrUcKrbrL1TtbO2IV94aTTzdyUxhZL16+/qQLCHxqEk52H9VJZ
H5XTB9/JcMqPSzCY9xk9SC1SudPUD70PQDYcu1YLbiHHq8faXmFaztXmlbco5Ys0EhU9gqOsS2KG
BhxyF2O3qfqQU6ojtTSY/lOVI2cEHrlFRkwMWdtH7tR0L7aNUR6nrw5+2VmTzxyZrbcPxFk6rcgs
g5mCJIGxRSYcGAfBxG76oPTWrh70GnUGKIxr+tVumq1BgN8vvhEeenXk1s72KaAi/mfaBn07DFm9
fKq2pVc3GkxziSK5tf/NcimqYzVO7odskztZQ/ckNaDWaZ/6qR46ep6O9Zvof9Me1zlQH+cWUddw
gt2sH2q/GCoYPKvn3aS+Kqj0NLhSHDtgGv9otduvkFvACIaT1VgNfgLO+gG1u6GNcsqLZmjhYNAk
Qd+ON4VogiCSiHF3kb4GmR4RvTft/VKAUUNySy9YLCXhHG+Bsrow16z0UFR9GoS65g7VkWTOIrHD
SJpF1ZyjNeeKxoaRLvfKnFQZ0XNYGsjAPd1sr5Pzp6kYfbqbgSk+lWPnmTGIAteNDIfEi6ZTjWkz
flHfMpHZ5o0zZEucllOP8hgNnDySmdCTarSW6dCMo6aiagXYlCxmhhGBMaXlM+m2+6MxVT5eeR3O
Gyro+UGrp0gNiosH4nXNtDYgmKPJYiXbXj2hCyxic8qCa6XZ/c+8LkYzDFgt3jvK7mcqMIbXko8M
pZ0AilVoQzhCvAvash05ynP7Dw319t0qWuemytEVDQO37N2dPmqimmiV39+ONc4DAHCz6JjqqP0R
lZ5+s7/hLe1R/khwN+oegpTUVDNNdUfJz3tPda9EQjFQoW831c3bI5+/xPvIO9ke2NR5U07WgzA9
IaxEjKb/flGLQXqxNkdb+e3TbKTalXbZxS/d7Z9BaCEgehpV2TnChnM/WMke5YVdILvYH6ziWKfd
jzRo3G9kRw1lynE6vv2h5+EcqunEcjvGHJbNaeytlRN8RMs1E7fONtSvHBUvZuVT0NLXK0Pt0cvp
1kICnyYnWLTdqfD1DqaqUZWlk1nJYKVbXDcie5RcZu/Q5S6PlUW3c3I9N3r7+y4cm91lkkCVkj5o
/X3i/9VqmNxVdGor9UTaw5AEKv3lrPo154ILuwUGCtOHAyPGS6ct3H7KuwJtfT1ZDOkOka/m5icO
u/IRmfdgOAi/cK6QWS8sG7sF1g7/AT50CmctXIX2eWZtyVpxg+pOXqCg1BZHpfnNFbDKeXts92wG
pBEQAlPnPVk2XBfNqXOUkWALsh220TV/7qpiN9DZ7LsRMYaI1G5Ed0CR4KOceuVGujC3KES5CF8g
+AC04mT4Iq9qr6ZTk0wIwB3GCfRu5ZYpEelWRmq2/48DASRlj8D/am2cQnOaiiZYI/UtmcxRj/qt
6lCALKbEcab6Cv7rXBcP3ACbc0fdMMFc66835+i4c+soV0+atONk65onXnbl+iE05nz8FdTY5KCJ
ZbV9WJaBVkZke4uEJDoaT0oOFSxHT59wSF6C9j/nlfw0Eko0A/fu+uk02IMUriL2QpW0cD6MlrX+
NKalrOLZ7+1fvUHN5MpJvXA9cNMDiULzDHOT06bgUEPwc70KPgZAi2TSxRKvm4UXo9Oru933MFIw
Vt++Hc6PEUXNnT+2p3gOInmvF6AL2sVwts1KnLSTB2NuaSfNdBgC9AD/+1CMBKiYQgsmxqc3PBBK
t0hrXhSjdVIaa7OqbxCKcddDpdAIuDKZ59ceVx6sNxJ1LiYoaa8/DEl1POA030y2CSg9ZUP3cZO2
c+VqOF8yAGzAT6GfgbECx/Z6lBI/zqEeMh1FI714HB1i3MJs3AdnhUk86XofrVZtvLy9Zpc+Da4f
8EH8upCZPRkUCcnUswtdT/AGbO6FPVRJF6hrenGXPo3TCTyR4sqO6Xr9aT4MGtPGMDKBP+S/M0E4
0F+T4rmqMvvTMAR6Gq45INUrccClYbnkwOawQzzcPF4PK7l6iq1QemJYvf5eK0q0amqnOE70v+zI
qGAmEB2U03Bl3AtAGvgoTCiHAV0yNs3rgdlIpj1BYUqoXHs7+2WkKVuP/vYVMX3gNMM8OmksCEGP
fbGgCGbIpomrVnjXnFzOzyS/BF4Orfndhv70vdEk1BOjGYhA1606ptSyE1MXzsEYxDX40IWh0Cih
QLdHBudPW+tJWTR7Z8Ye+qe08OVTZUjESlrNPPzXTfv3SXEBX+EbyNPyenphmolO4GGSmLQEhlhL
HVphTtcYV07k+eGAb7u7x+54Fi6bk21rLnldNHi6JM5Sdg/A/Nt4nUz9yl12IVolGIADCZ8N8Orp
11DGbDWnt/XEXXgIINLArDkua1maR78c+ilypCp/rhTP6CKLtrp2OP8iKU9CSVx19sKgyT1wtkfg
Zdgqc1eDqI4KZChQSoa4UrXk/DQd656Mdp31EDS6+QHtCjrkUETtX8jDBd8Ct7d+6dUyf0txRMeV
hzbrkxqo1kdLviuJzzQuf1TWbE4vpqHEh2Ckcx/qCgRtYqFt8M4iIXqpct/53ptFPsR4rGsi8oSn
foxOud1bopIasnXQO+J+pVhz5bBeCInA6+4P1q5hfOZ845R+JypwfomFpwFltgVdci2j5UuqHUEx
U7dvb97TYwIbzN97AzqLviO/9v/+XzG0aCyz9V14eWrKR3pmNOltrUbxqcn75MpQJn/r3yv7l1oL
KhjsIAB1Lp3XY6El1vjUIxfuoZJmn0gN8VRr3mI+bRUY+igYF3mP2AI+BVpW5N8BTs7qDtoYQnqS
brcZlXM3dt9KO129pwH0bzQCQ35ZUnzgf49OHTzosxT6EvpD7roUimYH7cLJMaoYzQonfyfyxaFB
Pvaqi5bdTivKajfNYJZ7+vdtDTaMCxEMlcel1hFFNfthXGJNuLWItJ1oFWItBpta38Yhu1WLvnx1
NDMHINu4fJBsfD+L83Lu2+d5nsXRWeS0PtlpQ+FCoOoa3NpzUFjPg5mVPKfZVCFvQlDaJ1Tziuym
ox7i3gLJWTHq86nwfn57BU5fIBaAd8CgDYMx7Tkz8q/LTdevipBIqS+S5ldxwO2xHh4Ez9VwpMBo
fkObHmmNK9v67A1i6B2EvrPaiZDAhb1ee3xSTFvT3Cmx/DGrIj/vMVDK5y77oXeVN0U5ZiHanSsR
k04MqRlfOJ2ImTf1BjD+P88CgRpHS6eLA4p1P4L/2vKeKgHAU2hPhEinuEM9ISyN0v0V2IAX3L7p
I9sT2ZXL++8Hnmx+OjmA4oDHAes+Bc3iEUChr+9UMgOJm0jJ3eCd0VCHQ99tRs+stBcKv/madvpj
s2RwJoZskG6slb0AnmNk5TVFwNOj7yEltL8ntLIIgvjn63nI26IsEKpcE7vtgneZ0srE12cr3gZR
XVn+06eLoZjtfQOQAZhnUN4awijJ7rzR7VHlrS2b+q4HaXfz9sJeGgWpGBDtSHOh/H1SD2iqYEs1
c9KTrVZNnG8VROOxvkYtubCVLepWf214mLwzfL6DvtPsV1zRBd7nu6i4jiSgLw7eoIzYrHZXepg1
XTHcB9rgPhltO1+5tM/PMb+AmhnVQqQxaO6+XrluFkB07FVP1Fynt4DritsB7u2x8FIvqaxxjTo3
264EBmcZ7b6I1Fk4wQidkj6exDnWhLZdPaOriIMlUBwz9XCk1aAz50fVLnoy9dVg056gvGuYq0CF
z9aHe6B1uUTgjzZM7mWaByQSiZQrv+2Mif/3tyGqAJ+Bt+XsGauzAJmOXG5JbdTmfVfO7t438oef
3oZBDfiVqVkQhqNHE4u9PwH8J9jaRJ9GO49AV2dtBAAUNai1n9sihMbUmLejJLqINIlLZuii7zVG
liQvidJ8dr9alnCXcOxRnYmVOYhnl6R6iXTwGt+xExY9ktrDRK+ESv7LzOl/tzR5OYbpHr6Eoxya
NtQzff6Dg0VB7VN6ZRE6kvZAWAOpf7YRsP+uK9lf86w6DfD2qYIigFgMy3SuA2q7fVoEUmzJ6Bjp
k+603kNTZhho2FsV/G4B4P3BvliNR68b3U9vn9ALtyBlZ2owKAFQej2LlSGPmYLzsyXgdIvu4K2m
86fKkKUI7arxlh1Xlb4bSlXWkeBybOM9aPhaywXbBsOWVMff/kF7rvz6VrZMxCmoze4BELnZ65Ok
wSGwAyn1pG+6rjgOCDlMKGH9j70zW44bSbP0q5TlPdTYl7auMhsssTKCO0XxBkaJJHY4HDvw9POF
Utmdyq6q7JqrGbO5SyXFEBkBwN3Pf853qGLTDJjRfp8WzII0zF1VuJhGhlGXi+hPTr1/50EMep4N
Nw8vdPk/Lg2zqdRJvLTTvhFtjntBXSJVKeJ7Nn7Nnzwi/86TA9gn+y/EfDbHf0x0ml0cs7lf5/3K
TOZa9gVT5Uo2wZQ06qHmyR9WRV7++ib/27f535N3cfPr+9n97T/48ze2D23GnfaHP/7tenxv+6F9
/8vpten+wgPh7bXPRP0flxf5z2/6+SX+dsq+4ZoRH/0f/9ZP38S/9OMnCV/715/+ENV91i+3w3u7
3L13Q9l//wf4mS9/83/6xb+8f3+Vh6V5/+sv38RQ95dXS/jhf/nxpf3bX39BiP7dlXd5/R9fPL9W
fN++fZX/7a+/v3b9X38x3U8AvFmF2ZDRR02U/pe/TO+XrxjuJ0oQuFch9l7OlVw3tWj7lK84nwwk
Ygoaf3yR6xqt+/Il3fuExIYpBYMKqg2Wn19++61/+qT+65P7Sz1UN4I5TvfXXxjG/HSHAOtAmmWM
YFx2CDz0Pf3nO8TpBwu+nApFIFWyFZsCO9SktoQRrHW/T+Os3MUi7rwwATfH9nlup3RnrUmePjre
xKxTnVMrvcVZVBUPpF3cnsq4um222gVrHsDuB+Cqdl3fnJFmvXzj1EuSbNWpmylhkFlqH9LaqpyD
vXbQ7nBFtIZ8GWRlLnd0+NACaim5Vx7yGjrok7mUpMj82k160+/tSnO3aZlqX9QZU34AAFldN32r
qLYf26ydpyEZzClqMYbJMGlLzAgNWr/qD0WX37htV8ILzCTRVa8H/hclTTssj2nFX/LjeeW4oHqY
uXwQcH0SeQTqPnLuOxkhPQ1iO6pLj4aOrt3IkzU4ZnEr+2Y2HwFZDdx5Uva97dsiw2+KsR0398FK
4pRtb0NWOsj12sr9YVhGE6ukkzhbb1m0B7h3SuyPKTl3thvFcFaIjMgoHooBku68AL1lzV2uSdM9
loUlbL8tONS6zTxea3k+LiGedwOZsm+NCQejIt7MeFKOJdBFN8jXxhaBZoyWFbJW6Vko6XSpQrAb
YxO0Vqalm04yduLNyPKm8TWCEs02SZl6RxO/6KMJb2L1GSx4J7xnegccsiioJnSVIfkoK0zxDz3J
9m5jYEB3A4Yr8RxJDAfSxwmYDcFIBQCW0tgbT1NimMXG6k3OAnMCr5oB+gD1pvDwQvhmnRhpVNJd
JIM56Zp8b/V18tgms0LAGJRshatXx8bSgJ93AkXp4rvU6WEuYkexx8j1SvcNFYqkAfjEmr2BMPr0
Si46bXZ5v+KTZZ71PrvL8lQtcdtHclD6dZd7GEGCtqIIOASALrrIxC2b8lX3S6KqCrAhUpzbmJM1
bhVOuM4WCDGXmD4gEdFRPBf5psZCXAYAe6dNZs8peEZnTrS9OytSDY2YZSYcyDJwicnRazdTXbp3
y2Q7J4OuDvzQQq8W/MUNdgdo/mSI6qnr2JZVcNBKcMe2v8ZSfgHO4A6hVi+XfmKzADJJN5Xst7PT
u1hUsA1xEgeJ75wWLFNLKGKQzCyHY/NKoMrKA0NL+g83GygOtaxiboJq7eLPdn9ZHt3ZaB7X1Bq6
gHWFGE059tM5z1sv9hutJJuALzo+mVriWrcZqQA2jGkPtqwBvIHKKhOC2ZW+5KZfpKP7SkM9qkcM
IJRB6Siyy+1udyyEZZtHU9yaXohgWTSbUe+pvwQ5I5rTNEzdSBNijJGXOIVFF6YtzEcvd/QuMty4
TYKu9WTrDx2uhU3bKW4RDtMyf4t1NeXA3lpw0uRs9jd1BjG0IC//1pgS4xtj+ekkuRR63t3CzvxG
STThW+Oqfy5yO9b9pNCXlIRMs3yhW4Xqz0TJqAJf0B9u6HwbRThx9iV4s3oxz0JobMDYSuoKgrwx
GLzV/Gb4RvDg0/xSpZKxsDKRhSOAYErfw3zr+TMb23M2TB527KG2DZ9Sc6wkhkdDGMJGqiT+Ytpt
taswgWNp5ln+zSxlXwVSG7CCZ/FYYjeXyZSEoukq3vjEqxnJ8vQ4l6Zw+NwMvY03mZJhZEyZAkoL
JBnCsGk8Q5ywNd9dB/24ECkw/LWW3Z0ZO4oCZ3uA/m9RRiRCo+JRGDQXckhUx652V+rYfbPS7e86
tRtn7FCEbLb5XBCxoggwLn0o5+tuiHPyIdhE5RhAOOBIZa1DmYYQ1uNnZBsRk25gXO/rhaGlBNcw
2gZlb3LNGVOh7HU4dIHM1jHS8/SaIsqQOQVSYZwSqMvSxwY1Y++gG6aw/M5G5oxXfFxJtPTqbWEl
03XqUDZYNKXflElxN9vmscylvCnc+q40u+x6qZywdhVOMul9TJKEp6t+JBV0E08Sr1WnmIHtjjcG
IYNalQe7sAhaXTZUFcaXXuyq1GiagPNviAtA3lLTcIAfu4evnxEfr9hTGt0Ta1zBDxDfOTU1z8Uy
PTVY/yOVH8JW06Boh+EtUect1eNPqmXt4wxSWIfxeIL7eK3F8Za8y9dpnR6oubSxEy98IrHe7Mj/
cMtqxWmVebwpOmWbrflXYRePHeQWyO79QTLafW80kKo8TE694yoETLt+DQe1yp/NJOP4k45L0I9d
sren9IFo11etiC2AtItLwiLOSXT6S8317qMsyV3aGudi0kkigWBmunFk2eMpJ/RwrBL9Wl8oI6PI
gZJnDXZSZI5WEmJUc2+92tZ3K0V5rCupEsyW+uo4K8AzR8Az64TcJFl5jCdx6EdM58aY+Wa3XCOM
35Z9caWMQIvR96zibWitU6FU+XFNqvnWqS9GS4n/jxe6mZT5nON6eqhG6jm0alF25pI/Tm1Wn/jY
KfdzhH0VF51Ot+A80XmCb1KRbn1dqOYtRRDZdqTlEzsbEoNeK85OMYtHWZVlCKptuc5K6kyKfDjq
ZvzQ6pW3k2Zxgtdu3nfjKF0/rbRbbdDdYLKM27mVnl+5U/1i6S3/diXdG3SMFFOsiubbs1QTxTj3
LmI15JDM6EKrrvv7EZ3xw3IWcWW6QtsWoMY3uNjsU6/M4lptuzc9vzgyFMx3S81zZ1EKSlUsvfOC
dJbvndCuOxjOeVRDktupaPr3djOV4HWJfFRdXfv0AmU3HA7HhJuqpLdS0jffpBjwG48mO9/NphtK
Vkldp+lDO6ef1aZXboEQDwEEpjbKsuZzPIwcaafkW1n2L6oh2dJAgzXvlUQVDyBljE0sC+PN0eLH
XK3Wx7JSCh8KA/uXVffLZRr9yczGSKumrTF6MoCPXOySxngp2Ur482C+DcqlJ1L1JRvZKPMS5d7J
S1a9sbRDLHSDr+XxVaOrxX6Ghd/Qw7mLM3FVyMk6l2t9SSjOp05ruZtTfJlbpzCAy9PioxQ2KTDW
LlHX+DGURoRl52Cd0ssNAn55Q/pPf7OM8i6e1udFTz+yQRlvFWVaHnSiAC9JT5hx2KcWODSckXLF
y2vXjb6VwuzqPWwyaxARD1S8gNzOdfw1VpdGvQFiNVLrSBTbTQK3B3j8IRO4zvjdisw0wimWPZ/R
YHbdHTKFrR7ge0wjyNcUsMtHLBUdZDchuamPHLYKK85SoeZ1fZatm3rVppyc0WF5pRxYfBvdtm+y
SPSLNlchewKjLs7WqgwGLgTcpdXhohqDWi31SrOk77pTVdzmoFXkPd2byvzFqqrEmaKpYh9lHOxl
HbN8m1ap0MyHtlI0vbnB/afOxRWFa2pd34C0Ld3uZiw8vchfY9kmksZMUPofqpc6CCLCIVYYdY09
vZhJPvsyRammVMEmTedC6J63g9HYd7k3sV1WaR3dENhCdPftkWqNc3shfD/mtds8YxFo1KjWU8J0
MFE5bUffj3L/0vn2H55VfzrfXjfv9X3fvr/3HIP/nzjVchz8t9/Oj//tVHsQ7dvrH47BfMOv51rD
+4TljF4OjrS6jVbJGfXHudb8BDgCF/3F80OjjMaZ8reDrfGJ+AZqyGVIrrmgFH9/sOV/oJPo3Pxo
kNa/dLBFsfzDwZZdPVom/z6HGMYif/QajPNFBdOHPvDSUdvBhRyu8lXwNDRl6zk7ToklZLhEzfdm
V6TrRkECKi0F8ASdlv0xWR0ywJrxNFW63E+ZO9/qsv8yCOJljTKd6zFbHpXKMR50UCZ0tw0sJI2R
z5t+VdermWIvdMamv8EWJU8dTtXuYEyYwKNy5qkcgWqs2o3XsGU9OFnRM34tiJZeslFAxwKb5/uJ
h/3QUz5n11ns264WF++lVVriNSZaCfjU6FDZfC9JXUaW6mWqBDRf7xofWpTduqEwCd/5i2PSAshd
2fjGZDrHSWKIPzaQEaK1WXLVx2MtfSO2dBTLFnZtKJKEB2c7TXtX1LrpZ6SayDOv9Yk1va1YXYxs
iOoi0/o5aPpptc8ZkrWO0tpKfVsPbLLuYqXFJ+znqitukb+yfdfPND9Oa6ap0l9TNvpuKKFggE1o
vAfiZDF9XwXvk1nT75fKo1WQcVfAen6R1Tw7V8TweL7J2Q0L+Ozj9dzB182Xfnp01UrLTyZAlOFc
eg2vO/UzpFWr9qxXY0hafoeMXMKDai91hdTw/dG3anlSJRsePKDo/HSoq2bTzWM8plFVuLkXtvoc
P2ptklr7JnfjLg9QPW3l4OH7XynVnb0y3oyYBr4ldqHqgaDPyIH98D0vx0XUB3lrl3M0uEPt+qjb
ZGNn/lFOti7zno3V5QPxzB6zGvnftXpdhxFjbKvFLKnYcxbjvS5TKgzSpoKsOy3aBRJiVUowFVVm
XTzyJa9IDq7XCSOHlywBhUWxqX6ZJ/KBUcXYUb3XGYInWxQHMLHumLyW5gqNlEYTa/WtrCCXKKD8
3zOHt773fxLQgywGYpLEGYPUlD4WfjdmW0fymSzXyjA410w1y4tqYBjXXeLUKxZ/on2+NsoOj0Ra
Zft4cs0PDCv0I+uUDh8Z6grhG0LE+NVFU7AvUUznSlEa3fI5W2HVN8qVGWwxrXfV6tBBkLFWNf4y
m96pUN2cUmEoTRcTdyY3VLKarV+KdXloiZTIgGHX8NXNGpKZfODOW+p0AykJZ1afW1i7j0YjdLyH
xiKwsw95Qf6fCX0ckJ2piiu9HlVxIuRueFtLCCVFG47r+pi0tID4klqj9yFeKGkazSrHTS7VTOFM
lPT1DkeHdjLJvV4QneVRUyB5bpRmMPNQ4MxZw7lYRvUqcdV+CmM415c3xG7EZk3blkySGbMf60bD
AmVsk4gJOxf5rNCrJ6W1VpjCDgEDH/W+elChj4b24JpnW627ImD3z1iICZQR5hkHichO01YGGAIG
53ZtAGJuZsdonpw26d4Hr/aMDev+/Jy1VXHnCrYrFh5tbYdnAVpmKsY5CV1eyNlIx5mvLYLYu9GC
PxBqC878SB9sSDVbK8Z3tVnjuSs2hn7Fqs2Rb8DMWBHV2CxdyXRmdMwfXt3/vxD/ggL8zxbiI01c
Wf+TwHz5hv8UmHGUcHVQpvFDRv51HTbtT5YNx99hCuzBDbxYcX5bh9VPGt9CJQTLz4/F+zeB2f30
fUrhMqLBymGzsP62QfgfCMyacRlW/tcIxrl48OjLhMV1iVPygubPAvNSOINZtXoTaki+NRAGHH+w
uDgiUEfHaUe0BHWUZkVhAj4WtIM9zb7SqFKSxW9VLeCazKqAthWxsFUGr+fTABvDUlmGLKjHmOG6
7c0t8essbebAAuUyBwguCfJvYReocl3d1Tv+pflbm+SLESixqhCaKwbNQG8a54NQ05WT2ehqt7au
JXdu5hIxXUudWwyNZlypiBlcTisaGRm/aTTdV/A1FNinxwb0oCPBQ9jslH2Ie+qJikvb3dVdmV61
mNQIaZk6QpQJSeCmInZc70mzO6DZ866Fo1EDZQcfHvdRUS7Ztbr255UKvDM7euWke4lt8Qu2Zn6b
s4x+Qfy0OFK3HJx28GF0hmq8bAoQ+QlvoFojr/CfdX/pUhi/y+jcp/bNUkjFuI9xwwxvHsUzVlQm
dekgvk+KdXA1MSWb0m7tLmJzH4dywRaPRTnGVEWKum3OibIIC2mMjCNLgtCxMY/p6gZ2gixEoo5W
8hVP1haV2khv69QjHq4mRr9rzKyPb/pWGkM0GVV/oCXDrXe5IZrjLGVtfrWTJaNpSOv1jxolkWe2
l98gWdkoG7zLIdVP9n2sQVqGDDGid8/rwv8d2wnp1zXqTUpO6htECgKNWH3MZyvRp10Zt9+ftM3Z
MpZX066dcCVmlxO6t4hJmYe4bMvPxOxYj9hUke1LUDnQS1UrGi6xsDgj4R8wockibZmv+9LjtDiw
2xlZOWQNecKZxOjPhE29bS7mPytY1n6e5l1uHXR2nV0x0QsAZZd99O+dLCZEEi6RdQibJMs2F+Vx
q6sxFnO239XkF2jcE9hYPiIccnAz5k6lob2u7Z01Gc2xzoVzC9LD9Fe3SU9xDTVhubxzSJrzn0zo
zZ+HnD9+VnwZjH0vdkn9Qsr6nevG7JdYLcpiCBNV0sKU50Zc3MQkkVw+6byYibHi9sJZp5b0kend
C+MVdT4aUAe9yJDdGAIIoPzR68y19ecpnT5sEGwftCkZQaN49I96hXmPG4vFBXwZWyEnz8Ux1S8R
4rT+sHP3ZEyOOAtuxE3NEAe+YDcUYYLt8t1brByY0woi5uLiZHxR04orYg1fWpdq8VNlKcr7ksTi
Vppuea7gEDg+XPNmYHrFS2CoTRN+MKgw26EqRjgPHCD+lLb9h1PL94+c5ZX3k/k9w8HL13/3NuYa
hXFTqg9hXuDdF5Q5PcOneSzwT+2WpOzxNGOvqtt0iSSq8kYpeue1VIfuxlEmDdB81j/GSGthgSf/
6KZKunEYA28WjDN/8pH/nR8V9u0lOOPyuVt/nDWT60obW6mHcG314TMqKxJ+3qwbMag6QVBbbghq
MPPnVhLB71a/H6vM78eWf+/OYDhKhwcrno2x8Q9vk+e1qVvBtwEDAGeuLlp3Bz3FC5kaNA+uMmpn
aC/9Zsy6arOsXR8NQowkEcUG3XuN1ILesipRrsyFshlEaf0wF0h4//yn/E6x/nnpc1lheXOIMGHO
Vv9wT7h5PVekEYawdHOWk7bswiHp4vtmoKghWBcOFJ3LQA+ZFfwRTkWgyKOxMr0qnr2km4gV2+Yz
kC5mClJXzthduwjkZLUjTr/sZqcctkmtozWmcZr8n0z1/5me8ZPy8Q/1kf8bZ/lsQf6x6PG/hq5v
Mywev/oCvg//+YZf91qa80m7lPRd/IUurThcd7/utbxP3ACYTHj6MUTn+Yuw8WOvZTKxB4JA3gsD
OaYcnUfnj70WOzSSAhhT8IZc+IWAJv6FvZbOkY3Hw++uOMopKGCxAeYSC2Ti8MdatRx4U+rigmJn
NcYHqkdApoDlmJznOEmdjeHIg9d2W9XYklHYQUmkB3x+cbKcLZle2kGp1emDZy3DwnkuLR5pV4gU
KQPqJIC1PqCAFpdCd7pjReBVRhJQUmQHXtFkaIfzJsseusUwL1ae/aiNUWsajL+5NDWAU24y7geP
/H7x3HeWuDK8r0ARaASE/J7GtMzNbREykEF+YHF3DkV6rQ/ensR86TN0OtW1HqCU3nX6HNTmZ4Vw
DN0EAQ7jPTXBeVCq67VpFyXiQfZZj3UZTHPJZEGJlPZSeu+3q3KxvxzUcvkyayTc87bYSq3ZSOJZ
bQ07qYufR4YFetGn/pwPERn0sE1eBAS7dDpozUvf012euc92EZngewbjC04Y9oNwcz+PCjcxtfDG
zvGqcOx0TMGIPnAfHmVZbetueoRF921NOcwVXvEo1oO+uCHiiof201+V9LMYeS1wqs1Hr1B2zlgH
5Jo3g1mgm+jIo16eYjG+M2aoDGk9PzG+5gny4HjXjmz5PS2CVpUWzGK+bpFvg1qrhi3BE3/NnfRW
5vamTdUdTrit1KsrdX5Jx9y7LbHRQqRz5YOmZMNJjcVTDxpRafsXdI2oU9VnrW/Ad8kvutkc+kL4
or3P0y6oKASmXpCZQpX2SWgnJr6JVuxKoSNLf11d5VR067EnDBc2cxN1Kw4IpLywWICQxKDtXJk9
tYz65EQgHrGo5WksbgCrPU1mLr+ucpje3cuQofKteXltCw73sXuDgeym1Qnny1sWKF+JqVEs49Az
OL9WrPxB1Tht7jvVegU3ykfRe+C40z3NA1ugi8V7rupql4kl3zA2q/1e5Qg+MGXhMByQsA6dmiRE
/UiNVzRpJ1xqt+xGj2DdRubjIuhdUIy5d44hYLGQhN2QAcC0bhu23kLwlpI6KIoDZdfEvUuVDdsW
NuE+rhiOJKfGhnXE5L1SfTU1d7MClkkZfCZJjy4Xt+W8IUyhJh0Lp7ruUNl9owld62jpw2YZx6Nu
Cx9IxoOeevdZ+W1NjvjaHvXmyF892UYxRDqWEnt8Wcmydre2mR8MVqFZbAevCTkeMdY+UqTBcEXw
82vLcVL6rzS+IWnJmRnDLZNzWGxstGQbBy1ezzVhWkRSopbZowR10a755yVxz+qKDqCj+9iBsXia
z+AJy8mhdOvyysMCTs3HAzwttqF7Yy73TjzqYWVpu6oTdpDM5Pl1Uidsx5LBbwBpKJ3yMWdOdrTc
/EYr2pNBIfuUZS9VOzAxW/JngTK7TVM1kqNx9vQcRKOSybAGA/lNW2XyvDaNezuVot6Wcd2HTCMY
WBvaQ2qO42Gd3e66AkmwaTl5+KRmubWYbAUk7ka/9tobgpP3rSHuCnc6FR4D7TKvP4p1sZ6AUk0Q
9xKIAnr8YEFAAaoAhDOAJXhXJBl6XnpI1G43pgpHT5UuUCIqTvcCGAbFqOLoaOlfNfa/Zdwf20Vh
3OzmbGO/mNXE6aPuASiNYC9Luu8UF3QVYPspNBU8rDKJEvkaz1AMRe0EYtSva+MDY3k45fb8PJgA
5dagbIbxs2vgVRppN3ubYo7SWNMoSl5beI47hCgguS6TdadFDq5W9WUaCudKa9M4SGsXXmbXM1Eq
VIgcwED20iXaXXSWEnbyusi7hf5uE5xp3CdM3+VzpbsPqdaqWyKuHSvFqn5j/gmsVODL7la5RAT0
Iyk/644EdFFaNFo8t9UBydy9k9kbEAju59IBugavkJssZ6C9j5vZZ1evONeZeqAvwh+8bW98ExSa
JtwapFcMeYRIt6+S8QXQFJYSN96ViXEoOnVTcBnitKSN8TUj1ZgmdWRkeD1cTCgTE9xFDcQM0hMk
yhyDoXS0dKsuzx3PMzAqX9QVcJisEtAYZrG1VuFEpcNZYHEveEw3yqf2Ck/CVVPld6ll3+OMT7IA
4kl5bCr37DTZSzfPE3ryfOXy640tfL32PtOvOitEPmMMeIAVFK7urWsmX6BlhslUB0TYwqG7Ms17
mIVcYCqH7OTFzEFFFEiufbGFDB1MnncNt8F3BXSDqy55jnv5onTc1BJQt+NTfuEPFdZszYm8qgxT
B1yakpzl2G8doZysufySOfPelo9V2T67DWRAnoJHzIElVgNjweLgtL4bC1CrdrkBYOOc7SbBl9HW
PoAzlPteo953Gq/okL+FSdrszbXpgypJ1l0DIadyznUybZ3UAy6Y4j+hsHbkU168N3NpN4nUQ4qM
XGxKfRLQXbAdxuw453I/wK5JcEVwxdJbLcZx79Uw17IyZ6ZrFl+EIh7iqf5qlugGLUHHiVFFletB
xRWsrDZdY2K8H2ptkxbumz4Xdqgn5ltve597jbahKenJIsOcSDp9pQK3tTeLrinHWDGxoFwCsF4N
u9FZWUq+0IvMA29ejajqgC9N5bOWLPN+lh33og4R11WQqsG2Qq9/kHNOjtXrg17JNshxEeSLZ8uo
HhQtvtUA7W8u/ohUwj4ZM5iQVEhkWwrDnjH+bMBJbQoBSmU1jtBzN/Fl8pkzT4JSapPiIUwC2I03
v5EATrIVVUVnZ7KKqHC1oxD19cAIS4Puqk66upXORVVZQEoVB+h4u5IEX2xOx6zesjsQg4Ewr4x6
gO95k5fOlsrh0J6za2q0Yd8o76PR+o3nhN6S3RLlvGdAdbsow7Vuz3dKKqLZiKsvmPb8crDvCyZi
qvpRgWodxIcGeG/qjlrySlEWzgpkLqx4szLtHElgumeyxm2jtlQnn9LmBKMx1g/q+KRxR8e1GWRV
NDUHa/lce3UkVVir+c4Db4lugeFqDBXvCaRd4E6vXeVGCNcbvThnfCMKYcDHyWdnhrNqPeSU3tVi
3k1aynJRveSXDR5MZv0zMbtQh1kkDNd3J9e3OH7t9MkFyWQ7R+x4gYPlRFWG+3xy8RqAqhJx/qG6
3EpDcUzM6SoTLgXW7XjO0z3FA8e5xHDJ7Ps8zzLMBvNbO8jAm0EourmAeqVsVCPhqdvsmpI5od7g
uLRqHFfi1i70ywHwK+jg3bSCfKcjO9A4jOKs2pcJBip1nTeWLR7dvIt6V95p3UlvuQxS/XbIPhy1
CFcNiZIKtC7VD8Za30AryNC5KHluKRI0nOFJJhfWCwChLNZ8o40j6MYEgb0nc2z3GVunswJWsQLl
rUFF4sFpWoxemCQWUUKsAgMrZkh1Fv7MZ0F+0d3gsMQ/cjCs0wBvmYeO8WFDQBQTvwKVLQHFms6d
hwK0s3E0BjCWbgRjO/CJt1bTfgW414fezGdiz+II3ZPWNu9lXnraE5VrvdWu+6XYT+KN+kQ8qhwd
qtQUBwDinAPmoKN+cVgfa2Qvr+UNFR0d7R55IN2gPsk9qWV30Nr2qTfXXeYtn610eioc/VTCZWed
oKSefY2gHBjWM4zqky7ETgd7hNN1OM6d1OFToKuNLTK07VQbJqCbFDo2D2K9iZo8PUpbjRqTknKK
CnzZEhISwwNC3c5TipCjzsPCW65MDHKgd3n5Wl+Nte6GXV/SYjD2j241s9cdGNdM+brNzYb+88QK
m7x/7TJOAdOgfmPr2n6xa57/xayp56SyTR4eYw14yeiCcdBMqtgTgNm2VqCFQf5afEWRRydusl2i
L1vZaMYOWcLal1g7kWDvGTEmN+Ws1AGo0eaxRbeBxAYS0LlWlpkACy3iGOsadWOONYRWi6HTSnS9
araxNvIV2w3t2ts4A3lJHn1NlNbKZ9jn8Q3qEnwPA4V87fGZxaCOmOrunMF6mBXl7LpYoLhyuCIb
YOmbFq0qsFQbhHm97oTLwU/QCOU6qfI5dTkO5LUTvyi2dwPZrfWx2nS+phfXS+6sG30qun1Z9K7f
FILHgelEjRCHwsNc1xqqL0RzTjPRBCihN3A3mZLVb1mO4N32OvC/xohkVihBXtWvZD5zKMRJ9wZL
otvhWSkDbLJMWdm6SQMtZnJyZesKpbvqHQbTdgdzq8syHImDd2X3LGQtSHd3VpWDNZqYAbA2IuuJ
oOSkhY8rJP/6OuqdsRE1zrnM1JVwkpPnrx0ZJmdsodXzGG7AsExNkweL2tR+5yGsjx2z4RZ49XoN
L2SfOe0t+u51xfYvxQ+gFeObs8LDMtfBt9skdFb9HWPPVb3a184g2Wtys+gDEdSK3WOvKZz+sNwy
R67xUUrGlxmH3W3f87HFa20HjVV1m6U1dJBaiKO92r00rf4MrOkOmXa3dM6VkJKobs3oveqORfaB
VvqlVYfd5Dkf5A2BChTv7cg4t4tfmQft9Oqb6z0lk/ZkaN09Yb0Hi5jUIV7Sb4pjv1pt9wLh7ouj
DHeZwW+vmPp1lbZl1K72a5NwK6hZtHgQucq533dMkQwhmeW/USqxHFOs9aEba4BZR/jSkM8wX5PF
vXgJ146NRD6sn1tqLjZCydi1L2WYu81ZgRzrd+ut3swpVu6XRoN5l1xgLJnVXwtH2pFV4vUD1HNS
LMU66ww0g8oVG4+DwirUu47lwyyLgz43hyobvlLQNvkMwRseMvYcgobjoYdqMfcHvBSfKaW8F3V5
jq3ujN4dWiWbqWZ9GwGzMf9insLI35dFGiLVOv5ss2lbpmhxVcKj+ZZT+V3ZjJseiRI9Y3mdlHE3
rJ1y5bjJByZcRlbA8+R4A1/+zeuBFAgz59CPLxn72zPk1I2Kh4B5hcGmvabzw31uc+qADOIaPkTA
3NedJIColuTaS5b3N/+bujNZjhxJk/SrzAtYCQDDehwH4Dvp3LeLCSNIYt93PH1/nl3dkpnSNTJ1
mxHJU2YGg6QDtuiv+ikDNkIe9kZeNxKDtiUUzDykmoDLKtxGYz3mprdrO4snXz+WujwBptxo+fCM
0Ubgf4QvNztbBmpBpk9BQseBk0jf4ii58VipMnshfkeNWYRCNEjjdU0jRhkm8obecc2uNzjbDvFg
c5RyPkF77wu3O9JW9Oz29WGgSIOzu8g3f5DgFy8/RxxRl1Hpd20b31rJ5PdSvJDxGX1miw07buqi
2HNs3UddPZydaok5is4gcpaOW2va96+ciIaz1xi/Tfa6XqzXgSUn7RiVVgMQeDsuExY5Wc/6IZZL
cjs518OJILQCdbjGH0QtWB4FIAim+7Qb46ua8SibmvixJpe3vjaOU50hSnm6taGBuvSHtPtF1CL0
5q90NoOs6J/iZL4dE/ldlWbPijk1txF2o5pxVbs8YwWeMgSpAqEJSwxHjGHRloENmDYXaJbVnjC9
9tCoEuW/w32idY8lDl7mP0oP6a2dN7OcLyO8nLHs/AoG64b/+ZLzyQuv8KequYm1ZIsJB3JS75aB
i8kqwMjC73zNA3dqwMN3IZGbF2zOIbVN4PMnyzpbiDm3I6+Gr3NFlunyVufuoa0X81ri0ARWPZlH
u6se2iFLzsMyL6GTlFvY+cYOZP1xlWzK2cy0wCrT7KlpwTwXmCauMCWAhXXm8lYNPCHF/Lsgj2FR
zXCXDsvWuaoUpWNyE9lPvQMaddzqhUa5DVTiJkxmHvt+jDAopVH26hoIeyl3Adbr92HpC1rGOb8Q
JNqRfCFokdPJPFjd/LwUyfIpci36yQDmqeEW6Og+aaLf0uiTHe5URYaIMaIbc9liMT3mNYhrYR/H
/MXSuUdXyo9qEFDuYD0OzHq1ft4DSLd3ozxQUPEjE7SPbBFhYSX3c1VuZbpuRxVxIfOa9SYe6lch
oUuJ9mHiJd4Qw33oqJXZRMr66eN2dz2jSHsKlXaO05PQtaAii2Ra9M60+ZMrf0u4kHmSh30uH7yS
WFDRyBtnmL4IQ7GLNtVhbLMT1Q753ljVQ2o2N40BRnVGmlpG/u3Y8+hDsOGQkCcPbUFw3fHmrRaN
Jm5pmbzm6r1L57PRP3jFQ2OXexxE26Je9QvCFJBzdM58V6eztXGcRv9Yu6Xzu9Qqw1EDFN/kt2Y3
3yTqVy0fk9VhyLGiybXybanD1noz0OXQ9GY4me6Y3jJdZ2RyTdIy3RKlwsfXjZxF1jdEjyP+g72u
I4EAjz46FdtfrnMZ0JvHUVFSYSbWu9AKQjQ4AjaQ3AGQ2hs3cx8S4mlpb38sswVO3/ZCuzUSH0KO
g7LSnFLrCXtTYLGY9eyxA2JCGSWnvNKPro3ak6AAdVq6j7ByC057RjEhIxjmgfaJ/eIZvgFrfdMv
7uu14mljKXczCROrDbtNLWABlf17Jy4dqvTCpL02QpudZ7HmHQfwjd1BmXdW1qNVeVGgRZBPKCAo
xEfVG+FUdmgk0c/1BbMJb2llsxOt9gYX45r5yZDrl9spepwd99g51sGONZpmEj8dd6P3mvH8zEq7
H4rqI4MGRYxNhUadH7yeJXnqHyuWC7U8EYOh+JwWcX736dzfjKO5a7TrAu3tyvk3/ccfnRcHq3qz
ESaGcTst7jf1GoFAAM0I6hdr7NuLhgGN8pe538ZFWA6whR/j+dsoPnP3bcnJFcRfvVucvBYn+GD4
dvbeJc+oGlqR7GpUaM0kQRVNt11ubbuOa4Ou35qe2GbjFRlTdqci+oFAv8n04qYlilNF2s7F/6WW
pd3EjRnQ/ubHEPyJKFKGkLpbEb86drblostvDmeiEX/EhiSxUxzEeJfrqMiZPezbwtwnWNYby76z
ykdXfuYDYZUlDsfKeChyLvWtKXaDAczGbLNLl2Qnxb1tk5Yy1O08mGUblCsqdSOGe9pafhVm9FXp
7IRzV9/lroF4Y95ZhXZeWfWaMjnk7spwoojLY6sZr+CxiTa8NiOeU+R1+iyAS9bRz8w8ocn81ngt
p8vUWxuveKmWmV9uB3t+pflFgC6YzPIg5oeMMBB/n72z5z7MM/eI5f6stRWicBSM8i1Z+0NST0+5
8ZHjuE5H52HszF26lBvCa4GuTpH1bia4WmqYOL3nPA9WNW2WKT+XXbpLmvxU9RdFq8OTnsRoTmLf
AJ+nGombohc46jFJYXATFylnsZPGsgUnGa4Zjk/DYON3QWPfkT7wV6HYCB8m84nO2I1rGMWNnYRR
/zEYxwXBtz8IYpBO2/vZlOIjOjLn0dszdylTPxX1zUpyCtCGio8ZFbAk0UVE8Hlgiw8zDotJWJYv
+XrJQbpb2odgG0/PdXWcI2efcoaI5ydzTG+mJMyBaGpAvHkGcelukgxnHD0lOY/M9WpoimqfrF9k
2QJsp/d5VRAxe3UprYiMbjPm3Q0aczVdpef1Vre4Rk5yq5XRneEZYa7LXSr3dJbctiRHM6ZYVTbD
COGohLqWuGNgWsbBoUm+4cCkXtkCNsopQ4ALVnmy8htbe+nEvuqRi0ja6Juq/p7LF9kx+AoTgz2w
dh5AEJzYi25UgiRi5Pt8tLdiJbRXiBcArGGfMOwYC6pgTCN0191Sy3011b4LSbdqb1uD5zbaNd70
LtP7tQuWUmyQWDZmWp/Lckdm0Eci7iULS8IyZWxNb8XkpP/SV/eR+CoE5uIOb5rBsIIRCMYe3XNO
whBkcYuCQaBZkCC9Wm8953VZJhlW67DPuIJxhAqzCniYToOSpQdQRol3ccCMb+uZYFlaaE4YG0n2
NMbYspCZ4E6gi1jxQalc3zSaWxzMpeOCBgxaR7TNh3O3EtYqRX3B2Pk52dWHFFxw++GVJoDmNR3z
8ggBlWOhntU3i9e+Z/MbVm5wQF33u8qTc1usvsRQUtoDQT2KVeOg19xtIS6ZAmSFSE5+d9c6glWY
pPRyURo/8vIhyoabsOkPTZU8m6aGxLE3zUHs5243G0uyWZjaXiXfp4z7RbMCTCvSJCwIIRf1eWk4
8Jdh4b0s+ktDws2glIupxyqasOL5BNO3Vca5kOOd3v2epDgkVUtq7tPrk4cUFdZI7pTWM5VpQ2dd
OMsAAkJJzqpDnB+WIYzVmzGdSusRlfu2LSTnb/o9DKJ5oLgQobqmf1ypeIOUId89awpy790d63Nt
y8CrmbI1Ktk4jctSUhzSfL3RFvlVRr9MxONgQKf0jLm5VtPCX3DKW/QCiRaFUy8zx/Oo8U12Gka+
ydoXVpddSmCz7/aq7G22GHe8W32YMicJ13jnokh44p17Nq8TCOu4G96zFTdvtm5lLu+hcePKtpNv
1ZG2yY0bb4zWYzKXYU/JYtPJFmGOU4or6iBNeZIbHXUaOTQQi7MfHVq3wXQz4W3Fr0p4t+XKHFdo
5m2eee6JzpfxCdj5p63xhpfe/KCjDs1e+zP0zWFJAQsTdusZe6H4U06FCbFnJjLP956Xap+9Jew9
Zi73aHNFcVYaWK3PhVE7KVB9RipCYolgBR4cSpe6gZC57kRYmxTFP7obN/fCUg8rNOPDYMXPnhFJ
HyWy9mNVa7xPXbQHlS/vC32rPFLTTnKZiJsytJuAlSfy04spCljiaOHKOZsXerMkBUfLtMejzBg9
oiPhlYuhxyPkrSfsk/3OnTxxLJpBt0J7ibKtg/QeYObcYyx+xXlDDdpkzngRX6fJ3YvY+vSktc2A
GmxghLxE2soVzNh2OV41Y73YY3NgQryNXJ7ALj6Q2Dr3nnbrECvM6bqhR2aejyn9N/Xgxec5a7Ug
X4W283iS7hx7OelVNFJ0RFwPz4+Vb7XaWerNmOb5qzHUJqkKVJJd12G3DDQjdQauSdKgB9qOnpJs
qI2N08WIl1nM3xukS7qbQIF0teyPQlp2yBRHngaTn6lj6oBG22eKUlIYwFul6mrXaeWDBVHtocIA
t/EW5VzqyGh2lF9j3rQT49np6puMmFTIVbPyyZC0WEK524y1NtM7hVSxxlr/CBhAhij6+t1EijgC
Vmb3e7lib98Mc7HimjCS5b4ZG2bkpq7p29rgbnylhm4KqT9mqv5NqEDPbksF6s+ndlG+T4XT/IxX
kTcy9MmvJ5SmPAPevyZaRkpkHb55B/GyKjlc1oq+TJm1qCtFyjC4Fs0N0U2w4OUycq1aBV+CaYw5
bhhQzCGjzK+xpjwuj3PjrrWdl9FDIjNrtU8xb2xJT8h3Ru4Mpqt6uAwGtACck6we5aQHWq3lGM8T
7y3KiKlsyH58YLr6jsvGpPTBnqxz003yswU7eALZkH2T1p8KAuSc7DWi0/Ek9p7qYep4a4PShqnq
bPLq78lSl2dbIDpVas9ncW2Lmq1j2bTf/ajXF8vD6tgwjmS/nR2/ZmtC6xGjybluIqQrOJdp3TTc
6vlCS0bpQdDXu8770RJ6PTemJsadkbdbZI/JCpO0Wmi/SOddHQt0XxU3lF1FzLO4B+dL/k3ugCBF
r+qHsZw7BihrFSTT+tGrstiSfsy/vbRK2qBDLGIUi3mY3Tgp0/tuiJyNWDm6Xf3cfMget7uRFjsO
FgbZ7sl416nmujSaMt577jWHOrOKG2Nam53RWsZtwf2BE07Niaoi8WMEMtV1/DINrVMxRdBMKFVj
817r1RkgMfLgFLu7uiGEbMLr4HNrGaiorLZ3pUZKFuo/j6LpftXWWFBhIbQ2sHG3XLSq9H7lLYUb
6SqccKwJ4ipCWFuN88ERhZpDFHvppbs2kDjjTL1Ma9h3nb50W/tayLGxa8s+ta30bok8OcFY9zhh
JFcK6Qk0nbmBpMD6P8KqjiyaBgRm7VTlmt/KttSObUed6GJE+oMOc3XD4cypQuUxzuUCBuAgEZWL
64IuN9zHHTiFiJwIOMvobkAADgewk3eZDYZh07uCqbTuTFsP9sqNpTMNptQjQZ6iHRC5v99lMrIi
Hzv6q6sU1WNNkcx7s8jdjzHrARlqWbE28HIT8YCRtQgcR3xpqpiRGSgHxG5s0ArG0MnCpx8m2KlK
JArl3XoRqkkLAT+gkM7lY0msg95Zd7AO6eVkiJlQl0OHRYl7n5ti5eivZq7kHQKP1+IrqnP91gYO
Iqj8VMThUfupoRJDKISb6ryzRnVG20D/Tq0xcEwrcI2KwMqSuvdOHS27WU3pScNOHVYTlqHIsZ29
W7X9g8rnBKds9NPQ/nWbcpDE9AH4JKmxnOOIjdwbGIp3s1cvuzgrfb1ste3gSAa5akUlrvGHJ2Md
vU2ZYx7TyXqdqrK5mH053xlgHViuDRnyYwFXkErtEZH6Ezxs/e26FG7p0c0uNGUuz5M28iHwTDwA
YbB2eND5s3PCU3SN15uAJJ/swUZ1mQs9dCUmmgR94l7DjXqPUlULRu9UmG5cDcdvEAPgdzapMK0a
z3/xHDNJUO5kgiAsppPKlv7oTl3DGxGJYCa7+G0mBI5Sy+23QBVin3eIoQpBb6JwHPO/0ilebhDk
flUDE/NrZMdbRybJNLohxs5reQtZgetT2nG8B8RkHuI20/b2bPAIT3K3eDhnOs89OE6F4u86jV+B
F2i4Z9/XpTncMLQ0t3ozLzdy6ZZQ9DnvWNqWAaQh+2FWpX1juNNwWUZrBg3RZC8uxWZQBjzDHLAp
kIWTTEmgriSa4rwzZndzPyfb+KrG9kb8sBStvCx8tqAtLSFDxknOPo/nlyR183vCI8N5NB31WolF
Q3HL3nTUBb8QnQ42dq72bVVsvdGctvrY1oHi1PhM18obXnY3rKerOFot+fDiThKWQdVENilfu0dO
Wp2+3rfNbPnWnBk3wOiZ/EcVvGRabcM2ZyrhmgwqVwakFxjZ2LKubSlMkumrnOQtfJqW+Mb6gdCD
PlNN8y9Fj5Jv5jPei8kekNANit/qllRHzySdGwP9qWE9k49vhEYjdFtU2DJKCMjOlJcBB4aeTYOD
SJmBKl6G8VCg5uWbXuf6sqoPg44zkwXbvlrUuYMEUeVln3rJR6cMjAXQMSx6XpOr/6KZpxqbF54T
KHDqu4x097wg+zV4a4JVCpw8aR5oGMx9TZu0Iw9otgdR5PwCcYg5k6HkBROH5C9qnV2+xvjVJx3/
r2bE/NxVtleguFBgIiqWtYm+GGTdiKvz0qsLTxv38qRrcrxOKnnoMTZyxHTHKkxrI9n3nD82/LXu
a5633b7BWQenPYHQzz6mQwTuOiOmFsQp5ouRDT2SES62W0fL0dancj6khkqxfA4DJFmnS19r7gh4
vprECGo9ovmwaJKLma82kMKRK1kWzx2qBYWg+F+Z6MR8PUKr1jrqZ9etAXGYi/rVYWZuNpU9aJcl
F80XYI31J8vz6uiBMstC0IJMCuR4ncDO0QcODOsiWMm3BgLU0RjHpMIcA4hKLGUZrpHen6YBmXyK
e32/zmP33kdrFESexWla5vWDNzRgzyevCovJ4BQdz+859wfexEogGPaYPJ4GGFA/eZYWN55S47ai
OYiAvkG8oSNu5YPPiIKV3Ee4LEgWnmHhjgXNswYtpLUkKCa3vcyRt4e9X/g1W9LBdkv9aDjs8Nk0
lzdgscGZpMtymSvsPG3iPCjmk9fMXvoeu/C8fYtr62kQQxWI2Q5bEa8fjZrrp673sGelUH9IOPYv
ZBRwUM2J1iLQ9c7JJrIJqfZe2tEbCjxmBG1pb/Mmlbu+NIbLrCnm00nmeM+tPdT7ys6pWS2oahPV
0N3Ti8rGMI85u5BTsJL2K5illpASg7PFpcQc0xXvjDjHUjd/ke5PbmJJdTPvccOYvUTGcxkNbVS0
TvdrCg5XjjalZxHFgKU/kxYLM6AJrywmvwamigfGwt7GRFoIp0ks2zKZ0xu1kGDxVZTyLkzWOn3a
dBLfu9FNrhh9xCfPulNFTJ43itqvopTsTurcZOsOPXvj2D1HgFatW0e/7uarODUROqU5lAxcTtaI
67DtN5puYqktTmaZ9EHfehbXSbXOvPQube7MgZSz54Bi/WYmYb6zcyhKi4Y8YVjiWL+9RqiXoSjj
fY6QwfScEf28gQ4lONintFnXumkGeV5WG43cuW+48a7Q232UJS8a8h/h7lWP7lwy4Ga7bxXyet0S
l8irFtalg3ifRG1QQ1jJ1i7xB5AsIlvPdDe9iIr/IkFX5gZKvrV8/2F6/7eylk9VwT9/5xj83/n+
//J/7b6rKyev+/uX+n8xHCBx7v/rdMD5+9cni/pf0gHXP/FPJoIN6w97/z85CNYfIUvLgbFn24AN
/sRBMP9xzXTR16TzB4gFkOb8ZyZASgB/kAJdUyfWadum/u9kAnTrb/lLw3avwUtKOm1CohDA+Wb/
nChq+9HFA5XhCreTvg05BkRfdECOMU49N7vRBENNJ+2z94Kh6E44S5sGw5KJD8dtbTfEPFJ9DTSt
T/5Y5/lz0k/qF1QPrFYt6Ic7pZzMxGoh6AXCU11+RFd2FVcmhhb0iGdn6iCychshnsG56XRE3UVA
ncd8T1sKX5OTvR/Z+lSzI6rpJ28867nMvfQpHcvsSZXjdVPmpvFYORO2s2o06zOlZdNTsfTJrRgZ
4wXpmETnoaXBZ0umT10dGIMKdDFjNuPVaN96gt7K7z1IDYFNWext3K1O7Tt2Zz8PIweWoBVlOe/W
eqjrkz7OKvTMmdNbTKM5QzxroCqL82/2HiX1Vz5dfehEJNGcTTA4DUgvThOFBszFbDwCWgZn7w9i
9gzc8Di9Ugd3m1t4DENhprjZMs6bW1cODmiYoY+2Rlz1AUTwBidGbhCW0wwCHhixltGmzl7TjjU3
J0nWuog/LKaS06a8dq4wXcRgtim7RoqNjN1c+nqEFoEJSTSfpSm4zUak0W0/1vPpcUzd9LbrLO0i
Nfgp/HAL2KCcUorMN3vInwHIcE3tnG6yHpKuXLikq8LbcQYymQXFK7Jj45VTWKCTMIHv7PmSDiAO
fEjGdN1KC9B7YJn58GoqOyoDY5rku5on9CWg4ZXwK6do9gMDnt95NWY7jahqs8U3nv3gJLa/khg0
13GFy8htphT2N78uLM7aKpbCJ3ABGMNZigOhV9yZNcXfv9qlq8XW1sAakmSB27ep0wj+TYuXIA1S
2wNJF6VZe5906zUwohJpEVF01ZMm1+ankhWmHnMEquVnuIyezHotHll4OaCJFBrOxpZ1c2xXy32b
waOZu6gbtH/2w/1ba+2/DFD9ZSH9/w0wY2ishv96NX38HL6S//W/289ffw1c/fHH/nNJtax/sHja
gFJdeKGm8RfMDI0G1CiQk/wvAM1/xduNf4CyvkarGBA5FhVN/7286tfIlWeBrrEkmVrv30pcoez+
NXAFxQWLgklbpUuZg2uwWP9ldY0WJ8o73RSbvNErsVNRVHwnpgfapGwdi2Iv6shJ7qyaj8UQA6Mu
++VlZY5NKVYqGEdqdpH/tIW+PEY8t3JrmH26J2ue7ox4BdQutBi9nzrsCAxL1JCmjkgNpktTkZxo
oy+rjJqD24nncnUtv3W18gTwrNd8SRf9a5I2TmCUifhSUJIfnBp39ES/iM8v+h2cKS18RQ/91IU0
vo+bUnaHus2iz5kw2DuSL6PTxMkfXH2Bkar6LDvQoYOWZOF9K3LaT2ltI8ffgvD4AYWBiTxvxwmr
RslEU9kQ3ERn+rWS0z35OWYIGTpX4ktVjbvOHBmkjl5s7hZuRqy1Mz2FLF1rkR5qIl3mSXEtwNRP
gob4WNymjzjKjXEnp3mpA6dTWX8TZ3Oyq2THNRKbCISv0rHetN5J5mfDGtrysKo0PzlA1L9VbOc7
M85BCMZuzBaUG03+PFMAx2xL92L5CCgbiuIe3KrKfmfNtblgU4z0oBYvrLGLR/B7UoXd7Fx3Bf02
ru6Cb9OC16kzfxzHoRl/pngmyo2jSnPrDjalVQxKF9+6V4nhzmgsSEAeH1hkeCFYn6FqCaW1rVtr
N3NhuVwUojVNottEsPPEWAngt0L3iAybzKhJp2jp6Tepey0aW8ehTQJtMFXkG6U2fF1PznzDPEE3
eWp17WFqBgjno5VW7tldr4k0x76O+WkUtV+V5eJc7Gi9HINmha+6QcX3PoeBDp9NZWXeycHK159r
YIyru5nbsh22Ku4L7unzQP6DQuXOH3Bv5Te9mZvjg20WI49WAfP43bKIKFur4nZZDS1+A8/L3CeX
cAN5gjQetlrcZ/fsju74oKeitA6TqtvuZRKu/UL1XvoVa6VkTlGNNd7grEx2IGHIhcxJHvkNSz2t
MVVh3bncKDJ/qEUBGQUIcfzcTU627MbBJZ49OeX02wYYGPkZ0Afkwdxxf3fNdQ7i1NiBTnAJqXDX
kTFXHxmk8445PbGcGCwLNKjeRafVmFAQiJ8jGTj0myZhWyLVYkKJposbc1rYjzUe3tWlnXMrOUHd
11i0ni1rQYKnP3d5Lwk5LMFYunGFx3pghDwVXggNvdcpF8AhUhJMGkBgjPKpSRaFw5dIxnN6ZVqG
DWa1Q1stEw22oo6UD9WymbnkNtP6qblTC+FYQmTexM4S1cc4zZpuD3gynn28P9RflFFfX8BHaQ1u
Gu4PTyS3YwN1hmcRZYEp2AXK8cBlaJHOVzuXJEEF54uIDbytnwbOgP2hhgsDH3ooYiRwuE0FkCR7
3CYIEwkZOM8rwr6lNR0wrB1/1ghe+wr31sVx9NHc0jqUvSuCDYwQSs8kSYaiwYeiMNmdgNzy+qdO
Yn6vdi3vamM2jkwaZYSNo0l/HOxaw5ZIF1PwHvvg4DuoGElAAj+pjsus18ESaa0dzJ0DJVUb4Pgt
VVS+uGIx3tYVRMWmX93q1XAM633Wr6qG19pJdOXmTs2mthSJq8lxSNrUCRGoDX86ikM52zL2ywRE
8dKYQ3TKZK2ClSvuZR2IlQgWVnIlHu/QNu5pNqmc2ku2bqP3SEyQSRjgkthhQpo2a46B/uqrRkLu
Ad8aSZkTa1AiktvehCNbcsfGWQTyNnIOBiMLYL+4ViFQdMJwyx61SvH47OQwKQV4VRSW2vZjS6OP
UIU2ggC7AqJ0Mg322k6+AG5rY22wGTiwfMD/xmEXddMHbmAPj0AjbS6UhgYudyRGU9Xp1aISLULV
d85kSKazeF6KZgRcOjX8ThlN1NNq2rfwpfKSEKFWajwdTWt0VY1KJGKBFqsPbpjIIXWKYP4DPIa1
BghZI62mzQ6pJRooWmyL+hmUK1pomAw6XzeMo1Gbqu0CNpEYBBCXwLAKZ0k3eRbR7eCiKAG21dpB
oVHRsjwPAxKAI6dTQasc9N+Epu45uxPmqnAa1KZXNGHa6eK3FdN5gF0pmpuzmfKBctLXP6ypWrLH
xRGYqCx3WACcu235mDSeU/mMl7jETIW1ECpRRd/ek3uIhrOSpjPtU7ollr01d90Ph/ruScxeP2OL
duyIb7AuvgEj5tFW6TYeTDIlJH4qORsfdR7H6xPz2KLkxuNkZAwE9UC7ooO2i9gmk5qEidECNUOe
cXktYg8LTILGwUeQc4n0XdExlGBWRnIVR23R2QyO3ZHJVWHVMKuW1l77S78OTN6GIuJWUqc40pBA
cmbA/tSUzBajlOVYot7YB7kudnFmJBodkMrb6TwVV/yJbvA1151WJrl5m8JVNe5WrSykP0PByLbN
XNr2fQrOWgZGMhofUScdAsL6Wnu+bAmr3E6cvPcuVrBLz0+EBdwdKpdFBRTsbQ5xxSTOQQoBllcm
sMpKhpzlpccrjBg5adZFK52s8dehL7DzXCPwvztdRfgtufm9542IWp8+zejWGsXyaNVKbZ3YZNlE
8Y9Rk00jLXrGIMZgfOikeOrromNWH5UzJG85EQ2a6K+A7s2SzquNyxIB696r4/KRHnfDehHp7JAT
FGOWG0dWDs8M6S6feq6qOgN/s+KHeqncovTCKi3GGGRX31iY8ge3U6c2d0wikbBW163bZUCEesU8
uPAT3ohkJrVsNvIYmVr6m3udjZMEnwJ1STyLy93I8Cj6GKCTf5DsBH6ypjbfaMrwmM80L606RHki
xrXIsbOeomudW4FLxuqpOI5SxPxiHpCReqgm58FT9vqguwiiT8kCyS1cm8pz0F8xOn/AzAQcUixW
edfXs/OR5qbWhEC9DPJclBlKoldG3YbWBANpc2X3kN+A8sPVXupFMn4MKR2krA5XU97iesO4j8Eq
Sp/iK8ZrkxbRxJKnMn9TPNvYR+OitXbSU2t8gA2/4B63a7YCm1p2+uiBi/MjSmxyVy//1QnI8A3z
WyKwEXPuim/0ecLtls/pheBe8USiZFl8C4iLFfbNJBe/s0dO4b3OFqxRag7aZdH4+u4IsrnJTdkE
S+a1rxp0W2qg4mEYAm51IAJymMTZJbPqPrvougX5e8hKb78mhJ6PGMxTv8CckFyLw4YjFR7up6o7
3OXgyN2PJlLDFBQ8NPajGLsiCzR6LjPsIMuw5Tibg7Kpo70aRMTTPJjdD1zY+Rnfqr4bleagHhpF
/bDyqi5bhj08ookDs9HmRzhEBiosJTLavWrX4cLgtfty4gTfsq4lOCWvZ0dfYJOweOql2ftYx3le
xBTz1LsRoE6w94nnESqZAOGTa1wZNY+riuwt3DDztMbmrBUbAHTxV5EVjbWFKqhQTE3A775T4N87
kLW23yqRpbj8RtlhQtYmHHhr5Y44ibSZJEezmBv4ElC5e86L8Ubv8Nhxrlatc+buH98QhtQrv+ro
pUE/J8BBRm9w7jile59FkVVbrD48Er2EGrRZjIH3RabmPAWccseneJ2cYb9SanbHWIGFZ4nMdA/a
Bwt6ESuMu07fzr8yLfXIBcOsw3ogyAlvvUp3kKKsaQAqPQ/6NWToxERsZxb2/2SmcAX/n+s0rlra
n/AbxpWDY9kmyDNd07h+/u02iGibV00Jkn2ec5b3bLWix7RUJQpwnJOKsEtstpxU72SCF40EB5Sp
P92f/wcyzt8AINfvgOkB7hN6yGxa+K7//U/8IDbLZqVqDlB7oanbThTmlvLz7uf//Lf8DUyFuMeT
RO2xhIRiueaVRffnvyXDsGQwLS+wcHmsCRlHpv9g78ya3EayLP1XxuYdaQAc7gAe5oU7GQwy9pDi
BRZaAvu+49f3h1D1WIqRJY36sXvMytJUZaUECQLu1+895ztvg5ybYBx++G0aSChImqpm6n4TcGPM
t/DyFguFUNBQSOX0S0AS0V8cg3otZXQ4FTVO7ZpAt1aFLhTCPtfQh+UtauKJQeFcxbGgGKXCxxXY
ynqgCYUf4Nf34uMdt+z56O9IRdK1Mi8gP02k5V6CQ4Xxm2Beqzi+Z97o3/75VYTUMakL3lgaxxd3
3Ajyzg44PUiHfGsORhYlDj6PX1+F5szFzZUARQwk0KSqQtS+wCrJweHYGNGW1UnFtFjATWyL2BvG
x4jQlvw3v+XHO2fbxCFx++jRKP5VP38n4dAhaHB0U5C5PDqjRHeFT5ap/6+/1fw0/vzIOLplWjbh
dHAWhXNxHaRXLdsdb6VHNznCCyapVwlkQk8qimwdiyb09r++5PyvvLikTagOOUwEvJPCffEaQg9y
2Voh2MPurd+qUIkbGQTdlY6l6UGf+vQr2w1pYnTC4988jx9+Q74qswabLyt1DlcX72au9MJVo0Uf
IU56VupBarSK6hS7KvRD8+XXX9SYH7yfvqllSjULzxxwkbZ5+WBiZy7S0HCobTrBttO4AxtDlIzj
I7ohyiyub5OJEMgnp3Q8TOiV7Z2QKYWffv1BPvzIfA6W3Tmvj/hL07m44yMmDFNokqDFxplrEjTf
yNYhe/hLvYwJ1ZCJ+u2T9Q/roGKdFyYaOKIfL5+sEPPRBCeExaiR8ilFpeMbyzByJShpvHj+1vWd
CSdeXLl++puYyw+/s4Td6ZAVPD/VvD4XKwK4s/kMHJD03NnelS6nAAGM5tRvRPVwhPmjuyvmcQPj
eUQ5sPu5xRcP1VgzmB8s4jkSzqdXbduBXygd9TmpGYRUDp3B31zwYm2YL8jmxYJHw5dveHlBLIkN
FLw8xKRm0w+dRUzJ71fVi4eGtjGzdnaxuR0Mg+vDeueQ5FC4GnCWOMVz5EYoW6waFwLC/WinmNC+
/fo+XjwwPy44X24e+jnqcslTAEvyDof2svIFTgsOrM8DSxAdE9ggPn2goINq+pv17+JJ4aKCPEfU
lpa0qE0uVwS0ClUfjYVPM7bHsBCNAAPabwlEh9/8aP9wIfBn8F75Dyu7dfFIBmOI1rWK/OXIa7FI
Eh9fA7EdEACRQP36Rv7DpcCcKY4XXJDEO/PnvaPX+xGdjKFhYSoiEoX4UgnlKQQo/vTrS71jNv+2
xM33j2BuNncc08DrLzGciadkVAsVLAvBNzIKUgdoePZNdx2VcooOHkbbW5HX3mlKOWotsJKDNnHQ
LKEVsBKVXBfGkPTrX3+sj3fAIvvcQjgIP44JycXNzpjrFlEd0iKeONZ5ehUTMtJGa3f+059fSvDk
cERmq/5ws6FfYXAOcMcYZfeIg/CxS9tHnT//+WUoXtm7DGNmO158oyiEhJAFtMwbI5IcPZNkTWIZ
eqsGQ/ifX4qxOCodYDLcw4vHJ2x12+lixrV9TcpWEE7eyaH8WIbzn359qY+vvMWIf568O65psFf8
/KTSYEniCof2klon2tFt5v0eunZCYMYaw3zDv5Za1n399VUvTiI8s5T/bA5M/3lA7MudidG55hGf
5S9Z4dx8qXPWPPWybc9u3fCcBkH/PIVVi9WMcQ4iwfQ39eo/PJ24wSHBznmybBwXvyWH5d4BODzv
/11h3iAfM1/yZK4NUpXygX79bT9eja+qS2WgcHC57sXmn6aAr1y71IBxzKEMGo1v1Tz+P6wFHy/E
qA/FoZwjTmfY488/phGBiiGHh0bnNLy/CQzO/ktvArqPOcCVoni2WF/cvQZIRjjLFJalmrpVyG/0
VA5tx9iKP/3prQO3AkGVkR07+4cSpm8axxdGwa3Dgzq/26keHv4r7zYPAh4w6lH2XAq0n29cIiVn
xJI5qWMF+RX91m+psLKrKGi+/fr7fCgcFHIb6kBqb05LnIZ+vpAkxbKKGtodkWUQRS37bvX7b/MP
FwGqDoCWWtv5eJHGJkI9JxFikYgsu7dgR73xRlmbP/4qznyKhyHLEiUvq5MUOz6TIGzAcSf8W/aX
7Kps2t+dLD8+0vZ8vxBSzyx4RlQ/3zDq2xCtROMtzFyZAh8fvvst2QWUzy5ka/+PX1WuARGesFFK
ETmrpf7eOvDGOvPskVapmffkV/bDtIcn6J0SZQ/rX9+/f/pmipxUyi1adh9eVlFOI2BcVgXCDrwB
21qYX+kxx+e8DB178euLfXgkaAJgzSD3QEBh/XDii9PIHWl6z3p84v2QpnKWDXj4/vAqVI2kvhKu
ZfI8YEz8+e7h3qwQXCuXICset5qO66oYnT++cVyFm0b3b96O2bN+vkpbRJ2mqhjWAEfnftfqJJdw
Vk7tO2pJq/xN0+FDEc7VEHGwCL0/F5dV49CK2lF+iWIzRBUpBBAJlGzl3Wh0zNsjeJl/fg9d00FP
wk5BXXexQuhR5JSM1N3Fe0tZU4CxB9eJdn98Fb4XOUYzk1d8qJk8jjY5RA78w6S5jld6OnAcdDzQ
bP8CNf/bpuOHJ48fioaNQ31G90bO5OG/v1FjM1Ug9nveKKx6SM8Gs8nhdKX4RH79leSHUoYrzZUZ
nBjUNfzz5yvVft9nuPzmZY+1u3Pjmd7gmV9S1AjHohaY1fq+yM+Fy7BTsyyRrKDmReg7KjJkcL6R
qblgQIIqL0OBdqWPhDKhbwB5BXAByr49tqe26eQLqbYCRVaQ1CcbE9VTgNcu29L4HB+V1RAcgG6d
QZRdIlxkcGuFBA5Q4iwabDWCBBlV+vu4ZtKwY375XHq9iA4pgYafa9kMwcacT1mPQ195J3rqZE8y
vIEPLslUeexhufinGqGvhUBOFzelD+5xVSNoOLpgg1EDWr5HjFQuwLDyw7jfp26A5cRa3kPQqdSw
m/wxd05NWBsvEa5SxlZ2S1v01z/HP/zutB04ktNBY2O9fG/qxKlhFCMlb31q2DrWMgZPv32OP76d
zvteynSRdqu8PDySe1eQSMX2QAgh7SSRDN4pc1tqyF7zTsZYTL9pnV1+LUGqkDQRVc2BIS5EgJ8f
srzqE1pEUkM2Etdvg5ta2yTr/MOf3TyuwkJKl5MOGd3yyzZy5BB2LZF7LKpBUIqHlFmT1NL7X1/l
cgfiKi4aMzqALAS05C6Way8JzRbDKWnOWZtfRXXhF/iSPU4AKQ7n3xw0/uHGcULjBaX0pxC+LBfi
qICPlOMIayGMLPKUbQGTivVjEfgjreL/RF24ySDi3wsZF98TP2zTv8vC57/wQ8Ko/rJ0wfJMu8fl
XeEh+aEPN/+iH2OwbOtzYgZtNdbbfwkYpfEXGyJjDuokWqtqrpf/pQ8HJz93Wll96b7PgfLWn+jD
L5Z0nS1esW0giGR+Qf92fqj+Ni/SrWhIylTJRSwxedGMx6TcPrcJ2ruuagjZqrd/uy83P9omf49u
mG/D3xvGP67IJkLlTOOCltTPVwxzP+851Ut8UuajZcRAeuGNaNED+K1708W7hwYbw5B4dlv5VRfV
XRQWX8a0rBeVRrxzK78HeCfjBhhfWX/KxYiDG9zx2qqd37xR/DwXH9YweW8p6eD3S37E9x3xb7en
JRBEAQExaZ33wB/SZEAwV8bwBWHS0egxso1CaLxrnMZ8qHAk38ZhvK2CqscdOz0SNaYW5OygQmeq
ic64YgUdKBKp7+pTIoLPMoTDDCmTBVyU4gVizW1F/qdQEzP2Fqbn5Jz90CGZPBabuh+sRdXYYt3R
LHx8j/2S1OuEeoc7U3fx7ACQ+kIBcBpw7uGHnfHGmoFPxMg0fLgR7FtgMCYFw7KtRLmdXBBnlTn4
x76I7JWOn3JZ2flLOs3xqlNC3Uc6SgLygrjBOeWUgPtOI8+P4bGLrnTjZkBD2tlUXU5E2ietvna1
hk0bSZSXYqgDzE2MnYcTgEBaK9q0vjasGhM+jmy1tY4Dl80xvK+dCtpwmj2jo3L3FIyfJqu4R8OI
AsxAAsU89RDjyNyCzYy3djlNR91x3X3Ue0/G4FOeDthvyoEbpLsYYyzHhMlThcVGz8sakCmpfV35
6I+pfjd16I3SqaPvqnUQ6vvE/OJabbT1RrHl93N3JevomSAb+t1dJkk9tPZpEH3rEV3dJK4XHiVy
S2NFnFqwDTGFL2IkOgg+wi2QOBGvSIeTe+kCDkA26FlXzkhaa4iT7740oZHnXl0tiR1fMzwkmdD0
aEDDNeANtB7DOIW6E7t7dzJf4ZGnKyM3puUIb2I5mVm6NhJmSfRu1khEslVWM8YKgyo/SaSBiy7O
oYKQc8Of4FkFSQuScCScO3O8t0gF/jfmMa/1iJCl65KUwHEVkNCk0vwWqWa0Sn2ys+BucowhEmpV
AtRE8UKQXdUF/kY69tfMnsJX09Ge+iARZwHt6DihktyahSauAti/9pQnn0pV6/fxCAMj0G38+z4K
uxXtU+u6ajFA0iGgQYweuF9maJIPlVecXEZ/Lwzl4fAYdrDIHH/mp9rxXgsxyWmjQeRCBdivKtQ5
iAzx0IQEexu5TPdpBROzKPPo5HmAluPElV9supYAyUe51Nuh2lhDcJPLBLa5zFhukCvuWPv8x1If
7qDsRrygfrKpmpHsAm/H6QoKiKr6VWU0NZl9RbJGELirqnRYOzhmSQ6HPYwrRG7NzMpPmu5On0fT
7j+3k2fdJgjx1n1FCiIxi4G3NRmSLfAmE0TWXlUKIhXSsp7AytFq8VU4q4S89G1DcA4eR639kuBu
VAZw2yIhEKFBreCZ43XY248WbBVL1NYRG4a9rXOnRUU6Q2oA4Te3XeoJuvzFBhGWtdUVhOO+t0lS
E4ZZr+vQIra6Hcpv3QDqxK8s9dnz6qfZSLMbgwyZYFigE5EFlFC/9/InK2tfJ6QpJyN2rJ1dqedI
mNEjVt76thYUgXlt0L60U+Y0XW2sY9/J1jWn/nPWUPWiWTVvHJStL6OWAYniWb0tygJ0DOLHGzOK
u6Wdk9xIg30E3UEmThdmxtL0ilfoD/U2j/LmDcaCsQjR2c+RkzokNxupJkecT2URvIwpMu60be6a
UTe2QS0t5ICdTSSAfm78/kEzredB6k8yblOFhbvwr+OkDHaxBZNgaUadActTHw4yMY09kQP1KmGB
/G4MGTRoXuBdQbwzaE/wrDagzNQFxBf5xh7UBk9i14ZXNjShcWXD3NuhgeO9rtPOwiBaip0uMhzj
EenIIHKIc0JwWxbnopQ6grehLFZ5WbSf7aYywg1FoQVxNoAyTYBnoz/kYz5wZ6vszSraFOELpnmd
iIboaPvGtrE9wKdh8s1sRnMVlk5+ZRV9vhtcKwaJYHv2F2n4+UZoobfqXBe175DAFEgbUR18WRlL
NL7Nyst9ee2IqEBblMS4dpNx5w+WtvexUyMUxKczhSFaYxSS3kPNIQbwUdAZBI4X/ckrh+DQTHV2
60etseax3nN2RIyNhVqguKnGDSl5xMwHg7nxlcCCnGKWW6UucJAmkO5NXqHc5I4lh5aAJECkEi2P
BDvqQpnuAjO6jknUeCtzq7up8Nq7GyPDmclbs9FbDXO3GUG3Ma0RUkJO8ByWzilxj60XvPUouZ/y
qnbXGnv8a9PZ+ZXZWjizS7TbV2YQxMWpaFWxxagJtyE3wOVPaZeecaRZXzQGyoBS+mmHaPfeLDPv
EIx2CwVNWOsCMsAa+xFCTz851YQ8rZXdGzPo5kDeQ7yOMN7f1MzpNwidniss2zjScyTinAWD3Rhm
+tJPYOlkCC6uE133YWt1imVi7DMG1a5+m2smRBmit31i3hzIhEU5/4ZzFHcOP0Xq07JN3A0i1zNW
tvAU9/BSu9g7Iibvicrp4fcPEl5K0rFJtlEUr3DG9fe4eYuN1pCVSsr2VJ88N75rUiYfvBDeUWtc
8SyoO0DUZ9lZOqW1G1vATF1cEZHR9FDvGhwpu7y3nWOZCGOPFsh7a20CDwh8zq+0GlavYRUVWKHo
jfg3sSchKL8qjcR9CmseUpZsjXi3Vd2OZXXQo6Ib7rAtg2x3fB0IA7PM3YhQC224CJJlktVwEibM
XACTh2urRFhoqjcMhhbc1nxyN0k63IyyxhCRGLWN9si/rgID7VtiuisEgd1GSyPyjN5hGYUkuEVX
8tRXEphbqxWfpnCgTTBBAa+t3rsKBq86+t0QPRO4N21qcnGWdN2Cq6rDn4L/DXGlU1bRAZBdQRhB
6F31xMh/14iGS9EM+/naTPP+uvdHtRUyqO4s1d82Pf3ULPPv+9rI9h3ghuVE62jrihlRS4TMQvZS
XwmYIzuH5Wfd+k25sqMcxZ2hibMDjp70S2EdcY7Wh8wdm+0k7RtwP+B/hhx2nBN/l1bpbaQGZsIO
MkhqgAJb0lEWfgOROKswLGI0ylet6Mdl35Vku2LsPDGchAYpwyMK2rsJ39IDyueaRAqIaFZnfsvy
Pj/U8GiVTMVT0XXNrd9NMykCOZ9efav8BkIkynOvozsS6zHlexDd2lB21mHRtbetM/dYxOQ4J3bS
6Klr2TxrgaAIYXx5xYQfRG7vHzM3Ut89URfX9VCZT2Hou89OA+NMRqO7JGcICizTV3VD6F9/g94T
FkfngyecaJlC6u/pAEGhLq6ki+E8D6NPduVRPJrEfggIBdBEkoqehU9BqCURa3d+4xnpg1UjQsVZ
o8OeiRCotvJgamN4HxfqukwQYkpMno2tJUcByDeq4SM0yk32kQHuMq8UWVh6t5GFfc9KF+KrDfF2
2OxkXRC9FVU7gewQ3+JWvaZe8zDmxe3EWewaDOPXQolX+sbBQ+7i8zJ8E/RO+lBQZAOWDj4l1tAo
ECuQ6jFJrvTeCZeullBNpjx8fV37m7js+n0UeuUSKG7BwF22u9BrALGOY7rKmb0v7XIozlM63Vd5
5mz8AMdXUg9I231wT6F1wy85EzKq6yLRi7vCNGEpp+ygFmbYhZV73zQVhouiJt1jpuyNDrjheAzA
8OqY0Uo2MBCqwLXhuWAqzeriQVlxcIyJS9pKeIk+GD/pl90ekl56TYR5uveLvF5MbZktBDkrFKOO
eaOjNmdsEyD2bTo47FOz82c4D0JqZwOcQd71Q/FtDstEvdXUHJtsUh0iEjgl2Ru9EsB3G/1kuBb2
WCBaQCPsFxuB8W6owuFspSE4mqTZ+JEzXWWFhXI006rgOMLnyXqLAxfa1GWcaISV2AZIR9bIXFnQ
czTrWFQivQlCwieNBjJeFCXNAXdaC0c0TvLnptZ0nCLTMR4GBwZ3/kxS9Re9nPqVKDngII1NiVAz
9e6LH8+1L8Cce7PxCU2GAMqDOsgKtmbltCD5cgsRLxmQY9LM8FhLwK2VfrtrS3fnwg0csyIn60Bv
gSmlUV/w6HHEnLzmzY9n9T7APRAg5GAup0bO4UrauKpq/XNZv+GCAHqdklON02X43Pedex4C0/2K
LWiCf5CDj6JCIoaT1CoDnsdmiPN0G0rrrk4VaaiFuK1i9wvQn/ukCfwDIaXQQiaOkc1o34eQtHdM
w41PWARCjArOaUjVY+M6hHFKUpwwQ5z0eaWzXcIQgoi0Eya67TpNLTRklstpdkGpnx9dHJLOWCTL
yLRB3pj5t7rFmhv7mNjqTOpby4/PYBLUip1lglcpiYzAareoQj4ZvrcDn+mzGp/IPgcnYeRnDuvm
XWUPM/ONvPJ0GO8kfuSNE9n159yMOSUjl4ZiFJMH1EB/s6L5qDlIvpoLuK3Cl4gceuw2GFW4TQ4v
bFHgljfDBg0qQTfpGoXdoUBEveEBWiucWFsX74SjD8feTKJNzTl8aXt37hjH133msWW5GNHoUz7m
drKz/IYfHcX+MZw4uU7I1HFD+Mep06x7kQfaEzU3UB6hxj1ee++rDSoedXvSHoQuV1MR189V3B7s
GEBpkQfj0nZzsco5n6802ReHSMGAWVqi0B9rGE1boFra9UR/Yw8sDZdIlRO+y1n2+yTG4uskCBit
IsJk3ltA/7+F+DAW3//P//6at1lTjXffffjyP3UEZwDEv+8h3o8XsZPm/P//0UK0TFzLs3jLRrLC
uMemk/x/IRO2ECZKT3QCgjhUxj//6YK2/4IqZjiobOEQ/Og8/idkgn8f00poECjDBJ1G90+aiHSX
+WR/7+qZzNwVH2GeRjCtRkT8c1evbmU1RI0G+ktoqb+cBFZcTka6+J4lJFUz70nNaA5Kg/hspFkN
rKmO2g1vXJRvEs4qQJyLpo85C8bg2wQs6GGd5kOLyyDFerTMfT4AlZamm0s7KJyvzhBn3maoYiYU
i7aF5XZgbQybaBnIDpqaoG/3iCqYaJihq3QyCrEAFhVGMRXQXyClVg2EnDSlUQJBNJoy+6pSYlog
t1ZOAELAaNwmy05GalvtfWg3A9HRDpVpszYbpdiC/QawxptIq74j8ax043XZCjDvaWK3NYCussH/
FwVSrMqKHhvnsiYe5JugakB5ZDbtEF+3JJfrNw7eiC8RQ1IDLt+I9n5YtAMch6cySdtsr7KhNLdj
Q+tlYUSeYS4Tt6uoS7XWwe1GLTBGL1jixgeYM/W5bGH0YjpemgQW7KhDgq+1pp5yT5xA1s0Vkzya
SbMddR2it/jehmRDJj2+7Doj3YSYknyRlSQbjg2hAKQYXWtgzR+ngG5c6ZA7xsxYrGWOKy11NXJR
pmcvtrinYVFe17F14Ih85TfN69CfkB1usiy4IlJgFZcc3UEvjJCmEcVWVmDfqUYeXZ9WrukcLaJK
p4Y+Q47FrFY4n+LiaZzKa5A4nXmtwTg79FV9nsbA6lbjiGbc7oPbHuLFxk+mSCzypj0MQ32aPBNK
OHktCw/NE2CIMaafmA8ndJbWCdvNUW9aUCBDhxZhF8TyvudD4t7yn1QQiF0VaPFtanbY08cOTh2N
AL+vqi17hr8eOOgsEa8+NlpVLLuI6jU1afJg7OB40HiHJIpo+I5Y0uMhUS7VmNA5tWf3iF1XZpU+
FaADV0jSM4TBLUB21Q4FbdCpCB67yswPSlXuwhhLkhtAFl3p7ndF0gdNWDotNEBIqYoJoetpnfqT
zbBcM9e9d8AMdfIzRdBNLoT1kPuu5q+hc7GxGT3QbpcHYeGkxS6U1V1oTdXCtr1s01XDKbRjxZaf
UQVO+akTerHkt1+RcLnMqyDfSTXedcRLEG7XrPqpybZYYB5BimwIUW4WqZf2N7MPiamTYS2NQPEs
hJIZsBTVXsYFVUyZju11wjSe/3E80JicoEQpetot/7DB03vQv9RNi2xN2+ulcRL4ZkCs+hHALgYA
BlGOJkELXyqSmokyoR1rF21MuoM1vcI0EcemL4bVPLU+EKlKY0YVFujwnpZRPOxAEJRzXEhZL514
mgtcQFvEdvTVps44706puI6Yfi5UpHngdy24yRjjVnwr98YMfatbow5W+caqh9fYSL71bOWY7FIo
9I6ZZDsLSt4RrzpYzASPOqRd/jZeIGIEel1b9xp0vYMNoNTfTvCylzhzJCr1Bp5a08NsRyG4MQU6
01UPxn9MO8nLlrUtK4FjAleeXPx+CyzTXXtkmh2l57TU3gyS2eqgIH5L4cUXoYbRYMybh3ro6NcD
M49tzgQzdCdoGoRqebJ0WGuPuvQO9P8+jXaWaF9SUZIEpYgyIlcwMsBUhI6eUv95mfhaU8wu9D6j
kiO1EeSgcSJyPoJ1587Y/ly7sQhCoNNOFFttXbGeL9oisc5JF/F/cjQQcPjnFnrXkBqh82v6qmUn
EMYb+fRkzyVODBus/F4R5/dWBfZL4mpr0bndwhX0sia9cDZkITx73Xht4OHfD006PdJGjxe655b7
iBjQHCxSvAxyZvLLmvrrNfe07OxnPQ5vCRegsjgNZ9GN0LoTvaIK7zvW+03HbGSjgdBZITV3EIGT
5lSEMLZMl6KvkJC34v7KiKZrWBWCwQZ8M1MN+rNRlkxz3DrQbg2/lFfogiDz8xeRzuT3dkNzbtL5
L/UulpJ8Nq1dtQ7N7r7Wt8Iq5Clms9wXHr1lpQKn3xUlS4bqyT6V5ZI1h2KOthJZnzXGCupqWiGf
pdd/sqlYj6P71IAUz8EoD105T5TrI0Xccoymfeuq9lOKBol2c7vPqqOc9oObA6Qnv7McZ2p+XS4F
p4IpL5/8Sm+ufG9wlsxrXIjqZAfW+FLa8CsrXbuIAvqDAzzJOzEQWiC67wmdcMFbTTxwXcfkBOW7
MU5u3aZfSGPYNl58RKwAfbkozyFa+kWSKv1F1sh53OyYBOJOOa9FI7ujTwbIUAM9m7xzWdbXet7W
Ozg/HrbHMtlgNsi/uH57LsCo9IFxjZ/3MEbJbWzudY1jCRDB0juAqV4OIqMOyFeB3l8TYHz0R6Nd
Zob2OI4S2IR2LhtsEkzh9qnpf2fx7X2CaBXRcTI4I36j7+9GR0d7K4zbdmY81JClFYHO9CkXc8m8
EJ67dgvI4EiUtpwjk3DVl/HXgnUyLx5M8cWh39YFDOeib8AHMN3kZ2qDjT70S4h8QIeWg0VhkYGh
xp1cOSTygVuINH9Z18ZSC8Kdak6Vdk/cy3PZ7kOUwUz4WJIBTU7fHaUx9sAPamsr2vebJOp3adae
1MTiQ6wKPn5WFNAei07ZS9s5oRa55pW9oZ5cJiklT+XQ4cKRSy/bZf5RzlFddbH1w+5Qm8OuMcqt
sr8mlTw7obgJaGjGpYPlteYxIicW5roGYd6aUICTjuZE7Wrq3Ou0nVfF5zixVyo1ENitTetbpZus
U0DnW3zddugfhpxgL/K81hXDCQAba2Z+Rzch49Xz+65j03aZPtU5flzrgDBkE5jUH4N7Lgjrq+N0
16obYjeRhPv5jIKOiAKH+7kgRI1nRTeL2wjKUwxwxXaWvQR9oCKnWjEdpAXvpftJbCUkr6ETW/RE
K6PgacFPXsASP/RtEhNOMWzxOZ77IaDHVRpew49NJoTyp/oW3LS5l1afHfCNhTsGiEyAgFGUdX2d
Rw3vftZ8qkdL7LGpc85X9pSRMOOF1a3Zh3dpdbYDciBntOKqLaez6ZCQWZHh3Kwr4Ywr0871jvmh
zRKZx3ekhhZPg3C7HZI4ZwmABkv9zMDKrTd7jG9cd9j7/BVi39xVn6b3PpXIcpQ0fbqMJBMAXps0
rq4qlAiLvhiPjs7QUST6iukJcEqxJ3E1byLBUb4HmUXcg4yzT1bWB4e+r3m6ocngFFOUPZE+WEvH
DF4DU0GpjZ5zP6A87MU9+W1rRuBbMQPm7XpvyeTB5MpZFRLErfC+m86TFbYEIpBsMJknq7ktzfmJ
RxJWtGIDpYc4hBrP9AxSHI9GqI/8vtyYRZxH+8AGwakTtV04u5B82s3kk19JcTyGcun2PKxQmBOl
M+CE0zCjIGAqrAIv3RSa/kkQiQaIgqTf4j5lOBdB7lpotnis9ep5/luqSp70ISaSRHtxZXxtd80d
AUpvjdY99i4czYqSgNiNbknwnoWozNXOpObdF6O3KTnGp0NJyqQBMz492KHBXk8ksj6Y94ZVPw7g
hUT+pU54vWzI01qUXumJ4glQL0Y9fHYBGDiVfe0zKlcT0MpwcDea6W+zsHgccu9k0XBvcwbsUQtu
tKgySfyJLh57G0KNUprHNIZ5mZpK1lydkEro00vQo8neDK21DQ+E/NKgnFGbIwNdyQ8JvkdO/oZD
AcGFw7DFQPjSdGF1FRDNsPMqA3QrqYj9uE7GcN02c8hfwpT/4EJ1R7R4FfOsNIO/TmEoLVSg82Hn
pKLK3US5c/AzYpnSYo4qGXay5TgVBZ8nR40E84w1bS391dTFit7ogqbEymF1jLxuASNuNSunG+uQ
2/BNS/fVrrUH17Mf/KTbqpzuZMpcoFPDF0moDoMcgPNEspoGvfTAPauoA6oPddsTJBaQMeJPUh7I
JY6u1EB1Det5BzuMVYgp9rQDOGQyCpWf9J5MgYKRo5lubNzghyDvN7Y93hE8DoXbwh+RHT0y+jwq
FVaZdVnnL0ms1gU7e4/bxrRxHnfd0pHJsfDkIZjOOfxy2/qE5GUt6MPl2rqdsttw7JZhQZxKXlH8
NauBe2Rl5zmJKs2afCWpjGHjXpu+fjuZaidlt7PY3RikAvokvDyNsE1U15rSnurmbGfDfSmD69rn
sOK/9tSTq2F0Ga6p6xitBROap7wTJbnK7B4ToosH5MHsD6KaCHf1T/SumauE2psSw9oEW09DFw52
7Y9XyhhkskoCzlUcXsrka+wjijh6tqTM0+OcE45X1eNM7XaiZ5vYcBZCa6AWJ+PD+5oEIex2MB/D
dBfkboLkgHmetbWFx6lnSkf9O7Rg86vRN/5dFWQWX9wI1WtQVOmLq89NYAFd9a3yMpb1EkT9NbHC
7nhvoZ1gmkgwGuF0vRvtxTupUPPHjHmxK9EFme80QwfI5bnjDEcOhzRqRXyyqDDCe031qr9TEc13
QqLt+fgQCHao0Ri+UxSZCEBU5GkIXhInB8JWW5VOvO1MX9TbVrFbv1MZmQ/T5UVlC7LRnumNek78
jq0qHaTjO97RDMCyvxMfZ/Yjidb6i3gHQrbvcEiCEzGkDxqZVGsgKuugokgG4mqRceukiF4X4Ttv
kszUAcBhOof1aiorrgANJVRXnQmpck6qePTf+ZUs+yBQQkCazHRmwmU/wy6ttFUFiOsZhGmKtiZJ
ZeZjTk4/MPIto/DEB+sfoMUXtCU1cuzBE9n3qW3z0ADwjx+ioYgf4pnECaCxf9OkAZ5z0is34XCX
xeFSN/S0Z4gwnyz6AfI/U0sZZZvSSijgzNyaqNyRyU6rsoQJsfQ7MGgrmwXDXlodx00OypWCNV/I
ByeaOlaWkRiPhVHIXjtGNdnly2bANb6pVdZXvHRTGq/JNx6clVShZCSP6PJsWUXC29+29tkpk4E2
U5Ezo0VsbC4nw25J8BrYLJcWApx5He9ls/BDI7o3GjyMlARgqKn4c+ArNQyWV8Q32hOj/NHfJnZM
I7mnaT2vepb+GaeCAVAE6N646rXpax6CyYB0kjLYtwwdfdU485d+2CX+qFf63xQNKRFC/vtu6PP3
uvlfi9cs/qmDOv+dHx1RIf9iRoIQjIMJT707G77/1RG1/sI0pUsk8f/B3pn1xo1u6/mvbOyb3IQG
5wE4OUDIYs2qKs2ybgjJtjjPM4P89zyUu3tLZbcVn6sE2OiG3G4NFKvIj+tb632f18SO8EqM/LMj
iuQSbTG+eHqlkqlotCn/7IhKnxS+VsQxNwuQZ3bHf/7HOw1+ffb3typHzE3nDVFE/7RXsQjpxmyP
n6XBb5SDOp6dIiDIy5GseNt56l2j6O2JmYu6aAl2WOuMhuyuN+B1gTXboZI5MdPOl1kqGs6gq2QK
cEW2pBfo+1asUPMIiOysWJlOzKSG9QDaEc7RIKsrjIsLpRHHXSe24jJkTMOWED9FDe3fleuSp3sc
526bQdq1dMGwNVXZVQyXFgopkNpSgeN96CfjTmgt0xW6UFg2nR69eGMuHeVGyu5j5FcnsuOFS3nS
q1Pbh+LW0Pt0r3U4p+2czBg6oLDI7qU0qJm5LQI22pMbEcZjthfekLuG3mwjq/tWzpv6OR/cFwUS
iKXpqyKjWQb8n9qMpelvVY9y+CC34TV92n2gkWWVpFTwVJnBJn6i+4lfcjhpefbk6eVjNpXPVUV1
LrduYlg7ND773BiWYQ/GzNdP8HBPwOcaW1Omde9JN2xsFwKyD91ze+OUmdF1UBXXmUGEi5wZB9lP
XZYIuxwlF3zjLk6GU28+RKGxUEIP2k6yMgfol/Ww78gp6TPEqpBtH8uG2IFaTi+b2r+2RvrMhhY9
NkN5BZjpHoLTPoiNHRG1nwk2u+/rZONJtGDz+lbrZNdvjSUsisvRr3ieoAck4siwjfxzDa5mULhI
BO/YdeQbQhmye/GzQuRt+W2ANZ+X0R5U5ZWMWopHhr8zcms5wJhDTyHvsPzxm4TmRSClLyDfFHhM
tk62FZ3wNeO5o1xyRDNfTMZIiqUZbaaIWIYODWN0tEIb68+x9TW3rLynNM6+Iv9bCM2lIEfHKIjd
caI0jJEIrjX51M55lBVijc9dtgGweRdI08zzqRbkTF+novxU5PI6ZtmW2KlMasXoL1nxSM2ozpsH
IREIBkdx4ee3mneTK+xFkqs5GXloh1UrRyuB0O4gPIWCvxEoLSrYiFYvH5RGO6CfPMgMt8v8bqrv
vazdqFX1OCGTKlJtDTrYpaK+GLtpa6TqY1j5J1KLVoOYHMdZn6XmHKkkd7lsasdXko0QP9adtIVG
stYI7TWI9xyYp9s49e3OXJUy4WIqPpE5/jhFiKbJT1xBO9DFS6kTP8fy58i8kgLepxIcDIO+tOtf
eIhfinF/nXV0+SDB+3HJtkHZGNlDJpSyTYN3p5qCaxbNXumtbWQUt2GrLeqmcAbjolbQyMTtspJI
L+jupchYqj3yrYtW2+F0gERojCtrHPZYY1AZ3pkCqaKoGpW4dlVsR0amIDFqXFQDj0xfJ6pz73JE
FGTMN19gWjdSty7bK7X8lo4qAUJLuLSLTIuWQ4M5huDt3tzoVbk0xXqv5NFSL6yLXEd3G5MFkjk9
8fE5hnQqG7vKDbdJ2Agr6VETqofE0Naj7N0amUDeVrEXyM1xJMG67AptJ+iXHRRbI5NXueVv5N53
+2mVpQQrZN261hAaIPVTtVPd1PXCr5MVNcedRyImpsZ7U1S/SCbUgSLsXeQrNLsalx0asiNy6Ugw
bOpilvAxXt3iGVK7uZRW7VZmjE93ma6nat2KlnhSrAqIAKl7Qh1mThUiMdClZDlIz6NJYI4+ER9h
LKdqVXL5VqLuwou8k0XfZ1XwXkgNQAYyQRnPydOKYlKqCcAE17krsuxrgWGDBd1jnsL2Dp42TOlu
qQf9NQ1QIvVw2CHvU0MnLhJEL1lRs/IXj5YXVHsE5sVF1ZCyURviDsvAURGmfTn6bId6IdqNQmce
W4+71TAQJKOS/hq03dGTkr1uMfcy6zbagU+7nCsnO5ckLg5jnfKtaFyNhowT+XOcTdeNljy1eUfE
ahLsSkhubtNkhNjHUrdvCllzZqzMQeXJc0VSvHzqR0U6yOIDZiit9pDYECPdR0jbCG719XBR1H7C
tVtKREUay9q66K3widQRwi+KlMin2Uvl12tGMJdNSjcqGnPM25Mbs3VmCt3sspUQ05eJsnjTDGS6
Gz6tibrytIXs9TsrEZFDDCKErzJ3Sz+8Z81PnHS8loF0goRaJSKav8h8QIZ+m6uzNqUybquwZBPH
mxVDiaUl0+7T7BSmGnHtoccmRJM6FInDtkNyQHvqy9QqN9TpOwLJUKr6UA0zlDHo3JBHiA+FXnhP
RcVgC+Ox3YTcHcM2w3MMfopdWubk1PxO0BakpltzcmrGDdK31T066NIRUwb1vUTwnBjd03Ik3FSJ
/A0CsItoeqKP+tCPfBXCvypazZGZ7HGIwY3ImIplN+3wgQrTyiKfaRH7yrjEC+jbkpYcsgJQhcVm
U5/3z930ILbKi4Dgzp4kqM1NhHJKU3wShgcEPe2g7pn57uPEu5EIu4l7b4YhHohDe+jV/qm35JOm
8YRSm6/BsCnlKzwcNF/m4R8PpZu+VLNVJIrkS2kksvaBQLhnLoarPtfBOiMv34ObRyQUv8aY9ArL
d3KtJD4J9D2ddNJSDxUxNiu11solBPzJSUSDCYyVeKSuSO1FE2CBGMbmjsA4ZQFUw9szWUUDoxr+
Pgzii1Dn+c1YtXjQPELYBbXsvqlCYyzNjKthAFK/YK9h2rEVNlujCb4SOudRTk17/OS0EScykSIp
7TaZp8X7oNbjQzqHFoeq1CxNUsttsW5McJEFqthqLafk77QSr7JpUC1NTCt0ExGlpdbIS7JVoggK
W8eHYvhchureB87ppJZ3UgxgQYovbikvNNYp8wbJ5bFOqs3AMqKI/bqCPpsPTWWDVzn48bOVWzoe
DL91ZW08mH15XY5MTHqBRjX5CpcMwX1XKdIbMc62oxQtkKVUTld2wbJQsmskuvspiyQWtgbBTVQV
W8AC5i5r4Ac5jaAYhwIf4UVjDskJACqr50xLQutJPFUO9vsSbxyvmrItRI3oldHc9EHx0DDOInd2
DXVJuJpMxbrF8j9OCHeLiHihoW8XPts/d0h4x/uySVdlmtSroFTuGYmRGlcLL/89zS0FB4YCdkMx
ACc2mxGbrG0KzWtW8qYU6OP5TFaGYryQK/k5rNOFjCCxpdAkeZBk0+y7O+nf261/Qsj/1Xbr87f0
23uxyvz137damvpJUzCwwRI5Q/Cr0ieT3ZSEIOW7KoXv+WOrNStA/thaSdD4+TRuTkmU8UTLv7Oz
+g6/eIfjgaHClNHkZ1rA9/G/vdtZoY0ctFBjYJ1DbiJLOqJ+PxE8QQhx4TcWPYwkGeYy2S9rIdzL
GsrBFZPz6WhMRuJvdPros4mXHOKVrBDAQWTk1JAKJ6d0qgyEVTg5OrSFMyT8PqbR9dnMY8JTBS/O
702ikfCu4YRGYozBWzB6p/XzxqShqsyNBA/rBRT0qtKykil/PI78kMDrultJ91E2+PgPlMLBDBEJ
JFy15KnSEglwB3LfBGGMmYjkCWZdQijXFOC+JDDWUIo83pteRO+8rLNg36B/7y+SPsxQvyaiTP8y
GaN03uWY9UkTQ50I+hEtQ2aPU8XEvRhBrz+ZjYiC1Az0OduI9DMzwHSNgNGujFiTnRHEeSCvMF/0
3j5oG2IrbU8M6XiAz9SevFwzxRsKDW0Q0UQrExPpUAsF9B0R0Z9A8lHZdo/jgHz3FmHOIDlFNaR0
h9C6pSgQApA3CB9yiMyOMerKeICOLAeXFvH2j0OaDsWGvWIXXAyoF0lf6zVdidDlacLoaUufU4hk
J+KHgdOBrFbgDU7NkDmC57PzWVbsZ2X6THlvcmWw2hWVn7IZkyKVtckjaA9UEhaBibKegE9hJJDF
msZWVhdSVgTBrfCd7g+yrYH17ytpZjBT05pBafbJ9zgAsgzJBoDJCvVdQ4xMTzsFeJquofRW4Qva
G0G+Zu3LVlNoIJrX4MbfemLRPBHlGNGnn+MHrKyhGhHnZIISi1a0yZukSi+MoCepNZoTDCxVr5S1
b8FD32YENPrrOpBHz8knNQaLbCWX5BHWC8xy5WXRtrTOdHIMArvudemSh0+zaeSud0t4ybdy0VsP
jZgWzwwzj5j/jHt0uwK6w1hRL3OlSr/Ipo+cCKEpKlhZbKsHJjsh4WWRmjwU4iBelyjiQZQX1ufJ
l/0L35dRZWoFu0un1Kwcm16bLfHHXSsFCbNoRZLdGGIxsdVRax6JnCguk6BXH2W1QgIg0/H0EBrN
BPZkUpZmz0S0EXg2EsYW7uJMFJZzq1WBpbrxYIrOETe0SAeKaO7mF/aOuUs3lK3RJN6g+mWo2Mo6
cd8RP0KVqyuMSFcdEnOSiNThhQlktRvHHOtdRo3HzYGZLBLb+LpO6xz5NiJPmtxyOQ8lyXvT3SSL
RZ2tNB5NJwbcFG9LLaS9EIaSpSzMqm8wqFheHR8SURoiV9GLIH3gOoj6r4B9LMtJ694TD12H5HWR
ar6gf/ajeuTtHQeUVsyZNSqzYAIOm01JKhxI66tBuSMSNI5YKA0dmVlPiycnsf0lVnSmu4KnF1ed
3lknUMTVsynFjTHDDowA2lgjN/ykML+1BIKbmMAJHb8E8U9cTFZKKF4ldpLoynEz4Twa1Ug+1X0T
wAuOJDa9RPPJD73UVbgiJYVCkdAD0FBxFcXGMlDzMHtK6yCucGH2ebQWCpDSLtAWZm7pFPhk5Q5W
H3T3il6aAzvbLpcdpfWjYF8WJi1Yb6jqqSGPrdSTb0afydFJnb1gy0bJq0pcT6CbpmsKApJ4rLKU
k12VwWDIFlhIEFYoXYeK4c0T7idW5PlB8fZBouDOR6kI9F+18CPPmsq3LTpmX9DXjVkyjHKRlosR
ifmiKKrmy3/hOAq8IBPd1YzJfH8crZeGyVA6zwYPVz4XQT8+S1XQfe8Uv2tBvm05njm5lflsNBUj
ATQ8MLT6/Pk3DccJ0FaiQ7SYu9rKWiFBno1Rkl1RymKMRRp8MXrcFL8+tXP85+tRZ1SVxONdkl97
rW+PmvSZZfIOzfCRTKaeHBTkAiLTWtWYIrJ2o3DF6A9hXF5aJfOSQkF4LqrG3a9/j7mbev5WGrKk
K9QFLI362UsMb8SAdoaGzM98GgKRv+dRS7vUxJP26yP9eNHI7MM5Yyijr6zR9y+zyboZYsgVmCZk
1g0BJxIprqO0//VRfjwfxvbgAkAsqzC5zjmRmZFGuLOgx+gW90NtyfUi8DNvj/y0+O27ANamAh+S
Vw6B2zlJcRq1yNd0gh21yoPMNUpfg172l799PkiDYQwYqkpLXj2DeiS6hovVjCzMdx7Fj6/OaWye
2ZzkOGn+0Jf/7Z3wk7dIRycy39noocGuvH+LZn9O51uiZVMwPAhiN0d2xOEH18FP3iGdOlRSZ94s
bf6zMyq0Em+lik14UqI8sBkTNvEu7jJklVleE6nz6xfwZ+ekyBaYCOTcjLZmqsKbu1sfEVxyE9I6
0et2KVeN5XoCDudfH2X+pd/eRjCfcLXqjEdUi4OcI2UMq7d6NVMtO9DondUdfUS95eauiNnb5pn4
9bcPx7aAScwrCEw12TK8PSmjwaBW1Drk/0gI7we29jshseRd1Vr5QRlH9QPS1I9LpEgKL1aImSnL
XubsRSSKNBLLeqSxbiFjSBr/CZ4x7ftOOow64365Sz844o9XCUeUFAZNDKlAs5+xpvzQVxiocsRS
zvPlZJR0PHgd6B6SbvHrF/OnJzcvGgrRkaZ+ztXQ1KzuEmIriOUbEBBgCF2CRGtviHHMcWBF4a1R
98r0werxsxPk4ucuAEKM7v9s4SX7z2cFaQ3blKRuJSDwd+UiLrFNst3/9Qn+eAsA02F15+MM1NLO
XkuafxnpWyMuOeZiu1Aw5jqz7j7gdp3fAvNjVNFFE7AKNRWSsffXZNaYCCANomaqpAue53iSlYVh
wcXf1h1TxjDLX5/VT49H3KeoAuqcF+D3x4s8PxnNiGmdZUQEK6lVvGpDdXzoWFZam/ZW+sHL+ON1
Qm3A4NTSId6zTM7v6JuVJGwnoYMJY9pSnyHUy3RKbzkw4hsV19i2Ilcrdka9RDf96xP96XFZVcT5
PFXFODvRZuikamzRUJZ9qt4kxTh70FH+ZZXWfBklsbsWctRjvz7oj9eMDPUdwrzFAw6S4tnlqYYW
CT81NEg6s8w4MLUpzzIpOItfH+bHu4D5Co54iXaENQ+X37+mNDI7aUaGMllDYaeN/lfWoHxFIrD3
wQn99Ei8JTRcOJg5xyu+ffe6SKzo4kqWnYtSzZiJhp6tTrW61lC+fMT9/fHapDamEQJSCoA+7qL3
Bxt0v2olveZgXrKS50hvoTa+9L5CJ08pfpvIBY9rNhCpsOXASJ+9VZEBDGAiCYDeSic64uChCNNy
64PX73VBevuIm81OoHBmZj1WAM04ewEJRRmSIDNo5XpT7y1aoAJ0cke5HRe6kGcW6muT1zQibeGB
uUqFgkXEIQCWIzAIhuf20ABUBGoKdi0TjQ8upB+vV367uaSA9KERRnb222nsNL1a4ayNQi8d3WOe
P+re8MGL8OOtCH/TQJ5AbcR1qZ+tpGbRwxxpGScEUOP2+TTmJ18EWyOZdXE9Gk35EKq68pvYRR67
c82sAa8klJPze38x9YLhtR20fGJZGKAGGubk2kqCD1a3eXl+9/YCq+MgoJq4w2TznIpvJJhwhKGe
w3qz6osWEmQMeCemExWCRywXFc4g4RCUUaruYdIq+gcv7Q+3jKTwj0lpqPKMMs4vLwMxdtroBcdH
vbVv/Ym2hVpJ6DWykWnv1JCb95trD8fjFgVjRxENyO7sJiXhqQgDlnm7JAEru1W93CMtKm99dTPB
K7Y+eD7+cIVKsKXZ+MyId447WxTfLkBygTVPNQCGSQ20Q8tDuZbnw28/pOajsKJSxMNNk87BeQmG
L7MIlNmNGtdLJcullRarJNDlsuSgICm+lmQlfvDe/biZlVgPGGRh8tM4vHX+7J8aD7wq0svYwulB
xN1DqEt3mWUczKC+0dLuWUWaoRrdTZCj9vj1+yjN1ef7S5dbn7gQDJQk0yrnN0iay2kc4kW39RYL
PPoJf5PWBnPKSRtOekkbzSib6LKs235FDFy9hoMTax+Bw8/eX+pHifCYObWE/fxcCL1/fyMpz8Ba
Ee0TGRlumAZiN73wj5ICfnYUkGosBIiu8I6eLQbEFI1TEeIu1ACiOmEZFDhmYumDl/RsnZtJvBpP
EyoASlQCCc7WuTCTMdwTYelYuBXwIZIS9dTUoYl/LmyrVrSrAJb/Uu9qs/wgF2VeqN+8mfOhyXiY
qx0qcbaJ86/2psrSZL8wg6loiLDyhSseGh2eI0UHhCMw+W1+bzPK0XisiZSQhC+A6z2v/UHrdH42
YM9v5hy5mFcdO1ccATiAS2NGi19fqa8l4vuTU5n3cKOgvVNY586eUgMz4iqUis4BeyhgGZc6aFS2
XtVGv+qweDVb8h8teVFLlT7elBa/kIuM0xSwDSZCeVAra4L30zIU0Z8q0ZOMhdohFFgYsi/ddHqe
AtczQqOIGW/2mBDGQGrJMWZW9DgmciW6USwV1lL3JALBACRUcY4KAaDX0+uZ/nsc+E9tTrL+e/Xl
If9H+pT9t/ofyVP29a0C8/X7/lJgSiLcSJ4E9KlIoeHJ85cC06KnRInFc4dmpMZn/lRgSp/YeJBd
K0tMFOnOsL78S4FJ94GcDRLMuGWp2n9nTmi8PurfXKUyFQC/EztGnotcrupZdyHp+laQNdxs2MEA
pOzLSjmAHXnOCxk7pJywHqAlU/Tb1jO39CW3xtReFKBR1HgnKTzCJ1H8bBSSARCvtgNl+OYzqhhT
f6+iB0MNlJveUgqf6kZ+FDyJiHvYlnZHzKQTdc1TF8pOKdp1jKt2qut9puEp9E0D63D5hGpTltfR
tRUd8dxUxaJX7bFYeqYLTCbfWgW8jpVmbkvzdGyYohgGFgEnCPZDYLerUnXJ4kQlBdxGlnB12UKz
JBDUrg2sF8wucMgxNHdFFbPNyYovceKE+ZUX7aBKlGSIeYt5AhrTllhB4sHFYamb5Dq5jhbRIjl6
/kt5q4hXSKhEGzM/H5WYR/G0T5bJUrsXvMWIoO0RUVRxTdskje0bQXLE3Cnxs4XfAukqu8ZKeVMm
h1y4Y+JAJu1kI3DwbUEhKM1O5OKijFZiZa4m0syFgeD0cNZv2UE6LTbJsK+scq23l4Q5EhVdtjj/
JTvJEpLPc1ta1YuskZ0hcNqH8YvwKDyOX8TXP8XXP+ePwVPz8v1j8CR/aV7kL3/+071ETwyEV+qX
7kX9orEmoaYgiE8fD1299MaltSrjvYytW7VwleGfUVroRdukSB8THBTgPyzkLZ8R7E3GImUP/ZA8
qYReohyLb/pFcDWIm7jBTbmyJSffBJMLaKAnDKoCOX4k4VvSlgCwOmZ2+bEqnWE6orhQ5Et+liGt
+DgDgvOjWa0N5ioTgzoc5nzItGUguCQifh4cE/FPRVrm6Ezbku/mz/h6cMDhtZZtPXaOerQrl68z
n3LVxfNnPK7Sah0VzPqOSBpt4rkVceWT8Gg4+rDEmDWeOM8A8wVuhmaBg7y31ZvxFDx7aKzqU4qn
OtsO8jrbecqiWAct7rAa4Uty5Qtf/PqY6nt5k7RLf8W358HdMFwNyqOWbU+6uIyEBy5VX2WRVw0H
2ybZ0jxAGAaaY74cBH/hB1CNZodjt4njxZg7obqrUK8qwylo10q3gnlmGotScDNOGN2yYTflxRAQ
04ogxin8leZdKN5FscewMiwxFTV78/JRoyNrSQs1cKxj1WyDACoy97czyje1cKq71knnbn61iMQT
Q8D+JbgJDxeL5cJMtubLshwWOeropwvB1ohNpTR0MtWZpiXQBPIHO9WpD6Ib1EwiXUvZY2BLboRj
ByetWsgkoPtuPboD9uoZDCDv4/TFC+/NQLbj0VWFfe+ocBLwdNWMxFURgSbWXFXQbE1OMWUBAHiV
IsLLmYS1FewS+BZS+IzPBvPstkL62+wzZOJFvLfYtnoMTfndrMYtTuITRWzIBPQOZWB5lZYvQBzp
iTtQbF2DcuRqomIIinYhYoIwWWCOyBKjWlxnX0lKwCOvgiUFaoRNprEcZHH83fx6RMHAr8Y7GtnD
BtenwsDHkYzHGIhtYHyzeuG+iWB6rJNiMyo7cs7ZlZFEehNI96qpcaarTFzG2V0m3omJW3Q7dE1P
ckTDOcBvCqd22vbJTpkN3qbLBt3Olm1yEscbhv9qsez8fXth3Pesh5KdX6aXGL/4d5zt5fN/ZMf2
or54/d/8v++fEVlecedmNtwfn+HrH/9COau/5RdE8tb9hoVx2k33I5ZIoHvMnBnXLUDvoUg6leoB
lZg0PnPZK+FCGJ5rSFBZfdDGhCvpXhBdX12ELfdUCRwMMgXKKjsRwRagGhWujEpwfB/qlcBuMEOV
uqmjxiafCD4nktBx62F7LTaVdpsCYXZ7cxHTNI6mFmefpz+ASyHpyWb6y6sKV2y2J87uP5/X5tm0
PY68wCs4WTLy0ryzK2sFXitpbcbZVvGQ9PoShi82IKPApmxbT/o+em57p4xrR8VWlR90/y7n8egx
M8vWVIyGAa5/OR0KFOeqg/FwkB+ySl007AyA6TLOHdyQxPoUwYIpT+4Yy6cG/22KwEIon+hQudlW
46YNm3tVG9xCxUENlEw2cAXk3jLpixdfS5wiYomlmRIBwsJEvojlW0+KgVfqn0kjtvBKDbaKZAXB
z4KK/UQWt+u12LLU0Z4mQn4Zxvud41uKbUKnbFVpU2e6KyTFbnZ6aqO5UIQEqDU81h761d6scTP0
K8LFYjsUg2VknQSlTd0A8a3NTHuhjuFlqGWqK+CIH8KJZr0FpVeq8exax3S4BoplA91xY1l1xaxc
UH0wOih84H/dBA1s1QrDIyrSQxxJezx1RyMZ7tJE/wopdu+rxyD7L1Spx+Jbdt1U3741F0/Ff8wF
7hd4klUIzO0/3/8VG8sf9e/iqXl69xc3a8JmvGy/zfSiuk341u9Dt/kr/28/+Y9vrz/lAxaSSkIt
BdnfV6CrnNLzH9ft81eCgarwS/O2Cv3ju/+qQ5lcztNv5bWb/UcNqn2iTUGrmZgmtIfvalDlExMZ
iDJkZeAGYiT/rxpU/kR3isYR9mi2PX+e/+l7XfkrBxAbyfdbQOpPVjME6LhxiYNRMRS92wICwwF/
QvCSU3oAyoCsg8e2InCnfbvpzGSJR3o/GdI9/pBTpfKqovEcc+OCPqzq5k2901J9nebkW0zpURD0
bd6pBzoYO7OP70LkuWIw3ZI8MfAYNLYJXYGuqtdSDDYgk59H0d9WqniVQ+LDSmpljppqX1PmXsA8
sdpIL7o5+1zqtF8lsEiB7UbPRhzr3wA8QnOTJ1m6HUh6WGlamUGXzrVtZxpw9mAvb4aACQmu5vau
iUvNVuRkeBRHDzcq/nVHQLJ2GWT6c1w/+XGRH/0KOA86YIgJ4QBWRpMWY1WnW9/qu2WmGcFRgfm8
VqMadUBBh3gezuE1UKLEqWajIACfa1/U8i8kNzdz9SAtBFlUD03UaiiElaxdVK9Gw6DEWBxnJhr7
zLgvU5bBEVcTeEweZamZAH7RKpQpYnGqfGOjRFA2vKiE89ZW14XMstfpdfBFSzy3yvkatrTbOK39
SystNk2JByJlWWWY4Hg5cLcudZN83PRdvvDEYDtCCDDiXd3HOzPCA6NAU09xGzSb3FRQ0mXs/nPb
1KYDVF27GCm2Ii+4G/2OL8gPgcrjxqpmPGNRP2u+sYQCeOKt/zwUk9uT4CiZDwgBl5NV2qGabSbs
M9RCgoGFw5pjdB09A5rDOalIeiJL30uB0IGjaE+E+GafC/BQ1IydgbVBQjP3pVYmbRFplKgwW+uN
JGfxnTIriZLMO6RFvCHRuloOmfg4AMm/nR31eIXF9eBF0bGMLxQh32pe9E3tdhAaltxsSyNC7SHI
MA4JY7nukA9xAX+p4hris1Zo67oFw9jBWYR+gpe2ExZQKWJH6cZlLOG2h6vzletAcCYDDz+/VryU
QYPv0iQ5Jp6BSk5m21OX2n6o5HSjqCOCLhE0hVHWjCEb/6hOU2b7cYAB3OofaHUbzu+3Bf5/W3Al
RiukDrMI/f2ae9Nmz//Y1POev3673P7re/8QBGufaM+SaTJLbuZ+Ppv476uupn2iN/zaiqLnhd2E
pfWPnb+sf5r78UitDEZk9I7/tfOfP0U4nGEpTAckNA7676y8c4fyzb6feD6dkfv8PGCcxJD/rOsn
ySm3h9bC7RTB3bRqbfd58BAp8XPaBnjOcmlYJuUHgh3prOH3elRkV+qrIARD6tlR+R+hDvZAW0gF
vKTGNDRaBsk2GsN0CxD8MFY5BaOurKI0OfkaGbPEQyN1rILbiFV2wXMEcEMW/REi9+8W1j8Zj825
eEwM57Ryk/SwXxYU/+vKvXav7tzF//7HPd7ibxXVxTlx8ac/8q8qA/GhqHDxIrFAzMGd9FelMQcW
zRc9ZalOAM9f17yifKJUIfhzznihUzqPg/7sdsmf0EJRn6B9eb0bfivG5bt25c1V/7PX4m3DuWpa
pQL1Izk+OVd2pWmwc/XADfNiWodNSMxE3wWrXOsutES4jNTujjKazGHqZU3FJ6hA0KlanCuVBiAv
tg3mga1VH+KyTh5Nc/AcIKSQ7hhHQkrw5RWVx71SYYMKkyjHeUItYVajehSx2LhROL0kxG2pQpAt
R8gDeyHx2KwMoyMm6RXMDWSCqOIv22bEXdnl6qaQErBuDWU5EPRFD7MeDYYFbt7u8qq8qmRKl2Ag
kCRsw2E1IlG3E4O0Cgn6Xz4YLsyWizo11aXVYViOguKkhnRFNJMJFXEZN7mqPAVVeMhS/UoM0HVr
YuXA5kXfGwWHHCPMlId3jRVeYlXaM6G5CEJ5hXR+ctO4brE6m/hqNKVfmFExgYQGglQZ1koVW9kF
aHmBCecFSTceYR+/Dc7sfdpO+3EScWerTDnSzmyx7orf6iB5qj394AcD+ewmNmhFFWIkvJW2HJqe
B3dtbnArtWjzR6jYBfsnqWNzXcc7pfBhZGbWdewlm9zC9yf70ypt8uFbVZcvyJ5q+Jf+PDgbNw3J
LXVMyG0Gc8sbNl6MnF9eoMyNGIDaFKdwA41jFiYv7VgxNSzAbepZigbcqIojGTRLv03YO0M7xv4M
XysFItLUG3kURzupBPWQVfSz6PlXK5WX0G4hZ5BFPKzzWjKue+nZyMYIOlUdbscwuA58eaL+yVJo
n01F7h7vcZtP0T25u7dpQKBF6PMqt3izy2zIT4Ae831T9f1pmg0fndAL2ymrP9d1YK3SgivOSL50
mVIukQrDG5U9VyX+YUuFRWQJPtRdLY0kzIk4CbvhtoYc4iCaNlVHLui7yYBZsCsVcrIGPHyMo/qG
iYLLJolmEPSz6gWJ+hIfqAMvaVWSymTXreK0WeB2RWgHfrHJ6VtW4yN2LjtuS1pFulNjmmoyaVUh
LOhSoup82cnEzx2lqBURpVClruD5M7XM9tg+Qhzn5kDSbSYrozqJAYDi2SqPfPcQt6ad6CjUFGhK
2gVcQdczYQ0JgnQkilK2QZm5olE5Wdetqtvfr3L+Fj3xbof5/8aWkmX370ub/5k8P2UhG+vvu9PN
1//xT77++9IuS59EWBIUHoAaZl0Nw7rvS7tkfSJIGVEsslhwYejc/lraIfKy1hOIKKNmRSv2dmm3
PrHfY9UXJWUecfCp39hInhUW8hyEPU/bCaKaVcfnA/eyLcMSuwjYnijomIfhA7aNLhLcHIRa9sHE
FJXJ++qJgTtKbk1l7wq3gik8Z/z2OVJqaaT6Y0wiUZWrD5PVhM8iBBdI1XWbX5iC2jbL3sxQauWp
3D/TtgRLkfgyvIcIRw9cugT9Aa716Dh4o09uTlC31sLC5XKptmhYF0Gjh/gBFCvd1WqT5k6aFf2m
a8Usc0ILtzFZGaL5EHs++mcV48/AnkyuRsf3pBwTsByld8QqsIZIbCsvY/3/kHcmO5Iz6ZV9Fb2A
FTgPW3f6EO4xzxEbIiIzkjSSRhpHI/n0Ol5VUqsKkBoF9Ebo7f/nEOlOmn3Dved2zX1sWM73Lmwb
Cn8ZMqocKhixgtHRO+FCWGp1i5cptFYn3vZeYbADSa39jdXV/JehTJ3P2BVhu12WMH/t0Q+x0IAs
jvmwVnjEfV9cRqticAlkCkIR4sTX023WwX4noledGwK0HjMwEsWxcBdv2lZYikZe0HZMt9aE22wj
xra9nyaWnDsbvvj0U4RlG+wGlpifWRP7d3maXzZM3APveLYx6Exd5QBmrRyD9Gqt21cLL4E8CjJm
LninbHkIyUFTSb04mpBJLdoPx4vTNxnPVZMwmYBSTFRVbzaZtXIFYTA1n55FLiWSPzt6c5ZpdjcL
RM1vpRZp9o23cF2OwO3Y5FgR+JI5i+0HIzLlHr3B730G0fb4UBg3IDLajGrA5SEjBuihN1n48oMR
9qLpojNPrcby3i3xM1rc/MKG5VhGoK+RHUIhCT5zMCcO7inH+xKqhx19Yfhmu4BogQ6U3NLeLwQB
fBedAWg8xuvAcS3H2cfh00/thgBJ58WzfHysJRlD+6lt1/wA5Gexto0xy8ugofry7/cw7QZeMN1N
aQ71oJ8US5c0b/wEcxY9NqCx+eCyRf6R2mrqnYfxhkGkCavrqAM5tXW6KPiNY6qwN0u1WM91hjMv
sfKuY/CpJybmttX1jBCraXz3zOWqchbSazYuV4mzq8rQfHLZz+0mnQOXHLumozXJWuiIGw/tmb9J
UZKTY7X0XnUVwEHOtzwm4jsq8PYkjhD9cHnqKOz6AeQmf3VaDEkZLcRqzNRNIFdz0T65nc/h4HYz
RZcNsbPC7YOqc5tCQcCO3poZUCUJQdu2LYky0cRalLtpdeE9t0L2zsbSF2vkaJe92kDKMX/isSC5
ykQVbzM/xrPvzobFnMzZNDJG80Aui0XjaLeWWGxDVQ323onN+MxMj4Rdji6MWnhLYez5eD+wNs7R
rZpJkd3lq9/+xkE4woFI7ZFg2DZull0XyuFLB0Qm8IdmUCTAo1afZhnoqpxRp12SShmS9rdm7o9x
fTXcFBoG4X7WXd8cyCKT/ikWK+sGZsxm58x1V+992Q4gyi4Lj3FSlnszLD0K7AZMLmVkl484jPqV
TZEXVMHnGogOOE7ROSxfw+U1lL31rImCe8ywMOKVQht878dgy3drC5038Us3VMn/w+v3H+a7/9tG
ETTs/8NFXf/G7/UPFzW//m8Xtf2XMEJSQjOFtM6PSPX+z4uaPotGi3sSXUlMtDOCor/PHS4XNaYJ
7vZLZibCvP8zd+B/eQgFL38QNx1e4n/poo7/eeDLtCG8PPPhRbIGwuOfrk4nBjOEFKXYpGljfUvI
4Pfe3MybhUJ6u1qocXqui6uUPcnLFFbDMR1b8ZK2+rp1LdbDlWBFAmeGX1OAQ6PCM9HGm2b5Ondc
KNL3oh2CwohtPePcYp5+Kav7XGElJiR8PKQ8oeD2VLWbxxiitdOUV1Wwglzva5goGWAlksaI2Is+
tKE+rhv3DFj5xQpyd18PS34gjOtsR0pcCC4vOrBHQn6Ln5RLsG0AuoHgT6zKqLd2maZd3y7hyXGa
4eA6w7KzlR3uCtFHm8Geh1+esB75UdTNVAKGaUwHqYdup4YegjRyce6yNZJ70ogKtmgrJ3gsuXtN
QOK3aLD9m+E8dLbYQyGud6Ak1/1gOnDmjfsbuBwLL2RNm9JXB7jK03NR6Uc307+JmXzzptThk5b+
HwGbJ5pl/pyWnXfkED7GDaU+w/B2q5VeTyvgvL8ZPv6lccv/l/G41JH//Uu9aXqK739jrvhvx59u
/ckagvz+4R3n1fuPl5zqGUMQjjQb5dClgv7Pl9z/C9LM8IJwJ22CN5ff8x8vuf8XB+kmYxkSHVD7
XKYzfx+08JKjw8PdiQeACvqiOPoXqnHkif9cIKOvu+h7OYVQ9nG0/GOBPI/042ryCkz7OFqht17A
MqmqohvbWqEMkojaf1zyy8rNygjfpwQCRsOkGyj0hvQIU+wLK/bWxEPI+ZUNxn7pGUcU4GrX2t82
quuK3bzC9sThTDAGeQMDdb7vVG10pYMKtIYzEXbK/l9htZ4DwkRv4cDWaRL3i/WHqtVU/FZk47tx
AuWDElBUr4KENDx+AeOCLUin0KPmgOoROgOJQZJD9ZUtp3zrsrxEfDPG9sauInIRTE6hBxMF7Gqz
zuoKZONodqlP8gIHgmMfbTlh6m/r2DpFS2S6G0IjIkYSTt+do8m4YsOyK9hlLFjOsLbjJ0vF9o1c
AAaxhOWPdetoujVjWtzKBVzWdiwmag4qA4V8cYQKM5SWs+OnL9/TLOvOlWoEtWfADb6VpcH0aa14
MnGYUnGzdy8YFgkz/OlzInLOlcfnnrSliC1W5DKWiWuqLtq1U49NFkK5lV7j8pETiyEr3dmtRVRa
GnSQjkMdy0/jWcyKzBBCXSIoArrVYHwMclOV3YiiDz5Fp6ghxrCefjWlFf4Snl6XLRRNgs186nDS
Q2V4JDE+ijdupHL47oA5X0IwnuiBILqGyWSV4GYiNdwi60W65UTTXJFykvKUAb4xE2ga27kOSp1+
Ot2YLhsJf/fV6QRCo+LSxthL1R0VKJuOJdfKFGcta0oqW3nyBVcYVSHvhX4pQpV913kAFGpMG0wQ
rVLrm4o64o0UCAWxCxfvr3+1ZdHxlTXLROAf/v06ScQQjWYCntRkn8x7rhMnPQfB6CBvA28b7qI0
sM8FuItsozviHza6KFBoXBJmn6bVu5ACwhEx1QLDtSKLrriCSUHWaaHMbRis5becLYKLgwCyjZoy
+3olmNfZjH6QPg1xlzH/qXs6lyotyMzr2kq6iS2lejcTfO+dIAWFIRrwnSxt1vsFwjvkiNKEn32G
0Hm7Aptft16tMB7ByMifROxghxvlEv2SxSTeIsatNENEAn/xIy0PNYsm6G9LR1aWCCZfbEdiE886
LbV94yJQn4laTaHYA+jNCJnJ0Ir7LZzDTYmY9dkxuZq2wl27aOsLpj+nzglGtsGsOlVCT1C0t9yJ
M0ok/FK/LaaoJAVQud6XbGvf5Fw5v+JUdT8At1t7Rx3Ox7aUZMga864gsr6D/SgfXZO7y4EepEbE
MufaHJqpjCwYyWn0mE5sawBf2D0CBn9GojDbS6AQe0UdWPHaGlCvRZV5iKVFqtoyICsMB8wL7qjf
aDrWXxT6yARHGCC4wmxLIxl0qa0BJmBsGEgCOg1Y/Zwkamvvt9Gl92EPdBRJLztaLScCWr3tJm5u
SaYymsU8yytQfCVZuL3rLEmqQZtsgf4OSCfn0G0PsT2SWimJIrQ4wvhWUjhtBLUUI3G+ZYqqZlng
PXTz0C7XvK1kicWhnn9WYaoHLD1LxWRXDEHC6Dm4DhvSfzfGaUWLnKY0v7glBOQKoleZDVsEHoh4
bbotrwAdhxMUVY7ww57f+oaMQRQ6EkHLQCQbEikDleQasy+ZwvHs0oeKuWAQUKzWoG5V1tW/ANYU
fIzGjA9pTKDutvMb/9EJW4a+c+kCol3xZCRIYLkL1mEFR01fywpW9nFXnsKozOdtqIlA2eYSSsqm
tlbb2USkSizbWMc+J3oWiGMfzmDupY/JhSlk5ryyZqjCQ44OwjvWbhY9iars4o0KdOXvBbTUWx4s
VsQBy2X90Mo0QOLT8yWxS8/sP2D2nAr1pvKLp1WvVXUCxiDEC0HQ/PKc6yrehqIdbHRjuHbPWexn
aFa1TVTHyJX9GZuQvtY2Mhw3ZRjC3RKIb2+toFwfm6YXdgKrZ0T7GsLyHuu6egtAjYzHpknDc+rZ
1UAQYT/+GnJp7ia+vfbs10TmbIiny62xnnad4HXaSMbZJcDfPP+/6PUvt/Z/XZ+Q0IFrlvYASQju
SOefxMLw75nLRhIUyFAgdRRZfsWtHSaAKbOdU9R+QpBqfV6KKfzbyO1fqhj/2zHr/+o+7/Ih/g81
4U/11Y3/sGe+/Ia/b9vYjiHAwSvKIcyi+SLR+dtI1nH/Yl8YUtjd/7pfdvkm/14E+gH/y2GdxhP3
H7LzvxeBvs0gFyMIwnLmvFje/qW8M/xAl+fhvzwvrPpo8fhbqDhpRKN/rgIZmzFnxEuW2Ckzlh2n
HdnEcxseCDbitu91tFmDEAk3MfHdKKIrv8ruAMbKi8J2vWB/ZHiovfqztVbu6XilYWv8YVssguR3
rmBHOwhI+YewU7EekHguR8UN9URkTbirDGHR+dSd2lJRYBYC9KzFFTxTkVwGtSLBg9qforo7BGqd
X9IIFUi+ouNOgz7hVwWkKJCSgN1w3sZVsUIOvGDqo0EjkAztcZOHvnqYiVwlt0B/aK8nDaBAszz2
vH5ofetqJVTbeBjqcuvadlYWGdy/GwuuKRsJmHmthrELA5kr1fRnRQDNVse4cFDCoANuM3NWcvlt
8jraNWEN8X8GV1OZG8eqe4S4wLk8GLgkN3bNqc5q98rNgV/VvVseg1hBqnCdLOms9gJkr8SxTHt5
dBop2LXk43kuR0gjZZjn+4gU80NjUjS4IKugyxBnsZ26tni1o7SleDTrM3CnAEu5TjdlDrEOTgIp
mRcXFCHJ154vxz/DGB1ZDq6PNbEhXjDA2Fc2o7zIvoae7m/nxrlmV72cCpWWPZPbFqGxCYcdt/FP
qx1VwduagOU3MIa4G+YXoiV+E1TVkX/bN/u464LTqlN9TNf4yxfrXd0jbHS90tlPtaCwXUuynsnd
3ImZaC3jM8NmsOAyP+7uZ3cqb0TYMNyNSayeJY+BW8VXS9sMZCwUIKXTkCSydbxyiRpHJzwCtmqk
SUBDX4JV2L22gzzLzv6McyTWWsik8bg6bUSlfIMqWUFqPRPHNdxTyXaftlWtW5m11TE3bXomBeli
nUhzs1kipNpD8FXYXuKhZF9scZ1VCCsBIcGh5jLne/R1f00xsG3t4JpJ7CVC4i1AZsnDxndBfJq3
HosOBVpfo8P3kbuqHK5/S9p75h0xWSDFrCXbvM5ej6mrYMv4VX3HhgwNezOy/95gDIl5Pb3+dZgr
0I8xJPhTJU17liRZvUxUydV6QXqOC4J1r97y6Z87uq/LiHtLXA6pxCN77g5Jf69JvWlJpqbPje7g
Srm/CjHALXZJNeyzEcCuNeq9Z6GO2+SXnKXGEQNQzdk9wbT0CFRFn7ZrbLo6xUJYDYbqAwIpaRCF
ffJ63oneneRNkbrBAzwr/CAwKn6bcrmN1bAbi/7QSLdJiOsC5x05EEb9woKDSmvFkEe9eI3dYBrI
uvdBZ8W90rpFmAv4zZRabtMp74DIwVEu1xFnwzhO6Jv9Yb7n4b4Oe2d8WqkjLiTrpt/FffHupD3i
aNJckdidKnxgid0s6cFrRYNDIMK8gN/BPxEzCGR/NRu3MuaQZ/hTKvA/23wqhpMbfoVBG56nqSWR
WpIb4CzdfNN148AzBaJgH3qa6AK7KzdxsIoHiHesTKaCk4iI521uZmR4MngJ8uVj7XN6RSc6xKVK
r7IJAW7NQh2L2iMD/AkhHdJxFfuk+vkq3C+QRw51MYMH7UWxK6M0PrVpSmcZZLZ/2+hUPDpkVmxR
I6b3DXLK0OFw8HGxRDIQt0Ue/9GkcyjNhneS5affYYleJ8Z5nB83VmiQsoVQnEgyYYEbXTKeSCjs
NnTiBAJM43g3qYB60a+HYz6j4p9adVsM6N3iuG9vc7JDXuxwilBLYl+YmQoidtYXAkOowW27+uC6
PU2Q44cHi/uGxK4SbNmkhpGCHDDEJq+8nVe4ZB9PDMAl3JkG3lo34dJJ+y/kRTC81K7M7TsyUj6W
ZcSKsj6X3BNZF55mjY2uJlw6nnYeWRZQ/i6KQcifSBXmPCJ2pd+MQf+NsxKzfMiPLa9TsIGj59xW
c3SfxfKEhXrTTiNvZfNA1domgyM6ksCKLNE2O4dxQhw6jB9KirthejNe/kS8/bYqFpaBgLaahfax
ivA7gAXazDHSqBCDjwGlKpgbcjhtl5HmqNBXhf09FdHNQiz0xs+HdeY9w4MR5q51F9NbXFO3MppH
jtngpRmHZJmVoVBvqqslMPGzzqLfjcKJw8DjJdWzOfhtPPHDsjok1MhBU+K303mCLoL7n736YOV/
eMKiI2FwpZP4rZa3LAEVKwXSvtLBW2ZUDDMTx0KnSVF26R0LIBwWPT95P/sbYvXs81IPN6RDBi4K
cpMdq6GUN067gMZGn6wO+YITKDRt9KibKPsSQWm/BpHkrmqLcDh4nZIW06VQ3syuXZLHk7Y3K+K3
96Fwj/OwuN85GpFt1hfBd1di++zHnCcnNtQM7izCHe40/ygC1q8ks5v4SndiObZ11T6zHItvl9DS
d31fcFrkBD3zGtJAg2dueeYu/4150U9DNN9GxsFVRyBRhrYtD+7Lwn93RE8OceAT5hFNpxxP9QcZ
bl7SZOwoYU/yclbd+NB1iFd7SyblQGzGus5EXUXEYOLfGtV1bvcMWTj6940bPTUkS23hQn2ndTZs
1hpDiELJAplnta8ylrj7sIm7nQgC9T1NORkxUnw2DG5gCzsZUw6E4letrAiH6/zoMVdjeAtRiIim
fiWCyZK3aZR/qNQZrpDUftS+OlbAdnkhRtzAHZ2dWUrrGZK5dTWUcXUcl7pGoTw3b0o1/pbddsyX
nrc3wkyupE9dUxoFE2HMs+Kd0FxpGrPHXrK6pD/OGVnXwwqNTHUHQ6wQb5S+K2ICk4Yys/CMjSZA
poorp2BiUvi6O7ISpz2KfcbbdHCoRLJw+ZJT2nzUsez2no7mUwpjoEoieIJbpDBZAvwsO46xz8bP
jR7KIcz36KuxIvh9vqPsWglRqOVhtI16VbYDzR2092YyKtrJqUuTvtUKf1qVEOxAideRMETD3FJY
4kz0b8TAnB6r7QuTV0y6/lPbqE+o2k9VaeGiCPfDMN1XPbPKPEjvMzuVV3yJjKU8L09sW2GQwr6z
rqX/9tf97SIB1VdN8StqsyBR/lifgJpO9w2BBMHSkLpX+lG5VXL4LtbU3K69LUhPZLS583VUb6s8
u0c/VL6FwvNfXEVORaAVgEi2nlTOZILhjGieCV/1SZdFzix95lnNFKJpm5YOdbtxyq0fIz5HIJ0M
Uzr/LlHWnNtI7N3VA0bJ9nBTpOpX5qKvdzDN+LHeh6XBLQn2AK5LEBgAxAExjDykvtaP4bxeeeXy
3mD0CUY3pxrwdn0QbWVNrh0YcjnPb8bXaMqsW+YiFHdzdrCCibWoRfpstBANmI3xYcmb6UjS1msR
+CQsQPGe2vHBjCt1m+pPvoxP9mIlETSkxExyOqzr+BjpYFf61b43Au3ULwu/dJ9boDSZh/DDdJ9K
RJ9jk17lleabj5qXKVJ/osXZpwWZBjVvKw7tW1cXZrv24qae2IlHwwllzC5vMsD6zROULq4LO9jq
1YYJAwbcZOpnMlWQoMCbT+04+te6JNhszYPi3AuMRb1ZyJ2LvKSQKXoowlE3IiP1hAzm/kaAid/k
VnAXZtaH6Ll/Z+Vg8vIYjDScdfxIsjqyd3pDcNJueptTjCBU7lLZnEoIO2rFYlv7y33Fcp2R2RUJ
tbvagiJT5n2WlMVS3TCwcI/otex7XcviWIe6vJ8xN42ZuRXGv3ZROHzYSPg/B8KBM9Cam8LMzgFi
PpJIWeOPsN3sUSljfZmlq/ZrWcQ7BGI/Lkv3HQNcolYAdCd2N7LzT0Nzt5TxsosLjJTx6rt3hNvf
utH4MBNwtYFFan+FssLINlb5T8E2mxRmq/iu1/52rifOr5BXZ5reUAPXL7Gt98ZjZlTnB7vOt1XD
D6UQDiCUMduw1POtCtvfAThiFu3dcFuv3KSuBc+c6S2J9H6AIbeh3pqaeGtprKetG94sTRVhNNSE
l/pOSmRu3fykYx8m67I4N7GbvfQO8/oUM7Mc+++iWIaTGit3Z+M6Oki7vHGGIvuKCzAdiFz6Yt02
XpduUxuHX8WM8YuhU3/2p07upwimv3sJZxhDh8SkKr+b+3BvQsVqgWtPHRf2c73f3BCeaJ4Ix3oI
Ik0OZ90+NP5FNZi/sy69YXh1yYyU34TdEW+XyZ0R8VGgPuV6w+Ri4SxgM+/dRBP1AseRPOcuM6So
ZxpoKSvYzEV1nfZUbnFbrwdvsjn+ish9S7vZSogKDL6wlg4fnWcn7lAmqyuSYopDOvhh16CfybX/
qhCsbGmDjp5xjxULgXrs4iOYVOcA0nXaIrDAwBs1Z89kL2hSxGmOlgenkt+Bl9Y7S0XlIZj019TY
5Mv5P5Fffg0G1aee3fBZlo61933K6F5zFKX42rwR14kt1XzNOC0Az17ds2a9S1Mr3DiDe7TF16TE
Rolp7xsvOEpHn2Yl7n0G9V9gtxjnOkV1FXmGalbw/mXwHskDnMqjNL77jDwZpprfAcJwhzP8eR4u
SCPbVtvWlkXYr1F2V27YqrNDTMGtt2IfjcNyZH4MSN443VNc0tb46QUUFerPyKTxMZqi4MgcG+vd
cNkfFzZna7zeu0K9+HYNAd7TLIHCidVMdXJl+8o8kHmpmLoj0w1G4ZKm7rxmAa0VNX6dsEJomVbO
dM9uVxCFQALZqVPeC2SCCrad3VN+OeJqIA73zavC+lqEPsCfnondEKrhYRiXVidMYBGJwtu+CJfp
UCsbE2hNgPe91PhlW1sCrM8pOQa/nq4brvmfeFHFcRkYBAeWXK6VH7y0Ya2PuJ7Ud9rY3XMpAmfX
rrL+6ZQboPdf6n04e7iYHRI/lKtySDmjSlzHTTlz3HJPMEL5TpZk/KFdNX6xvmS4Kf2fwhnZ6UQV
G5wmbPeMXy8uWMYmuUJkNeVWc+zJdzuEM7dOA4r/ZF3802nllrtVret3mWtxgJw/b/0FztMmrYR+
5KuZkr6Kcbam5E9YSzBP2xH1wcaqp/DJGwum44FHlnrRuI+DG8ou6cSsjrDWaaXGmTgUyMRbaCvj
vTu1+p5uPLpuaqKirXgIz7PIly3bCcgqEQKwpZhJUJpBG4xNQ2BQrrMdZMxlX4WBvIqksJ6nyJY3
RD2kZICG5U3hyGRR9rCFcd6foOKhy+6Emt7bia9hmOPlyrMai4QA/0lW7UGOPC3ZNEz7KCPsjnKe
o7WePXMea+fO6Uij9yfQIbshLLCYWguOMd2u5tsLW32ghKnh+1j5Mezs4nHM13fXUjeZGdtbq9LR
zm1KnswsRIvbDDawoQ71ul1w/YN7IVCX1IWaHn/uq6e5mr91KQh/YcX7VPUY6bMlxHEeZ+mHLYhl
gtvMDMGht7709O1B50LtVN0szAh7RjBzasLbBf10Qrz3hyOjlHI7nJyEBucmZgK9yXzhIrhsCucj
Hav+mAXDxAml+dw8+eEpPWxkan2n/oJIio/nTL2Z43he5degq6c8XT6E6a7jNIUW4U8qaSeifbNg
OYnaXROrDy/4gsn26Kmy9bSoKDxO4JDfolKwQPJmmx0Ycu/5qjUVsTMGYDe2uUwmdm9nybwwuRgm
KzoGzVi9uaOdH2sWhnxi9nrueLjPKZP9O8Ic5kdJbsdbVFmQD7SXccylHMztyoo76i1Gklktd8LX
ab/RqXNN8N/EU7gutz6Eenq6On9omladrBUuqZcJd5/HKF0ozwqPF2L4YUoD8BXk8gnzgYPGRmDt
F+YcFK44WK1j3y0KoBPrmxb2j+tCR27mOX3WdfOnoUxju0CdAGW+XPEf5P6hW8mZGhdiJRkqGmq1
Xlx1No0v7ic32gTITreOyOrt3Kd6t8Q2jSRSF8s08lDWvmRRM2CAAKm1T7sAewB5iAXgsdYKqbfL
ytuiLJe8Bnp+qnDlXaMndfYjGvGr1anMntzp6iMo+l01EGHW1Xl3Zj1JGUUgUmDZt2UeVs/a7+mX
tGR8oi8pTX5F4ck+7YaMNPfseCnX59xbp2FY5hvyq5e7BrMiHIvIOTh6UEnhZAw/ve44inVYsEyF
ez8N+YLV9GU54W+sfx9kfFLh1kBBrPbDJuPkqGOS1MKZrPj2gujZ9GkPenwa221VVgEOg/xzJjjI
SQGEyCRdT5lpElQNmLLmYrUf0EddzW2/7psSkW3dxmQK21FDpdeykwRqMgx3bVDfWKu+I5k322Br
3XktEmSPUUtMNjPnlh53gRpfeaTpHXMfjAZxb2lsvdOYnQDa7vrQT0y7WHvLJt+AEqJL+lg81SrM
KFzb7Hca8E2gUtjXOZ5zdIDOxnCGvwHcPQ2T92j5aBdrr/yT55R+DN3rV5WzC/Uu/u9gxZTSujNe
/yLdp6Z8JJKFhRWGl7egg68yOKwpt0WFPXFSWRIQC6aZpxjtPYqo3hAi3JDiZAk+ybiK/4CK3TMc
2YpydbbWGIAZyfszGN2Ovh7NcTDYwcV0rk5u17HK9q+jHFdpXIwIt8blaVntYbdky7vX+XlCa/HH
JpWsqaz0IDWa1mpxNrkw0cEwjz7Kom7PsyaWa9IYWMNlvFnwBB/dkTBsCePwXMbhR0hazm+HMSfB
SS9A4tvnLKggEsjKtc9G9QApcGOQS47yqgy5TBZp71t/2TYUwFiPJ+nddykqbQpqCezLFSQDX/ej
VXZMb4GS0AeLZuOGg7yz5MqZ0y222yPTtJp9PwEO3RDIyYZ2Kke7vYhuc/UdRDVizEZd+Msj6YTk
V7D6DPjLyX1jIj1lJMtMcj2kri9oC0wKw2FtK/07IN3mtoHMVZ7SqGCznEYy+rAntwehwUTz1xx3
cZS0Tie/h6KeT06fGQxQdr4wvUa/rdHhvy4wDNnozp8DmHt0EvGbxbqZ0GKOuFMk3EefrTGFUn7N
mcGwjW35tUVv8lSHgHI8wgwOJPRavKxDfJtlvXoydZmfV1Qqw0bEhFOIPLWSKYVR4gqP9U0NUmA/
Nkt4H9v0eVhB8rOlh+KggyK4wsCQ+HmBHh8y9QOc1zM47k+dg1lII9Ru6Cc32g0PS/h78HiXZrth
GLb8jLJQbyMz5buw99KNEFTj7liHez3AqgiWmqX84rD3WUW8XTsOtDjX0XbRWX5AW/5pYv9hsCei
AzXB8dlisscYU5PPimvjC84hUa9kYGCN2qSa1XDKmsyhBON4NcVhJd6tBCzTlV51mkpaPTuzkaAX
U4JKDGFhWhWH2WHRUSlG3AXY8MRH42O3AUO3/MGerfgXlvX5q18EGqKVC5BVvz8RfFI0cMd45Rwz
EIE91en4oMblnjU354Z7qVbK4HbBYLTzGsNbbJrKUMw5B1eu+VWfFS80OC88pM62I7i3ca2Pi8co
BGYyRutVV8cPdW7cP0y9Wr4y37YSq+UNIiO32o2CiCqkU91zROTDFY6y32jTmRlhJCPAyS2ODQ61
XZVe8r1CTUy5/+OtXMetGN07lAOIkWXAENRiAp2uRNlvFp7oERX9J2N3chpgSvJslwSeUI4QPomw
AXYgO5vSJkK8a5Im6Odt7q0B0pXmsRPDVdqnLItiumbOe7LHJzXt9JwDlFpDAhbNKhVizyi4H5SB
7pGqETxeln0wBv+rQ438vDkM3mNEmpwxVvpnLCvBLa7Eu9UtKRcK9/myQUxRP5btWL2zd6sTsJ8V
PXJ908/yz6pRAlXil60bf+diJflA+/LJbH486Kb+HfF0c69vnEJs1ja4qhzJ+qSsG4LKGxrpYW3j
A73/M5kOAJI7ap9GRr+5/6qdJBRK4eCqorS+KVx/OTN+n3ed1XdPXlA6N5dvcAgzYlk6l0Dgtnq0
LOtieFg9IFDMJU2VknAtqmYrZENJkq53qtD1QfckD4ZTIHcrZv0+wGjSqPLX5IUvwVwTeQbUSpTH
zCVHrsoBLAwViIdWda8R66FdyYdNzVy0ezdOWc624j70MNDwQnjqzpnVRK8tj8TqLTCSXNgmXWQ+
e2OFTzbRrq+mKIJNBuchcegQHmsFR3kuccszOy8wLEAGY9eYP7YLgAmbHdUDftTxuh+aMGmm+Ij4
Jt7Xc0YOmLQE455VV889lWKioFMks4rFVTTExdNAxvWe524cNi5JJVsklctehUqToea4iWWC8pwF
LXYE4fzitnQObWG44Du2mehUmH/ETXoYWvkEGjA4uwr5SdCV1zrHsWFIxL2Jq/41Wy/jN0cnfdD+
OPZwRQoMl72S+qXLo5vB6sG6NBQwPpgo/e/MndeO5DiTtq9IC4mUKOm0UkpTvrqqps2J0G7kvdfV
76Oe2X87s/KrRO/RDwwwAzSmmRTJYDDiNZpXBshAYbHZI1sJ8sfx8iTEejDUy++F1WPHZMtsA1UR
kRubx2AHjePAZizuHRwPb6AhNQgWAe7Pww8BP/w6bF28jtYmVtsCXtJpHvO+LEw8BQEkDnmyoUrz
sasLTivqLhtTdnflpJnXtarHfVXOKAB1xQvvQvRzRvGidZj/VVb5WBht6Tsx/YHQba2NzXMKcWHa
VdGSsVdB/UgZUNzNkfpIyGW5YrAhRTDmO0C6GBAMTK8nhav4VaUV+g5Hhs+p0n5ofQjJh7+N1ia6
QUlSu3eiaOqFQrowaRLX051Z08hV8/hX1/c/uxF+R1nwSG8z3gRl+ckJp5lrn1KsyGT7GC2rVlh0
jb2337UBhmxG5OXUjDdlLV7qKN/gEHdT1wrtKFRkl6dwSWCsqqz0F9HgD6fj8ZuOt3VrxFexQTwN
GlRDuhz7TqcPPBsl7Ku0oyEBSJGbU7aHbsh4nPVP7qDS67gtb+Ohvg9rFd/FCPrSFsVf9gpLGG2L
JhKdYNt8xV043ocYVT4EdaF5kKuo3WppQ1kUq6nrbqKo7PI+muL5c07PIuSEHvhCD85oGhsbW3Re
JXKV/kUTbe39mXRp9mMbmDsjSvofc9Lxnp7C7kPqLjBCM5CEyBNNlEwRmfCtokRkfjSS6Spe7C8W
FcEbox2oWHcYkxcYiLNlqGxL0FpkH07ZmM9OGSW0ryfsRrtSXY1hUdw4UZ/c17HRkSEBWl00PcGm
sjCu9JriL/yvcF/lxiMY2uamR2DQiyxwo26cIaJRQsPy7MLs0ERKzb2bqM/jGurg/+LuaPd0LBQN
R9xX8gMuto0PRSG8Cezm2lgKbVdEVChT53NbdcjlT+Axgdf68N16v46JsumsybsRIwlMfPZh1Pxo
hc0XmTc4F++SLvtgI3SbDthAVJtIzC+y5ojH9HsNVQHe+2SwQPGCMFqS3UE3E5vK+JRVFJSd+lmz
KKPEyHNIreWBRvm3U2ACAUCPgvJqLXYdUE+F+0I3OXDPsJLcQB76yHG9HvXueXH6GlVEcUhbRUUN
g9R5QG+v8BPOUVGnfiW63TTq6/GnGwxyr+hSVERySSmBe6ytiNILwlJ1Lg4VlIlYg5AMN1twUhKH
7mCosz9bDqWBwzHM82Lhl0ddvVvGmHcl4meOPPAcoL6gXUcIXtCAzinu0yFEEd0g0TwspWk8YDrW
sWfyMn7FexoGldbFfpZhe0Sl9BGOkbNLMZK+j7rAF2PV7xOL9hB1Jb6hrr8uIzKH5VQ8hlqMuk3v
EK5MJ3oQfY0hkQvJC/DN7Imu1/cqoBiVUle8M0bxxbZjkCGlkR44G2Z6G4d5/ShBM2y6OAkQrOnJ
/EtuM71tv03K0naExocF9LCn0RXl3jZfO4fOCRrS2SduC1ACRQlCPAncXdSkn8uWpmBVA9rM9GoB
M6j/dApzfojtSmziqe15PcazZxqYRF/hK/BxyXsOcEZjj2I6b66dKisMlmze4PKz5IlSlsXOFQ0E
RMIdymeaHCuvr20a67PYpIRF3yoNXGFrz1TwtQwn/sG7xW/qEnbL7O7DuL02Krv2nXRCXC1GVZx3
ZyKoVQbplaQw9gnLt4OMBa3p0UMKmxeUU7kg+Hg7NuljGa9xMfk51y7OVugrDSoi1MYLJB15hzcV
RSgSIkjmz8BQrJ2oRbGQUw93SplbS6e0X4oPtqEZTy2vOl43zoc0cz5pZjpusomyLADFjWXQr0mw
AeDJ4z6yEtpDxUPhszRaXtooTTu73iyA3JhtLO5BTvIrqGBVeu/ZQL6qvyXPOnqIsE/3w6C3WIPN
JnBvfdNbEaX/yY3LtQP8Siv8pg3p4guDay2Rc+9HmRPeulr27GJod9MHVr2xFMoAVGd4mwWxRhYT
Ub/IbkKe+CWaBXqiHtUUP9hx/WHR4r8qbdhNbbjDSuwxNu0PIs4lgniRBpcV7mNouM+hwJ0shGjg
G4mb02KLlpvCxOfzSme9riYr0v+GHZ0AIdfs5qNRRrmvG5F0N9gRJa+FwV22G6IoTLZ0onsXBDxl
76WW9zqdPqrU9lMJDRWbu21eIYSXGNx6rs4ijom1lD4pqJvgVKNThbbrMgLiLNxo5yAmYXhAaxf1
4gKQRYmyjQ7NEOqvUzwlGKTiRuR6DM5xtkpQ0laWctJ1VW2tbimfUicPr8kkwZ65ci1i6cSlwTDC
n5EdgNcLnCvEEjws+1C7tNPMG2oz9+21smkAMtiUMwmRZg73VmsjWKpD1S8x2QWGU10Vmu6VbvCc
VmoNsRIhI1OEBzsKm7vItqVv41hBISn5CDgu8jDQ+wh+jCeB7JdD2eTh05xxNTu0HdDn9kF3/dTb
2ltwzUM10kF+EFrWVb5IeaXcofIdlaCn2Fb6Ljesl7mMHnXCECSUp4QNt8Eq9rrKynt9Eg92Wr6u
BdBtaxvlATkzdyNHPdsiiYI5SY9fX1vG7us8TY1nT9p9kwqCgqLE0NPKo4PefABnRj8TuVPq7Vdl
Fm7NcHlwEKBY1NobXnHhpSE/GNrsUxe1AdtkL2kBXgFlr+dSCxbaxDZykRqcDiERrEIv1Wq4w6mY
5XWr3VdtF+20yO01dDOmyIvK+VsOCtur7NnFiLDHQzeitJZ09e1gk68W9ZL6YQsIcbTn8gP5JKZ+
vd5z+xTarZFzujPx60gN4bYya7EtC5zEe3d6RriCzpZOqdlB69AOdJgp0QCyD3YG2RnaVvUALLrs
IcJgUaxvbMyMPNwMxXaOp2vykvqmqhCwRZy6u+WL2FexzPLPYR+Jjb1Uzm0Rk/HV1YiJtBz3iamj
nBa0sHtDJCj7pVl2tOuc+7itfw50E66KKhx96IDxozZA1rWIz3CLdb91g+950ZPTRaFXgNvaa4M7
bvNhzVxNsjIKNMGtq49f6Ly2e0CdXJ/wTzxNDq5XFHq4HxdFcX4Zw8eegqyXIFrjpT0Nl6DEhhg0
XbNRoppe0LbA777oX2MZW94SzdpDOjtIgFNFCh4XDfUPKyE+NIh0b5U9pC9k+igwUztGUU66j00U
N0+4Q2Zc7KRCvD7Mb2Gjjzdg8Zc7t5qgJ6k+i33XCayDqSpSI7fPdonR9/T+8+RJZpa4ga0w3lXA
NOE/A3CBPDzbneeoutlQ+Zqf8jbtfoy5VfF+TgLnxRqwK9eSxUE4eMBidYo7uqR6SHPkE2zzqfNT
kG2Zl82Z7ml0helX0ARFZC6dvKFBuXmWTYGPpIjqL1XgzNomAxX8txhqi6AGlusqcmdAfJVlAuWN
EKq5aWVbkh9VLd7t0RBvu3mFfWRsUucqLmX4mIpyeapEQVkGvhvJWAnZPoIXHuH+XrgKOK0UEFzI
t3LdWUM04NWm9itZ2VAnORmQB75X1tztrCVC9RP1XGjxMVkblvHt3lKh1y/OoyiybWTzXsH7x33q
ldHi9BHoN2ZDg8w342KQB1wdMZXJHAAhGvU9z00nVH7FS1W62UM0kg7NQ3o7mm71ZAyi3yZZ/7Ws
zQdT44WTrJrXOUTo6zzNNcTh6FNjZ0CuF1I2i0z+ZjQaP3flYtwZXXwItbK8ChzjEfm9eT+UUMQL
ZGgcau/28Ckipw3c3pfutG274UZndeKk/lq64ccE2ooeobZLJeA2UO5h6jNfF9T1yA39KkEDHzV6
Ld323I7tFbCr8LoO+2Fj4xnMI2fWbpY2rL2ki8wdWRB629kob8LEYkwgvGvTaPgi2nlblTo6Fsto
bw2cGAANkgK5NAGvhym0PtQRHdCrMgqMr62d9AAbqmD4a4EOcoc7bfK1g5blRXPnKq+RQeY3Uu83
HcltBGakCW7h7HefSMCepFNDdwEI4uy1sB12KS+XqyRHjPGKR8NPlcepT4X7QylNrMOs+SES+s8S
q17afAc9GW71pNyySe9r5PhbaLZxY95qZfMcFNY3jDq4otE/IAdxpbmNnEDbTolWvSpBc/gKEDci
pXG7EXXagNXNE9TJLL8aJi5tUPaQvXp8wZ2vWWPTGZDdqme4FPJrA+nt89SR2UVhjAhAI9BBHrTs
IMfC8oUopseyMB76selHz6UCeatGSs/4LTjh52hZd2lWqr8g7+FWMBXZgYpJSQ4qyYe5E+2xe8gj
XbzmaUZiH8Wgfeo+urEj16S7YARbqWniM2XWDzrNoGs743jwQNB+5L2lAX2OS/c1r9gmaTnn16Jy
kv1koY4Y5HL5hKzT6shqZD+BUJR3Zj4nLzF4WfoSmnYoRM33qIyvgyW+Vy7ZrxMXuOYGxeces+Y7
nivzR12IYA+GunmaQf/sWmAs3xRvhENf1fWDrlfmI/B6cQOfKLlt+bgPRGWaF02WUcFmJdOmGA92
kqbfusYFEgw0w51gBpk9VT45N/1tIZboHkpb7od5480qTPymMdw9Usz6R2zevqEG092gcW+AsgPW
PfHB7xNrdj1rMp/yLkzHfVpn8ktYtJNnwyZ65rxuaJNiPxwr/QA8GjXq8e/CGg9LF3Y3M06JwEqG
ZN7jSdwMvmVOP8cCCFicwa8zxbwtg77xrH7+odlD57dxVT4h7AKmP+2wtF2M7MkeZmqLumNsgzJb
xZjrWT0j+BvyErbUJtPL1hN2+hGspvWlM9N09qo28drO6X/YBDgsckAg85TmeFHkp0jVLka1i20h
7iv8hX1DJt/KUKORMJrOtYran20WB92eAlS+LbXefuYFJny8todtmfB14rj6kgz0GEcMtaFTOrpX
5fNrCTMPtGMMl8uyDkJDfpN6kHkjefmALeDsz8ny2Y5AZNI9dlsqLcWzbaRcBW2m5n07ImDSu+5t
vrY5nKkoXtH4NZEQhjWwYDfCsxvsiY2BGz9h+FkqxMgGkUOzLSkCL4UutlT2wGL1aCfvJEY6XiG1
ZTu2OrD7PMrsfVdalF8m2RY+cLEcDfTBoqMOI2zEyhyBZMpkolMHQ/Y3XS0AWlWB2e+VbgU3Rlqb
O7vT0kPMQ5bqhxEc5hxCaW/0w7Z2kxsLns09/H2H+kSVb2BK7toCrcxKp6xjpQiBqCRyHoOlQy2m
s7UdJ2KhBbUELyIj5Sgct7vG5ETtSRey/bI4yWaEnL3TSbi+AgIECimo9dpU1cn7EOKqAUz5VhNx
C4bGxyFQIdoBLnDekSojcVsPv1AzITFSjf6cr8YfoRai16NU+yFr3WtX4h5QxNNdaUff46XqN3Qj
k1u6ociTp6P0E+ASaL0UvHek3ai9Ew+LX4GL2AxTiqjr+BcGhd9WbjY4ubo/tBB09x2aRhCuLWNb
tvMLZkTzX1OkPQDBpiBtu699LAoMlVDwgil4FZAboDe6oodr94Dc6n2Rmc+o/LUAmtrC4wZsYfj2
MMMHCwKdDHdFEej+UJcfBNf009im7S7XTLjGkZ7spaZKZHLAQnkp9JdXUVRPwA2sTUIFEdjs2oKd
qcbqyYyhqUzvaSH4Y52ZL/WvzVEUFhxQInzcolRXRmRqQlCBchMqjVed4yCkOrejpzfo5Os8X+NG
ocaElJlh6N0BEGe8J9cm7KjF+QsqlsldVlPOK7V6X4+xs3FVWgA2RBQt0jRrbzUIlkUde9IJ4RcA
ue3Q6LMbWXwHQGPvYzigIa7am6FM73Qt1u/7HneIqDaREMzEDDO8UFsXYiMa/mQ04EJ4lnc98QYM
7iTr1AthRLJLeeOqVr+KEqN6HEUtH1oHqL0M55V6CcP+L3Dj474ZqumW1Kuho6Z9X4ZorQ2h78+m
fqhavOHRmMipK625VphPO3eR461qk/n+F3vtj3h87yqxHHH5/iPjbx3v/0l3//8hrCYEagr/mcj3
PP788bOAufdL93tVVvv1P/xD5BPmf6GJaSCx4sKqtFBO+B8in6H/F4IMhnQRZzHpRqxyKf8S+ZSL
IBumurZuGrphrUrc/6PmgMAsckHwM6HcrbRA6H9/oOZwzPpcHb6EYStDYTuD8Bt5Oiy/31yawDNG
BZ635gbsxex3VW8/QcxuMYtYxN5UvQMgRqIaiMVirz3+9pH+FQz/3a+bOfzGIPxnbAyeDcydTX6E
yTf+fWyRh7XbphVNAjhk+HuY4OHW0gqN9OKCteL5oSyWAYMdICHrn/82TV2YGMSt4hIkl6Q+lM2w
3KpqD6r7eEFAbtW4+V9e5D+zwlpZrlI4GD7LEx6tEcI7potuYVIRmddjb1EbrM1/zxpbHzbBmW93
bt0I9qZhWsKhJHDirtXnYZgEtA8BIit338k52A6zXl33fVEfAh7ovPDaRvpFvwLR3l+39e9+M0Mb
/RElVh9weaLy09dCZTRggA9pBEHYME1xyKGdbIdcUt2kkLcJRpwR3h/13BKu5szYWTMuPrHHS+iu
WlYNJnBgiTKU8HRac3UfF/sKYe3D+0MdU1t/LaHQ0dW1oStyPuWJkrHTGfFsrGr1ZBRc1SqnOgp1
vn6ijzd5pogHL3LQR3cduFxB1Ur//fHPbCE2zhoQBNPFCfR4qkVMwHcyFneYmuRGlG6HpmYjO+vC
OESe04VkHAtJKYzDMDE7GWfQ+8kNk8TayCVbDlUn9SvNUe1tBcLKa8rI2b8/rzNL+EsrkkMIbdc5
9S92tImuS2Kbm1Q35F6FyHrMs5pfKTomF/bo2aEc8CS249ASdVDD+v3AZ4gSy8rJYaWO9fesqexd
CKT0KbJScWGkc5tFMpDr2jyzWbDjkYIhcdvGIouWs1P5tkyMeKPy0LhDHbN9ySd9cjZwHqK/6LEa
t/Wg/yuT9h9DwZnjiBiyIW1DWQhwrWpBv0/V1goj0URk8SAW2gso2xhDo2hGuB5Ju6vZBY4p7EK/
cBzPBCC2KJJ7qAUYXEQnQaCcZipVgg9cxgZIvrCk4OFIaxtOKNSmldbvAIVbW8rWzd9/voukzdjo
qHOrngoVzGZS92JVsFV9+pG6o7VbMoCRVeqo/8sc8aJc5dZQ1z7dr3SyiaHwZzedcgEK1fVwGLp5
/ruiA3oHjCZ+HDLNxUWlMs1L18iZDUz0kbxUAFGiAnCyreLYTEKKn+amiJJs34qYJ6Lhpn5MF+HC
sTTWv+skoEuFaJuFgBR2jafxrkVvKl01AzZh44DTrvF3sK3E8S3A2zz9AMwFsdiNba2eYRrpdDvs
H5oelRfC7on76K+4i7MHN5qLdizOIGu8+v2WdtxhWOiabSJJgosWKCJxhevHCHyA7Kx1D3V58GZu
8gWYHdDwXv/5/tY6ExDJ0fgh6CfoxP51UX77AV1fLDRETRytCrwYJ9q3N4CLoq0yJ7yDZBNd2GDn
FtnGNN7R1wwRn5bj8apicQcTysIG9ep6S9MIfIkFqyPUNcd7f2pnwpRJHkqmYP3K+E6mtgxaw6MY
J6OMtvmmhHYrrkxjHp/V2DeHAEj/vgYN+dOuxuyhGRBVeH/8M1M1EQI2uU4Vli/2yX5WFFlRBwXq
q0LK6wOJMgQM1VxbbnTJnfPMVB1nTYxdhQwaefTJV626oQDig0chV9DDbAIttoMBR+sxardZaIoN
uhsh9e4Oe9cUeMD7Mz1ze/8+vDrJHqpm0cISUAFX9rplQz3d1u1cXljP4636K1WHTmqQC2EWiQDV
ydbRwblU0Swrv8jAn9CUVx+ptNBectHwClJASu/P6nj9/h1vNeshr+W60U/Gkxrtv9HghnP6tMEK
HSYvZcl8kwGSv3Aqjtfv11CO1G0HsRIb4Sfn5ELTweXpiQ3hSK94/CZQArbLIr6mlRmAhNWNG2rw
paf6HpgIOfaFaHh8nf47OhebITgtWNiebFStN3RgYWaHwhtkDKSlICcK1V736Oz6cTYaEMpaeeEp
dG7Q9YXIrkWhD92/4y0LdkCbhZFg0WUk+SEr0K/TEWn2KRKkf9tOkj7ZQLkvLOnxFf5rpij4YbTM
Jaor99SCOEiyxEnTCjJxvVah49Lax9WMs1i92Ehb2Qh3Qh3FzXCp5IWPfGb3YnOCZRVahViFrIqk
vwfanlrKnE9D41OmRWhb08LbDpIurXXb8Glc64f3d++5qRoGrz9FjsQVd5Kt2FGXJELQHDAQqdhM
cWhf29aIHsuk1G1WZnWy6aTWfKhSqG3vD312qsBveKuRi6JlfjzVDMSZHYCI8md7TPCPxCwq6rrp
r54f4QMwvPRpDcFf+L+3+T/LamC87lBAsAj4J+FPHwQ1uZA+ZFVJII/Q033gSPBVQ2upQOeo2qEs
aQP6XEw3+on8jPuIB1N5kMEKNh5Qfb6w2icJxj8/iZIIJYZVYpaCx/E3QPMYmvjSAs3Kx1fOFwKu
9GE9mk7dpnMF4g8ow90moZQgupuJSD1KVGui/kLQPBPE6PIgkwtfDubz6SUk0Ddfmhy4NY5b8yPE
VrmZhuQrhCv74f1VP74E/pkxDASqOgrBGVecrLrmosEzogDi56Ht3oGQLHcD0O9P749ybm9RpJag
s1bn9NMqgMElF82q7Hy3MXJPxC7CF/psvMKZwB0T9uyfZaX/TstyVjlRrN0oABwvZBdEtR3rdedP
TYYnJc4e13SgxwNY7mj353NT5EVKOUA42cvHQ9XwVuekNyH9ZDUdX0Co+wWNXhhPiOmHc1dv3x/v
3N5A0crQUZ3Ab2B1dPo9JLXNnI/4k7cojwzjtretbl8p+IIB+NQLIeFcNCLhQ9vdXK3sTn3uzQl1
PrRcOp9aPx7h1lK8wPtPH1DqxBWVVB2kTwY8qZuAc70/y18FvdPogDqzzpOffxz95CiCurDVrOLW
d3LlHFp3MbF4FBAW6Wdthab1L/HcBt/xKmn3aMW7+r4L43SrgYwDGBhkwUMXAcXKpxBOm8oEXUtY
ZsHBNDoQEpk9OxduqTPZwCo0a6G7oStO1EnoDkQLTtLtId4UqXGHLNUttBHj0S0KSNTh1MOW0eRX
av/FVhaTeyl0vY2mLrZGyrQNCxk29uLxtsisZKaGGRC6olQD2N4Hik5GYoVeDPyKqv7Sos4IasX9
irCI8tq+72iVmQkyPVnRvALUkn9dWMM1gzxeQy5PntxrNr8K+p6kKGZV1UMH8R3STtBt7QiPlAit
lGs9COIt3XXtaoxHXF7BJzlP1WIGj5EWxp/f/xVvN/F6g4P3s6nekkKcpLmwl+Xoli0lDwvTCKvG
FpgPhX0v4mvXoO2dPR3OEF1WxOffH/nknbhGIXgvxHAwLhYlVrWGxd+eaQuVFNvsNYbGen0P8W/Z
cW1hHVxXYfW3rS0KfsIY3kwgntFiMyzzNUb440KAehswEHrQCe9SYfVOEfb4VwCFM5aymIFuaJWN
tpdAM4MO9gMwq/nw/ozPD0UkdRUZqTzdhBzmsuwChkoXYNBgDyw/aFfnKQ6lunDezq2ropaE+rTl
AOg9OW8jamgykSDnwCOh7pwEI6bjslM2EkgO6jXQZK7qGrEL8jQkOy/Ep7ennaqOLgjEriAHcU4u
mCmB/5FCrvKbNBI3gUKFKdaRiUHgDE9uEWh73rFo3TladGMWxgUPu3XjnB4sYH0mFZdfd+rJwUqA
idqdyCo/6Z3iPqyGkSQJBaCbBVWsvZGlf54cop+o6OfwpelOnD5Vh3noUPqGDJ2oJtzHtYZrSjtZ
xqZDS+UmDg1w3u9vpXVXnkyR/Edf9SHVqgd5sryITNljHLi5DxwU1DH39h3dQZhufRvcJBUl4MFN
0//DiRVsJYrMjMvL7uTWGSCTwK5LS9/uumAHgC1FzakNt5PlNk+a1dvXKFGhkDeGQwteuUvheEbj
j/enfuYUceFhnkCxlkbCaXWnBb/gYt5V+o05GN+wn8l3EubuVljNv85R/7Eme2YjcU3TA6K9RvHQ
OPnKi26s2xSkGmzN8GeLMcJ1EQjwS50OfAStkPrCsp6LiWuqyetmrfLIX3Kdv8VESDxlODtF7VMF
HiwPqdogp2edvgSWhly2jhnQl5pYWvkxVaBdi6Y0Bh9hYGf+H39ludaZnLUyLC335AzxJ8CgrLj2
id3uBEiwoQs2rXoiQU118f3Bzn5n12JXoV6rcxUdx+DFQYqh7IfaT+fOuuvzXD4ualU3GbRvqZjc
C3feumwnh0fayO7j08mBRX71eLjJXoIYzcjaB2o071HdDjyEfeyn9yd1JgJT02GM9V1OfftkUkk5
aLE1W5Xfu/CM5k7C0U3BqC02CRmQZP4MvZwex+LFiZLX9wc/90VJgAkOtJ6wETmZYiERfrcmuAWV
DNrbvEIWfohQh9pgXGHsVFQu6sLWPRORSCDWNiaFdjbv6XS7AXS4RDgACEh/VXVFDXLBHj9nVfBD
bwe0WMJBE3++SzmVeFKaFJtx0Ty5Z7JBX/R8pvZX2fF0gEzo3HfjUnyoTMv59MdflI252qKsW5Rv
e7xpZNUalZbaZJCySDdVjb1XEeTajRE7OQoUZXEhWThzhZqoa1hoCJAoof1yPB5rZSeOk7W+wAIS
22fOBM/R2UZPJkJdQpXjbYOkLHdMh0ECakf2hWLW+R/g8K6hXsg+OpmwNYCGx/W99fslKL40Qdbf
ipqXjFOgdle5uMxbExRt+NXlp6QRH//8czsr4Nilg0qOcjJ60meJPvZt65NcLLBMHACgbUVPehgE
NHaryXfvD/i24LI2NYFprSgG/sNZv8dvodfOKbFZiDp6zpKu6J8q2SDSY3i6Nr0gYCUPQ9SDAEdO
HH3LPPlr7lERSya3gufsDH9aeODH0NC1KdGaAEtOq896CqrLNTvXi+uxu2umBMkQyDzb9+f8JhAy
Cg9FwiBa/byZT/ZY4KKqlo7K8aSdLdukS7B3H5pLjal1qY7CrRAkvM4vG0G68KdXSckcxRIK/Dq7
cbpy9Ol7kwf2zmisEeSxDPfvT+pNfiAkpUFhco+AusFg6Xgdq9AmvCldeABSi88jp+MVfzHMu2tI
6H88FMke5ilroo3f4kn4cae8o+42C68OwmWGTPEP3ThEUmcqzTm5EO3efkiWyVr7ta7CR9E+eauh
bOXwIjSl18zqm5YHIM0Qpds2AwYYVT5qFz7kmwDASLTP1jc7hRSi0PGHNNI5lHiXC9ouUeTFharv
k6ToHvTRGu7Av7bXIH9QhAraaNkPDdSIS0dyHeF45zBXlhFlcgte16kRlV2VlRWbvfAGgmy7AYoJ
28gOJvNjNDg93FOzkaiWLiatMBzY0dqqE4DGw2SgGiTTBvzp+wu+XmJvfhAvKkO3AYFRgzz+JCPK
S6mRwct0Ws388osm3nRh/SjC7MOM7t8zMJLuJ6QJ68JOO7P0ZKIGZWBl8a9TOFLeqlajc617WRkj
hZxJ5dXIE98kSmrbZGnVhfjzttZL2Hc5PzRSQZfRVzieqdsviCz3CnqYVJRNGgO4zCZfwLxusqyH
i9NaFa9LJJ+QcJ5p9KzAYh3RYuDI6uugC2p873/7M+eaXwQURNK6MkkWj3/RbPQiL4jSnpjn5FDW
NmpZAJp9Tnl3Yai3afiKp+GqZ5mpwXMHHo8F8N9oQgTJPDidkZ9gzeWPKGndzINZbHOXot6gwd9d
lnH24qFLVnJf++dLToaK+6q7wrPerMCA2a+NJfAMLc2oD2WAB7IIzNiHxFr5Y5+FF6LLmeNOPZGe
vbSASZCKH885bjOg/ikuJIgddSAHIpi5Gqp/rVNoP41WSig2mls/ARSZkNYkvTUvfPYzmxzUwpry
UJemSCePfwF8TmqqCGEicDak10Lv0BMJ2uW1mMTycyxdlNLe31LnpsyLgxIF5RhDnZ6qEPybmxAC
adfnTvIhDWV0LXMtBZarLChYdIOcGjnqPI2vgO8bjzE11guGHWd+A08QbhGdXIdpryHnt7QjgrET
xk4EW8tZki1i9PDb4VcopHB6DJECy26es0oEuxrtYKTpov/DfUmiYfLR0cB4+xHMLGmAJ0IEHUcI
xjAN4AMhT+g7MhovvPPO5Fi4y1MPAjhGfJGnOeUUDlnqVoio4j7WIGtaLdIf2f+r8lNwFSap/bkt
ZOM5qPLtU1xrkSbQUDmfG7vxRvSK797fAG/jOdeapPQoKCTwnyc36kylzxjo5XmWGVZ3YawmWHom
0uDDkl0XRQt9MWqGHVXqS5/ibepFcYq6Lxcc7TS8t46XPZXk1pifWd7UmvHezqzhGpNf8wJg9u2J
Ig1awcfr7rJ06ySOxTM97io2LbxGTfHshEgVJHWEhq2sTTwMCCIXjvDbIM1wpK749NCAwaXneFpa
1IJ5lmghD0uK0kcwLYi5IunOSlfb99fu7FC0zJDHsZUg2zseasx6R3OyQnlcyJgaoGN0NWNAB4UF
Ec/3hzr7GclACEquBDpxMqslbFBciALLK1N5O/VJuIUBK/3BCYZNFSfxheHO7UryO/DAtM3W6sHx
zHSBfBHiaoqbrq5eQAVnW45uBe+uTT5U+Fdc5YYMdkhvJhcC4tmJQojj+qNEDSzweOTFHLJCDiPf
NIaHMFQyBXkZ6XcFYqR7OieX+jJnx6Mzo6MwCCL4tKuOQh6aNpTCPJcm5x5xtvzFDS3ed1lQHFRc
NT/eX8i3wZba2nrYgfYg8mqeBNskD9FKTRlvRGNhJ0KUz3HBam7HJTe3oYsqrdZDtcVULD10NBwu
bNlz06UFSqWLeE+t5OQ4dlOVI9bF5xUV+g9BYMkduCa43si4XS8T0svvT3ddruN01aTZphzcHVfU
1mkToJrH1AwHeDJpkDR3Gd3sZ61VkvyxCzz4APY2VOGlHPnsoDzpFJVBevOndS+5AFW1HLxPgV2a
124I1SmC4+dXzhzscaWrd2PViQtf9tzC2oDSeLvz+hPO6Vtlwj6ihrPptU6AC1pvIDDfAk5BSyEa
1N+pHuJhpxuQULU6RvgRynD08v7HPre4oACplnKLcpevP/G3i7zDAQFleZyU9KCzrstJDv5iaIFX
oUPp9X136XV0bjzqUbzMuEaoh59ECXdysiynxAi3W87f9RxFPSCf5WcDeL1EvbBMv70/wTMBl/IX
FYO1VqCAkB1PMEU4pcx7Kb2xhZbUR3O8tUh7V0fM7++PdGZqlAwkJXfKP1wkJ/E26WCQGeViexVY
66QtvpYLrOcYeb9NUqtLffwzowG8BnZNVrJaKJ+knSXCb9OC+L+n95J6lqQsYfdIENYpChEINQwX
ko634xGB4MkA1l9rB+7JeE0dRAiGxwhJzEa2tbmg4fZreL4kSNZPwTBcSAJ+0WKOw4ACtkOTl/ye
54x+MiB2ys4idR4MTTGL75MZO9+dpc2f8nHQ79GfNb/kWTU8ogkaHnDPqtMdHkvRVs/j8ZZuhE6v
oWg3aNE5H0lg0U16f7XX1Tz9ebxwTMhTJOOsxPG+cpGEFCjCB54SmdpzMivsdbLx8P4o5746J8Uk
9nORk/Mfj9KWCE5EyYzjcjKWuwoNkANSFi+57aLopXUXdvDbIEhXjgvGBT1kgB5af81vwUDS/iNz
bAMvndphI8CXb9wAhQE9/G/OzqxHbmPJwr+IAPfltYpV1d3aJetK9gvhlfvOZJL89fOlBpgrsoji
tAHbMGBYUZnMjIzlxDnVdE0cr7wwsXUEJr2/oJSFiBv4yjxw3J61UdvK+ixxF6YQ9UI/G7DcnDOo
iq+EGUcdm531QVpkEqIAiVPFtrUpqPgWUKRocqAzOb0MsQeHrNvCqVbA851LHcZz9E0ODsrO+hzy
Q9wPExIKFbw2mk3JROMN6sJsdkC56KU4x9ITX8phGF7bQlZPJs0v88fcnr9NRf3Z6M1sMRMqbIoR
q4F9GAZRJgYuiEWZ5hU6uX8en8+9W+rwTINNIR3kXzbXgPTPlVJCGo2Ubv13447dBykXwaC9A92V
XloNr7WNrMyE6MyfaEnWaAnHdRXKegazMPDeBNIWX+dYJu9a4DYHUemPsHNzTx2qIkBquao6Nc/1
9sN1YkXxpCUQ4MwFTAyGlb6kZqN9QPEFIrheFg3SFaX5cZFm8x6q8PRdDzHUrW17811r1fOHIGOc
3NJAqE56BzF2VnXig4m+6a8mxOCwWwH7u/WtNh0cnB8ufPPTVSeMsQhV8Ta9zXVsYPdwS6i7L0Kv
vtSNXjwbbZ6ogSlkDzwQQUnZD7dcNGoiPR9uGi8rYwrCf19UsOSCHWkOdvPOHeHwmCqkMUhHnX9u
IlEFGasg27Th5/aS5xgCYFhbbUqJOTRpnxECKq+Pz9eeQe4MrwBdLFXhWX+9aKggFZg0+0w93n4y
k956aYQJo0JR1c8wFOS3x/buLitTb5gBrUsVzcXpru157SJsJ2Kgyk6lvLYMrgBTAJewSH8KH5va
WRrhNFYYTLAAxG32kshXy0angrlDtk536ikX/cOIO6xhpSbDqg76A4M7awtsgi4cPEAeQqH12jTy
sL5sYKGYNOFfGNMqQouuNSRFQnx+vLa7wBYL3DqqgJ7qjm8budaQdVSiGLjQyw5gxUIabcxVcWlK
xejoyz4sSgihElMbQz8uj8Dl93Vg7HsKaUI8D/XXdkAs0aIW1FDGwAcjPaFjivhNsAzd1XKG/nOj
adZ04e5E/TU1pPFL0Mv5Xe417VOcR/L8eCvUCV1dYvVTAPQwUElFg772etcbEBDIDjL7EptBqVQ9
vLDqq/71F5MogaPkW2o8bTuxpUMkYEZebUNfCPOGCJQUO7hFOGHhmMqhrzm4l7urIkkz1ayoSoTX
q5oZD/GmSUAuSTvhWaIQ+la0Y3Gwd3fvtdo7sgUFcMMLbmNO5LKAiMjePuNno7/8EgiUrAZoYXNa
JtoZvLz9cQZu9L9cAv9/AA1m1QwPcraIy4JtXi8OPiX6OzOiDHCGut97syqRmnMb/YoGipFd4OE5
qgrt+QKfVNehqkcpe4ux68x2dA04wc7tuNBezBmEmBPYiiDMAaSeRcPBxt5/PviuqZWAk6FgQq1+
vcISDpjFrLBnClO7MW43PNNsdA4Oyf3nwwodRrAqARHXdpbGDqI4oTjNLNQS56iC+NnF6oL5vUt7
szpXQev9U+u9c4AhvN9Loi2LtIibgPtxN2sj/eFOC66CzTDhk4i67MnWJVJDinQLktTpYJXqAq8v
OPZsSjOIb/NYO5sng7Z7GTR9AG4aFdOL7U3VswhM7xIYE1FRRLG0dnzUYkr7aKxtx81hmrESX31J
sHob3zLHNkICJZBtx8yjMB4kQrODY166Ho37GVjyKTbG7lqKSYZOaU6QQcOLrzugdx87ufunxdK5
E8S4jH4QXm/cwTACdnUznBzsZfklamEM1I3Be3Gd+Sic3vu8HCvq8UR00DdsTPUphMRmBGlELAYn
9Bok5zpj1p4Q6oTqsh+OkLa79hz2Vo0bq4x0fVV6JBYkeFGOEwfrAvURGyjc4q3gqzIf288Hee/e
VoIc4WI6gJIIe9b2hCtd8gQoHHJfF7BfZkU4J7DvCgMdlMdfbc8LqKltat7MgQJ2WJtCmTV3rQpT
nQdJekAwF1qVfwSx2ttAgAtUDgljKQurBf+UVMZyjpOohVJHMuF7ihKESRJ7Roglyv7wRs84cG17
TgcEEgArOkNsovo5P5lbBnjeNcn36qfMuBV5pUG80/UvqFzHl9GIg8tUoKz1eCf3jPJO6dwCpkVo
R62NGs1M59eD9ze154FX3rTFO1S/sj9wGs47bVQc0VOuT98fm1UfaOt6GBYmsOCVZGJb/ayf1gqF
yxzkQL/OKDpCV6rDe1uKNr0ZWhD8QnqLJp1WBaHmNvLTY8t7H5X3irCGNxL2r81HtRCGrl1p2Ge/
QBW0twf0/1IUd4J4GE6it8bwsb0fg/XbpdLlhbrBQLoO3Mp6qVXh6Lmrx1zDHho/qA0rlynJWPh/
SZ80N0ThG8niVovcMoR20NFPkFBXUKuOsEBGKBGjLWb68ozvgPCsnhqP9CkdeomiCNTXSEOhoHz2
AeR961PX+Kegxjycq9Ys+ycw/iid6G0Fyd9stAt9ZnjJPvupgYISNX9gG062QCTYLGNzAGm4j6QV
0IhqKckIh2uLKBvqhJ71wlR4OzEZlOQusj5BASVjnDAgCnvheQ5cFJCozp2KAUHhg31X7m2z70D5
qNDA0MOd2t7ewOqDxol8C64XPf11tuyBPg4EYX/KAibls8g68WUwAKMiE55XMKdBxf5La8xuj2Jp
an+vfTumNZ50rYPMt4g+oubewi9LORtEcle0yzlvvOY5Lp12hGHL8Bk9Skp5FIvsuFX6wYCdftAa
kBSszw9c4SWMrcR0aJZOoRHMxRc5IZ1BAj4fuNU9Uw5tYuAINPoA3KxNWdD3NZDFW5weMJd8P/oz
Rr/wYqCi+Pjz7PgdNRr0f6Y2j2FlN55hp6zKcYTxZjSb4vuikqIT+V9SnICzTlAv1sv1X5h1PObH
yJVNQrv1Cm07hkglZYUFXTd4JRunm5mbRBTupDei+Y5WtXaJbDQNH9vd2VlaplS3qDYRaWzbz4nf
V1PC7znrnVU+5YChgez67dvI1P/8F5bgyyKNwXPjcdYrzKlGBcuc2xzwqQQNjA5fYLcdDKV2Hnx7
bGvnGeZV/K+tTYQxVfVYQUsM80Rf6F9GWHB+a1Qz+rGV3b2DGYoaCgGjsx24Rr4PdRWzgdPDiGEh
n9rgs6jN6iWto6MZqT1T0NfR0GIKgamLzanM0HDlNlPZEEY8fIBAU0Jz2zMsVVR/PV7UzvknpKD5
QduODHELOB1Lb5LIe5PHzDBmSkgsrpovqeU2Y3zLs9b4PE+l8+tjo3vfC0ybOhc0skh/12cj9UXg
1SPfq5hLjmI6+iGDx/8ipKYoRPKkJrz4ZhsvQrVUuHPL0vquM3+Nu+rvpjK9z26b/4ujzlKIT2Cd
oqC1+VqWh3Kgi8L9uYaM8F3toD6imIObEKlO7fnx1u2dDCJpJuhwxaQuG1uNooooAiafE1MOoaMD
txsENcx6no9GePe+EnE0fC4WQ9/0aNZfKZkN6bQS12j02XRdatSyvCE6QjjuHUA1scucNbvEmV9b
aSrHly5UGGdv6P6YJ9FeKFIsV1vCFQNExj0ZLipvjzdxd2WqHkrcrtLOzcpcLZjtxheUJyiPvq1E
T7YVFVCkh4/t7K/tv3bUx/wpulSvDkPr2LEkM1qG4TQn024FsJ9ggRQjKF6Kxg4OKod7J4TRP2Ar
YIbhaNgYZawFlRtElM9Wz6gpcnB9+i2HVfJ7XObt0UT53k6SmlDncQKH6H2TK2RG3mdC5+gnEC+H
hVN15yrWzYOMbt8Kp0SNtjD6r/b5p32c/bGUJjqV57Ych5egzcDpwxl9fv3XUoNlOiUzSlZ3vS0j
qxBsNy2ItJf0LZwzxXkoEJKt5iRlRBip4CD657HJ+4VRZTGp6wB8hDppO3uQGYPZGJLDX5AlhIHT
uJ+N0fJ/eWzlPslRtRwDCL5qBzPtut6+vhzR12LAlhESr7gljWs/jWnffYLyHkFd8K0nWpYueEeE
BP+FZfgxKSXjrZgYW1uGK6KR4Mn5cH5Vop1spd9AM4s39dB2z+1Y+x+4FNDhynk8aP3c3wIqSary
qBC0jGKpnf/pyFDd7AvUvdQAFnooreb4CI6bxlNZpOLAm6gzvg7wlSlAnMwH/SiarU0ZaYysda5M
1W53toIUnm6e0HDKhj9nLTpCie2Zw18GzOi5FB63rFODk9ELXbjfuZIpVWC80E1y9BsZ9P+ai1I7
qOXunVHlStRAJJHIFhOdGlAEyZj8xYt744SiCJILWmQevGv3rtKhBUoPG0+iRsk23yvr4MFj9hB8
SdCn78l/JWJ+WXbWFzmc07T1QwbnqvDx8dxZmooQyPKZdAQfsTmegCeDgUlsvpwWyzeFiQJTMOJm
HlvZOYqknT4tehqRtP420Y7dem45FFgR5Qy81quQHbXd/gNcX/mrsxkiHVU/4f+llLptvkmqUKNb
ctPRBImA5E/ZyU+QX0EcrD4bdiXOkxMfzSTvHEiX5rxqVHFE7jp+SJSkdlPxyiW2+NXIY/+Fflb1
DRUKDf3BMj84KeqjrK+bGpQFX0F7iqbmFrvrOWjAlwtSS6Y/y492JqcL08beubDJpgvkSM5aqZUv
U5yUn/3EPOJrvP+ajEUQOOg0aCChcTbxSpGMhR7MKB9DgCt/8110VZAgEeVlqedYvNqLYUyVLvig
LnPXm8SmlMuki6ViFBgO/luLFtnbbpndG2mqcXt8Su9nH2Cgsf0fs/PUTuFnWLuxSvPMoka9LUxk
MTL2M04XnStxQZd3fhMPU/7WmaBAmhKHiWBtemsjA/rx8W+4v4/YpVWlnim4Y7ZIA7AzmmstcOFA
wzs966nRXGKETK//wop6bAk5if1s9YV/ehpIxzmjKIWE0hTDU0qcC5SCEuBjK/e3QkUqDNGoGh+r
MtdWrKGbtLyilmb11LrRYx2fzWFEmMmVc3ky6qE/+IB7m4cPs2j1O0xObjHfsd3DkQx+IFxaq/s8
GLn7bmz8/tWPHSsCBAJgxVTUlpvNKzMPatslqUDJoeaXTMz+F0s9QXU2oRlqxEf27t+FtT21zT99
rLmmocxMShV6s/auAAX1DU7W+Sl1aoSwFv+3IUiCg0t39+UYKKbxpWBzFO0A661N6lElmjKG6HUy
O8jkMxGcpe11T7bCmxtpfQTWv/Mo2GMQgDKUD2EoOf/anpdUSz9kiNpbWoJqX9fQ9bHAM/Arh4MH
70dvZ+U8lS1L9RA4JExOb0LBCfeohMPKsO9GRAdsOcXfOUvTB28RI8x1aYlUQzQX57kUCIU3gfW7
nmYmahW5nr0dlsT8upiW0uDOYMPN0fKC8GsEVGxX5e/QffD7y7L+RlrfPxluN3+ikD3C2Ga1EzJ/
3UGjcnfn8Fl0X3hh6ZSud65qYHieuE5hWk7uW6l7SCyN83D1+147OBR351BtHGbAYiiC0S0IQSBF
P0mSbyTN5t8c6Ve/o0w33yqEeMDKt302nm2kaQ/euj2rChLGECR/343/VUFCTGlNZVhrBqp9y9Qw
9eBopwiqnGs5aDrgfNO4PPZce7tKuYTxY4aEgfhtPNeSZyJqXSUm5cBD1mXmHPZwb1IorI7g27um
6PYALoNKkARv/QHl0s9eDDogHICAIQiG7kWeyihMqH+/1h/zASHUg9sdfIAqPa1NIdwjbenbRTjI
0r95tNTC0RnGi5YnydUKyug/j3fx/j1VBgEr2gweQAixhV5oE8U2E9xKaEwxehaGjYIx8ObiRXRa
/VbGS/8G5bceOt68/isNOvPioYV08KLuHCCsgPtgYo32w5a5BZ3eCr1KPw9hYvDCLrXqcJns5uTI
dH4fREELPbpdHRjd+aq4TmJC6uo8fFtoS18OjCn6dh5CYZhekE2XvyyG19OAASXxeJd3TVGhgm+Y
qQ7isvVXbSuyy1liKu70+IYYcnwdfVO8752ueL2zAa6jSEXVkNNdhz4trdG2Kg1TYxuc6mjxrxpM
Sue66o7qHXchLtGP4rIDzAuvMyncelVxifaJhxgoDDBkW3qcOzdUVLuzMwbBn67TTrRhYU7tFFwB
NqmjtGhvU4FjK44uUgkqE2vzLRGRq0dxEXZw/p5GoUHc2ujm2WgicVDZ2XlrwZWCelAtApzAxoOj
2Z60pSOKcLFGnbmxrvlSRFBUIZhdPRmlVdwen5e9+0DplOjPBddC7WW9NEtQJXFzxInz2GxeSg/9
ODTxqiuEP7TRjLI8ZYicH7getYjNowsX+H+Nbh7ddC6XsYNEM5wiayxJA4v5C+Pc7g2Ba+85t6zk
GuSIVp4m28x/fbzgXdvUswBegJ4GJ7lesG9M8zCaC+nKNFhvUG1CXy53nbPeW8m5q8TveYAiopjc
I9Te3iGidqzYcCFsBWyyNhzMVeVraVqE+oA89Ezu+5WR2/iMuzrCge6aIlr78Uwqvqa1KUpbRdXo
VcEggfEJqUEktEaPUWWhRwfw8D1LVgBQltxEMfZvFsWmTTYzenkIsC49L/2iXSTybwg6e9319R+O
UVEG3gn2gCNubkZFYTBzddwNFKEVyldZ156Covzctp12sxpmlXkkNdoA3fT1seW9l4tiJB0XzHvM
yyn39FPM7aYSfkLpKB0jzQhNlJiubaf3z/7sJmfRTTNySan/DVXTujuZqqE+Ul87CFX3biotc+aq
cAu82pv1z1Gaq7pJHg52FjwLM4Gkz0aXsS2q3w0fqmyaOUd8bncpFH5XwUwUIyB56LYv1aCzPsbN
jM2Uoc/J7sUnWH/8g4La3pVkFAXiIlXHcLcUC0jMz1PSBznuVUwfKpvv6c9TdOW1/M2LnGY5t4PX
vJ9diCwONnXvYWE2j0kuWjq8YZvzK1HKrPKuLEJ7NLvmbA+pvEx9Hj85Tt59y4bG/90PYlSMO7+c
z/3i69rBL9hz+GSPEPgqYg+ikvXZGkTeIkfp5aHLI4eqVQBEBKHIUOpUb7LKPhr137ux6gUlegdL
TWl/bS8tXDqoGvaczCnO/hwsodG6GeLoXXFwY/eWxtAPST/VIa7txlTWTV6PLiphT4B0d1D7LgP8
Uf9UuNV8kf1iH5yj+6XhXxV7J30zqovbXr5rd8YSxXEejpP8HHe9eBl0As0CMM+rAzowGJRklC+i
ObKNRwpF8RXYfR6WWSNuUueyg5Ifr2U32gfn454qQOE9+It+tHoxt34v6JH77LSSiFVLp1/NHqn4
ky1SaKe6Xi5fZjp6f8mpmM59INJr6jri01hX7smkj3EtpawPvOG9H+LHKIJUXCIzl1s0YaFrnj0s
OX5YS4tfatQm83Ph9PaTKylXnaKy6b/Goqnig6Bh1y4VFpiGfcAG20avMOn6D2OWh9bo/jlpWnoB
e+C9FQ6lcLLtOUQq1Pry2PPvnSjGN9AjUOx/d0j7gOaXXbZ1HtrSKJgQlPnVy6T+braQ0vgXpnjV
YMrDC5Anre/lIkXMH8pn7oA2Xh0/Rcyybl00TLoj6an7e2kC1uAA82IrZP/G5fR9MjjCxpS0zfo0
5ky4D8S4YRvH+hOos6NWxt4uqlcLiA2YUHCb66V1qStQLEYGsKycD4nf1Wfe8urqD8ny/HgT91ZG
osDpUEjNu/dqrlLL1yQrK9xUsRIxs7C0ZYw6dNp/GQpZHUDp1C9fB7IKJELUzDQGWeX2o9nmHGte
7WWha7TtdfS0/kPrd+anx6va2z9wL4rtX02wb7vzBsrqTlk2WQin6Xii8uFenJxWl8DnXB6b2lvQ
z6bUT/kp0qlSe6iSAVN+nRsf8iHKbhB4j//iKpNH0YQEy8+c+iYGn3gKjRjdG+jCUKUOqsF/F3Vw
ijrjFP3hVQw2N0qK+PHSds6GUhhRnCv4La7zemlxX5U6z30a0kX7K4oo3ZSL5SGBwcDZHOlHnd6d
nfzBsQ2ylKQfUpm1uQg+Kr8GrwEwtO2vfeJOHxmPep3kGdTRoMl+FMKI9mlWbA9gF5iljRBnGoqy
GbuTlkX1ue2a7DcET6f3oEyPOhI7Z5GhBOoKRKLctG0tDP49H4uWOotTd2b6yzm7SQKZcnZINrJn
igePwgL1TF6/jZtqpi6P84EPVkQIJqP50F/niscG7MhRD2vvkVV1TMapiFWIdjcZk4VcdSpxumEh
I/2EconxpxFpdnWKUsWpUiihGMQJwmQK9FssS/MM70lxq0RVnWXpit8fn9W9pStcgs4xJbXatp5s
Jsylo3UppOxa+sFYiugdTg9mIj0+AkDuPKseLVK6lbQqFQvi+pz26F655dKkIVIpxcny2u6aNwLI
dZJ2I8RERnSp82B5eu0CeX0AB4A1gm8ALrO11cSkjefrOQNXXRpczEl0yIbjEJwszQ5S1Pt7b9FI
ByDGxDud4K3GA3h+r9HzNA3LSRaI6rbjBcgaUi01s/yB0Rxx5NxffPB7qrJKsY9FbvM0RoPBiQ0Q
6i+QxH2j1lteGBnUbq/eQKV7pWRuOK/4tPUGinxyC6bZk3AapBWWbdbCkNWjsIP2y4Hj3FsQw6sk
ZjBV3bO1ywqaucrQ4pCIXQP2xmiypMwfPl6Qus3rpxQLVIXR/+AUcprXC4JxlLbgmExhBRHVJ70L
sqvrwDbVkRvecv63kxdr1ae+nf3XHxAecaqLREOq5bRJUxg196YA1diQFxgllyEQ197q57+rJUMt
osrng7O/cyCJhtSQg+qgMHuwXimaS1HvDNiLunIGQ1UX51IX8XNgtvPNLRjiPfiA91ec5IFIj/6r
obhhNjW+ohlgFSqJkPusjW4N87pQnC7mOUo754Vmlf1ipSI7CFr2jDKgig8js4dabBNJjLlFZD5N
U8iofHUxc+FdvB6JK8MV2lvXjOtPKbJmB4HFvd9U6OD/GlVb/1P4opsdGAkAEHRC3ehct4v/hiaU
PHdDEX9+fF5310eYDrs/N+NuHnnIi06ODecVXdz5D8OQyGb4qVZdU3PWwr7kKFW19+rRMfJAphC5
8tSiIXfdfEobKqF6SoopzB2GVei6zeEEGTmjSFlAfc/xX+9msEeIhoqASuQ3X7ERS4BmVjWFmTe3
Z0Kd4WLDPYksfOZdH2/ojgMgtftB/0ffi7do/e2iSOvHWjRT2NO7ebNAsHDpIotZoyzLDOMJBhzt
Fhl69a62ZHRge8fF0d5T3TDKMBRFNucGavVMtMEiee/kl34I5g9Ta2e/PF7gzuFEQpmxY1iZiDW2
5RCiJqNCvlWGIrEUsaJIbzzvTZinc3uQl+wcTjBj9CyVY4N3YBPOBGmez3WA9/QruvNdPi5UJPXq
pXTo9xVN1v9HK8fiwOjO+mA5oISn/KjBg7v+gLOuLZRmUhm6wRSckqrQQ5jW+6fMk/3p8Vaq77F+
LJinZkac6XTKL1ArrE25Th8ZgWTSnxOZ/qYBhDvbDEp9popXhhmF/4PK0q49YJsgcQAfUf1Y25tB
XDSyIx6yZ8d/KYspfZcUcZOd6iku/2gDUR4YvD+QLJDerGJnI2nedpx6P2nlZCxjaHSIo8TtOLxJ
+2k4eIl2rMA3pwBGiggIToz1spJkyS2z1UTIgWWuGRjEC/pE1YFT3tk8ijbMMQLF4VRuC0bLaPXC
4FUNx8SSFhG1HG+RjPNvWifSN4vRRQdVgJ1lqTkpRRJBfYp3dr2s2pF1SlNXhEFt67fGG7VLcjxg
f3/HCFtpREBKruxsocqLb+Zt4C4iHJw+/Rh3Q/SidXOKZ5YG5WThfYTLpDv4Ynt7CfkEYQoUTiq1
XC8tTTVBvOIIME2l/weMv8U5ZjjmKZnFcMrG6Yjr5v5Ok4FRd1TUnMwGbKGafdAy9NWUIzpQJQo5
Sdq+dDYHhurtEYx356vRXwFJRb2Nicwt6mcWWbD0Q8WRr8b2pc0s45YnpCSPPcfOgrjFwMEUqzNr
2hz5xcm0zjdY0BQVxUcz64ZLZteICyZHlKr3lsCLgLVmmh6YjL31GTSrEm/IamIRX+8+2L3u/BKU
5WKeUtkGycGyfsyMrz0i1n58JSiSccGb1xOSrTFFNG8KRZrUIyzglcLoL6nvneC0IL1a6LI8ibic
x5tDTAPdz5w68EZVmV6dy3IW+cntBRIOw6I5/TkPhvqr2Y3+F8314rdzYo9/ErgGIPVaCNCeZmrM
1qmQprWEj7/Q/b1iCpAKAzwZijBjCxMZGW3IrTgdwjSmYHNKprL+mtM3ik8lVCUn+NWZwwrkwcW6
Jz4gJqc8xFgBvKyc+c3rFeBy+zJphnBkxuvbFC0ahMejsxiXRoh5uKVCuldb6eteO8nouTtH1j+a
1zXuackTOzjwYfcXHcZtkkeF4YBefavVPSVx0UtaDNCO9+mbnlT5MscFylVjPrzJUy8+eHD27NGU
BjZCb5xDq27nT5Gzjcx7bmQD0VfpmOcSStxL0DKCmwCePAmUsw4ehfvbTp0bLXLSEjzM3Yvaj/RV
iprAMvXSFrBDxxWs8qNwec+K8pW0bGm646vXq0IAFJw2aMxwrLLgViOBe6Un1R2c2PubriiJFJch
LzYBySY6GJfOqGPkZcPY9NMLhbfukx21+UnnEr4aHqJMEaRC1UwneAsiyGbQ7EXQEv8jLIbidCl/
Kz3EWInJpyc3quP/PL6Me0uDpALqJWguFSn6egMb2NYYZiIwbuzJP3fwkWcns6phLLPc4s/X21KR
CMeP6j01m7WtXmsEBwaiqrm3kzc8f9GF6lP+btTm6khfasfJcCAIVpVqE5HCZl3dNFV4gpjsTRf6
kzYF3ikyk/rUgEJ6bmdnOpvk6ZfHC1QLWPtoqEwIjmGh5mEAWb5eYGS0UzDoykdPrQCtmCZfylwK
pSPgf5nhCHtuotG79vNofH9sWf3JW8sQNgMsAulH13dzQqcgDpal4DOKVugN/GoQj/AASP+Px3b2
jgvhMTxdaigNerz1Cv3C80QqsQPPZhaWNBJPReM372zZTAebueewYBnCDo8ryenGFB2EWWpzBK0Z
l++UwSN3bTJYDDK/e+Pmcvz18cp2vh2xJCwxKtyzABCuV7ZMeYpYrMpOK8dAKBSIpkiDpj2Ny2I8
zQN6xEkigtNoLUckaztnVUVe5B1ce1a8ifmAZxhm2eUEEvGSMyVpFbBFpIAFLHPQvtMjrE6T10y3
xwve+ZQrq5v9tYp4XhZJpcGC+geBwmJ+Y8TxdG4CcUTnsr9AVX9WTKEcm/Xesmit1Wec2qTH6XWy
3RksS01RQ/AGo5ku3/i5cSRtof7QzZVQXQU4ihXftrMFSnpRPUHIYcD7l+vwQsdd/D6Sy+sB2Typ
tCJVSEWKsGUiLSapwxub8swF8fehyLzPxeJF184S5lF/60fSu10RBT6q3QRQSCGqbf7pCYe6IFqG
GoiM2/vlBycpxPMYRzbY4bR+b0yT9tcwd0No9l7/Ag10/dmS+bCccQ7553Rckk9m5P4VJ3Z0Jsbo
/6HNSuG1cOYw8GNx1Gjcu08M0ZGd0fNG3WtTBI1iCS9hw5tpJosiloILvOjAVdbgi0KIm+tLLKrl
QktfO3hC708b1WWcoY4jpumxPW3SHZwh9zzoq/QmnU+tnzef9EpnEphaffrRWGbfeBZM+sQHhu9v
FJUYNbxENRTphy2AYRwt0CIzdd9hdt3rMrTBGxL74rSMUfRq54gpNcIHizMNpC1DtTvokTtNeKts
1irmd72xCbVOuh8crW77U95b7qvdBRZVigguBFzMlndc19oOzhbBgzo4MkzTwL2W6GacUrMznh57
pvujgylaqnD3gCbn8GzOeSTMzK44OuXg2dfBXPK/c63yPyDS21+akTk/Z2AGVNfzI3T+/ZuDZXwU
fTnqJpRN1pat2GpbCG+ncG6W6RzkU/S2LnnjkkjCcFDlTffl8VJ3DaKwRNeaYhdo1bVBgtZ2DlIV
Jfte+8Zjeu9U1Fl9LrvJvCYpuODH9tQrtnYhPryhNK/oT6jkdbO1sW0IO2rwxCUK6C9pZ8mXwICC
Z0buKYShqfhSg+O41WOznOyl+/3V1m1PldItfgDNkU0OG5tFK2gHkvm5Ni3lOKVee7JKH+8VdMM5
Z7TjynRZ9S5LxXAxzPYIsLZzQ1c/YPvSylYzSukN4dDSv6MzAnxkKMe3vTMdzTjdPz+EE3St+L1g
WWk8r7/sZOReUAaVCFG67kNYICE29YcjEMLegvB2XEiKiPDCbg+slI7bjK0IW5dufTTjaOZIIAKP
3M/58cfbOaqq6UlXgkBFsauvF5TyHxvDFiLUc2RSI8POT5WEn7CZS/2caIc0UntLY4qQkIGVEe1t
ArKx6qbGaXQROnlcPfkajjQZ6uVdA0jzYGn3jNTUVsg34NSlBYgS1eZcDLlWC3AlFBQpn+jEXbSv
T/mseX/QzQqWE/q/zhWl5bm6zSYj/pcE3p0Pvkig7IhSAbsQQAlDXCgu11/yOXLfNjHh/4EL3jtS
FAzoCvOoUhhXO/bT+0+zjRJQMQiYjEFadiQDp7I264NXbKdQQlyIKhgj/oAAqU2vzUyjHwetYfKh
66a/dn2NHp1GDbfpMsR4qyo7dWYjrsjjTFxZ3T/78OS+MKTVHXyWnRPHDyF2oMJGBrB9ctqZwVsB
Q11YiyJAVTVdnBOMbe6ZXNZiQjH2Xp3d8Ly57C7hP7Hqto+aoPzWlFkswylJxbPnj1Qox5EymxNp
B2vbccSMCoA4x0uQKG4bHHpZA8Ob5RhWroXiAFNhz0tWZiGSIkPIMGHKFIE+PrVLsoRWmR5hLXcu
F5Vtym/YVmnc5sALl+HZtPbpr6Sx/uIX1h8lIjv/GbvDu7VzaMnfgD1yuaj9bgHYLYwslZ5GcDZX
jXURQ978skRtekADsLseoOWUldFJoge8PrNOW9gJyegYdlO5vGSLlJekSA3KpFpz8OV2ohOKM5Bf
MOECrHsberVeUJX0XMbQcZPyq1j66qWIAuuzYebmaWyQoKpSYzqVg/36MhSwbmonFKIMwHXB5v57
GicKjPkYlkVrhAzZEOK2dXaZk8E6iBN2nQBTH4oZBgAPDn+9oVAZw7Hk0OvrhqC96kYZ38oqqy9T
nnwZaif/ODrm8NZMhzIc3SU/icCvb4Jk6GC393wA0TQj5Uwng47cOCND+H7r14UM6xlCvFOx9HSY
dKOYviWVDUQ6meEMe/zQ7eQP4J+ZGGZukm6utbkb9my6xZLRxg3aIaXHP1oIULneG39GTmdCaeys
RXBEPTa6d03Uh6X1DbsqmfJ6v2eGB4XpCPabtOlUuJP22Zrr7ONjK3vXhIBaHSAiMGbH11a8zEod
u0Ptzhpi5xJFY32Csa59P5n10Uz57i5ybnhHqBQBZVibCuI5Eyh4jSGKxnAmGhFDtakY6wsckH8P
Uzl+LXT7KOffWx8PFtgJTozP47U2apeGI9y6liFUHBOHUvR1qAvXfI+WxZHUwt4CqWzrnE7VVth2
6opuiUyZzLgcY0z8Z9cZ0vRzC2G089Wa1CsV15DjOqYsjnpBe3cCvCl1AFwar8cmtJTLbNsD1Aph
o0NHHxO7h83Yi6tIDXkBRXjEyXFkbxO2R0Y0WU2GvbQZslBvx+RStF191efAv8ajdUQitvcVmV8B
O8g/1Odcf0XFIDSKuR5DDdTaN6T1UMQWkS0uqICnB22RI1ubY2pNDPzntMFow0jzImcneKlmCmD1
nByh8ndNUR2mmQwvFU3D9bLiwWohhaTlbzWl83UQQ3pOxlK/TJr7+qk9erpgNOizqVR6W4nIx0CT
tcnZrLUuuMFo59/Mjr5/wPW4PnYpe44LBhyEEBXajU7CelU8QH7lmOMYMjplG5eK/RzV3MGRV947
hCQBnHYImYBbb1xXkqfU1m2fqNR200+2Vri0EZzspfHsuIc+eDm633ufS4m0Mv1IysqI03phPqLw
UNTEQGSJ0K66K+xrW6G7Fk3CPCh47JpSiAbEWXdGQ+jlxpW5RAS6+lxdcsRBf+FgCEoBTnZgau9z
gcelJ0JVlIRxs41d5Jvo/aZjGERj/1yR0n3RtENtgt0FgR53eUZp827hSXByLX4CcVBYMzdxy9wS
oSt3FPUprZv84E3b88Pgyv7P1uY7DVZt+ZkHZAF+geLG8JL/xtMm//ehYJRT0xMvzBgm+xenngYd
vAoAyilzqiDxp1SsyJqhFRkuiopG/XdpdMxsxYMfHUQFu/v4Y/BWjTIDsFmbcYoiE5Xk0DPTnGXP
RhHbL35sc4lFtLTh45u8a4zJK4XOUKjjzbPSAeqq47khJxh7OzpZjZO8zEOnzTfbwMuf/oU1EADQ
UcJKhPz2emnG/5B2Xj1yG2uY/kUEmMMtye6eLM1oFG8I+dguspiLmb9+H+piV81pTENe4PjAgG1V
Fyt94Q1IVuljLn8BT+onN5kwA5mtO1FcVeu6NC++nbllkMi57bd8YkjP0GDVxa7Qqfz4i3eDAcjn
dKy1K0DjS6kBuQcpJCk6Pj278MNdW+VWGV+wwc3qqzajJeDVZr4pXmeHse/1sJq1Ilrn4uv7H9O4
dDtuITKujKjccOrOv6ZwAy0vJ7Is9LPXe3fC0Lt2lvokhxFp90FzTkVpzx/bZsy+oZiU3CtTZmuE
Snd+qNO6O7lSWD/0ZCjdh8JNq38Ga1z+ff9HXlyHrSXAHY44yH4zozveSCPg/Qv0yfkk0wk8baGJ
v4NRXvMqufQ5aMoAqwAiubUgzj+HU0FFbT0epSoJEKXlfji63YKqvwnYAeOuazTqS1PbsCxEukAR
AJmej9dXRsZTMvO05wv6YZUrv9qb9nnd+/8lCdxcX7btvOlH7KbG0U3pTTI1t5U4MOD5pL6ioj26
UdbgHhL9+ZptT4WPABCErn36JWrIHWox2FeO8OM+6ERcmRnygSU6B+8PdWnNwL1teRcwFRCm599w
HL1U2BPF4XHr2AsTr+q5shcyaZFjoB2MxY/3B7y0aBQ0qRoA0CJh2N13o932vpXJAb0yW7sVhYkI
dDWmK4e0T648UpeeXcTm0DWgcLClJueTI5n36sVmrHq0x5c8d3stJh0cvSvrdWGcrcUKWQzSIq2o
3bvkmd1SlQjUxs5kpbdOubSHImnL7+9/uYujAAIAd0Oe9aa1CoenHDEYHlAE7Lr6ONapeSsycwpO
/3/j7PY6FRywiDyBMVisOVz8uQGrlWZXCp5vfSJo+SN89muP08Hd5xvYI2ajgeFr3JhWuty5RT0b
Yd0UXEtjW+Tf9D6rf05LrYYbqy4MkpEhhV9vAyP5iY2VaR30xeluDV1oaVzSZB7CKis8rjfT63+o
yjC0ULfS7FOfVYUZJ01FcUEZSJg+jSqvtmtwscZwTCprjQaYszllBmnf+h2pxEHV+fqqlkIlV0LB
CwduI/ihC0NCQtVsV+KZnA6i5Ihlb1KhiuuX2fJJ1cK/0acgC63O6I5/vpqEg+ybXwDyfQMhTyo7
aFCAiDsnCZ4XS9m3oC6sa3H7hXiQyhxUWiJp6mH7woPZtaUcm+2lVwrmmQnMn2BNj7Hi6I9aQyDT
kxVd2akX7pKNRkHbmfoj6d3uAVjpJ65Wz7fUEfG4meScv3RNaYQQAuwry3bp8G3ClbR7kEAgCD2/
SoaCogpm1z27NXeof5X5V4tu8JVQ5tIoWwtgE+Lc6Hvb5vktwG00czQ1UdGqa3XtG1DSSYYTxfH4
/T1xqc64RS007Df1bt7Q83GcoM/tzvR7NKezQY9dfxYfxwLz8qiqMvd/bTdBfmlVJ6bHSVX9Jzza
l7+k62rGwTZy7E3e/z2Xpk30RlUHbyOIB7szYcyqXpOUrl1iyyVchWHedIOp/3nRwUX8DaDWRqSA
EHc+6XbSZz1ZMUH3KYZ9x2CoukFPNp/DBBvRK3H2peOwrSPpA1UxqMTnY+WzyIvO0rrY6DTPeDSF
5wFcHKVWRzY6tvlLIDW/CFH6m/96/1tuf/Ku1+xSPeWCoZnCO7GLSZeuUJ2BkW2cOjrGIktfYLOD
J88HIxBuBA19ubJ4lw4hLVAYtR7tULjx51NNHc23NW0kgijMPNQ8zUNHGSH/xjWbK/v24tyILTe2
PoW4vcJCga21nU9OH9e93d96U+FGiZOOp9FthltnEzx+/1tenBqgXWTfwArQ5TifmqIgTFDL/WJ3
Y3Kf1pqFa05g3Fmpca2/cWlqtJQ3/3PqRwBozocaESbqR2QCYm+205uFnDBKGy87el3Sf9EY/0rI
cvEKAKGFuDfBHyTe7Qf9dtUQ+E1ImkJ5KOnvROU4+EHYz/N9M1erCKeymz9Xq738z/Ew5gutYZYn
GrTi2bXy6tppufSdf/8tu5NJfa6zBXX4eOTbIIYPVROFYAf9k1T8hyeD+w6Ayy+hhD30I02tsXVH
WDNItA2YgFUGsE3ZHVs124f3d8+lWw3x3+0Qbo5f+5fe0CeJKhoZcLpoeZSb5vRA6VX/9v4ol7ro
4KM39QUKKhsQareQvq26WZu5PFXtuQc5GcvRyvw2BuYPudj1pwfHkvVDWgHI61pn4YZNhrk/qnzw
4C5QajkB8a5fq8Rxbnuy5itR+C+Q+/5KAh8LMBiVT/b47pk2UUuskBUboJCp/p96ld6jrS/LfKo4
x6em6TBDLnOvG0+mmatXYPjBt9S28iOmu/Jn1lhGGTmL3zWxaqbqyipd2nu0LkkiDRaJVPL881UN
+kAGlW8QqMrLonZK/Bugmc6PDlrtlfvk0iHfBAFIE3jpgEeej6XkgM7DvAxxNk7zpxxDkqjykwQ7
MG0N2yyzn9/fGxfmBpsJ0DD6A/De3pxxntWVcI3q7ahEfejbmaPtSEK42LBmP79yp2xpzm6dEYaG
zc2dQo92TzW1kXOdRh+qkUx8O3QHtNMre/LCqW2qR0C95jHL9e/mPHVXcomL89wU3Ci6877v8The
V0MPLWAfUZOcYtuU8uTnAOv10b+msPArFnkzScCGvK6b4cS+HVxBTFoso+VUV1Z20y6DGVZeM4SB
xMRY630vMpJuehYa94k2ZTgLWMsf2zYxMv1KSL1ou0G42t/dCSintKfPNQyBgcSY+3MYuurQIXBx
Zcdeni7pGeiMzXRi77Dr+bIFck/JdVwN7YNTCecFhpd/F0yYo+ipysN1Xby4RCg+9KzFO/gyufY8
XAimCKP+72/Yg1p92BnkHojFN2anvs06DWgXS5FPqBlUd9OcBc+dLPM/D/gJRGlEc2xIavZntUuC
VCtLoCJjN04hehrmfQKV6cooF26EjbdAe4rCwWbRcn4jCCRY+8JlFAPPhleRylpGrd17T+u06Ick
pSpzZUUvvEowe7cWKnWsrbd/PqKuZ92QdDof006XNSwDpdehmQb2P39+9/w+zi6ggRCYYpVM3ZFu
R3Oc5jI5tA0om6mc2isaXxenZILowaqETHAfgTbpWoyrN7BUbT0dDLT3jnabXatuXtqFqKuiHcNW
xEJkV0xyLbQpG8lSDTZxvTCTLdi158OwqDZOuWpvysW9xrS6dLMR51KggyWN6MNuUN+t0eIcflVv
6+pOX5Cr7h2sxrBISK/c3he34lYkANq8ObHvXmljBSLR9/So3Bql8wqjZCNcfa43wHFFLKqu+/Qf
dsgmQGRBNgHNv9uJk49KtJiJj6zWgl4uVzqlmic+u12Rn/7LUMRiZCigjPd8K2NZfW3Z+m9Gl+ew
epc6bn3pH7zaukbLvrRiGFSho85flKW3R/K3uNpW6MQb2nZZtXX7ZWhX8QPDDudhqozk9f1ZXdr3
W+i+McCRH9m/tyTtvTdMW+tIl/4rBOnii4YywZV9cXFClLxIY5F+I0k/n1Cva/BIeh48KnbaEe+O
Npxy1dxMlX7ttbm0BaGOAFRGyQF1xt2OEHiQzIbPO94UgziipK7dFErmr6s1qCMiXMmVi+PSkQYS
wKQ2hRo+4/nUFERzgRcByYA9t3Ez6MGHVMxz6FPiOGSplWLIuyZ/vb9ql74n62X/YjwRsOzOmSu1
pplxQInxSfNfIfFPeH8PzX0yoZf+/lCXArLfhtpnICTLeZs3lFh1Py3nY5Zm2lNRe1oTurhmRl7v
lI+zVwGF5LoL4vcHv7SYvJsIlRI7UB7f7Zu1kZndaBR1NmegR9LLD4Wj9Fg3l/UxM9NrFuuXDgMA
LogEW2kHCPv5Wpq4IaL5OoH8tnWYQLYzH7VO/3PRJjzUSOU24hg35T7665ORqH3S+ngQqXFr+A2W
NflV0aZL+5L9uAnPUXcANnY+lzRBoQlnL/blOizgcZblgEV1FfbKMY9WbuHZkSI8/f56XfyAgNTo
igBxAiB7PmhulqYUHTVBYHr5qekxmYD1ca2RdmkUrmC2PfVHEB67XZEg72G5WUETYy4bIAO4xyx9
Uh7en8ulM0a4iiIJAHPS4m1v/nYJzysEW2dk40sUOL9msppDeDuLCL3c/S8B1cZBgwbKy2K8AcEi
rV8MLsULr/Gdo3TqEvKMf43Ydek0EYtyM1pwlAlAzme0GbbLdNDhAGl9j466vQUCTnlqyry89bxa
XDm9l+pDRAGgYzZgAmPu3jFadzogC+iRuCKDx8zW4FRomftga2t6mBKQ+tbaOMd2lVrY526FF52d
nFZzuWYTf2nmdJU38w4E4GgXnc+8n8bJLLyJvM52hr8tu5BRCawFbzNMJgwh7e9/vndQK9t8QjAw
Bvh/Pp6+NElSuiPjFbX2SACeR0nrZy++hAPw/lCXDgNd0A0mgTzCW6v0LFn8YIK6ls4qOIqgyz9P
mKT+h+AHiSmiLGQBCSR3EzKKIrWMGbZTk5haWBlSxIvmE71qwX+gq8G+ga7GztmkTXZ3SK2mFJQd
6l3S7ZNQOkmNmXsyvhbLtFxplVy4I+kX0CMHooNI577C3uUdpbBgEwpLHfdoya4Kl6KZjmigKagL
nh/Rgr0mQnhpUOQOSZ/Q5N9MB873xpgMWeEb/YSygiZ/mNK3bmo1DpGfC+0v11i7U5AM1p+j7Gnf
gSiki03Wv++YN8AcJrSwp3jUMphaSGhFtWyaiDTu5x/uRwpFG7lxY+PYGxXvfHruiCF6lqXU2dKi
i5YOREBNd/Xl/VHeHOhtFJ42Vg0MEm2f81HSvK2o1ReMMg7TnQuE5qnCBeRIZPiSjtofy5dvwyG1
ALuczULudj6cKKxJjU3WxHXq+ydNH1SsjbbEeNWwTu/P7M2zA2GGuAB9KW4PHoR9DLLQq0zqvonb
YB7u7KBc426R5T1CWtei8u2POitDMRSBPy1JNHc3m5jzWem9KL1SNC14hmmziWic0FNujpSrFtwk
QHlDdFna24YqdzgF8x/L9G3DkxCibwpZjOLi+fAlyl111oHyKdEyOlAla1+acuOOEofFqmppc6nl
WoRy6fMatEU3oD7vwH7Oja5wDCtFG29WRlEH1/xYa9h2Wlkijn++ktRnyUUYjY7h7tFxV97bzrGa
2Fu99dRJk4vFJVJvlLdceQTe3Cl8SiIHZCSpjm9+O+efcrOmckFxNLEeCF1RREu67ybN0DkUja09
11bvPMO/SD+/P8M3b8827C9gwJZCAoE9H7blp6hJGE08GzVCBAsPXibq/j98x21aJhRt9Gj2Z31y
ZkHeyz6pxr46WY5mxn7mG2E/ieDwHya0oQG4wiiP7v1qxeJpgZ0wIVP3mher5JBSSnMREnp/nEu7
kGITYE1eOiTRd9fX1FPmTgu7QbsrKw9+K/+dhwAEyhhcayBdGmlj4aHHx4So458vERLCgUaNpI55
WfwbH3RK2MpAfxil0/zpG8NuoFHFGoFw2NCh50MJ3jxt8iiLOE02hfU46Sd/nXlIO7u4ff/7Xbj+
6YFAaGdTQIbZ8ynZAtmIPnkVi9od2rBbCl0+mgR4tzl6w1nUeH7z/c+HpDEAtIvy4NtuPN5vVsYE
sTftpuyQYaEUym5eQwNf7FPl+9da4peO9O/j7cKEuUhYzBHnT2cweKybXovkbC63/pBY6DGk6alp
82saRttu2L8I1DHY/AYv3hsHkorn2un0topNraoOFMT1qKCccj/PvrsJbJfhVOgeUaYvImt2zSvH
7+2cYY1u9iAkkFDdvd2cvcxRbqO4xiqUxG4LsVrx1MPwGEXRf9Lzqb31TM7L+wv79oRsVFWKDCTJ
sOb24naBCU6lHVFh4P8tOhGVdjeTSYQmMhB/fJOxZfkfBQ00lBju/IQMNfEZG5q2ajE7X7pxXsLZ
ScpPpfKaKyfkl4j9+VIi9AmThMYduApYx+djSccttJWZgb9c+wwric6XYaXV+fdirmr4fxgBR21X
ij4aZqN7BFzOi5tDNDN5sET23U1ylBN8GyDsldvv7bNBWk1syG0B0cXfn1681Nsyt10+g2bJT5Ly
XKRjpfL5/XV9e0fQawIOgXA1RQIko84/AH6QfZH6RDdSN6GEZ5oTCm8MXoe8+WZOvX+lf3hpUgxI
pk6tAJD0ts1+Kxesi6vslhpn7Lu9fVSwvdsPeuq717QLL01ro8vC7ESp5E19cx7tamXjtFCNW3TF
+rTIQ1ClIqyA+D51g3atpv8r4tzvJNJ4NLiBA7F1d7sW1Sadohu71pepuJ3FXD8F5IOvvQbNBk/G
xn71lgSmIApZ3WMyBMP33A26OMmD+qusfPe+64V/r48VqZwVtNNt06Y2JrlSvBSNkdG3aq/Cbrbt
/eZH44u7VWWRcNjTPLyEXNmyMwXZtq+8UAty/bldzeLOwlPzKfB6/aFyFuvbYmjBlazy0gqBU9gw
aAR+qLee74QFVa3ZHy3C6t7+d5hF8BSsbXXIfPuLAuR7rZx4aTjARXBsaTVuKOXz4awqCxJdZV28
YED0d6U5882AuQU6D5YfDqV9rapz4b78JVXmcVkSwOxr+Vnl2lU/agoRDnN8SntlhJRN7dvGn65p
CV94Dxhqy/CI/sm7dmdKt9Nez/HAAXeqxvXot0NzqHTygzvRcoALq/PjTmTZlZL+27oVal74Z/AS
oWFGxWh3d6oaR1mVQwBYMUxF8Up2INqNZFKhLETyOdWa5aXWhzqWU5K02FoG3XzvWIvfhMoWxTXp
9LevMj8Hteitubs9ELt6Z9Ulhd/Vpor1aRi+ycFGNd0v5wdlTOlR0mX7nnpzXRxrc8peliofju/f
pBfOEm8VN6hOxZU227YDf7vagm5N4Ft3XazEkn9rMNYIvTRLb1tPE5GfyfV1aYbppqm9a82HC3sN
VC4Q020teKJ3CQa8Qcfo56GLG1/z4tadxEdTF+k94IXi+f1JXhyKjhv97K1Yucfw9BCiaaHUCL5U
WBWXq7DDAeheVGZAu98f6sKJpeyzqcv4W3V03yWtBwNqPqIb8aDjO3NaNTX1PM0O8E6jX8pDZ6bX
0t4LJ+m3IUFQnS+hLy1sl5DyxCLZo1GqAAjeGWZl/CscV4umBvEIx5bzy/sTvfRN/99EASecj9p6
7iI1LVGx8Nc1Fq6iSdQv64OTW9euiovfdDuwNIF/aV2dD+VgkZIJlDdjVQT1TRYMxcM6Nho+1Eum
RUk6JdmVKObSqcBGhOI2eSkX1G5yTeo2+pqhWJqaQxYmdVXfBmP2T2Zm6iP05+XO65zgCQWEa8ye
C5EG1QugpMh/wEW2dlEy+gZdZ2VKxcmQuyc9L1WEntafJ44w0ijKbOCgrbW+u3uXthwsl8w7Fnrz
s66K9dEyjASq5tIf/niX4NVH65Silwm+bzefrmvqVYxkVm6CnyRCfG08TThDoHF7DQV04SYlFmJa
9PagI+97+PZimFAnDA6AZQ1dNBuyvVcD1D+0gLTuzkc860s6TtVdZVf5gxyA2b0/17dYqK1lxfjU
vEiSuQHO9+nqe6NX/cIqDBCkoNL9PY4U9lqttk/KonZjpK5/EIRFYdW7wYnY/Zpt4YWjApWSLJbY
hN/wRklM6svcZxi12+VUHF1pTx+mNgCfPB+yMihu3p/xhd36q5AJ0ZyjAkLyfMKIn3dzknPnIFyR
3he1m34ehy67MsqFw8gokLRI4Rxy791DUQxG6hGJMCcMg7+Peu6GgVW2j4HXNPc5NgcvhDINweB6
7eK5tKWI9OCacxmgdrWP9mZ/SSelUxcQhnOTqsaPK0lrSWRyuumyTqPHZpjxvFr10fPn4sv7n/fS
YkIzprm19deoaZ5/XlPmRdLYlAmkYa1cOd63ljj5iGztv7qWmlfuvAsX+kZ2574Du0h0u1tMkD12
WmVcCivbZg7rruruzCrPnlYaAVeOytslpQvPKHRgTKKxPTG29gMlxxYFtmBKlufUdZKoxDgjBMXn
nBBqb2KRJdikJvyQ97/pWzg0sTTgJWogCAUBQ92taZuIbkhF08WeI7D1y1MnO5iDprhocf0uQn0x
7RtvnZxD4SvfPyxeVxw78pv8mNepHep9q2Qoh9wzw9lKu3i0p/7nlR+5fevzDAf0L+UKbM8pIhIj
na+87wpZZxOqoWoWy725bi/RkNfh0M8V4ld+/7C6L7T44wByZhrqs+vcZJa6RqB9G1nwMyAAsfso
EdAdOf8ZyEq4jRAD0le15d722vhddBh3LaNdHA00Tw8yWa+VT99uemjaG11k06aCibP9898CUrGa
dSaSDooT/jPyoK3zaIQF0pn6CeQ6IpBBrxZ5ev+Dv937BMA2bTtgPnTS9mkdIDPPKgYS7wG/kYhm
pIjm0U0+dLJwrtQS3loGuB45K8nFJu9Nc2S3tsPCkQhKZKgSrbfxLWqTcg27xArM0GjS6a7PkCA/
4QbZklFPYGOisXLnv1aljdYhsCTCLvrq+I/+oFQZaeAav0+mwodC8xf/i+tNrhevQZsc8BsWfdhV
evehHgv/Wq74dqFYIIevhpLE1u7cPe3AfeukkOzMQZIV2QwbAZXS/hV1WsCXHMvXP14j8hTiCOpe
m9bh7jbELJk/3stV7ElbuOhgNsHzitThq3Imvt2Vwd7eUCDZSBPp7XD78jfn27DJpXQW5WFsXuh1
+5ibVuJ8n/IJy3o0NEr/CSiMM4UaFrx9rBUaZpNOOcjk6NFMl8di2qSpF1U0X036il1Y166Zhr5e
p4+izKicD2OaUEvR1idrKEcMF4Im+Nw20LhDSmvYLiST730E9Ji+rsPamKHuITl/TKSTfvASf3iY
fE0XcV0TFIVtkao1zgvLqyJghV19AHrkYFicAPiLJm1wHAzLcfq7GeF/LdHcTEt2XNNKNqGAQSvu
yrwYrDCvkSuPgmLWYYYhCBfcY+kiJP7YmRyPvdb6w/1ImJd+U4BA8Sowe2EeWhWgeWsJPflozbnR
3CBThg1GZRTKo07m+j/WBhWkP860QEZQhgGCTQGLvsT5CoE6NVPTpZ4tvCwIBVbskTOKEtnkIDgU
S+r9cSgLBQkF4V8oiY3GcD4eHimu0YH5jldqj986u20OPcpLH6sJLfn3d9/bo0WWSraKkBJZALnx
+VAo/4sWmmcbm1NbnhLfSO+9xQB55eXLPQyUa6n4r97X+XtDg49dxe23PTf7uo/VLxaAKGC9S+Jg
YLqYav1qyiEbTjn/wUNlWclfHQq8IiaMTcTHYqntMqop2qyR5yZB8rn25+kz73VWhzld4eTeVsr4
u25a1Ya8MO3Xobflx2yuqaOkmVj9J6SeSfnbUUy3pSbRjyPlMudI5W6rh72ZBSmydoHzxess8c3B
Wvu1NVSVhI5bOs2hFMUswhXCzBeVlkMdgZRp/ldhUvpJl5X2vR+BzSEqMflf0g6pm1Blorulo1us
cVYN6llITf8HADrC3U2QyDX0loqofVuNr+ZgD19QfnPvii43/1lGTEpi116zvwjyVHMwZmxdwqbA
rffDmvolDRPZes/pWHRfcCVaKa1rSVdGTQe3/L7MDf/zCs1OPFVdqjthyT5tPq1DOqUfvcSyexQO
OrkWsSn0yvmYlCiHRwGxFwcPwYC7wg/mL1afOn2kWe34TVNl1kHSUtlCXchtEeFEP4gyFu6UeTyA
MCupbyT5c5FvTtO2kQxPE0JNejhUyNeFxkj99FhTpXgdNEkOW+EU0kduYi8yHKAC3a9DUE8fh3nV
DkLQHbuyv/fP7SaVTjhL95yzC3Njt78njhkQYZBgs6uaO6MPigfoItKL1MI/uDLYPknZBvN4b4lg
oMOAlzw/TH0PiWIZHAPPU72I5mLwjn4yXEP+vKkrbs2OzaqPl2kr5TnW+TC05e0WOp8eGbJKtUPl
i/memlNycAT3bqjMYP6UCGe4d8e2QzS38O0pLHxdk5FRGe01uCuKH1sk+/uh5hdt33kDZW/a4HvA
JhKCZjYvHo4TFbHdqzcU2kh7zwkU+uRu5nydBLa2dmdvXECjRUdBTE613iClItE4rdq5B2Jgali8
N71qvsy4vVuAqKYUcIWopjQ2A5V7YdcMSt4kGDVQ42p63YwAmvTJc+PI3DrUnVmmYTJniXHISxef
ja4vxcFIk+GjGjvBv12k25UTFF3oT34tjqAX1zHCQXKpwsEZvX8nPWurU2CNWXGQWmA8c1N41aHo
5+CDMrv5R5kIe2PIJU52amvRf3OypvnoD23wc7Q1jniadHz0SbjdHKVubf9smxGkZ9Z2w1NSwKkP
RWcZw6sa8/U1MRvte14L98lDVUyHqabEFBmOQLW0LZv8QQsCdOjyosIS3G7N+l6m6Tw+2Prgf6tV
ay940KjytkvXTkT5mrb6UVf+/J1eYH+7qFkCFMkT43Ww/d4JtaFG6zEX9Qf6SrWMZ7HiCNf6fp6g
aeHXViRMTz5CCGd30V9bXvNGendYBhDeoStNf6Wsk8EPsUmiot2jnT2cyK+Q4MyLZb0XRVmBI8cC
JfIQ3fnBeeAXmoAE7gZ9cASE2hKjoabQ6unYCnuBrObP8hPCTI4Rj7nTkpilODWGylN5EydjmX4U
FVHLy+C36kcqdVSgBSaEn2n6VX44J+b0vUJrUkOWZq7+1vVudW9qxIvXKNdK/9ucCaUR8XQij4BF
ON8o2y6fxqL3n1If69do0frgfys//tOsGiwbEOFwv/e1IctI1+zgsz6jB3Do3DRp4qVaDQ84UWKi
05tZDT4Gk0j6aPES8WEwqtSM5h5qUYhZsZBgdaw5C0t3Cbovdel3f49aoS8HYPLNE7gzGhJWZjgP
5dqaeRwMbWmFqoX9C1pR07U46Gp5VKWGYJRCDcI60m70/q76YvmHTN7jj27NwepvC99ZZLQWxvAv
mUWlDqk/r58dqCzLZ88SuJbiv651UVapSXuYFuW0kZf6UsZj5rnPCLhknwYYks69k/P1QpLojUun
ugwd0srNyhPnSLwoa/SdIqzU2kvexH58cOyhDO4cYddTNGazOx82Al4aTr0sqkPV0v6I0moZrduq
m6tvOOB2c9h6nnZKZY9zAEI16V/ZXCVP9eS3BWZHjf7NqczeC0vLEs/DhMEyDAjTjjkQ5IYakiUf
bc0pzMhNF+ufURVeH9oD9J1wRq7lyUx9xRbNx+KTgItsnlCaKu7zMfGdB89IQEuKxW70W7wxbCeS
Ms8cGYrKq8zIwVX2YWsr/ii12eS8zrl8qZKtxjbn6/ya4JmWgPQVbhOWST6NUTCDx5ots2mJQwwb
S5waotmTO4HuvknGrPkAN9/92VSTp/Bcw8Al2vyp1BExm2EMLcWmurOllX8Umi0Iy62h8b52uTBP
5ZSRRDmitKI0c8XwYUjMIns28fRto06qukCblq5uSGpk+LHWj/OLZ5nKj5Gg8Xs0XZv5k0cLoop6
K00A6wi/qGmyugxszDIrjpqqUjuSfpKu9509qeKuXG35Py0hd70tpKiXAxY/qX5sfQRMI9DNXhAn
fLI19OcZxUWMJ6YXLE83Nq+d5U8ok4MwMRG1ae+gobpNdpJJU6dhLdagfByFK/6lZ+F5B9D9i3XU
7KFzTl6x6D/niZZviKbJ5MTKyK2/SbuJhepFWqcVXXY32pQMP6JJUiZR2yQ9WB1v8sB9m7Kg3Gg7
vX6naXUgOIqrNUVyhbvzaLLtECwHk/nSpKb3YfQM+4fIgim7WZtmcj9CER6KY1sHaXmsilZ/XnJn
XTbxyuqDN6WsCX5AKfYoWbGyrc2iuZWmU/7UN4GZCFPS4dkeSz89YWBbzXfLOFdDqNWl8WUtVc/V
bM7p3YjGp0PXwqy/UbizR9SlqulLvqBuHk6r1/fYvuENPSmL41JDTGmPpZ37z6MysOKajd5zYtDF
q38oBgA7YZE5M4N3lf+vmgdHAUdoqy8cS30McXrRitvJTPT/SXttm7t1KI1n3DSs4SC72r3Lkdhr
Tk1RdD4fqVYviesSPerKdNfnSUlxrxGiElkkLIvoENO+9URTvGqZpnc8iF35M5vH2gybttH/gnSb
mWGSLP2jStjm8TQj8HWHqlVXQwewnezopEFw487jCosJg1oVdiB/kmM69WMQNYoQeagglcTg5ZR9
H6SqR1NeNnML8qvNtxpZsPxoxw0kHhh9/9Wul/5DkRoLb6VSCDzmQ6I3d7XR8GLiLZZ9J8q08Zo3
grqOvBEU892UjWkW2ViAN0QHhnZHmOrArWLXr8UJ070aZ8Q2G2zsRJcaiXlHNjauz731RamWuzBb
h+xv8LzCDLXWLsRtO2SLGdbWWFQfk7ZL0tt6Hc32UfqInHxeCb2zh5q2ShrSYlkDvC4rueFhUuND
vhplELpWmQyHhWM9RmI0CovMoPch9xbrokJ3XOgADZNZH4CorR3Vjq5bbjZJmjQuvLr8ohdSJmHe
1s2HTsu9n4Nd8q9JVzgoAs1q+dBIKBORENxUxyYLZBCCMZBfM002zw1dyf4w5oY3HxFUnczj2ue9
jHicElTvvQYGSe1OpoxIxdWxaMRCEUKYqR6O/szuUJ0zPTZGu44Ae2ZjejCMmUxx46TYkdO0yQs+
3dTODdEkL5pmDFUkANn8nIUMLKixeoIQfKOzTIuu1JPR1rp3mjKVqbvGgVHxNcsyIjlPDs7XTupa
H2Fn6X3zV6ofsekUsgw9EwHMTWVLPCL2nvghleRhenRSe/DClT8V6GBN/SLoTa0I59q0KHyITLOX
eKh9WvB+o0uSdww7eUcVM49Eac4fvGGRGH0luvuRxMq/7cxh0v4PZ+fVHDeSpuu/MtH3mIVLmI3t
uQAKVUUrUhRFSTcIGQom4YGE+/XngXbOnmaJwTq9NxPRQ0lJAJn5udeEFav9wLA0Qfc4QaKjtwqr
2Nu5yUnk8w/LoVl9FwvmXIivOj10P4ibLv4OxqBMyGmlnj64sumtqHGs5ik33KIMcns0rn1nXPk2
pWF9TOkyIHKmSe2IMpHm7ZQ52taBC729djf1hKBdDP2ZroHAlnJW5AOTF+/auSB30q04jY+zN2V6
mLci7cJGTCLfoWVh/IC7oG2fJDHYv4YldzK2PLVHPrd6b9UiwTt0MZcGVE3WroEJl/0LXFmCh+xt
oNNGgQcCoaKq07BOcm+6sril8itvzOeaA90DRkFIz71cS2DawTK1XbznXHZtWDrDemNXvRnvPJUU
S5AxeSG4unZHdwPg2RQWo2rSg4LArGBotIzOwUngH5wobzxmpma4e6OuzCdR0RA+oP3DSWhnXb+n
Rspk5BqV51+nEivGQI+L6aawhJQXhUHEChorQ4M2Zn7yoPedMUSpWvWvWK11+j5OzK475MXUPrn6
zFCJQiK5ExPVVNimyMEFwp8aDFX7heHBoOOylDiVd0l6bUFTp2laHuheac6uZXaqI9lucYCrlKCz
Z3KjpYGzSbbh7oNXNhVd7WCp2Jp9YFN40LLCFQEgiICeEuKw0X+IfcH76VEb+tQniP2wQ9MF4QiV
emSVlfgie3NowwKLIG4k9jbxnB7KdTe3DfeM3gPeMhlbabQq3HYJpDn0N9VcyDFoS3cFuwebGZm3
js0bOmshrL2d0EYIYuEDJ+fbQ+li5WQMmqlR3/o8cyrun9L/mDvKM0gjO5vxN6Y5Tn6InQkgIDOe
xiMXw4YzkGCeH8mebbI12xm9oJ0S63tTISMWmJhH9XtPa5v8g1fNPrMNhNHcQIhxHuH2NTT5S98t
IuVaso9qMIciAKUOtaQUlJwk8D4uJN2qlf2hQJ3kcrXmnMdAeso4lEKWdmjBRFmD1arkGsJZnI3Q
qtR4J9Z0Am8K/OK5TRKnoCzI3Ouubm2cySqvcomDqFPdxdzln5UYCCM5+3IN5Oqs11wP5NZW3ZGf
4OxrPlcyje+7smo/9WupldeWHBcNkTkxR1NqIWWz0VniMPdd+aiPy9KGYzyZDvMlz7/Kk0Xc80UM
K+yoBfYQMkwXR5Vx/pjkC7AXCaTNCO0xtvJwFol7Zc4ZqHEIOc2NmBYifJd5VQbLjRnpLp4cuyDj
arRd3mlqCf2+c346YhX+lWiG9GOK/QhfX43zJ4U8ByZ4g9b9qG2f3pYx2u6FUdujGXq9Zd3NlrFU
tP3a4nqWeg/IU6bNB7tOyDXHJOczTwPOSaHT4j0fdJZZDmE1N/GV2aJHF05QT61dNqdlEY5Jmz6M
qAm34GA7EDCZn6n0qknVFO/MzJnqgObmgNjgLNZo7FO7vkRhXjynbmbLXTY01OSOMSXo9EIRq3d9
5gxT0Elfe1wrs6tDQdewPpglLjSOqUovEJUDwZY/QWus1CkH+rGsVbC648wEzfKbbMf2tL8R/+Kv
qZajzdjNjcI2nEu9xOQ9Hn6IdlDmjVuuRR9Z/uA8z8xLMAxdm4Jymuw06GWe5bvJz2m7SWyBGmJ3
yR9ZLTzJfhjaan5XbcI21vN8kyyAINAzK8mW5yXO0sskH5wG4RL0YcKRxthTp9nALnGBLzloeqVx
MfbKfkQq0vvpGovA3cIYvHSXj3PvXk+lPdxXykk/o9vmFLts1HsZ0L3t18sVo71nHAGGC4+0y8dw
VC++G7rUJ4JwRmNBdZ56MJspS46DDuzy6MXWxAHU5+pnOZlTHkmyM0k3tLI+zVUxflVuXmshRid6
Qyem9OnEFFM3HzcWXBOIBkerQIz22IbKU+691glGJehG2wBkY3TtCN9xfV2QXHG51J15gOIC0LNq
E8sN0CTKfhYYC6RbzESduwKa/mPA2+ibyvtUUkvJqtiBoVKSmiYnFrH9MZ+bp63sSed0bHekZkVO
c1G1t5Mb23wNXPBoDLmjyUyBVz7t9XYUn/RmZFLg+Pk4BFZWuzUzVUwIo27Wxc/WcSgqxmwbfqLG
QPGdZ8Cd2V/83mXVTx9hpSRZmJBFPWhzow1kB7N2bJnSeAGMuI7gPKo80CRyFoEVT1jZ9uT5H9uy
tbBsn0f1Q6uS9rZos+R7Kev4aV6y7IsiZaZhjRb0Y2sg2hzGVbI+LniX83y2Bse1sL0lsJI1SUKz
wNXbpUDLAiNLzJtuodCBhgqhM1pmIzmMWC2/75Z6eL94GT2XvulzSUXdEhY7utBqp6VEiBB97+aD
5+KsGthJPd9zX9NIyGdt+tpodv2zbaa6gcuUuV04rrasghUVv3tkvayHWMXygpJA/RTrYL1POUHP
c1OD4yvon9TU/Tr9Wz+1HLhDre5MQYySrhfoFKL42duL99hSHo5BSs/hq2H0dboD3+LmUds45OCo
HveMV8Ta3dHMWQoS7CEfQyYzVXcvqEOzS8tf4QzkZml97lKnulOmOX71ZSPH63YpvIkh5eSKQG+d
pLnOutSrImpw1Itnf6p3Wd/69YVkfvAjo99/5WMEWV2iLeneo1i2ac0xe2xCe1kNPYIa2Fx7gzZ8
kJO2fkdrsvoAH9eV+6qqaB0rJrk3br/WCcZNDqrB4LdkH/SqEk9lOauYaxNj9WBanPHd4hf0/Q1b
q7oj92+zH+wy1QLHjLnBZ4IYwzG91vSw5KK+Xw1iNUTnga4keDyBwpNu1LRI86R6bzidWi7pa9gP
K3ky876RkjkCWNpmQULzfaXXWMwXY0m3NCwyvWfPdBoN/LLE9C7Iu6UywtTT/CJaBmsuw04ViJ+Z
gOzeFZ3VLsfE96V3azM8/ImczfpYI9WmOIBbDp0u0rtI4nLKydP0drrnCNAWwilH3fZJXnXIUDtT
GRY+ErmhlJ31KOyaucWATcQ2edEq47pNreEypYURB1MHe/ewdMnaRnFWuQXFtDEz7pzW5vu0zNkj
UN263SHFl+S7OBWYCPSdsskGGKP/jKdpvl7acf1RSC7SG702Jo4lVPDhQP47Xoq1Nvvj0hba0Vn0
RDESclS8Lyffrw49SctXf56pYq1mNfdNbLXlrrTb/B7PWO2d7Tb2Q88UNQtU67j3EJjLz202aVlU
SVc0Qa+Z/JPzggd56Iixoiic7JgmwLwQLzoqRhFa3N5ylw7xhkDuh81HslqGL2Sy+VOqPKKhG2tN
wqH3mGBlXa6OdEVWBevV4lRImVNnuYveIMOoV+hlyJbswBfZ99gaRR8MI/isqB3npGAWY/ZlAIW9
ngNoG+YjOYnz3i5mtw9V4c2XSd0YftC4QrsoxmWwryYHJP2oSpUdi8VMH8uVFtJ1is5ju0/coclI
8EfqEttqxOeVaiWNBC1uYkJOq+o4uF7shwtD/0fUgUS+h49Wi50qljbdM75N7gFMFViqGLSlmtrw
DyDq1WfRzu5NN2uS8Zo09Qsw/3nNbKnjIMjSl9cGk6whMEeZ3WmmQUDv1NjnUTVU8dcE+F8TtGPH
bYhrMywxr1jtMtDJoR7iZTTIHYtKDpEzxv3TWlTgYLuGqyJAbbF7hMqofc/ZAN8HgA1pyLQi/mRL
M3/XD6QN4Tq1FpNxNF4Oau3o7qVZU6lodJIen8OxLC6LSmnJ3tB77dLjtnMiBFPsatePblwdZV+s
Zejgm1AGTeYQbfpeGNe2PSg3QqyAhIv6F1Kz6Wbp3u/MpA7TrjUuVlr0TBbqVh1yZmIiUOlMvuqU
4+TRXm+His6ZYxOduWJJMRLAfT7Xz8KY2M9v3K72yYnEav4oQWN8q22EX0NpFAaJwIDAhZ9k3NQK
0fiQwVvvBn4dd++mcs2MHSejdBH1WLD5s3212AfHKPSEyiFdnwZLTHooF6e2doNGt4cUwlB56Naz
/VQX4LqvUpyXzKADZ3KzaItvhK1fGu/GdastuXxEegXUtP4Q4wqyYUpM470ge+4DhmkMdMtCXo5b
phOiQaY9uC26IqFn5Oa7ghKnuo/Ncv1RAnfwLmq7Uo9eliV3Tuvts6TR++OsGWlHn70z6QjYi7QB
Gvj+zeAv0yeGFV5zhDBVXlEFtT+0IuFmwFyVvyFLzbxbp7X3SSjHAagoNcC7hviDSZW30rWNyRxo
57h2QZ0prTTaquxxlzTS23GxJj5tm0m1xxqsF32jpkALY8H/vbjuCivlsrSn/Hax4/lzS6x+b/Fx
sqDQBvNn7aWkupt23vVg+fV84Bnrd3aeN+Su+RzTI7f4mZ7hm7XJECP3vBZ+QQ3qss0DXC5smLLl
CCSQD3tvTTFdfZr64oszu6QNZhdn30FFoP40IPqZBy6KHf4No13afV5l05rC2kbou4UdKri+Cw12
EwiT7l1aJaUe1A4SYri8O0MS1VU7fLB97MKuFCONPloKuHTUwA583cZZG8xCcMH+Co5ENvtFo7CO
9Ckn2JhdmqwHn3b7I4Rpa2sYC8qVZWTYdFzoV6lg6CXEsrQzEiBGiVvagcw9j+6PRuwgPDhJFdlr
hcQgmZ5R7LNVgoSMdE/5ehtY7bSI/WgNpXZb0nXGyraRxdA8N2nXpbdz4k3xceozSZaDh6W1cItm
pjSjopg1oCdjAqKzu1UZg+kldHqrVY+tatv1QNbSJFqQxxaoJn8Gu4lOnZlqD+Yw2x5C9KYEIRUk
pcM9GLmtUeXvrcRpxzjQ0Rgt0BFdWuuDjd1uddtW2qzTfSHo2Mded+BYYalpklpXuqY96Wk5lRf5
PLXu9vfKrL5Kka9QD44xruRXmrd69bNbZyb5DAM/1hgaHzZDoGpNTNT266QbRzFLc7ppbdrnzAqa
sfppaeO41iGDZKqvfdc4Sfwz9lcXx2ikZourvsIQ90liujL88Axi563u1bETzmjOzx8ZtHT6h3J0
5JiHse+Uxudaa4Tu7IuC6eAxNsaRcXJvrd76Q5vrDcpDDpd+rUDOygPLdMwRk82AeyEk4kvwybI1
ncNtuKjm+9hUxwPa+F5n9yg/1UATaLswS0H3QfJ2IFD0yhXHUaxKeyiFWZNpqKkRjEnisVtAOA96
y5ESIC68b05rOe435XjSHQ4ZE9IkDezZyZuetlNml58ajyjzw6dejaPZm63sas6yYngnlhZx7BAS
HHLfkGBi92ruoG0cMmscy2udstw+eJhrTFFB03y9dxp+/zrQPYYEqPdj3vcjyZK5+OCkujZ/iZeZ
sMGUZPGPHfubR3MM6R9oiKvxwhhGQmaqmwxR6KlN3eWiKUSdnd6V47EvJ2xEhqrIJkKl6vNboFBp
u68nV9WX3aqveTSK0pJf+k7GLcVt73UR/U5bP3aATNYgr8hfd5a2lC5TDDos4SLsyvskOTHvkQjM
5+t+EZQwq058jYZ5QCgBvefls0rm9LmbV6O7cLgE5G62ZfxZS7paDxJtnB4R3UzM/az7+MnXpaUC
+PQF/kqEPztC1EzWX5Jexi4FluXPx6ThD4XEjSW+SDguP5Roc7HTgTovB3CZxiMkJBpLgm69Hyif
5lsAsUa7Y4aaFDvp5euXpXXr9zCkjQ+Ll+guVVKfRX2bZhXjA3LEIG3h3gYMT9KbioL7zkPPAxyz
3ZciiJ04/TL0SW+Eo+iGMSibZvlUmusykciOur4zlNl+XxAl/zQpOV9qCF0XAGJq50L1iN1TmTmR
ZnEu8LeUF1aet6AFhvWaAdBYRHUy2lc1p2cKVlMxuGmWuDsqO5vkdeHijznZA6OHxGqaMhhTs8Ef
gJE4M3k6P9/K1Zg/NHXj0jN1i7HatQXo9t2aMvN9n3MjftC1rqcbjaQpvhDCTRcmGhbwg8JwgHuk
vN0PWSvATMt67D6BOPLex7I05D6pYtd9X+P1/dTiZQlUx57FD78e5UIHRvTLLl5EWYVimmXUJf68
qT1IF5FmNMSKcJoxwL3uB2NCwKNoy4tRn9LjBJa5vhHQmbCHyATh2+8qGhjI2jGpQXuShs9k6uk1
NHZRhI2K84SGc491L4G/YuTZxq4dtMLtvrQJsSmalxIkR069TjSWPqa3ao2XI72sxN71Xl+mV+Co
tBJTw6wsoixe1eMKQKCPqB2Xb6VjpN8Rsve8YErFfFWiAzXul7bNvnTDBFrZS9P8bmjsjKGl6dUg
Fpd1YL4ymN0V9RI1KzL8/s3GbkhCo3TSIQTjwwSGsSpz3mGscD1oSixXA7xGe4LVWNha0Mbr8JCm
lMOBLmvE810ynW5nz8t8N+TW2PBKZqEHKTfQGiSdW3DjGT5Qq2Tsuc59v1n6g0Ef84mRPpiHUaJM
HbIt6Vbna9ZcJTMpVjTC3Bm53DY/QrFm7WfZWvYH3Z/jAkviiX1j9stgXmtN12WBzgzoU5L0TkGN
14Porvsu9/ZcRl66x0c13Su90VToMrYy9oXh9/eiT9YN9SfMmzrpnDvEdlB9LWsu8UBbpbdEabYs
dxmg3Acra9vyqvOdOo1ie8yTsAVuMESxiBOPKQ9Jxt7rmIdvfQN6+aNQSUMD0xDt3jDLvNyrxvZp
+lAA0nkd5jFUi6G+VMReOywMlHGeYFhU667VQb3RbEvdJNJTP0Mg3bX6K8YnS/3JyFcvi1Zb8766
de9ZYdtW8xhxuNFTyMuqxNF97n37otXr4WacMbgKEUaite6VZXVp1hp969SgktuTIJgfWzF2z9yh
jLVkpm8dItrZOuXnbHhhl+MD/Zjn3XrMAVEUNF41hrIAg+Rjl3bigzGjU3xlEO/u19JwyAfehmf+
higDLI7SkocOkk5OdyqDVBXDokiqaL42ebcv51RcjPnZVU7B92j+IoCEDDhCdT4qSCdAeIqU1inX
ygubhsazW/D1RW2AepKgOebFSsIMSfIzj/YbMm9b9BcQFFYmbcTt539B36vEIBLFiFTbGAxfIZtc
P9RYDBxKhvd/fykMk4HpoidFVDnla6HJYxSLbNywMUAUWF42HBJHqkNqtNUZ9ZJTPO0mn7y5s/8y
hUCY7gSbl05NxbEbvTDOmyqQMW4J0i2zw5LnTtCo9RyH4ZUNskGFsaNG7QxM4Mmnk0uzxoBHfJAD
i3lRrON84XGRnnmBrz0VWGZ4rSZqqL9tECjupSvn3A8B7+E1O4H9tmJD7opRMPDNO3EGSPnK3jCw
cDdJ5CFLMKN/uTdMsOF9D/E/9J32W2brcpdMoMszVZ/TCnnt/aGUiH4VFzu78QQfCkOubVot80M6
IN0DUAD3piDtPfP+fpPR2LaFD02PHeEgtnDK1W1EJ6gO+UzaQOc+rpS4AT9sQLIotMux9cbQ6IQb
trFOFdcCeCllah0A09jbdFFFJmCZh799tcD4AfxtE0Lh12xv5i/nj0rPha/BO+47MPRh5oNZAa5l
WeesS37Hq8L12raoRycPI2jrZCUzT2F3430aAsfRd4OR0R3UUtgNhJs90r0mH9YUKVOCEncFrTZ2
neyxhpiac5Kfv+8rrFqQmtoQulyq/snp1FKjZ7hCva+lcv7GhIXxJxrd7SdIedk5L+pTXofBY2+8
XsfaJOt5/JcvOM97I2YQQnfMNbybxq2+tsyx96RA32mVlSE0DHsnk3E6Q/t5dd1N24PDuiGfT9Z1
AYnTg1t53Xhf7Ty9XBhxogdY+k2z0xJnAU01ffHaOd+/vaNeXRh3Y3YVuGS4Oi8fGNzJbLeS6dNA
9wMCPKh44IDLfsacMBhs2Uam0QI6rdQ5b+BXv+tmOrLxcV3IQi9XruwWR6Fy9tnFvXqc+3n+uFgF
vddpnsp3bz/l7zcGlF8Uk7eASQA7lZ3JrD5vxtb3t3mNd9CnpT0YK9OGt1d57YkEJTAsJC4M41Sy
gDo+pu/qcuPOooNhXDPdUlV5tQClPxOyfo/+bFITphjkU3ebGL18eav0+9ZFxCn0AXbdzsMS39rA
hD4biDjo0VrZ8RSQNeQievsRX3uRSOhhmYb7IrTb7RX85QLScp2GqaIUXiez/FKYiSh3hT9Y0+7t
dU6ptds5hIjpQgAVyJdZJ8Gk1wy8ExbHh3UAtRAJWU5dPhg7RhgSaGtO2jgp8aMDL3k7WV565jF/
j53Aa6AFuMw30VU9tYlXo8kQlxF0GCOyHdqIvQc5toC7YcqRR9SHcyJ+r+0cZB83LVeLRv+pRmeK
cke+QHsNPaWPe5xj7mMMhnaYqXlnotq5lU5eLAqka7a0vNjEqeGwlgaGEbmMd2Xb2Bdvf8NXl9r8
XE20LlAsOzng9L/ipIttP7S1zP6GugWu6VbWfGyy9Jyf+WvfC27F/yx1Eq3ISBzFZMoPx9RH7NrE
ezSh4RbhBy7AbuJD+fajnd6apiDT2RQg9F8K0eJkPaoh9OCUVNGkTcYBotIMgGvx99IEVmhZ87h3
E3o+1lL0Z26y05f6a2X0haAfbmH5lOaYmwr6o2mqyOul97Osa/9CMiPem4VRnzmDry2F6KLO3Yxg
obBP7hgH4f5iGXQFyXb0foK+t0MYFB+GsdPO1RWn3297Kphlm74wOsNE35fXSlGozswSAK+aNd8w
ojE+duXUBUwznPeFV5wj0J3eniy3kXmRlwHeiGbmyZMZg8I4xfPHaNYy4JSOdxC/+BXQLZiy1jW/
B+O+M1/u9ErbFuU6IXOzt8rQP8laMzG2g1sD4vSYil6bmpDHcdL6xw5u8Z6sQ0R0herLVLXe13SZ
p4e/vWVJa/iK1FMWz3xy8MeEqVu3lENULt1wGOS+rt9bZaLuytQTEbPZGmBJfe6hX9lDMPl9hNF8
pBMhWL38sKMi+2eRIZJdzmDHMbU1JId1fiZdBuLg7Ud87bNu7H3b2zR02UwvF2sV8BHyswFOlZWF
fulMt3WX9nexsaT7oQWSpjW1fuazGq/sXYP36rKhdMxBTpXOi8xN9EQ2A6D1zrw16fMypvGc4Vsx
1P6xHafpg5uu8jIfevOekrB4ootsRS3k3hb/HGZrsV9mtLJgdkRxHVuBgRH5uSz61d8SHNsmPwgS
9XTLz1T1OFDn4Jd1uHzt4K0Bu0Qcu0Lrj50jiu9vf4vfqqdtu7vQYmCwg3bQf0vvenCN3TKrKIVR
Bo9xdh8HX40PU62s28ykVWwmcfbB7+kBF+1cXeHFmu3gPsVXMiv64+jWk78/80ttm/yvnLdfvxS1
qY3UJIozp3ozHY1SczNFimTjlFe07sq9i3360U0yuWv6ZQ3rfhA3vb42kShqQOB89KhViLhj11qf
yRdf26+413ik3uhN2KdqPsD/k7g2GVOvU1pegTof9s3gje+os77JJnGZU83tme362pqoRpAOIz1L
ADuJXGh46qs2JUMErygHNWOO2zhrcO/zxRtlwACQjkQZ2+6ZYPLquvgPbNKXQBtOPdYMJulrSqsO
73PLYQYxVJscrcLLlIlMCulW0xE0k6195pO/ui5qidvFBw389IvXQzpnSlRDpJuFdXRz6TjgkYf8
KoYzvhvrxWCwAhXtzFW0vcbTjcZpI6ohs40i5ImKwwQuWJkWPBEUOMfHLJv7nakc8fj2fn4lpOAV
BOmcM40A5akKASDUQgz+2kdOV+eRj3DRBaQCgBh98hPS80g1OZsh2YKFgquyzuR3r7xauJ46JqC2
AdzvNBUhdVg6aaRspSJ3rnIHzL2HzdOBpLWPhspEfaDtz2nuvHKPsSgdGRKFjQN/sn8JbujX+oQx
pZhDu4skYC805qUbZ6ErpvHvn1HUkswtbuParJ+GTa/fZJwdb4jsYtGueqfv7lMgwfVeh1mZhXox
JPvFd5e7t7/sa++WNg9ZHi/WxMr5ZSgb4FsIYPhDpKl1OCy1UR4H0egRHF3vzgToDr2wW+7/F4va
dD1M1FW2dPrlok3ZZ3ohCNaOTOur2aZ33nlC+540zXzQK/MWc95Fnjkpr2QIZAZsYZP3aKLr/3LR
Jc5dp7DjIarjsqdRbqmHAbPOAnB7B4H17Sd8JW/HKwPmM7t28xU6TUcGoIdqnMjBFpjJFuSzSzGt
1oPGLDQY4H6HFsrf+0Gu3ae3V/7NxZTQwzAVA9pNe2uzzX35nHq1EvUXH0wSzQNmHEt72zLI/Alz
Y9mnjYW7qtV04rvXxA3Md8DNAEI0U78sMA5/ZKIzXTXmVKU7kFEQDd7+7V47VURqDhaNTuqKk48g
xknXuLmJix6ANw+vdahHiXPDdF0P4mSc/6aX9q+XQf+bLi5pGvYbL1/GknqG27ZUMami7y0GtA9M
OpqHzBzMvx8ANsFhAKeYt+m40bxcinmT1aewyaIYcPqBLPhjxSk/cMFQzvideOebpYz+/uvETxfp
PIT5sfQ5OUgQ4moH9LeKRFnTPjAq9W7KqiXyY8ApNvZx799e77XbApk+z7fI7zyMpV4+o1fpaz0u
1RiNdqwf51QZMPD74RHupAFH34j5hsZ0JsN7bc8gkIozDMqZm/Diy0XHLPWnBC5CRGPcCh2/BZxW
ZNoObKG26RlYZz7kKxeFBbLYtvicOIycrtd4XMBMrqdILIm8aUTWPXWmvRzosMnPb7/PVx6N7jpi
cjwfjWBn+/lfulxipfu5rvnEJBMEp+u1LhxkB/aipgCNoz+/nsnKXlnQhqJNDGdcuKkDvlywqm2Y
K5AsItkm8b5ypufSzswj5msgmwF3n9mfr7xKFDkRDGZIjCDFaaHELF4xOtanqOfOigAHygPQCBtU
unNOjPw3PSuO+pYG4amGUBj95ZN7z0lBnznZPEdDni5HYSF50GaausfM2Ng509BTkOrVXaZ6/bJv
4OWI3l/f6ZNKvmQoa3+DEm4jj2B1x3FzeXEtET8kcaduPcrAS/ZDfqwgvxyTRA7nBM5+Cc2dpHHw
GyhbaUOK322zVsPClBMIXSS6vgZlFEPgEuYsrjC9q55qwCAkscucfPIJxxd1myFaAtpIex6sOoNM
gppAv3t7b74SwpgRMGkzSHVcZmAvt4qu1WirdmwVwxk08Eqlt0k3jUi6AAprDFseV83vYWbW1pkD
/9rKdOtpbTOhQObo9JYRCkv5NJmjXHd/4GJhk6+vwy10dBEZg1k8Of2YBVPvqzOJ5ivblcHIZlrM
FA7Yp/nykRNYY9XQGHOEyHoKQs2RAa6DViTa8Zyd9ys3KfLd2zp0xxFHOXlGaygSi2g4I/gQb/h+
eyoPgH1mxsAz+Mhl7Y5ua45nHvCV47/dNPhakBfo5mlXfTGE6mQNK75ZkEfRAdUC90br47hOc8UN
gC5IE769jX57p+xm8kuxTSto8J0WKKAHamP21MLpy/rb3kirg1nb0wE05rlZ4mtLsWGRtyCJ8X5z
uGvyYnRyFxGNDbd5CWcvC+ToAVWix30mj3ltKWSqLL6g5wgSi5c7pTKaJfccbYngEdOzLztbIW48
5ilIp6mI3n6FWxR/cTkgQ0irEvl1rjiwuycn0YNeA5gWzYUMxPUtIG7QAutao97y9jq/nTvWocza
7Ed0pN5PrSkhNUwQX0y0HRacfB0vTi4z0WCRBGsMBg0ewqlSzqU/g3V+e+XfTsMmtOiQKHOBU4j8
Esv8Sxx0pI+cwdZRh/3aHgfVN1EPSXM3KG3Z0xtfnnSjmPZvL/rKNxT076xNn5a64NRwK0VvD86r
AYwJQBwaHGb2vlpo6rkDcNv/zVIWDgfbw5E5vdwuDvQ5AxzkhpgasMEVPTgotOwA2fvufw/s/uP7
/J/Jc3333/ui/9d/8d/f62ZBLiwdTv7zX++a5+ph6J6fh5uvzX9tf/V//ujLv/ivm+x7V/f1z+H0
T734S/z7/15/93X4+uI/IFXANLpXz93y/rmHC/RrAX7T7U/+//7wH8+//hUk3J///ON7raph+9eS
rK7++PePLn78+cdmd/Eff/3n//2z268lfy1QRfK1y76e/o3nr/3w5x+m90+HL70p6JKf02hn70/P
v35i/pPrCZ1mUktGt2y/P/5R1d2Q/vmHbf9za2Ju7WRAIORo/AJ9rX79yPinyYHkb9H/ZftgaPF/
f7MXn+j/fbJ/IER0V2fV0P/5Bzvg5REn09wuE8Y8241CdXQSDuwpiycVj1OIFlb+brSkuROagPfn
Aa89uC2yTiFSTa63K0GCPUsk3+JQothobFSD/MnxWgdIYCPkbWdnMaZ4tsqrHRJwBnxjpGE+QS/L
UCZkN8D4kqOJTDr/txvKGeR0OJg4O140WBG+hyTt+6iaJPawi73GBBCXGt69QjteQx7GhEkOHw5x
psoskiW0/MT40Rp8nLwU80dyr/h6iFeW3SYBcdA1jatf0BR2YYHHz6YhoUvJBEqTK2EBdVP1BE12
j9rmO9Mq3yEu90lb4wAq5w3MkGuZz4GP5Po0yn2Mg6FoIVSTGsCIiNJmPsaVDMzeOPLnMia31hhh
e6NftF6yQvcT1nCH3pz1TZgfO7+G76ynJkIc3a7ycXCKOwZ3DpD75isjk9tYm3aVl181LcpOcr5f
sDUPtHyI0CIYA+XCO0u4mKqC1wD3fgZa3yODtf1PBLO368B06hNIVuTLV3uFj6YBQ/YDV1mfErfe
L1V5gSpXNe/LFijhqO3ojh/njZH5f5g7k+W4kSyLfhHKMA9bDDFw1kCJ1AYmUiLm0QE4gK/vA1ZZ
lxhUMyx3vck0yzQJgQjA3d97955bptYPvZu9R/zr0y4bcvyzDUoFawNrdoGtuMl3xZDJAwwEzAop
yqDfUsc8guNzMa+nvhIFEBMyTmdV13pa7v06QMsClegjL24pmQBW30N07zlHKU3mMwUzr5a0dPZD
3TqXZWHg2Sjy8UIWUz/5up1mnweiX+6zNsVFVCxSolETHVscWLZ2RzAE9qi6SpMM66SRfU7QrUKJ
EFp2WfIwAwGwRYTYvvqk2uOyUxdD3clFEb7az1/k1JVu6KixfFEzr0DKNcWHQqsxjpRK7EScTOsX
lODVJU/+fBgSNQsKK/ZC16qnI+MtcYBeR98RkuEz6SuUn4pF4vdEjX2b5HKNkrh9TqB+ROgIx5e6
B8nidSbYt7iK0SZr1eJekGgxN4E7N0sRQHvGAcXaD3qG4Ujza5jt4QEUDeRUOgb1QQKcxKUpDe+T
UeaSbLgGDCefXOt/9Z7Rf5tXj5FLO5SAZCbLupunzgSPyHHlR5NW4jtDMetpqbm0z7q+ZDC8RX1l
Gbma+h01ReJXamfdxnG+WIgRa+/ZqMCj+iLVvfvFqyYtqCqnXP24TMUT4tzRpSWJqRP8cQ8NJu0S
L9uVdp5O2Cw9eWXCbZHRPKvFb2E6ElNZO/dXAg8ikVti5NYndVkqrEn6lF41pVn9pg6Qzzgz1PRG
w2jSPxU5INUglaLed7h2Vn5RpUUc6Zplt8NVFrucUxPNDOulGNBODKB6LmdB6g0PD/fI6oRFqcOA
5C8zw18/swsiXh2JBf8KpVOeHQu1tsWxGZzCvdbqygpqay20T4xqoXrFRSaaQOcFMP3UERIGylAs
ysFQkkS7WnM3s/dyHpCba3GPBD4dPDW+WQWNkRDwhmJGcGXSOIwBeQ+hnusIL03gzqk/ahOqs7qU
Nl+jMHrdr8dtpak4GNjM8mWS3mCtcvBljjM9BymEcQDSIUoQQa36OJlYWuj265kaoV0ea8TBWAb3
WeG4/d40lFnuRomPylfIWrV3lUi0NkpNtW0jcMHx/D1NhbzNNMQ3cGKrZQawoNgN7fVeNQ7uiqAx
1OQwd5czFJNnDXH6xGdpGfuZS4yUGvAH0F9ZaiuqAI7hnNR4vLqrziMem0hN7DMwdOs83TWM5R44
bHjrIZ0Wxl89cBix67py0o46LUPVR1DQkbXrYWz2KeeV6sJYVsO7UFTgTVeMVusSNfdY75NRuOPd
XArjBggXrsel7bGBbQb25mCTACuBFjiasuu7IZ8jV4tbPdInJKF7g/dW8zOav3q0ponUyPC2MVLP
w5D9XjuyOzDKU5vfOnZT2VdY9bU0Wt02P6oTjzGTywreFcwp14wM2pvWznrlheR9IYejhIvy08PU
dhV3csJy7ZXjBXI32/DZAnLT5w9O2m4BPYxxfR6my7ZtTLxLbJ0VjBTyCoKhxwZ9VDx1LAOlWDEk
VPZMHvegFOaPvob4HOXJpJahqi69F5Y1EQdGPtmXI+Z/TO7khF9JAYQoVDEDEmk6oob3gRwVRYj8
Fox8Ap2CnvOodEMAHTIVgce+w3+pjJpA1tkZ5h2sGN0JZNq7bWjCj8Al6hnixzI6U+J7LbbmnZbl
zhC4OSk1YW3mmonsHmePP9m0y0JO6JtXKrZn7AfU8X2U0C34VYlueqJNYmUBo0abJ1bAiCHIpP0t
IC9gNYBYv8ACJEA4NJMuFJr+pUPiEGlVaiehmqfql8IyxgVuaFkdxpLeFjkX5XK1JlJ+N80qcXH+
Ecat4dYKRS71JyoItYL6QNwG4mAtu5iKRFyWEyDMyK7jutxXDR7qPcEryqcFM2e2m5ImebScb4lV
pEFameOvCmxVeeNO5nzP9oSnhblumuGkSLxnM4YMAithWG4XgI1oJ0epg6XR+tgn6cOqoGOPSezz
Bdtf8Gwbz0YzNBlMW4uk7FqV7bNbu6KP4q5vjH0VW9hWJDZcxUebqR7TbgZLWc3V8LCoeICCbJG2
53uDZnPsdo0XK5bGL9PBEB0qINR+6NKw8mhA7goqC4O/6ZsFvXQ/UzUTFRul60siW2liK5/0ZUcy
Cg4Z/CY21b83AC10QV1W/lo0uHSEOWs4eQvxPAv4Hr6DHC0LEBngRsgblR+Jeo7dSPU4qBj6kqWY
Yxt/cMrys9HjysAKX8a930A3QD7srASkCYfcA79b8mIM9EoCcRH13Am/XzXzYmoJmYKZAnc0wJwn
dwtJl1nABq3MoTSa7lNKkAm8gTFPf/DOer9WsUo3tFYaWL61uD2IvSSdOITYcsp3LeCqz6Vq1p+G
zNB+0g5teCHXmn0LAMwAHFl14yWCr99dNGXP2WOuU00JmqoFwxY3uCV9p5rw3dBgX81ohYNu+gRG
6U9u5hZPA/8cgiRmZhSUVZ+lOGis7D8i0n9UVv2fxdKbAuvD4uv/YVm1ZbP832VV+LuufvbFn1XV
9gf+XVVp1r9ol3nkl5FEx8TDoa79d1Xl/gvVGApVjMuoM9Cq/Leqspx/0aDl/zEAYvTHv/63qrLM
f/HX0RKjQNskJGTa/5Oq6k1NxUqF0cKzuRKiMiSk2lZz/dFUaOpCAWa5UlM1eIU90ERhDJgrWrKu
OfzxnfynoPuzgNvaPf/t0LxeCvsDrRnGi8i6T3MbisyJV3OE6asboL24nL7LFlFczc5UX6Vq0u5l
X5X3edu7+xbg4Jn2wquY4vT6NKSJZ2E2w5j8ZA40SqquKlmHAERSkt4BxncjfebF2FERAZJRsopV
yIMqmQPbszsnSNNE+4LZy3mG3RnfkZTaO2EPbxP0HKRdD3ho73S7GE6uttNXvFN7hxbGS4cLOQ9r
O+1SVge+0l4pqzTIUQfjmuy7+mWOMWj4YDwdRkKyS7/y/IBl6c0ufkqcZfo+TZZ+j/auvvbAYw2R
rMtzodHAc/7yi9BtRF6P6IVRx9b8+ePHX1pSVEgGGwKZeZyvR9XUf9aT5WT+AkWQLSG3ze+cQ7Sf
paAfFjpE+uK8bFq4BvZqdL9WwEc64UmxtVPSMrHhTCXts9Dm11qqBQtk1bnr+GWSWPmek6zxTHFs
aXs2reFrPOhwqdO8LJ/oZncQVSfsbwd3aJuHeYQRF2R2vHy2OthRzL4RTfizDQOd1IB+eM7Jbfoq
oPNVkcJdyBttGdMbSCGdfiHMNrVuOVvkxU4lW10cKRqwTyr5TH4HMn57DGdbH/qokJ69+H1vpqS2
gGtxAq+oh59qqVaA3u1Fa45ixJpxjX3cUaCPGO6PWGPJPzQOVqWIJVxbd1k/O05INnbGQWMdhy9I
1JLkzqhJCubo5KY/nR5qx0FvdGveS2euwHNBRNMhW9RgWwDnGS2Fo8VRlSwzilm4oHh2civjSE+Z
bBEbsU7mOPo0HhD/A0pVIbqssjCuJiX2nEsRx6LDk26XnzPb47jtzK82wTGRHFNc0h0OmTZ7+jM3
bFuXC2Z0NXDYkLNPBR4yec001It3a+a22Q5qJZyAkqeiCqg89PIYG0aJ7Yb0Wp0kBd2rbwl8WQu/
qWichFYq8SuUudbf6na9NqFROtILgA3X+C7jScRP42qm2c4cDCcJ+JEWXNZKR/TsKj0TiBGOK2iv
deUSk1PkYPvNkV6mUsAipyp21enM4OZvixEhiky2twQ3JmJvH31BYEiB9Iw9sXG8vZ1SnCEn6W4L
TedUPFJRROukNLtJJXUDzWv88vFi+HbI8LoYeqgUUeyQC0xn9aTZiWc/ydDS0rCCSBQNfWNe6mSQ
X+hgQPZAXvIzypmTKKV/X9DaouqQWrBznCLv7Q3IyEAKCFENL2cwgSb2c91fAhVxf47d3B9ifTXD
wZrzEBqQeiy71nhqZNFgP1mIYa7yuNytlmJcGkqOHO7j7+NkuLd9PqQ16ABhn9HdM0+zNWm0t9rQ
lUNQKUt913iLtR+pRyKpwqL2k5lIkhxz/aGmvPHAzenQCQdz3TUVNBKzT9Qzu9XbecL2edirGSkw
jGHffiftrsEDMwUY1UAAM6ITnRNyj8IJqPmZG3+/CCN9RriOzdVBjmydLMJaW1hS3WjxaSOnu5SU
njxiOTMYmJjC+Q0UgvbGTIy0SlMISzuk0YytGv5IQ49tlDl9px5OS2ethrYb7b5TQwcs3r5SaOPA
aq0sceYzv3940XrRiiU4k2+GQ8jblweHqOVM8I1h+aztk2Y0Yh/PcbXLnDr9kq2KuT/zHW2Kl/9u
3dvYgTTJV3kDsvRN5fb2gopTNGOC/CaA+Wh+67Ax2GCebLJcaGEaod0hxdlX9Fdvc68ovknZ052Q
nVDOTEPePhScWzi5qMQrMm5FnvN6lPtzw0xXq9VwwEIwcBX5qXRdkn4AAnw9c7t/uwy8hq3PTm4y
j+Lb29WkbM18yrqgYeHfeP6196XqKvtzBhXqeTTbeDeIfr2HakAdn9Q6bQ6IKapv5nZR7ACaN9qh
mbufybjCuvz4071dObfvAAUBx8bN3vGqcnn74Vo312EUpl3Qyyo+dlBuo7nU0n1dTPfJWOSRC5U3
jLsivVRpI3z551ennnQZwtmMAE4T4bJeFzQsbXQgKzqlaCgbMMVkiq/+kiZkxs6Nck3jXlYh7acx
wpIkf3z8Cd6+r/++f2RrKo8+CzeO4bf3z1w85ZDHMzDVeb0GQ4uUyR/ybr5rWsABMfTsg76IKfr4
sicL5HZddNuvOWSskjQBT3YMoyOUqm8lA+gcOQO9fVW9L5MNrj0ZSHA4qzmRIhrt1qrsnP7gnMp5
l1lZUYL9Kdd2x3gxncOPP9XbleD1QxHYstUuRJHgWDyRqvGMqICcQSKscQlijZCL46jO4zezNNfL
id7M94+vtz35fy4EfAnoBFEovp7h0YG+/fKNedVXukwjMSyGFxaKYkWFRmNA6d3hCx18N9LAWuzi
xrPPfP/v38ntykjXXq+snw6fVq2sS5dhEgYtjoqJFRdR7MzlmZX1ZJt+/UJRdZgsckgeHOs0AAep
sl1aXT8FZZtWh6TM4mujNwpaUVr9dSydfk+y/NMoYDqblSCXA8PDvUfr/9pcmOeLqimOeW/WP63J
cs+8ewj03n/9GjM+FoDN2YFa8O3XPzYjuAwc5YFo5V3SGe6nTJnFplkvR5/jN3lvZQt0Dpk1B7gb
a6wir6hCK1f2Ln7hIrCJP7iEBWwB3adEJH8AwBEsFIKtO18rBxvgdzNkAURbpQnbJDecMEXW/GBj
XMijUnB8RpJZ7nnw1zsz8b7n+D2ucLxpMfxVWHJUMZnDNmqV5FpwcHuBn58+mMpMM6cGJbNGqtUi
e6qE2tc7+LvLs5LGXRoN0tWP9I0qGnMVcRB01WFu97VNmwocSwszVqq3Sksugk+jb+r8oebiZGO4
0OoYgk5OqA5xdqsrkvmPaDX9qDatJ7CE6S28a9ADcPaK1sJ1QZRmMMoOUDpEaD0J6mWZFFLjbDQ0
VAdGv68zbRAX4FSHHTMGrQw5Prsva+KqK3O/wbu3tdGTfkfhNocgg2aIE0PX/6ZF7VSBYVUWmIFS
yS4YoHCaThSwIIDCh68zvqaHMs7Eb1LYuhVKclVboQXp5DcdJS8+bl5Tl67nMlkINWb5xLEtA3DO
ieirauKC2NkMcfoDLz60oVyNi2SXu3rM4LPRltt6LLXfIwkXT0ShpTcUxxOMHXKjvkFuKSgBMmFe
I4+qKYsbnf5kljXEnwCUMyoOfyMT/3ioiiLQZ3UoIuBqtea3yQauIh6bT8bO0Lk3JWTyh6q0PXA8
2sIPOqhpAXAmHvsuBE7n7VfbQRPetC2tXg2iUxDjCDvWJJ6sfr+MJX8fddyvZSzWb2bMeupP0oqP
9PjQkSlyYTBQtMvUB52lePx+pci/ucx0f+bT4EHLzlX1Ebq09osyYkuj1Kr1xYYA9AChdajDQp21
+biUC8zOVKmNr71SdI/NKNVPDaiDT0optxb5YuQXVZMnUBuRsS2B7klvpnewzjcD4DERKLQanSP3
5TzD5ijpqUKS4B1rTOPCKlw73lOzUL3Tlh37SG+tZLpMzInyULGFq+8BzybJbqIS2sY2hQ1VdShA
mi9W1lB4FvN8zN20Bb63EFgWjqOrQom1ix6O9FSMPJuIywYW+JSyFGpS99OuikEElhO3kjZqBjMQ
hq0KIIrQiReznNOfboN6OrDmbfq2ZIU7RZU6Nii4JlpQfJMIrKJCJKN7sfQ2/NauKJTjBDxTCYq0
JNhsYJ9/ihVznX2HmUd7wZ238824WIm2L6C66/6I5IVuTDvnEBHgINPWXw1qdwb3nKH3Ziu2eZeF
Tj8oBtsUITEXS73PBM8JqHWRGLtSbzwe7KHRHyjYZR64WWzcFDyss9+rg10ddHtSCXYdcruN4hXQ
QggHzPjqjdXAbD4pvJuG38gNqaMh0U283C2/YDZcdUpTCDJL6snwu9x0+QurRH9IaMaSlmB5bUct
ldvfpCh1ZETDSKuorOP8wTTKBjqh4o7KERKA86NtIEaG8Cy1Z4at7SeFSLImQPPj2HtCRTx+cwiP
l9iX0iqi/UI73O5BcBEmyatUwkZ81BXDfRk8L36oyAz7Ci1y3L7XeXvtDE98XZZV53Ov7Qb7nRXP
2nBw7DDCcZVHorQ4bg1G4XG4SS3jDmrmWu3YBq3hABREvx4Ss3Uje+WriSxoZoHE3k8TARHrZ6w3
zOed3hVryIm0S5mfj/ILKfEehMRJE0tEkN3IaE23eh6QFVpcRqZTyxM7pK3PfauXhtqtd9OclV9U
VdYLYX4G/KZi6InZmMuUkRp9/WwIRlU3GKbBRzwYQz2lgZht7aZtcgM1gVMlB23dnnwgeckv1L8J
4OBiVi8ynggvrMpeM6+1xaSs8obKA/MUT4qycwebg5YoTapQ0p0+KVKvf6urkX/nbzBfBINLGeZz
Vz+6VS89v1wBqoZZnEGaxfnYpuHimk1ItCZpOEaqGqgyyz77rGWevV7iv9XDEctLfevq7RAHDXlJ
aaBCifo8x93yjVicyQko6+fvEKrn9mIRPCwHU4xLEUFesqZgM8q6ISPBsjxA8LXpx5gm7HbqiPWF
lVO78fKYCr4Trkx8skxRI6y5AcZrbFUwbXJ2OFD1Xcw4TG3KddxJ0WB58y0wnfrtKM1RXqWpLe5K
uLU2c6vGRlWQl4Awe8ITAHzVbfWjXlcHtUfJvMsJlnlViMfSejThWZdUxjWkIIjuWt7Ar0sy01Ei
Q2faFyyp5c6BO0GG3jXqOA2B2WokNixaKi54c2wjrFA+fCqAV+4QxtjfOn1RPq8Ns97jWlbFtQ6t
ir4q6Sr0WI1xHPeQt6JSNmR1jXGbHcx4A/6K/nMW2wzwOpJHg7UT15VXi99VSe6r1sm7fqLW4kxz
0RJulZ072L0vm2xkUGAiGaNiOnlN9fyj11o2vJ4EPElAqRBlOYo0bRIQJYZ00LL64pkcrdEO9Dxf
b3OQX5U/O9vBgAQLffDBrI7IlQi9hFeZSsixq5OOP4jAhsw4dAroXDzdAP2EuoD0pVNTjmdO+n+p
PzZVLB+dLu+mEjupwbtZa6tytufA61ThG66R79ulQgU10rj5pTrdFzPb0NKpVvRHmkrqc2uZ89fM
mOkWT4R/zOe+0lfx4dtqgC6ESXMAA+nmuzupPoaUUqEumM91EKbN/brk8X2LRuV5JKlpOOD7pf1K
coHXhqWuZN9wJsKhb/uicwNNZvm3SjXGLJCuNn3y6oaTlSTUU9veZlAPNGYy91YYWvobs1RKWG2J
2973SEhbKPP0ibgIr1448ypK+ksOKH6iOJVmHeggEUlFM9ryqeu9WLtYURzIIEO6cIAgh/Zl0hSm
g9O0xF+Qp00N45cl+RrzzP8UKkkO4ZCMxgutWvWxJGsIja7XjUQmMApuAlWaDSmJK2TEwCQVoyB+
mMcOfbKDrsiGp3pfZjNEIlJF+seUEdIXQyvQjFT11KHqWrN6T8S0ziFvGJwuMumwK5ekfyDHspLR
Wn3bLhK/nJfiJRN5h6Qp40DgSw4VJGkZZlWSga3aVxj6nR/u1K8/p3zJy6hverIcQNCTvVcnFmFR
lVSmInDRV8ShtaDrDDgANSgSKii1lQqCsUzG7vvoAa8N4TO2RlANNGaDWnjlj0QZE06DVlOSomJN
2t51RPFic1gzD+U4mbuBkyPr0WqQ32Jw7Za8paKNA6DHwy2Q1qz16Q2VV+xjrgg6VCWCLLqUXBtq
2faaQyqIgbghMMiXXtp4Z1ol76tjXIob7mtzCFhUyG/LJdKCIIjAWQ3m3m122lKRx5gbbAg1oXlt
3Z9Dmb0vz2hIbBZIpolANl7nPX+sMUTtqpbsQWEJvYbNPyjZ94bMkZ1mNiz8H1fi79czi0ka16Bl
qTvv+rVQc8l0i5sBPjYaBe50pgmycgxvHeWSxnYd6UOpojbM1Ru7Pmske//VonphnErXgSGpeYr1
0xa9VGM6nEGPIvpmJVtyryy9GdrjqO5sO8vPtIPfd31AfAH22/w5qGNPHfvtvLqyEJwx0AAkD267
mEGtjfPO5dRyj1BAcjyMy08ff8fvuV8qSxtzOQu9qwepYvsW/vhBGQ71E8IZEQgva69Kb1a+50Kd
LhaG9/6MLiAAcpQTTDHGzE1rZicK5DOwWP0Zi+Bfbp8sZfxHDBBAOryuxH98EKXOXFoR6HBI1FRo
iQ925Ek5HSbTgqiaon5Tl0I9fnz7xl+eMR5nDL28OthrToc0hTlBUqwnEQB7n37VPA0m8qaePUcC
lB/IOB+IXVYYYcT72obCC003XX6mgx5DteRIWIeEsfd1NA9rsus0K7OCuBzHa/Ka4cLrTk+VYkpX
Drui1ZRHFYrly6CT1kf8I8S8NDeDcS2WqGg849qzJsBqNdqT2q9Q9dmBJaYGJWvtzsD8KxDnZOvU
Segywp4D0S2xHSZMEsXeUxrBWA6ysU887hxHCPnic4jBv3SoMIyqNtNIV+WVPOka59VEaB5alGAk
efs754DCIsVmy8n++Gf5Sw8OGwLSBdrAqkof9O1DqXDlIW/jMcgGzaDv6prUFfCjorFpPsWbQS7g
WA9OVe/luXt8/9rbvBAbBFDdLODvunDJRqgiuiawYULtPWuWUWLmYDc9d7lQcu8c+eov1yOGevNT
csKAo3jynaoToSZmT1BTnHjrDTt6lzGKn+PbgZc/g/O6ZP8UVqDRXmG0gLOLURh2j5NNA0b1Fg80
MJS3wXynhH506A4NpzvzM75/uWjjONsBStt0H4jz36wtxF0L0Zss4M4isjve+Xw3JhSACWkDD8TS
4q3jYH6kTzlFBqHvdx8/RX/Zq8C0ONyfxTmMOvHt5VWkf+RtosaY5sHdjdCu77SRgNdKVZuHjy/1
lx/RokfNQIUNix7uySqqugJUci65U2ddvqRjosdEqjpN5HrUQFZaiG///IIuU1ZujqkVap2391YO
CtjpRkN6WJDngdarOsR0E77iFVyuOlvmZ66nn87HeGZQGBGXzoB3myKevJJNvdjCVnlmyFUjOqLo
anKTKmi9YYfPZq8JzVv3hRyXr61tKcIvO8/8pkA5I+CInKE8sIs8bXexNRFBgwxWCZ08MUmQsObx
M4ESxCCq7bIhqhsPAKUEB35uvvGXxxEHOo8+K4UDmOTkO6vGVGiLQaMpoSN80Y9zcUuwJH2BzlJB
a1tJcjFLxcBZkBvHUp+Jt/v4R3u/xbGogQ0CuMCAgUHD2x8tobU2QurjKSGNNOjdytjP6tK+DHFh
005IZt9WkWd8fNH3a/a2kuIxNNDWoNc/WV9aWBWj6L0hmHUeShKzaL2l+XqGT/i3q6C8YmjLu77N
Fk5urXEGTQcMGJA2sX7qOSyRReC0lx/fyzvIEE8hXDkHuC1nFvRdJ68075VDk6WSAe2MH7SW+0us
EDTFKTuOWTt0gaEpzh39YBroQwcZLkv1m6mulh2uuphU96ns1TO/6msNeFIjuqALoV5RfWNd0t/e
+7T2Xkd2xRgMiRLfumbdHtwlb74NWksik61KOwLyQFxHSzLdIw9B7Vv6eI5x9rfqeXPrbocZbIOg
RN5+jHpIjDSbqjEgpdx0iNU09XtRVCiHly1IBkq98ugUGXFOajPPv91+8pa7Mku1Z47RCPGbwnWT
6OMf7C9PPCIHRtkMFHW+opOvRkzCrcCCIwlR4p+1mSxHQ9jGBTLyNfIyikQMDeqZon27z9OfA5sr
7B99i518Z9MsFbckKnQMzHrNScGCPIVL2vPpFZOpzl4QrfmkXqXTJJ7/8d1iX2NbNTjF8wlOFpiE
oNE+9zyCFptCvUuZtt4qOsaOBPvBYbF6EGF13vz8+KKvRKO394vR1tmQZO62z52+ek1WJVvPjFfP
bnqXxOtRH24412RtKNhfYyDtsJggFnsMcGLOhsRMq2Il4AvA+3dn1olva1ozrYMFV1ZP4ChAJ/Rc
Yzn7dLsJx0GOp90gQ8N/WLjm73SwWL4MLaZJk1iztVs7s1L8hROvvQe9oc/sfWK5rtZYnNln32/p
CB7Y1GEngEFiCX37jCtl6baNSy9RGSdr35tFGXGwwkcUZ83x4+/13aVeK0+0i9DTUMBuytk/C6Mi
zqs8bVwU5/rwde0U0n96iSEoBYr88ZXePbDs4rSWtkk2YxRIF2+vlLnVUmmSthcd/iyUWhcfsf7V
gapobTgDKA47oxWfDb0Wu4+v/A5SQ1CH4QKhYA4MY5rP8PbStArAK+Cnwj5Vql9qLcUAsdAf77Hc
HdZlte+I0SIpbWW0x2DFuBEklH/SUpTf45A4xyLvMJM32/Lx8Sd7t5/ge8YZD53mVYh8SuRQvcpo
uPU1yGc7vk7d0b60ksI4Q2HGRsoNvnl5OOEjj970yQ7zgFPuklWMetU1+kyYDhrAXaZ5ShoMTosz
Bg+a+4B+v3lQZ2tTaVkzgUFxnUtGp0ZDnAjGxHkhH14hF8JL6dL4+Fn7H95cuE9N3sxalNaydq91
Cvc6koWqflGUbrqtXDF0OysjHowcpQVae6znTUwHcTMPaZ1ip0dTdvro09MdegyUDIaQYq4YvmdR
df1Om0b32su7uKZNS9ebiIuU3uJiZgQ3CyxyRlCsgr5hVoyPQtOQgepVj7rJdECo+/ZIPzKUaet8
bdIyVS/7dCTfNekK+vOyH8VEmauq4igLGyy0TTDicmw9JWaEx1qvYCAxRnEYGZM6nyuXQLJwBfqY
vJD0ZN173Tz9stxmrQ9pVeWez/rVojvs+yX1WX9aY0fhygCtR6Nch9U0DU9xGes/mCyRLTkpScXR
cpzp01tT1d0N1YBxgh8qRvzsKMlvy0mWrRGN1YlRbWc+Z51J0s8ydOMj0Z3mCwNo/XKdddSjSl+0
XmQ3Xl0H1VLW1wyEtPyCuBWsHTZaLBQ9RjJAhFqtlCMoJKdAX8qezFP0LqOv2kRiIRsVVEdORu4N
6aYGaH1htv2Xmug0dd823tSG1kQO304O9fpti42+d0XaPTLcLYmd4VlwfYY8REUiOu3icBSyvU3M
WT67ej2rUQ3c68ewxmQcdl1b3StjZ1tRWgyuEqR2YXR+QUW3pV3raowmjgQOXyL4TQ/OqhXFftST
+qCiRwJXMdRuuSu6VlNDM1dxuDoK5+0QpfhmNikW/IZIWfQXMxt6EcRU8mTNsTfiWUXe0LMLaD3p
h3h+fE/qzTUavYpwbM42Ggf+QiZYgeptelCRM3XshrZNIvRsckE2NI4mdttaNbEBJo6xT0s5P7UM
f42rVI+9nTrawozIN+ryq0axJ0KIMrN/6Fnk7ho7dZugTLvxGv1R/T1PO/0rSZvMkEWJeTQcla1n
LAFoffYqPf2ak15sE2rcxk+k1bVPYp2kTkfasx8qjmq2T2IUIcC8YMg7lUwuhLO7nWWFpERhD5hF
rIQ9WF8Mn7mi3+Mzb6O+X7tnzv/jsSoMAztatUzkQoKteqa3quACheq6q8k6QwhgmXwxkxhQjfcS
atAuZTjMT7woTRnUNBax+7qoo4lp5o0kIqjzflmN3T2UK41vf0gNE2GLrrWX2jJ4vxc5JSwFdjrx
PgubgN1mdDtCWrI6Zdps2oSyGQik6nBwrUndkeRpYfLl7HnD6T8e/F5p0OnRJU7OgXHeL8fb7ENH
r2qjzXFOMSnZUFRkXdH2xY02be5S/BNKu57bjt7vhA5rPmpPjjEU06er8RCjqmKIycx4xP7MgHy0
f2CrJF0pVtwLniVxp5cuhkGzXfZl2nSPSA94ZprSDUp104iteneYF/QzGOnzPYPlx7ZRlPuGn+Ec
ffZvm6dDZATuFpcB0bsaXNB2mxj2qmSSmU69S/Taua9tl9FFztTtkjkgcbKOPc+fWXfizx3T5mPd
FdknWSfFeLnJoGy/GbX+OwOR/J+iUdjaqXHx6/PpCIwxTs4vHEHLGo+IxFmWG0/DZrQnl1E8Nk16
5gT6vgCiWcZ5FxkzaNNtBvn2FIGogjD4WEiyDWUS6vCTCg6dbv6bpoh9O85et2/GhQz6pEqu8cI3
lxMD3zO14fudHD4ELbvXk4zGFPTth8DeaLBnMv2sKl3Zy4VIRuITHg1rMG8mBohnKpu/Xo5BCGMJ
mPxUG28vN080IV2HVuiUTsZNolbV02yuBZlsm9PJy+Iz78a75gXfMVMXflNOa9iATk6+BZuMomZ0
r3SAUGi8qrb3laperms1TaLYi52DJMDrMzAtJ+rdmK3v4xPZu1Ju+wC0txCmQqynmfD2hhs3WSSh
TXOgEs4dZmPlXAA3cH5aef57Iqn1YU5N6/vH13x/BueanMpo15jAcKyTm1bJi6t00cxBnBU5s7Ss
Pc6oRFCmJs6ZQ7j1lx9U0wCWIb7caNnO9ln+mD/E3qKkpMZRvPVEl4IK9KDIj71pP0rp/Q97Z7Ic
qZZl0X/JcfGMvhnUBHB3Na4+FJJigkVLD/fSw9fXQpFmGe5SyS1qXINMS8t48XDgcptz9l7b6S+d
ZGhfKDsU8c7MLIq0tpqm+yWKWNr5ss17+Az9E9n1+kOnxIiEMKAs/W6whPZoKwSZ+VNqXeOGiu5U
Gu/k2VsldiZS16kHKItQvy2VYWLwRHK4K6i0PVbCS75GwKMRa3FMvhyHyrta0oGQMN0cQGHMXVbe
unAKBt/GleqEguSf3WSB5QuzwojdjWyy6ivRJkm6KRVDfIO1xspXTCMBabOJYKZTSDP1U6WEQwUT
MrF2jhEPvyg9j+Ao26Wh3TYC5rwaEPTIuwF4eBlQpHI8WmBDyoqKt/BU1eC9V8EosznVktIEuvjw
VdB56IA9SQ5EU/FSlra+n0rujnBDlFkIPv6WhknxZk3YYVmjeOXyOR9eD/hZuiBVYgPjacScgvOA
bJs6gqxTZraQga2emjLfGdn4gQEbcoOgDVcv5+FoSy1F43tChLss1xMLGtxGo75GONN+BWKcbxM8
+iHii2xPBBeSM47UeJjsZ+Gp8xkyNnczZMSdZkqZNSfmtnd/HAs9HB4O27AXD3+cIkeXCFQORZI4
zScjof2fdYNDAcu2lxPH7HemFUS4fNuoPuiyHhsRur4cE8VwuJaXDYSiS7kngUu9RHRKzrask12E
3PrEDb4mbh0e+0Cvrb3G1fvgQd09vMO+JjNOsbhD8iNwSMnZtqPLKrcTcytMfbDZoEOq2DpjoT8l
UsFN6UVC9TXgGF2YwIaZ93yRLHMEbMM1aMjh/C5cEqPpA2byCcVW92BRgQN+35py2i6ldG/4d5rO
hrIcTFgL9PVOiKz+hVKYFmGvDJ17Ykp7WxHkXA/91sUFBmeSV3l4lwMf7hRR4Atcu28+pxSkttRv
y8FfqSaQWZoSe56hEHiIkC0pcMujWiRlPprsdt9Irzn7eDp/ZxfJ7wFi6HHkVtVjR1qjichDS42M
sxJ5yi6W9oxP5yg+cazHn3x8ql8NXux9aPpgfT7u4TXYUT3RjmOgxnN61mukDG4AAMd3s1Ph0SeA
mIV0hNDyFbSE1YWaTaov6vISetKElMEvIiM5T5sICIdZ2+W9yt7CuZCwSlHf8WHKoHfm6Y7C0fSU
ksrcBEs6wvgxQdGk6K+SKA4ieoyXeZwvZqBUdv2Dg6/2M9cnh7O4alX3OHqzvTN7yS1ZyKhrbaVr
o62rqki2oeLLJ20RyLhyB1lbgKDIJpaRnNDtDGCGT0PPrFN9wdfy+cFngciPTiRrPI0sE+P44YCJ
OweSRSqsAHEz8SI28QkrBcoYEccsA0JER3uiNqffu4rldcxO4CgvROman1MrMu7ywaxIsgGSYG4j
mmz9Xomm8mtFPGISityhTuHx6/uN00JBeHCcTDobVtS0+W1F/H9KwL/WtIn/nRJw3vwsvlY/DigB
/IXflADF+mc9UnGwwptpo3hYwzl+YwIUTf3HprHHScF41RCu0/C/6WuW9Q+rFNIUkHmrC2fdGP2b
vmZp/9CyXt39a7+cv2/9DSfgcNW32NauXWldQ/1HU5pD1eHgA/HTtjT1RSB1/QU+6LL1BFGC2VIq
O6tyyvCPJ3P7e1T/yQo4sqb/vh6/fHXqIyJjU314vVx3FwgXXA/PAAHRSoTHQuhEJw9oN7YdYI8d
wjrEZgaxsWhTrWe2fSYroVmfi7aaL7pxup8skV+kBdlNSq/nGwSrVXZi4324Gr/+TouuK11Dw+NM
+Lpx/WNj6nn1slRZgfBsjeStx+QiMSQpakTonpg3374BTouc8FVeNIbU45xKrW81dWlZjQYvkTvy
he2djreejYZbf3EmRNsfv4LDtX+9M4c+1aoMYHTRPTx646lepBQl6ybQcwo3c8ZMSQUlDYwkn6/6
kTTT1FDcE+/9nZukss/VNEI4WCCONjdFVpQordMmqAxHCaAmrK54sEBNP8szo1Z+fXyPr7Da/8yp
v2+SIaLzYZFu9gZviYsyZobLMXQuFVYUUu6HRwSsiIRrqorPGWc+duS9pjwYjtC8MFoa+wEqm/XD
QSnt+aMh2BjFc0PWqw1zwNkkSi+ygHtYpjDTUuWx9bTmezJW6heZWhX4BH1xH8hq1eTZxzfz3rNj
gBCgpK0e7+MGdpMCGLQSIYNpUN191TT5riT2GyxVXoMF10854pBgHazkr0+PBQWCCIpgmhTHEPCF
UARDFiIPWHvaiyjO6opjvd7fQq9C944yMKW2oEL9gg4Wn9s4hp4Hqr2XtYzBIxG3bGTXJlEnlp8t
GU5V063EwCHaThHzxDYwVwfEni+R2f40gE49y95UyvPYjJOrpC3jlqqobrY7kTT5BYaSzNg0s1Z9
JsCqQxFuwYyAwua6RRBTI7qi0le3Gwc14oUwmvguizyKnK1jo5w23cQtfJw5NKLduc7up34RN6Id
1K/SnU3em1Y0nMu8Jp18uCXefbdYlb7BaDAvG0xrVBUHdUJUS1SD/OwBuWw2tcgpMGo1uEKOYgR0
2g3wIkrOkbTOzF4o36N0sj4zp2EQY7BRfBRLe5v3rVUH0kkduHGqebdkUOU2A+Lks5ZiDzSqqSyo
FQFi8N1UlRToG/fRbDxnweITI48j9UxBpBZBm5t6RBzhOEbq99GQ+ouJJre4lXqyWuvmdqKnUAOL
gwsw0Ygoo6WuibpJQQQldqNawUDNA3cRuPRxU+NYkxtNJLL2KzEmV07l6I8NxsuZGu7AqbT2Co09
VmWgmiMlAYcA0fBQKvWMZswykEjt10Xssu8bhOKEqUUO1sbMOCZDK3L6x1EXTJ/JlCiCJlZqvrSY
49GPC3VGAN+KwdrgrW2+lCr2gACaWssEP2ENTIgoAl8BciFh+6W1SbAkUlwLoFU8CR0qWeBIwGt+
XBGuvW2RPo/brIO5QBnYiQucUwY9BkWzCVeVfM+fYXENq5gvy8rQFl4PHGusDf63qVZPJIEuYwhn
XHkhlLYHnjIRsIsWsKfC5DlgOboSJ4Lvqtn0hG2X4D0SBakXG7M6vkBeYxQ1XjZ9dQSqZ3+sOnmb
WO1sC8wngjyo3sXQszVNuVzPCZXfjdpxrAyzfip2SW8DRpPRGiozQFjsQ3uOozN7BtG+7TMgfIGw
JOgzvHYaRVkvTjf50NHsiSJgiJs+ScerdCzyX/j3ZRwY2lA8FbY13tqLSq7qhJPKDVAHEQRBizHH
zaG745Z8JKAwuAyLG1HqxiOJ9goRVq4uzpPSgJcStzS4Sk42w9Zj056FY+fY3zjZLJ9yYVITiele
kRdrVekPZ+g1kt21tnvJ3T5qw6SY6m5rNEaKug/fsk2LVXoQUigUnvfxAm7HnaHXbVLYnCDiwKxB
CINWEnSdwOy4zKP2a86TVA0asKHdpsMs74WLszT1xsrJOQqIXVUuUdRpVQjfMS4JUlUXeshJanm+
PlR85QlUrL1t5QMtpr7q21AxbVy+XVngfutjVenCkhg+XHEWwU2bSims0W87MX/LDAu5Y6PI9LZT
XBxkHX2kzk/bEtif7db2s44WvoEcVDRVWIEC2jiFlORekIX6o9d6fmzEwfdTBbvxrhyFo+4GYcdJ
MIryTCCYu1+/Z3Nnz5W0A2am4UUxhffULnxEvgYpWPP7GWQYxiVvqGD4lN5Pj+rXwvKpjpc4OKzY
T9xZhxKZSLTx46izrWrjuH5Iu37ghI+EU2GI6u2eY481s29SC1o1IO7v2mpkNrCnKkd03Sb1I2Tc
nAaOqlo/LMJxvnTsFurdOLRWdx7xSYdarNKO74AQYujjRGYEGRyHe7tKwajHXTVhNBqySvcLF2Zf
MI6TOpwnrYxucjOFCjqIDDGb5SSq9G1rnZ61ZMx2gP+NDt9XbDzplAM/iZkM0J016/0XyquyODe6
UeYbbVTM5zmpddtPMD80m1LXFixZRPpddXMD5Kha2vxn4iTeFV+i+AL0sf5uQzcYccPW9HeFRomB
vm85XFJRVuZL9kzJjerKIt+oHFN1DKOx9QMmSpMFqSL0L33eJHTgWk/cZJ0EqD5UazNUY4t/pfWo
4kECAqHdDrbVGggvzcn9xescq/uxyy2oCVjDuzAvSSVhUMX6jwyBDG5Vxk2IT9d5bBWl+LIkjrqE
iaJhqJ6KsVcvas4HXVB0azGoK7PxGbFQHrGCLNbNUjW4osHXlvVZNKR4rlO4DAXCeaNVWVqbaS9y
dywDCgDW98H1MHJEMx+Dz6kWw2MqdMLYR3di71IOJboCt6wbi0VMoeGHRE45lyR3oWyWE+HsUqsB
NyVCQXUQZUu1z+yxVTccIPAkSicxmcydJVn8VlaKstPNOr+R+RTNocS1qHAGjaLHmZ1pG0wV1H04
f0bxxKLVMfOOltgINon4vES0fIOS2iYbRuj8UPaq5GmU8Gf9WRtEvF3s2ph8WWNZDvuu8MgALu0a
002ZSxrwXQl8aK6c9BzUrU0rqMydb64T5QZrwCjw1Jgj07qWNMvi8271PS1QvQlIyOMW2DU2n6VJ
BSxMCyfP/TSJaN16ysxHGVMt8ru2Xp4NexF8TyY0KRqPjvGrHMhV4gAvcJzgN2I67ZWiekHUTf5b
XtTud82Lk2SPlUd8GbRelvTuZ/PeBCpV+LABM9yRKupyPRq074501J823uLQUdlA0Zccol/xAKnK
71xEbCTK1tFTA34VGqphCCscyzzap25v/DAWgpcKWE1fSly1N1FCIwiaotHcFrmiXyn1lDUsdcWL
YyvTrZsqSJAs8LAUN/Blb5hg8i3FTRYW8sC3lG/q87TO4Ac7MPcDaVSgF+Na6X/WIl1eLCsxPylE
GlzqDsIATpFtk2wqp29fxhbkbyCTsg/LiDbvlWlUZnuWLdb4NBLpIUj/NtSrmtIMuduZ2+ODFMvX
qfdaDezkkn9Cp6Azr+q0BiiTFzOUz6KD8Go52GmtCD26J1Hn6HIlCXVVTuRBPHBK8HEX8WGpOQjU
Rjj48eqe3Xnorv9MwKI7/yKOsGRTpBmkQGWDBB7WZYP2sNSwZUNZzssTWA5IBe1kzdcZ+Ejbb7Di
x5j7Baq2rJu85n4yx6r2h6h2PslRMDNjWLQxcBCHW+NR1eLW22ZVBBGUU0P0tdeN5kc7tvknEjFw
FRdarwtfzer2Eeyul51FbWM9M2idTwk8kAvWOXBMuMInJYS5jeiX7aD0QlNNbceXRZ3K0BldIJKq
TmTHNsqEiDYZtBwLMxsawwsVUvq5bNUp3SmZgkFVL3T9GYcxC6JdYkAPJI5KhxVFT/bYLI1VkJvr
34jdFthM1Sb1NqlXZt+kO7V08JsZKz8aCWwhaSnTS3NWJ9xhOEPvVbQTHu5VvY7XQlv70JG3mWGk
S8ZHDUc0/rgB/3drZuXLXFv6/VoB/yFKdf6kOd2M0ClL1QngRJqz/RIIujl8qNEL+BHgfSwEhfTh
fuvxWeqN1V2b1qi2CqfECg1C2riRSWti+aIvA05pjJnf3SEeH9PKxro4JTP7tC7rJT+OjQAAHstT
bhtwV6uRTK/OhzpmSjIUJf9h5iobPoCq4m7WIh3IHeiwC9GQGuI7/eBSljes1NtNTrZu00qKhpt8
TSMDqy6W20yJYHamrSN+ANtA2lVrOqF5cBkWDM4xyGE3tu0zuy7aHZIlHYQDudTBoM32Wd31MGew
Og2305ywO4ewBrIZTZaZh6rezjeKPQ5DMOuxp9yhC8amES3JWLKSLNpPqPdUnhKlQYcKdglORiyp
K0xlVFZ+auJzCq2xTsazOid7pTVh/m7soqAY4/SIeJrGmY1AHdSV1MBk+hOOvIMArdckItp8qULX
KVNlU5daam/toU8IbKoiqjhWjl0y6PS8Yiw1UY1tMC+g30c5HjnPYGYOqkYbmwCFj3OFei03ts4w
TcwD7Aj9xlGnOVC0Zso5iBcG1p9ZVe9A+c8W8h9ZG8Hi9pR4CEqezXAkoObKAdDcB7HXsIzmKKdy
g/WeXTn/NIR+aySMSzGGn3ZsAtyKS/yk7IbJQMJdRboMDnlUZUljRKlvDSge/cEepk+ZW457Qgdy
w0e8k5/naInB8HBQPpfVwICLCmHe98M0XhC6pj0NmorxvefTBLHZyelLpOuIICpXhQIg2Q9SXhH6
trVk13CAY6neCMWc7iJwrYRuAJX4RA9EAfpag60N3LpfIkA3IycgC9mKHSjsC/CFZsN0D92amQ2G
oHYbg4/62Wkd23oZJZnfGGX5yzO69jsWSHe6ztpFvABo7FdqODTaHbeJoK2WtSjv+rY0nnvgLE7g
mgkdSZf2WxWkjYeTPFFbvpwYu3a+SVhzycEDhyHDqBXLU9s15nSpNxPVujabjGvQOVYRQJdmJi4c
RZ4tDSGRwcSwt/22cMxo07LnBRafEnIwuo0O635aCDVQprn5rMy6N4S8fO0Giz4UelzvQ1j0bQbh
RG2tCwqitol1eki48cpL9l6L6T1Mahs5FP+6nL2JVlefciuxyYbopvy7LDTvasqqbg9schzQdTU2
cbOZKF5Qbk13YxwpPzNXYqaeFVg/F8aQj04wlgNStpqd69USr3PKGGWjtmGftB5UkN8WPodOd6dL
p33xnIrkXGRl6XlntNMPqNHGvEOP18PJdJU0xpyG18YnsDT+ZvaGygurEcLZ7I6MYJIuMLyh0MZ8
g8KQBypRz3NUXu0aZt5VyOmBRBugV3pPDakEK9m28yz3LAEiWrNhNvOvC1+xFc5KX+4LJeZpJ8mQ
XtOfNn9lzWz+bFO9uaSZ6gxnbN44wU2IIz7ri2M9YmRjvrAJAoiQ1VbZDTKZxcOD3hZtUMkqOW+6
tEZ+CCP0l8zbDMqk003xC+ZWcwpxB+gkurYNkYnEVrrgSeIFnaBWsnWc0FWSzzXlJkdGsFTbIZP0
fGrMxsWOlRXSZIfECC/5Ap4Vmn6jXE4o4rgrPHnMPenAORnafbqwhRPfOz3JZGih+rzOjXz5MnVd
t2/TWfkip1L5AlfZIfhvqnVW9dmrDLSUiHYDj5WzC5RRNPKCUIc53nJiFF+bqouc9fuf9UB0NZQI
cPKxe01yICpckOJkJ7kjjmPqoyoJCK5Z+p23HpNrI4nui7at46DQCqf380bLHq1uNJ9bPuLpHNuD
+XNOx+Ve0uCJAc+bwGabdiVs1JlmdegOIpf6i+QE4heUZS5zJmH+77x2H+nTlt4uNU26P0YNMYTT
RN/mq1ByhW6YiOHOR2Nw9x6cHZ74kCTnRoNPODDNRLIlrXrjm2NnZbPSY9qKwBHHGkJHNNlFm1e9
YPatyX2o6sKh0B9NKjTTDjwirVZKbn6bZd0OnLldBj3qyzJsyGK4pn4MtoVcBIiNslvaz5HTNjcy
NWQbqLlIIipAdmUS50GFhiwMvfmRzmw0/YXNHpDDSe3vyiVWktCO8/wZsTcn0xTCkXHe8DGzxtSY
HjdqL3J5QVgeW0nfbDhf+larWZLdYQk0nT91u5sxq61vqdYAZxLdrLAYVn32pIPj8WhVmNB77TJC
8xnHqAAZkkBadhqFvl8jSVX7ha19Cx02Lb+xxE37VivtJFxLkgkbjtEiyUNmkRVq/NcmhlBXhWZX
ozJkWoognmNMv5UNqmCKE7orL6ifkGycGzPEfpLXV0yBaS97BdyyAcGVmgLRW6LtQBSAjCn8afC0
/GHi3qrt2Cur19WBN94ZNocjwwX7GhtDMm5scqK/sf723Rb5Z3JFgkxsnQMRcqrzrAYf5htkA6BQ
jddBmdlgEYs6m57/C9KTpladwsulingLpWW5H924u/6vKsrRk5cjhfAC3GuosmiTRk6NZPtxkfqd
rgIDwqC58KpWOkYO27Jpo2VcIes5mMiRGsteUYweCr6TX8tSiR6izD4VU3zko34tVOMaXSPhsZdh
4V5L5390aeD9x9CGACoWA3B2+OtaFoxZ0WBSkNkGJVN0rukgawpKwWFaTfrWKKyI84tlnmhwvO0X
Eeiq0V+nKW2RkXHUxFUst62NGErQMvX6RSp7bTen7vRgq91ywrNtvq3OU9pehX8ORWHUG4c3vVju
oE2cXIJFmYyLiQ5O0NN83H38Qt+9yurbQw9EY+rYDdxa+Pakw07fiLVlUxBW+1DVeXOi+fX2KmxE
Pc4TuNfWttT6WP94gdQOqcKioA16IgC2lRHBK1qbDvpfvx4XnxxPzCAhSieQ8/A6VYK2YEy6OkCn
pZ3J9UbqGKFIuca0fPzg3vkS2LIYePtXyiy3dnipOY+oekhaT0K144tlQaGpxEV2qTkl9dSl8zY9
GvITqpP3OjZrpOkaAEgX1zy6P7JyEqGxGFDh5hDXD2zQRwAfu8aqvslIm8OWEKqAvIxT8XxHcpff
vSK8gRiOUTFgajl6g6oSrWVFsJkGdE6g58VYJH7ZiO5cr+cnxPHGXpl0ymQ2kjd8+f1lTWNGDSTR
JuFCptSJJ/FKtj9q/WFhJy6X/RUY/uPmlQXEoOacIQPVycV93k5FqA/U1cZp+dkP47BHkwfvAC8C
6LtuOB/MpjjzTDSWebIe4oZUbEUs9NCpHXkLoSq6t6OCGgIJGicmzbeTBpJr1CvMnOun/Pps/xj9
FhtnqKMeBRjOLZdKHTnnepGpm0aC/P54VL7zoaHqhGwKT5j/vEL0/7iUpxWTC0RSgCbKDB9tbXZG
LbE6cZW3EzJiBuxUyKlW8DFwi8PBj/NN0YuGy8DBJMJUUCFmVXW/TYOhQVsAN2iB/iZd21o2VlGz
7RA1tRc9sk9Mkm++QlAJ+uqLZVJ213CAwx8Sk96qwHwUgTJgAnCH9XvEXnFZTA0OvRQSjxF72glZ
3ZuvkItiniLKbhWzgrw+vKgzskFJ19msWg+xBvtIP5KKHphdjDab8LjdoHZuWKQ0Nz5+ve89eHzG
yBUsrLpwdI/uFwaNYRF0QFqVaTg+1EwvyLJE5xRc6vtGQf41gpa5zuxGv+wHMENu5tAQjfRT5Nj3
HjxjTEUzwdyHtvPwGWh9BLyDA1eQlymQw7Tel/iB/aSlcxdTtrhYVPeUxO3tc1+hEez2UVGohOYa
h9e0OXAbFayogElO7OZBl8HSqRaIzJg8M3KXOFobmDGHuDrxxt957hbSLXQzFu8en/7RgO8ihe5j
YtdBbTuUu5j4LinicOSu4vTz1AFbxF5frRFKySa1G7KIemJw6GPHJ9brN3MJCxxYAoRBaIqQGR39
kClz87Ip8fKswmG/qcaJ8zRb9WzEl/HxYHszl3ApQ7MxTZLc6OA0PnzcxSgHvbPY9OcVeQmShJ2N
ZZA8+7dXYRTxOcFYwnnOFuTwKiCzEhNBdMWeVm12elqm9xPJAidW67ePzWbGYq5CBosI61j/1Gnj
BGq8rQKSGl2EqWW+S8wcDcOABuDjG3r7Zdj6ujdEGErWK9KtwxuKMjkQ082llCYBYT0KU9l2qWtv
ygzsnrcQgRkUEF9PQALefhxs4dgtmhr8A6qqR3vkVDYAXnVQZK2j5Nt5Bf1PRVTtB21ET9vpql8S
++nb3anZ8O0wWS+8ggPwk6JrOhomZNaqkdv1NZDDafoE5AhAlqHmZx8/1feusmptmfNeTQtHEx9R
cq2wRbkG9eruVVU7z1OmiLv/w0Ucbb0LxFq6czTBDD27RlLRKNEZuXmGWbi4heHqnhgg2juDERAT
vlgXFDPy4aN76Y2pGUpQcLyq3rw21tjPge3zniKS4rf0un3Na8BgtWZyBxMTWmDb51BkrEwnbiWr
zkpLTy9d7FmPxH26Xz9+CEfWK7Z6MBlX2AoecOh8+jHrQIfUCbAmqwNRWr/UNJYvvZD39rjUlwao
rIuinetgsXrq/M7o9Fewd+COOv14bceYUGtzoi9Ijs7Tx7/rvQEOSx/rMv5CDHNHq27j9bNJM7kO
SqGV27hOadsMYOe80s4vFjlgiKpgpc3ej4+v+87bIs943fYyu62HisPvmRIbPgONQQF7l6Z25FId
iWgqjmp5apY6Mnu9Pnqutco9LVgmyEIOr0X7clAWmSIeyksUQwICW1nMxqYskEZ1ILoInE2B1uJH
ubY8/JeFt5wKSXgVIh/srBmWbDJAMSEfBAdyNIEV3kwtqaPvPZg6mGs91zcFGw/fUTE9F7z2c22e
1uzxdvoqlE7/YnjTr6azNTYg9ESkriQ3udtWhHVK5xbdKRRgjOD2QzLTpEGQr2goGgRsR9LZLIr0
qerSnlFPiVDfGTDg/fG4u67KEnb84ugWzqrQelYWzex/WrB770n4KTdWh0B8cSIFETjT8GRQvft4
yKyv6egJWg4QhfWcxKg53i1gaemESrsgKLnyN2Io1R1OI/2ebYR6L2fv1KfxzuQIpwhbJxZBPt5X
meQfu/4KOREIab0MCkSE9+yy+5u5Mo0Td/XOh4CNX4daYCFkhxx4ODhZYdJMA50cVLzYB4igkhkr
Tm9goms3Hz/AIxbN64fAeoKtgnUUYN0xOm7C/ssMg4ei6bQk0IwSCADAl0sNAztQLQiQ3ahqtKxV
vpVUFzsgTZ+1NNpzDo8u9UGemHzePmFHY8rh6PtaVjjmnohC4iolwzkwFS3bmS3bTADV8YmD4ttx
w54BOSYVEqYBtiuHT9jTY/zwfENBXOANqrBIhODyxrMKqe51XdEW+Pgxv32jXA9XKRMNua1wjA6v
Zyo5SD6d65l6lW5bHKzgkrVotUedAse8eymigVjvsP+xiT+8VErDr5CTKAKn75tza90fLTl8Mhit
2Ylx+s67WrfISOrXQxqb9cNLeTl6DadgxAxFCqu0tM1dArD1xFXefVegLRimbPIQ9hxeBTg+8dkj
NxQhn+E1Wc1lRbcj6CYT8YmdDyc2QO8+wD+ut/75H9+4M0nogI3krpp+eZC2O/goyrNtMpWnigjv
XcpgrWOhNWBp2Uf7k8ZroxE8CsNQNK5vYiIK2q5oLnHzmycOVu9dioXOoqjqYRE8RpHE+igmbUCu
kYnOPIdsH/nGVGrXtdop4ceD/QhHss4p6OCpmZFvRNME59LhE4Sdji6qQzFXabr2Tdo153Tgg7cC
vF22revGDnpyWB9zfUHE1TYzhq5M3BIDSLy8JWTpVzJyww6ROZ3/ThAdi3D8xCf5dvCuP5JBpSHN
JlnWOPyRase+UfRMsvaUA6jRoGrHNFBPTDRvHzvudVwPxFCyqSYt6/AqtKQpHUHnhMYhyl0SlcW5
lPYSmsQinrjU2+PQasJkv8s6vBZljwZTnfZ2gQWhQH20VHmIYMD5PLmIa2Yw/ZWvFljUgsGd/34X
uyIfuUXwWJzY34J/ZEyN0KIVDdKe7JA4bulea93ZoEWXPPj6npffXjDUl2t9MIdLPGz1TpDvGtKX
VWm81FX9o0g8+kEfD8S3D3+l+7LHUlfjoHb8RGKvmwRBzEj4dLd/UNS4vupVqkkJIR8nJqm3D38l
ljGWqD7y8J2j9yzLnHiPKc2DQvG8L7qeu/6AHIuMW9VUwshpaBzPyXziS3s7hvEgUu20NGZHuAFH
y0oG0qqUgjoJIbbtozsa873bLHZz4ubWH3+4y2JXZ7x6EBlhb5zFwoIs7eYTFTg6iRfLVKLO7mno
IZuGZowMG4HMAB32nOQx2/cK1F8fv8h37pODPttkk+oIp9/1z/+YkkkT0Dwdo2HAHtrbeHWfbfJk
ih8+vso7w4VtJJzm9QCyYnQPr8IE2SC36zI6usZw383DHWXZ8tkqWGc+vtJ79+PhPtEw7rBC20cT
5CxjQC7KgJJRJUoyEuXwzVE98enjq7xz/KVsRfWU4iEFH/2YxbzUAkdOAQR/UhpwaXqHMAAYzxQ6
gIvCNPfijd0Wc2jqHTqKYu43kz1+76wWLgri3S3qL5Tw2dwFGkXu/8OgYlitpy+wepwcDp82Os2I
HVe7YomT9qZFEBxUOQ37pZ1QjvBJcw63o2qLvXIOVWmfmLbevAIeC4OGGdnGRP1mbmBibKIe3oyf
ZUP+mChefgXP8mRo4TuXgYi2mhXXKjKbzcO7zAljb1mMCapAozdTFEqSHbZYFOhVQc+aFDr3zMtc
JKAa4utNmSxfTS0Zdjk6842S9t2GSFznMUFdEL6Ojv93l/5rHef/u7sUiVRdpYyWnxVRJ/P5j/9+
/Qu/3aW6+w9LGBBxejpr+3u1W/42l+raP85aSWKby25h7a/+x1vq/bN6URnElBPY8KweTKRUXfLf
/yKeGtoQPm36ZkzUVNT/xlt6VDBin8JJDeu0txJMVtLA8TejC71bz4ZhRbXq0lnaZxHb7U5BELrv
ltm7SLWyulzXjB2FFGcHIRatkoN9QiARcjykP1F/UVVx9vjHI7z9vRb8aUM93KO//jCX8ho/jK0l
J4KjH+ZEmZKNhamGnDzkZQUPAWFoO/JD+cwCC5blX82g6wWZ1RwOVMDOadGsJuA/VwRTHZuUTiRN
xRWwrTZuc9EYSvf549s6LGywKQdWw7UslgSmzzddYLMnB9tlax6mRq/up2gxOpDAqZr6iqE/EicZ
P5LKoN+KeUxOTI9HB/P12hx5bNx2VOzXOz26w8g1OO44U7wxFjv/QtJKcdHODmWdAa6B3xRGtYMu
P2Igygigbl1YLUvS67vSVO1r5hb7pgO4/vLxAzlaUn7/KvZslFqoDLKzMg6fuyPguhhRHIVkbyhb
cFLOGUaGtvMrZc0b8pbkPpvGG/Qa7aWYndxP6Duc2fagPuUV4UGcxe9Q2SGEbAyHdt6Jn8eX9sdO
5d8/z4Z8jp6H9u9xA9hdHNxgsODCKfbcbUdYcqhmZvN1qvvpzJlzDYOEUqe+TT1jp2kkenuNBZxj
smsYvHH3lzQn3uFaJ4LIQsOA3eHR07IXyIrJKuC3UMKic0a7vxENceqOUJXnxPLmvyvnvD4ACmJM
QiBBdDI1jkYNpoGC7iBcH0/WpBBPPZyGvG7Uh4bo2yCpUpqG1UjyOq/ARyTWXZNgnm+wc4oLJUoU
vGrTqd3b4d749TcxlNftscXMQKnpcMxMLXpdvbCJ4sS/ftd00bTBajGEZhxNVFyILXCa0jvx6A8X
Xi6qqWsGAwFObBdX5NPhRfVeGD081WxTO1G8c4122C00yE8873euYq7zHrhISp+UWw6vUtlK46UI
VDZTDgyb5T2zg6I3yvuPx/WbJ0irCagFbQL6P1jbj/aLVco0QUCIHeZwHK8IAzTPKzQU6CbZRe2W
PrV3EHTs24+v+prQ+p99//oMKQsCQmPdQopGffDw7jqz8iyKIWZYl4sSncFVUn6Z2pRU23qWybYc
NVrEMwowSOdKMzcbQndw7TTLqBN454J2DxXWxmHtsnQPuSLZ/NQG8uDVN2yBIiXW3m/MWdw3+GMh
UxJjd59lVrxfd+g32Zhpd5IKlrURHa0KH95muyfHWJuCrLfmwsfusGJVo3ra9dzMrlUzvb7mMVqW
Dw1m2nSVIbYoBgZMpJOOIyH2WuKBiDHvPidisq9VpRyr7ZDo9QXj5H/YO5PlyJEsy/5L75GimIFe
wmCzGY10ju4biJNOxzwpoJi+vg4ipVsqPKLCJfclucyIMBpMofr0vXvPhWQ6uRSlm9yCTrDJ05zU
XEO5xWPnpYUIPL2NjbAaVTOAVicG62HCuHZoMB94e1MnKRBg6VB8620b4blvzsULSfJpBN9e0wb0
kImO5l30uD5MbXTfcftKGYKtyjAptMeu8aPHMY3al8LK0EmWsur+XfV9TP83/qz/5qD+u5XEdsS0
mbeDe+MvrWWiGRe61gZJc0aphTXJNHvm0c7WaZGpmksx3CUF2Qb/vJDWF/wv64hxMKQo/luwsP68
jkbYvMqMcVWR1+lsF0Cc27ZqmtCAKPObE+Bvvh81wRp0o/M/msh//qiui3NKJ5+P4q0ASMl0L0qS
fNOYjXVinc8Av7TfhdH+3YfqMEcECCwq/b/M7+N4iKYld0K99vsrbFJcYi5BpHqEacqlPnF6Kf7z
Z0prDbQVYzom+uYvmyqhlomG4Y0vmqbWDvkWTtfUq3ZmG7u/aYiuz+yXn4/TlBLEWXsAFEK/PNPM
AsJA2kbYOVMZcmrJo6jSFP62v1z1spx+83lrkf3rB5Ky+UfYhUVdbf+yXgrXbmuFAz4sHbznfun5
P71lLN7TZEmfFDD4N/gHatyLWuoY+SXqXEHGcLMXuW26m6Xx6r2z6uJD3i9x38YY8cmj7OZjV+E4
/s0r9TerG2A+SEObiRBn73pG/LfmRISJddT6Ggk4COOLUqstvonExmm632mB/u6jqEdxkOj0WBHp
/vmjBmDvOPQwEekJDqQRb8Qx0zSooezKv/kR/u43QHrMG7tKERlP//mj5sTovGzI3BDXdHTBR9MF
CzVrE3hdSmR8jwCT7Lv/rPf+x4mDymvNTacrssoP/vypte+nEA0WN1RuXtHjgSQosWlhQJyM/T9v
Sn9d1dwgUK/SfAAEicLnzx+VTItbQEhwcOQAis8ItNi2i5JgEZkF63lf/EY2sv7pf36LaDigq0BZ
DbXFFL8s6igxc+IZmWSDzrV3nTb3F58T9jeL8e++FapxCIDr7s4I7c/fqk0RraO9tMPUmX0sYKna
E5Op7kzHrwkvaX/HoeE/+dfvxc7gsP3xe4Fp+2VNFrnvcw+rIHs7gwbJL50qwr90a/B39J2hQlar
24MOftKcuqldCNYce3zEUadDfPS8JsOu75HO2qHtBFPoOOUTHJCswo5jRvlmRKe/qQlbGQIBi/+A
V2B4oWpvqyCam+Ijjep5n6Tm+LMj//kW4/81di3pQGNQmERA7ki+Uy10BJJRtm7epncYeOQ30nAp
W8hoKu/rRvpxUNld8bXNwAUFlojBKWdCqs+kXjWW2KTxwo6mMb5HNeXXxsej2nOlztozlzTxYYFi
mzb89OVzp1T7nPNr/8yTLrpDEIj9aRiWKA882YsVB6hVJdEzbpnwMulWFthiqt/t2uqjk+8W9voQ
o/ke+SGEbgtDYbTr8hTj3Fwm8s7S5ASbV1MuPrCcXM9A61P3bCoMMIE/xdOn0bfYMJPYKb87Td+W
2wm37hOXheEVp8wc458e9fiiChPWm09y9ns0SIeowob81YDpBHYj2Nz9K6iQqtn1i8k9DlNQCZA7
bbtloyf4Uvbp5NqUTpPZmwF/FBsSZPnyY5k77Que3iwL6zZakR0ruiTAIefAU8OBC4zOH+yP1Q33
0zGGke+Vp7HayXSMvxRzEZGwi/33JgG3vVC69T1Uq5SwxXRYKg+WdUuQMg6IDop2rplxkNZGNgGu
Ac4BHqfrtWDoJ8hEoIuFe4FSHakjgv7+uajxqWyAglSEkbVzdeoN7HhBvniwuBE8+vuWBuhZ4MMj
uQz597xpfB/jkJ92HfnbeI/P/IKTvqH6HEG14wQDHxFrLnnlsucfhH2UQvuPTHWnPNynGN2l+5SJ
SmvCdI0muaIerI+aXSU/jNrw831Wm9Fx6UcYPsQQVMfUrHCsDaaIHwZnMZ74IEH8bifrl3Gqli+s
6xRHZtIMny3QVbXP64m/1ig55AJyMtoboca/VaX/eQKw7ssUEGvH2qN74OG9/fO2AntHLyBRGWEL
pGTfAgIMOYKNq3K0cUvZUQamGMfQjUZJa+J3s8u/9kL4eESL0JNQQHO1/aWLCly8bY2yNsKmwl4f
ECDehrJYHegzhoqyJwVZWU1MgaJVYUNO0M23avdm8IOHnk0oL6F1828qzb+exatHhmstjYaVMfrL
UdVrpTcCP3TC1uN2gdcsv9c82CstLM6Hfz6q/tL34/Gv7Xu+/OpRcX8tMfycyHJMgyZuQWc8TvUw
h0TzVJd1Wn6eoeZ+h6hVYfnG2q1LLMVcQOrNDKWB15mUExcq2Bk+UbX75z/sr0UCYxkETFx/kaj/
ZeSYFiAr9AyorZB1fxFqJF4YkY+2q72mD8iDql5wBIzbf/7UXywS62pEWoohAfnUqvz89ZBbskak
dkKgaRkN8V2TsuHTBmyOFSAknJiO2i3kf4CizN17N+3dI1HNXbmmxnTf4L2Xb//89zCq//UMpGEM
dpDhlKmvkrL1Of23EhCj9YQ52oypIAZ1spJisXe5w7UwaE1ylTfYsVNjL1Fk3MXwePKN0bB8sJoL
LJas4R/DTM8UyWrlHqdcF6zpgnFAYC7EnYA/pr7cRHYumyNXZva6CqrzKW48X4H+Byy2aWLTfsmV
EAfDyaHQVXoLfr/sdHkwsiTGJxjVRR0oZEWEYhhskvgWbOc1seMKftA861jZc8OMeJlUegfVIEGB
Z4DrDUovFx1iUM35aKqJTaYv23E6mg5UdOgGcnz2cHib8IZXJVtjjfFR53d4MxsT06g5Qp4KZUu8
Bv8wjJ+PNq4JgCxnJWDhz0ydYIJono5dxJ0Q/1k7M3WNm2023bOzjEu/0xezvSn2XXNDOJwe76xs
xn6STo586lxaCVtloGQ4jJ6hgYK2xRXsilPd45AAITZNrqlv6kQUL62KTYhZSN/3DMRpeCVN15H8
hj/WDOq0B/A0zStjw1Rtfw9kyf6R1V6l7TkXi/KzHGbRP6UL6/N58RPbYKJbJ+QizRKLiQk4Rp04
uLvjAsHgblXRDhfQ9b61yU1oouEMt8k6ZmPfyv2c9DlgXnuQ+gOzYrWD2m22yNg9EUHY9iRoMLSg
mF2LLrmt4COyhftsfBLxhEfYSRg48GvGK5pFSRKS67TR25BYDWHspCm6jySKRiJu5vgDtg25yISt
2+8UvXB+1zBmA/Wo1rwhSuGgrLCpf+U+Sa52kcko2ySgMKKjN48pOuZuHOjVwUPZQ0tNsyDNO83a
jm3SP3Wds27901zs+7n2OiIfS8JY2tHFEyKLadeksE42tUvYONCVKM+3vTYRPLtULFOgDnlDoAT6
iFuGuc/YkAJYzmAO+oS0CaPv4NPNnQjIq4y9oJZpOYcLb5++kzAXn3s4h+U2Gkeb8k4bmk+yMerk
AIVawc9He0LyppMXBVxCiYWxLRL7khFzVhDfEnsG7t/1c9xZ6w7VZCUqsOuZGZ1ldc6+iXpMFv2C
8TJkEU7NhaANAfKwYgEyB9HeSSd03aDyy84N5YKY+FBbefJGlNR40EqfELI08icRujowv4Xgwa+q
V7MG7SpaTfg5w4Rw7kA6BP0Eqma9tWqYdGcxtyypavo2ajQSQ3MqprdFW7BgxD4rjXA9q963clor
m9h702ptSgPczX4VIs5cgzaaTjwrqEhg31hUp2mxsk/b7bSHuIMZEjRFOryDa5RiM7qF+Jq3vvaE
FBnQE1Wl9lD2JnyulDbNI6961IejMxRf88xz3gbDV0+2nuU/R/gOVxk3gGy0rgFqVMJhfyYrOn4v
euJtAiVWbU2W9xa+CZkYccB7psotECdSqotWZ+ZJB64lG9yzSZf0nAkuUBTNrh2MENP9YB00bQ0L
rzNhDCssz1SFfisoquEjgaUo95AozW/A3HN3U+TtfPKGEdCfsnEVH9eIomqrINQwiUIu9gF5Jh6J
L+rz6UxarjXsFm6W99HUjm9TWTkW4+bKe85VDCihbXUzNIphImsmWeKrPhAyFehQjOcN6QxeETZj
Z2A8zku3PYFRNe0DBwsz7LEewZ8gKxTpsVFuq23zoUzvykoSbC771RNueoWnb6UTL2VY6ZD0m6au
X7BnIJ5Ifbz6W8MYuh+mprGfeXGm3RDY5jEt/UoNm54Hi0NaZiAXtCkXL2Ov+QD1eCvl3l9ocG5S
w0peRASTmCMFb/imnkgaQf1bt+hRcsZXsVfn+c21+soJCfec5v3i+wQfzS0ZjmOttFd+adkyFzAh
i7bJSJltxwW2CgR+6Yrw0P032KZ9ABYvgxjrZbQGCowXydbPlfM8RBVnVqzq4keqLwJYiObmr72I
24cWi2MSIheuLu2cQnCAUGXZkC+tKdrAbUvSUFi9JrejWUH5JhF8eo8dgwBhg7r5LSId4F0mWjQc
krriFO0HMye/2OjUZQI0xYwJ15IIMNjOLhkLJES5sPJIN1irM0VSyVspkawcksp0YigwoKZCeNEj
gGvyP+gAlwwPNn+UCP87bP8/q0rmfx62b5bPj+SXYTv/wr+H7br3LywmGBtxtZE9Yqweyn8P23Xj
X3SAmKizmZHT+of7+/+BnPV/Mc1hHusyc/9Davj/h+2W9y+bjjYqC9SU6+zL/E+G7Uyofi3xod2i
2sPnTG3LsfKXHlicexr5NCvMpfYea9geYGL9A/7r56zSuiMCc3jrGd17SX21kcr9zuvi3aelcLcI
wbJQeu/Cyh9SBnLxxKW/sbrLQMYLd3brutR2dUeu99kts2qDxpXNHbuBqxIBsqE+ooTZWINJpkI3
nQvZHZpEBycHocHOisCv2X/rqwbGh4Q/QrfLb04pPuoxOli9/NlpPoIW8yQa90tiDDtlbZPiJfE/
6+k8+C/9Ig52dIpHPH3pRWffa01i8cQctBYIGma50bz3YSW1pv3hN+/8dTgirgKSXBDhXy/T8r73
J16ffOuxE6XMLIbqOOfTlmqGCfG5s5nrWfMmWx6X4mrQAkBzOga29pHl4nkhgmEkKdrzm2Bqy4Pm
P430Q5hM3DL5damIKOQdbjgLF/aAODnFU30lS1466R5UpoX1Sb3EZcM8KVjxc36KveDO6E+tWDa9
B0assz+1GEhkp4xNiW22sO5nDdai1j3J+DuOPMK9kH8/EsywKYzsoBNwMHPDZbB2Pya4aRMDQJe4
JlZzWERswbuw7KtL40Oz5Uc0xacOyEQwTHBjpvHiivGWzDJg4HsY0vQ9l7sp/w7X1gxyscJdC0bk
aWgY+zQGhFXpB3/Q2BVvFhnhGxAy+LuJln6I+diEOjU3QencS+Mlo31Eu2HTjPdFf1pzTqph2FE+
VwGayeSYqPoy5DrFE4J9O5JfaFVtXP0+qgBbuGZYSHkfO8Oj9HIVtPa878zKXvlTBCLO5dcJUBfx
TvNDXHtncxAFgCgvqLxlB2jB30yCLIlRfOlsHvICdoRir98Y3C6tRf+pi0+LNImQzfk6Zy+iK/dk
0+K2wk4wvDZcoI891OPMBjCSUfC1s/HcEUgzRLSQwfOUM3yr5ej3Q2D31RmQWLYZuvrmzFcwpD8z
d7rr/CKsJKy0vt5HMGjt/CuhQeGgxpBU1nOqusCqznPyyPlKiHMfKvv7rIpnGfuHGPZJwVzLFsN9
B8wtqD0MegrTmY7wLcVe8SPRl52lF6+9oR6jtMIuPgTD4oXz3N/581MNY8xK7QfoY2Afi2NhaYfR
HK9zLT78wv6KuuEjk2/+cujo8ET9Al5OHq36BSLBaQDwVVY3abuPyqRPN/kY+QXL0BkOXh49REP5
M4ltfhWgCRtr1HVWueIks+/UMvTfXUN++LI+JX/8GOS1JQKWOLSfSYOkg1r6REDvV07CV9/jJdFs
82fni0/s5ABKvcHHTMQ2EaVb+pRnQyu2SsZhFpf3qDS2YvIeJqW1u9JeIF/kotph3XwEb/XVt/Ml
JEXRvWmzSX23eMekhu0wxzN9B0+Ld1NS3BiU1qE+yGegbhsYVlchioOgK1ZVX5dmm9r2Wx5VhzZi
ctCacFM/9GjGml4uIelSwdQk77rX3iUQkQ2qbNpySxrkBS7YFHbnRkTWciuUPX1hHx1D3Z0vesVr
zcjvB6TjrVcDKnONs1G47WOdaJfUEha3Ut/at/OzggC3WMbA7MelYijbYKitxxwxhLswubL6jtYz
8L9ARN3jDFSuhBXzUHbVrW3yPWzfTeVM3skr6B87cbMcIglrrNY1Z7ckvJp48DJqyfRbbnRneMVb
VZOZPMCE1fKLV1vzk12KV1nM94ztz5lr3+kVKYXWWWmE4zVD+gmk+AsXRYuKz/mUJGdugD15tMmz
5ODPBheswstO0iqnsLSn+0HZ2lez92lxEjAIaNiGu9rN+EwHmbU7Bx+vO/M2WVp0QWgt79K2pSgf
4i5orOLi2lFLtPoMiK+h1XAHXim9pmWEOMRXWy81nUCY2nA0PKDWojGfgTyWxywSztGjZn3UpK1C
V04J+7e4RqBH33qFicVxpvSFamrc2fT3H1ggGfq7OL3AGprOMcljYdxZ9cEpOkz8XtNui1hr4UPD
2iWuJuJUzHJsY8vVlf6OJGx+PODNmkr2MZEubGsfthhBJ0LhClQq8seYFudWclHexklTH0kXKYA0
/Wj6+FHXtIPZavVuNr7AMzQvEZyA0JCN2kp2rHtQtrw2g+9Ud9K0QCgn/fCO8hPhVGHN+hG9Ntkn
KHnYb43qDhQkkItlaG+YkMA3O0+aPRHdlbnsj9y6NxMF83r8xcY3qxIiTDwj9EezPOVNP+0LL+Qh
N1yM2iiYpzw/9m5lbR1F1Z/M+dd+SsTOHumTuX7yWsRkxoP2iKdGHSGgPqb5XF0tN8s/errHQaON
2SmiUx3Upe1tmFM04Qx/L7Bain+VFvp+hLC547lTFjjGe5llLbxCnQXrIOXV6u7etrRha1dFtLFw
E27tpuyBTa3/NdRtoBFleasq47sJ2mJvkyERdElyIPLnicHHzRYeeeW13V6UoFBwX9DL+XuYq+ZG
ZtOy0er53cgaxS4xYZkFGEjAljcfSuquPbjuaKO113nak+8q0+Vn3Kd6SHNcbApHvi5V9WNw4gdM
EWJLNhe7gVFcER0/m2l37OL5mpT6w6K5O9OsDr2tngxZhjrUTQyiH5Obf6tJl4EsvJc89jQt9gi8
946nYLDuIuvCUIfZ/Foz2ae0s/d+LjcJ15hMH9G2RJuxS05L6aX0GNS+iFalSXut7fzkT+Ut9tWm
GG9tZx+qCndY0+wj09nCqAa5ReEGJ3Or5bwalt7c8eypIMhhzfxTU1TuVzhhw3kZlhiIWcL6T8TA
JVYj5bErx2yBPU93DdKATwdAWNERFI63z2Nj2slqmMI+qTUTC55Vpdu+XbBuLqNPXPTSNdCrusE+
xC5TIrAQacY9W/dPbWO65xUO9J5rFJCJiAgqlE6O66EX+7pZkgckrJyMaF6KXTcgAyEcR+yduPB3
RmlxOg+9vTU7AzPSwsFU+e1yHiAbftETP9urcbEPKsn1yyDr7Bs3uPZLXXc1gQ4LVVIHmfURrh4Q
ZHPmdgbX3bTggU3DzTZAQLaNLQ5ZMbWv0kJpZo2mkwdigGU+a1UFvruZn7Jl1kFN2+rUWb39s9Tx
Itf92D/4Qvtuw4ilmmuz/s7rEQ1NcU09U3KrvMtoBeyUV6VPtKLF0eSrB0Mi3AfEum6YDcC/Ct1t
DhB8udpqA3lHkdGz8yVm6IyTvRn1sTzJ1OD0cFtz3rF/mOaBTuZhKmAPDX76ZnTdZDHZFParXhjp
Zhn0JOxcld1DcqfXQD8InLUDLTvIyNJ6dgblHy2tWvhRV1OujChTaIJs9LLTCOsiCmDJfPPVzMro
rTS74mSaI5CGslwoFZFQfl/ocARaq8MFtdxO7UfCj69TpWVvtLK846TbjPGMsaSvVRXN8GOBqXmY
BrBoWtJ/I3pCsCGaWuhqyroatfcl9e29TXsTulsaSsfbtdIIMcac2nhY2cVTuedJgmOOtSuKrjtP
Ti9WjpVlHu8MepgspWGazpTvXUiThXnXrMHhz6NvpjXuCkS7a+L6JRX6xU84AWevOApVP8HOfjaJ
fsp6wkqsie2pfuJcPZmdtxVgkMOJyeaW7s1XTenkW2n6jq5Us21FvWzHrLs3APhuWnzGrg0V2Ge/
RL0fXQvifRs9OfqMQbSFINV8bLa+E7/U+YRELLp1KMAoAEmCJjY0OUH28IPcGKAREp6xKWPrdRmF
sVWDwcN35YZQnXd/cgbOAaZNzpymp2y2mifDaElPo5/2tBSp2mAvJ1EYMT+Rwbqxg0sowyaTz0ux
+F/yPEcUGy/4FAvnVKK9Vqkb76IIDWJLSkvQ5Cz8lT4eIBFqtlOjnWLX2hmN/2XWv9UpbehmjY6W
+4j2CSfK1kVbZ1UVTyabREAURqDIcyeDl/Rgnt5gqJ1dM19vkePGtK2tsovvfH34QUrGigfvK7ID
hNwVjPM2ui20kbcqJYfQ4QtzBxjzs1jUEE7Ae9Et5WQVU4dyTmglku74hIviLtY6BORC3TfJqAep
a3v7AlIqrdxk32gSILzFrJ82EAP+qpu2xVAyGC7Q9+04HdxrPtjUV0acHuzUNF+FZEvoEofps553
zs4qhX1X0JXaEm/T3hIyDrZAG1MmPbF35irHSwBDuNwZEMB2tSisA9jz5KSlRfU8aZq/JRkxuS+g
PpFna7qvJjb6vSOk3PcMYgiHXib/tYVQck8k+PCcoad8dG1lHIQ99DtF6zndeIVvvxo2CpBkaLNr
UWn+Y1WQqI6k1lpzFhj6iWxsj7pIy9exmeXTSkT4PrlF/z5QX5z6RWkngcqw26lW759JT1E3lVfZ
SYPO/w1+I1EJQz4Me6uStGRtv/Tv/NHp33rbiB5zQMpfdJVyEA10O5cA4HH5pMzZ/LY4FonKuH10
xu0GGdym30wHlQGxN0jufbKxMO28Kp/ucrsR50VPuYK5LEzHLfXHyGhX0Z/UrhWU5GMp3fYuYjAA
Uclp2OqJ2+zXiPbWubDpL2cCQLi1ebasXslOjlg087wZhLQewVokbzB9kS+ahKO8Kt/ujR36TQPa
ezEdZZxZWzTP9VazM+bbKJWmOJU9bjFpfJl0MNncY5UdGtWc82gGDmav8ze0apOXIrOsbetU8b1v
DMlPhZZED7rYAh8f1YtiabkJsle7JQInMvTdolxuhq7WzGc8TZwJfu6hNRkYpdTVFpCRuc3G6pKw
alN/Ouqrk61bGFkz9YItNwZW7zyVmrznnO0CKCGSaRvOIGU9ijLhCpOTah+N6YHEbdq3LeGjZrXo
P/xycAKT2Pg2N9MNzeLyc1ZpfzcU2TGNymFbcUHfKhuKW0TSZe7nb3VkFHvDTXajb20zkz3bJUo5
I9E0IHaYsiv/WtWTzdXceJNledesOheFdfHJA6sWCBuV8VBJ0kNcNLZNtQznAhFtmfxc6JVgnyON
Q7yqJDr6qtiOlq4CoyOwQhoL8kcsl31hnsgLYOg2Lvx7xXipjWI3gI4NfC5gZlOG3EbX++MDwcC4
+RiBHJxI+SF+OGd5zhBizAXdBvpJHhTtWiVPIu1pDph1HVKhHoVbH2wpydhAZcKFT2+uRvPZG7el
ptJiPBIUWXlH18Olfe7YTORAC2gjnQy3hR7uhb5/TtudabQF7xATqE7En5le7bLS/WymtHiuSu3a
TaPcuiujyi8j66AbHVW2wX0qz5obN6kjj/KHRiYcVsVI28Zdv8vj6btjOPdscuzx+JP5tj8IcNiK
5i3SAKTjFKMTPIwbJEtx0LfrpSwj08ErcntP4gt/Pm1rDibthenKFiUKd1K/OSu5qLPIHX23Kpy7
yPG30iPvltgPYsZLmoR2xG8nGV16F7PYxVn2tXX0W5w3H1rijyHWXfJ2tHzGPorxuaxqC9olfRhZ
VPlW1qXaJQlNlHZuQJTUZQuFGJ99adTdQwz6ny3fY2spSeLonhCEXCLlUVXm9YuM29BvvO/wmhgd
VFW610V+HfKDr+hKMIwLjBwRpxTkupebJPOvcSRM7Nk9IKqMiWgTIb/uzIZ2iz+TnyQuyOqdO/bs
cRtX3dlClYPmoPa3lW8Ap4MLT7jWRdAH2gILz77HS8YidNr6damnn/rY2+SIcvEUssi2jOHuGBGd
fLKYaGZ8L5iEXazYuahOq2ic6fpNVQ4E6tGcbjjF3T2B1aGRzOcaNL9KQYPijv1JyAiHjOtfHdYB
fqdHXzb1izkSIm0V9G+Zn488BoC205DJQCQNY4Nisi8aHadH0+TZxFDHNj1+CJkvezCoD2VFSW8O
xsvMXZvBvn9nGjHPqyoXQUumI8wLPUU5gGKv42cUGsUetrFzdkD6QBBOjh0ATg9BzFYm071elPZT
SXsx9fDNxCVpOlaRuPu6bt0dYMdsj4yiIBuq9h60BO72GN8bi3XiL3nhTLyuaqfS9b77hCgd8Kmz
FWacjcS7AnZgnKijlJyaSmxtrb5vI5icEKzg0eXpnuEZCmRyk7az5Z19Kp62muZvHFY6tX26HWgF
XVSu00Q1BFFEYpb3Q6o3N0qDq953Z2d9L4bRQn4yZg+5r7mYueNPfUjyLRqlDyIajIDBvPc4FaTc
I0R70EzJJikJriE8vX5AeJhTe9RqpfcPHnK2xTg1dmNfZjKXbrVmpIdO99NdOiLVgwQOawSqCgfX
feGgB0sb5wWB236cUe8abtPcc/Dsq1b4B52B8K23GdZW7MGund10p3z0bAbjg/ljaJY/TiV+kWhu
CRSAmA6zIg+rrH223Sk/xBY76tzvBCOoEuxTr9oX0/mWgvO4xZMwb4k6kucUusbDkDC4FN81+nCP
Xm2TV+YAL9blAoRR6tYjw+N87/XL8FRFUKkXb1K3rDI1CPT5USL2uNqJIqot874qr6UwTIlGoSVG
m52Nl3kYV6axiEENIejALc43Ze6cCSj+fsT/qYwkPydNFFbiNhj2dMrWEHVJ3oTnDltj0GiUtlvh
1BbKWV6IzDF9Sty5oFChKYvBIPejo9C16xgjSYTv23gEpKTPK3wR2gWCBqllW9vuYUBzIabt+oqe
vyNBLrEDq3SxbMDhXeMB9pI9N89Qg0SW124MbvtmeZBA8afGYV7xlrd9FSDjts/VGrsVpco6VJaf
0DGg7Kr7roMqX9qAJGfOwaz5mWhtONV5i5pMJAxKlmznGKDraXJr9omhJRMJ2xW7ri8/yE0/5211
mZzYPOYqf5NzLM6DcuQpz8djWcbNIROlG6iIJLWgbIqQmQUgKdXpn54o+v1oqEuxPnYm9TH36PY0
pEW/1WeQ5YbJs5Tvvh5lNcpDhpKVPV5Gj0WeRu6JMY3cERY7hCbQwVOpdx8Ku91TFjmfSQVHJrZO
ig7ymFTajkwHTqTYHwGBYxgNql7o4ZSX3Xvr2d/zhgi33B/Mp8Ybn1gG96qEq9yY8SfVj3EhAu9k
jo59nmztHA8ZmeUxLWAfXcYWYws0hyki1SdHr5wRTaC08Uj8drUxFi6QdWle82y6N1z95sTxq6ZI
ACmtcm8vcbZvM+NUxmkVyJZaoCiJK8nGk1U6wHUNRLsEP5TEQXGVnXB+W4W9LcuM5MDRD8zsmqiT
Wx7c/KnKr4xSb1xTkaa5O6b3Dme/U+xcctcwA20qV3ODViLdK7n90jPc4ae8kj13Gyz9gbxoggAk
qhC5aBQ3/g0a4xQshHbu/OJT8wJI3CMBQLXGDJvUC8j3B1P09+RTP9p9GR8R9910sPRyXIPPjflO
5YyNWvEjclJ2+jRFrZj28SbjH7i5ipDB3OlLoGpg2gtzJvHkm5DiJ6X2wdW8VXOMFmf2Hv02u1Rz
eusj9aOyUvPidZaP0rRstkZsj7dZi88oWvOAZJXXPrbxBjU1B/ddqRUPftwHtAo36eKfNHM+VL2V
hYvf7R1oXqPf+SGPP93oI3mP7fwweOKGj/cyimeiDCnvSG0qx32Zd15oF/G2lN0jP2tAoVRuooEi
qYv8+zlfX2AMjoPOG1fK/GbVy1nNWGL5NeOYhhi5XXHgRkhNEyQM2C9JkjFoABf1Mbb9V5djMwDR
dedKgc7g3ln787r2quwUjPyc3Yaa5AjP5OVXWb3cMBe7iKDrKMyVax/pqbzhMnyoB77LNPnI7xhG
xfv/Iu28dhxH2jR9L3POH/QGmJkDiaRMelNp6oQok0nvg/bq52H9PdiSUpvaxJ40ulHdHYpgmM+8
pp6xJIyQpssN5xVXkVXHnh60lJ5n97sHV4ZVo9sYfmZeOw76cma0qLNf1UG9NmGVZWSNVce5V14z
FaZXbv4couB7yNtmVoM3F6AjlMepuTIL6Uofuz394LUtSxglWjdxHFyUgV3zFCcJIWC8zhFH8Bpq
bQ+QtMRGL1Xbjeqa8ptJqpzJ84NDY/exBh7ygDsjcgTocz9q5ZBEtBDDAJtxQy4vSJb3OuqcpGqI
BIQd+R3km8GFm3OXkH9QodZbV60BHyuztMPQKYQYa785BVcjhpiYBagzHmllxMPdT8MqqRvw+Lmy
VvUJyE5io35AElR1BQoxeeI6fXcDbpqISp4c4sCsJfeR7tKu2UtZeNckyCXY+k0kZem+ifINClP4
0zjiQlXtaO/o0uAjxPmMr8DN1KQ7JcSfpcpGy6N8Z61wKe7WSYtpfC6PF3iVWd8wZXqXZUqqE3D8
xWY0Iih3HixuQKDLgiJXkekb+HzVhaSKbaJnbtnP97mKtSaZyl2PFdFdJCIaaI7EnKqYYEp1pMsq
av08FTdzrcIGTohxZtBivwRQZdm4L8pg2+U9/izQVQmkr+2s9NVW3ehTcW831UoVDvnc7xZDJsL6
rbBTbhaurl2cJD6AmA1ibX5MuQ0/cbrcpu+A1CmVBic3aIkgvpR+bZUXoqjcSH800/ZG4zoPo/o6
ViV3xE7A0oZq+Wr6KyDw1gNLpa9Fl6pgV008H82QXAZbUJwL5o7ZoYDjx+ZjFE7rtHnSs8kHmnmN
2ZkfNrsEw5XxEvXEjR7+ckjD8QzDzoCHBHMDntiVkb3D4ue1RTgldfBbjF9MMfqa+BXpvqxVLyDw
fgSTdCsPC7ZAc0Nc7Wc8xSrkIRpxmaUqth4/EGBfV6SbCddwLXysADyBADeUzFVmvuY5Erk4mCBi
6cA9jPcgYtzKgl5RY032WEGvootP5S7VFWttdpm8m21S7VVQmfJ9klnhQxO29S34GwZG8nHXNpKz
AcqhrlWtiX8iW6JvsPDMaNVwD62bFncXOvVQEGpKC/QfkRq8SO1AX7AETBXtm6uq6jC/1YphI3r8
6cq80J+KWCV5G1uu+gRYqus0OmTaqLrB20F5NSxOsFFNgsJtFr63uhXu5JQrOtHl8rlTBEDoQYbn
2SR2dY8Kq7mes+QmCxV7lcbJQrnW7WmPsxT+iyp+sYQDjyNBPSTozNWUlkYeXrlOsMX07yFppG+W
AAFEKfUVbolX4dvjWhmXKKYUd62s2zxWTzTMy005QZUIhgKvU9KEIpbWiH1CSGA779Enr900yH6p
iXlLs+4J1aOdGkXvMCFIMTBEESjBCWTdCVnuhW3vnYC6bjUaNw6Ef3qS2g365VSawGTBF+csBS/c
8rGLKyQ1Yc0FZLLqDdqAAO6x7pM5LQPAR7oYuloOiBOIu2mAyGKX+W0ziO3saNdhpt/g9PZdUo17
bZD2iSYw8mg2iQFmH62GlE85S9swTW4ztJeJC8OHUU72uSZedF5XjKhmXnA9AumWST710WHl6NFD
PWq3uYz9h0RVutS09TDSb+xo0yjpVRCU2Cha3U8jfW+UTlrLBPdrslSQJJR4NSzgVmSi7wJgJcvJ
04ZhIOiFClQafzONBKcZrseRFF3rWndnCxDewRxstDH93jlpggNY9dYF0U9NLgmv8UOG51ugFi1t
8foQqyGCYi4pG02vfWsO945J2wc5Izra4QW2xk8EhteagqkgFn23o4xHSTRdI1mzmgID/+I8v0w0
ntNSszl9TUiNYLmTFTwWAbEFwzStCgCyW7yg5BVE8JdqtjZ21O8VfVwaisGqKhxXRolnUxmkLIH4
PlX5TRK0vP129CBHprSu8Zwx++C+Q+xQztTvhT7tdNHdiCLxQ2oVsD3eVV2S/VB1HhcvoaGtfYHJ
ETR62dW7emMXtra1pmLyRT5q3pyoeAPD5VwhynE9EimKXLvt83ZnJnmDC1b4AwahvZJN6Tt+qtB9
WuU9UWCMFcmfrjdFZLu7jUblBgzrtSqHN9IQuGYr8GZtb4q+8SVrurecn07nQ4y+pl2I6ZlIPZTy
YxIYx82GxdEU9KPcb5EkeDNoh2JDXyucSRkTUxVWuKRcoc+80ltKLLm6g8K+BgJ+P3UPtrUDMb+F
WHI35g9qKrlCmAsUwAhpkxkNkPWGtC1Id6EzXtQITXjRoGKYFGF6g0H2oo2SebUS3CQxXts4Bs2r
GcPmdUlmS0WZ4FYWLfjk2tokFpaX4B4vTAe/THnxqA9z87c055dAPx6MLvakWclXZddrK5lqnWg1
GjLJhCIgdXPMtJK1Egocqac9uNLfYSP2SELc01pzrcS+osaxJ12d6IfR1yS/XJVmU67DPkegBW0j
qyg3iDBs8GnEJi9pFDcR6Hgs2nkg4/uKLUcHkjAMxdeyv+xs+beeYJisa9/qKv8ZWPnF5PRvXVb/
lqRgI3dB6JrACNZq1/wSdnInGfhM8bbe2wbRdm/u4gpTPDW8dJKWNhTsog47wehdhqvh6dYb/lzf
sI67hqC3VLxy9brJ6kusom6iYZbXOaZiVe/ka6fkHu0QK8Y8CzXiEYhLlWQvBLk7uW5+ZF30MrSB
Rh/CuhgH5Wnq6/eCRi6GbrlE+Vt6lDnaCgWozTy9zUaLnkHJLRmq9rqzzR+Uj9EEiPXOQ9Hilrd4
r9rTrW1Dv8MSZ0FlWJni09QfgKejrTZ36YyturVY3F4mRX5Dyc7CPycqV85QXUr4ES9uOui/KdN7
3NG3aohUxWB3bibTmc3ayg2l8LJpK8i8VMywGBATrQ0YvVZHBa/EwtWuexnPMEaqlXEfo8uCei+V
W7Apil+Zzg2ig/JlkEbRmjWCDmhm61KVfs5CAIiKHjvJ2ihxz/+xTyJPS+3oIo4mlq+iKxaqWsl+
VC4KGg/rBqrEWjQV9W7OKs8DTASwPZvG7PV1oMbvRuI8TIjUuFmiUrfLN07Yfxdm59r6ZVHRgpka
FjpKYtfCCbzAwFYnT4j8Sp+ClV4ByTCNJzD9Lk1SgypH23tTL+HkVkQ/sOr9ZoCKvyhQMHBTNTN+
apL8jpsvd6ryYxjIs/KqelVjnFahcdCNCJeG1E/Rqq+lXK8NOqeJMNYSZwE0Ec7E/cvsAJMYMoIo
Tc0vgV4DZIh3OHzd8rkuJAcoGi2l2yTT3Qon2EqlJ5GBeYATuJqim669cqLrUTzFVqK7wjR3iVrt
Q/wH67q/t7Os2skVR8tQgkdDmIAjOkAwkwKo0Rn2pja+GEmN5sOowqAW8sNcTQhC5BfK2F/DoXyE
Y7bBW8e3osbXqYithtyUNkIiygm116C8a3Bip0E3+zBTcVzp6Gfl0X1NbZqS3EqPnDsFXKMIx+fQ
zL7Xc6RtxJA8tFL6qwdwGFhvGmFDS5N3MLAaJt5XxUYaNlW6mwwcQmO6rml2tRyLpPSzaF6j1NTR
13O6+5h6wOClujs15LUyTY4qWUFG8bUJqOFEzUjksbovDGyO7SG9jCwgYbbsfYuctXJjLB12wGhh
eldjhPkY1ziwNTITBZIq79VJxG9Qrudt3mnSG7Y2qZdFffEwA3981yKbF0aFipPyEuVDHF3HuTFM
ropAPq3WSTzD9xyuQdECyrdl7LDnLrmYJGHvprnWfDsq2suJEOgSncjoZ1BEDU86easWQCJSaGf6
eSA3WwlxvtVAT/RlMMMfaEhfNUbyw6rpJamibOm1wE5aSZbqAQesLvtobq4y+FTXlpbLO6Xtn9qC
ZZQDqqCeJhVPVpVi5a2qnbZXMjukoZn+bsJmzZ2L65fkz4rujtgMRoVyU7bR82T3gNjMpzYGYarE
Rb0kUbcWSk+uVHC/oZBRPdaJKd11DoVP7UdJYIHwgoUSi3yVVOltnRqrsEMshQLEljqStKGjnHu1
PmvbuBe3dWzdN5Ed3w9m5UIgBy+lFuO+ASiNVXcbraysuy5N5SWOxUWp/ko6GeNzMhA6M5BxBkE/
Pkk36QRQnR4VnLYXW74aEOrrh0vFDH2Lnkto3pZWv6UpvqoJ7CzlTRroLUbSNukkTAPq71ryE8Q/
NeQnzu2aerADWGj+LsX95HcS1b6wlUCItEBo7Gn+oVkL8xXIqWGWJrZHQ0W0aO1xM4aVkFyHycJM
o4k7hQAG1fi5cQKxZC81twr2jUnr6VApoAoCx5JuS1w1Gi4+NXZ1dVfm+W298DHsuPO0TA5ecDzL
fa0ksMZ8bsT/yB3n8jkqNn0VX5TxdJcsxSRcKQNvkOx2N7UOGe4oU3HuH7LOuQx621mFeA1CF4rH
nTonoRciJ+M2sOowk4mc20CW7Ccqg5GvzQ5xfwUrzxlkvy+WPgC4tbRKgYJi/uLCTPWUdIlZmthc
1zZPazaa1irLYHQY0VWYzn4/Ks+zaC5aATa3MDbxFAJWTpzfjsoVSXlFerUUiMMTjLurxMQ315Zm
HIqGDdyOTSpBiJdiREPjZOyJs1T4T/CWgYYFvyOVDqAA5yo5/VXdRZeWeItbGWCOToikGxN2ZWP2
gyeXozOAfivHF+yqvbIA4mrzpNMqT1eDU1YreGRuluOHnfxqqhYUuupcDRbxf8c/YIPmrAyC7Kxq
xLqSkV0IsizhIhlsL9aq6Bok3Yq7GWIhzCcp6EovdMLHSYSlZ+Pp+oZZCyQk6m0uZOQ97f+rJpaf
6HBH607PBhDXRg7NOWtzfgVt2q9zLG6qt+JBNG9v4upH9Z8LPeNXSf89DiPx3/958E9X8a8GVNK7
OP63Dv6j9r///DHaOu4P8ePgH7w/8oF33Vsz3b+1GGD+GeCff/P/9Q//ESF8nKq3//qPX2VXiOX/
FhKTHugTwif9v3Ms/LjIfhS/j/+Df3MsNOVf0GQtiMOIGSJqvTC3/xE0lP+FKhbq0zICyDY8B9gX
/3AsLBn6hQpbTFcVbcES8B/9r6Ch8y9MgZAyhAiuaSp8169wLI4JFjL2H1R0F+VEWdecY4EpTUOr
zCmMyANG2tFFyexhT5wXfXNKTez+WpTbfytt/C1RuChf/K2/gb8GJA64yjqsEXwkjvQ3UJXKUrLH
2IPJq/+EnNaa1L1N7I9zxQJoI9F0mmfgwSsgkl/zjEGyZRkclQyDZVZM5FQOCcKyHoqkQOKTd0CK
LwopBano1JqrY3aOOyhDCzvI93AKxzM09SOni3+GtqGPQ5XW+QVH3ORx6JKiNlVwCHKWP0zNJKE5
UA3XSKoTIeSOBqRmykH3h8Cj8ZhLzfXQ6cgdfL78R8ZO//wOByVDWWUV+EGHS4D6eYU4nRV5oo1j
BK5KOkyJIbbsxNkP5rp8zx0VFXRb7lowKmnq62Y4XJpYTp3xSPxAp+drWKhGqjhMsetAjB/+lDlQ
mpxkEETlJCVXSUGHeU2K4exMOaJF2dFJv5UG0nOf/nD56mQYnwotDs0VCHpA/BbZ5yXoHtlxE6Am
xbmlWrR1jrYqjnuYD0JzXw7akfbOiJoTiFmg1LU9xPe63I/U1hZ8QmMbXlNE7QZnmOZCy5rCB9sW
uyQK7Rm/t1PfC534P1ZOSA1xRxwuko3aGxxiO/EivRmxqa109MGa7BrGhbRDUdRyJyOEljyFTXqZ
RimB2Yiwxg/LBIL7+d75eE1YmLAhRoQlKTvn2IoL7ljnFCh7eUWbqL/Rl0h9UNhiI0BTbj4f6lg/
Z9kafw1lHM26CqIgpEaaeqpcwxGYAE3uaykIvvNyTbcQUK0zEgon5rasLje0iTy8dSzIJhrQc2oq
EgJcRWCrlnWb0GxBDjREL5/PbTnpR9vKhlSHoJOmcRsd24oURq5KspDZVgNNZJEujqezQZZE1WIF
C/eHlerWmTGVk/ODqUtpmOsH3aPDbZRIkxQjSpN4Zp7lfpen023SchHmmSS+Q1eOfKMa6Qri0UPC
Kwgfi8VgkPTSuk2R/NgoaCoSwgMw+zb3I5X0zxfl4+/jFsB9B5F+hM0RNzn8fVxWCLpCU/XaUlB0
qSubMDweqMzowZmhPu6tRUiR20/jEUAJ/ejaQfJQDE2pJx4dtX4twY2nCG/Jj2Gd9e5sWeEZccpT
U0NwCgkvx2KOxvLnf6lS5GMJLd100ErXaZ7wCBgwqORxZ1ay4319FVGq1ZkbjyxBw+FQXdpwleIA
7hFDgrlp6LhrSZT54zCec2b9oA4nc2/zggDdQpQSiMXRg5bqrRXLUc0RTR2ArLkuTfuyB769coDu
489XTSQtaD1cK2UzgWzRq6tQooEV0DZ9r3OlewaN4JCJTcNL1qp0IiQxmp5O6nvmpfl44jhwMj5T
6IOoKjfY4bJYg6o4gO5SL6iU0h8ESYPShZnPHYcw7YLMFgUwvq9/C7wEUex3cG/E7ONwUEBngVKC
qvTitqR1wZUJ/o8OfYTnuyb9/P8a7Fj4ubbVGcHsjvIrYmYXC2owizJzK82jfeb0LCHS4e3FWuK9
xOZC7hBTysNp2SbqvQF/8bQy0XkAHf0q0Wf7jGzsifvqcJij1RvoGTeKDSQhDcAfRjVspVADrqyE
9JFtDRTHurZKaC42JPnFGQFdqnHEEcFC/WEvR2l9J40IEJeIhF5SI7FuP1/wU5cIuss8UigAGkBU
D5ehh5059VEJ8op4dqt1CERXwjYfOvwznodBDbafj3ciWGJB8EHVwHIjk3ds/FrKFWpthZJ64G2t
nwLe9tvUW0sLcxQGsWLrDC+ij4rbYjBsGjR4TO6QOaUDnDnpDBJADeQfQz+DcDRj3TgnaHpqPZDW
Rxx3uRH0RZb970tuCB22WtRjNtaJ4WGaB0lCx6OWnrhj04vCnMozecSJM00Ia5m49qF6hOzR4YCI
12nWYI25l4QKiJxc4dmIYbY8C4u/E4kzNuukL5wzGlDLvjva/vhioWiKAy+eYMcKXGmkYC+Zi9xL
2XQUD6bAq1G09ZE+L28MBazorCrZWtHCcVWGlnJmG5x4Sxie9OHPbaYfxw4qhKgcu+PcU+0icpEK
a2hCQu0FQzN+/f5CRJM9h+oVssrHIpdGSUyciYEX2Solty379iIRrUW1eRDnHGJOfUxNR9qUfa0j
RnD0Manqm2WHRoznBDTk7UKx/TRDVHUma6D+F6Ar3NHI+vxInVhLg2QX0XoDVCGM1MMd1IM9D6hk
hV7UdNF9G1iBCxh7ugC61PifD7Xs/qNdg9wka4kpDfnnB/sJRA+VAdKEF3SJBlUIeEeQqZ1rRBFK
9mQ4yCiJfAen9f3rAxvLgIQ7i8Hh0TXKdh0CrnLJxaR5fMmUqH0pIhUb3wVNhESiimSInX7LqjY5
lz6duBEIEBDjwklS1mH9Hi5vpuuNjhxS6EngDW/wk3ufkSz1uymkEYj89JnQ59RwjEYdg9uAMP7o
QkbckvwkUCQX/hy1QGWyntN5rp7qqMjucZVSz6zsyfFQy5AVjCYgox4F1LUp1ZoqDZJbjaK9LHis
Vq1OUBn2C6s7F2fywI87yOE72prMYMv3XH7OX0Ek1GUAKF0feTMKYkvmK/Yipbc6Z3K3kaLmNgUN
i/14fWZZ1Y8XHgPj7oCYs4rC+rFeaoy04tg5cuShMIeIi5nlNMQ7qzJWFr3gfmUlo3NXaogfemPI
2UZKFPT0GhmcKb2ogBHurIT4b90aMpVmeQy7FTbBze+sDNAlH7TEebIgYNxEwOnB9Ae52a7KUoHw
H9WFTCs5NeTbCbQeIhwIQkpuHGryd6UKgGrV0URJuHLgO35+bE6EH+Cy8bDnooUOiTvQ4XI3egf1
eAbfWQswu1k1Vhi+6hWgojFxUxuqfT9T0oVunLn9Ag9CogQFUCTVfBVRpbWU5tPF0lrxJFU65wN1
oibAb2On438C/gI/s8Nfp8ZDEg9OFHuwSNW1MGb1HmVoGcKcYmxlJaKXo5o4RmaInqnD0G2mbpQA
toHg/3ydPl6hjkkhj3ISGGZMz44OQa4pEzpBBv5FCnLySKsUawH1bZf3cB8/H+rUJzHVpQzKlDWD
qszhpFtHgJTvldBraY62K2XSmj2qLBYGSrGhAJoXdErbBTpSQ6D8JUkRfLhhHGzXNGd7b9aipomZ
01qwDMtHfwH/ic9/4sdXbLErNHlRTIx5kWw7/IU9HPioEmHk0QtT8QJTUzq6cXMJwt72VCmMVhCM
z0UEJy4GyqisCjE5ipTa0aBha/egBQM0D9Vp/CaiWKyTWJO3WFoBsWmwoHsBM01NFe7jma+/3OCH
r9pSyf4/Qx/d8KYkDyMkCa47ejq7zNYWeVmwL19fVeCbRHkKbyeZ2uGqhkCpEAjkAopLzdwZM6yw
Lh16zw4ig9YO8irjiOjV54OeKNdiEUqTGWdCch1szQ9HVedozpRSj7w+d8o7dQLKjvQYugWGNN87
oNR9ewny0wJIMUwf1BrIkM9t+eXbHS8wdw91Iov+AC4mhz/CqQJSmOVHlHGu3ej6GG4tiBzXZibE
HZ+2f7aaIdob3DY7AQZiV2ZGeTmkhUSXXVWvDGMq2jMrc+I94PlBD4rQGwOa43dWMck1G4vKESF5
5bVjUwAYsAY/Hm0L3EklLkWS5xsR063qKM66Zz6MemJNcBVY3Jx4DqlgH65Jp4xhLwWM35p16/dk
2H4OC/LSaaJhPUvqeFGCuZPXoZIlP1uk4q+AX1uNOweRToWh0s48zKeuQOx6iTg09LOoqx/+HrQt
675u8JZBbmPaKgji+GNoP9kh1OjPp35y5dmVf+qTCJcf7QZyvVyb5JGDkKbGdmp0/RWSbeXzkLUt
BBO4p/DttS3aiNF10I/q6+fjn7ppEAiDXozCEk5txzPVoP8AK+Z60yn/TXXwhkZy9zg2Q7elb5vs
VLD+66FB1unzgU/dMwZOcySXaA+T/BwucT5Ho4WWCgPL1YLwcbILqNr6mZ21LN/xYaMRh5jt0qLD
KOxwFLOkV2UrLQ2ahb8Vy2gDRK3RuE5phY9aAzDm81md+pwo0BMa4+cAGX95Tf6K6KS5XfBHjDfH
6rSHkCfWba8rgEVLIKlFUC9uJEJRbhuUvzdynmTnbJpOvVcm66mZsmFQiT5aV4RuZjmJpBhi1BRv
etVChWWSb8whftekWNnWpvb++ZxPbSHeC90mo2Taf5xu/ppzJIFpD0kDEM6YB9eeA5O4dbI6SPOK
+exEC95VUuy7Nm/OHp9TB9VcgmjKo5ptHL/OsQUd23LSGJ20Ine7vNRcLHCjLV4/+pk74dRW+nuo
o4exKLIx77scwOIiCGWbjbFeVHBBBhXCb2nBndm6Jz8k6Y2DNZpFl/n4Q9p8REdB3C7IiIqbGX3z
CtlJ8AjQf2IsUVf5lA2bz7/lqfVkKHolBKJsoaOLWMfnfkACIPZmOOwLhi9ehziC+eTtw5mb79QF
wAXL7YpNkYIm3OFRSeHVOwRRNAopu6E5QKdyqsLE+3xCf3o8xzcAzqWUidHMoai3nNi/dieSpLXQ
WUIUHuJmP6lN4NPAXpBOcV1twS1d9jKqeIoFyN3SwRk6dSXekYPpNipSpVtCQpgoPdzgVFLoVyEX
4OpaPniWalRnLuNTn5y+IA17S8W+1DgK+ywk7/HGqBNvhiKGpg+Mt6oxNKDIWHIjbTgD9zS1hzMr
tMTzRysEQkBd3HUw2tGPk95ptEqcBJvYyyGnXYLnetZEPD9N0LbX0sQOV7o62zZ4aK7tWex6Ux0u
P/8JJ+ZN6xrsgK6BfKAxeviNpFZkIW5SkafGRefp8oiH89jEW0eTdJSIrBhlo3I8s9inEi4KNypV
NzALkJeXX/XXzmgRXAqjhtyjMyrxLAchKVZvRXA25gK9lKxPFwhbDk1X9NeSUixqMnWc+DGtW+3M
YThx7vgthoNnCoKcH/KgDi/cEa2U0CvMUPZ17u4bqw81V0Nr/Uzn6sQTRbsKBxiwoZoMX+Jw2l2W
O62klaFHuRtkbo4g9KuWm7mCKoSsbIowSt+kKEv2FY52ErGxCrT669+buiBfjmgPj7fjqw07ATF2
ZeTRhtIviq7UdviIxDu4Je81UnvgvvvO/3zME9c3pTLmTeytqh+gGspItgyakc4NGrsbLQn7HRaw
9g6iXrbtqjR6+ny8E6+iQyAgQ83kaUTC/3CZrVEPqsJAYSAG0OCFZVz4PPwghl04rSj0XKYo9555
Mk7sIh4LThC1MhP0xdGORjl7TMaC/gqvMVrK+mBsMk2OfW000rvPp/dhOcldZF58ut2GpZJRHU6v
puc2k9SjTiyBISdZa3GM4rosdAnNq0Cuz0zt42llr/Iy4etMURfO9FEkB8tazesMskKkd1AtlMHw
Qg1oxOIx7NzEqTLtBOZlXiujdIXrTPQMPwtsKHStMwfoxNRpaqsy76Ou0nw8uq1aJNF7WVC0KmXU
HXW5LTxE4OBo2WWT+58v84dHcpk1/oQOrzGVIfvopCQ111aIRp2LGR/YeOj3k7meKsDuX72A/gwE
/GMZCPu6ZdJ/XYYhEjTkZwIAK0LyMATgyQYKmMUIHu6Z0//xSSbPYZeyP3E9sSg/Ho5Vygpi7Yte
it411cZo7MptsJy9AhwXvdUtjdxETfSLUR7HV6Bj4kbHWOA1lyvDD9seCHnhoD0VxrBAa7t4rQur
uUxLqXzr+6Y7s88/HOPltxIM0RWnM6QeX1VOiFr6Im4Ey34s9qqkRT/nXu5elTQM53WFFstrORWV
B01TOrNOH07zMrSGQ+RyU5MqHe14I68xCsJmxJUFVst9UquPCA8bfuMk597CE9sMwCHRGOr6Nv2+
o6+P8HJqDshb0lmdwn2XYYNB1T1++vJmpq7JhUhvz1qyhcPvPgdDqeMJJLl2oJY7Z667i66qzrXo
T8yFphMNGRSmOTvOUcA3w29GzHAKAFHX5nZCqgdxByPbfXkuqF1RuyJ3l3m1j+YSY5rAt4G3BR/d
3ha1lPg22kFnco4TW4C0iiwZr3ma0sdmLDgGQAY3xdLDivMdQFzNh5qYuYCFla9eABTGgTAuXQ9c
tcnJDz+OWVl2TmUITdFpbLxR1+LnNJoLinF5+Ovztftwphblcc6TTD1Vo4V2NNSgg3/OwoGhmkTZ
o+4ReE1qRATjGC22CGLcwA98zAehnnlEPiznkhPbJDck/RxqDMMPLjkIDoDBQLa7Q2rHN1kBfF6v
OhtFDtU+sz9ODIVlpYNN3ALlJaY/HKoK5dAOWwXBfBRg1onokdYxyIovOidJJ+/LC0q/j0YgMD7b
4NY4HKw3wbzj2YPMD/5w8O0Se7xoAqA8+Ee01g/EZKtnA/LpghQPzxl0npopxSPESmQANx+wIymk
4ypXUPFqhP09Dihd5iFeInYAXuXr0zQNzhxXFf7Yx3fxrCVwZfEhcZNRNVHoxVrBpVQX3esdbh1r
yMI6KhtO8RwGVfL6+dinZmlScgTvpSkkKsuf//U+xkaPUUpvLhB/gn/E3SxP64UBzxkrzc+H+nCB
mTLpvuqYdPrp0ztHkWMACFVDSNZxEQRRdqM89/tOMtszE1qu9IOsb2k2AUHVqC7oGtTRwwnZoxIi
a6ktimB5sTczrOvGSSuuAW2p23Bsza++ZoxHvA/1GJHVxVn1cDwDhEFTNghE5DEkbStqE4/uubSF
OmGceWdOTQ3QPWA5usYfAXPpEKuRLHVIHVNx3osSHj+KNYgRlCrhuqsPoo+3n3+zDy5qQNHI3Jdm
KjUinjfncHoIaZHXca+6lqAUtOonbJ1XGO4pXjmF/X2umAO8s2ya3anW7AbWoYSqmDMriNEj9+aY
peaZEE++ff67TmxbfpYDlIl8gLbn0TXUS43WMn+bhz0qvss88b2Lo+60mexxvv3yWGAClnWHdKAy
5uESGKUeTGOB2BjOzuAQStg9eZGjhavlqv/5UMvPPtq8f8B/RISASzGJOxyqifCTzgVqbg1EYD9a
RNC4w5USrRLkZSOt6Z/sbr5rnbx8+3zkEwvKyLxai/v5ctcejtxhh1jZE5OcE6Gs6h7p7wrsL9L5
fX1uT30ozFB/kwnF+XTkygjnH46FIgcWxeEi2peDtaz1VtmhWT5sUqQHd8hj5f6k9cGm1sFkqhac
6dDRi6+/YzYZ84KJ4FbCFeTwNyQz1jmVUBbRfmBQ/Tzo+6xQFNcoev3l86U99VGB01CjI8XD6flo
uiEGd6gj4qKq6ha2PPEEU5k+NBrTCZKpWJeT1kLX0hO0974e/ICsBfwKg4VjcsyVaVQB8MxpbDfI
q7d8tgYU0hmZdst8ptR1av8Qy1NhBTgEgnS5/P96R2rdqSdsVG0CD/QpZwTttn1a/jSHwTnz5T7e
guABcHYk1qEDYtpHQcEAUA/CP7L3SQ6gsMTv1DWGRkeavzQvxdSfi4g/zozxdAvsDGkxVorL5/1r
Zp1ZplO1kHjF0L41gZ1t+y6+GWt93Hy+T04NRE0FsD1NMCgmR1ctauSWISoD1XGQMVs55E4tFon4
2jr3kJwcidzrz2GX6TIcTqmYHA2GJIq0ZqagrxMbKILX+bgeCqinX58UbxbZvkW4iBXl4VCovSUT
UkawZeEs7ugzpMAdYbLHAn2Crw9FQLo8CLzH1G8Oh4KXtdREK9PVgiRy01aP1qj7tsAaVNP78lBw
C8jGVIJhmmJHe6KSakrOc2a6Rk0vYdV1gbKt1KK8Qbln+Pn5WCf2+1Jvo6+/TAuI2uG0OojJiCvg
uVX11gtQ2vGmDxUcP6RFhBTwyfbz4T5GaaBFwf4xr6WBaRztjcwqUAFT8Ml0rDbArh1LkMTK4q/W
mrj4+VT/Rmpxso4m5eS6NlF+Nik/0LrMcfnjMzXtLkhEuQUeSB/j82ktKdDhy3o44NG0dJzc+Y7s
QyVFOEHRkdalyFGjLzbr1/GgxV7rFNWZtVxO7PGgACEsmDq8rbAjDz8dZNxgbJBodrsiN6/wvMZk
VZ+yrT1GsY8+QbGu59HawUjSd3kxDU+fz/nUzoGrSd2DUOLfVll/31ykgR1SCbrpSuO8iHKkqEro
IvdzvuoWDLByBmKzfLQP08ValV4H1RCA94fTHcqek6dNHEC5MV6TQEgmGvSDsbdzu/xyYY8dxJJC
gIIiAcPraAfVJKip1jK5scjo5wzhuMMHZtoCq0zONL9P7R3OhEX/zGR68tHFXFgdNlMzbikDosWQ
kOAbETC0rpzZzT0POOJHWMh9/ZlbWDjLw8O7Q6X0cDFFKPWtnXBC6qlNt/SJhItRN2JXY6Ose5HI
X789yf6oktBMpCxzHOXqNnezGjPJSuSV35tWDQpSl3aOXEZ3n+/LjzVvvh21LExPLSJN4MyHcys0
7BCbmI1i6pIzrnulyyC+Y3e+14E4X1s4IH4bGwIjGfDGdlQa4cGiR96YDOPMtE9dd2wefg4wOJug
4vCnkK+mQd9rTLuaErq1yPOVVqSdiY5O7SCDM7EgIElbnKOTIdVtZMxNbyAdGdouGVW6wu29x4Vq
6n0zMHq3jQvrzNO7PELHx5HSCZULom2K+kc7SK9RwjMCk1y+wp1BT1QQ6wh8+WgrS2sxoc4coia/
cyI8ST7/wKcuniWTsMDbgU887vdOOW9jU2uGa9hRjrB2UaMWNS1moXSYexQpqDKmZ8Y89SFJUWn4
kquZbLDDD4l9koSLxmS44I5Cf1JR/0StWD5Dzjp1xf09ytGtE4DUjrGiocSHn4GHC2yPlaQzr+Ow
PwfxOTUU5XlABAQaKq29wwkNWi3bc6wYlMk1EGH/w9mZ9biNJFv4FxHgmiRfJVIqldfy7n4h2nYP
933nr79f1uDeW6IIEdUNjOfBjQ5lMjMylhPnqMGCGgsDAEVlxf7973ULIGS/mG4m68S/Odoa3rNM
MOU5yJN4jYh61ZsmKe4QWoHzA5L6IrkkaaSf815zoVcD+wffaGqPPx05Ann/l2x9RXpgjNxLrgBC
hOtFx4XRl5pGCdUyGKEYus5GxcdZvt+3Ik/++mbIEJG+KYBpQtNrKxHvSsp4vfCGkbFDiPAX6x3T
dhBSjd2IZoNZR/0vCO+zAiXCoH0cFDPdw8hvuQTiAjnXz5Q9HEbXv4F3MavSJRVe5qI/X3TTchL2
MDYe8KvqjJAOVE2iAMR5f+lbVxOM0H9ZDUAmrzbYSKyyCx3K4dMELVdDY+mIQk9N5WowoDbTA9jK
X28RgBoIY5X3E/jH9UKLUp9iAVm9V5Sq+NiqinoYS/x4CAmV38VMgO4Y3DpDEmDMVJmF83k+7C8S
NkUZgr6JO77uBBn/bIbl+9Gdgr/uL2vrejrS01DJYITMXvmbOgtNG1Ic4QFtNI6ZGTr+kEGHj0iu
++W+qa1vRsXSBb7OCBFx7PUOGjq0zMOIIxdRwGCupeiM4yqos1Rg+Zspn3feRE3nP7i+Hy8Nyr9/
sYOlDtkZ02iW19Xp8AbFPdczejM/it5BRrmGgNp0x/Skaq3zDu27v5yxEb5wA5gO4Vraeca2fg3v
M4V4UDRUI8XqtopGQY5YkGwtdVH/FYOVhY2wqVCiiRUr/6ccIVjyI/RRGMFKtVzhFMf528qIFQoR
hYLUybxAv7dzyja+PyKvMgSVMahmrvcIxSbNmYjtZ0Yd/amjFto14u08lfbrfeKVpdUFgshKD0SD
JbgPv1dNWpynRRE7qcr2cghRZDuYBa1eG1j7FtWAocgLGit7MJuZcBP5Eq9FgGXneG2aAtuoM2tM
Fq2vbs5iFeXQ9yrfs0i6Q0qX5bFK6y+LAXH9qy8ODp7WCtQdeIR1/jUmbskAPRUBu0G6LxthG1eB
vD04DqJ6hpUkO/Y2fDpIHFoc+Dla6+bqS/WJ4lRGjucZbcZv4tY2jrNWqA9R4tTwPyGf/dWGeXav
yrfhH3B0sqTKi8brvTKrjW5nT4jFeyg5oRViCAgPNY3kMl2C92ZjLTs3cuP5pN1I615WdJjUW33A
pJ4b+HoXUi8tGamxoLRlNT1cPNyI4ugUfX5uwtl5N8Zme4xgQtmxv7nNL+zLA/bCPSVD31ULDtEb
TXN5gOgz9dtMdx67Bmi/AaL8aM3J3ijBRjRNW5fZCqIT2g7rmMFRw6kwpwxJuLKtHiIb9YO0VMET
1G700AZtdjG0tDpC16Tv3P+t5RITEcfjangA5N+/WO6cVE1m41Y8hsWjMy9RgPBDbBzjuWzeL2lf
w4VdvxpyRf+a8ISCGf1PPvbKvQHgSHmkuaSJQ2GQZAGJn6xI3uJIX81m8myKCTGDI6yTzl+vL5+b
zBhm6p6LCJlIHqzuOMPlcxroIuxs5dZNoRrzf6ZWXm4ehDZYmS28cmErnTrRHjIt0A5zZcJlRiB0
uu+AbgfhJQyAzTLlc0oVdBXl2WGktNTuSC+DQPmnHoX56KC0grjFEuXVUW1QAUQKbxjelAYapiKd
49AbEgRglNhsvqM8lb4f2l68h33Z/nH/x91uBhMpDGgAySWwoA9wve9tVZjqbMPJg7AMPIwlNFIN
ZQ6vVuzuqa9QIr9v7/YcY49/GFSCuMZZhzGlgzxkkky2V429FOutraQ4GVaE0kK09Hl4LrW21YHJ
xtH3f2HZZn4Bshz5x2qlonKs2W179CaUNPkym0H4hQh5RgS2Er2v5JrCkK8y76z31mM8dyh4dmS/
C898vb/1hPJb3JLvi0rU0zl0pjk+CQ4EyhsGIspxbET/RE3swsrPqPXewIS8NtdBHObB8Eh0KHWd
dZdNLFpBHUXgNlqttn1dLcKfLnoOcPdMdbDzpm+dJV4+6py8tXKM+nqtrWshbqynDk4COU2QjBBm
i7l+W4TBr0XJ+52t3TpKlDaIU/BNoOxX3skxIK2YSqYlkVB6uwRG81D06gcGyBBxmCk1Nn29F+9t
mwTDDcIPitJ1wzDIFJGHCV28pg9c46CNNWSunTPzCC7uXyUc2W9oQFuvLj0y4yNTRMn2JEd9rvdV
R8+ZerUKgyxUnodciRS08cLugkCW+0vQLDrSdg8v96/L83z2+ui8sLr2WoKMLeH82B4CBOpHl37U
acrV+a+5AOJ0dEx91Ol56JCQi1i8V/TePNU8i57WjYtgABkBXRGpxle2sf0cJuX8nhpt9/H+r5RR
xs2P5MzRSAZtRWv+emsMZQ7bkkfMi6ZwOZduEbxv+6k637eydYsoixDrUB00bybKmzlQU+QVbY8C
c+wxE4M4QSrg5iy0buex2DJFvVGTcAubGqC8Yy/eeU2lCe52YBo0V+qaKsjzQPoZn+fWiXfuz9be
UXoldKPFI2kbr00xto4Ga+pYqG5m6Yluv3LKdHvYObybCwKEA/wOSCzFhmsrqHQza2AQDkf5/I9Z
huGD3ix/qVpZPrz+I8luPk0OCd5eg5gqVeurrA4sT2lm1G5SY0TzVLEuaTjvMUltrIkeMMshxFdZ
1uojFUuaZENLpQwdk/ENBUcopToDzb8l/hcOnEINyGW2kGatWKX9pp6aamgkxEUo1FD269NTOerl
r4Xy3KuTWTkRD2+KhNhTYVh9qXCIlXGcWk55aldn8EeRb8eDif6tZuxcqA1EEbaAfNPOJKalLXZ9
KgLmYTT0Fm0IyNXyrKEueoxB78EiDttCEZUGovZ27TMqDpfsHCYMg2v1OVom1EnUfr60hZXtwFE3
Xi+KK4BEZYXFuMnlZ6fIGr1g+Wof13CEU6gfS3TKBoZEj9YI8cj987ppzwaQwVelBLjuXfFkgz+p
U1wXzEMgP1Aa8OdmMr7NRmA8BFGjf75vcOvUwpcKzJuRID7y6r3sEaOv44EASBmr8Z8kKcPLSCTg
g5Srd5qAz2DTlV+mz2/CNCLnRUGOXX/fdMwC0Gs8WYpWDuJYdmwtY0YNzPG1pWVPCcTF/4n1tuk9
BXcaHJY0TulFlGmEGGkOl/FhtmbRebSjRmqFrV19cuZCs32Yu3MVgSV3+ViNdTehMqMjx5uF6Fwt
SJUsfghdeAOHlEnvH4634n2SxUggQDbW6ShX04X5U8L5DNs2hDbiFI1pHB5AOA1Q/td185QtVf+P
PjWZcugqIagezoVaE6Z3KIUZ8Mc9jUvZV2cARYbqJ1WLGpBo8uZzkujWb/hIxacoD13IuoNm8VpL
6fbqt/J2XO8u1J4EIahbQXKCb7jeXbNXDMvSBvB4jl79QAmMhmRsdefasoqzCwW7V7kEtl0SaDyH
6pf75+j24ErrvE6EQAYjDivvh0pEH1SpvLuIOb6b3KprD0iGWO+ENbTmcYx058+/sAigE4wFyeEN
jWc6c240m+qxrC2/FzZyH7Mwyo+aHTHQD4vZjie8DfOo35CjSLiUSilltcISiWJ9Hsh7O+AzlyKI
uhOUQd2xpPR6KFRtPiXoBu9s6+31xCiUyxRwKImB4b7+qEjShDniNLYnUH741jFjfU4R9nrPeKex
8yZLT74+P3JQgW62MAX0i9emQrjcxznIcT1cxmMeK8GHMFGtnTbZ1jl5aUX+ihehTDwbU1yImFSP
kYXHrC76tzWakkfw8VC9GGWxR4Gx+dkozgD8hWiaZ/PaYOBomTLi4Uleu84vkU2DphShc4Sx2kNc
LOolAei3k/RsfjZXSASjLEuvE+giZBZkMFglOmPtJ2HGwaEPhvzjWCMGdv8abJmijAC6jjICqOZV
LFDWfdcqFte+N4vpITKH+tijmH4I3MDZ+XZbWwkQHTI1Hgx61fKnvPh2ZBZ168aL7YUdkHT0Jtwj
sUPwlQpY9U4swH1RbNBO99e3dWAMrrgOAp6B93VYFSP40Cw6WxnPC7QJkxY3T0Pm6H4w4+mPtVGA
8LtvcnOdAGMoeEMNYq8pQdVYY0+d0PbqOtYvAGwRsTfK+m0+99mDQX/jHIxzef43RknJ6WfQIF83
w8zOiUWYOcJrM7SnmqxDkIq4O1KUjpnkdDymhba30PXeglGDNU6GdgxA4bZXZ2fushI2gXTx0z4v
vJYBL89ETQMpuGry9NxddqLx9RP1bI+gFSJ4/Cex6/UBCtLWVechXvwx7ZongM7uOUnH/q8UNd1H
BOmdc5WE6hMykOjPQwSwV6ndWi9L5nWED5vDtPKmdtVHhS4m1mtHf9lJMz3FdBoOwkTl1YjGf+5/
0a3VUt8Bboj/ZuxgtbsVqekSaR2xR6CbIOPr6DGBk6M4Ve1cf1aVCoVYbW5+BugtvO0mR9/pQ26u
VtOAFVNRkxH89W6DrFIG0OKLT4HCOS5MxHpm1GXvRK9pCAj24Y57uMEKyM/LpAokR9TwqEfLH/TC
P9BKpcFqVmxvV2gPC3rZf2RSdm77TvPNGWElpVJ0v59r9Y2J+MvnKB6nnahg7Q75DdwdWyMhh/2A
7Pz6N0yDo7d85EUqdaPmF8Mmk1hJdkzUZW8GadMUJ0l2ekn/18wRyxiimF47i6+UTf/ejDLJv6tW
X4ep2OvjbJjiunBJ5Vgs2yv//sXOLl1sOW1LNyVIQ/FJGDmpwZgmb/JU2dm/te9j/6iYMDLGWwJA
cY3KHcJECVV0gX09E5GnqMvo99Os/AoJ69/Dj0U1vDDzdufobK0PRhNwpcBZmOhaHVWjSnVUvNhK
u0VjK9B6RKqCOrow17XXY9w6pWhQcC+AzQoS9tW1DDqWaGnK4g9ulleHyZ5mCgOJeMjzqPo5G2n2
e3Fm+zyNln7SlspRTzAaopB03ztsbDSVf3pz9CDhZFj7QhorvdN0iup36fhNCU3l0aKG5iUjTFDR
MqBQ1VXNsmN0Y5+JX2URSc4CkmSuzlFuZboK54BPeqKdtRDNosia4k9Qeeo779mG9yOZooUAlo/a
75rYNi8oumsi1fxAqx3f4Y+zgwQSGoj67NdG1b91nQj0UsTLU/Y0M+5v7+1KQUYzNM8DRyuSsPZ6
pYZSTqpiFYj10jryYJqIfoRu1nhzuCyX+6Zu/SwDXkylA5CUXf91gzzOm6ShT6P5eY0kpZ1n/WOv
6stjVbkVGlNt9/W+vdud1SQrAGBa/AGk5auP6DgNcC1YDvwp5vw2KnqRrd39NqB0+GhpJYK6ras9
wh6gHpYKYdL71jc2lta8RbQpDOKUdcygB1kQluYw+gmjN2+UOPpPbtXhR7tN1dN9SxvrJDoBbE6V
gwHENfRsFv3szA6uaGr0yS9BZn0aMzEjNl1Q8J679g3MxAx86knpmcm4Rwv4zK/wMiGi94WvpbnK
SQX7uiZ8YJY6KNpimH2R6kivGSJApI6MTxdHlLGidy3FCPcICkL/7VRaO56svkySY6x2yVNG6pR/
aAA7JlBWh1JOzYpplzZjVs9vOmL16k0v8o4aFj1JeEDaJGhgfHSodKXwCJ+zfERi+P6G3rocmhOA
hOhgSfaXNRrAEmaNsmTJ7Q+c8mw2zuRrlSo3j7pJFlYx3jAoxT//xqqcfmY2Ea+7epHzJltAYmE1
ztGhzOYWwV6IPN+7c9H9p5lI25EFjv6+b3TjlIK3YFoN0hdwn2vMpxiVwp0dV/WtDOkwiBaNi20V
kz9BpbdzTDdNwVgh+czJ9taB+0KNthGdDddaW5nnCsDOER+sHJcwz3c+oHRa6xMpFRiIjCWJxHqC
tUPIrEDyW/VzgVqvESfzWQROfEB8THxwA1fxRdy8oX7f+K/fTuI5ojs56shky7U3HQGpzBUjc0im
oFtNYzw7MwUMZkZDf+y+qY33mdsmB9Z5op5nvK9tVXh0phYSIpBGNS9x0f6cF7c55QW9jlSd6ocO
5dzHyTBxfkWT1EdDEd3OejdcOjee7B1VVPKitYuNbQQXVdFwfFRGCJI+7x9jBDZ/N93Yvy1rkVs7
D/OGQWaQeKeoZ9EKX8sqGU6IWGddz35vTuWXsEyocIdhcYkB2kC/hlTe/V2+dQWS64yGEpGLBKnJ
3/MioEwF9Tia7qrviDh8oxTI8xq5EZgHIxLtqcym4cvc2vqX+1Zvzy/BjsQi2cQ9dC6lx39h1ew7
w4lKtrXvXXGUhS0GfNBVjAroN83W/FWUcobZUnYagrdXFF9Al4nN5XOSfl7bNRg4zuaGF1O3WvcJ
gjQatGmcPcYpYoD3l7ixsVemVpFsOPVMa5Z4A9dJcm8MkuCYhZbzQW2M8bQEVXXUDCjF7hvdXJ/J
JA8ILlLrNWJYLYGbRhVfE6rX5MdU5fkf2+I9GaP8tdIsuhxTxclRCiX6uOFNHSsRWh1yUX5P3Ids
ha2/W3T4CCpbebVfpejDcZFzERpNodVhgRI3Fm2zNLxW6JvnVjCcytYxkfBVlE/39+820pAoDPgk
uPO0Xta4wyo2mVY3VUzZen+pRgYRFGQ2T9qEOGPFeUTDFuzRMEIMnc6vx7HKTYVbhRiH3wBJwSpY
HXv0w5gYaH11ietLV0ziWzTYxoFikfa+1LviSJDUPhRZ1T/xiC4nSFqZXgRukMFWTcdjxzvcnifm
+XG+Mq7FJa0LYDD7iCYQWevn1TIetCBXv9IcoeuFlMnD/a2/vS/PfKSktDgFumyrfrMYoEo3lqDw
Q8sojkrY/kHJ1H1Mhq71mRpbPkVzt8eXc+uGpE0iSxm/yvjy2h2omY0YC8Ed/IbwoYCy1w9CGeZ3
c5r1XizRVvU86ye3jfYAu7duHgYdg8k7uuv4+XVIuRizEeaFjppmhnCBAqT7UkFdclYYEz0sBEpP
r99d0kt8PSEDZ1t+6BcON4P5pew0s/StXKpuqjaqpP0Cd+jSmg9Jk36nmrnXct9aI0VF+DUYoudM
rw5zStBOyKeWflBO+jGx6wicUcRlUqfkGJaOeLXz4+a8sLfyE6Nlt24ZayUMPlV80OvKflfOXXFW
nUrsxCabS6PIJfmiKemtuVdLJW2roB1L36zN4RBONGeHolI+pIBaEVB2X1/BY2mkP7ZkKwbhvzqo
c9lmETkKWzml4YOTwveVloC8G1P4TW/tDRZu3YtnVAGjGMTNa4/b6qJBQbwvfDuMrW8hHf+ja8ex
VzbJ5LW1Zr+z2iY9phCI+/fPqVzIdWBLkw58J4sxCErWMDwz1Owsm/TCj4Ko/TDqw/xW5EO6U2W6
ARjgZ1+YARFyfR3CqjKQ77YKn7Z+jMJBF3qG2bRvnSB8CkB+P0Z2HqHcbsI+GyJwGyXstjn26EY6
YUdYP5k7uPCtE0V/iNBPst7diLdABEeu3dmFPyzz6NdJV0P5wKyIWi8jOtfdXs1y055LiICKiiyV
rsIT8KLARTu18OGlSf/kKoPjla6P6nGY2zxl4L8cft//tNsWSVp4wWVhceWCRNJ2pOl82qluzUND
bc/v46A+aeYceijk5Mf79jbeLo1OkSyroYpDmnv9jbvZLHPmZgtfy2G+AWPuwOHqFpeqqrud87T1
dskyqeTWAsC6rncz5Da1Y+zw8ZzIfWeO8+jVRWl/Dtp8fFvMBT5v7gG/3V/ghlWmRWlLwcoEWGYN
aRooRtrTYJR+Mw7tpZwG5YHJyfCIrIB67NH6PiZ0q3aMbkRIQJVBFkjQKEjd1blJAOYmi5vVPlw/
AxUNM3iHZsAfazBQ/3Gy8TGCt4WSpUjftKOW7dySjSUzhUvBideEjH5N1tc2UbOMRlvDnxT0x6Lu
88PoIkye6kP6xRaNdoxNPTzf3+ebWWReafgHKAKhC0g2uN5oGDbGQRgoOIIRroRPJ2UpmHsarF/E
xuYl7Ixg9nM4dT/kE5DhN3PSBT/cMowrbxKKsvP2rPdA/hrpHaH5AwLIgMX1uZ5N2p05w5deaLXz
JWn73l8aiJOtrmnpp+XGIShzZeezr/0yRom9TVgrJRMDldRro66ZKlaUZoFnR1Hxjd0uvs8Nmsb3
d3p9uJ6tAEACsSunktcbrQUuNbAhDzwjz423uqJAfem6rRcYYX+ZmiE7tQZCPagtl2+KwdlxUGuH
Ia1T0ZQ1Ypig6UFcr9HoeyR9JtP1wr5a3kaF8WiE6vBYjRSr769zyxIRkSR8kJg6feUKpwa5KNcG
KAzzoDsiDE1J6uA4df1TLZZiB86xaQwsDlk2RXDU/a6XNdWuNS6LDrIdrZH2aDIodhzpjCZHQ1/m
L/dXtnVOcAz/Z2x1Tlp36WelB1HedFUF5NlpzjYwmZ0buWlFZoM0RwiL1i0F1PcMLRgk4rbPrZMe
t9ZD5HT2p/tr2dw4ACF0qHknOP/XG2ejZhvN4Oa9sWvzp2AMv4KH609zVqc767kpdcmjB3ADJD4E
ajQQVqZQPbYh14I1LAGlSkHUyP6qzcI98oj0byD01Y51UIYPQ7W0Zxi+nI8ESq9Frz//hmc8B9gm
aqYrzz5WdR470Mh4ShnEj5OeagdVq8Vl6iO4BkNleVQ6c9x5OddBAUaJvpj1AMAusR2rO9eJxIzU
GKamUFQ9TL9NOx6TAk+KwFlzVkhpdz7qlkFCaNlcpHAK59X1R2WiJYjTwWaVVTAfijqdGAcwdLQb
hPKowcvvvfoQYQ0YFcPqhFprIVPUNKsEVVjH6zutfLCrfHiMzFmcbKL2nb3cOK8we/JKqQDTwBus
llYEQ+YWowOTlz4WnmZU6qGmHH1CcXgPS7VpilCVKr4Jk/qaN7+dBFlANrCqpB4vURX+qhgGeNJa
EqH7+7fxJAD4cWVNALII4sbr79UlysDMVWN7VpOJp3nQm+/0g+OjG1nFF9JY8aYIlvCohmNAzXsM
d8xveBodajTeI8l+AMPStXl9COO40EA61XOQfDHSuX0zOuleJLdlRZIASRlMmG7XAJEoAW03Tfgz
N4c1sYbx5CcixNXOQ7B19IGhcd+Q1pDIouu1VKIQEE4jxd01Y/65a/LoEofJcDTb3nnQaNvtBOBb
nw4EqOxQGCDf1v2QXutbe7Foumbt0J9zR1R/aqvSPyK0q0uxe5GexOAU7wLR198Luw33WKRv0jzp
XSRnhVR04/LdlJkRlRMUeWFNXYAynEarCRjG7LNfwMrVr01UFacELtDW6yphToduaTt/FqP7mVZu
Ph1sN7a/QXc87BwqeWZfJrnPP4u0GuITmQutyYIWNGP6rlhcb04W48TszHxwjMC61HQDdyIN6T9v
TAG0Ql2KguIN0MkMVSdZmgTOxrpVGElZKvdpjnpHO1ih1b+vktbw+9qaft2/tZs7D9QJjLNs+4Pm
uD5r+FjDaYlFvKyM4q9JrUcPdtlUH+ooFGeyonI8GJMOpNuq1PAQqlbxNe7KdAHxPyyUdtW+/KVa
ebCHn9nYDy4aBU2wQbw868oGjAwZTGyQFTiNVh469u1haTEYzRQ5K61DQw/Ft+F0fzs2Pjh+2XHA
1iGJwPNzvRtWVadQD8AkyTDlQqZgdP5oodUe2ch93De1cekonIDsEPDMctDkT3lR6BstkOpazvs2
xkrjRyFtFJx1dYittDt2pAgXkRVfzTrP/HwRe0QeG46MY8b0JH6MpHTdvSrDtkuEG7keYEXjodGZ
RevgTNlxLFvbyUsnxfN4wckJrtdoDmIxgpQ3dRrjvxGaCL+GnME3qWPvDUFtuEzAVhIiKNUeCNKu
LdVxzUh3zh4OoNZQQIzcQ6kwjWIvLYgVsq6H+19vyx6EpzzepJlMoa7qUmpc541qtC44lS6HZSr9
0rZhfVbqsjhWWbbXRr6Z4uOAoMUnu38QoVB0Wq2vHcKUj9S4sM9FBeou8XDIArs91rpePc6tsjxE
tTMcGgvtrmaC2jZeEvtdZnBs3bEVD70l/tj8y8dJUEDPRT/ubMjWp8Z9QDOIK6FUv9oQvQeX6rqZ
y0hlbHCcQ/HU5GZ2ALQY+Pf3fs/Uai8yXs02LzA1Zmp+STQ7p2FnxB8tvXstzbW8l8wqAGVmEgPC
+VWWFIVRn4w6mWZtpuHZXAravYtS7lyTjcNEfoScKdPlEAOslfxC4L5dlUOmjWw537VYnPBgh63m
V+bIzFLniP/c38F12fh5WQyxy2IbvDrrZdF1RQBNQIceKOnyVXOoRdlB9k6p4vnHTOnv/WLn3aFY
4tfysD8bBsNH9VRS3K+lmfVSoN80Wqx0JjR0Ij0/uDTS35tQlu5UoDbXyHCLLFFAmbse/ojmmbKp
HgbeAHXhPwxfVMycKWpRH6eyTn7MVqi/txsluDR1t6e6vXFCsSmJDCXPIPDla28ENwKA13lwCfAT
/Vs9gzGaHSvIDm457A0RbdnC70ngBUy94HivbZWJDUvjBOl770DxbGaa8wj58KOzMNp0/9RsWpLJ
L75cjp+tVuUWKOhodRV4hRHXik+pB1hiP+Rlf4xSqJB3IqKtXBvAA0BoQKbM8q1ReqoVV2A5I5QQ
hpJSpZtb3U+hJ/3RBl5xUJaUcZ5AfFs6lG2iODePBRoCO1dz453kN0i4BePpsgh/vbtREJoMgaHG
UGhB/D1uzPpr3UI1en9nN4IdKvu0hincPc/1XVvh4VRKUaKiQk1NTXwnj0qm6qzkUPeaZyqtbZ0U
rdVeK9zDbaRgwhmlnEHEuVbvU3VIbGJTDbxFg+PTUkfxJRnDL/fXtnFqroxI5/ciznGTqFgqDSOT
0QaMm3DZ0NUNT3k9jjtu7blTsAqisSXnaw2+Fy/zta20zYPUNnrp18L8d2932VddT5e/NUXEj7My
peca3e9voY52DMC6KnpsnabMD50KBH6AD3/v+Gx4dkIEaiZS6IVq0er4KGME19aiBV4facmZwu10
ytu5PAR1UB+y2th5hLfOEVMaMjuVkPN1vuLMGowo0D95vR5GASLMDBr1B4pjy3ChT+Z8nAZqVO8B
TrR7EcrWZ5Z4FnlTqNfc9JDh03GZz5C6OSZwJJgsP8d1VmcHJZ33FLm3bMnuOEyYEm2yrvcpip2N
o4EOlIJS8rFNa5UicFz7o5bHl/und+sDvjS1+oAaI/VO2Y4oehW5gQi725+STB1OrtJ3x4L0bMfe
9tLw4jwaMs5bRcyaWwdjbc1IXMU1/fFAM//o8fQ913rx7f7KtjI/WeyiR0BzCNyI/CkvLiYqgmGn
6Xyx2S3nvxejRa8Lst+/+1qDA00X+meZsMPGiygsdBn2BaYT81CrYGJb6kdUH809AbWt3ZYhCRU4
9AVx+9c/yQg6JbMVVfFaG0mkB+YNhw+1VjqHAlaHC8O6veXd34Uti5B7EX2R8LHh8ka92IQ5q2pF
nUuFMnjaEUPb7S+zHyq/0Mf3i2vl/8IZUufQNID2oEHXCVHcB7QRNNSlGFNH8CPvjUPkMPUSB+K1
gwPSudtSbFuSRoOolSt/sTKC8TQdE3who+LB1ywpfwBbcU+aHf6bMwvykpEIem9EWiuvq7nJksdi
Urxl0u0f8xA9NWYzenGs740sy//S2r+DqQBCDxaI+HF1ZGc7SqvZ5Xykk956VWq2Bzgu93Zu60xI
5lSKvcAPoDW+3jmSy4X6DnfQFHNzdtpx/A4oMDgoWZeewpQx6ftncHNVVIIZvAAqDMfutT1Ftft5
TCzF6yEh8yY7qZ/6OQGGft/MrWshhQFDIIUeHQ7FKnxTlxqpLCUJfSsS5fesATZ8rIq5fEJCq2p3
4qYNY8RLjD/xGPF/6zMxdfpkZTkCnouWL0ejc92zagFEHuxdYVb5u68PBfSgyKsAySDaxm1cb18F
yQBzFyZ3ajTsX8ysheeiGtX20Dd1f4lA7z5otdVbhwWu7OkQGPO4c6vXH1Dy+SOyCBiGkgpuRP79
i6vmGHOd6QsUO2Ee9G+bPPg9hnX9ypfh2Qh9fPqdOEdQ3ddGTLXuK3uE9iEYGbsOLCU5T2k1HKrY
3ktftpjOGFb5f1uroxLPHQ9dAJsYF8Auj26z2JqniGL+rUdu+09cT532AaFuO/fRtU5/irE1w2MV
1qlyTCOhOAcbWQ/bz6fegXxBEXsYxPXxYptBtlOzlMAugoDVlbFdRQVK6RqeSJTucVSa6Zg1seZH
Y703Qn37cel4EZsDIGOu5IbfQ+mXlNJsZnmDYunvR7iULpW7dDuXU369l4dYcgfzEKNIAkSXbG5V
0wAPb0SLkkAQDTnqyZmq8gILKnzqaTbNfjtXxRf8kOHpKH28cu7qv6ZJcSQ/DbdhdX+ajqkhFHQs
L+hgYGw1vfLQo55OzBqn3utc0LMpyOlkh4ji7jo+JerNjCSrLc92i+xdGiXqwxL0+RHm4G//whLO
lMxYY452jZqSGshT3JZ8NVfpECzmHezSFjrZSTN2XN066H5eFLykckCauYP1WKBalpR4s8D07KBI
HsI2/knFtTvZU5J4BnMsxPnpnmL4+ola2TRX36yelcxNW2yOljJ4qhPGx0Ho9TGequgEA8seRGvr
EjCi9r9rXB/PZXK7EQ0V7NVK6S+2Xp/CyHB30pfNVdE+BJsl+Z7tVbC9NPZiFIGFnPYwpkAfagf+
sUEcaDdMD0xE7+GFNu3x0oPVBFosjJUXGZlNG4pamF6kJtknDW6uk8O7dahzlAMA7eyVajYv+XMH
nQIY9aGVvb7Ls3gYDE5K6uQn1WpjmZtNH7Jqio663jtHRRHZWW+MZOfx2Fqp4OtRyqAmdcMILJo2
GVvG/zyaC+ED4FD4n5WueGgmtblos/Lz/u27Kd3I8wn9GXhpXLQskF8/VnUz6DXzjpZHYyG4IHNX
PgZWt6CDPGaeYWW9H1AuP0CcqfxyjOKHBoX7jq/ZWjJ0BFKknscCqMv1T+B1mxvNnuC9ruzUh5/S
Dg+xA5FY28/hZVbSPXm92zdJVuhpHzFrITP+1Zoh2RwjlKQsDzKPxKOGGx06Uc1+E5R/39/ezaVh
DBZ2qNgYM79eWp3FNGIrOMRTs6t8dQD2NNiTfezFlL0pNX2XQ1C6k/XrxLMkAaG4bmoL1wb1Ad5Y
haY06JJBPeU5ZEo0rPSD7sbVJVNCxivn0fwg3ATUixZnfqe4e1wFMua4+Q0kh9RTGIO+ESXTK7Xt
EPixILG1A1ifQ/7oVM2LHKX91EbIy1EcXZ5qaJYeQPgp3c552j7T5By0g6kwgSK93oQs7bM01MlA
+6ZzZVOp1T+NlpFdOijKfxu9ovyx5kk5ZnZsftTtoGceXRn2CPE3TxnKYgzXAuw01h1KEbf0dMIK
zn837R9yiLZ+Bln/OcyWPRqXTUsUIZ4pTxERX310LR5g4g4ISfLOMT4Fc+++7alFXhbIxXf2dssU
NXF5S4nloTG83tpaFeGsqJjSAU0+xJljHG1IVE9znO291pumiOg0UmOiSHV1S8NKMUEA45kSGJDp
61b6jyVNEy8QQ/z7/jXdejTx9vAyGDIBX7N5ZFnnNAzSml7ous3feh/zxpiR2Nm7DWdgkuozuE/B
k7Hc1d41i9aB38B9JmPU+KJv7J8OCMy3itA/dX047yxqY/9gE5IqupYkQ1ifPz0bp0FTTNPL5ko7
FykIQu6j87dS9uMeynTTFvSMFFAxaa25yc22HRmfjTkWfVMxKafbj51l/jLcJf16/1NtvMwU3yXu
gj9RBV151K4ASmDbxFNZXxnmqbeM8EloYYo8ar80hjfmjLLGqas8OoLSxn3jW54FcBZZHY1r/reO
Q1or1SGYIS4YVTs5wdjRvGvjzvQUR+m+ZGmWnzs7aZNDiF96LBLKUy4d5+/3f8XWZstLwSmiv8MM
3/UdnMpgdmTn2GNmuWPaUo+rx8Sx8hoFsKo93Te2dWglC+5/mfUpGV8bQxSKCYYgJ91JXUKtBF2P
w2iN3anphyH1rAWGsZ0Ma3N9L0zKI/AiSZ+ieXC6mbqlaw7dhWbKBOIhcj4EWvw/nJ3Xjt06E6Wf
SIByuJV26uRux2P7RnCkcqbS08+n/jEz3rLQQhvwnX1ObVJkscKqtfZ4RTdPEz16aFIhhiQEujZl
jKUaUfrGR0OOFgekXPWZ97M7WiAfmEwEc/8xHJ3mk2IP2k7otWWb0QYaZjgcalerZaIuMpQ1DuNQ
5rF273lDD5Gilgcek0JHdAUghxH5t1hU2c4n3dpfDg9PE8DsvyFc49zNPdoI5qFoHPXsLFSNfWaY
53Kc9qCGW6YMwHd4H1Lzv7B+hWnRtoaI+2CX3c/CSa2nnNHHM1MN1s6its7pM9accJ2mxvPN/ePQ
KOhKlJpb2occ53roW2hU+5GSuTKpApYd5/vL1+KvAQbiZvDLy0w5rnVRKb4+OSOyvUk2I0QDsXz0
LcPt3UR1Yt2NoV5896qZGW9Q8ZTeY+UAzav1Np/ECHF23O5oOm6UgPgluMNFbmNZ/ModxF4PqWZD
yOeSMfhKo0z3Vek5hD3al4q+7GFw7PiuNhsBsSKCqp6aqxwyu0JfIO0PEKMhRmQZe7qgi2NYRYG4
SPp7Ft8dEMHywf74IGFpWTIceL5TRQ4nBpHheYVY14ea3Qj6cRK33jy2OxWSjYf8yujKW1VZ2UOi
gFFLHfugdPT2HNJ+23kGts7aoqAHRwtfn6rW9dLAf4TxMMT2Ia70T9KJrfPcMS0MoudeC9Xi7ctH
bSOcXspMiwoFBinxXFubFH1gbkWzD2pYar4aC91nhnh4E2t9fhFqNR5FAmOrEVH/G8I8fnrZ/NYV
htmE0REq+czHrA665SW9g3YdHI9xER3CFuI42egisOKoOP+LKQrDNNWIW9ZRBKQeZQssAtmGMoJu
0YqY/irq+jHRzL3gfPMTLnCTBccKEGp1Oq0wrfLEQ3inGWLEVAqhP9Zy0EATdtnBrsp/oHpe5vP+
n73VwTQiq2qHFrEYr1Ky0wySPiCNm4+e4u41KTaXBnEaU3PA+aioXZ8X151iOKXhUhXtEN5Rq8hG
P6mrTIBXqvsHy4zH4PXfjYLa86QeLmiNTrABqcHYCg1oXmdOkMtY9+ulTeYBwj69bGrrgv9pavXd
ajgyJUtCZWwebB8yScnwbNHvwP63rhxFJqZgqCQvQN/rLWzbXmsSLtTBULz2aESeC3NQqHm3mS7U
sxURAGaVF96V8Vx9072x3Wtsbf4AvDovJnAhOHFXPyAMpzaiLXlIu8wd/CRF7Mzoe+9XXprKMSm4
77bRKydFEdlBc+N0x+dsXXpazkwh8JQC1Vy9KaUpGRCQyKDGlSyW8esqH3w3co33MK5Du/HyR91c
LSVt0OQL/mt9GZtEywooKOyD3mpAxMNBPs70xQ5RN8iLHcc548SKuHcqzX6YrXGvX7MViNEtYMIK
VB9FodWZYipQK6SFO9e8KE98dSi+SDVR3mtW2J30gY+b9lUXNHnb7ji8zXwCMkdG5EDzg+tZuYXR
gSy6GeFZ9qDl+9GbYwcfnlpe3LL3LrU2smgIEP2l1BG0FmSslFWqvY7G1p0CfkfVcZmpYRTx+rAZ
Spt5EL4iIOw4j3UWKrkvIGHdg05t+SVmDVVapwuj7rr6niWypI2AFrSltr/NrNVOUVUl/piZ3ZFK
xd6kwuaqnh8SUAr0a9ZHuMjcOOxQJm3NBiawke6TPU97pZeto7tEANTbvKWEunod4dTw0lGS+Na6
GI1A6ZoJftk0tk7TMDex37a6qI5cdNfySZE1cZBONv6DkugzjS94ag/8AE3j60+YgPUdYo2SW6jN
4rPKS+P3w1DcKqWTHUoxOv5oy+qkuqUB2XtWXoxKhjtDtFvfd4FL/t/fsHaaalLHaYtyajyh8qTM
UXOvtbl+SaWW+ipi1JeXvcbWB8ZDOQsTxsJ3u9p6W47AKgRlY7Msh0tpdfrFi6fh/ctWtjwhpQYG
v+mQY2d1Q4eI8iVNR6QJ5ir+EXa1mftunvWx7/VhvzdLseWKGBdaKIMXEqA1KYUGEG6CNpu8wUga
y08sT7+tYnA9IHCN1vY7LUZnp7C7RPgd4zmvHa1bspqFPUVf6JwWYN71OQIM0mdK21BasAb3VIGA
uzCYndxSVR528pZl49b5AceS07qIUqDmeG0qHSa7mOnfHGZLzYWvpZ0HXHRiChww9DHOkuiQTvme
fvmm1efu8MLl9NehqYtKdPnSvU3trLwp7fRDKab5rA5xfqcMRX4Hvfge/9jWEaIIRyGYx2Xxf9cr
LU2S0efiWFSO8qERKkDuPu4ufVjvOtmtS7EEtDSJDQbr13hmapvjIJwCyesmKU9lpaYPg8aY68uX
YuuYLhkbOoQo8zF0db2iPmtMqU00UKJSN35bMDkOB1i1h/MUF+YBbqD4tuvqGam+bNiZuNvcTNDT
RMc8JBShr02bErEJ8CqoIMqov2mjTPdDduNWNGKPymjbFFgpIqBlInO1Sk+r0cwUlIG9usqPk9N9
a8ewP8bh0O0EQBuWyCdBmkF3wUu8djLNMAJDS9FaReTAhAqrCG/7wbUy37TlnhLMpi2eX4rQzJr+
xXvTCq2HwgJ9m24SSCuZmnJkqmx6iFKyy5ePycaLgOLIgqF3wUqBA7n+VraZhIj0UCMRpVR+JbqT
+qDgoq/AfZygrqFVeNnexmNMy2vxnwtlEe3ia3uOhrCICn/gASBioTwOuaJ+qODxmvxsaKvhNomr
zD2NbmM+yml2QLyOw/T55d+wcQE5LFxB8gdejHXZw2W+hWCZyo807eRjDyPUsc1t/dfLVrY+IoX9
hdZwAW6t+4rNTPaqN0gvTfnk3SOF7n3NkuRHpeSvnRbiRQDlwmo4gYsLW+1pVnqtkcSjeXC9qLkY
bm0/FYLAxlZ7eXr9onh6FiAfcp/0S68/36RSXB4BS4KtB+QtvDC6SWXDQDSUSTuxysZXWtoUzEAv
9wAA1bUp224YDupN44CQxMhIQuacY4eixssL2jiPxGJ4fhpY1OXW/GumdEGVLI8NGTLjiVXpHqdh
IsMZ09B3Ybz74SmgWMPUupFA7l6/nYhlAZfl7SEUWOO8G9fJwpJC6yHL2+oRmOxwLjw5HHVt2Atb
trZTw02yl+AiGQO53k6eos7SZlpN8PVqF7fu5bEWu2oc21ZA4y4CasAyVlbCOoW1m+iAuKAsLgQo
+j1E39nl5Y+2cbVIuuEMXzwXjCkrr596nZ1nNd0VkSndSYl7BmirXn3oneTb6y0BwMfl81h7zD9d
71qhNmWX5bSyitY036jFpF/GZdgqtel3vmxq6yQCw2UeaKFlRzDy2lReFHR2WuLKQss03xAVUoqh
El2UyPlsKFkEN2k7q5dGjvG5t1qi25ftb23qwlTOg009mGbuyr6SMB1QEKsXua2evbH5WJolhczI
mKdPL5vaOiXYQAYDCnRqiatyqRoWaZ7XOGCzbtoApssJPv/a07OdJW1t6Z929OslpZU+1PFMYmBP
rfzidEZ8M09ufcicJDvVztyd+7yyjhHUH/44wK/08jI3d3TJfBZOTUoUqx3tksqGQ4UXYB6K7B4N
UOW9gwyDb4Xah9dbAqu7BJXI7ejrwaoRRZ9JZcbp4Mk0vRRl472LWnJ2PYztnT1d7tYqJ2A9BmfR
o7FJIHS9p6M3umXW0vlLpyr76UlTvbU6Nf0mgDfcMkSTv7FGo/+HC0+Lgm6uR7vCWjMatIAmmDnk
bE5JCsi/o0XSF2F38cAdHF7eyuWxXK+P52apsyzsYuuW/GhoyA4YvXmou5HUJg1ld47LMruLDCc8
NZ1VPVV6rvz21HSvyLPEWmvTPHa0iYBZoWu6uhYN08e9EkV0OpGDOOcl7Z/CmVNmk0vj2KpFc379
Ugn6qGwwLucA6Ln+lEpsd5NNqI58tm7d9E3k+PoYNkwkinbpNOp+2RXNMY46uXMzthwAI4D0RHgo
qLkvF/ePxlOPMng9c/UO2KsDbxyj3Fe9ot7x3ltmiGyXyh3lNzrI12bq3EyQCFi68GlufisbRztX
THTtBCpbN4IIYhmVX4aA15cPcjYxibDjmpv1U5mn1rlqc+XsVApsuTQVgiRU9khGN1fGc8Q5dSEd
WLdhuspodTNmZfQIs8OgNx0Mit7Pl8/H1sJ4jBwcGI0K3r/r7etLJfLoK8Gcoqs0YMqh85m3bAOi
daTDFvEQWcZyx79srGx5/Bb8Lzqs7ho8okxw5auTghC5JWXvO4la3TVjPL6+C4mZBWBMAgDGcLW2
OBIQGsBxjnpeq/yqJiv7qFWwVLy8g5uLoYcMEhx3AoLhegej3KBFkRokjZWtXGyhTMsUqjR3TuDG
O8f4Nxw3S9kWcNlqMWbel2oiacpZTmK+KTTle4i8+UMVGrcZ+KzHrum/qqOX3YE93KvWbDxyi5rM
ggpfqorrxpJWAZHIQ8TCnE54d0VbuxX+BIqNRhtNZ+dwbBrTAWbBY8IbtO6z1rZkaDhemj7kVE9q
2KHebeU0j1VZlePOx9s0xm7y9XR65Gv32LdCTIaN9mBZV79wjvX7mbDlAH/wXhqwdUwYkGI9HElg
QytHbMIBb9heSHcjr5sTc3vD7KP2Nu11OLdwCHhCBiGXUvgy8Xl9HjVryFgqhhiPVo9qM3iHatKj
+74q2mM8Of0lK6GuP2TDbByQsNayYOyF/gRzWHWKKdeLYFHwQFFiyOa9yGLzFAMxpraC1C5VhtWP
09tamSWDPzrv69e0ieRt0Q2V9OtRhic2xfUeSBcNza8NNY0DO82reicI33iCwcHwYDwXd831TSqT
uh6yFN4tSmvGQz7kEpgRjGJJY4+nBmLevah7w8eC0WdQHbwm9bJ11K3FVojwG0xbnRW5N2VXKufJ
kk1gc/j+G6JiDHS4zv/hZJO8L+A0YnqO1vVOq4ndIhcK2DBt7emTPoyu72mZ/JqT2vzDjaVOTWUO
vmiczurENQCgM0spcA+6S5csRDD8d6pneXGWdaOap9f7W6bDYeGhHEjLbnWRelNMiYBMmaKnpqdP
mVtV1smsHVhs/sEQ5CLws+Fw/xK7lk0/K+RSzI/N1aPTaO6P2mjN3y8b2TqMMFdS47ef69Kr1YjO
9powxNup1IjvrCLVnsLMsYMo1mXhD2O8ly9teTyTeuNSiVgmXlcfK0RdDX5O3T4UXmOfjBx4XZJ2
8iSLMN3ZwE1T1HYIsWmMUim4PoK0rHstxxNCLmDYN21npJcGDqdj6UZ7KKctv0Lj+v+ZWp12ozHh
4Ko9xNYNZhc6m/6FPXZfOgv+QwT4PH+YmdGOzKbz88SpdnooW74dEJ/NaYD+hgfyeqFll1i6RRsM
EnjTepsyjXLCrXSvT5CIlngTl5Imn3BxM38E1CNUmtaQgLlIJ9FcpnDqGTVHsnMwleH08qncfERg
W1wG7J6T29WnS0QJlr4WKHUivCECvR7CR48u7nihSSR/Kx398qCvBY56FJSW39iziN0gH/Oy9u3J
1r6A9h/PelEPP4fOVMqdH7i145DpAhRg7ol8avW9W4acMg0dF7CpefVxKsF/AAD+B0CNA+YK17Yk
98xPXu+4iKrQTbXOZoBBC4/IU3wr1Vq5CG2XHnjrqiwjk4SRoJMonV9bIj4fLdTtAZfNSBsd7byJ
myBTtTLzU4Tbd5h+tq2RVGjouZGjrXyA3hdjpaVAADSrjr56FA0vcDToH9Iws3cgPFtvH6uCh8vV
iZDXYY/KzEXUQVZ+SJk0Re5I1w/qOLdvx8Z9GpxhvFXsSPn48und8qm8RQwWk1osILbrzdSmIjIZ
tuE6Nl10P1qV4+NdYTOqvVY9VG2/B5jbNEhUQhb1jB5Z7WcoJ/rq5Wgj+i7UIFY07zu8CMmxhyHi
v6g09npHm5u68OlSCIL6eF0bbfpG8SaV5pvIuu5NZnTWR03J5amfjcw+2nWsBl2YGHuh5eal+8Ps
yilYDL52dcV1iAZVD5o4q+iRVXszf9ubyfMEEoaGx7onkBu2okdi5oEi6yD9tLSJcloEMIWpl7gP
SBTh4Xr5xGxdCHhwKNIvCRwO5frEpE3a9gCA6GZGpv2mnXLjKAbTeUhdd082e2sTgYkyMUCsRNt2
ZUqoatijXgTrq4zTyM9VIF6+zOvdpG3rkFDkgg+KOJY5oZWhCaHGQssZf2/70nb80u7mU6gNdQVV
SUHfI/Pcoyfr7vPLW7n1EqPyAGoPzYdF8eF6KyVwH5GSaDFm5oTnxO26b7B0AtOIYuPOQsfsZAOp
CHTmbhiLNfeYgv8iaaFRRkMa18bYJsWTdTouXMr2fGSg7vogLVIbrXyyollN/GrotOZgG9L+AIxI
mX2TDGf0B1Dzg19J1ywCu7fixrcm2tu+our5zgu+9UkWraFlFt+l77t6tWbGCmo3W2KvMjPuQX2L
E6l0evBQq0j82am1gxEr5T+4YFgG4YVmeGuBol5/Eebx+0F2hJiJoS6VxtL4laRjcqf07fymjCnL
MYhZ7Sx1C5iP+11IyKhZkAGszgEdKsUyJjTNI3BhJwONu6AtmujJsCcniEAYf/FA8t0XPHtHOGxt
ogb4wlyoXHeyk60LtwwpcSgARZnrUEF3IrtXYbRDzD0Kz2QO4lioxl5SuW2FIX1o7ymz/lXSGjMA
vpKs2x7m5MbQh+zeXhhKXr5ci4ddVY8d3lGQoETwLsiP6085JophNEu24A1ZSzXGts/JCM/3kOjz
TSed0i9DaJbtpFLPL1v+iylsuVckzFwuCrpUTFaPqiNR+TYrONSdLpVPuquoQZjl0yeRgw49KsyF
y3OaGjoKWpY73Bsx53oclw+ej9aTWWvJHjh36zaROJFUE8FQ31sekj/i4RKy7BmmN4coJpy+G6Oq
x0DCXKn5ejWP4S1wiPEyNtq8sxVbdkkIqZZS2Kb5v7rFzVxohpgXEb8wl8kbpWqzQyJa5U3aJu2P
MFSk86RGwvyX9S45hg4TzRK3rVoHRFmx1Q6sdwhDz3qAu9N5q9eFpb7Vx1p/SqcOcTerNnaSm433
mDGARV2BxxFY+XLy/9hms2qmhMkz9wDLUPKY6VxfbUZ9r22U/2arL3bMbbwfUHmRnC781kDSVhWi
KS3TmpoU50wa9hOShvDgMX76FS0zYwqgiDTvWrfQPniFmoE+V6wdx7W1XAo1z+MIHPPnzOiP5U5Z
IxQddaSlRQu5vNJDcOCnFFa/zg2KjkRX7vxz524td2d1rcnFIcNAPxby8vXdavIJapYGLtaxraJP
bd3rZ2dIxRMzOvbPOEUKZrK7qoTpWPluTEZ3CM1E33GTG66F3wBkx6Q6SMiwut+tnUywp0xUQp1i
Pjd2BQsBU2uXEGZT37YZ0GN43clPaZMnO15tI/oikaPXz3QN6daaKwOhCxs4NaanPJ7e1V3lfmK+
1b3RZs/9vbPVyyX5a6tBWNPpWPo4axwN+p9hGkGDcui9KnlDROD9Cpspdv08U2bPbxynMz/GcHej
oKAmbXmM6S0ZQdYinO73jV7t7ftyff7+QXx46ga8k+sGsq3IKJdp7B6M0JkyP2+6/J4i8h7R4ZYZ
amULMIQ/sIFd3+LaQjGqjDliWhhFJWR5JRC6Opuz9y9v8Nb1YXOBfQEyIL9cBRuLPHTnGRlOCpoj
EWioKHxQWz30O9IUCF/Eu5ftba6L8U2oHWzG29bbpxlpMbku4XTsTsVnQAfqT8eWZvA6K1RCePrw
giitUxRZJ1x0W3TSV085aOOQ3Y1drt0mBVW6l62s9+5/VhYEuUn5Hn9w/Y2MnmnbpMkECnEiDzQl
zr8QuWTJMaor5YOiFbH+ypv3bPG5ME1AQaq1OhXhVNERZlwRwvTGu0nmOAxKoNXHiNrQjl9dX/K1
qdXioBAZSo/hx2NTphmV8KK7r0IIfnVhh688E8+mmJBbAj4dttbVQ0lNU3eTSIpjO7og4LW2fa8K
by+Y31oQPfyFm3Ch715XN2VteoUdEU2WceOd6QH/ELnoT7EDMv3lc7FpaRnXoAJFw3SNZWxCYzaM
MWR+dorFjc1s4zumpPOSIUTEBl5vy8ALM0QGy6O5Bi4zw5SoY6codIZUeYiQfry0UzsebfQnd/KS
rWUBMAFlz8VdDvz1cTdzo4ompYuOkHbnl1kY8OxoNZ1ua9yTdlt7ieVE4JDAeD1Taa/bTqo9CK2U
enTU26g7du2onUutrU8v792mFYoIiyIFYwPrt6V0u9h1oiY6hp7dgWAZ6oe0cecdK8tF+fPBYC2L
zikPJixZwPZXF6kfvWhouio+okcl7jvaeCdDGZxjnefZ2XVG++nVq6L5C906rxNi4WslWSLwVLNr
KzpanTk80rcTb8CT77GMrINqVsUbSPmcJvOiNLg+DEzQ1UbjxcdSC41ANkYf2KjaBmmRKE96IuJj
DNPrTh10YyuvjK4chUjzWvSRE3MiAOjP4zxciraVN21s1MJ3q7F7JSLheZUgVchWAB7RLbg+8nLQ
W10XeHRm2Jbpa8+7MctE7Hj1v8bZFjOEcEslhEzUWhMrJSWT0S4p/nFWZ4XT6LYB5AnhscSTBBAA
6jd9UYhzV1jmLV8c6L6eDseXj83G7aYyD5LeIaxbYJXXS/X+h8oR6XGyquiQzWV/djslPJMoep9f
bwomaPwwbzOCW6vPmLXEPChYJ8dQzZubalRif9aqOWgb1915otdRMhYWpACDygybEW0sf/9HdkCP
QM/LKKNC37vTrcOz+ZaOR3rueEkfa3Whye7LLIaTNC/3xjM3Tiu2l87dUhz9i5KM2NzRhJWnR0Uo
9tGYx3Jp0WuBUfOA69Xw2rD8f2v9//aWK/vHWmsR5pNlYk9bijduMpSBK8yGUWYonF7+ghu3n9QS
oOEiaAr1qH5tyqVZpmaGlxz1OVK/jTkyVKOZJW/r2HQKP4Ov/iuRbX5+2erWEQXjiDNduCR5x6+t
yqYsrcSl3VJbqHvy77ILkmbarVfLaGeBW6bwn8zxasuI4noKUm0XvH3t8e2Ycz+EIok/6UpTnxuy
ux1TW3tJ3GMsXB9wKa0T2LLJs6ZFE+dISbnwdbcuT0Kl9wKdi/k4D2l5ZrrO3Am5ts7mn0aX9f9x
VhwarQq9B+6Fo1a3die0oIqz8raUMr51+26PY3RzkThQoI3gyCikX9szo7aL0jDKjuZYPuT5wHsu
ozOhl30OS08PSs/diyG2TPI+Adte3gy4eK5N9vqk2rU3xMwOxBTrUe/UwY9a4aE0eyvyS1zQOW7c
aMfjbJ0cBBopiTBrxZTJ6rm3U1Uonj7xRhWtPPYNNWPFc7r7Tlo/X38dyIwhiH/OEdfgdCUpUc4M
1fio6rN1SciTYceEj6Qqlb2B681FUesgfiGjouZxvZe6DJveqdv4CAeteLREkd2gdjxdpt7YE6j6
Oyhb8KcOnWx1UdlbzzfKxEW5aXaSI+X44oksvLw3u3oPUfz3+WfXDBjoaehAOLxm5wA62odyDgtI
CqxDow7yZLvSQwpe/V5P8R7727pGBtkneM2lOgVT44IGvN6+VpsLeATBsjtFlJ/rmWmqSiiPlkxr
34n64dJ6XebTHAzPhjnu8UL9fREAWsDHAKIYCMlfBcFIgpjSxq49pmFo+ZnXT7eUusv3pic7P7Tr
Fm1Pr3n72sPpURiDnh2YEV2MdY3ITRPHLFxYIEh/+iBN4QAAnQ15cvfqyRN2l9YVCRD2oCLwVodz
DL2oV7w+PwKrAp2aMOoY+qItvNJnfDbZwXX+HVFg7VmtnOABa6tHiC8VpXaTZscpNOrbAXHEwxyK
MtAdpO1yt3iXh4ZxEznj5eUN3bLLxVuKjoBJAAJcn6GiyaFV0NFKM5LceejVLHkcbLquYlDeR7ne
nYtEZ8ETR/llw3/ffQ9CyEWdnTm2hYHv2nCsNnPPxmZH0TTDjdan843uSJn4rpupe82fzVWCAlja
kdSHnOUm/fEudcYInrQds2OLsjfKGlJrfafN1VMqp8e0HuoPhZdPQdrbe7wHW8uEAOt/jRoeqtV3
NcdeRypCSY+VpRIP5r1xrsN5vCkaNd85QpumkA53ADw8O6DVIhMLLxq3y466BqotsjhaSiMezbra
I0Ha2k96HtTlmTemgLr2PHXiZYlSZsfUDTW/dO32XCl9eWxDXfvUG5V+nnRLHhAt3xsP+dvDLmQV
i8YHxrknq3wiVOumLmub8yrN+GR5kXqq1FYL5jyyPtB+GT++fExJb5f/5SrTJtImoaf2R+y25pdq
+6EVaThSmqVV2hs+uY4m/KECJuO3kZZ3X2WohlEQGuOE0+P01Qcp6hIewjHRD4Iu/+gb3Tzafp0o
9XsNrY7QT2yjhrtvGMybHD3pOijCOqt8B237343Cew/pnCm+T07sFoHjjV7ut6VXM9Hk0XLxK9Pp
wFgC1xuCKZ54yfQ8irETR+NwQd67qIhnO+Nrn6V1fjP2oTsc9E4aXSAr/iWGUgVhrxztXn9oqvSi
WmneBnkl9M9xnZTNoeui6Y0dNyI5SyGVr9ZkeZfCFmnra2Mcu2fBqo/Qc5pu0DFLrwdUvqL2aC6+
7OABJzxUSgL3BT9YQ0iPLbxR21Lkfg3vdoiuPWViv+1DE9bGyPydpLFogqJPjV/OwPTPTZqX3WNo
AsE4mOZkfHDyJFEhRU4G1M96Mkt/KimPniFgzN73Quvh8RbCOcPuC4ixdSvvp6kr7Q8kB9Ol4Nhl
tzLpHPOuqt048gfd7ocgNJX+Jq2MWnvjTrZ6n9rqYNxFcMV+IuvQ3/ZzPHwr8jj7wohc8w1hObQD
sjhrvrYRZIu3YWshXYisgP1Nc0hbgsZxB3FSGzKYVlOnRx6ypjrz/Mdv1VYJRZCGfX0xnXEaArOL
7Szo9R62yL4uFMtXS0lUOeeN8qNWikRSP6pCHa3LYb6pKyNrfG9qjCpQpKo/dcagm1BChNkQdJk0
nONoOAV6GOADwXOaI9j81soM14exu/ukRW34RpvSLj40ldl9TiJlXDRgU0cE7thnDzWZ0C89Ic70
4wqlbDgR4vS7KocoDepyNIwHXYoE7IDIisq33LSQBygw8v/6xgvLYPLm/rZpRVcdqjwvb3qjsE0A
FGEV+9Usi49ZL9Tab+tw7AK4O/gGIoPQEhVu1fxlEv6hnZfNauPbUoz/2YyYhrc5xn6gJW/kgcwF
gntk48QbDsR634dJzHcpTOQ/mTzlnUw9MLrHPE8oY6QMl6VHw5HlU+sZiuO3qteovrC76NRSRHf8
JLTkb52a6s9I9YbbARay7Kwqs/6hc3KhB0pZ2C17EqrEvsBCAGkw+8O2ingKnCrzhC+lErcwusNt
CNVprsWnSe2LMshNPc2DInfL6S0MTbN9zAZh51DNlvZ9kw2oO5iKon4Tg1qgNgWK5WYw9JSHtkrT
H30N3NCf8lxhEq0X30NPmd5DqELVxkzGSQsyGgf3bYsgVmCkbmz+UJ3Yc56mtJ+PFRX+/mA6dTf4
mlmNdTCHs5EUTJqVcNxPKBNHfA2S+qAQPVJwUsJ09zDz330xK0Uz34b6aDDT0XYxbqJzYHu/6XWt
it5HSltHnY9iu/Utl/SdT5UDb8dvpPOQuG2MuVOPFdnDo9QSqRaBmUWhGfAjwvJWKFqT+rHTRcMb
kWpz76MON9w7TapAo1SVSG2iRtEkny3FRG5s1Ipi4Copzo3I86b3paa2bcAMddh+6EfTmM5lI2Tq
D8ps/QK6KB7MKLMjwwfZMT0x7QxFUz20ylK/G0Yo050sT795XQywJ9djmTwy6VS4jV/WTqS9g1c+
bYPZTuKPldQUz3fMuE9BK2k9OmBQ0mt0AJUBodB27MpDJDLD8N0pmuKzZ/TyP8sSoe07qXCZGp4V
YkSiCic65bC/aad5hpngNGllqd9PRpzkv/pZE+F7o4mK9l0ZluZ7OP14KHzP7Mo3VqLr8UPnpoP8
mSmhVty5lNaiN446ZvrnTiS6++D2VaodqOEp76oqqjIcgjBtBE5bIwsMe9SNwJzSJD63qFD/8jJH
3ltDOnTQWOFuTk5l9c7Fc8qaxCGWUc2wR13OQWEnNh8xVlpGku2hOxtROCQnBiPi9pCHjvwVabFq
PAx2nv8emUqbD0oFHBCnVkj9Icnn7GOljF14a4tKZeTEjt13jlS1/DignQYztSnL37Z0Chshwmj6
CIS4zwJJuBnfR1082ieP32McZukBoDEnrRK3qh32LsxUtRJfMsWchzvpCvzmLNr2zjBjS3ybur5M
Dk1hzfPBzLKq8tWuTfV37UKT+MQBrNMAqZBMqYNc5bi9cYj1yjMUtnrzXzZlune2q9Sumf4wjc5v
mHJy3nWarqh1YLcyD08lWhvjoR+m0oFHKm2m9pSxmPqhagXKsGos0y4P+q4dDD9upH1HQRZGSK+f
He8UqzkTPpkySup0IRAh8+iKOu5+xsYsvnSwpbaBKGrXOZbSMj5mjjo094nQXXD/njOI90gd28mh
MO0YsbG4kAY63q4eyXkMEum1M/GIG/F+Mhdf5QqS24wQeOIYatHo/daMLFIfs0xT+/+YMxfREa7U
sD6NNDMt42QX+eyemtYeskWk1W6OxuQqut92oBSd05BrU/1ZFfMwK36EMF96Ulqll+ObwmSE5twl
SVr5JrrTyS/CUt30eZnn4XsNIqg+I800dB9sRW2moK3qCK9oVrN2GJyiRC06mlPePAOOdK68Vhqn
xJVOjWRl01TIV6Cj7TuzU6lfvdhNSp+xTNsIkAuoPCqRjl4EeK9i8IVrjFUwjiOXeKSD7gSqnuIB
OhVQwVKk6ab7DsRCfpj6MHqUvZ1Px0iGU/SgIxlz1yhZlkCXUGf3mpcq+SWH+kUNtCET3/uEbxjE
qptmIC+QBwySGJLnY5d1EqSAElrTIZK5N94CcNcaf9bFMAdjNrafp7I3Hvti8lAObpwxDGQRS9UP
VTHcjGKJa9o07nBuvd79J/vIkweXAMvwk7GbHou+sxTSWxUmjAmX+skbEKDw/w9z57EcObKl6Ve5
VnvchhZjfXsBBEIwSAZVyg2MTDLhUA4tn34+ZNdMF4Ps5FSvphZllsZkOuBwccQvcpHlJ80RHLkF
nEeB6QeXhm/1pp7cJGpH8qSZsNf8LO4SD9ao1ls4RridbgaNqS/FljZHmSFXPUp9OyOC3/mZzBr8
JYx5PrWTbAwa9n2S+KWwJxMARJcPoG4pQrAYlyG+jhMvFs9tkXZTHpRDlOHdTN1PBlbuEgJraQGd
mg3hptu8nCwUcF2rNQ+tKQx9n0sonnur1bpqFytRx7NjtFbMaTA1hWc/1NVs1xkhUN9GHoToGv8J
M7Wkd1WbZd5dVakwe56tGj3d151lNl1/Nh2l/kqAWldfnLoqo1NUeDFnoErkPgLitLK+Og6jvlAs
16eu22uRXVzHwLjjjVNnojuYkdvGzYb/KQkUwLiwqK3LdtgMjR3L0Fbgc2DD4RKdcTgUph83Gu35
yVpwI5k96BD+NODXsV/FRZWNN+fGeAcc3Pyk8a8tuwWnstifFL1pwoJ9UG11dXYfS3upIh9yQens
6zZG/JlkFRaY4UXRcBxNr31wFgqpoemAk9/EMi6gqFlt15yqLgclOdnOL9fqzlY3DgeE8PFcajmJ
lG72rqZEKKkvuFqGjdZEyQ9rctyZ/ZJa3/UxsupgdLz4tiUm0TertA12MWo6+3Pu0dsjoRHdZkm0
SAe4YbaXrL9I2RlpimKFRwvk1BpeOe1QzADC6QozQ164038uWQoIr6ITe5eY4/StG4v0Gl8TCtFJ
5s75ZVblJvFHHcUWFdOxr/dCbWNM1UuQhXokIoSQtcwQ4UxTJw+9atA+WZlwGr8zZ/wdmyGXp7zR
2zFQcrPxAoy89Zt6wunbTxdcoXckXfXzsnTF0etdt9pPRT5+VTD3u0pnLzXZcpg3ET1o/IY9eHO7
TzJn22aGcpKm7DmCheEeegCVzxmQVHnrjr1+YmEaDSlDjLwDZSNBiJdnFwAqok9moRStn5FH3EVZ
FKsbM2nKB17LFEdHINLjcxWqp0mZPS2QitZdeTZYRQLedomOdjmZX1qVKJZXieZun852aWxawxqJ
PguxfIFcx443vH42d20DHu5Qu+i7+lPB99m4ZdSc0rluHD/r07in9jYw2yp33VEddfWHNOOMexY6
91PPxfislLFb7ubOS6+mruZmc/tBTfx84PgJ2QrmV/ymOolwjDpA6OksKw8Srxwtf07Sfsem6xZf
ixPt4CI/TJ1qdOPtEhk5nPFJHfTAMAGihpkxaJdlwhr1KQFHhZ+2+VIElH0jufdG05QbJtq2Q0tP
lQvyCSXe2mVj/xC9guvdMjRFQga95Bk3DBDEAKMjr70mEoMWF8vW0rYtN4C7IaUTL91cTmCnhjyV
u8zKoqdu6VNyhT41rBDfahtLJB3jPoPMNsbxXuhrOqXY873RuhrxJrqDx0pv+bfxgFRzn6Ug7SBb
5ny3IJ89+TKB533XD5r6A1SZ3Qdx7WRyW1gT+78heU7Zv4ndci/Y2o/M8fIYdrtGkJ9FttRI4S2w
GiWV0Sno7FwHMgo7IPO1UiSjLyY5mEFe4rpLeWqgjGuPI0bNijSxo69b+3EQfTOFXNtxy8Wc15qP
LlWNWDzUsyyUU50OYW858lAlJQp+ihyimQ9MLWUvUrtMfa1psEuyzVg011OUV9eFmjudH1eV514h
V53vh7wwvkCEinq/HNuy9ZfYM+5T0akV9aRk2Yh8vRuMXgeIqaoNYb2eUnkLpt7p72yz1YXf28JM
L2RNC9O3U9N8AGeGeGFbpd6XhfjxMm1i7bva5oilLIndrHfqUlcB4inGrQ5DWrlJpV09pqaSy+1C
VPtCVz6Pg5xH/FmCBeYkgUp7NRb0tHyixC7Zz3rZM5+GkpQ+6iR6t+nqMvH81u3hv+qJScQiF/t7
JSE6w5aXANPs0TWHALUtjKsQliwcxHUn/KtSCAxcYTZarNe9HGeHAg4FltPiGFnvg3Zvb3VMC5ft
qE7lS5FNsPBca/KIpqYI3QSJYcnTmpFwuXFijzC96+GZi0BLNoolE8wM8p4Jsd2JKha2gI8L9YBl
U8Sl4h3NTugn8Ibavaw8VQTqMPcHeqaCrMlx0luE/GcMDHUb13sQoQjRok7XftIiM3nSIUG+dFPn
0f2OqnI3dQbXFCkbqbhJ9ouMZevVF5m7DK3fSTelaFJWecR5rs0vnP1uGWRNP343SnXVxk76mLZy
l7mnwlUhkGCQXPwozRF5QbPw2nrDnEapb8fYpkRLqcMEnBaj8JVyrtWdkRML+Mxx81ipqez9dLD7
yQf5UT44btldWhhnl75kJZyaMs2/JPOsvyTCivZEssroT1GREnu09iEbl/rrOGCY7le1R5FAGnVB
RR4oJ71hp0MnF1tu7aJL8iTZGQVKr1QJKKL7SqFNcjd5McdcOiIxfrChX1QBnadahGWnkgmoRalf
d4UzK34n+qHhxU1tz2TIeNOixo6NCpvz3hYqTb60MOpsE89jyapHiG0iDOiqJwoujkosEk93KcG7
3IrRxCQ7HW312aJ5HvuiSnMI2G7ePhU10gl+1TTkrFMzuddN05RW4BWpdm8oqvbdy8WoBVPX6D+6
3CtvUxb8Eli1Ply4c1w5q7qtBg4MnQSdaqRVXjTgh7FCSztzK2byWn8mfh/9THMnO3SqaFQI0MZi
5nCqkq8WCJQvtadlX9tUpfTQqnNsbbuoGp/aQZR3XgqVzW89u9U3VmXZ3yIxQfXCipB1GsWG+pSY
mXE5ArIbA1UoWgV1ZYif3bEkHuzJnTgHdEv9ZhuioqQVDxh7YdLcXiI2UCok6tlyCYx8EQGKeaC+
dK+0H7Q2NQ96NmRfpdXEZShay34h3JrZjUpt37dQJCt85+bsC0Xb9AnK+dxvSiLtR20h7aWssBAD
2RBqsBFTezBkUDHKp1nDr9jvOm/6jJ1p0QXG6NmsUsjxehhXpUb0FBXkblU7Dbsi0gswSLll7msn
iVU/z0qU4hq3V9BBjZr1xAYdjDwzotDUyiz3xyTq9mUo67T1peuitmZ0lOMDx9Tju4WUJA/mtq5/
qIhW5iHLynqZOZY/m/1QfgbQr1N9SCwiCARkOEDzvK6awEkyZQwXQ+tY207KU2dNq7oUIegH+oru
DQp2Vna9XoVudaiGkaNg7I3k5ClxKgLb6cZNNgx9FAxmwiU0khC9aB1BFNQRaR2KvgDJTJpjfu5S
oEHXVkZiGHBhd0hCtl3RbOZO5FNQcPY4BzVJJv1Gmg5raBnm2gjEOFonGqu2Ghi9SNx9Q32X7K60
TXFhUGTE0kyk+UVlTMOwLVSl83ytUK0p6O2h0gJXVSp6I5CmB19vbecReEfDZ5kjXNKcXMZ7V6Oo
vPNSbTSCmM7J6BMIZsfciAzlykjJ8lEN9JTKdzvk4X0vtkzwFBluaj7GNSVV8Dat78cBGYlNXyLp
7XeF14sT1fr4e6cLHSF+pOxuusLSOt9epH0qJPL8h5xb/q4sxYB3tyD4D2tdlL3fymlqMTmcCFel
VppNsGAfv+vaPs3Deh6K+wbTIdKMySGYj4g6YEiXtndVerNEJajrxut6TqkTebLoF1/vbe41K7ec
muDZgJlVtGNd+RrVxntdjsjCefjifSMeIg9UosqZj51HUcZ34qLlQKLrfRtLo/yWuGb0qZ8nlPip
IpfVsaMT4QZjSkYTLOh4XTgS49ugiGvabp705tKfCNCK3VRY7nQoqdR9yymA3MaKg+hGzW3v+TF7
P9+oo6ZhFNdH/VVsTE5+nCm+aL4ZVVTYpGsp3ybSi5NYrO6hHubspkSRjSPaLd0HthUfqXKj7FiO
Edn9MJeufqd6ipIcMj02QP92lVzzCnvg7yjDEVnUmFs9N6lfdyY5oUkSkQ5EcTNWQJiOuQOgQFNN
qhSJotTamfGgT7tcZmbJFWmXt5we8qaU+ZRyKyij2CDPqYWGVUuDOtagXRG+DWwloaWWe9lU1Egv
G3K2C3w74mRv4dZ1a43a/L2XfZdceB3S4Zu4b/U9+qHCCUbaFlVQRpb7otSWdoo5atjC6BlnYe5M
3qeqLjTqsIl0vs1RDY5x9DqXBRb1zn3WNmgKRpltpb4sGojJiZdkg+9mlSN2yaj32lZ1qQdwu9Ux
mE6JMCH1PCtGsrVx+nYNY91dXlK+20xprT30ppl/suLevB5rFeUho1Gp/CI1PsO9pDCIjopMq8Dr
Fc/yO0+Ir03XR+0etG18m9AU/TEnGWSHegG5SsneUYut20S5GtrSs06y69kcYkpp29ixOVHYJNZU
N4MtqluHRthPU6+H1KcyQ2ASx9RZfTcugD7kS2w9oSmfPiEHA5pyqdJ+Hy+TzC5L2ZNp6lwBpC62
M11Qeissv4mdNrmVBtVt35JN+QGO9R1UJB1E8xfHxrChmZyBL9u8g1enq3noJHK+NqIWr+CWoyxu
Zw/B9ozyFkH+oUBOaSOUwdv2Rap80Px+Q4sEXABHEBkx4OlAGdwzFBGLrxNkLAVY7qg50hw07LWa
Y1y3Ih0HrKBSQjuBL3TiD4vgQmg7juMNeY9+giZJyfT3bc638Bi0y8FQrSrSdFbPnQ86XSsLUcd5
qMeRvCSnLh9qo0g+ANq+06GGjLuabJE/QEc+n/rZbGlULEWoxkl5pHE4siNt6xjLRez+7gsB9oFx
iuIX3P836rWC/mSdx54MvXyAWC2q8UjbQf2g5f4OBgZVdnzfYN/zNd9wDws+nDsVvFDbsCkLJ38p
l7p5sCJ7CuplToJGqaf737/ae7NIx8FCqRRgLXy/131+CsQjUCm3CBdRj0HpTsbe9Mpo24pSfgAi
fHezrBRT5L4Aa7zhHCi5ay8A5mVoivhz1YPeNYahDWityctOt6O9jhjmtrS19nNpLGhV5Hr5dwV4
1r3y12c42yuxrsTG2Hm875SqtMz7XF4KJdc/gBa9g2lgmQAitOj1I7R3hixQnXzIZooTIWNRJ2jV
9InCbb3plsF8ojvC/Zxmg/gGjMb+YJrfAzUwwSs7f9UYOvdvdpCl5kBKZShzs79MIIAH1SwaGvtV
9b1T6Oj+fgW9Ox78JYRuwYUb58rcSQVfW8kbGTZqPoeUzscAZzh7+4v23ufdh0j0txAKPqEF8gFs
isPZux4/f8HfOJYdq+juyTAq8god6ZmRglK3okuMTtLrZjK6u7alXybj0sxCHXeH0MgUdMd0c3DD
uCysC+hx+pffz8PbU4/HcjCSMDQEEhAKef1YvbQM5OMTGeLQlH1X+mx5VKLpI72Md2cbPQkg1GBl
SJJfjyL6qSMl0wGSLSTliaeUp0wbaRWTdl01XPMfnOXvHEowdTlo4epSsT3HwQu7rq2BGB1+u+Yd
9L7HHVJIizIWMC+E9KzbxWnKwf/9XL55SwwcYLuwhHGPwO34DGK11JlmEkbKsJVV9OJYafYZDtR8
XWnTcpjNvPqIav/2bPo1ooMSJ3hqpFTPzkFRTF6DuUkZOlaXHugzmA9m7lHLchcnSIB1BzJnec9z
Rx1Nc8A0FEBSfv/Wbw6N9RkMdK0AzAKFPEdZd81gpumssLBVx/bFvLgXGdYBm26gAC7zWN+6auUG
aZ33HzgvvDffkDKYcoyKeICzVUVfy0DcBWZqJK1833d1HIIMaf1qHscwxeIi/P2bvjveKiUISBAd
h/OwiRt0xpqjKEPk89NHV6xipA55zROiDcgo6EvTfXAqvlnHzC36btRckWSBe3QGMpsKj64cwG6Y
K8PiYxzYngYBWiRRzOII1sC5BtDgfHAkvLlc10FBvq8aPkBrvbNBk36Qbt2bZdhXrvQ9b4EKSSsR
aGD+UYjy3vut1zejrAAC72zH0ETQTdoWMkwcNa99SynqYo89uOb6xqJ2OyL57Ltkcne//5K/NsYr
QBvviCYLqHk2KobcZ0unHEB2gM+pQgWa2F1HXkmRyhvsIE9HY4EEmrWfKb6lYV3F7hcgyJL2zxDF
lwJYFD0CMFZoqNnuvRBa5Pq5Tgfyf3CawI5aY0T6AmCMX5+ZxJ7GIOyoDN0KcXmF6lYI1LjauR7F
GLHMwwdyA++tbgqcwOtX6SauxNfjxV7dFSZpd1iN9RxYcy62kyLMo5n3WSji9CMa7BsdDfQ/CWuY
fdRNLcSUzgas7ILWZIELfTSa1IHVaLkhuIinY4Q82MmZ7aULm1kY3zpFd65TVRY3tj40Eczwxbyt
WnDuf3/KNaxBiQdWGiaq1K+nYOiqemhlVIVxTmzptWW1pxAiwkLm2tYBfvDBNfXOTtOQJUWa0kTn
AaOV1+NRPjBkrI5MeWok+77pnqzZjkPXGf6uSyFzzUirYC0ydqD/z0ZazAghMJ32RUqw3Pq2mhgv
ngCj8/t99fYuWNePC2J8FVQkKzh7odFtClTb6jCTlboFciN9RNVxvl7y0TcsABN15BgHMoZm+/uR
36aTKzMEPC4nCYww9TyAFFHqlc5o1KFBaxBAbAZIwnHEpkMdaQir3rQPXYk+iy6Ic8zOq06i7tuv
ZEjjy+8f5e1X1bB7AcOuWdgHwnV6PQnZSBqpApAIF82N9ji6TD89SDo3Y2fVH+lHvzsWcSVZPBV4
rPJej0Uy7AJ5Ziy3Vjs/nwx1+0tfZprnLPz7rwWPkmAR9WUC5rOzGkPCqlxcqw7VuTU3LLH8oEfF
p0yr0w9O5zcxKZ+SF3IQaVIRUj0/iehdGEBOPT7llC2tT5kWjKZo4+ojz9X1kV/fAutATB14eBL+
82Qcglg9mn3ahH0zf247+0GB8LBZhrQNLbuaNotBPchZwQC1UmcfrNj3Ph2vSO0D3W9Ib2cJQVuC
+RELbzkqubdtaJkcQAcl+6xZqg+GenvNIrVMQ4l9QWZHZPx6lUA00CrgKk3opFa3zSvVvpmJnELV
iSqALuRIFr0vr/mg1vHunvzruGfIf92uhZq5jFvCx6FlO8SHonC1rS5xhZdWAhpUc5oDvrceN0zX
3C9m4z5KGwzxBwfTO5NNoofZBzEhxZBz0sxixk0hMuT9p7q3A0Dh6oVTwMatG+8jdtw7q5cly/LV
8Bjg055NdhFbrSA/b8KZLueGalN3LKk3f//bu3EVW1i5ogxE3eX1J7XpiHA/1k2otK3cVcMsQgmv
35+k9pH259vAAD4xGQ3ZG6QxjtjXQ5VQsGK31tkldd6Ebp5UcIAM+TKxqXx3WoqPVJTfHXBVAeYd
dDjGZ9ewcCcNgIaDKp6BvuEIgXqTZ9Yz7X0IAFb2d93nofKvhyeu2+4qBHpuVRl1sdBAKbVIIsRG
kCAjhWdJrqKwNIsPdsR7a8NCrxZyIbeDcU5XA7/sTLnXtGHDbN9qI1JOG89O4XH9fnW8Nw5RNXkD
Ii04yZ6dLXOfVCLL4iYUnYu2YdRdw8Vo9r8f5L09hfaWRu5nrZJyZ4P0JLQKtqxNOAqv2JRU77ex
0y8bS7LPfz/UOwcY1gUIFXmEFrzY2UHSalY3NFPVhoVpkNp5It5GSQvoZEimqxz1kaBPhuqDa+id
92PQtb64VmCdcxfaUslENaRjG2oFmbvXjM0epshNNbfa/2QkR3XRgeeQwiH79Q7TIBLK0UOU3k3V
4WLMXEaCKRyMLl2w38/kOyuDacRHw1nlCOAQvh6qXVnexE9tmM9jfUNbyPHNzho+WOfv7GCuNY3A
hKqpZ2nrz/9S7LIlZtvTYrLO82wOU1GKvaQZtolt+nCUkv8HYdAqGcX0wQEFaLPGpX8ZT49aQ8vn
vgtLAcm7V7GXrSVhYFqI6T+LDv/2Y/pf8Ut585/hQfsf/86ff5TVTINadGd//I9T9SLvu+blpbt6
rP59/dX/+1df/+J/XCU/mrItf3bnf+vVL/Hv/zn+5rF7fPWHUHZJN9/2L81899JSePw1AE+6/s3/
1x/+4+XXv/IwVy//+uNH2ctu/ddoMMg//vzR4flff7jsqn/76z//58+uHwt+bfvYlC//OLT5o3xu
z3/t5bHt/vWHYv8T2S5Y/Zw6qre6M/3xj/Hl10+cf3KerxsYza1V15lliS9TJ/71h63/k74BnH+k
JDisCPj++EdbosLJjzR+hFQXm5Ba9Joo/fF/Hu/Vd/qv7/YP2Rc3ZSK79l9//LJN+q9oj5xRMxEN
5xajH4KH5nlcnpZSaGYvzSBxkva2TT3tgArTA7DgJByGOTpQS+MS6Bca0JVi7UB1JNdplOsXSQrA
TWvGjVvZ4j5WMxhHibh2R9jn9POz20lzbv4yuX8+/V+f9peQ1vnTMi9sU+jYNjn56yU9ulWUljhl
BFNEZyEiA3Xg4DTuQ2WUNvg5s7JjShYHHb0LOgLA8O8EUMEJukqqHSB5tG2I+kKxTUFx7g0oUMCm
866koNOnwrcS6AU+dbsX1FG6axWo+nVaQ8qrZhMxXnAly62wdYhU5WLd07mGl6ZMIOB8G2PjH3Q/
nO/1XBZfRW3BWAWHld0AmEPzOXcqPZA0Tr97sNc+ig1++Ve/nhe+pE5g5VK8gTZ7dhV0WHEAUqth
2pUg1QD+X+ITOlwOADHbvRiBiokqcQwYmaNxSGIdrHDbiBGKiENbJpaoieOb7IS5OgstBGGn3yY1
1FcA0hbYeNP4yGX8l/zV2RNzFfOwFqqCFBXOnphGbOu25DtBYwCa7WSUH9TSWiFNrmz8JrEEAp1V
9AlkvQW1qKfkj4Z8s3XgW0O9iGuMCUZDnT+rtdF9joqqSoI+ykawa1Er7gbgOrfgrvspaLAT92k/
z1VAIwKK2GhM6fclhVYNijxXQpqcxGxWNwLSZ12IZwbLhoBaqQVSdpRu0M/dnG+meh4/xapXXfS2
suyQt5/DSKn6ejVEziaoC+LBkWP0tTe0NKAFXtx1iVM99ipvkFoLnM/Fq/q9nGIBMqxwlW9C75Hq
19z2uSVu8IHNYyzYl0Uzo10JNoQyoXIDya06lcWco5KMs/Tt7/fUeqD9Jd9bTwDEyVADIq+k08Gr
vt5TCizIJlIVLaBOkOwaJ0oklktMjpG7URJMcYNuxwj42lek7YZSi72t0/fmHUXB3AoUhS/TqgCJ
muEmcVIHCouhaqA94mnxc9eoT5CfPHqDoGstHw5keuXNFfXaeokQwxq1ar7qo3JfCdmMflMlfC7V
JPqb2j4ORm24nKMWsQkr701+SelAoMxIewj4Do9SKv3nfCiXbptlpUt7LhZXsskXKIR2lt4jgQvL
cYrmJjBUNCuglcZlxkvN8BHMUZkvQfn7WmVice9Gc4lAg6GGhtpmNP91zKbB0lzBFbTsrQ408HpR
JpUi/iguynEEQ5JMXZ5tltysL0WxYgd7mDg3iW6flNadNhKUiNjX2a3e1yosrkVsVerlW1ohzhd7
LqwWVLMl7ht3gmfhJMpRLeMecT+rOqWTk36z63y6RAotv9NRu/woiVk/7fkmXMUaCPLJtzEKeP3p
c32B1ap1OvhvFlcyN9Bcif6ua8SpISagkr3iR59KUs8PGuS/GiBvhuZSJDpBJVc/BxaAxnPB/6R6
0OpVCX64mr6l1LCOjaUj4DrkB2Di9c6yBlzhRhHkILmA6vbiSvEQIPQqlsqIH94HzZNfSm9nj4VJ
3KqeS5pKgncWvuNXVU5uDpUSJReDYrYz7NKqhVCdOL2/pKuYWmWQK0OL8a1Bydj6cf4pLqMuKAXc
ONsY1F2PJB/2VHF6AAoHU3eAeIV5VLkBOj4Vfi6NHwQFdVC31vRBJOusoer5C/D4VBltiPgkw68/
6dybkJoFVIJIMdNLLErnCbaXPst9lAEbjojrgjRtvK9qXihdkGbNKauqn/C94XJklqBi74y9k/o5
SGn+XxTqyVzLWQCYKwC/STNtAXqCntKAaAbjyA3jRxIBIdiqfTgnS3sNvbcGNT2DC2cyvwBhmwPN
G7VwRL2NPYPZwrFs5vlZVyEIAx+Cudc2yimNxtNiNwqwUdtJHvTOpgGhZl5zKtjc30ZNW9IgSavp
ql9yrvein45GakZ3Vp5P13i3s3zVGTRzQ58eIPkRBD/cNGX03CPFZjMNiAuSbeumy77JOK5MwERf
9c4V93mUal+LREPMN9HFMASLome7pR1UX6ZiYTYNyKYosHobbW6xrPl1fZAL87Pfn8fv3eVgRziL
0YlZY52zZKRPTVx++A8kahI9APky985oV9wgtty1ndMGUIvSIAZGfTTou+w1lcpQFi/1Lun7cpsX
KrRHLd2KGsPYpjBhdeeAk6tq/qjLabyz2tCQ45peWxYID55VQdp4mIF3qtwdQ5F9qWvDPSrgrY3Y
1LYyte0tq8jYgaPWwl7YOIfV9bd6yMYLzx3TnU49k3VmGkGngEqVtqajUj7UR2rEQL/jdKvBHfpU
z4u1aReM3mK7mm8qkSqhhwz/twxuJ9hsW+yg5RV7IDUfqXS8PabWDirAC8p9qzv6G3H8JIlc6qG8
oJbpN2WluUFZLuMXuGLeZVNkTqiV9cR9tQGtOHhTEto2nFTqwlDKe/sZx07YIR+skDc3Ng/lUdHn
gEJqA92i13u8cotIYqCuBZo00xsk0IZQmZs+0BwUC1wt3yeN9PzO/WqDZiO8v5j60dv+/iFe1wGI
GkxkJs1V5gdxmhVS8PoZkgSOHxKnkJCq8YeVmPZ+8AZtC7p++eBM/uXo9+pIYygcwIn5dRIo0pTX
Q03tnGLTiJJdG0/5zVA43mderA4UKA87tKKU78lCpB2gV1jdtLpsv5eOEX+mgwxvL5r01h8sSzmi
L510Pswb7Skr+723dHHi17k52P4y0ycABbHsUmQ2pA89M0t3BWfllW4TDjUYe1V+M3uYxGRl8yih
FeS+pib1hYMqthuaRvpB4/FXIeXsrenA0oelgQHR6bwAR8oG70rWajAS8mzkhH8ZTUp5OQp3Ac1r
mqERw1fhUorTzm9H81Su4I5NG9f8VSttrpp4MXZ22sU/e7qmdmDPuELGY9KiNAL7CyDEQ9EgaOlj
nA1VcC7c5rE2F/cz8YK1HZS47Hwtzwi3LcjuIy1dLYSzYPorE3tjUj0PUthJJ6NYqucRMZtnrH+T
b3Fpu19z6jVHgxbl09iZxNUVKKDLrNbtEgIIJGh4JzhBtSJDxbujyV1IB70R3f1W6EP+tYLmDxK5
/EQ6NmDYKtpyZ6IubxRqFFqi1ZP/XM1/q37x31YlXlUyflvl+P+wfrG2b/77+sUueWoe8+6x+Wvt
Yv2VP2sX1j+pG/2qzaoYk1AcY+/9WbzgR8TOAMJWX0ziN5X63J/VC8P+55pTgCGjjwmkYE05/qxe
rD9aBRWpgwEapOSm/a3qBb/F5v/LNrHXet3axHWwqmP9n9fhoyUWKT24n5rmi8NyqB6KO+3rmtB3
SJf41cYOn7OL4kIEyyVaM7Vf7sZdtneO3nF+sS6H5+7AmXEtH/KDcsqf02dtY+3zh0WEzo/xcxf5
9WMbqoE8zEEdens9qA7xnvjzuByGZwEJXffrANLYpr6tL+xHcWP+TPbllXWpP8LARntMg7/wuXno
LtsLZUvx4dRt8q3cENEess/6bXU5htEtjiDb8k4P9DC/mcP6tkEvEMr3QxEmezMOvK08lbfjp5Fk
FsTv7XLp7qbL/nN3qO+Uk/FDvzADsYVxf2nvsmtrW++iTbfPQto5W8geP9Ob8oKnvDaOzj76XNyt
dIgf7k+lBBKFhnMQ73vbN3O/tn1sQ9yL+gI1GgBTzcnbWnv1Uzyd6ovKu3nqr5ILMK0X8bW4mS+8
0/yZKbzkHX7qodxGh8VPLuxADa2jPDm+41fb/J4Q5sDuDUTQBg8QzsIirC7VC+NSbIZA3VIweogu
5DYLy8DcYL+3G18kJtt9KL5a+/JC23pbUvR9fxXdNtAnlGP03dlnO5QxyMhvV1605UfbxFfaoOqC
BCcxFJL4++KqRuPuKdeOhgzGo3XoAzuQWyJGnmsCXxgUgfutu8cK0DADuBHW1+Wy2Ce31bHe0VNJ
D/Ueb+Ug5b1oIjMt6UEcnG2xL3fxUb+QD+135bq4cm8Y4Yu31SJfDcWB+NNl2rNdssPy987Y162f
PsdQLr9kx+E07tyf8xU2g8MX7w7a9xfj2N03J9f2NbFD/MRU9x4PavnKXr1OtlqIIdmOm33bP7oX
80UnA1ojYXHUTso963MIEiFPSbF3tppfXvH7myTQfbiyx5zQeevwRXb5pvqGNJNf35Kg1wgH+cY1
k1bgZ7SZ9gJ+qrrRHqZoK+RWKbZqElSXw3ZEVscvnnAi39Q7EANEnFc3ReCbQXmXbsnst84+f952
D3Hs2591uSGvH12m6TvpnPDdEFWDgMphqAT/m7vz2q0b27btF7HAHF5Jrigt5WS9EJZsM+fJyfD1
p1G1N64l1bFQ9+nibmwYhZJLXOSanGGM3luX+Bh27XN5Ws6qrbisY599fc6v+JExjNRgOlCaNjVc
1DHEgfP1eO53w1aznwac3Z74xTriz96vIjqzCJsgtcnYT8ZJ+Fev/Ran3bQpzkzfCfyoDwWGo3t5
Pd9a9yVH+spvyjP+nQVlYw7qIuhfwZb70z1eKy3AlYR4OJh1kp0CtTiHtlSx1OEFqiwqBZCojgXm
sHmvvk5mH6SMXXUT7czOn7+3x+WxwnLvHeNNG2ocqo7Ra303XKETRReNYyWYju2h2uTO9+KYXlp3
7S/qAvvZuY0uHOYlsZ2P1bm5E1tD/Wndk37Xh/3lcNuEFREqxhZV22n2gc0sJ+vB3GpBGhSkVvo5
09G2Zn+NPTejhMXOJAUpZuZ+hhs1OcRFMApu+GQvd2ZDksXOuOuOvMK+fU8uG3YdWV9LGToAJorC
dwEeneor84eLJXczbaHp6Mc23SbTwSlOxff0VjnYO0/fVr7S7qZfSoi7t9081nXg+Zzm8mtlw0t9
gB5k9RthfOf5qk99F+rmI/mLUVD+bLpHZZObYb5b84xxKC17094AqzGKTfUyKvhp9w6WEEwk3RkH
5P4b5TEfwfVNG7hhrIV2cmZo7Ng2ONEZEcRUYAvLtUcKKEFePydUcHBQjWERvUZpsTW2xu2w7Mvk
atIQqB31Tf6A4Vb7Zp45+qm6h3tWPg6P6WL5qCfcPTJnbKPjTkV1awfPjr1bUS4PebK17QeRbz31
EY9mvR8TXxUBBFQSfdQqXJ4GL7SWXY0K8DB733nW8y2peu5+vB1vnQfGVFAxui/EjSqDnrAY2++O
4joPb52DZgUUFCpk+tt5/JG457GHvSocH/tH9Vq1fLlV9c2gbPGN7wYl2BtDWN0rV+5Nv//hhTj7
SiKa/b45KeZ356QqQzA8tZdQVfx+a0XjSYtvqq1xSQVtsvzq2RnuB5gpaevsdBRbtVSC6TUL5l2F
L8p3DjSTAxGmN+Nm3tgRGKtTFlIYS+74PU9FkFwnDkSGccvLoYVKcqTv3Zx072S/lD6/NiTMEIBi
cmDe8GPBUe7RWL3gu9aWG63d1DNoNN/Flm2GzG8l2CUZKg8F5pZvnolX2dfLU/qkVk/aZSeesa86
8Oji8/6XISa/bV6t7t67tPKz4Vh656a6C9vN4PNSDaGcgnu52YyvJfDPDMZJkPlT65uP8fJDnjTQ
YU2DQ4uJctOcQBYwueNG8CeHiTXnB9fDVmQ6nkBct2mqXrFiVb792rv+4lYPZmpuCZl+VMJkPEE1
y2+jLMBU6MlNtcOGnB2Hwxjifn1xb9wLyiZpKE4whXrQyi/8IU7FcT6PLq2gDNsXPIoHLsWX2gSg
v85d6pG4qvbNwWZ1MZ+Tw/DStD4coxfjatybZxa2TQnKw8c4d+62IUZn60rbkzga6lvudcSivnWm
Hf/AWV+lquFHBNGQp1ole8YqRfF0oKCzt9yNk+/a5pClx2ihf7EX1uNIv+DHcIi6cFooZG2q8ghS
Lp+2tbM7JkcGGaNZngiswI827NPwu7tPJpgEW9vdjvYxEldqfYQxN4nwB4Gvqvl3C/hfbcvv6pL/
f+wUvtuT737Wazuu//iX/l/cjlMh+cN2nI5m1f+c3+3G+S/+sxvX2VbTN6ZTrRK3gMuHeu1/duM6
rURSEfgfcbSop1Z98n9246b3F4dnpMukyyNK+L2XyI+IoVBpTFLzxOtg/avN+MeyBLl2jgnJFCYm
xWS4se/P6fQWxLQ4MQOkS7wzW4nyB6UlAc2pleRsQLkbitRygihuYJxAbTt2nHH92kqdL2oTb+GB
vx0KuFXIvCiNOK/wJMjCeP9JRFRWGGmridU5r9NQps+RbaTnxqzKX3PRMOe5evLszlZCbRONlQ8i
0dp11ghzq1cs9o2zsK7NpTf3QkqkPK2tpTdKMy9fnPLp/f5+elk/qGuhdrLRh67igw/lZmn3RjRy
jvdbOWRbhfy+XUdNge33qpcMSjdqvqimfDwwvV2SiD4VQYVD+eitIfybKoB2jysjnU5KTaepXJK9
o9bJraKpiq/aMzB4ezaIrhue0tyGUYINF8TFZEDLSGGtuDORq2Q37cbc6sK3sf6v3vb/Tw/hvAp/
eOvRTLz+fPfO8/f/fud17y907ihmkczyZeEl+e8rr3l/8QWuSTIoBBz+Cifj/77x2l8g79cgARTH
HnU6jub/PX+bfyHn4kS/9nyoMKM//zfqgff1X8qiLhIFFGIOQjgHQdCHBtJYyLRSbEvxI0gLx2iy
l0uwMwn6Xk8Q1tANF6YzyusmNpSdAB22T6k07X97WFd/v9a/iwLeVwD+/gwOwjFmRpyPn0q0k52O
Rtm1KwsNMke9qO2FoyndGT179+8RymLyz2qJ9XX8P/PK35fiuXK3zKT4i9bX+bd3ZyqV3pL408mB
Y7Mn9BaKRtX2eeb/+ZbeBEfvLkTKBS1wG1fYKjT9WPLMBVReV+WeaqgxwPfqaY+9kPZsIaR9MQK8
NZHjtZmBoid12ZPOpa0cWmeYXy1rzk7dPFp3EeTAOTTsrmEbTTf5Lp+1SduPsqLt3o7CWPy4hv1K
x1z2NHEdmVMzUFpcjvO4bt/a3G6+TaluberGqdLNVGhGv4lbMf6A0+hs+mmMK19meV8Hieukqq/P
UN02iztEEgiU3Zx1lTCXbafQXgqGMXGSTacujXmk1dl/5W/79O2gCWFxJNCLP1Uqxh++HUMvIkdR
4wC7xKvdTsjh6NB9kUr1Yf6E3rUWoQm7JD0DYQ4u7fdXaVtSelIFRJAT99peic3xbI4mk0Ok5t57
0ug2mmLNwneVOtt7saZdjm7J9rMr6a9pYghLpJeBcBuNrR2D6Yuhs4rIfh85QP8xvRm8/3SO8Kx+
eCM7PRdgLvl4S69Dv+oBRqPbUeW2bTvqE9C57/48Vt/SJz9cEcHJapYk+BUt8TpHvHspJis1Ivg4
ei3Te62EwxAk6lLu47poXyGuNgu8LFk+OnpCSKXhyuEF35OdbrQstWTgjGg9dNAV5VbmJaf7ojOV
LMiKZv7uRoue7Bo959zIjgHwgdo0rfvvnxnVQ5XtAuJTGgwfXuthqTKRLxUDRy3vl64QuxSWbzgI
89To3o8/P6+P0xVfkMeqz46MCil99w/jR6E3UywG6hUgOdEpMhdzh5MGqqMSGV8IDt8UoB++GlRS
yMvQ/2FE/2haS6ooV2wAIX4lUxWHXtF46Vbygm+sXFPmfeuCnfAjT+szf7bM+Odidd4V4gjXCfD4
aCA4i1gFCGorGXmbKC7ue29yruzMSSxKDK2hcyKWuRWqJhS/UIVueAHWyh0CYaWeDGhIpFMwplJe
1VbTmb40JqQbUteFEiDrUGc2OrJV/Dqu9CuIHpF3yQ/t63GZrZfJcmnzmkJpjnVFdw+GT89EBROR
PnCcJuoFqpk52Us6nePfR4//darX3+9m1/ecpqZDfDAiu3Uf+eF7yl2v1ddmtG8mRAkHmt6UHdvG
iToHTGzrnozu7gkapKf5Sy9sinegkGHBON7lBEwErc4wxE8ga7uXrvaip76s7Cu7zewrx5ZmxZFq
zPVtATj2B0xxpCQtdOfvfx5rHzbCf98EI8BZNwNrJ3MdjL+9m6Lo8CdacGQgy2Xl1porSVcmqsPY
69GcVomDjAHuww4Xjgh7UwMjSjYASuw2ArJXZRSFY2mvWcnDvWE3RjgqLDthKXIt+eItXB/ox8GK
cGFNf2D+opv8/rNGbqeZtPFiNAnGGGpoDAOrJ5jlz49knf/eXwVHN1TkdbPNuvpRKddAEo6jtiZ6
FAlOUIhqvOmWLj400+icl1Y5BnpXUXQ1Ysh1lWt3V3++/kd3MuOKD2CxZ2Ou4bW0Pkw2+LCkTIom
DkSZzC8t55LQwkN7YVpJfI/4B1oq7Tow34TP0+M0lCkNkYgOX3yOz+sEnwANPLM2pw+8Uu+fttNC
ph9MtjJKsgzbBBbSOR05eL1zlaN6q7R/mV76dt+oXS0sBTgK2Jm+v+C0VFKiq4oDfWWHVnNt74Xd
wtmeeuR5winv/vygPw8nnFLMfDRRUfR8MuwKhk6Cbo+TVNHKsNFkFUDV+2q5/cerrGYCAmDJe/to
jiwmgpkLciCCpPPMfT+qXYil1/lii/uPV7FXvS+ndEbvOlf99hqPbgWc1eNeUA3hQlXyNlQgLIb/
/okh40DUz/Gdd+PDyCwjpmlwYAQRtAq0bOR5G0uAfvm/uAoRUsziGgbeNwPsb/dixSUliRXZ6DRD
IZFdGsV+FMN08+fLcGL68J4jj+BMoq8qaow6Hx6Zqk+pZZd8McDNx21tTMa24a/ucoQ7B17r+QHa
K42VvDK+uMG3O3g/xRgcRIw3UR1/fDxhM5MYbRcxkZG+YWxUsdR3kFSHbZHM1aZePPoQuViCRQzV
djBfQUnesRGKgihK6+DPT2GdMz98FAONHVP4m7nho1LEQvxAgsaQrg+7+U72CH0Uw2z2njn/xwLw
vy+Y6/B4fy0OLJxGedYam6iPUcs2IR2TakJerOFGPfC2exDvskE6AacH0wzsKh2dbTqq6tHq8tTx
3SKLzkuD1EnOCkPy0IjRiS5LfsvNZA6ItnHxWMq2HBB6hkM3LEyKSwpM3TP6rPJNOUuKp1oe9X4P
ZCum7qRKysZmzXMsMs/e9WoHA8eVkJ7/7XNdo61MzNQYVDDMry/sb4N46ppknCMdDpdka13FhhYo
sRj24JrKL97KzxM1WwiS+rCZYcb8bIMhwGoyNTrRStmoP8d6FueKiMF0696vuq3EF/uezyOGoHET
IwDnB1z27vrz3+7Ms8rSWEYuN8Os8DN0mRSxRabRX8VO+cVj/OiFZFHgpjizsw4jZHLfFsvfrlaC
+zXzPotgBXSL36hOdRRu3xwXwKPbaKnU7VgYzkNZwIUbeq87qEauhrlm5Yc/f6GfpwsbkATHxzfb
IKqC97dtSDeV5ooNddCJP0Jq73fp1Lm133arhHMwouVQFKpF2GVpfbFN//zI13l9dbpzcP18bs1n
UyuJzSADvQEPmS2c7XuQ8wEpLF898I8LCVoJstHewuHAWHifTjoRfs9eyejAZMMr6jEljBw9/mII
vS3lv88EHDaQh610Bm4Mv/eHMZTlVg0DXG2CZiklsnFU9zviyygTyXkC1GgbuWXsFxVG+sFBrBrx
fCtlDic5aRZ9ZNej1Vm2bhGoeY+Utemq9rwVudeQMzBJ55rJgM4PfBNLRfWlpI8SuxtSqG4Z66t4
aHOEB3VJusyfB8nHL4r74phLzRZVyxqf+2GQIBlutBZ9YpA5S34RL5nczlOinMMfrL94hp+/KFQt
lPQ5wOOb199E+7+9GKCRm7hcFPJ8+lLsJ0XxwlpqxRc39Db/v/+msHhSNjFZitdzwodvak6o4wxF
R7u4ku033AdZRiLAqGQc+azxUmZW6QaqJ4db0VcgnyupMBUkRdI/GQU5DsFMgLWfA37ezgkJu7h8
F3IHUvocpeDAKWsFh0ySiiJozbG0QqUqK/plBDwa+DCMCkFeFYskGJYs+mrH+WmrzQafcgSlBMTt
GEs/UtiQcIulRexMBlJ2p5Ed8b0fV6XLnDpHszdZjCdLv5maMr2LEtme23pjfFHg//w98srREnHR
Tq1hpPr7eWUoC0cWEblMYySLbRqB0dDS5SuO1j9chY3hGyQM9A+NofdXiSVZG2NdiUBrE0i1mAIP
MpLq5s/D31zH9/vRghITRxrpfGyq6Ri9v0wi6jQdCGMKSjIrOsRDIyFewsm7W46ZDaJjU6ODPvU3
jZPC1M7y6b6ZbGPcdY3XQAOHn0ATmL5QjNJPHfeOs2Q0YSOgokgAPKM45qQ8xdsuk+UzEaDonZJC
T2ffw4aUBxrH9Xsq2lKEcxM1F2qsInOVXRud0kQTjzVY2NQfoxnWPIFv02nJOyLI0gl8SNCPsviW
9fg1DtakTmUQVa18KRtjeSWKIq19bVgzEjrpEUcV51VIiANw+j8/wU/rHd5SgoiRxa6tMo9MufdP
MF8kxyBt6gI2ZuNj65TeryF1EOy2kXs3pEYednpfTxsv9ZKXCLhuWLFgkHsyLMNXpte3UOH3X+e6
o3BW7zBnwU/SORLqiNKpQO4a+k0e+QHgfglJnX3rV7f9sU3A2sbixpLAO8Ch86OkvZlht8QKYSGO
V1vDOV61BR0PnnK+F4wROcktMq6CjgzPedPoA5E29lA6+pU6xPrdF9/Bp1HMrKrjm2SLyk3bH/cc
U59E0bxGxJBzQZZUZNHDYLyMngfCNB1+9Y7VTzuWq6IJUzXVz2hoaNTASDt0UR6p6QMdEdNgtVaG
L3YCn8cHn82g8LTuilCdex9O5aWG1LxV8jqIJ3NCATWn0WYi+uaX1eR1cUhbr9Dh1qq1t11m1C++
K10xbEzSe84awNVfrXh/7/feDxKH1YFnxbC1dBaL9yN2KAdNxHFJqJKekS2kR4tFOdErFm07FaNF
3DEElmujipAiEZUyfstEJUg1yB3lW5nO6r0Yav3RJD/qtsxnUBNeVdwXg456z1OG8ZH4rumOylV0
B+CozEOjm7WTXiRGTer8ekNkeil3ZkRi11XdA2LE9qHYNcuJkblHcLzWicAN4zlPNeVXaXTowqVu
rRxjN4oe1uAHJp6mcg7kyniv7KXdhiAIc8Lc4y4kxMRlbRiB6yWO6SfsnuiDgFp/WWXZx4h2CZEn
Oq4VmNOW8jPV25FELmFGG5PgI/DqrVU3ZCtO4mn0xnhBlJVUz63FbEOlWkMgOqgF9W/d7hy51drZ
em1RoDOBuS4aagLgOhvmx0zeR157BQJISERq0FusreeTVIv04JKy/mzB014rdQmKFHoazFOxjSne
iwlx9KU+jikAfRDtO10mbrbP4OBX/iRzElBKnepBGGF9vO+raiaEmpSWm8Gou/sIKyXyMjp2yMgS
sMp+HQ35RT6l4sFgAWlCSdjfT7x64tlN5uycsIZkDGKVKMLQLpfqVZ3saqOXczkfcN2kMRNVbfdh
l7XdmUciB7DTulZ+tgLaadCl1fJAj5shTHqdoh96S6cfkleFjHy9L9x0S1oXhh22Cs4LEWLT9TxG
3rXlDKDrgGnrkprxMHwXGuMHA1K2xIEhuuJ7aVXNTAjPspwqwirxZg6quKC8VD0lcCQfSf7JieSY
O60LmoEu3hYNhc7p31bqhLwACs1nmOSzQDhGVJ5A4HhTOE26PVDSjhDZz0NZXnhl27ubpTLYOahF
PXQXA6qGGQxHsfqA54gwPcvBFuFnbtuKoIt6blW1F0/b6DXUl7A2PFaWsh8ccLCWQn281seS4mze
TUQjD7ZNhgzl+EvHmB2adkZVOjtJ9JONgVVhlbTaLhfBTL8AdVam0boDmKlB4xGmyTYMaDc2RVw0
KwJxfXjVQoyBJtQws9TF8dU5HfPQRPN/ptSe2SL3zJ1pO5WRuCPbTdLDKbPkqe4aMO/jssjnMio6
YkGcqU22g+1EpzHC0HceLVlyTzhV0j0MUp3JDzCakQzt3Bz6oC1zNKFG4lYDyOsmo0dqcRoPklyj
9iEn2+vOqH4392lqYSAhd87gnVz05ppwHQ7z7M/mn5N0nbO86fVih6dW3uVl1fUor9j483HK6puQ
WhLjmHX685ggH7YHslQOGgqTb0WcDE9TQ/aXv+6/iF6wMsGLrQnko87i5XeDOtvmWT7bQvcb4Vbn
cmy8ZFfk7ENxmDH3EtdgzrQxehVZpjYN0zd8mjPgI6gyV+lkqiTJOd1gHpum0NUjmNZSnKlxbNGF
zQbk3JNrII6UeXWT6m5UH0bi72yUjJVnnMFYd2oY9y5o7IjsLS1se+HthEJQo1+SpjBue3sqhiAB
EN6FNBbq01xM9EymMfNmzuIDMP2UNPYdGBoNlXfWjHPgEjz4Y4rbJd5UbtRvFbt1jnC6lXPdoHwY
zFDiXzhpIVOLUBpcFbFsvJAeEFtkgg711zhB3xMYjaK4oKbZmfga/ZoTIaHuhhDJyQiYJjJvY+DV
neh9Vlm0HVwnaQ5qIgj8Fa4sm72qlum9ELqZQD0pafo4kQF4jCl8BFPuCXTZOKUwdM/EypDViuNW
D01BXufW9DocIpHeGnSbm6H/kXrqGiKkj0bnA1gX6n5qc+SnrWFVN87Szj+LykHy6QhhPJliRjQz
xAaLx9inHplJkw4fOLfzPizqbpFhWc412VjSIXJELEQ5hkB1zOWKxMfkZXAKdzy3PBa9vXDVXsJE
Gun6pB4HWcI9siEKCbCskZiz7PrJkC6/FrgDt5OucKzVYyv2EOvRs9LmJYwVdyezob1d1MzCjKed
qEthsyG+y+l6KgulelFiGFOc+EVpnJeSULcqpoeURVNY8rqjF502jan4ZT7cValzNYnqzpWMGTqW
aEcv0xYuv5kfOENuxjz/qaYZ4WHmwZJq4NJ4xrV8ERH/NQgP/bpWhiVj2bUIK7Anb+ck9m3Wlo89
i7vZ9Gcz3szbGrrDOMszyy5eMkfzra4+Ldq3erjLY0C1xishEX6pOQeT39DP6bYQyQYs+paV1dmS
SZyHqdlpPFUbpIDRWcjNuQ1yKCLjOU5YuaqGOnYTqZcDpq4Szn4y3ESVw96bgsW0p/Nwhs6Nv2sg
EgV2TQxDr5ZXceRModricXT6uwEUoIq5SxvK+hSNBdMuMSC0867NqTgIoiC5wxJYSffIfuOuV3Kq
jSIZn9XK6fbq7OzqeXm2E2vT9t4p1vEruN2NoZf3llLvrVTOfi70G7eJrwHQH6z83o3x4pN6MYAH
BbWYxmeMMgEV8lfexgi21jQDxGwE0d5rzZo5qmPYnMZlZyzJoZ8Ml37leFsCyRmloq0pzYdONe6j
PvuudVXQCt0KC9nsqlHfRrR8fA4zW8g4TwTDXWkJlbiEXo1aq7d6KkLPi0jWcy2q2Qo67q5bQzP1
nUDIZaDnT3BSh4qMM5+AsE2rFDEf48ourSepjY9K+2RgaIyV7DUTxY8+Gkt/6quTnk3nhPhuPOzW
rldeRsU0BIWiHbJYM57dlC9+mqvAUMbpqCXo/aP5bEQ9nyxZOOrqj5oBtGmLhezK55Gu/WjNl2Ns
PRa8Tz62+JAwkH1M5uDNiHZQUt6ycQJE+rhR3fqHqeX7eZIXlAN2FqBiPKQZhQLRfdOVvl5BSldF
2u1ri1GRxWqgLsMLL/5lTWzcoZ4rwKwOUxxpxDcDUG4/MsRrPuSo+VOFxGnCRcj3QfW7hm5Up1E0
6nmnRs6Whdl9TBg65kEdrRPCij1RhXs1wmPgNt15Lmk7O+55a5m1Lwj79AtDubAz7AtoCmmsklkY
sY/ZJX3+gyMvRqOy+5np5d3oat+cDtJD33+XBMg3qLUbRz2M8cRpyxKmGpHGVkfnOSlhD3ZlKM86
epEfpV7EcwCTYh58lT0IcY59hl6gALxw7bkNrmyLoyJ7SDZYXij6ub0hbKj1DvAU9ZrorXl2Akxy
GswFODwplMAiNYJcF8tTtpRaFKz5tFUoowYsQ5fI/MJxUThuZoJUHwtjXVt6stv4eLiufnpjZJNx
ntWjhPdUqwR7xibti0bRQrPX0svIw/8ZkMZLbnOCAscJBncVJRHNmb9MdLlfVLVuSfM1+gU4RCln
yvZ1hoMePy3u2BkEjRKMutFKThZle5xVUAwbdemE5lMEHpkj3bw2fO5a+16qZnXd6sl0Y9qjzLY5
KctYAqqsGwPcihE2nH7BiNJ2rvsjgeryLExJPPNk1O21I3m5wrYgHDnoyNFl+hKKFYwNyaa+pCaE
w2bCsRMR8YhthrDxISAEskPX7SxRzf44r9ugLwrKH2bXtuQ8srjcrBGkC+sgiVyK12+WPB01H6QU
zIIBBTxioHEAbK6ZE9sQa9K616Y38SYQBG3feGSPlOQX2qjgO5YTXGtzTaaoIxttJiqqGU2/BHP9
a47IweBV66Tlx20hTYQ9njOExmhQelMc+CU8xZwMnoSClzxrKa8Y/qxJ48Yo0H9ctEywOSrtoScQ
HNnpmZd1ZAQa6kiymVQG61dWtXx9dTvEj6ZEuepbTpG8aB4hThs7F92DIuBx1DNZ3ugVhplmZDS0
3PbS46AlrCg7OW65sloyoXSY0tcUpzqLlzoYUde2QeO0JWPHa/qrhZZmu0knbbkvMiRSIUqM6MFp
++qFgBldhz1Tad/hjpAVR6p5c2lSJD/ls6Fh35BLybbMKJALpe3a5kuqwcu2bDaJcCP9xJsJLow9
bKp9i1KBcq56Ti1EuHtKHnkXxLaX3uSjBuGjLepHJ2/kBdABbn5WBE95jQRea8vj6PpAKV18Mrqy
yuYWGlUEu7M7H/JIf2by1r0g0hZWdneQbN9sdeHfuGKNomujJj5k8Nie4qkycDxkqUMeXGkjrpt0
Y3hRzbi+UrvM4MWGHOeD0C4fxryoM9I6114v6hsYEUXE2whfuXKfMg/pDoZlF/sWYevjYYV8rTsk
tTxLhU04rUEhCxdjFqXXStxjUaEiRhc3tcm2juzRW7AMz7axt5ZOXnRG6ZIR3FXjC+cMMrBdYxFi
28i8PmlOm7S+USrJS8N/8GTDSCtZg10dIwKN9yFoytplD9HjJHR42uJKi4rqO6kxtP7koOikmEb1
CWHSAFBDKtTTFDberwob5+tUIwzYr5xSc3dlb2YF5yUoKAHbzmaAr6C/wWI4im3FMmiO35lqYWyV
GoAWHBWp9Ztmwde9jxsEjVeG2XRN6IzL8EpxRhWhWxrerR2P1RW/Vn4rNHgVWKe8+TYB+slBm4Mk
Vp2+Fb+0topu2jrrv4nO1mKyRde5KaNowCGoMRPCBjiGylM2imTfdVVSbEktiJtNR9xdTnIPgGYA
UillD6gycxOOqamgPdcXkW2AVaaPGvmtj5GHINY3nYmfzU3e0dWyy8s1YXjk7S/YUCpNjPujolSA
RbFcuhnldTmep52S5Bs5w6cmR5oje4BinPdFsg04uDGHGo4Sq6idlr36Y3TUFNOXpXaPdWPWgpob
sdGBbQ/JcSGN2wwmZRRuCPWUj0P0HYaeXC/tXelYZ1lfUj/pJDQG4g+g0XBKpdthuadCHdKBF1cb
XtNJVpVfIXIpYJmwc+xVBYNIMRA1zpAn6zvoDNKauJNsenWrmbnfhYvEzjafhgd2tAr4QAg/5M0u
1sSqklj4SecqvotVu7+ve/DtiDjL0dxQsWBMtJlg4fZI6oOgr8yO2CaQ1WAZa5N3YMzlk2+XU0NG
0JjP5K1YVqLtrNpVj5pAKxoS44BDJrMTtw/HxYuvEmeu8blB+qInJfKZMEhpcRbpvRp6w2Iq4gwR
hGFuyFditDeJxGNlZkq80bTW+dZWwPx8tNGQNpjP9K1sOvXbYHfLT32WzUsUR2Z/WKbWOYmRVCjf
GOPoek5ST98VcyduFXYSbVD0KUMs6lZkfmY6cbvjEL1WuEAV/dSKQWMwJG06h2NP9ckHGD68FExc
aMWKek5Dc2q9FMP/0APnFAOh7IXsAAb0ywA10R4WvFwEuUGvUWzwTXVUZdeUA0z1OLN0dbzK8dLv
CCpdwrw340tBzRuyuhqxuUliaSggaqvCYlyxfoU1gY9XVkem3cnuqYn6uZcaaZDNC4TVQVmIUE46
rXgqxWD90FQWGdanAb7hYDSs4Apl7Anix7IzF7t+znKvNDbOJMtgLpSl3Q8kob9Sf7RPAI7FRd2v
IVg5e2KbQmM3fnfHvD3J2KPIhMDwTR1gEsj95+Lwp0YKND6meRW+HqRzxNfvq516tmh1lKV54PVV
hhVxnE4cjr+wYPzTRbDMuzAtAZ+hiHp/EU169JQrTqccPVNgkDwomHDJFx3tT0JlIj4ME34EjQZc
AhiG3l9GV4yko9TTBF0WN6dZI+t0jHrzsZqoROkJxmhSV41Lo6KsTa292ihFeacTShLM7I6PwD2s
cO57jnomm6o/P+dPndS3zwZhCcU2FICPVeWJjPeqZDsczGv5Sq+6ZGvV0Q2po9MXTasPOJ1Vv4nI
Dn2iq7s4KUCIvH8M6CUyvcNzxPQxAu2Y+8755dWkTFtlTUicIevQWjd4dWaLre0YXiCGPP4GggaC
CxpqrJiOUM+h4M6bYcqroytU6l0ZRYe606P7Pz+YDzzGvz8ux1q05WSNrS3Z9x93ojNeaADNAsVM
cKNnLR1Sx+u3U9frhyFNum1SKPgtmXCONh+e2I10OKZq9EjUuBfmbF9uKFHFHGwM9eT2sW5ANjGJ
M21cIhkm7au4lX8YzejMGT02ikb6BOtX/Vunml0hodUzqhwTMtfPviq8l6TRRPDn5/IPV9ExuIEy
XYHLn9R8qkGGcpb2mFRFlJ5T2BUhpgW5/fNVPol+2WLSHKLdgWKKFAx1lYn8djMcPODlQwgN3FzH
Ou7qHmDwufthlbpOByTxTtWEO3vpCMMjRNc+tdNaey/1Evs16lkFSpaMsVBqZGirwnGDJVKWM4p+
ybEonH7XT651a9rzuInZvIZ//vif3yo+PRhIhB0oWWjqvf/0aa33bqW2VWCZs8kXDhbKiGrACxZu
1j9f6qMqaX2rOPxBZFORQIFoen+pZiy0UZACjcSjdrZ1GsdB7NW8z7r9P5ydV2/b2LqGfxEB9nIr
kpLlHtuxJ7khkjhhr4v91++HOTcjShAxBxvIvggmS1z1K2/5VXZQpK8Pd6ExBqkRxNWiRg2Y01jt
sk6WSOaVsXRNI+gfEx5nv9R15NNzozkC1EH0opvll8FCgo9SWelpVt8c6E/n/xE3y4cDloBjYqGZ
CIJ/dT5lZcpHi1q1ayhd+1tKRADdZSj2JjU2yu6FuQEEOV9T2JSLOiPFHpqna7zyGOAr3EzkT07X
FE+mLop/crO37gc9TTbepUtD8VosV/OytGvMiS1F1BUGCtOUsUsdHTQIxGlAHRx3c2dLP+r8QJPQ
Mo0YNCEDysedbiAd2wtN42GCGAN9CocM3YtynoGNfbOGe/M1cN3YoTwBaGWvG+5lOiQ2NiLgaMY2
MFw8K4MPG9BZ4Kt9MUOtSjWlc3lERvGszF0MedUAFIL1qwTo0EpHiRiw6utHdaZWvmsgqDxhsWm+
9SIRErF/Pnc7ug/h+9zL5rBx611YEYhgKnAB1h5g5WqScGOOKV5EFdAHJNDUcZQe40Ip7gOlM9+v
z9T5geafhzOrETHAFljrltd90CiTPeduNaT9TdSk81FC4vtYa/QjU61KNu6qS+Nx24J3g1+BL/oq
OkmCMqg6ckBEWyfjMHQhygJ0Q30kpOyneIZGtHFjne8Eg2eD7jpBF6AgfXWD9K0yWIrgncpAapMF
qMFrotr1g9Uo1iEVKWW1LkQORrERN8yLNNvq7Z/D4kxAOqD8UE5nM0JZXG15MvAWaGzumm2Rf0aJ
4twhv4wzd1hLho5teDpIgGLHRsVMOJU/GyfUxX1e2fCDNY4hEqghxq1+LlX2h6kk8JutoBEUPXOL
logtl4FE3jgpVNUTnRZB0GTRLwtPJ8RM4gKr8tLWhXmk3YnBrTHV6TeNYALplTidxoc0DihT063X
KbHGFeblVtCioWQ5iWx5XVqhUp7iSP8QtRYSnKj4Wa9KNwPeAhOHZbY2Fap8x5IvCSpoJfxkVZka
IWCH8L3rHPXPPAQU1JNI/8BgPe53QZeIP6KYMT1nkO4GWMiIZmoK09HF7dn8DZdTSXbI34+1p5ME
Ox9905ZgJNUWIrmzCAZ7Y9EFmGSZQ/ytVYv6G9WP9jkkKZQ9Xvn2PepairJTmVQAhyn5qftSAAy7
n7WJqE8NdZhMBFxK5GGY1qJCkunZP02cAkotG8NKqG2Rct8MVJclCHwRYhzx3LfYktjOp45h3ks4
Af/yK6WYv40J6P+d1M4FRr3TQEFUtUQdwJTsYwrmZJO7yab1vZsgZX5gGzd8VfVFjEMvE3qOdW8q
NTKwCsnzAFIGGZxRQsMmkwRe21AwlUc9K8CETMU8hh4A8gyh4S4qXvHwA4sVUaS85+uSPzLm2qh7
WmqPqEynx3+kLq8RVxwbaqXhGL0loTYru3Sww7u4z8QurRraqU2g03BpkVhtdl1hZT8Vgchn3Br9
2/Xr5vz6N1WdB1Th/GMfugam16MaO3kcQfExRuHT2ld9c4BNdn2UC5cMKRDnnajBRu9vdearoKh0
tmju5hhYPGo4XnuFWje3oYZ8S6gx79fHO4P+w2+BvsSILDPD/pWT/Ff8OISlHNk6cRAiKS/zjfFP
ts8Pwc38J7sdWvqdG993IVtgPGYPoovNoV27hZUJckVqV1Su9/348vvleDzsfPdm2Hlfht1GdHC+
YqdDrd4iWk+53PQMNYqPEQVzymhbX3NhuU6+ZvkJ/5q9KeQKkpevudu/7fmUw+Hw5/Xuy8aH/H3z
TyBNyyItEnRw4/FW1VeQpnKQQ8HRQbTFF1/H+9qdnvsb4y7bY2fvlq7wxgNQjSNd8tCbn6W98+36
Ljl/1RkbujaJDD/hjIJGXaOBK400i04VD23q3j46alztm3a2N771fNH+bwiNDUJqs+aRV0GnSU2N
YvZUq+GHANdMxOz8V84AkRzGZsDfEABg+6+Ze2qd0+DENIIgK87e6rAwXiY9oRmYIs92fe7OMb2M
hbIg+x0uBOn4KkObzWHE77xGl3wyu9sRqInb9PQCavAbGX0bOfyOsPHgJZAq9kmhRp0Xq5W5IV99
aQlhmuNqivkP2e/6V1QSBXcWkmq10vp06oajnhTvThPJG/H/pRWkls4uoSKFd9Bqs8K/SkoTWXU3
keLhCL4XjcNx1rYuriVtOT0TACFtuHn4jCxat+rp0QMlY6u9taiez3nfHaw5RPVnrijX7bQRi1q1
m5r3sk1DhdQ4l7+h4Wy/5phFvY7Yqn7oYe18BrmCtFSULaAOg54UyksBurNhWbf/vRyAAgNMONRT
kK5x1iR8kdB6AsOzlNAENdmFKWmV1ZYh5qVJAdVpKRBTWOw1KaSTHaFMtGRocff5fWAW1pdI69GD
5Du/NmxPDZjAKDb21oUVh+jHahD5E/WvyX52bUlOplEeNKLOODq1VXmTFeQb++rSQVoKHQ6cTHgg
eCKdrnisZDS3tDB1E0SEEYIa02R0Q71OyGdyUzik8lWk+oEW5vCzyhl8rp1k/Z1TTbLYONUXjpMK
JRecD15GC1vt9LdIcSrQDAIHTKKZeLZKARZ453Sw1Sbyrl8gF25/ykfcIeCmiT1Me3mE/vXIhE6f
A/AE5oU3BcFpNkU/J0KmZpeDNTpSoY/9ds4qf8Tx2S3quPF6mEFQMCp8g9PGuktsMT60VF/cCmxV
vFNEKN/Dkwct2TiV1+ZNe6uFATp5YhRe3tNBuf4JF2aL2uBit2uDR+UYnH6BBsZ0VCIFoUdhWfui
AXAIMAqrAiLA6yNd2iTAkTlklPigUyqryYKv2xuE+9y22kyuPvfgsuBNV08SJZ8vSa+HR3WOmi/Y
85lHYOa0GaXCebz+K/7mnqvLaan7kQNz21IOWf2KyhwB3NikH2ObmmKHghOSiOWkgx4PROVJdvSn
GSPND8NUPkjqEH/hdtA/R3vEmoEiNH/UjifKHB5wmenHZoYIqoA8QSi1R6cfQcRi7OEp0VlOcELw
e3mB9+V18j5OSrExqRduFSzqwMHTNuN1tlZfEyg1BGFlYouXGgaLMEhfaVn2O43qt6/Ig/MVRYRo
Yw4v7BkoyooNGJsn+owOm5UtiOOBZxMlDmAbnZLci64GR2dH8kaiS07NBlytFz0UOg8YCkFiWgf3
dJ7TKEelHR0+4DU7Q+lRyosi0pk+yUCbyX1JQ13oMtg2MN/pW5zOji+HWv2liIQDPkDzJqeT7puu
iBOCd2SfvQLx/7fZXECJRpsB6uwWUK9fJ0Mm0DSktOHKQakZtyG6Dj/UtFR+VBgC/iwh6OS+1E7q
Yw/IXSJhNFCPNAIajjDLRI7Qh1KiuBiNY/51ivOcwKxCBnwHuVh6biNlSFylc7JHyK3mP1JaWHdl
WiEoOgfy+JjWM3D93q6VR9DhYevpvSpFrtXW1e/O7MpyN+ZqCb56skQDuleqsl3VJeZb1xrKBx4p
1T8aaPF6IclW04tk2ajfYjSkdp6V19JtO1R0JGkYJLeOE01/jcnyl0wOTX0HfV8LAPAMWBNQ/pSM
pxKTcc6B3qoI9xkhOBNIO7c050BhYldTP2ADFNceQJwq8KbJFpwmexgcVABkfvVSd7FhwmgSOrdB
DrTPyQFOuQQOIPdMp6BjY6i4Hu9kQN9Ie4K9fLJDwwh3YhII/ztimB47c0q1/ST1YNOz1KyRwsjC
5L0J8nDy6Ek3P8wyR0YD55808a0MftjOzAr+VacYZ9WDo97cg5eyJS+bGznaIXff4qwiteh+S5kO
wIXdVcH61SvUH+2xndsDGg7gCsG2z6Wn0Cy4HZw8mLyqsvuvCLKAtZJok9Uepi3VMTMCK7/Pxx7N
qpy28C6lsPpJiWCeMeWQ48xLWzN66LvYRMwW0thDVjuTehAgs0DAjTKYaBCp9u+IQgtry6fdW5Ws
Vj6+0A57dUyFAW4R7Tif2oWM3OQglSAZ9GrU/Qn7z08KRWN626hTo+JsAwrH6KpJ8oCSj4ZvS8P8
rRpD3ItauR9iL6YrBHYAFXjM5IsYBK06LlYaVLAoYgyGEz7J7YRhaaQHWgFLspnA2qg0Mf1SNrNf
3CgU2OoyLaTdPCxTXZpK3x6kOGxzH2uDsdrPcCtR1axEXd8EsMlsgNgCowmazPW8z81BR/qtKHvz
ZoaURbVGKPik9jiZjhC0tJzeWlRqd3Mv6a2HRfn0vWmUoL811KrtXCk1MwsTiKU1hNlTVe1mzYlg
NdeFTo2pyRzDraMwnQ9TPza4CYDYqB7trgAy6QCrTm7SPBhAt1SShUZlE1vFca560L0hxxc7vcYe
XkOrDHEh6ylw7+ImHu6Rmjc/eh6sHxGsmsZPeSTBYeVOjYsP0CrFl0Kz056cLkVcKx7VEO5EHH7G
rVy8DSVOgJ4lFKO818XARdnIHZslMany+Havd2C4myD4qU9T+y6sVMX5cxis3zWhE0S3XqSDXwBN
vR+UuJS/9TadV1wD6OxBKAicb+AYAwA9ffKMw7X2VSLSfonygZqBjLzeAiYtCleysxmchdEqt0mX
N5qfymb4OcGs/wosony//tZeqGBAO4IWRlSI3TeeCKfBBdAmSvNiyNy+bxL5BQJUXrmiU5TFI80I
YBlIIa7N9La/SZFm3ko9HOCDQwLgV9BDiMjDOd54vFYuHEtTdGlI/NV0lEn51popZWR3DUZLGRAO
oX+daGuD7DBk484sCzSjRa7rv4Yuq3Bz63qeBjNUMmenxgPYkU7W8h9GJE//6FgzTe40RcWP65N2
obKLAN9ShiFwX3K1VToIHXKylB4cr5IaSXFPmRU4mBAKhJUM5pPwUsvuPwM7QLy4nkT7aYyBjfZx
JRmt2yZa/wOqUPPc92Je0Ka49fBKtRWsVGWeD5maajkkPQOajFVjunzAkTk9mnZgo+Zd4afi1V1d
iY1I+UIewrdAlIPHTQdl/VGGjl0Xzg6xC1/DdjOSgcdcktPP63P3d0OdBgv823DLmDlSe4iIpxvO
tLHimluGQQrKn70WMd3sQTsiEeNpXrGvH5xH5SC9pDdIle8Rjdo7BzxufMUv94YP1WhXPEw3tg+a
ZWvXncdMp79sdRSayuowEeKXpUjZZ95v5PL836Cadq/pPvagdm0EhheanKcDLj/oX6lJSetpiJcB
893Pl93xm+t/+XJ9trc+aRV7xlMIenRkBMlCcrm+DxE9w9rp+iDnGwdRDHo75iIKSWiw+gyl1Vq6
hgRuFc1o36p73hbN2eJKXvgUMn+yRsqtDn3v1ackAsBkhF6Um0pZczRaQ96byZg/i6rcMq8+bx0h
/cjFg0acgTrGugaTGgUMC3R+gFCXgMzChg5H1ZvlzyGYzdu8H6EVIZoh3mqpCdFaTkJpa2ucJw2o
NBn0AQ0KvSbk69OtUcxz2MGUhLSapjTz0zbVHopA9J/N1AzPRNVV4Pa5ira2rk3Vr0JwolAarPRX
KRrNFnyXNvoaRljS0VDS7iUyKYnv7Bp9QLeAHqH71/fAhczR4lfSTkThZ3GRX20CSn91Nzr097IF
M4O83/xqa3nn1laRvoq+wyYBnaxfczrH3yOS/T38IjXf2ImXThRkEQocKiKaXDKrVLmrkOIJ0ZKh
yDE4Eq4z1KLcDHZgBIyf2MuN+rmBqTHVzhd7ytsCc7J5HPycYtIPMRfpz41pWV6C1W0HEAkiLWkn
d95aXqXPkPlL6fq5RtMi01m15U5FNvUuVPXxNtEqhOHtWvbTIp6e2yQav4K7gZ6jpNKTVQT4flPK
8enhTjfkUyjTK4F5oLOtP7S0673rP3Y5QevfikwhAC3OGCIKy57813Ukow82UT7mt3ZxuO/qIEeF
Bys7NABCF0dFsTE5F+4NBxUWKl4YuFM/WS1W3w2JlQdj5pr0hh5B7VY3dTuNN9e/6tLOdKyldogw
CQjNdad7rsPcScI4c+M4o8QTjAJtAiU0JMCrozSHwB0FHlCW2UImy+S+mPCFjdtv4SybG0/M+Qxj
08d2AGiIRgRdo9MZnq1snPANhnfaOQguK6WNtUA7vRuzod2C1Iy/Xv/2C/gm8mCQZQoVCJhga61O
pyvoJ2oUv4rGFsGeBJcWZZtK8p/EHjC9yRvH/GVqVaGSPrbNswFv4Q/69w20LrOjVWxppf6A4sPQ
0B3WUASZgYsS65QLAwv0Tv0jzJoQ6ezJ+tkMpjz6HVTfzS7A+eXPd6CMsmiu4fqzPtd10JQaSurY
L/aO9DsTiClwQytf6oRKQR1l+gPxRg3VQe9xLjGSY2BbAxZtkFx30iTlzzPO2DfoNlEgmgNro4J7
YYsRDFI3Y1nZyAhwna7rlDSOGkZ0N0VaglHVgkjCy6MMxxZ1FUv7E0+SeBHdEL431FVBwTeSiilq
U25ZxV2YJ5Uq8gLNU7kp1ustVFkk46QCmxsd46aFcgUTq9Xv6CBsQTrPtCYXNBhwMEzUwVmQC6xu
fFWLJxgoqDaKOTH38mi3t8VsZq8G8h6vCjoz3Y7jHx54FLodNnXiKdOM8E4oZnVjFU1/BJRbPKZO
6+zSuC6PkoRNo0L2lW7UT8/vYMpgFNdpI8mE7esKcBsBUWhRxXQnbZC/aaNoIRPK7V2ZoK1lCSmC
WdtXR2Cr+pZ48PkzztAL9MMmXKeLtUoUOjnQmlnDcrmymn7iIkcaZ58C+oQIN2Zl5dV2PD61chjf
Bcnc0oS3audnn/TDV0fuhez3QKptKG2FuC+w/sGEROQWtk39BAIDvztF23gEzi9lMG4WxVcaWtjw
ra8oS/TzHHFTulpqZ/fUMkLPVJrp/7Ektgl0kRoxygrrDqJTk6h3PeQkOyz71xQ7R8QhFfNzJHh5
bkU9khIHAlseIrENhZ5zGRQQaIRU9OvYC1wS6wQE1HsmDXbqBg4KbgZKQHfCTHq3hYz1B3xh4o9O
GYx7OMnTU+aAiNslgVZ/hcdgHuJcBF/qdG62qsSXfhb4AU1fvOE5weugM1Sdhi4jjkVUTBLdy+EA
vZZ4FO6s1NHAb6vJT70xYP7kKpdYUyhvXSqno49ik3UM6ryCkheKLYD8hQuFLgAKkUj9gU5eZ+LS
CMAyBVvizkk3v+ZUYXyqhQa2k/QLrz9WF4Yif6DHgVwOmuvr7ps5KRr6LIFwSwcligbdBgyA4/Sh
HMytjspft/HTUGfB2WFr+PdCAGd8emFHQScC3FJbd6wyfXqCK5j7Di1RLL+UsHqEEo6RThpVsLek
sqXL05gBLFLhaB9p0lClKXFSeKtBESq7WO6iZ80uQzBWFn/p6Za0UACTGWcHK5k+ZlVDB9sh1jEg
5+Sy9Wj3rWbusZ4wvwNqVT6QWhEfGRzNd0VSfqlOJb/Du5O/N6a4pVWZ7ee+Tnt/dvoYBZNilhGT
rHUeF6wUw0OZWELeB3GrfRGOkDEaKmUARW3N/t+1Wgz/CBISWitSBmTblaqeFmMv5RFOM5UT/FYG
WJKHNHNGBRcoSn07tPcRvCmLHI+fUg77kZp+kc5un6ktRV9AsO9x0Ki47mD/8XMwmb5dMoxY9xRx
P38Y04gWgpJD1OI/jyXihdasAfwN2vgnU7lPDjrYnAl6qZm9aaFpbmVw5/cuzTLUhxZp07+Omqfr
C+cdkpZOTZT5DI6Us3RPb5xhX6WGeoN6SQixcRQbl9rf7thqV1FLo8+zKLktTdbTUdNh7GbREIc4
E5w6AxDYvQFX/nlOZJPy7GiZnoDOCRRP6m8GWlweXdnukGm5+qWRnXkPdEw/hjC1SOvk2rnHIdfY
CEG18xiUpxrEJ0gsbkFiw9WPrAZZjaMFcWckpeJR5+kLz2av/+6GqqJeVetG60ejrL1MEGLeJruM
VczT8IF3BWi0H2ldok0DOz42QS/GqJQ4VZm8RXEwzbsO7wLiMOh6D5rSJxaoeYxCPcVAzgK+MUkf
rUVtMDy97mLnBm68ZbpwQKfYtWNH+4znAU7lnKbJUzOZwS/RFl23Dx1zekLBpb7lEcT4SA006Xfb
wmfZerCXSG21hEthatH9WyKGdSSnGUEudfQaXAu5At+SndTjMc7oRC5YWZDCNnBMujIaEftTSWh5
n/UmfkxRAD3y+n14YQ/TVQN1vkhDAQheBZXgGEM7MGts62ep8+pSaz8pxSpek4cB5tBKTzcr2oLp
nl3CFqATYCFUXwFr6+v7PhAY/dbIj7hNJuXHwErELfQ84pfK2opVzwNIxrJVZPpkABfUOFY7kTeV
dgoXi2sXyEf5wSjVnzQslLc4iJLvkt4RQRohCvH0VodXwLIYTlCbNB4idVY+G1X5YzadvMsnbX4z
amv6HZmi/UJjYP64vhLn9WggIUC4cO4BI0A0tyzVvzNjxWotUdWVi8OtbR3msK2xSxww3djrSj3F
D0oCj8SrlAofQSK+YEDnYBxob9pdRF0MPcfZLansT7suibvyKe8rbSMJ+csUOtm6/Ei69vTtHezE
2b6nP7LgPLB6GlznSU9/jNSM/0xGDizXydXgwzJmlHmt0Zx+hVWSvPezjM4RDG7CmwLQvO6GCmw9
N7OyGiSsMuThUe4riA9Dh1biETFKYndnSRp1p+2fABKjUkR4hj95qFcghlGXSXsPDSS78lV9sSm0
JcCXB0crZ30jSj0v9Fh45FCdW+Tl4PeuCWW61RbWkAIDEn2uH/tEoemi1frejqyeMktme4gB9n5H
mciNOpoIDhRauHd0mjf2xtmNsfwSlCehx1HNVdYErpa3U8vgvDJM/s2mE7pTDXGIVOk2jEPloPbj
HqzN0ZrQwaznnJ5atnVr/b2zV0vPbzBBRxm6zv+viEABV2cprOU3qGJ4HEIAj0gkq+Y3M9TtYCdC
vMPBjhA7WDLdphB5mEFW8EsB8vC8YEs8ERXzcSgC60aEkfzg6DQhA8pm981gdPu4CGoEdcbxkNUa
1icBhT26aTIU/jTzzVJv9hzx0M/rBkK9aOu9XaCFUMotwuWlrd7ZTdO+X5/485tKBdGJbBG5LvB+
eVVLSRKEKYVjEM8IJ3hDXLb327Kz9tkk1y//fSgmduEUgqkEHnN6slCxSZs2hknX6QPd5swc91UL
Bxz4erlRrfqL9jpdSvIu0JucY2wRWM3TsVpLmsK6TnhDixmF3HqYCNWgr+SN0vtQki2vLJ2CxhdS
S7ue9MaDvD1i1cPBxLN+EX0aFw07QlfQkYnhylXWHecygz8+lPWHqgH0j23W0w4V/TmPcumJPpTy
HDoWVixJXN3odR/uxzTvMnQYCvmomRO+ppiL3NdTWW2hR87PD9UpgGnMLWhqWpCnH6xM1WQh6p+7
qTWZv+WoyAoP6SXpOQ1Ak+x5qHvpkI2ig25M8Sy+ITFGs3LIKhoZzCP8YEQBa52IKe9vRjupv/Sh
XR2UwjAqbxx0+aZSbHgG9WBFORIkmfGutpX26/oeOXutaRngEcRzxiGkHLJ6rQkHmzmaU6R9kj5+
VLpgfKo6azg6s5oCGHWokMzx1uVzcVAKpxyDhWGyFijGm6ONdcyWAMcO7bOsBfotMrDfW3bXjzkd
5ze9tTcN5ZYFWe1QylwyuD1IVuiIrt6ZuET4kBofJstaWt7ghqDcVA3h/A7MinMbpHrpzvxBciEh
RDgtgjaDHKFw0SkN7IUEy+HrU39WsmDq2SEUk4D4ES6tbgJNR4FyyBD4NGLGqmn2Hxbg68bJvBCu
qOi/L5/Nc3Mu222EcVU4OjIcIzr/r2iK4jcsB4ltegnd59spGgAt5KOY+n1UzhFCtH00gN/p6vEr
oYUofARvusiXugqIzBzaU7CjlAgKkkwUTEUUVRRbrk/NeXufEg7RvukAfTT5/attSZ0hTWlYgXOf
GvtexHn4dVLrzIXNGR1bRxhekOb6Y4my2vOkg/xESGa8N5te7NGamr5d/zkX7mxKPpT8KVD+dUQ6
PevdHA8DSm65q8Rd8s1McnTCQzP4LocOwdX1sc6Lsnw6TyIrRQuNDoB2OtiElgBHg4sldILRj2Lz
FnLdnkr1gGgFVq3SFH9jW6LtZCMhkWeHjfEvnBPVBO6vc7Ut1nyrqdeyFIwr6jNuPSX5a2LURE7I
0ABf52ms5mT4mOhpPmEI0/mKqPTDHBc0qKRcfRODMW2EhxcOCVkEjXf+4JisqytS09dKoUXYJivg
ckJTMm4MtPW3DsmlFV5qN5iS0uyS1/rXlj5HaoQ1sJuQ7eKBZIsXdVKbf1rIn1h6xaX+qlZqm/ll
nhcH2p8YJ2k2P2scZIHXvZZm/Ac6b1tayGFCWTnPav/6ylyYCp5x3Hhs8A7E9auFiTpbBlPLwoQG
JcYWHdY7M62N4/VRLswEYzDTaBEAdl4Th2EbTZYe4+4z2YhAzX2MT16WgC1HH2HjlF/6IFAbZGs6
hgIghU93ul06tIsdLkAMFJw7Hfk8XK7h2b1e/6JLw9jwShzqG/Aq1/OGMQUCbi1pcDmDmbWF7twh
UrNlxHVh3iiBUi5n+yyw2VWuVUalauMbW7qJEhaIwcnC1yQdB2nJmpWNQ3GumQG2kGSfV4OB6PSv
AufGQPsnopkO3GUgW1hSGgKt4qnIUTTNSgWRwFmbPbsorQdVw2gxLQsJR1vdeaKvKHmd3BMdN077
ZQQEtlWMuDAVAPb5gbS0aeCtHzalmpwI1lmBLGgT4B4OAPW3OofmzwU5ZT9MASHkMYHF/Fglml76
bVb0L/xLdDktNlyAlpOcCxzfR4IkTeXt2jWAkbfAChf2BZzlBZ0OJmrRFz/dfmUYUzkEz+RSx2iO
nQotf9a2Hvnz+jhtJptsD11qCvf8U6ejYPLiABftGreQGxT+kZWlejnji419IAjbOPYsVL0ek1JE
jyWyuZmH3Hn0DdXcj1mRNM+kkr112y0HaxUK4TypLRoF+C2ba+efoi8bkK06EkqlNXyp9HZRo6vT
P8g5z3t9mLobUCS+lOS/W9JtXx+d6jAo1JqvH8zzwiNUCpLhZZeAIz1L/UfkGQQN/RpmrimDqc4y
n95W8txQGn4pwrlFlxd10qSfJmDxw2dqq1/UAZUeu+n1P41cozICVs0363I+KqlWb9DSzuNUON/o
DFHe538c6tO1Q+fWMaqCZZMkQLCtKO0HxFSdu0wbsUSCG3eQssHeaPRcGBTVfc42pAnsVvTVtpyr
ohdGh+ySCGaueTSwHpDiaQ/1WE5uHUiFV9IZ3Io6zsqrePSyJXC64cDCd11Fx31kpqreidodm1x8
i9g2ryW4qH/satAfkXpEEw35N+eHaUaoy1JzURW3MFC9gpocZO9m1EY/BfIuj6AH1AVmZE3fOrUw
Pza2zIXZWVApgG6A6xAgLX//r5JWDfyhToyqdvUe5DNXOy5/maLP/9hqE+a8Umr+s9KT6VmRwvFj
QoVu4Z3rue0FVWv4MUB99abkFU/8hsj1tgmS9DdyjDniRsmIqvP133thWtnfAHoIG6lyrX9umXVC
amV+bmnl7b4JpOBeinLt62ha3Qfa+enGjj2/epHgMBUF3A7RAOr8p9OTQXxbqJxLA0EeCBrD6DFs
KW50wCc3Xu9LQ6HesrS9SH+hGJ4OhaA3NUGN4k0Ps91HO9HZVXbS7yYkbTdmccmETu8rQHoyqirE
pQsuZJnlfy26KsxphIVSgz/RMzCBs/qScRh/zpoa3kqOPCEAjAA2QUqSSf9UquFs3FQXvpVDsRD4
CFSoo66mFTWvDK1DGc0Wpan9UPSOV+hFunP0PtyIv85BuhYIMCAoSxBJY3Gd+thFAq5HX8YK0sJ2
K9DYv4sGnuFigIq4bTpqZM4q7EpnP1qBMfgWN9N8U2UmYvqShAbmjggOD1rYRBLStjm9STO3o9BF
EK9RjyEehyhth13tO6FaB56EdOr3ykyKZtcDq3cwSCDu3rhhLhxcGsQL63wxXWPfnK5hVTtgJ/Kg
ctPRiN6JQLu7hT57b+BK+AKmRPbyOUm+XD9+50884RHgTtJ9shnAkaeD2iGFPaxaUG+py8CvKEbu
tGSQ/3s4xjB0BcCQQgADX3I6zKhgNS8UB855PKnQFybziznOcOshqsy7mNbsEV1NSJJ6Vd9WslGz
aRN8hZcaMGKSqBMRSi0oR2k/CxW00vVZOL+EdIBUlKnooC1SBquTamc67apKhtaDtcF3M4sgI6BK
5E0mkq67NjOjw/UBL8SnkIDlRTzOpA1EwnI6IRLmGxMGB42rRrbcIwptOh52DoaDWo8yO24SDZAL
Iqxm5Z0eata+U7p6MWiqswxx0cAKd4XIrO+RnKdPcSA6tCq77H3jVy7LcnqtsM0W5C8KD4sKwmpe
uPTDvpXwWM3LWvMRmDP3qgyigkvE+k50HCUwgxsb/2e9vjWycdg3Ai9G9OXDF1Cu5h0N6S3o27kO
HD0zVopVIrIj8V1dNblUKEgPq2j24OtTwZ20rV9pFSXfIqOaf5cpXeC9Q3Em8NMKAorfl133Sskq
L/dBYGOekNFOgSWKZOWH1LTaJxhnoXu2mBXZHWdA/Qr9h18bU3keURJHUjFgn2HcBkDhdMGHGmib
3MgSWik9RiO9yGg0TcZ4VOmd+mB9dSiN0bhXGnN4rB2rNbxerrRP1JDN/fXfcn5XL/cmKLK/8QFN
utOfUqHGS8yNDqUIqx9wlJU7p9N+wRlqN97a88uFgRbBDqqm9Nfs5e//9SpJkRXn+IcyUDMErqKk
CQ1f2hbXP+fSKOCa2KWI8iyN79NRhBokUd2S/KQiYlP0he2PJdLP10c5nzR49fQK4Byy93jRT0dR
+xJFC1NJ3TgqG3eBSe4RwQxvhWp8Xh/p/HtoD6ClxCNHz5GY6HSkmjx5UZ3HIzYtijtHN6joD2JT
iO3CBzmQSGGuEg0R1K5u/hYnKk2pA7i4Q+o8xNU4/A6Bh3iNQLFpYGt+hFmb7ODjYp/czRBglK73
EF6t3bBo6HoirHOXhTGS8Glnbbzx5z8OKJdCHIsCC8zudQ+IroISBFkG8VSvP4M0U9G+FNpLYqft
9+uzfaHhiIIH/Sai+4Wjvz6YGsI/XCGptEOVsOX4zUq6SxRV3AL5TPwhGbGql3jTXDCwqheYkXjr
RBO+Ezir/1kjgkYf3HmQJgoSeaDFTpc+KUgEB/pEPHdgMHR5Ho+mGqZb2e2ytKfXOlGiQ9oNrn8x
Vl7t5VDqpiCt0WAs1Cb96hAE7GKb7gyqyyBXdDmhIoFaftr23adGWukh4tH/vD7v5ysMHhq2BY0w
etsw+U8/FQozXEeeLMgOZryPJlJFihkd8vz11qxeqDDwjeRDvGRwLhj0dCyM+7hzc6wL7ajECcgo
s6VOH2etcteXRoFOb2QYf7JytuLdEsQ8TBPPsxvIOpApHYtarLrknkbILOzEcq9PxKVfxzQsUfNf
fP560YtJCwZF5DlVlo7wq0eM8aDC+31rwVi+oeje3CZyL8duqEFXAZgTHpDofrELG/7IREJxDDU0
FzZ+1vktBPIXZD2tBUIiTsbpnOE5kUVSm+Y4r3QZiDY9P5oocf/XpwhkNWBm8Ov8uWyI01GUMWll
UsDCpSMl/ayyuLyjkz7T7TfkjaLb2Qcx1EKCWy5xiuXrD0L6Sq8K0E6uM+DG1ydaeCBn/88VW9oS
oF/NRQUDsce1UFXxP8rOZEluJLuiv9JWe7QwDzJ1LwDEHJFD5MwNLElmYZ7hcABfr4PqltQky0h1
bcqqcoiMgMPx/L17z40UUgolHHd8Cc0emRXY7s51wp+vmfXm+OYGpl5fuTQsGu7gHxrdaeEsUwT2
Nijcanpq89R4MsCRPTtGrx5QP9t+bKvdfoLMHlgg7f/9q2Ya8Bht9o4/Tp3fXjUriknaQXwf2JLN
QShetWtcgXl46q1fXLUfDkVoQTjRctkIr1sjb799KfoFZaL0YER0vQa7VfqVrpFOdUyolI3hVzBU
xEk/frIcvnCi8Q8l0veCIFeyybstcSCc0YmMkALeXkAbTUWBUunSC6x8Ij5iKo34FiQ3+XUzMrL3
oqM/5ru1YX5NY5SAu8SK5fsyGPOJ4bHYtZBQ9QCsjo5ivqx4xMSNNWP8Z/q9INPxFszUeoGUc4k1
cUX5YA/4RlrVeiBNQpg+lgPEWvRBCd5KtLl7TCJ9sAIzlgAnokECuXM6OZdH09ERZ1ZseAFObEBs
aqyQyDxIEmM21WDmaZjYtX7TK16UwQEZ+5OA9gT9vkrcjzKZx73dTIVCzlG2wMFHTYpRerS7m5VK
lQE0lGQtep0wkoA5vvKeOak8eQmCP0zwqUGzPY7JzhbSUT7VABJfYifSicPr5lfh9MbXOKuVT42a
WpWPzz2pfaHnjse+K5QbonIVgtZN2QALpCJpz+MK6wmbcQDuiTsMGl+uLlCIkLpkymFRk3Q3mfCD
dmVsJ4vfMoMCQlo3GP2Jj1NDpde9TyVRA7xBjGKvDem3pq8KlRwrZca7dTskJpuCBiIRQV45kYgk
itm2N8JqiZkqsgWEM9BaLtNEZHq2ZY7avI1lXerwzvsFyNiQTY/odXUzdAAKPBHBUFah8AayStDc
do5fo0BvQ6wujBgsbQa91OPTbXw5N+J5IdnwERA6c+WsaYdqW7BKYsSAzVRvPOIT6+PSrG63ZqlK
+v8CtCzxBDTTwxHo9uizymwrBKnMNKrrbAKupqoBi8fhUZ9CezWpYVteiq/Z0k/cRCDtdT+eXO3N
0FCc+LFnETCEgko8C69cVLCCI1Udjd/cJcNM1l/RRYjpwVNF+5yblomuDxUUK4RT35mGvKoFg9aj
pU4pWBIEUcZ4pw7QFoMqcbrVKO8C4SjnpFmzz3MAEtxPiR9H0nmC7pHVgZF47k1DjMXZ4NPk1znx
midnjOayWTA4EoXbLhIBebHmE7AQnVVvl5NlVtekatCVZcv7+Rb7ozRwxTatpi66Mdp6vPh25+kh
RXnNSMushCaBicyrQu6b8tDa0kUBsdihnmfjDs6uERgugV24RWmeuCijNLQhPnV0umGLGK8//8P+
5DlGK9LAdfgPVPd3D2Z0RAvzcRPiudq4t3VVTA99r3q/evvrr/nuEcNBdR2erXYOxJHfvn0aIXoJ
e7IMFMnMQS7byPTIIlYfrdjaOpX1jJLnnLlLUM7krc4mgog2Vm+7cvxF7+iHQhFBM15d9Nf4STSK
1m//EE1v3EHqeIciY44+e+QxhFW99KfWJlro3/1oWYp09wH6UyDTl/n2paTZyoL6bw0NaJxdYxTR
703v/NupAYzT1mEOPUxsIayub1/F9GbL6RnlEFo55FtpxuZjmvbxL87ef/KxIWpZCXAOLSamd9+9
ij1xxmzoj3TRmBOT0S1bksVW4KjzixPUjwsSddQ6KUND8ydKlM5gIu2Qhx1YLjdFnjrzNmqQxf78
2vwoeOGKkEjJMA424apx//YNCRLJ+ywlSN2D/0FQUUXfJFjUfEG4bRBUT/jmmDxxK8NxUbJZvrQG
5QnKbpmtiPdWHIQhivEX98mfvHluEtR4NFTo9H8/vuiTtjC7UUL36Cp7gxPQ3eQa0J1fvPkfyxI2
fYoSmpP0KH9YM4j+nFSv19glmRImMCX5A0iXIcAd3m6Zm1o39Oq8e20yCMCuLHxpujIkgMsa687R
iuxpEi25ZbTLvUej8GyfPrf89z8KkOoM5byV/0C1/e0FipYp67KcSY4XEzKiqgNFsIdF5ecfxY+l
Lx+1pq3dkXW08v0yMJFlLaKgCaG12BMDlDXJltuVB1GamvfLZM1PKAiBRxEA65d0vA8/f/0/ueC8
uz86t5SlnJG+fZe53vbEctK4dQqNMDlPyBu1KLRfrPY/uXvRFpGnxD9r7/W7PcISuT3KTGvWqJsO
MA4iO2wZ7b6IzOpXa2u9Lt/u9Cg+1sWFTgKB4w8JAFFd8zhvOUw4o3qXkBnznC3e/CRSK9nrS1Tc
CaHl93EUp4RX6PaLOebWYztyWP75R/vHSfeHv4SmFzKANbfl+xWUMJdSoxQhng1WLD3O0aK+JrkY
PnMUSZF7YZTvfdnKyj0BBDOeNdlmyXG007kISoK6HiIGNU9aXhP9V+VC9Qu9Fod5cKZkU4Aa/QJN
Fj2pTo/3VHhz02+XRapf80ESiErZSlM9a8rydzeSnR7WcU0/MTUX++nn7/PHi8ucBVUjgwZt9W5/
t4SGzJ4aDZVhACc3C6ksTPCEmf6qYRr5xUv9eHzCjA7IlbMTYiVAQN+uVosOMoaWgZcyjFQ/dqq+
uH6T1eaNazA32zv8C2W4tNpfpYn8yStjNmG+SpOH9sH36l+7a2dwMMQKTbocnqsM7DWxGv3WcFrj
k57k09aM2vz555/sj9sk3TOyHLiO7JfqH5PDf2k4G4vWs4KgubpLj2I0kpb1AszLuvRRulDJ5L9y
IP9IyFs5udBL6V8w9OSyfvsB5xx51MLETJHnWvtQugvxyBrmTmPbxq4wDnNsxB0JbYZyTXQPn6Cb
N8WD41WCMLKhSO5SGXHYqRsFoJeGgPQhB+gdGsSI9igNwOAeGPy0X+q+6q7JImumgFaSvpHV5AEt
JYfrrsfzTMJjxRyJICxF+IZQsmLTxHWen6cotxWfIMgWx5ZoOmxgrlJqoW2inQk5hZm/K87cV/uM
JGjTZ1MFgNt2RJSmSz6/dkrnJKumMRL7KaZK8SvO6r8yRP1wQyCo4LZf+yZrLtT3tWZnEUdKdCGp
ZEvfn+nzC8wKRCeb+BTCn6+QVaXxzRZDx8JdZapcNKAD3rq9/8sKiXFbuWo6ClraTnHJdSxhK56r
25NK0u45cMcYKBz9JqpzwIA/f+0fHh28Nrs5xQvtPsbW360VLF9KjIsSdAqmsCNCBILBdc/4xwPq
P75M/xl/1Hf/eDP93/+L//5SE1mTxsnw3X/+/bb5qB6G7uNjuLw3/7X+6P9+67c/+PdL+oXk0Pr3
4fvv+uaH+P3/fP3wfXj/5j/oGaTDfC8+uvn60Yti+OMF+EvX7/z/fvEvH3/8lse5+fjbb8TKVMP6
22LyeX7755cOX//2G8KMf/nA19//zy/evJf83B5ayXs3//ATH+/98LffdP2vVPbsoPAyGHSz1H77
i/xYv6LZf6Ww4v+z0a48DZutrKIjkPztN9P9K2pFdhQTgRpfWHVgfS3++JL1V2QIq1YHLQn2abSZ
//POv7lG/3fN/lKJ8q5Oq6HnNdkTv12ZbFZYltnsV+0q6mb3u4K9JrZQEAOLqslVPkU4D9viIUHg
tO/rwtob+io4HUp1C7Q2VPXoBp6rundKGguZkxhbWplWkBPHFWZ5+RTps72lnW8SppuVviKl6kdV
bWynbJGYp2Lj0hj6sG8s+309vN45mdMcbWCSyGZr/M6F/YYJ7uvo7EoRvXekt6+5U+JEfOVyR+XS
Ht0xMgKdEMWTnirKpklJkPVjd/KOuuHEd1NcT4EBXXfH5nEYmokEBc26sxTvU0ZOrN80yxms21nR
JvKx9UHZwYBqNpHQlO2oKMZlstdWkNJ2oNEqWJArdG1LXmu5S9Q+v052rE4BUaHuY5zU7UYd+nxD
Erf7TOB8tCdIFSiw0aej9DtwcXpop0J9xIgPs2KolcfGNSgppo6QJVOPx5e8nxq/SGmlkT9tERks
OlxVrhODfGyFCqzb8ZRHwXesH2czyA0qDWMj1MFSN9Auo8ovTRmdUgXTFWdTLQk0lZBhJ7ZjAJ2p
LMO4tyAkKklVv9Iv21VOrWySem4+4eiIt2RvYe4isl7pGWI6+YMZjyYNk3ohA1AQ6k6abhZ7AFB7
cnaWKFXOjLRIuB2LckYWmqabaODSmamdqzQDEZ0FQkPQi+gIetMsHP1lnCdxyJKZLkbezns88l+M
2fioiwXs0GJvCuLUfi/oG/p5ogg0WVnWXuSynLTmXoOoqA1lCOMiI1i2IPeZxDAeKoLBiJOI+XXW
kv40gRV5J+X1pMHSWhpC6HhsGLulJfvWnc2HOa6rQz9aX9oWcaCivBHCdNCd6HOdx7fQh3fVpO5h
lV47z+ENFANXNZ7tO0EF+9Eju/O7eumOHf7rwF7zP6dBnbArayGDMrJt2/GkZ26xE1rp3Zkl+aFw
BSer28zR3ksdcY4bo9y5mtKGldV9phe8XypDfZ88xSQDMenixYeKkm7TUa0OZAt6N/ZSTUS3Cn1+
nnXBrzPUnDABvSrOOMZIusnb+74tmsCVjfs4t315P83CDqrRgsE6SmVP23W88Tqn9KnAV6yrkwSV
ncynvCLQfAKl4iA7otUWbzIKik1BufTUtTGTSGtIz6JB2Y/ANzrYgEsPelS4r6NSGxc51grdWdGM
gTo0T+iT3hwaj+hnKX/gEeInFiNxgcwVlaBF6JeZ2WsjyxovawuOMzPcsDShQpdW/QRAq71RqzhG
6YuLDIBpEdSD3vmTYaVnpx2/zAWhgiSe8HdF2ZygX1jjZ3p1dIPaJJdS474eUlS7XqHCoK014gmL
mhzIIY6vS99MZ6tX1H0hrOqcJ579RnoRWDPdYZ6ePUBBOSqNwUZFB/sIQiq5TiihQwfz7UEaa68L
YmDCG86H2Y9yPWiGCySDcWNgSTi5QraXcoq5fR/qrvQ2mWkTih3Fvm0i3F0y3dcVSSt01NWtBZ7k
NmrVs1ClvQMtNR0QZDrX1NA0f92hjw3bPsvPjDcWFJNLO/SFnxJSnMegC6t8IyWHs9Hd0xO8kAy7
a91qx/iKzcEeD25lXKKBW62XX9b0lICz7HaWGUxIqJoRWXJjCPz7bDX3CXZoaLvdhoIu3zBOd4LJ
ze1z1FmhMWsfrUuWEG/nSNg2uTeVxO6XFA1dZqa2SGyuZVOm9x4RWDSO8+LYIHHZToAbQFPGq9Yl
l3ccHbM9/KvmkTBZFJ5TmOZ2GiQdPXBRPuPKWPxuJETGso7VWGwIvXmbNZVdwnVOQ6EAZK5RzOhm
7x0mTjUwAuz0MSmnIgLkog6H1iqPE/E2VpW5G10iJ1PzKmL05ZpzqI/O01RV/Ho3VTYc5bgGK6K+
Fn3C509ePdR26uciWnOD7MCYv/ZaJneqaMod99u0T43lZRwF6ayKRX02t+LF8spwNGoCtJmXStav
N95lHXzQWMTbuR6aTTYOKwDewpZDzn0SVYQhkWcwew0Z3Yt+M8/afjBi5U4j6vcuapkxkfxzWy7u
gxslp1yr+cPUPHT69E6JmjdpTCDTh4QoVr1NX624LthrS94kG0/gYDXQHewZzHDdo9FjpLaVfsDZ
SODRUm9yPuwbDAvGbpbGcvEybXoe43bYF8VycGWW7yykmSwPVYSIP8TRSFTiEFQ/F2fozrZPoDd9
rMRttF00e7qftH3tNzx9mafsEybFflY2r2OPvE4ZmgekZe6xmh3yXzUemXE3RQfZpf2uFmXE9t1J
RhvVfYV5De3OQJBOtSvrvtijb1SPw7yYj4N2Q/ub+d4y2qFVoDVPzEwFQ+ya5z57W3ACh7MaOY6f
1cPVIH59H82srW5QXpI+T0IWobZ3WtW7E/mcsjMMqPzw/dLFyOagBoyzVasmTQLegr2zpYzw/HYq
GA0lzvjpkQxrtwwXS1zUkkvDKOXJyNKdYQ+b1mT4zakG32dy68Ul1AAnRNLAIyOJvhR8Fr5whzdg
/nxvNskAdUC0tZc0em2VUV5jYLwkwsJUscnZ2i1eMp2RIQ++OtrtJyQ+IFoJbo42DjVYusnYbsIF
j2q5xPjOZSN9r2Y1QXbesqO/yHbYzoO2m1PltDTZecpf45JnZfbqDcWNbRW30GKxCdQ7C7C13yXG
1Wbq1Bsk8MwPVWbdx/lnr2R+ABMm9hhZdbA18osX4X4wDnktXnXBc5UQqHGob01h7NsVgp+78Njb
yd0wAmNfNIarjCb12FY2CvSpI+y+O9hZ/GLCjWE8Y1/bMRn2ifRqkvqMu3piRkP0qDKSJzMwC9yk
zc4g6qO2i6OZvs6ttRWqR/5iCR5kKm7VXgcsoj/QZ3lt1ORomeKmH8zbrm7vBhbMIlMysDuvDntj
6Te9k3YbENSSGZB1UKhY0QeTdxyNkQd5RotviiTeL8AIwl7hGkEKDIqy+uRCP/eT1P2kEPO1gV09
k8POkwHcvOu33GsTCeBOueUhVvtjTnQj6RbWIWttfS/zaofF7G1pG2b9TL8BA0Z3raOke9OuNMbV
EXPCyXwQBZcyV2excYy0vTYdv8tum/hLqnSfkmTMNrpe8LDucutkibraeYKBs1PNAT25CHNQciln
5SPxnEtnSRYXxgOj7b7OhItixWQanoTekGzztf2Cu35jpF0fGOuf5bQY52qX36EGcdOGqUuxpEzJ
/FpoA9cxG8tXFlpJXljzUuTyRrj2l0qoDyUnmBtFLT4ozJoj8dj6q9EZ96U68FcVOkIW6O7Kg1lq
9y4Sw22sj9Gt1strm2hXEVU7AOe7vp7XD9HYCmuqdjMvtFfVuH6fEX08QHifDmn2IUhn00t3G81D
dVkKCp6usANh9vMnlUDbizvmzLiaxrstizznXinbK/fUnVsWX6UGrdxEkQczTz2MMzArdNzAA0es
4mFH/+ZsRD3cXVTeG47cp7rvSaousFQMZECQgZ3P85ObNs5n4IdukNQyP0f0+kJi8zACzw7T3NYd
Qgg3bOZ1K0KNFh6UJqPwKaUq38vTNKht+1adyc6O8pjqIk4OY60357rOdYJHSwFWIH8TUXRFgZa+
RV1ydnjSD83obQBE5Q92UrSnEgfnlidyF5g5f6NWM/eupTDfjbrR9yUIK7L7dOVQuwpb72qI97N4
5H9msj3R/35UmNWR66GZ5Un3iF1JEc5tNGdt0XeWONay6R6mZOlvxyi1fdV0ykdl1nJsTW05+HHJ
x1ExDj3wtGxPKlGC25RGlK/Nircx0N8J5BDeJ7eB7DnEOqlX7Om7RWLWHsuMkXbvjn4sQenmXi2O
SGwKvzX1d62R3teZ+2P08zi7VgWw0qzFxjgRkrz6ut8SF/i/AoH7AKmjOpa1IGcudkR36KApP02a
vYTCJK0e+FT3RY/Gdpv386lq4q7wq1zznjrBcxiuo42Ff3COBrm7Ye2W88Z1l9l3ynEOBH/Vs0KP
tA5QhDm3cOLiQJeas8+d3twLWwJDoFuq7ImoiAI5zC9ynrQwdhoTITSUpdvMa+Z9nE9vCX23Kmw9
N4Mv15KRAIw9uu3yXIcP4sy7mZ1yMzCauuSi90JtIWdo7hfjkydrfSvsQR61jGIgAIFmEhyqq+gc
4tRn+B/ooy1D0gDHLSD79th7nnKEKyZOer88OVquvshR1wKLCdDzQqVN3ghjfrkIsNaZVe40tyr3
TlyJoE7S4qpOFjQkgBDqKWpFH2pVNW06J+ovBdK8cBKZdtsCh13XUff7aAwyaL1cv3TGsEu16jp5
L0WVED84lM+OU9dgx0v0zg45E7ER6XtdKSp/qdovXtWbOznHXuNHM/SaJk6anaNOxjlD4xbYPaiI
NLXeMEJYT/WodSigEcSRLBi/wJrgTGPZxJTG5bSLEiBSq7/4AhL4Meus0e+kaR0w9pWs1vJtKFlf
UTeF5DH2R7sAM0FwgRtgXXBP+npHTrn3nGtNfi8MddpiqNPCxkzvjLj/vZoGSjujBLruWNOFg/l0
14LB2BDw9jpafbQjoyY5N2MOUFxnHt0VsTw5Ks/tTEbZuClzK0r9esme1HpeboqZbIQuodbvlUbu
eIIsiUfGxKibNyvd8tUFIbyHjWpv0jGytl7NI0eVjrNf9UGB4ySaL20sIhb4S0XjvUQjmpwRU8qB
iap9b8TevG+dsdzV5EBUYdUu1qtOusQ9kgb9SqFmfTbcbriZVJEKikBD3rbs6exEiflVwRFuG+Wq
3WsIb4mi8r60vyTtHhjBHWrmL7H0QoIe9faa1EPg2ntjqD7PPNOPBNUmgVc35d5z+nbrAZak7JSM
4z3MX/fMPCBb5/n4bJg8ahVS3L6wIuG3up2yL90xPisiJYUzW64ZMqZXPvjsNBlO/mFG5gRmpLN2
bu4Vj4U1s7FmCK9adXnUh4rjAqDd56TUvNdKDpxbpN6+kYhZHWaQJJ86U7iUUpHGtjN2IPsVp6z3
s9DCvGa2Moq2+Frj60gDxHhkT8VSW/KgEySAbZSkdpjTwrRN3kojQ/1qx8MJxGdMoKSrqNpuwFtA
1s5kKteJopZz3djFr6YZgw4vrUK8xVOLETZRp/pa2VV9l/Med0VN2Uje6pyfZwOVwsaqWu22ofQ7
pEZJ/sbstuVKvE20iz41xoudZuXNVOggupFtKp5PjmiCOVVG8kFMlVxCg5ckhr21b1Qwb89Ko5mH
UlOWa9n3nEw1p2gOTMVrL5ySNnpMJGl9jK1q585ccusjEskUFpTEPMRckutlv2YhjVbmnPDHpbta
FzORhm3ihhxE9c9WgbRMnSJlm6Ow2LMvNRurxfg6a4vDYaHmyJR5nU/g83BUYZOkPs2MNsf7Lmsl
4PTufY695a5ErvVE4I04llXbn/QuolvD0crnMec5Iaqg2A4S1+7CtJ2TFBzOQh5P5JK5UB9G4SGD
gj/Ibl8REU8P4Jhgkg4MYKcXwFPTwRLjcco4MGXKqUqMR0JDArPVZ2wG7XbgOCJiEJuCDI+9Se0V
tFXdB0ipObkvE39y14Wzu+w689KUKjr7gidkpN/zLg66NbyaNlEgpKFnwk1CYbcHF6B1Vq/L4LWV
eFIcbVd6mCoiG+IcfER5E1O6XmfX6UMLt4PFVNNPUXdgojnhZyGXLS14xMi00kPwNFCkRkJip+e8
sO+beQn1Um7T2X2EP7NJ22gM5LSXxUcO3TEYTenbqX21lr5+5GQ47tTJ/R06Q4Vsm8Pt6FqD6QsD
KrM2tsvJTmz7SDiJvSbbbF01/iLj5MPQ5vlMaO/emi0ZgPBGTqjPI0PH4pnuRU4IMK+TRViBPHfe
WVNa7UjCPFUqsUtlYp1cw/oC/5mabkwTHHeuRwWvBsTMDr7JM+E+T4gYRFf+MesU306dlleewBun
madAy+gBOqiZFKuh36HTrExMfUsRdVuuG55VZCtLNZuxyWumb9vUeag1340GiHSmb2nsbUqSEn0X
oeDUYUyqdeyxBBKJnIN2bF2tagwzWiilRCyY9l/1ybldXO2C4iwUjfdUMXQKlMxMrh1HwC0L9L3u
AFSu67HWtJ6Xm2/qeOZs4oLzVmdWRcXQ32ASca/oM1bsJqZ+QU1mu9OmMFDM2eqDadUbF2+S3lun
yYs/Oe6+TZkutaNfON7joqxtMfekSTgtggyakkrWaU6LO2ahlbhPUWNdW0UjRZcoTDkot9CBdqKe
3tUkv8QZ73jQJ44C9sacp0+Mpn3qhu1UODzcy5ssOmOcnUhqjo6y6K5Uqje5SX+4LuxsU0XuW5ta
MlzmdU+Pr5hDW39FJGKl0g/zXCd+7UZhKkkU0c0lJMB8V2UGwb6d5gFeppFSd6154Kn/nKG6iWg6
huPUn3FfXqcljAv9QMo4eBoDTpeFHGSsvSBluOFb00J32zRYjRjcRudIqwYNauew/XSMnpQq3w/x
cLQ9JIMVg1SqJcR5ClhzawR3Ue+lU51ttdzPxh1NR8p+CTGr5mkSSaJwZIXylI+GHthwLEAm9Xbf
+EMPCbKQ1bTv5safG0Zs4wSSir7fnXSLbZ8P3GvEQA+jN/r0IHwaZYcxNmMa7dfFUHcMzsLYfpfS
5aDXRTzMva9OXewgjwwEU300XUSv3lyGi0py9X0HqSd0koatlUiVYMpQRoPKM8Pa1NM9UaoVaxmK
Heeg94J4rspMWN21crFLNrxiQkA6jmEXb6KFFpuojknbEmNmvnXds+bGweh5t6qnB23qbZ3WbIIR
gP9ShJ3W+gYihPTspW5Yj13qSzMK7eboSS2U7Uujfbip9k5xLv1ea7uN0rt3eWVEh9iaTrgSuOGJ
/zpNI1LSSL0rh/aSWXRb2eQ/V+p0ywnkUEr50k/dWZ1fPL2/Vi1qHjpMzkaCc9zDWXnJ0myXcEyx
Gy5Kk/RBEXXHVAw8cCflCUA5KirGGVPQqeKkkinulku4gALW1SG0yvOcVwcldfe4fOJTx/dJcTC0
iUTRO4K/tvW4U7qzSZ+KIsg8uqi/o+KJvoOfR0+tJJyNHcVZHjRd0OQftqm3G+mLNgMT6BmJKk2W
SXWCqHQvTFP8RJyy9oWtyKfm8OlB+FHSMb+4gpd9mkyJCXNGsmHc2daTK/pA09+s+XPePzFp4bDH
cZDnQc++Wy/TqUNG7TTb3n3tVSUYGi3Q6Heoa7EwVDeDQs9N5Mig2NM4T75MSk8Mal2cFlU4fgPu
4rEnKiEUzM43OoOaoNDdxzHxzG1FpJPpiPnS9h3nED0ChjV8mJNzLPN6Y+riFpN9ufXSLj+aDWMG
6pdQSVztVEfysWn6mxbBckcmFau64pIlXsmhEdFx4tTL2Yy6cDGY/GfC2Scqx1Adq706u/fZYtob
W5llw3vgfDfb8UnXxKfKMtKYfplwLkY5PKoICffuYM1n2llmcW8UwwePILofDpWMmYgzsjrVz/J1
Jx9m9zbKhmkH+JgwyJzGB9svw4zXKI6xJ5ZLfy/VJ0cB445WvZAG93Ji2Lek3tsHhtK0cMWDmdMd
tjnWtNhpnNXOu0Tx6zCY89kBoEltzahufG2a2YeF4mz7uj7r+t3S8aTVdzlZ9ShPJm8LGUButMl5
TADjgU09qZl62zTPshvpcJePueL4/TiE6CVcv1I1ZgPmVpYM16rlj6apPsfHVK6BLYUbbWmFg+vy
moYW4NJcTHWyD/nQXFLVopnbhImaXBsaubRZ4pGkOu++hN/DWcaa+FlKMYWOu2rAso9KekpA0YKa
I5Kv5ow4+p5Ka/ay4hJHp0y3xB5ie8w5JGr3nqi7e81zXrM0Tg99D3hB61LvdlVHHlNwYAmfQmA5
jXPx2vJQpvVtkmxbA1U3bITPNT/mk7xJ8uWYR8GMhWXy+Yy1fUVvdad50vbJ5Oz2xAhTALEIHcR+
SzwPvmErbxa1Ye4pyZ7iYdisog6f+QGAWw9QZetSHMkBaX3x7IrhJqZofpxXab1AQ+JzeruSeP9e
SnNH1tVZ2m66W8zqZS6UG1oJT4gh9oo17bXGvV/QOYeDKuhYeSPdfesIE+3eoKwTPWPaQhh+Apwa
ZuTwVLaMxBEoBcYymDR/U5T7eSsvWj/oG8sEzQNG8/eEEtpfMrfbL3X+OZkjKkSL59WYU1cJNX3P
3Hdnae8dK81pOXA7qfMljc0nl5OiQvt9B2aBLgeC2y1n+UNbAH0qJx0bdWMmQYeqJiK2L2UesRTH
HlfTzuuTL4XLFC+hV6DxJIzVh8VNDtXCBL7GTBCoM6sN7bzvTqzuqA7VOD8rjjGzxUhmCPiQk6M9
ZkdabNFW1uO8G9vIJogWY11sGruaDMLE7vieuQ5sm2TptG6VYMFu/xSXrgY1274ZVZXqxm484K75
eUwiDYcFKn0Q+hY0x3Xa1t7zpCWmHU9g4InW3rWV/GgELQpho52PckPDFB8TYY0EaRNjarjJC+M2
zeSAYJs12w1ueRi6pjzGrcF+00wCBGiHUKg3nL2tDZ+iZGm2NCz0UHZRgmmi3E6K9sDNd9eltGro
Y6GgI41k0y4DY13CfvwIRv2rDd2FO2eWnNS69iQLNftqd2Z9cNukOy64VvxpFCYdvFnfplqqhFau
AhkBbbTt7EQe2snqD4qNscSryhxTKSTB1Mg0X88ysgYXbwiNCaA3ku8WuRLNV5FW7aaLke1N6YtS
UtN1WbbTRuQGugHQ2e6UNISO+BozMrr7b/bOZDtuY9u2//L68AMQKLuZQBasJZKqOhiiKEcEykBd
fP2daZ9zn0X7SuO0buf1PGRRYCaAiB17rzUXTnkDBNvBL7d4dUrbKN+DybOSORqtW7F5zCuaCVFV
vmBTjvPHdeyeSGn+XI62dfC6Lb6hNMSwPTD11h3inbivOZzYwW3DAVhHXUder9WdsSbnz802weIb
jX/uRvrZCPjpMK/2AyK9+G4z5X0TuPVRx0PzOoQekiq3s2/cVsYv69xbH0l1XD5p+KBHrxlX+p6S
7n/VfnGsOuCos92ZQN2vyn1vTe6lKcsvEDVb87i0Yqb5ycQiF9R7S9slWJhfCyMSFU91Grpdu6cN
TfGjixh1AiVDRS2+7ZrcK89eGSEYcOfgvdSem1SheQ5i6pncjRAWeNmU9ku0nWQdr08DCb4ngsP7
Z9fqbyvH1l8YomA1wxO8c7rltgr4DhuRHyetzTnUSN6QBd+ONSKWLNSk45rqQBMqZQ4nUoKaqrMa
VuDXYtbnRuWHJsN/TNfrtsnK7n6ex6+Z35cpqgdWtH5z+/0MkXxHvGWfxKa7iu2bVdpfB7oHynIO
Vq+SQdSX3hRvj/K2xYVdLgQZq/5jb/fjsYFUciLXUfypuP//wqv/g9z6Z8Kr87fv5df69Qfh1eUn
/hReWY747SLVtm3b5SVwkTn9W3lF6/s3LGhATNAeIxVFUP3f0qsg/A1AxsVmaPNTIYkG/y29CsRv
WJfBTfEzCLl8+OL/gfTqR6EqWILAQw7mUrBHMR4G3/1REbh2K5LRsZnSkEli1yDBWPN2YZ5P5ne8
biXJUSTU/uX7+Zf8669yrx91qpdrgkBB7ggEzoF27bzReo2Br1iYTU/Lt9dfmU/XB2d2gIpH08M0
2/4vLvejtOzPy+E0YfyB7A1Z7Btl/mAPyBlF26c1EvBj77GedS4vuJ2b4Bf6yn+8VGxf5MZcDb3d
j99mRnanjVq8TyV8JeIpYuVzEl0Z99k0WNOff42o7/4i5vzX54LwB8XAAz769mvEGd04ldP0KRlS
xZ0S3XjUbH1fWqY7TJLmIOlKl1GtG4zdrYfJ6BfX/6fbeNHsQfEjW4DP++OHZe/OAqySCPSDqLo2
Y7/tGBR1N8M25pz3LPGL+/iP12NSRlLWHxSKN49NzFHfdSuBViTLmLZtbXsbLGK6tucouo6hJfz8
6/3ny13wbm5ImJu4aGn/opVtqzGefel1qQmtMImtsk3oB7hMrSP/NMdRefrPr3dJbrkAf2G8BJff
5y/X61cDfGxekWpFCyEqMnAe7LmMbytXtvezK8wvPt/bZxUQN84yROqXFQjN+JvbV/o0Hr0CAVfN
GesBekh+QOeoGHDX+vPPP9obygSW8zfXeqP9jdld85rpcDrWdX8uAizvssRFYhekN1pSjpTk7gM2
o+md18T2ddzM3mUEhoH357/JP31oHlgbmbPLqeItC2HOV/SCJb/IGuNSXUNrJsFG6Wua8/PLzy91
eT7+n9b6j8/skraBotu9+JbeGksi3zHS31Sb+iped1pzcvI3Z3kc1qaM9/0wf5P8YJUq2WaHn1/6
7coANd5ny7nodjHR4JP/8VEyThEzAJRVWn3QqXXnufvxk3Uc1+RX6NS/fUZWOjY3PsuFkoAZ/8cL
eVFRenUeq5SyDDks58R7xgFoMcIQ+WoVy/BMBItIVYcn9xe38h+uzZeMQhzUKTaLP+w0f3lfJg1h
2GroU3nlpK+FgoyNVma5AWQGelo6r7PyhrPc6vAX697fvl2HoHUykgFm2xEb8eUZ+8uFUcXVGAVU
mZKC2Z24CP0apq5XxMDYaBn6GmymNR3bCRmKkJyMf35z//4yORdrI2gY9jN20Lf4VCahsZNnvUr7
zd8OrmSGITKMPcKQNZa6ZUBTR6y0PoNhiE4goWmOcrrZOar5FYf77/cArBOiQDahkHfqrWW0L2tt
q6E1KeGTF+l2/qrh8O3bQNVHp5saxtF1fJgdu/vFE/7PF45sGyMB7pP4zT3I5rHPM8eQyEE6/cmf
K4yHDH2PGwjkO5mP3vOyTu+DbV72P//2/7aAON7F7kJAIHUZpJo3K5m9Zo7DVKRJQ/DaCZkE5mBH
Vb9H+Gn/IkLgHz5jhFUiJqaMtkmAxP6H5wxtRT5M3dqkdbvIm1khouwDdzqbKkYl2bvO+znqo8c6
9n9FR/r7lak9IypDKDkR3P/LG/CXJ1wQ/r709lylovJpFRZW81naxQezeuIkGkteeQNPOaLC+N3P
v923ey5GawfvEqsXbErctG+2eOapVsm/j+q0ZWyZz5GT2iQSXUerQIEdW+efX+4NYJbl47LTuhcD
E9Ib0Dhvrqcby43bvLcSztzbV85sThK6agCQqGf7FC1Zd5NZISIIQxrFDQhLfRuizn8ZmCanrS6L
HWlc3tnMpn+ycMKetBvPv1huLr/DD/sI77jn2uwhDinEnBd+vBloB4lDAuNIJ12pPTn1EiDR3JwC
r8xPqKamPYvRcPzFN4PB/O11CUlE6/tHwUWJGb95CEKyNAYJjSG5tFArEDVTt31xRCPK3z1O0+1d
yJxkuakWbdnXctC5QCeYb8ERa4Yoj2ab3fy4zMtSPvYa0bpPsw7Yd2KPmau/jNlo23cgujznMSNi
JmaoikQagVhDZmyx1Ko/ZV5b+18md23qE+2nrcDRu3bWQF8K01dahWW2XUVKVOVpFI49Mz00QKyw
f5XVnUAz/RWzahV8hG2h5K1hKG+SrBFkchU4kcpdbg3DC/1RCNeWkhMsih7Ri7E6Yu1qnnWNbLLd
3kuxjHQvofpp+gZF4aWLwPS2y/oGZZ1QDHPJWUZDU8fOaj+N0ex9L0yznC7820+rXBA7RDSNCbCb
YvnM6QiaEbjXy5DEzBEi7diqHzYlGDRYqo3txJRVQNthM9ZNyyqAO2Ko+q+xNwlzUH43M+mlpji3
EpU4XeCJY/0WIp+jK8b8pw1pSHcgFr+sxBJMV7KzIK5OSxfeLdFioTPhIMSEMsp8cyxiksxYx1Ro
aBcIq0GiVEJ8sif+brpotzh27qrFvtdu/7XuwIinXmgN9FGxxcAlI6Zqbw0dsrmcjNav6KCnu7EJ
g/kwW0M2EcKywG3So1EQxTVCgf3qmHFGSkOGdwkR/cbZWloV/Hvt3gUwdUdbu/ld+PZQH90OlPp5
Daxh3PO5Nd36WW3yRDKQew6zDlBp6NhqTUZlg85U0rZSkJCxdex8f5AHZ7PWHGiOrry9P6wB8rtM
BndhidiUVtnQ6sTAh8tTCF8deLfZDck1UCpyD3OwhMWV9nKETMpa+wO7voBjS0Unj6KCDJI4q2JQ
Yvf0/xZPXiIw2lwOuBSqesJ80np6Vy4OHtzYoWl9cFeTfUc5Nd8FPf7wfR4X3ZxGwpIxITHb9CRM
R3aGNoYqvJpddWGQWaRVZ8HUoINkfJd63eDANmE1qw8e064nUUvNbeiGTJJQlA0HsemheY+zzyoT
Z3Bl/s6eRZ+CkFiqa/SAujpWbj5E90PDxJfJVtPfoT0W8roFHvCIdt6ydqoh9wtVrZ1Fj2aouxuz
0WWDx4LI4iDoeEbEEU8j86VqlUw9Fflcx251kK3XY94cR9/LHrwSCMiJwiFHJGfyidep7Vuq4MrA
/KzZ9+AxL/nADkPj9BmGSvaBDe0CGlM2nEQRZ2inl4zWWjAERFlXZUnsVWBcvM3ELDYvgezZpChP
LW8XzvGqgQHk7fSAPia337kQ8NuUDkf57iLusI6isc0Bkipah1J3zcDXYY/xw2qCNn7g1EPvGzam
MLfooJZHBI5OcUWu5XijOwcfustk8NvC4GYmhnicssSPmuxc6wWR7ULJBpNEA9Khx+u6yH1K28nx
FLQjYP1MLE1Sx9W4Esle+mg/0WxYzKYD+ZoPrr2lcovcW6vk9JMwZVKnaaVdg1I/su8HmsJZjg5f
0WQWe3qKKmE14eSkcK8Me7skrmw/VrnTfZSWDpjPw/mZDlNxGfNEbTio+9E4OKQI7jDqqqhmM5yb
ZuY1R3YUh4eVITlxZ245zwd/NRhXyir270bAlutzMRXeRA2CTP2YD5DJ33t+60+JV9pDvocVBzfJ
nuD464DzcaqDNhO7oFvs3ZL3U7UfhNkeyeaOGLTUznLYUJDUdP9DHA0I8fHQFHiMaxr/8ZbtDJNr
+0z7O7+vV1OXCX4sKe5H2xs/hHYX2idpj/O7OJbqKYvW4FOFB2YF6AAFBpk13jeCQMBMBeSXQZBd
ChPveupBnUCq8do0CAE+7taFUVcyVdjv9tmkzca+M89YqsgqfS5k5q+pzur8IejyOt41rVrpNVc0
WVPTRtXj0kQrC+gaOI9hXctvPcmuZk9dSNMsYMz/vVgpI89NwIz9XPCey0ONXq44buMw9WcPtBAj
E0WUd9Drke0o0vJ7JYu22zf4c+URCVz4HC9aMfYj/YqjVbTC4CdqdQI5428kCJpyPRL5XF8FCJs3
+kvZ8AgzKdc7OKDz9dZjy96teVYirxwWuR3XDMIWk4TQ+tT12/Z7XYkFKW7uBs5p3LJo3xOtxtSl
VohKqrVjIkD3qNIHHimWJelu+e0Wd3OP2i6zvjvKH97hvlnNeZ0yNFkgK9hSHWNj88pz1OTKst0r
hH9kl2tE6mUiRBa1h4zCPd/NvfDBOXmCnWism/UiL3IwW0fzRVmpAlFnO6+a8HNLTdHB+7G6L7Mq
+xtb9fGLr/yiJdW1jqOLBbA9rKZb8mRpKpQNRay3F+mQR7NvDHMa1BMzFkoGqcF967bEecZNMPlp
aBcMz2WwmmE/ZDPOpEr1V6ppXomX49QqwiaE+xX29P2r4usoS3XV+6q2E5zo3kXC5dcv/lSCJrOQ
Z96yC/YTDqs1fGm8tnd3ccvEcL+MLqPqIS49NK9FRZrsskWFfaOH1u8JNOj6W8/R25MMl/ZzuTJb
3CGIjrrHNZyzGLZcBK89lI58tUYZBUeSsx31XHVbcc/4A5Auxt6Nua1futSjVll8WzEynrtAjkGa
BRmGv6mR8dPKY+3heyFxAVXKpfNCHmmXdMFUfMuyHDOJcUZFeGKE6OyqmZZLnSsofUIvQJsxU8Jd
r+E4lufKW1DXzxskOntwls+zWd2TiQqmermHqG5PfGpfJWatayudEI08yyWcDq7H4pLOTPm+Z4M9
Y4LBqzMT38vyu9A7UKctnBw6UKUdISCyEALsTR2uZULFFF3BDxtICO5sSSRFyd3qI0Yu+9DZOucW
bk7fH8rR4MPaOhFL7AsRMzSvdGp5dAJovMlC3KG5tpy+1iyyE2orHzHcvloWVq8y6Grv1LoOc7KY
F9reudu0qoM7SrNetbKMP8yN2cVZ9EI16QlyYP3LAFrhRhIDekQNjm3vL+bj5Cz6Q+3pTe5k18iC
tmHY57tp8JZnCxFh6hF3/FRv+WVQ1WbrfKWov19nClG6QYFyn2prkk/oifqGAr+sPkJAm80r4nhM
i96wCZAvy1Ld1lmAaWpiRK+Zq7pLQXUr2+GmRxdwg+DFN/eT37VXeYaz5GDC2rCK4TGczxueq5AA
zbU6bVYVIF3DENvuygkA2W71p6C+IjW8QUQTGjoL1tz25EYvurwEagxWdddN9qQOEeOmbT8H/TSe
zNxiIcaDVKjTKvNZYBz2wGaWJiJaR1YzlBi6bzOmJD/D9anqLrqm5B30Ke/ibdqB0YCntZGS8zVe
K8Z5jN7wN2iUddeXEPr+WMiuorKJMnnCpS5CQuMNPMB5UeJkzYQ1pyVqUhCDjtO/WGJ0vhlgbtRF
ElHkpv1OJPPIiHs/Ka+Se9pKzpONHnfdBRte3H0JDI+QXmStqJw8CbNjCcfqEPrIeiz06MysO/Iu
kjBuZww8HkQ6tEkq5h+0t57Vp6DK3btDEU3pspKcSy/V5O/ydmBNdMmpOpFU0C0n3OBmwvUdc816
daPXQXshoYjI6b5ZykPlw11j5Qu9eYBXaNZ8YbZ5gU06SrcakRr5FLt2si7ytTKch2SuXDvbdWEu
vggSLL5OBc2gY7/2GoXYGNe3usziLl1MqMm/nkT5MaexUidD0fGG6mgMC1pVs3vujBgoO6E3IMFA
HY+PJwwAMA5dRVCuF7VtzIwxgvjk5gWxg3W8tDWFcN3l52hzwqPNFBk2pVf4wz161ijfe2a4hC96
vUUVMs9U2Zc8u4SZhlnTdbXQpbRYUT5O7F1LojosJKO3oAUlqKDEvIxietwx/pT11VLak5e6lHpI
+aled5Mo2gdVjeGTXOz+KmQ+i054zjjoBTY89sbzLTsdebU7xiB6tCnOrMFLEHMQW0eIzakGkTjt
RmscPxQ0RUI6l2Z0UU5gZD02DsLovcvXyoMZXrSJ6HxMAFzEnV7zmfbjlWfVvX2d67YXr1E0rCdv
wmiS5qWuXyKUGN6ByMTqG0D7hTeF7F/2ijoUJilm5n47z2KnIwSZGPJd74Wld3GxbccwHlCIoLCV
qB+VxMC+1Et+qN2R2b2Zh+ZsrUG5naawsr7xneKm8MMahyQRsfjy6nIiuK9Z1vecYkc2cJK6d2SC
8JY5lrvk9xaR6+fOreIa5oncrls/wqI4tsKaT9YUAkko86V5X0xm4Ow6+zGhoOMlOKLS/dwxlfe2
+6YrPPKkOXc/Tzl1Aj+OMohfCd2BQ+HxwQpKv9tPzIlsgnddxM8efklgP+yYaCBaAqjI8KH0VUtW
3Yw0D3AKM1h7LioYJQmLLMsfDd5xxzlGuzu3LDmdLby23SkuBYK+bR4o6ZSpScPDr07F4uBwWCjP
g+jQD2w5HUe6MQlLt9R7TPPq0a9wyCA41fZzGVVoMVvZROm49hOyg6yHGLG2FvRrTdrHOdIskAiG
baDfqI+Xw2BUdxiBkSKRWgbXTx1BMufO14KeM2O4Od+FYg5Jn1HFdsqroG95r1AYoESonZdgXNR8
aJF+Pkb9VN9ob1ird3alomxPZvRChdesMZE5TjS4iQg1u56gLSLvGUYFT95IyB+aN/AVkFNDAmul
O8Q7ioIqRCNH4+Laqsq1QV03ZvZOl5aa02YdEJKZaTB3ePXG9WyMO8sDUza+Ot0jgsLU50ao6loV
Ig9oFLBz/DiNd6zAb2EAIKU85RvNssfIz4vLAbXx9X7MK68/kDlguvsxAFL7vdS5hBrjj6zVycin
YsjjCg5bY0Wy5I6xaBGf2zyU667DarXCBRpQGA85mfBpCR5jO8qG8pq+GyCBoMNxBWcrc7CyReP6
IbJxQx58J5vPWVPj9LMWCjr47Xr5srnGgverWJECmbMn2dqM372i327AfW8sI1gL5hu9BQr6qHJR
6pZF0zuJpuxYbhrXIfmXScGIRszpmXo3Ectw0sP7sM4mcvMxFcXUvstsAltx+1eyv68tdvCdL1C5
I60MFUo+NjILvpQbylON3B+jZWHF7aGkNp7AZ8ahTjarW+191hcVpRnRFocJ1jxpwmKpfvfIlbg1
sbu5B3wf3BK784AjeFMbJAFHLMT0ksb0XkialDseg/5zSDssSiNcRYjDeyi3iYjhRV7gYe0X0h6o
0BZPWcHzslWjz9Hbda6WkZDOfc6A+h2wUqnw33nduvdHABEJ3M0B/1qEN/YmDhb3W1N1cDhYivMO
nV4DP2QhMhsXsNd1mIZ9DbB0adjMscNYsXtgt8IHPg0kiDLkMvLZpgKz9l49dUj0hx7ck19EAxO4
bY7UkZgLBfcDfhko1tYibW2rbAs16JqpMC2QI/ccLTpX4mwtIpk6lJ7nQvCjBIbM4y29hBCh2ZIR
7FxjpFsSeAkd8v/IBVGL9+hC8cX9+nVx+/FOUdTyojYiwN5CO02iy2W/5CANABZT4SY/OJXmrJ45
y3KDxwrHAkbf8GbzoIGDozPZ75qV96Uagui5s/rF21ekCPAJvImJyxaZ7pFL+usVSrrmg2gUCagi
UNmrWiF3nAAYW+5JcZJkR+l9ICW1acN7KsRtPQWAZwFaoTtGQ06xaXAPQA3ZF7RAWHu2qAtZl4f+
LifMGtc/gsuX0NEXgAWV2XdrLcMXe2gxSG/9SNdiibAN9HUAtqQs6bpcNzRuVCqU79/kYIohAARk
o59hkdgfCPsbPnoTXoXdOszFM+Zl+7UNncW9M21Ni2xSehCJ7fGD562c5bExrQwO2Gdy9IqScBSI
Gw5qzM37xrzwaNhu3P0kBSwO/Lr6OPaCM2zTUdhDkHW2hwAl63nN1+JVYNCN2Rks54XlY2zfU0Or
4ESIexghz6SASOgzFDzvHMdUip2aaoTWEAxMzsjtq+wtwgE5NaO6p0Nmp34v6Nj04caNBmFnfYH9
W3FgjvFfHsMVjd613jB97jx7wikQzxRR6AxNn7CRb4LjaW95p9UGQ2BGbfLEFiXpJJvo1gPsFXoN
9B4xjJvKDTm6FtsECUGHwydgnNa0twS78WFyJvtlJJ4xJ/TKYhrmI0N5zAFyRNcYBdEOut6Aq9DJ
y5knNuYgeR34kX2Q7YhVOxwkXm1bhgNyfHF5ZzGnTVdsTFVx4FmIyCkz5QLZSBT3pdgW6hhYyw29
MVJBjm5k1QJKcTwS7uAFnKIm2sVfWOqw6/E8yLuiiOX30JIK+and54jSrDrnlrXhOB9Rz8c2cDBe
h/0I75zRQ7taDcN7cBp0t6Z4JB6C6VTBbdw3I1rEk9MKzlNI3LIybachBnrRjU7JEbtFqFiVYYcV
fGo+Wzr3tkOQTfP7+uKDRZmzBR1OqQugPlTLcnaGqqPn0AZVdSp6+nhcoWcdghhjPkh8+M45nlj0
H2nYdHFabV5A2UMb0zuAGPMhn8hB0amOm6I5FI5aNSr9npM7K4XTUZ82DU5lF7vHPsjGloMLxl3B
RGCayiMP3XBvNxyIHb+MORpq52I03IAHepkBQrBuqqdzG20Xa4klMSrT4K3ulBkVrSjlbx/o5TA9
i2woGWrL6GvYOKI/9R4g68EN1McxHid/7+fBpPYD55B2JzGawAQvL+6Njq5xhg1jnehIQux5zVmw
aCqF3nrEM4TKMfSj9jgXXfvMtwMoU1ilujaMquJdOG3DddhQAu16t/aPLAicZKZ5W8a9qcqoSVBN
4kbnxGeQtRrErTvLBF3GvMUNmxOVhU1psbWjc1gcQ+e9pnzmRBPl0YIoc0NOAOPPCfcMPqfxZij0
em/pLIsPa+n4/YGFfmpuYKZU0THaoOiflsmuLkGAQ4S519fdcHAd036mn1twAtogMCdyqtvTGvK4
7GfGY9PRat3yaYCzU518X+IKQPvjoNMco88F3VxvnxGh+i4Qnd9c56Utb/nuhyXJo8y6z/xGDBAI
MnJ3TKFs6heZ1/Sf+8y70Wsm3V3gg+3CYQT4JKXLBTx9CAW3IWLoHgNSrzLvUNoXu7uWsngPY0Nx
Cimj+asCc+PvdJ2F1sUaMH1YdGThINmwQi8b06DEDFH3yZJg2AHIqzCDeOSEdRKFft0nsHkVuVFA
McbTJf3hS7d2Dsehqa/r2yEHR7Aj99b95k5GXfxwdfSNFF/3ycN7gAGNXu8IIojETV5ztzjIVYnv
Yd8BpFqxUn0MsF4e8VzRSowzCy2wCauV4DvqN6BOCi8mKCiqVmRM8yfEDdPLMs/0STKNxtvq57Y8
Vu22Mh3BJEr6GC0QBO08lhLaWFkGaVM3qkiJvjTNEcCBviqCELF2LLc2OlX96r+PORnlrKNj0D8o
TsoO7aBevqPBvb33Y4JpU2TpjT6uwALdW6o/Tixwkqbs2gNpk73XzCf6BIO3Pf/eErFZdtzKsA+f
GbeQ0FOujCKPDagKcW2tS67euRU4h7txWab1PiJGLH7fkOwS3nhgfoYvfhELTC9OTneZKWX/AOK6
QhDrOSb4labqb/NrJrRIIQIA1xE5G2/VlF5l1oBD45KITM/nZcAzYiPET1nkxAEXz/CnBuY/Et3+
jwzDH7iHP2UiXq737S80xX9d/3+VdngJPvu//xa2/o12eB6+luuPklv+/p+SWydCcRvC40amwb24
CGT/xToMfkO1Q7xFiECKEuEP1Oa/WYfhb4imXCS1UMl93wsYd/d/sg6F/xtCKsYtAUIT8vugZv77
93r4c1D/J4Dyn1mHP47zQ5jkwg88Wgn8foiW3kZ6NBxAtwFUJoCXYb7OQ/trgD+O3pMrThsPPjYZ
R/0CIo9S4A3m2EZLESIZReBLdAqxNhfJx18kHYQkFx2lvY3NcmChYu6c1+fKigzSxowaIcF6lgc3
TbYawobzqMGqOmcOKDzPq9vrvLb87gq2Ah1AMcEwSbOe2vDS+NLbGf8jkxG+21dHwqmAwQgEYw+n
PG4OOewJ+3NUNrag+u3gtti9rqiFRG7Q5rfTAg+ryMS1QVavIRC75iOCwPXVIqSmpUi2dSILO253
WdhPn6YiVxPYeL25ezcmnfkhJzzpMcg5mSbTbLbgyiE9pNqhms/Eudxi75PPEVAerQjkHL/aMo/Y
LWg/ibSPL8a+OtcOqYwwp/M9KgxLYKxbC4qaBe3FCiij0+G1mqagK5MhLLti53adN5+HrFqq932s
Cfho5BQfsQ2P73LlOPeulBGQdtTdn6vKvrfaRSEW2uR8CyiyPih67sEuoFNwGV/13s5veq95IBGi
qYA8Nov12AvQhOkwi7G8sQnIJl4lyBecHsopPs8OwbmLbWUpEVZshb6pzOfIRN29XUfzC5USJxKf
Y1aWQP7lgzazxunmhCvpt3bTV3PqtT4fuhS0HegJ03DY09Z1nRNsP/68EypOKOkMG11rA+nbVokR
LHPF45QVoX8QdSkw3wIpSKXxBvBtcynIMkd4OD7odZ2mx76KuGYWVO1nfLi0kkEi13vR0xvEiRlu
VzmD6rviUmhfRU2ln0KvcfSB4nWuU0bZ+TcbB2i0W3SLwAl1lxscF0G9vG+3zbMZblV10R05ZJSb
2m/RJqCdUMDNr5GggBJX0ERzJmOe3GwDPXIkAXGgb1Ltx/ayDVR2Yz6Ta8V/FpbHvZ88sFqHQZeM
a3bwvZvmnkuvbU4ubwbzzgrjrEMo64gC2cc4FKDIqgWeEbAElR+HQfB8OX5FWYIHxZJm16BcGedk
dl0xP9gU9flzZRhL3/g89jyFQXH526Rr9fRMdv/6Q9qoejotMQ1WzHqETFLyLWSAJ10RBT2zFSOj
jcPqnAFRSXRcy/HsF1kYfAHMINdklbSd6PYHyvrY0WsKjpuCpr4XejOfJz0FAp3CXOHjm0c+dS16
/qc0WNtqZuBqN059239efQxDKA90k/CmND6OIbqrdMdkXAPN8vh5a+wG+9iEi1M8T2XHq2KbhVrD
G5sy/8DUuSse5sAz1dNAyYTav9KsG0OPqC7N45hk8zzI+yfttRZn0JWOUNKuiAy/UYHlYRIsY2+D
CW3r70Nv6d9LDODvsYAa/7Oqow3uY+MM9IOcK+DT3cFigv5B5F6B3tDvvSfZ6vCuGR37tl3Lk5I0
zG3QECyUe9V2Oc49AohyOta6D8/55A5fRs6FTIrGwyZ9AqUKdIWSWzXgphEtIp9hGsOHGPDdQ+tj
rx2rSNtMDvRyLQon+zBtSFjSwrV0+A6f0xNNyd9JleVk1+jFP9rkrZ2ByTFPrjVcHDQ1HBgyYtna
2Jsfa4eFsCTl4JXSk3PTYgfvyobDz6K7Qyj9j1Me4/isQX4CIvpgouZ7xX2+DVsSV8jwYVA098e1
Ndk5rMeXeqjusaKAIxxmDh+Z9Wjl8WXqypwhvtyYmHEPtKn2qluxRFnL86yHoxlsdegVTLqIYJfb
CT0JjwMmRM5i1qqJnrpQboOxuWPszcIKxhcW2Sj1XZyrDxGOJnjx276U7oCfBAlHkWvzyZEOPrCC
kdh6HbkCb6Ejr8aNMtVW7dUAcaMLChoBl05Zl90wAeKc5bEXCMzgEkf8gYl3vhszsKR2Cy+3FcO1
GEoWsTGHNMMYvWt4ZaVXXbmGZTTfAHehrf5Iz568Bw5CQ1XbJ9UTPJ65W3cmyuMsh5KuDd7jLJu+
mM1q9mgqsFO3HrlFQdDQr0SbFcPl2MkR/oEOdlscJaIZE7qar9hpzpbD/EC7oAv6av2cFUCV95ni
LqmZljcN6YNxrBs3l08ixtnlV6DvYvRI29JdEJ5R1ZKxq3NVQEpCHWVPInrX2qCIGCi2t54MrmRR
x3dj5r+zzTTvFR5WQp5HaJDhOztXkM17fTPE/mmK6h7ql7xzdcbCvcRM3Lz8yOQyp3HproAVygef
ZPHE6ZkrIFaXV7GFOIVtko3KKmp9tkz8kk/9Mu88ymTaJlNg035gfUShvyG5iBY0xKw9qT+X70iK
tPJEDnaLwbIfpv0SrfXXedhYmizOHIwpFliaGhkaqoB2alODW/I4OTXmiRqzINoioMDjIiO+aqRd
eodl/BOWI8mrQf9qB3WIto9yx4IQ9sU81UPofMU5LL/EljEEUoYdyFBnNTesHOs9bXKS73E1fArh
daA7KOqvKus750CqF6iuClpC+l/sncly3EiWtV+lrdcNGSbHsPg3MTOCo0Rx0AZGiSLm2QF34On/
DyFVlcTqUlsuu63M0tLSpCQjAgG4X7/3nO9MNO4H3cUAtLD0xh6xIfgnnSbbDi1W976BHb9KMpXA
i6Llt+1BBQJlbtMrROUFa2M8xxtTj/2zTqR1IMfJ/9IAxNzWdZHecdBw2Cbycdx5evJuBit8MUVb
bIPYWLAeaV3ke7B/tfeVQ4m0LnFCAigOyF6g00KxgA8xGBs6Z+OwAjDkrePZSG5aK9ZvYZvamxB4
G52QyUgfRYBoJSf81Vu3HfDgzcDRG15m1C4qscjxxk3vRXTJbbNgaMDXGDyaWSGvSxLaONLDQwlQ
S+XmHe0LtGyGie7jrOzYxAhir8s58Si5ms7fD2Pl4EDvkhv0Mv0+shVgOnPMD7OpzGOQ5/4aEIGz
7XopN0WMJ32Jj4NaoDMmwhDXWpZejqRIIMSd34ieNgfpq2hfjLy9wmCQrotk9FuG0MDmRJe3n1pE
GgfMKCPIqqi2LsyU8NHG6nN2fSz635B8TXunz6yntrGcgiURkOi6ciEOMfwakkOMtfOJE+i4hXQn
gbWMRtivyjY1H5ge7tuQIK0UizY9j668MEtTY4FniAGAA8sm6XXuFXwY/xjbZf0p0P4jDVZz0/ej
VSCN7OHlN9V1SrLqWlbevmdd3NMChZLZOYZ13/WRvWWLRUsYVWgWW632S7zNHcSdFA7jUMPat7OL
1KmLHQhRwXKIxZ6I9f7kt0a3rwYnpNgpRozL8DocgLV3DNLmu6FDOgn71jtJMju1qYsL6Mgswi1A
cjpVQ1dvM4KhQaXUsXWVEQNy9Pphvk5siEIkuWfwleOoLL+1Qd+XWxRa1UWAS/Z6BkVAQzna+8yE
kbvOxIpRB8rc/yiJ0ANT6mXRHs4TTOk6M77SEkiezA4TD2GETXHho16ODj7Msg1gbaYBjKIQa3j1
qfdLkqXpJ35nT+0BDEup9r6C5TUhZj0GnheukZxDyAYDdMfSMywaplSAT0BXsgqSbjjMFn250ZgH
Au/7tNsw/Udc16f6GC1wxsye5WfpOLRe88yYDllvZid6PnJX2sp5Djno1N/dOvJMxvNeOJxGb5Y3
eR+qh8a0XHfXlB4NSILQGczjf5afgrENrpzOB+JEbNJHTpRQdmbDR+EYjRzSAh3X9IMGFusJ/gjz
JLPX98q0RritMJrevNLklkYea3+J8Zete/Q4ObZ6cMit2xHvMBgFoy38jkh8KtIyVh79euaR+MBb
Z5y+Nspusl2YJ7QIO8/WN54yAqTRcZB2B0+KQiGwi2v/hA3krpAzVkMNThAd5tj5x8RyynsI6ZjP
iQI8Drmjj1UJ6KGvg2xb+Nm3hnZ5u5mlNV6KepEi8FLtnaHRo2QC9VXYOcXWTpnL5CbYZ+aACqe9
20f52hlZ1GtjwY/aKQ18qFMAa7Yj5U58k/D1xyvVePSrM47pQB2SnI5rW6Z7e/AJEebOPDi+eOnH
evqIarAgB0xl/ZLih5yRlnhxpaLKuGCaH18OCby3YUwfyB5OT6zq1glgi7geEWVChvbcfRi0sJEH
EV25rOI3Annz1g5SgxogTj8LBePeb2eQZUCgrmD6MtfLHPcb9rfmkaiM/hJ403hn4OjfEyDwOaOH
fWFOTn4pRFl97nRLUE4D/Viacb83QD4eItvu4h1rEGN8mm7AqExaScwJ1VUubTZqxJv1FmwGhT5e
/9XgKxanVn+cR+3tRWVSaKSoCrtNUhBefxIcKLewkseN41pWs0rZ8vfabscLs4J+iOQN/NnS7TgG
THNIwfU8AwKuqtHiVuDfHV6eF02pEJsQINHaGWrx4PUBXdKKc3cW89QOQtps4nO/nCrBmiC6zfe5
tOLbSHveDraqfVW0lf8QR9P8loUGlnJpmvNNaXY3HCD7cN3ybrdQPCFij4UFOpP23FpLYwhPqPrk
Aj6qzVMQAKkys8Dl22oYu8MN+IiGVWxkRWW/L5SR33p+PYYrwyUCaA27nQUsJhDZYXpuJcehUOAM
QO/MW7vN5FpFRfra1qBMy8GF1JCkbrdTpZHIXdUCSl7XAig8xyhawcpX9GUbjpaXhqz8i6kvo1Xr
0R5tah55FzPkV28axKdJTfOx6PulqTr00WpMB3famlNmEw/JAQPkRActcIvXgKa17cSPzPjbZ1HE
IDOgdH20mFNtBdqiCzQL6RGDm8MNyaziflA90yyvQtCz0GXCN6To2b1p+mg8NbvuMhOD/9SPzppv
nrgBWFn24xQHIJPsrHG+dab0N45kg6MMKDh/anTS61HmzSmZ7fyi79JxZ3QJE4q8YCjaQpFdM1SB
Phz3sobWA/cjT61yY6MLB3HFiMsQQ//I5lZeoOCgWzpreejIvZpWJveMzRy9Kj6FWZxfFU6R3pfe
lF8jSGpXaEBmrn5w8vlajlHW5UBbJm0xvwYkygGoo1DozDx7Bf1B978YUufbNDj5S1EatP1j5JBk
qOhjI5pmn1VVfWF2YYr8MuwgXfQ58wP24ljdyS7yaQUnfqkvhtESn2Zf2eOhgb34KEe+dIZAuXOp
ctNIV5ymUw6BFFOnfGrNAgSVxDoxoM/eI2VoU/JC8vQuszkTgcC1vS+FFRfDmp5NmWzsuYEZgj5W
FgffzmdrVwDq+gpMjNTVXKjZx7Ixa+ci6ZPqpaim9sU0yvkzNMuF9lbDfOUxoi7l6iVGd6Xcitzy
Mc9L95Tnk9qVWZA8Jl5D8cMeas6HjorzjeIMwFftQ7RaGamRLoz1eNhgduhutFNaz3SnzHglhQKq
kzrRY1v69+zfAAFNgrFfFbOZBE0kqEvurKl/yYlRPyrofQs8culviWLkv0uzqb6xL4zJhTIM/w7G
0NhsWC27z2lOdOjKTpwsWbe0XA4YGuYO/1ozHg1M1dsERc99iqJhm5YC2ZQZWsyrmqA4ZgV+c+wq
In5ZnNCsZEYEtA8BrkGvQavGKS4GJ6geR88uxS6ZLbprhvTpDORTohne+33PXEY6GByYmvBvnIIp
bYrEpYslSyv9ot2CDaYbajoRi2aG/b9MkPRAC7aaY9SHElGvSrpv/DRFP+pbQibyonmWiRGdqr7B
GkgAYt7kW85u/JJGsEVtjLg1x13R+MiDowmghtuX7ucArceanYn/jWfS4eYNRxhxsVNmJMCe/xwb
xfJBl96JnZbOBSP1YxxXaFjCzLOLC9T4ZskwTXXs1isvKgezwQ5E9Mih6JFkIl4BKVXflHHGxbCZ
QpgTI0FyaslgGxVsy2ZStJ0ACBnzDmBoDjdaoy+59dBooa8PdfOMsIFr1WAUg0YWoE0AXlja5Yme
tVl/duyqtxcCnFN87qyJr7+TpIYeJIRK4OZZMfEGSRN28quepLL2a1n5tGDKiA7rz1YO/Ssuki0z
WkFD2aXFZZIZqYDqCvpnG5aOIkFBoRhZe2LI9J2O2ubZEA6/wBYZl+9Hb8dBGFeeDCNhCqh6k+/A
a2I+nAcikqZqrdp824vY8vaTQP8FFrQLuVADbD9EW73D75d8T3Rem6aqbwyLBLkVjTarPLVdW/bP
BRwElucmmuvPJmI4fcdyGWd7EmDd/AoHHt9VwnE9h02u3UysCYgf8muLpae8HId8eKTw7wlk87D2
4TgxAf+o2gf2bY5xJKEtuYi3EHny2whQ5o12qhbFNZE4vCtMcoN3QRvQaNdVCXOcLb2vrjNsLkSq
8x70KdDMqOhrObTtAs+J3LUymmrAFVHzEXVBosrKtgelKZC6eJ8OiEYAu5aXhgfICkWN+4Bsw+aU
GkDxEuQ9Mxov75HCgr/6LxMoG+02V6xqGQkfGhg6Hza7rG9uXFVZgIfqXjz/Mlj5OcD417QOH8J4
aLsBehkYIR7P4TuPd6ZIKjBTh7vWdtqbSjupRT9l9PQKQEmX7hxrIAbiz69p/z5I40X52dCGbsIk
jamM925cQTHNbIbiCfGH0TzTvRsRTXE3fO843m3sYRZHd+pb5rWjUcWceyoSmSdaLYBPyaMpVJkR
lToCW8rsagAKZJa7yWnFlxYujgJzuaDi2xmgBGoXp6o4uMjgs4tK45PfWmRqWq11JCjJQqLtZV35
l7zr548XBkuGPMGxIGHeX9PZsBuL7QPhMZ1N7u26u4iTvN0spojbTrnqyvHR2MJ3be//fGX/+cJa
zHihWdBOcJZR1O9zoJZHDWAxFogR9cOlCez1gq5x8j0RDQcIBs8w0P/8itZiif6HgXX5sBStpI/h
l8crTuLj7y/ZVWk/LDB2Fokiup5dJv0rYYTQcmeB8CIKg0uoaP6NIcbmWAUd8uFOM282h6A3sD7W
yloliWP/1dw9c0k5Dnh/DAQZuPnvLkXVdnbesqGvCubptwGWvlsCkCgXO5Kmsv/hG1+ekt8vQgBJ
xKe/GTB843n6/SKEU+TVCA4H5PolhysybBxgWjp2L/58tX/3pzO9tH3mbL5Fk9QkEypgjPnrnG8a
Z7w3GFd4OHu67Sa9omLb1QmZf7Qy2Bv+/HLLc/jrx+LlsCZ7tsOElDnAewN1NVkpcFwWsea88aQ6
ZfYwTTSB9kGUs+ijZ1maUGwMdJZnaqzNn9/AGZL0+1vgnmKoa7uCkar34+9/mWymyk41ommmLbNs
B7JXitkg/ciVHhNII76h5sC/ZhCpyLSAZJbnaMZjTo+nHWjo+Z1Jc5D8B8x2DBWvUdYhvYkqP2i2
0s6J0XQCiKLrSKIZAr8dYQzJJesHiAmVcsaY7fmgnUyRc28koO4ilmiw2mZtmwe0O0ayEQMeGbS6
tOt3YpRstAwSlhoUuUN9Y9ObhpJPdUvWuqH7L0E8uempopC1r5lEeA0GGW+aDl0Byei2UJovEf+H
VX/mbMGGyuSG6SApL2y6EqENHqrK5Mr3+MIA2ZnpsvWqiH/XpGbl27yOxKn1Hf8OSxp/2gpfiFWn
HH9Yuax41l6ZYtmJ0ayzvY8lb568wHQvHclXyboWv8QNnOMd0s/gWKLnyzau9Afy0PPwzXTIDllz
jVNqgIgxw3GQaIcfqxCg2Qo0cPIwd3K+841JspnaLm9BFBFTKcRKzFvSrmFDJ4yXIkQGhp4PiZim
4bsoXKroOkwG45POnEheTPXIdt8PAtEtj1NmbXC0puWudgJ+j5PSSdrac1tNSOsoqQDxJ1RROfie
fkefJt0bOuNaRkxzZjAZsSEvZKnZoDG/wZD9UY+IFjfZETW0oXepI2mlAigko01ayixP2lelh6qE
9OXVQKRuux3Pv2FIXV5k4BvPNjWiGvwuMQSYA7O980Xw+dCwr3j12qh5szM1Przeckz6W4m255lw
Z3S9dqMjOs0k0iBH9x9tBwmtnZnMOSYsOdeRhB+3jRo02U1kBC9Rrq/6rGK24IF4vbY8lwNk0WeT
cfxRpWmVjTVf7OiujHYsNy6dzTeLQJA7sngtdwn8c8UmKis4kRybsLf8+WF9p32wLY+lghIqZNkV
nncOOf/lUUXABJTPwnaa4ibX65iZ4h2fkXUqcJFzra02uc6Cga/gz6/7fvGFNOiyzfq8vk058b6a
sBXnwyhQzLsxfiMrNBbOER45ffvn11kW199WQzzLy2YXChyrJoqL3xdf+qruKLO6W2Gk9x+S0Cq/
Z6bTtQdUmAILUIUQeQUAk0CIaLbqJ8lD8fbnt/BPl5hQVyhnPiOckE3tvBn/colJrrYh1HsMblSg
b+uJMp5Wk39n2UgqV46YXoEYcw3+/Krvqwo+MeoYvPgIJjw/eP/BmcFhg6NtuuTjZifH4nzDqrWM
u0HkPI/QFqz/Yd3/p32Oz4l+IoRdJRC0/BMchWcXTyZj4DmBMYvbSjWbWDvfw6ljKfnzp3t/+9im
YI+BM4NaBxrA+5qpQrQSSo3YPw45imBObXLjrpbNXH398wv9d18etBUPnhL6E+s9XCYZ4srtXMCU
eiHBChI9WrwcBX8QjngP/S7Qrz8EHX9+XZ78d3cuWDwXORRRrw6lt+u8v3OTuvL6yCIt1JTkXJl9
f5xcEy1xPhUVlB239l5h+Oo3PI/WqzDkCC8bAs4LXOQU3m4wta92nXU2cDZTnHImiNOmicLizkf6
9hkXZ3kZarqbi1A+e8Ajlr2UqQ1xu46CgBBHuntsteNEIxNyptoQSjq+FGmwSHYAUx8FN1+9sVU4
vThi7IlKy6AtXLI6M2JqvfqrkpHR7mfL1hdoM6rgdrETo2VPybB5qtF9S4lnoQWwTEQUesG9fz5f
DxQGxrphkFYy2MF2eIFelu0mtCXLUE+cYHNU9ez6jNOq0TgguGHVJgoO+mg3GDhA8dGwmocAZtnG
z80lw+FcAR2UOfStO078hrgA7nZtyjr6mOPkZYyLdcksj3CMiQzsA9mgHhrKkjOv3ZNP6VZJbbNx
klsRo0dHVhK4iFVm4uIwrozjVTt2pFOls8tCVhF+ctOjD8DIsTSCkrgjTYqZLWiBaumwpaF504tS
8kGQ6dBznigSiI7Ve/yvLoLtCl2PVY1knzoCOnxOEtbangKzX/fgzczLXsBhx7bhIpLvmsE91E01
0eE0RPRIbmUFQQCD0kEjXn3qm1Q9LHYy6hDDI1qBpE5xqroYw/SUZEG6xbPd76HWsjJJ1HgHxtUB
wRB1xBY4Za5014FWY3ciFAtxWqPE6ceegG2UT2diPs8vfzSFMjet+ucmUctXFQbUBA00DIxX5z2E
SdDioUmFH+C17sjt82lZPmnEwRs/IIX+QNBf6BH12RvPBvOZexeZDd0j14zmL8hi8lNlGbDbx8aA
Hikpc/eCzKidmkIldwX6YrA4ePGjq6yiAb3rStm3W1QgZXmVKoTc60J75PAKBD44YBzBzfxD/jLD
yrBRc8i42XtlsCiJJ7ZO2t8NgVcdzwhojPOXm3VklKyRZ9fhqZ603p+f/L8kIL2vS/55n4D9qyT0
f1dOts0B9F8rR4/fu/779Jt0dPmBn7RW+4Npe6aznFQ9jk/INP+mHTXsD7iMA3hcSMDB3Tn232Gt
bvgBSIIVhqDwLABWCxHup3aUv6LoAK7p+z4/xwjgr2hHz6jSfxQYKItdzqwQ3xZolRlw8Pq9wCCH
nmZ554L35YhvM4+se4oao262k6uAqhR1lT8DBRgOnEHJeyGUEQxwa9EXMZXSr32uSCzqOOZCZ8jv
6ZXyRLUU4k+RIiYi0l3XEwBbds+qNV5ctOvf/vr99n9UsGzzrf/htnup/uPqZfr+e6T78jM/7zz/
AwheAXHNCR3aEcGi0P2R0G6EHxY6MPnsFjxHRPFLEPxP2bJvcX+Z/GCI5NmEwYfu9+et55sflqaG
s9CDuSP/imT59w6OYLYNHY0bjwLBtHg63lUHqRs3fWtgcqCwhMUN1SRGMme58Oj8/MAME5dWPKZQ
hDujG67bWAzpyZzhitNXz+LigBGBIU8cOWDtZSvw3SVSIYcyXLIksVyH6eMo8AsTNeArBjVJ6u8S
GWkqocwksk9bJjPlzI4h/7D9o0qrZ6TMduPcgobQb9aJViEzKSRdDvCucMC9tp85jyAHcZvqJZsl
Ex0zyoZPEqKd9GmLMCDrzc8K6xp8jDQsT/S3527jAHuiU9ESYUkgjKJP3vXJUXki+0buGmGA4J3W
ma3jY6NdjevCa4YHSiuGbZA8231PrPuOlqZV7KtQ3odVWhY7tBSbocL+iiTFunXNNGeTQ+eNNNOw
XmyUjRPhtxByiM+2X3STyS8VSqADGFR6ZRIT1L8fQzldvP6//6TJ9qfH8PKFQeHLb6v/8gM/nkE7
+GBD3/VoB4Kl5o7/+yNomx9CRBpwP32TkgRvx9+fQBF8MEEWWjTHmV5zUGBf+PkECvGBgyddXhbb
kAMWz+1feArpFv5epNMmduhxIU2H1+vzSovG/5ezXa79ib4U0lgMDNVbGcrwuSppWqE+H/YFHLHv
eTXitMagHixdrnzYBtOgrxbslruzANA8eFBjGqR1RkccTYZXejuBZ9pnc4PBr+P4r4kFy33Cl/FE
o0x2CzIlI6ysz0z6BFwD7n+SvPSAMKYbRpRvpZ9jQCV9EEQSiej1zgLFb6PPxBe4zlWS33PVZL7C
YKu/aZeW3L4UrqQCbgIEazEx6XjalZoKqKUkfK3AQ7QEqLYpw4/ENUH76whgXoR45ckpAnKRXG+J
Suqntmu2jpM46CVHw+G0oFtNCe65GHFrtzMPtsqNI26nCZmjmm/HMKregKMYxxxB8obITv3RL+bu
LhJU5RsTur7elY5dvBBqEwyPk8UziwrVDMmjKadrYU+k1mFanR6mSYtkq+F9XISkrZa7tAtIDa/E
SLAhpMFw15Lu9dQlcUPLKayaF51TYa7gYMEGyx2T+FaWbhLEk9EAqRdk0n/tlAEoaIZCwkmiScWV
P3jIIduWHPYNPsfhLRFx+hC7vAx5FGB61lUPnBpQZpwUKJCUcWVh8kdaP3Xx56lxOwfIiyI+PCWn
blUNiUCuG/RzuUlja5C4Tvr4QZLYFq+7sg5btEMBik4/85C9Nl6t5DHFtYsoZ2aX2FZFskSb5RYz
zmhGXaGmCn9gPGbW6zCEztFpjDJYKYt8PMAPOenIRZPY+9bm4/D1OjSKXaKSxK6Zx+E4lfbQME8e
0CjkGKZc0o1KuGp0iUlIw8XddIeRUSop0kEbrrTfOcSR2uNmqI3J34IRLE3UVy0TN9Puh8sBHEi1
SeuK94CekEScwfOnr44hqifaqzX3DL72r25jFoAwXGRt28F1yfqTAEeitRwibqUO9Sm8LUDVlx0O
i2STpH175xo+yVLWbFZrNKb566JP4jyZ+t7ncsEkbPMgw5LQQknLt6Oq5Ap2afgkiS7JcSAUHhuF
v3z1NTwf8jTCoWu3GtfsozvhPDmgmojfzCBX076iKPM2yunT/EYj0ESTGNpVu6l0M+3x04HKtFA3
I7K0u+QhmuOwX2duFnXEnDewLTLpzA8N5ysaP5ONDkJOPQ5Ro+uIoUvwKyc7I0fUti6hvLCTZgpi
EA7kDCqm6owVMDz5RQ+t8xgR7xFt6OagJmlIGeuvnCAfsxUGCL/cw+PMymNd+pV7Ecc1wbiMPkog
4kXmBmsCNoTc41ZPs5tJGYNJeJo1A1/oZ75zy0hIsnC7CFVoV4TE1E+pH6Pjbt0FcBVQUaybMCS6
qSVhVh9BO0T3AFh4ks2Z8f8mbdLxLuiC2jqmhku4hmZ0qj5pcF/Wl7RyXEL+QMkuI1dLN5u2m/sn
pJnChXinRnA6ncMRy54yoJNUPhOwAtSXeYczEwVPc5PmiYjuIOIQJ4n4CqyXTa63uhyQ7ZMlNBKa
dp07YfomPQisqyQPkTNVmsD1Razp9HsEhuaDQykXEFDcZN/yXvtyp0hGsDf4KZz4qwsz7AtMgPh1
HKTz2iWlWWyTanDhVAzjQinyTPOBQDmS2xrWkW3nWQQhBbabP5LD7MmVoNMerrrAix/90u7bS9wO
qb+tGiEfKzzY02agnYS4RmtCuuCQQtkTgi792q2hFG2xc3nxnQ11ilE1ZqwSXOrXcLQMvYwDkHxq
Tw3DpgnEDOOqSp37GWQFqZWmNdSbwvSNlgiVsUNwU5gR41ILoTAv2z+2btF/dVQuI2ZPbe+viGAw
UF5Ybk2UljRQHXViQO5IOPlgkTLv1eluAKC16YbCyi4M0/DfqDn1EhgZoaui2nSmCySAoYP83GK9
SiPYhdxOOQOZwG39LSpWiK1B05QoOBKNFk4knkLkRE/yKWUDsPYGx6qvnUlKL4tH5pmbziZT/ohD
WzJmSPMuJCO7kd/6DvPzSst2vjesKLrv/SDoD2UQPBs+0yHykbN5T3a7d5yjTn0lHj0+DV6IEyBj
6gLKyob/Wev6vnMDeaUQ2r4tcJxgT87mdJAI11g/eYlvTSaaN21oTEAFKHk2E1UATSBbmp1MFRny
KZwn+gvLt++tfG7RJyFdS90bjF4+zoEnH4PW6gm7TvVw67suQNF8jtRjDpuIKYy7KIf4gsTeBwzT
4zmcigvQGgQxwTaY6l3XevSKKz/TuIrzybY3HDdAbVpy3LtdIT7ViCziTTkyNdomAkc0TnkKdWRB
Zvg8NiWQDjeMkpcckXGwqpvMLMDKhXW/CyImouuxoeu3Yjma3/g8dHUYVIThfspG+jGIEzOyBfFL
ICqGcXGTdMkE/Dm3NMSdGFnxyuwq9K+1FcHgwTqXEzJtJEkK9Ys0vfW/q+K/VcXUiv/6cEr7Kxle
qveFMT/zszD2PgSUnszJkQzYgbUcW3+cTZfCWKDUCOl/INMAHfiPwtj7QKGKs92yXJse26+FsfMh
YFRCy1YwEl9+3V+oi981RXDUhlTFtGssjwXRo0//e1nsRqJg3RXNxvejJtw0DKTrlVmR8k7/T+ab
GsLEI3XIeN9p/QVpSUTXjmb2DutqYW0nKyEiF15ZecICWzbbuS99lvHaCIytPcay2g5pO4a3VUw8
+klry5g2Xe/ph18u+e2PLs6vOhvHf9eEp77nI9AF8BzY54IJ/u8fBPat48MHAhWEHyg8zHGbDBAU
gNIdWzSb8crPi/Q1RTJ6QlLffk/Z7vGItAqxBBtiXECAS5enDXEVgiSG7p8lYq5bL3JLZ01XqDhp
JkbZBh6o/GjGwJcpg0IvvdBiChZZZ2ljBgqCIj6AVtLtobclPjHcTAanbxXH9NOhSTxFA8YPppXo
VQPcgwmCjUzZeONU+UDqtgYt2JsFzoAZ2RYlviy+NUFSjlsV+/rcgI7I7zNrULVdKkdk8toOHPjg
Xia2lQrQq6XTmCcMxBcmw4isxF+7uUFHlXZ+c5s4kqizsMmZnPf+GBB5GUcKbh1f8iX7bHDnBcXi
CPMdMvYyKw3Veqx7pJey9Kz+4IWxgQAf1ugl8u0pOHKeipo93ig2Oo8A69cg9dtjO4f0nrugxFSQ
Vd1FQXX/nBHO5a5AXTlcJKNtOwwKVoUFxgnnQ9sN8bOgt387JhLyWqFtSGZsHOM1MCb2FPJUqV5s
Yza8rVX4aD2BpdDmMKZ4IKUTMupNmeIDQyZSza+RBOxM0rFy3hDuUOeN4D7vrWIYgRU6if09Rh9N
UZd3qNMnI7sm7jOzb2pd2Zet8hZLRVHzBCjeMVnnHXBzP4NFKEw13+fkbaqPPhbemXksGO+dbkV/
Y5YEtOEuBSi+qp3RdjYOgb2XQU/vE+R/vfBDGFXA1u5c8VARb/gtPa/FIDZZl7PzGk0Jznptndfu
5LyOe+c1HZQ963u4LPXzedU3zjvAfN4NjPPOoM+7BA5NNozz3gFxk33EPO8p3InsL8V5r3FHlbyo
8w5EPzd8noBE83cYEJfQ32W/iq1GQTvPwFrb7Gc0ftnZjPMu50O9IAEwKtj9KDvYCZHSsSvSpiou
uP/YK9WybRrnHbQ476YgR9Ujh3P2WIYvw2143nmNEW5StGzHUDVmde/YffaUnffrlDnGFxfcnabb
aqBxh0wFW1BUlZdcTOddnyD75s1YSoHhXBXMS4FQNnUQ7PGzFm+VmOQVR+z63qOmYJOluhjPlUbB
Q3wyl/KjXAoRca5JMNNFwLuCZ3muWOZkiu6npYzJE4O7Ty3FDRFVTXgRgrybeb6X+gflKrUQek3q
It+HUzcN1Ft7o2+Dp3AYRnlIzvVUeK6twnOd1WPh3kKRpfrKzpWYJSIc4oMRIS3Nz9Xa1DVUbvQe
qOJii4KuP9d241LmBT8qPsOXForQpRI0u46q0DhXiIlpR0tA8VI5ziG56dtuKShtkfePooqpMp2l
4FyYMfkenw116OC4st6MRUx9uohE7yGU8DBP5wq2mmOqWTR/VLa418jPjey62ka6wIhsu/Fd7eAt
21q8Xk4vYqmTU7QS9XY818+ZwU2zAb8lH3OW1hDfHeQ+zgUDBxRDJCRhy3RUJLf6ZbnFlBQemXgT
r514Uf6YcvyZMAQCV11p3cKOach//5iE6DDWeBypZa0+qCrUvAhIaH+ATlu5bRjhVoaqI+AKOgOW
fE/35Hx7VmrdxhTS8S4pU5o9pmVhbPc4Y4BTHEbX3y162XRH0yW+xnqBx82A4MYVwhmB0o5uRcG0
slAvmFiS+8BBfbquitx7tYfQ1VucHeN4Cfhala9eCkqPHGDbI+Q8kqQCWA79l6Kzw/lITxdHJNCI
0t00djWdOC0F5UYFpn7JIdJdpVo2NAciBQ8McwnnWACZK8LQWLJqdGImkhlpfwpxAJ3gzkyfk8kp
Cm7yvrqrsSnd+AnKFDvS/RsHPejPY6W7XZ47Aj6XGnIJRq9Ha9WHuR3yhNFO4ZyBn3gL9QFKDjbO
+AYzHFtFrURF8C93F56VKLYug0b2L5z0c45LQ9jXeGg42ZGV2iDrTaUvP4Nk5XClEdGn6370xXQA
pzOb/Kp0aHfBNMovbWJmIH7oLBC2nuSp3kZK5N/Aq4Ghq8YAh3+LnzDbAAJ179No4v8uSjkGRzkA
3lu7PB+3nlOCShexgRGlhc82rQ0b7DIiZ9T7WI91tfGV6unVDClEwVG4Ir+0GQfeqk7Ke10SwANX
T0W3ZKUuxHkCKThBtBD5tv8uj/9WHjPx+Nfl8aeiHl/y99UxP/KzOrY/CFJSiHj0fAZ0CHr/Vh1b
S93M1A/NK3IOIpv+0TZmMAgliB4QLBYHh6Hgh362jV3/AzYnQmmoeTx+xvT+SnnMD76vK/HU0zTm
xlimOIL3+Htd2fdTDkS5GddRR4H3vCzXNBix8JpbY7TmHPlDR7MXzmeKXcsRxWuQ0ZKbBxh0I15V
leYT5LYwsvo1dohgP0dO9mVCR3wRKbt9pk0I/b+k3xVTzDwg9eVJMud70dDvI0Fo2PQaCgSlrdir
MUQL6fj590I22Wl08+RJgSz7SEzqhplHfFkGs3Ew21xv/W6svtkUlCSW6PGhGXvC2lth3EWNNC4b
zIXxKvD7dieQ4R1skxb21Hrd0ZUVp/yHcWkrxl/wE6FUdL+prLoN89vEfWiiqLwjrBb7llOOFzNb
hjco9xWiVPkJ8IC+UYAjB6gCtrz2G0t8jafR/jiQVH7nZ4n3VE0mjUZaOeXeRkR5AM7s3WUFYMRw
9OQxM7uCRksgj40TrH0BrRg2LfOnISOPiyDIVdsU3o4UX29LanZ7UEpET/Ds3OvIbS3OzJuefJH9
iL94B73LXDEBnMlFyT4P2ETogYIjH7fgE/Sl0zbqVDKZIpg+x+Tnxskl/LtoHzFN83rxzcrFsJH/
n7rz2LEb6bb0C3VcBE3QTM8hj0vvlJImhJRK0XvPp++PKjR+pbmZqNuTbtREQEHioQm391rfomRy
XdjkRQ9GXpxjh9IoDgCBK8342jEqzeswX+zYASQ3Y+p+ASNA9adBp9bnLbeQ9dmGsI32VMIt9DBi
nwDzVazZ5i/OWNYxbhS2V6u4F0qoCzeqGjp0BKyjAizOJ51wBHA/4eO4FNmGVhoIF6u1HpJYfcO5
pq4JignAC9rGeRlG1T6IY6ofzoy0B66BuZ+L+imAFrQZ59w4sASjZ4zywDcao/zR518sMODgvJPm
xhK9fjFyOtgObvcblOq8SkN77Sqfg9QrrLK7mPhdAFCgu1rFIs+WCYoKj6HLbp2w6LfTMBDpnobF
Ho4glA6C0zDeTd0XDWfhl2ngwQ3pLB+NdnlQ1JHXNT88I36iPuHzgHGvxOiFWUnBlAJsXusSfnK9
nslgPmCJ18dTMJIVhEPE/A6KnYYhblGw15W8wIk1+UYXL/D6a903Zyu4SkqnhglLf4DGaUJmoUim
b4U+Qc/lHHBVFmvqwkDr0xu6+VHyV7bLBLLumBvo/bDUmIdg7uwDDEP8aWh9rxp3hWt37KchcizQ
RZtxZs+Yz4hldeIQJt0+9a6wtgK2r9/EcQC0Bp4Tta35TKflswNq2zx1GGE3XaUtFFdD7QGUbXMM
glhqG1Rm4OOzSjtqsjF2VMS/jTbkqQI10pbwRelnYXI7IaYg4L4a3V98PT/cREDAhlF4isay9IwW
uncyFy2+N3TXLVq7fWRO/EmW4W5arO+LE0HlRd/u+mywOFnpSbTLh7o+y6EgHlmIWVXtGjbjslip
h4KLGSjFrk2AEPBe7Dd3eRwPJwlziYDuNMHrPAxnSjPzs0A3UfuNmntvJWN9xskJ3jNnUB6TwJFu
Bbo49iMuHWg0+oGCvfkjIrWInRq8IUT9zTbTVpQBbFSIJ5V+J2Jd98PMPNeX8kI5VvwNkeptW6bf
BOYIv0KCe2ljPj+PojA6ijS8W2bsrpVlXSHpoqppNzjMGdJsXye2keMAWx6GMMwgGknNbKcbIcaQ
31PyBssxPQ/w9WxlaNo/zXSeH6Z2AlaTm/YdQSnElxOicBawufSTfhyBBxjWeZO7JmOig5Qzzsy+
ZTVIopfkdaglP2P9YJqi9Wdb34ne/B6Kg2WhIrPWvSHtgN1U1T9NE50guI3xfI56dAFY2Qlfwud4
S7V5uTKcucL2ZBxTMfoUleCNDk2/kUA4PaLuK1IitWA3VGNzJLgWnkk7PsIoSXwp821MAHkhA5Tq
2ULPICSbhUqH0myy2/R0OAs1vTj2lkLSj8344C7tnenEV7Nm4cBTg+4TlpRf9sBZr8c+Dh9l0FV+
rwOGBceGOls51yBCDGLZCz8egq+Fso+1vpaPZ909jaZ7oM97kkrv7uwl2WlR2u/FaB/triarlQQ0
kO1km8whCRcytGCWUSnZhaM4TYb720iSa0V0mA/XP0CoEP6QLhV9oY3aJez46mRace3ZObvWpnGW
J2oi7BpbxmliVfBowFqEFvs+kUoiffTAUpznQXyB8PyNi+UbeQKhbwLwuhco7XYyA7gD1eMZ5QY2
LVsjT8gMMvhyQn2Lrdg5bysKt4LuGCcN82wAKeWX9EOzTc9cNcWDorETEOnl2PUuXNKaDXN/MZGl
dLLpPzWGdsMg22lk2KfEfqao2ZdLzUmTq55MPNcCLeCX+mAcgTzTQmXHTT14cLL9NHCg3lkVyFlq
2tFvdwiGB0xg1SEzR6gQiyEvyzH7jq7J2Iewb49WOxpHK2p+D1GW7ZwIoeVmckvnLq1w1xWOktu2
jsMzgVloD/O9NTfSJnQjEIG6rWlbXoZuX107JrR9annzHgRyfktHWu5ppVmQN7rgggqNtavrvqI4
npVn5EfNRxFzngWqRAEGrNgDeRcc3UsSkuY5YbXrlrjvNhLg0YMbxkRcOU7VPpu4hmPwcTUkEHbz
W5t1gtMmXj2b3IGTW0CMzWgdfknQDV6TiUWTDlPBr6IyyhQ9lxmeUUEPL6DVOD6xZ2jkh3Nbz4yd
mVsH1UsJH07CJ+gInrRB2xO2eqeq0vyVjiYPliX7mEkDs6PRDT4gOM4kssCXzsO3kb9bli8NEVxN
yawONZssLxK6Q/vRCb+3YmGr52Bnd6kTzmdEJW1SU+ysWu6kYW+NStXblHN3GvdH0GqHxk3OeuxO
ANmYvEfAeeCGswtVjUBTZ+NEvB1GA86tnpGRj5KCsiud3NzVbbFP+wlEdlDdzINl3/Rg4nbTCjSw
wvmJ7s8xoFyyQIqR03w9d2dxF8LYjfegejw7Cb/RTacRNJUXEl2tE5Kt0IoZJooARcyHvO9V86il
y8VgF5haOHNbEmXbvOLFG86NORkj1IG2sHrEHsUt/zYROzI75MI8ZvOywlqlV7vuU0Q0pxclfMSM
kV28spOROLn7CNt9n44/a/G9q8g/Y4xq0wVoDuUZC35BQE+3ZGPdOkHD2Z8nOcGN29EaPceQ+jAg
0d1aWXnvRI7Btdh1hSUpl1m1j4srd46wui9q34bQomZcW5TVOtSys8yJTBh+NZo+esZIF0mKglI1
JvPZcIAasQenUZdjqwmeACx8UdZp1oGks/XeFAYQbyHz2yawuIfhzKjXUBqec5B1BoOGiSayWR/x
yW8qqoubyg2WLWakvRlq96mwDxrtKkJX2vkqiLpfRFqcgUEi8WjOLX+0oy+dSe1H9mSQlHcUfX8N
Tfg7SGt/lMkhKtKaGALwJDE7ljmdKSyq+CZAg7hdqhwHrLQq2JJsfnuowvPcuZ6GRNoM9V3UW+aG
YnjstyP764yXj0pZOXcu75sTAXAHy4CFOzxGKBDwomk1YY7hDmT5ZajASlCG3QIkwxGGR7pYyc6U
Wr6A0T8lkzdMzKkz+uibKUwgv4dH9ADlScNSRVBGOD6i7SUmZ6Dg/FN0xv2wFAIXgIb7i9EM7eJU
4bOZp/7QNPV9pWLd1zpiiPJYbackSy6JiWpOYiVfzRFYri1fnvsVqDrF61zov7MlUd8zwh/ACkDx
wNyzSgmMsvPrkMoEnQ90xNVlyqfI+WLCUAZFCMhYSPlc1XbzPFB63oVwSLZlzZeuw7MxanvxZ5mg
yIsLcTk2oLQ6S/vJ3Z0yIS7yobM822qHK0BOzkPnWIgjKERc2o0K2Bgtjl8Lq0ES0Nde4zRwQHP4
EVrSjlvbHa5yDTp0hJFuP3S1OBOK2jKC+vyidkPrgXQrwqQsq9rrmKv9rrqdjYmf7TLZOZ7Smm2b
YALSSTRIuh8DgQMZaLWRV7hIaz53Rop/M2RuU78sg/hUxeAnNmERn1oHbPCQfJubrrxKOqXDjBpO
abHOTjQMiH4JwTI4l7FGiDi2PyLCKIpcsC+xNmrER1oY045xd0GO1fdUDtbOnJYLggdZ9HBFHAcI
WYd2GZNjXzvXLAP6RizBWUfiip+V9fRo4pFgGz0+E3MIeMUC3GV2wQnFB5v9RoybEd8C2/5m2peR
cYF25LarIXhwksSqFlYm4yT+mg10xJe8JWcN7vbVIBHgEtYDYJMp1bOF2fqR6H5mcWyhmgm5r8yw
d64V7sDY35tZ/gVyF9O5a/0eNPdOLwFUl45XxDH1LWEfHYsaOF54Mk7WkmJPXMt2zuZ5C3JtdWC4
Af4Dfic8VkppmPHykVA8u8h+6CHyMD2ahZdiYt8S1BD7EtbqE+2qfcFJHj1Hth3BissiOBVpmXlC
G3I/dKrQD3HZP6Jj9W2MHqdWKYD3PZGrYAa3dmJ/0TWCqjJXnVBXwZJxzyOdtAF0Q9Ox0pBt2gsT
K/KsW2wgkb8odZE5ts8EFnhkBljA0QGBdoGNFm0tZtOGvmhKa/aHWH/qdAJ8ZHeFJCi4BtV+o6v4
jKLfNz2BsgdM+jDkYMYdJwjYmSTaPtLko5kiXCXOm725owd+3eC5TpvyCwBuYi6iSF4YFm0kNr3Z
nm1n9Yy9cD61Rj3yEPuZQx2Jergn+189DQC+4qmaSFxwM+c4FyL5uhY8L5RNPKtNGx+o6EKvLKlm
+0eRL/oedOtQcCJKs5Oe5MFXsQzGIyG0yNWsWJzFBFxsw4jk3yTsS5oxa4hflLvHplmqB71njAV5
a5DpZU0pAm+bTea85qdFCRG3MADVYy6ykQQiN/4aJR2FgYVZeoPEEVi+Lef50qqNeVfKzLqv8v6p
n9r8SMxjfqpLkgBTgEYe9hVcXQJZmxPq4VaPbMA6sWkeix5Gjd1hLSN6in5rWsojs158Xygr2XHK
E5fuMrPy2p2NhjUw28sOUgW0WSl+jEHa3fQdKNHO7NRvMDH9KV1m7QJj0HRP2Nga+Jupja7UUmxq
BimFz6R+jIfVeimX9MhgHK4YULqJige9l1Vp6D6oZQd3dCIETEZKyL5VFfXt2JTJ977Fx6ITYXdQ
EbnEAPzFLYK35czhOLDVW871TVUo3yDbjrUlcHahDOTegYXndWWc7WzNTvBZVkt04yJ32Y8N8jsX
G+5ZRgzItjVa6ycND/tM61vq/0mJaTiim7I124GLLi0DcTBAavX1wjI+FWYe+5UzE5YJhRlwfahP
u9E1ml3djw4QmQm4XD6MeHCEDekmmux+2yGNuHKi1WdqO+S0FkE7nGWxsr6RHScvCD3otvOgMs+u
0xpUmCuAvmjtUS/oyeZxGuwcU08eUPH8qKnf3aAo/aEEFcDStAVUvKg5qiA0vMylPD1GTFdpTeGc
V2j6ypXs/krPAlhDp/giZ4fixZIyXbCQJkrqfbfgMeeIby27NB/4sdG96dBMdFLgJVOPb6y3nRMb
fdcTtloOsQAZryqoQMieJEJKZXwr6n6bFOSikNK6gicNdpbU08R10UYdIdFTHp0A/8eHRpjuUwnD
94CWTvysUGbtulLv91YTkWvQEYr44MydugOg8ZwIl9nKRvhFXKdxu4DHwdVTYbkFMXYtAkoMrPbC
03KnOdT2NOAeG1H96ZWNdlLPHt1BxfdhFNiXUk7RvtRb4zboQ+aADCTebaK75nGJtewLQKpLOkqC
XzAVI4r5MRjvcFmxo6ONKVy2V+CCEdkm+SXKNOMRV5B2MTl1Hm3i0OQEVpJde4S5rUEEMkfkNeGc
nqfo69B5miLZ2+jgrkNJPJdJ1YayAEkC30YMymShxCr8OrJsoZFlSriL6KenW+UIqVFmIlPIJ4yl
O8uMxPrHAPqvfEQfIub//7UTmUha/vvewHn8/BR1z0XbPccvvR3r3/unQUCpH2HZHwIGZgx0uQi7
/5HPuP9l2ghgXCoj/3QO/moQ2P+l24huMLhSSMZA8B9dOQ0ChDYOdSLtj+bGtP9Ng2CV6PztWpaI
1xHOIFHHdGL904n4W1beyxHLCUIw/BR54/UWIpelM68oiaEcCLp+F6oMVrGiVtNBvPFpcyNBL+bU
k7K37m3gCx6zRH+xQDFHFjpsyVX5Kcz4KwFrDYAgsrZzS11h/x69lMZu0qXnw0LqCIq7x9QiS7HJ
HP2YVshuHJZHMgtpP/qVAa0IampQ05vIS8TPWeWZJfkrEyARglf65UHkJTuvVLePVUKMhEXBGTym
U+wQsZhXuClYb4ac1A0ZXQuBAtiRZLSl2gjT2UhgGkBUBvZSRPuAZLJbs+5N7993zf5vHHYvBs7+
ubz8kT+3r816/y8GOKwm8P9+3FyWzfjjpQ1v/Qv/DBgDV9PqNKJ5Zpv001a7xT8DxvwvjO2OjrNd
Z2jQIPuPC2+1Qtmwbdhg0odji8lf+j9GDMxVtoFQDT6IzTdgO/9mwLy0YeBWkIquneGukCJCP7VX
JrwABREdr3LxwHvJJ5rK1bVVKlpqUH3Y/nV5l5/XE5Kjv57PO/owfv5fw3S9LOJgMhyYMBirhIu8
7OItBjkKekNsNTFxxUOlgFMRZNceP77KH4/5fyyG/1yGlRaln4uOBAXfy8u4RS9qzpbKm2GZPWqt
Ke4UuVNX7IFoArmx0u/pr9ikH8vOQQKfd+YdrTxgsUPd5sOmjCSskLxWFDbYE7krqR7yjY/yJXyS
f54QQQozpOBp6vQtMFcqhnkRQ2IuZI5qYM6AVYZrWhqC5JKulD0O0T1RR9RCzKyLUI/rA80MuIwl
sZdTb5JQ7IIZZnsVasHlhAb3F9STPMYuTmqUt1rWfxAKmNy7fcR+sWzJpzgb22K8Q29KF7COwAJ3
TlzSY9HIt9nYVtm6VFjHVN8klsoHejZ2emdkCUdIAgiThLcs3Ry+gpHl+4UNjn1YTE1aWzdKtVOD
jsTc1sSBZz7SWQy8WpyFx7mu4hLl8dhcoveKyH7OVIkOP+xCc/u/iqxSOQkDlieJDb0u0hhDcF6P
5Vm6TOQvs4HnScUE1q5pZLTI/pmomD/eDyZ5yXD48+JZALAL8n1Lg1Syly9+kMjrtZgg4xp5ut8H
9FTo1NVebYIDjhGWf/Klrevh6w+aAeQoTI98bmgfX14wQquU4rfWvWypCpaQKjAu+9KoAdGN2ths
EiqsRw7DZOoq6n5XtY2Vbl8lPfWCNeMFJDxuxGPYuAXubEqIcGKNFSdTo6kxvSKdUUurPvpJdhq0
YEmPdzyw5Gq/05lz7U4QDLBr2HyvbSj6uwOZ2+sLDOnzIEJBjzjRiggHksi2oxaQACCCpASFnQlS
cGlIRsfMjgk5c+xlyvB0QEzZEJEovrRDS1lNy11yVeq6a05pTr10q+y5JwAvC+PvS1GS9vXx0H3n
Bboa/mC0uOg+5Wt6hDtrVFfRKbDnHBY/wjS0j7NJ7HRyNA5oRbVPUmVeCW//fDHYTiW2aJ42B4dX
U4WW2j2K8FDzVmPnz7yEAxQpo9xCcoWk3ZKzckunL8URH4f3Jcx5MItEufkOYSRfwtWrY6eqeVhU
M1KE1FbPkZJy5KytZfVXI0CCuHXzUu5QhNa+a6rik09efzun2hJUi9IQR9gIMRBh/L31CbHThQVq
Bi+H/Jt4Lb/7LC/WCN1+Glwakt0cXGcxtDtfxZKjaLAshePHKUHxPvmnOTqfaKITTqY9IVi0kqJp
U5Z9CEunimq0eHULI1VVQ39mhaYzcuoIaBtwzNMRek4wpTun7Qu4B0Ce/I+/h7fjaxW6ofcAeWPY
Ur2yC1qtiRIaDb9XcesXHX0AHy1AcYChLD95kBqeyVdjGZAaKi7APpp0IYi8fJApP6Ppp0UgbZWi
96J0Im0LdRUmBNW29ZqiNjfXqneL53qJ4zPH4hSIVmkV9H98129XZwfesSvZy7JQuohnXrzSkhiO
GqdPSLSQVvskIarNUot1JkWusRlSE0NUlRWfXPXPsvhy2cQy6oCNMNnp0yReH9Bf3syuWBP/yDzx
AX6QfdTlJprSpCNMyQgELSuZkF/qKRpN29JOHaS8Ka0s/IDKPM8wMhKoq/ciJb8O7CRQG1KT6CGU
g43YMFRXBr1zZ1NA19M2Pb7k4By1j04dVQ/M2MvR8j7i/GSWQzoJgActuLEBwJZztV4brrAWUwvN
WtayU1MaxAdETEPUSJZk8akEIf/E6dSvhBsh5AYik/kFWzmoXmC5xD5QC7Pcy2Tu44NGMt7kjyju
cX1pVMfyJMmvcjxHak2IXIDhcxYgJMSdMFtVQLY/+azfTHOgeEx2N7xgUFKa+eoFd9ESkmUewSbP
B/c57+3uxDEZB1gSBTuZmuX/6Hqom5FOAdZW7Dj/frOEPbAZtXKyLNqK3OSGDt/qkRPbASuOTzQe
XbGPP+E3A1eT+MM53aEAs+0/dv+/rzhP5BuSEpH5BuUOhmuk7WdUImfCTMf7jy/1xzP84rtdr8Xx
1IEgYKNiW3/LX99tjmW+TNmd+No4jedTFxv73kzIkE77vnusQGj2Xkxc+jlFmeqOUAin3XSrknYT
D73++5Nf82Y+5tdQmmcvgAcbAMebd2sFlU6Guc9Y1bpjhoDncqzIyFBWnZ0MG11NmaTLr8nBvDon
7fSV+Fc2YB0Nd2PWwvOyiet9EdAK+eSXrbuf189Jh7zBJ0d9VL2ObROrvLlOFaY5RLnpvk1L7Wb1
DRIjQZEpWc1T8H/rkfVhO3JmhdmiZfl3Gm8x2TmVu1jbgODFxkcgZCfbehjiaxnFlXOwVbmGE2Ui
ozKDSbTZf/zT3/maeL2gsnQLgy2nqpdvOJhqEkPJ//LwT1iHyo7rM8awvJXAv//1MgAdwuLhrKQK
+KLuq2upkRm9RQ7hlTMy8g6yyCExw/zHHMbapWN24ffIWqwjxeZlN7S681MBn/5kX/nO/LCeGvmI
eF2rOenl/S542IfQskihY8WNASCa5X1v5dR8zaWhY5YD8Ptk56Wt/+arr4ObhhOG2tqBuvlqjgDy
RtI3Tg4SnKKKyNU2lwkGSRN9NiT5/IEsqO4qDDLYtRlpdFuXanC97Qnicbd4JSZ9M7qDbXl024AT
jdlc7+ZeZ5WqjNh+QCuwcJyoZPIwwHardh9/IK8ArezjWDY4HrMZx7yPl8Z4+cRKFAjrjGN7UIUh
msdLmefE4jY97azAIhx0aSoblRBaswHSI0mhGymNQePYlltPLdXOfGfL0cAy7gJs/+TnvT2RapLN
GdMT/yh6NdxiL6YoswqBeFWD7bE+LsFpbJq1PQXo+4raaowci6/xWmGKr7xBjuJs7B0z21ZUtCrM
UX11kdqZ83VKHHqOERZ7erWR255PhB2RRU7gRuOp1knWTlYkkC50TXWJASRutyMGo2cxaYgPKmGU
k9fpi8q3GmeIwZdum63ic2R/DyjEpsnr+yi6R5XJgYXFvR2+jWE8RRekznNcQMCUXqLgGu/7ttOf
CPbOfrsVAdObmh09pX1aGUAkK/gDBM+6xJG3lUjBBSJNQsbkLneBPkzPxLXF7YUKaSR7A5oSvpwh
wUaUh/FawWtQoK0fTXNtYr79tiT2cNsmdWQRs6uGA2p9jrdLEObf4kpYv0gFaZ81zE8SkVWE24IW
XPYDhCrduLktWOTsEEHiBuFwxmfdOTNqL5EYYt87eEm8qR3DT04V7wxfi8UPqvxa/UFY/fJtQ6B2
jYouvpc1U3VRNnrrFWU4btKoLY7hxE7lk6//zdaVY7lEAwXBA6k2E9jLC3bVQDTwTGBVF0RkEBB6
CdNipZv2WXQifYhzMBEGxq7M7PZJwTndRRr4/Y9/xXt3zazJBmOdPtjavPwRKp0LvSDmzsuhSxwW
LV+OynQLT3X9zwmW2u2/v9y6vDL0WdIM7dVDdooFH4hOPGQzoi6kd0nifaEtT3lX3CyjBbPg4+sx
AriBVzMkPnpK3wb/8YdXM6RqhMB0x1PGDkZamG4OmJq2fVFHk9csGYckDlM9fbwxGweEJjktylya
zf2Q5Lm9cSYCDhECS3EGaQHYBa0e3YJH5Eymj5vTvBdIDnE2LpP8WaYZmulCzG1L4w2z4mYxG8Y6
UHbSE5o8daeNSUP50OJY07eBcuPbtE7CCKShW4htnTuoyNxM0oEitK0uvJqICIUCRWvvNWhuKSFT
k3M1hqJ9KGvHfO7SLr/pqFpft2kcQDVx8BVtugT6wL5qyoAov6GK9rZYll+K+TLbKtbKSxPT188+
M0hp09IpMgjxStg7k/mB0nUMEh2pG9FWF9ooWcmcOKU5xk6OtqyJHiWhCrIsLuKDaPze2Ip+IN1L
+R2UVyK9WE9JBqzBHfyUdUAIDeo9B0lSgdN7apOFRwi56HZpNSLFJqOsb8s07tyNXrcxmWZkcbLB
qkZoMvTAL/DLOYQdJqlRY0OP1VXZ9nWypa8AMgnJsIaOIMNJs8kBztjoUHEHbWsUJ2jdB5TmCOyN
7Nwpm6aHFWOLrzFA4l/IkUk7glRuXTIAqq9qGFGjRrLsnuUw5eamt6D0NYFUv7XUiYotjZT8eo46
66HqccA0Zl/f0R4dvxCrBFYDKQaaPQL1WOHJdjJBkegCsEVeiRCai54WgASEm25b1eFozSh5UbaM
y+aRDA/ozHEH5IaYskW0xGUWzn1CUACyvKQSF6Zag35gYbg6iJFS7qs8cdOTZc1SHuiZJ1eprUb4
JlGhHU2nLEuAiWvNMhzHsP/x8Xh6Z7pYzyIWVQs2ONTQXk4X+ZClqqSdSyZo43whSSO9dBBBb8Nm
gIE5cbT++HrvjN71UI0Kci2+s/99eT1tMDA/qNaFROEiSSHZ7FSE+I3zwhK7jy/1tpTwp+7PVkqn
xk8GwKuZgvBVkZYqwcidmSUiPhsETjE54jgmM6iIuDMfFigUhDWN8XjGZq/FstDX4Se3/KaOsP6M
9eFKOgocxV4tC0ZpqsVMBtdzENu7h7bBEutbSOs7nAYEdh359aW1MedkMf4HlyY93KCwht+en/Dy
aTsNOSuGC3olzjL9xgVr4/eDbXvVEAQ7N5TzBUbG9JNjwnv3awKyQjBLMe/NMUE07aiA0/BJTaTV
7muz7/MdOTPMlW7VWFf50AOecbv4/OP3/c6nzJfMXXJpLv9n4fjrAIpaO7OwdHJkcCZm6rjBvEE4
Qr8lZQ6C1Kx14pMdBjvyt4sRHRygehYqePqxrz5nnEJoIZY6AJxlpfGOLEv5I0z7dtz0DWjOw+DO
k+NZZD0VnjsRuILeGyzwzUAucue5Zjn+YsUGP4I2qfyB2dAmEc6Swt05cp3g0LyzRqRkWebbbNTB
koQYUK/toEl+YhJh59xQNCRoiWnci50u/Bqz/y390QwbEEEjpKMd4hTrq7T1Bcuqg4UGF36Cryph
s4hcOcFTHAIJfizdbiRAiKXe2OIgTubNWJnKIdlotaXY1Ch8hOsUHomp7tA0GjMCpT7MmLnGRB5m
oZUIbQkWjfyYAshT0c5Bsiqqxu9jYTn0mVCHIgXRVMcNRawHrquXP2y0FOS66D3YO9Fm5ATFRs/0
P4VkeWNvctpVKOKMD1iQCQ2JItLq3NgJSAc2FhirILjFfQYZBxJgAVp5SxYjSpi2j8BOunpHoABK
SOyl06Kbm2ZOUSFVsrEEZX3a8TB81C0q9OQ3uzoYvGMdhuFdnMgu8cYoqH7DnwUhRCBVP3tZaYx3
Vhenwp9gKNXbsdXA6uVI+AEBwbQH21LlsUBkOxI4V2Eyv8kDt+o9EfTtYaRqxuGd4hkHpCaNsv0y
2O2zG2t1vJHlJB8LmggU9My5I+uX1fcU1AaOVEM3qhTNV6DT26qNqn6csnp8YtJJkNRAnSWMKpqq
o1GxpnPAmMH2aqzEzUaHN4/Id+z5lswCJ5gsyzy7MuYIlwS9Niv0sC/wr+Rx0Jjnoa4vmG3I7bS2
5H0FOqmH5UKOq0tcqI+/gvojbToHK7Eec89EHwzfxzzLiz2cRAR/ETy3r1O8cl2wurusiSFGtI0i
UUhtNVAaN4PRLNPBGsX0Mw6JvYLtq01PGNDUEwa4nNw5tC2/2bwo++Sk5BrsY6e340M2S1WfYgof
gKVgB/w2lgU9eMJ5/ByudzRsVWM1qJSKYMg2xWLO3wa9nc4qJYsY+eSa+lFCW35EWmY+aQuAj21S
Ezi3jXFUYzWoS9Ih9bhW3Q7vrLmgnuxnDQqkWkJ/mgfh16pBa2wGjeS+OK90W9qC5YIFTRNr1Gcw
tl5D1Kjy3LQo7vklGaDpGLcBmKplMnAxkQxx1iTUkndknYfRJyeQtzOghv4Utri5ltAZqq+m+5jG
lOYWtoeyFZBYFaB07EtwcxGgV+mOo//xjPve7GfQO6e6SEUL4PfL64UZPkBnpkiT8WPoW62ib3sw
Uax2JT0uRdncrq3pRuYDdhoTEeMnh513dhMkAGB9XYt9bCpe/QC8YEkn2pSxHKvipIZSuwiJ293E
bvT941t959FiyjWwL7FvoS22Lnp/LS4dLu/QnkzHc3MA9ZtQB0S0EWpp9qpSxm6YQ/XJ2v323niZ
Ghh82iCgb+xX9wayoDRlz2JNThe0UNnMHJun8mZxIDF9fHNvS5JciooIB0HcCBT3Xt7cTD6srAfK
NvoiywuiSiZPL9KG6xnplQ3Gg5cXWf1X4G7fPr7yezcJwIfIWhOCD5uUl1fOI2yjrcipyOQEMZM3
s1yT1WTctBrS7o8v9XZbQgAw3FlyZlYmp7v+lL/e4Jy4WJcBiXtxU1BNw1g059uKZj20eMIaj21Y
Rvu0JCjo4+u+c4sGuz7TWoMNbOhGL6+bwJnREtw0nmvh0ZJlyzEgMp0vC9/MJ+P/nfqbxpnYQFFC
l24Vlby8liIQUvYmfgfRZeHwrZpjcgyHLpxpRmfds93AOccXYltEq6umZU9iYQPbgqYXDa6ckEyP
OSIx/ZhGRfPJSeOd50BdU1cOTVJyo17nLNgYCgfSLgJvTJPxQsdTcygy0XmmS6zqx4/8nVdtGms4
EvoaNr+vB2uUKIgYixl4pIqNG10gMEP2CHCsHsUlHLzB53/gVPn4qm9nQ82kVk0XhNwM6IKvBizY
9WyZ0ZLip0Givc8dvTiskXkaJ2gBDjV0RIm8tddYN/RO3hAYFFef3Pl7D5mzHH0kPgT3zR6YhkCO
FlQGHji0/HdB+eQb6myoJmsG3c3H9/vOU15JADq2c4Yw09TLj62hoGdaCPC9qEQetwPsUhPtxgjD
1GgCZ4r1SH6BQVJ/ss9/57qUkJmF1woefzBfXrcKFdrBWXc8LA7sdC0NDWqVyvpLm5OkDKyz28dY
n//9yXWFVjNNrS1wjR3/y8tOViCsmh4p2wBCN/b2zGfL7rEofahm3Scni3dmZO4QnRabcIPwulcX
K6Qt2oqB4kPjhL1bELGOTNl2/CGcs19YmsyjoUYbEonbiNj/+MW+8xHZBM+AoeAotdZMXt6pnQ6R
hsgi8sPZCe+Koe2PVPDlhcha95NLvfMuqTn80a2S+8Uk+fJSqeOkKJ+GyNeWudTODbMSfpCRQO7n
lIgBSeJO8c0E0Nq/vUUgylJRHF5pG6x8L69bqyJzQDbQrGwN+7ct6/JROk5y1AIk9h9fav0cX9Yr
X17q1S1izCcMk8x0Pw4pVGyzPBEUdJBdfTIs1n/n9XWwH601HIrebIhe3hKFyV6XyZz6SREV5+QF
4k2nq3UuClT5NvKy3cf3pb19d4DykPWtil9D6a9VIT1nx0Rv0gzzdY0evkxyNwZcyxpT+fZiVpdB
3Ix3WAHcaecQwniTUid8pIHW7IF9DMSAQI9OdsRKG8S3GkmBFXkMSq+as+SotECUn7x0/b1f7LA0
UpdQSBLVq5mDQxxZ0g6K+gjgXIGwNMweorGKuquayhoN2KAf4ENDsusAzGEq7u0cb4poctwmg5sV
6Z70OfurRKTTYeaAC7TV69L+DqOAToaRtsHdkBvRd6m39c2EHijZ/G/OzmPJbWzbtl+ECHjThSPT
KiVlSil1ELLw3m58/R3I+xoimI+MulWnVTohEMDGNmvNOWaXV+WM1bacXsrVJv2lLHUioQmhK1Uq
hqQsuY06UBu5/HbOv2HqXcg8FQYfIQBvUu1/djsKuTSc7hJ8jkv6LV6U8mmx8x9RpKvPly+0kWf2
447CBwsBOUoIWfebx2wUVmkBGgg0KsThXPbQtrXJfhrsTHukeL0+1XI7fxo5sDzqNUqV3EijngNr
g6k5V6oAT2yJ2DUCSOJf/m3vvG84NeR1sX9GG/imG/znIazNVDgNqXUkEXfVAS7uGjrNZmibsvWD
MrCtTg1gC5cv+qY23H2IQNo3FYTDxg8V5OmHaKeTyJYGw4wyCQJWnSJXH1K5WFuAkjOEprxSWp2w
4Hyz8eLgtJ4NWGO/VXlsnYdo6pfCAxBMTSgSMwZXFGvWK/mTaUmwjxk7h8s/93zXwoZYhUTPwUZG
k6Lufq2lxHjCKNr0FuUafRAgE7sW/rAvT1EK0FDLQFxXo9YHeuVkjxx2nT+Xf8I7I4ifQI0UETb/
exth/7wmVng7t5U4CXgZZdjhEftDfsr69fJV3pkfLfad6Ay3M4C25Vv8u/9vRY9sYI2SoI5XbM7F
rEgBydepb1njILFvoHxx+Yrnn8amYrN1CoQ28hvSS08vWYpGrduOgHJ5FHVMKaApno3Vah+QRkeh
VCfKU4IAiCygprvB7pqDgIxhwRBlbnWfgY7J98AB8gP569aV33b22lU+VtrhLH7bfnUjTZ08jWyU
p7YzjUBfsMJSMCjq0l0raO+BjC1ROdRLayden5vm81BNRolIykSjcvkJnX2g/ApEwqqNC0V1OMaf
/goRD1JZ1hPICCxOSN1oViKkHuicA7cAtppjf5uy4PJFtXfuXaNvyKepUTOgWXp61UEFpoGpLtqo
BpDwel1f4bBJUHxcVYP3CFbSBOARF5H2Sc2j5A+Kyv6XmZTzz7mHGOUCY2r/imXF9o5AEA9satuU
8CA+RD/UWm5k9GsriSHLUMx/rRlxPPN90eEEzKLp4wwL8COb2BSReCaAeFYlmmbPVEv7YKckSeL+
1JafmB9rOUADozwVk1xY3irP8Xoz6Zmleli5IK7mplF5Gr8zeWKnDGqjsCLNvLJ/OW+j0D0wtjg+
FhOdbsL2OP/5PMnOJiNoYKKWBiLYA8005r8Cf5mBhSatZy9pzeonKo6heLGtpGqPNJFwIec6yuvL
b+6d4eJoOhIkZoRtd7wfLoDO20bruiC1ssavCCj/MJhaHOq6jHdySEJKF861MXo2O7GnorCvcF/K
ZrnafcSiB2nb1k0fkObcH2tK8rPbLBYylss3985zZvOmboA1mX9ZT0+f8zibGBiVlbuzNeVhZH33
pMWIDzqY2KC1AfdnTi+OWCtxNRjj4lE0Vb5c/hHvPWFan3RP+BiZkHc3iyJNa21L74IOAPxmAxcB
c9PsLQJKRm7q7REFc3ItzfPstMMkQOQ2cluer2ZZu6sSbzeiEV36YKl67aZaccSUspQCa4kA2eOh
OIiu/9FVvXz7X293k7EhDaFq6mD22S3ViUSexJgrmOR5Hd9gNUFGHUWrucLJytWPejXzOiWT9Ct7
hLO1iBveBhSLA/84+wJFtwKTNHCjBaXS5Y8LeWAHEifkm2kolTsSx8efl+/zXJy5XZC9EI8XtjW7
odOx1elSNJRr2gepk8tAp7NyS2fNonZTa9h/Lbgz/pZObnmDorW9V1iDeGznBWlAqnbyeGWsnyux
tt8DJZfqMfBCQpdPf08tWcnC+tYHkhD47vwu6jSQMG05xr6WSVnhJmtXkXKClcUJ5gQwJrTbUle9
umwjIAAUqe7krp6KW7vVNHBIvdXPrqUjM2N3bxaSyySuNAfwpLTSwSQnf1YCbKH0LGv2YWbX+h04
Qrft9lUpcMyiIy0vphroE+TNzjyv4fHcgwfOvkkjMhB3Tq1p8m1AoS+5OgvLzXSZHwVL0/yQjAV0
XH7Hq6YtOXEKc5t8kaV8IVGyXyeF3otSg/CI4e30NUSqQwOR+xWDh/G4zqUglZHeIKgpWctRBCMP
DXCAaJFvtCRP/I46irEUOvCsqDR+sCm2q7Jkbpa3TvoMzTk9WEUK7q9K56Q+Rqkm4PpgvA6VtF/K
G42Tyks1w3LdnEirdsTEgAwJsE+rHvJptI40yoF8RUYp/goH9khAEiVqvcuDcBtjJ/ti3rnJaYQJ
nAolYqHTd97EtOrmtKmDDvz2seMZejLxB/i29eHKEv/O98XSzp4W6CV+V3mbcP5Zsnq5NCthpkCI
JSf50m74H2eD4w2AT8mRWIzny7eGqvj85ihuUljm5E13U97tKVrASSRbqiXUGhJ5XidJr74VdqUo
dIo2AaA0S9ZPTucRHfglXb6xM9RUEGpSIUK2hfKvzOjJAEMJWEOGXafur6KSQ+rbsrSKO3Jthpec
MrJ1023SS8gr8qLez1VVopXvsoYQjdWanp2hqxW/M4WpY1RdZfYIQ159zgA5EbzSAqLawMEOSHdk
hi9Ob0J62wwG9lPXoOgPFsPUiDNC3dT5rUyShwsmMrmZxh7+7iTjOvOcOiEbjU4tSi99Hg3j3uhA
oxw565OeC5rnd5FW64LZYISbB5h8/qgIIZO/WagxKADCLxvfcMjerpl55MAiJv2epnWMZLF1gB9a
7VoOnlZQWfMWxrnhxUZZf89JikXGM5g1NqkSjo9nzKZ1JB8insJ8QVfAHGfEbOkTZfIqpJO619E8
n31R0DTzzZIjcRiNJYvpurYWJfFqro5pacaqh69J+Z1aSVu+6vGkGf4yyFTEKaLLN+ZkjiiYFrQa
LvpLlD+5lEi/2ck1amCIOH6YisH+Og8U6fg7lVR/xKRda56O5GjLADVERCp22wAaGXLSrtCqDN+w
F+gTPQct/dOreWt/XvIIzGWCFN1Et4Rb2i3GTsc6RlOTjV05gfWhf5J+7xIHuZTkoFabhBRYymAV
xy7po5y4Lmj2z3xeff6hm4b5YxFbShEIeGyVP2SwSDzmJML2snSefKH00vzgKHH+ZdHiVD8MI4Ev
vimZwrdmwk48tsRQeuRIB9qhchLAsliYdBAc6Fik5Mmizw59RNa4FzUCBE/PP8ahc2inHGDqr5gM
lXLM/ZJM+r80lTM7xI/agqQqDONHmi/OQiNAoYcdJdr6GEfW+qlvZfm1Q6BDqs8UQ76cVaAjBiEk
sW8sff8M/h0/lZKP/Kge3gLzVm6JR6RL8U8TwwhwlKGDoNxWjfShzGLq70RwpY6rm8pQf+zjois+
auRhqa6RTfZPVLq55hNbJF5BtV6bGc43VAalHAeFJLBKunm7mUiowyLzGMtg3fzhdg0Ge9NBHKtW
RWQ1LOprkWnrleX1vemP54Zdi8mIwba7qNFySpnapSZNuYQTgQs4UKXRBNmxqF8IfjIOl6e/d25y
wxJs9XgaXFiZT6fbkdCrsYqZ2WszEuE8ZCtNdTEGGrCxGyuaTEp/5TWZ0TvLyVZgwT5N35J+0u4w
kPcTYBxLHwO1qbNPbYv+Aa2Nc4/AJr1yf+88z82ShSELxRonxt39aS3GUJNcsIB6+fxpJqXmRkTV
bxuLKMwa51pb/Z3t8FaY3vqUtGXZr50+zthoK1Ek2hhUkQqOh3YdpYlFanPKaSTx8dLbEN9ycVOh
uPxw+VWeV3Xp0G09UpoO7Hkxb59ePAXnOGtEeQUcY7UjeovipuH/60fsoQPqAENQtKkUDkNG1lwV
FxD5FKSTvTF7nExzzSX/W4Stqc6a21p245uiK0NZHQzbv/JTt+ew21BsAmf0UirWROpOpz91NGXq
nqM+BQmBHF/wzMUf8OOJZ71JV8uFYjp/azGRQ8DSjM+I34ZjPkbDlbFx7tjggfGc3sTP9ML2ew1M
/I5ZWSmRJHqR5wd9MOPyuYzpKQP6Iq/Zb3PRfk6UfjT9Kc0UEhGbvHwZtVX5GrOGbDbpsnmcEWf/
yppUvl0zXGho+QuqVPVcT1/RQkef4YWtV3Yt73y2KNXZhqNYpxK0r4jVaZyS1b4OQe0s1t2IhjUg
8xIQcUNQOwk11e265uWVrdl2ltu9NGrEHEU45Bo0l3ZzkxSj+bQHmlrkT/a+CtDuSw0u+2rt7Z3B
wWyrcsKi5qdxhj8dHChDMpMJEtFaPYKmyha7+tb1avxIzoyOwtYS3bFsG9K3E71twm13fB8pUfV/
eMZ0hVFoMTvatNVOf4ZTcr40QJ4GrYOAg2hl5a5bk86nVJndV/36W2HJurLRPp+uOFnRZqfERemC
Mt/pNZGiOA458WOQVllxU4yJ+JliTbY9jlpJUCSRdnflS9z+xtOXyqGS8ywW4Q1Sb+8mjQwaKLi0
lQlySQvF10WrH5KEnCAgiBSnlMRGy7fmKuLDejBSKmN6ojy2lJy/S/mo/Lnyc87fPT4MzrusfZtj
eT8xcIQvI6hUc2DHSYJljCkCxmV5lGYb6VkPKKCq5Okhy+XNSEu+W4oO+NvlH3HuacdVyiQus+7T
ZiNT+fQtEG7S9UIy5mBUtF4JmhVpP1SryrkTG78GKxSIcdC8fStxbu26j+0qROnWwtZB4hqqcIHf
TJErd133LSJDiYgRpZEWmDVK901IESZ4ki3Vya1USVF9bSBpCcxqol4jeZx3NJhk6e9BzdpaBNin
Tm9logyQxrAKAzxFhBPX6xZhR5eOpYkczVQoC3Nsl93klC+DWkoVQickZPgulqgNfwZRoxnS+sbq
m/I2TWTAxhOg3ssP/PwEZiJ62FqR27xCDMjpj2yGBaRHOS4BpPieZg+RIkNVo9rLa+kTJoHladrY
YCXSzkCdsu7Kh/7u5SnMySoB20yqu4+OKlW2oHoTgZlMw+JOmdYtLnBIK7ovLRLAvL6jx418tzBm
oqQXhK4oayPpyvr91nXdfYpsOGn5yWyNyBDePYbVsAtKbUhcWIYa+6GH9Z/cp8oIuh6hLXajmD7Z
U0Qp9VtDzpJEFu081ZyMSweo8FDlRzMBaMRbnmGS5boNAaJQVhgsrWiX1J2UDb/qSJXTeQu9VvVG
i1AiYDVMtPZGh9H9o4KHBOpPbtl8bnQ6lMRkFSieMkvZEZS3rbsFqVaBuowImEVnJCS+FCNk0BRL
Ofy6Nj6qq9VHYUWMyQCTJc5uuqLKKI0mcuSA6oS8fgt4tP9hD0vzpYsm/RMQ0zx/mSM9B7ft2K1r
CnbAtlroDaRmR7+3JrNyPKrK8hVt4PlOFKENViSZXRtqif2WaQIwaxaTzpduivS+0jm0FHXPICca
KLw8yN+2mrvXSzGejsmm7mFV2ZbXfyobs7NuaRvRHFBKbvXElRUOYX6DdovYxUxXuyDhrA8RTopJ
RGUZGAscjnC2fil918o3lTn2yTNDkd7F5Z/2zqpD9xBPFvtGCsf7Ii4KzLHte3UIxjWVvhlJVPl4
Ldqf89R/hRWz+pcv985G1aK9pm8yN0rG0FZOn8TURvIGaC8DaFzy8neZZgpm0Qy8EjE+KbihRcak
dhsNQ1P6DutB509lXSghJG44ow6+lwks4oTGt55NbOjNqmESy7t+eppIE32a0LL/P4bX/xeNcz5U
CGTBF8GHiayByer0RxNPP5s4MnNq/BF9o2wg6GHs5vmu6RNgypcf0TsX21IRuRbqDJSru7HSs7bE
gpyAAIqxdZsvNaBemVZXTHvtyqXOZz/WOPbA2/RHCczc7eqqIjIo7lVrQK7xHKh2U/+QqACHemHG
jTtYJdkv7DJD1kxyqZsKUPblez3fy1IkRy+1td05D9rbn//zXViRo9Idd9bAYGP9Cx2J9bw4NbQO
GI7w6ZEeg5GMjNq6suq8fdwnHySRcFT+FIRwuLaxgZxeOAF1NEF8o6y4YCe7HWNZfuz6Nc8fDCjI
DdjgvskOKs4zLCkzeyAi5ars2VByjEdyMdt/aPMmT03OPi40iCSxWOARZbrZ2BDdWnTEOpBBLQQq
/IhJXMLHje8YsmkE80MMjSvW0ohIidUR3ZvRaPzSpcF+rTuCAP0G+d16m5Yy+eQq1RHPrhwDJx2/
7Y9JzXxyl2gaJ5cyXZzf9L2VvPzH98Lj4cnQA8dwbTn7AY/6MdHVOF2DrQaVQ7Qpm5tu6JU6yOdR
AV48SzFAf+mqG3cbcfv3gupcBXyI9oMV8fS9iMqIKAwQNU5QSlLdLpEKrt3Ch4NFYDTylwakJTkm
FG1mhOuLeL1832ffHveNvAxVJA3LDbF4evk8xuyd5D2HvaJgjbONBQtgpoSrzbn98qXOvj2aKOgv
VZ1RiIz6zBCrx4iSqo5H3FdlSDTY/CXp6EW7sbnMRGHM5r3QOQ0Qu0SIexLFh8vXfysn7R41slcA
dnCP6BLvC/tpKnOQihslgE6ElRO7SU2F2Cna+zpSKttf6JkCu7cjg/CYqZQ8fa6oFgKZyZIj8zsD
ktODvNyQs4QPTyawxKfKrGYBKcDpZ71DHH8rwK4NsGWyKCwtpZb9Qa5VEdj1rDYk3dfNh1UVBond
CeZ3XOfKxza2Y0QXXdlfGdNv3bL9DetIO+RN90qK7fZG/plsjFlptDEylMCxx7m5lSVF+b1oVtI9
jklMSR3UFNkyZDWsP2HBzdad3Hd4qxzZWsjBaYV1KPtOjzdj2npc2ApGXlcVNCkuv5izOZFPDl2F
jIjb2SJyd1vSsUmrSGhblRribUqcOPZo2DO2vTxQQjIJyVAkDMROiz7kyqXP9ylc29y4ojwfSzdl
9fQRYTyrmBYHAPZzJcEMF6n9Mk2D+Dsqo0x3IKXcautUiNHlWI+dURAsn5pJ/E3HS+Vhqk2vfCXn
7XV+EeJIymrwCBmluwkB+nmd2TKjVKNr9qmuJnEDSjkjRL3KnCOHtPp2YHX216rJPzrTqpJPwIbq
2oPZFt3d2MEqz/fCeZnJaa/sVbDZ8jCEHOQIa6Vbwl6KnogVtpCA47XlV2NB9/CI5luPU9UZhN8M
qD5deWwg+EukJTwxlcFX0Foc2l5HI1S/8hPPNnIaxygYl5qGl8A6Kz+qI7EuZQ2nmYhG/bHG4OPx
qSqfwE1XL6S/FT8vD9N3rgfQ0GL7wI6Ivdzua8LmPqKkxJpqt3pUebHeR3dbUOY3K54SAUyeStKV
WzxfHGCsUBza3oOGtEDdjc7aSJN4yfWgG5XI63sHToFc5mDjNIE3IssEXbAsWkMbH8F6pTzzzkhk
RYKUQnsSj5a5b37jrF6wilOUnxLq1V3sqBuNsemUuz5LUtLISgG13MYBo8x6c5ulo5zc6QhVr6xR
7zx4Dso8gq3fy3Fxe0r/TGMtSH3DTg09aEZmJ/jp0Y+eczOZGmshT96Sqqt25Ss8XxbxvVNIoCEC
cOt80746s6a3sREstHhuqd+NlV8XnXTXmameh/95YFHXNDYg5CY0eDPv/nN/ea3SCl9KLmYTg4mf
SoIaSCSOSMvfSDCaK5r9/eO0eJhb0Y1V2FYNtBanj9PSylI1mjYOixXRqwPo8RY7iOh9ZY6MW+h+
BFxdvsH9BP92Rdh0GBK2PQYw2pMXCM2EadyQpYC1w7zH5z8AHmjrjzIgFwz2KiFnNkEIly9KeZ2/
9t8pbLusSYubRgisRtTmp5ed1CqyloygJ/CY6iO7V6cJi6VdXpURBZzbOIP2W5cjElVoi1OQAeGn
3Do0Qge3jyJSG2PO0k/gPbBeTWavEd861PlNRe7aRzi8C0f3SjMaj/yC+FObaNVnkw453E05H3/P
QA7nMKrjzRFbJf2PIZXHr+VCiLErG6tpscs2x9iDqCEXnhhS3CA12+7H1a7bP2tZkOMTjyQ5zqg6
5Ns+IzBArVoLJsWUJt+TlJY6+bLNJFy5r63Gc8RMYb6WOvYtdh+DgSbObkKCYWC/sKV++hGj5u+2
lnFMgg1bHf4qNO9/GCVj5JUrm2ovrWk+ixo/nZfoQ/0nTzp0IuQdD63bRWLJgjzJuPGuAyHvowyS
nhzanEkQCSu7F8YUr96cVsONI/OugyzXHcBKkpb94mAAGqNioBH74pjdS8S2sw6iVoVGqhhCGV2a
udTq5lHLHyQ5xdeBjTnBk1yoeIu3wG7D7ZUuJuO4l/r1EagPDbxRbSdOB7pG4E9MffK+488+RmUM
QNZRJ4lEqwoOvrtlBwuOVq0G74X2fDgR9/bH7G12gkum96817as/w1RzauGka6MgG+L6FUC4gHE6
i/YOs2hU+KhDZqAtmZL8ZeZUKj9bzEb1xnFxBILyCFqcIH2kAUQSATmC/G19tUZZiY8Zyd/HSLWI
3BAKujGX7U6DfLSTN7YcoXVIh+p6ID9hzRcSMSJoPLRDYpJ/MvSKLhQXyfgi6AIjd5hoyGBdXoiX
dGIHrXimjkN8o42KGYPWkjoS6atpsTwQu+L3Smw2/xl7vu6Srlc8jAi1YYSN69+MTLzfNjIJAghs
nTIbfIDFZ2ackntKt/l3gPp8uWRNmMIb8yQ1XRUP5K9awAcNhDpZ923tZD95cNioDSKSiyuzx1lZ
F0oflVKbRjFmCFbDXX1g3LoW2eyUIeyBBamIMIGtrsnEcSmd1Mah9BxxguDU2/yVl5i8oIiF8Rdu
j9jy9X4un1Ly0hJfkDJ+JAMBXWpi2yum44mS9JVfez7XoRLjDLyd5jjp73vMBHaXqRY1TUjXTyGe
CIFuigjzx1ikX6dEf+Um5efLM90785z1v52qrbn3xs3/d31cydvg2zAhv0lr7aexg5myr3vfFpK4
73MxXWmj7LeGzKt0pDgsg95l67yfzg1R15pUyEkYIUXOMMIb031TV9EVo9D5k9TpDAE1xfe0FU12
+y2bcv1qFkMcavTMlUCK8+gD/XWr9UxrGg5TlmcUCM1r/fp3niY+cbaWnEVQXu9PI3BRJKrnaRIO
U1yRbLgqRxA/2iPn8v6RACfj2vg+ExnyPOGbW7aBxJBW0N7uYwGArmJdi5D3qVb/c1yX4VsqL00X
OKmUOXd2GyfHUquAnnUQBV6HKcKcKyudpnhDG0XFF6s3EViVlM8f8wqX39EAptF6cIgcw1fjXmq8
flCUF8Up1cHraen8Sul512HVLPTsBV1gyEEpDnE3SoGtuqLKtTspKuWJFKpVfKBCp3euE6kaQQPC
kO+TvJk25kahD66Eb0ZCh1VWITsxRkRZRlONpgr1DJMhAktPywrtZZRUDlIYfMevZi7QCdWtRJrl
hKaf/O5UkV7rUkp/Tlgc1KCAaN16mWiaz6Mh1vEQMWeN92OXEjDbkOecuEuhsmRlIiNFgb5h2vvw
B0mryrLKYl6O4YF0OWIaN+8Ts4L9qlaPxIEtky9XtPc2DuGaBdSeZ3Fg9nJ+dw6laXc1KEN7a+zk
v4RcVA9F48jj8fIne2bxYk57QxEwrXFC5wBzujexWmOJFJLIwpXcOcMT1Qys3TYl2OgGyAsiTlSv
A0kejkmt3PTrKHnOmEezV9Q28E2zm2VCfNuUoI5KE7g8mxn0N6fRckjFZy3SrTvH7sTkmnKd+otY
bdfpYs0DYlR5xDAtj2D2KuGD+v67SPUYXr6/N5fp6d6LnSV4OZgzlL4p+pzeX20DhBmbrgllc4RK
pdVRfVzyVq6DJuupF3aJYlYEGVWo+XSpmhCjkokk/EodesPrhdp2Llzy4hmxVwXxcB6IBjbbyTzM
0bJl4CGmQRQM5/AlxbNQ+uaitI0vgNIw8aFHfUqxrAwPmnBW+qlL3fk9ZKn100hKWfpBTTSB41C3
kIwnKZa/UlqgPspRDltKj//EY2x8NdDLpdiDnUXc5mrR/Fhpi4N6jgcahZY90F8iI5M+sp3F1WMq
LcPPcp1i3hmuVEgpmTI844DVi0PFrP/JLLbSqaPkZX9DCcz6yvljnm4NVIezNyID+TbOE5V8K5vT
B0dH2swOoaz+dsRy0c9iCYC6HYvK71uGL+3aSDqAr5MlRJtrQjeB0OraK1rUdR4bi+m1WZRl9hMt
H7sbpTPHBIMOOal0XJziZVi7Oj/MKDtbd1D40v3LI+BNlXE2AqjrI26h68Sx7XQEdOWq2cPkZKGW
qUni57GqseGX9d6NTIj31rS0FhyeqTgaghXeVRbTeKnRZFYHNTEXzWtRvX8fCqIWyPbs1PJx2R6H
C4+10jggTbXxgD8zJ1pbLtl6aAKMsKvmJTZGvtiJ3a0cVfUHZ4oHArpzMftFHmsOKHJTknw5lqw/
Q1dIT6XTmb81s4QAefkRnK8kUDxh97BKUkax97WlBYulVekiD4ntrG7FClgti6koV7LpHKj3xVcO
refrMtfb3OZI9nEJ7Mt901x009S0eaiWSaLATFKq/sEpivXKyWp/OGbuYl2kZM3FqAzt+dCGEhNr
ziwUTrCZHjKrq+F3dv0H0aniyih651I0iLVNtUG7Bufm6SBCV0nZzliKsEeCdgBtiOS7N+0n6jPS
FY/FmwF0N2DxHWwFHnoA9KR3+41IjXGI2imhWmVnlKHEyXhyJeSQx5g2vPM4T4v9J1L66GY0RvF7
GVkbxnFAf25no8kZq4Aw6mWyIfBOrmZ2dBoYzo9RZq+YFI1Be3LyYmRVHlGn+QycLrkdhrYDECAR
wambk/F3Usn2clnoAA5R7hm/tIa+mU7LlX6LoEU8eLLRdy+i7jUT/xX10fuoN69GVZwPXZPv6K1N
ilSSntzpc2/J+YySZuApyBLhXdPsjM7nyJIIviw6zseSPc3GlXf9dh4/fQGbfAPxIt059Bt7DRJZ
F4rcz3MVkozuOG5P2uWhz3rjrhwl+RbXsnEs07pyYZiNf3QpJt6xI3/WczSCRh0iFFwDxOZDV63q
COZ2A3c7ZYFKV5HHylV7Lb6yip/vUIncxpSPhB8JA9vF06fEvMW6jSpuU2XJIQxTZEM98kNjUHOv
g2B5KBa9u/KVv3dReBg4ZMCX08bezasJgR/mSrhxyICxDvNAKDirgN+0Bq1hqyvvBisZwssz2fln
6ACL2AIjlO3f/aEmauy8ZInpQswQ8IRgMRovlVWgDGsoAV6+1rbzOR0FGCxx/qAIs1k49uRFHQ8h
gKS+Dte1cYIe05NTFyEmfiOYROk81uAAPfwJ8rfL1z27RxrC3BkxCobCBn+PeBAmM2ezzG3YCfuF
kgPBlbae66GYtPbT5UudvUIuRevXsEwI5Uz2u5lGshe8WouCmq9QxH3VkRhbaJEVUmQqfyIEoGpj
xeuVU9tZOReNF/Q8ml8qCIstYu10tOqsDXbX1004AAH9nJCkaRBHgjWv6dv5UBrKRt9JBv6cleuW
XmgVwoizr0yz7/0MghMdojNQnXGw33V7ymJqwBUkHcnZqfQrUybbQ39hBsLAakXtbNbv9DqTNLx8
BIyOMtIoYVfNlcnmbIKjrGvw8aADtGlz7KVigm6UvBrrGMq8goexc1afh2ffKEU8y/wKkq2u7AbO
xjVjmuPphnNgaWaEnz5+ZcIvEqVpH0akOB0LlYInNpLsUJLl/WA4W7DKCMqa7mFx5SB9PrJBGdHh
RfbDRhwp8umVp1HTuxUwWJiamAjxqqnjbW2ww2UnRsLnfx3bXAzPNh8QA45y7+nF+HAlgam4D+1e
034gOFCOfU+IZquT4O3gjbxZ8Etfuei7d4iqE6IfYhu2nKcX7SaN3j1RWSHp4rYvq3j028ZRj0WT
D1em3/cuxbro0Myh7Iho9/RSVQ7iMladPtTkxHTHcfoBYXD6qvdW/HT5Sb4zRBma0LigabKL3INS
lmQZZqtQ53BS9elBzMvwMVawCrZIcr5E8jUFxPn4RKa0rb7MurTU3pxj/3QhMOpKmCkH2jrSXPyy
ojwh3zqyTdc2aE276lJqHZatDmq8IIj8v94rjlocYTKbr43St9vnJVnvDIgP2SorhX1I+OqZlVTn
3pLL6B5v4v/hcnz0Cp7WTQO2F8NwJO+WSSmLcO1X/UFfCSBeWnprRmzl32aAA8Hl2zuf8KlL8RbR
w71tnXeDZttZTkljcns97hpzNJdbuSLkuR3HxlV6RbqrFu2arOq9i8K23UQtiBMwaJyO1JJtz4IC
kbVzFGYoKsc+gLNZAoemRNjrdXFvNlN85U7PPw+NDCLoGBaKdjS4uy+xsYRjN3pfIBFS8w9SY4MH
YVj5Dh2VK1P4e/cHv4QjpongF23d6f3FnaXOnJiLcF6U6b7KOf1FRQkrNintn3CTZpSUV7nQZ4IB
FHxIFNh40QWmS78XcCEJslZpNYrQjOf6Y7zxsg9rSUsERZR6Y6zEvg8AWelmwBZ7SItsdJvSMX7a
hBp5K5zyH5eH1vlni5yNMsuGkcNFsMVD/lv8RdUVVyNo09Ap5fqpEngxR40TiKKXYKnsPgmsXpN8
p+7s//yqtyIWSERcCwxsZzeoE45GxA33mGaaPP8y9dRSDLUeb9KU9PPLN3nmCwdNxktGogQZ5W1c
nd6lMZDTx3HWImDKco4cv6xHGknr00ZlPBaTQRJHVo92OGcaNhEjwkebk01cVPI1Uc3ZrMwvYQw4
Gy0FBd9+GYcEZDWlMVnIxVEF1eryTO89/UiWPWlVpW5cWbvPXq+DWW3zdCGMYae4V4MUWaXNsWYS
lG0v7Sd0I/e1g+RA6tvmDihA9KSTk/xztFTpePmRn98nAmPY2CrHP1q2xu5D5mGTipStMuHctUHD
n3OXDqr6g5XHP/JKvSaTfe9yCroK9ik2BaN9DzwFZavWWaOEAzw5t8aEeyCCgx7VTMdnGhvp1+Xb
O9+GUkzHT8v8D+UdNdhudkydShamtCqhTPnnSXfm7MMYm+mhTtgEu6KYWjdyTI7lWV6+EkJP4Lms
w+27/DPO3Bdb6JOOsAFVyXb02E/ScSMZJSmMctiTLFi99NCtzUe5yZRXjCGI4ZzZSGafs9agA5mu
7JAcJtHc0xUkE5IghfWLavHRB22kKasrtfJseGTEtCiuBZYbtyeee/AqwMMlTOuIYKkqxqxFykIG
0v7yzZyPVfoTm5eJh8rxYk/OhAYzFEY/K2GNwFygpbKsF4Hw7EMumdGRllEWpDC2/MJcrmlVtv3B
v4dGIkQwYbOxphuFYmZvshyQD4xkU61ePmuqF9e2eZs1U31FObFfcbarbBg53hjaqLOXtQAG0LtE
Xr1KUddfmZV+rxazeBxSR3qg10HnNumuUYDOFpz/vSitT9xQOMX2WP7Z1vEgTPrqxWzeW9pgk/at
juzWX/RYfVY62GlFgwfSQ6qWfq4Hx3ZXR1SPelV3hy6d2isTw7sPgS0T223WXIBRp1Oxvph5Qn6I
7DEcmWett0xcnpdANGFDdSgn7dCiaLnypZzp6HkO1MdB2LNH5QBr7j5Yo4w6eozD6kmkSLqRVjoH
yVGKZ212sl9Zi34ja/D6C8WGu0Hk/OxCHRKP6M/a0IlQDetWVR4BJyITK4fidYnJzIgLO7myLJ7B
bbcf+pbmxmzMqryPBMvqfgFcj3iw0wfr3tRoiMfg+aClSTHmErOzEH4WjgycIJnDTs9Nn8xWK7DU
THpGyck+ZsiuVTfPmujbr9oEjsj5mG2Y905fmyLVVIlidSGGsbH6oB+VNqQ8Ln+q00iSfbCrSuwn
JIzHvg5KRXLLRv4fzs5rx22ka9dXRIA5nIqU1OrgnE+I8fgzc8519f9TvQ+2RREiPBhMAAxMqYoV
VnjDcAHqp9DDIx/HRElV1LcK4oJfajsx3lF7TOB0WaA9TvfvkXUMKX8qh5lkjiyZGH31pUeQPmU/
ZgtwvqR7h3558jjghRIMtr0XrspKy+rekHETw3GwqGytVmXKbcKyHGAIAofGR0+gjwLUNHqJ8nH4
2USqeQCYlZ7HsO0fPCVydm7MrZmSSUp8kgwn1iwZO+q4pHo0dytD/IrLGPRKqHmftL4z94QWb0Io
VlUGT9S25FMDA+B6A7RkxXCbuSINMaR+HLdOoDZUe+iuY7qFExH+D1XmXDhZ+rkA7XvI5nlpDrUR
Tu/vf2D5AVerLoXNJPkNgN3NYz96aEtWUSNgYov+lNZqe6rFjOlx2CNE0QpjJ1N4JZPdDEhLhCQa
5gPd9uu5K0h1hYwn/B4poYs+AeJ+Y1VzR0MNxudwcLsQZGGudMTxQzmkth+Bl/9nsKALHkxp8nfM
jLRFXiNUlp9jqqACUg4xaqLDqCL62gyEpcCGzPYHZtfm+yifi+4korq/WHZvTTtX8Nb6ARZkz1Kq
5A5e1Q+jpfMsBHcWepelcugmO3uzuE53mEDe+yILzTf3v9fGlU+dGyAGpEUipXUsiO9AGqVVtWCR
18y+lsfZUZkdnD6apkCBXfk+RGn6t3OkuELYadMdJ8pGkuf6kzUiAgyGOg0Ogab7NIoCqp+bRQ8I
hYAhIJvaeV9u5ijHk7VfiwYQyZ0Mbv4ofzSRmESouIynd8ozBiQTAuTlAk3NshE0q+yjqLp+Z2Fv
zv/roAxGqQxTtrUtS4gvtGlkuJ7RL27+cWtE9rpWRRVXKpzf/4ZbQyFKJ3GmwOz5ltfza1MOwYwS
FWhxODXGLE7xEFvvob2kO6dNuwnGmBXibFgQyEoOjYrroWoMipDNhaxZhKF4pORBdcVjbYNMJOEn
I8xKH8WI+oc9FuPbWFuArfGb/NIu0JIIe8f6t29G85ShYrGzCDcHB+N1aFDgqakX8EavYpdWbyY9
rLKKEqHhfSTJm482CGg/7OB8jQj97NTcN1YCFLFro0xo0sVcs4pwJkH2T9CyT7OMZlDbmufZoid/
/9NuzYot+zozTun6Zs+SdAGZwFHBaBs0fApWs4vi2u+rDvf4RVN2VnFjKzEfLm5SF4cbSM76j6MC
RyzLLYgTQZxm81f4rBV+KuH8YXDcvcLuzfvMB0PTkTkB8qfZvCqauyABVFOAaoP/hATqlDYFUuOz
8ZOjYjx3mMm8Qb9pVE6NYqVHFX7Cztpu/QCmya1HUxJQ3+paqHo1dMISv3PbaeYXIETK27Itmgca
ftFJINrri2VOHidU1GK6jXNxuv9tb8NeVuAVKyRbBwSWq3NL7lr1mg1JdUr7qjra5pCOZ1gjWGET
aYcPjUqu9Ujlgb5xjKSRcw7NYsJEGeyt+TsTZXOCPuOkL43Izc/NQgH20Akl/hGhcIiC6Vh6Ozf3
xk169YtX3ywqSiVqyeUDDHK6j469jBeYbSk8VxNoDuLSH0eTmPz+Om0NSjeJg0aKwM6UZ+SPPcnz
1U+dYxD/x6nzBm6G82lpW7SmtCz/XE+5eKrMwfx8f9Db3IyPw96ka829CllndZ+g30DpTymqIG40
L/6eeEixEiNEYXkWQoM4GaZgB4O6Hc1LHnfZj05YfXKE1T7P70QbovPkQkX7eP9nyT15Fe3IX+VB
I+I9Q75xrRtb5SnAyZjgZpwK5zSPvF0EJfpFzwz9fYbHORD1xixObp3vOetuXUVgL6RSohS0s1ZX
v5YmqpkveR0g513/Aqynneekt7641LjxdG12ip8bX11aovPN0YbiE6xi2gYjsjwG/Rx0WYNYhgCL
JcYU8F4+qEeuhPhfxA73vAA2rj/6FOj4UGaQSiKr62+yhTCbkEHTyu2OKDWrp2xBha3Imz3dT/m/
Wn1Jm8dUBgcQgPjreldPDgNVYVQHETGefhpcq4wviKnsCqPI77IeiJCc3JqWE0iG1UA12i+hO9Fl
DQ0JHxNLap/HIeyep7abEKWZlXOj1JkfxjRID1M59C/2PMDrL6PCPlCEiA+Tpqc7ecLW5+WhkYUd
IhfqzNfTTxcPobhBQ8APkP+bQe8zXwGL8VC2YfcB8Jzx3KbVzpneWnIefihjsm/C83Y9JsznXC8x
PAnSCd+ZPMrtF0eJm53E7+acgIwk50SEQN4dpLrXo6S1qU0FIqC+jJzfaFqQIgSVSpyfPmrDzn2w
MRjaMoRkIG35xK+Z4R93Y5JS8VNo2vBZy8QHa4lrbIgfyjwP6uMA7mnnzdwaj4tHavpjvEDB7Hpy
Tq13ujo6rl/huA5CefTO9DntF9UtG79Jpl0w7c03A7ElqYBsYDD3IKeuBxT0Hhx91hlQV6DtKHns
/At6ZI6OHR6xSVAj9fAWNBV2ppaoEUfWIwTAYigXOmLeSQf7GEDJOa301jgqmM76ds41drKSIS5P
OLbGv2cgwx4+alFzbAzkqw91UmfPU5LU4xnn0847UB2o92Q0bg4AEyMBQvUDXL9mrqv/Bnr7ZVkX
ru9aCkw3HTAsgjzwG4/lUutnDRXHk2Ht6uTdBD0MS8RDVYKWEhekXO8/NoxK72xBN9L1CRdazA1n
Oz7jYtj3PjVH+6XSoSkBefOCuVs8ymz1ngP61gelREWhx6D1ba3vvWJRkQ+3+AGmdGR7cFMHBwtc
7KM9MeutgdAAoaiIVRqv5uoBrxUy+UYpPH8swVabvT19qCqr+HL/Qd46EHRvpBk0FyxLe72ek10Z
ar4suInqTv9Bm/CXq4a8QmAiUS99g+LV/fFuXig6cpLWz2GgT0WH9Hq8Nh5G6GcFpK4yo9g4lF31
3KM2rB0qvWp/3h9sY49ysbB2r/vUW6t3TFCAkjSrQqo3WveiGctvYUzpwayz4eKVefGcs413QsyN
BZXi4/icgt8hmVtd0guyaGQ5ludX7ghjbsYIPgNe6ys4j/4Uo74HZ78N9OSK0qMBF0F7A+zr9YrO
VoYfB0gNXyAbBQS9KHC9IEdvhoK0K0MAP8rxa+lbmgBz6zRwhIV3tqd2fEDrcU9EZHP6BHfy53Cj
r+EuqBaF1aDHoQRoDOdiJKCb+n76UcTON+L55HT/C9/Ek0xehnSuASEHvqjcbn9cByOFkbnAPN0n
dLAw33Sxi8y8aXxOIQ3/FKZQH5ReGf4HcUTZM0Da2l0wLE3ccmUctI5lTW6ZfnQ0PDBD3J4tJIif
mwQaXlm03cehSKcPeCLPe9Ty17bbVTzElKGMssOAbdNdX92AHe0DfNHy0C/byFqeEKLJhu8A9dG0
Hipl7io/tYwFxQLXy9+7HUB3fxq1/l9FdE3id6bizLAK4WieXUd6TOpz6H4IQ31q/YQMqDwnMS3t
g9dHfePjweIVQRlakPyacI71n6JQ40/piKEFZUYbvWVztFGXNdECOtZ2hfCtN4Re+ZQpc5vD/4xi
5RK1Sms8oXQ2PpSJWk2HtiuKz3ZoIbi9GG6Y7zTDNs8EIbfU7iPH4IW63haLGiZdlc5IVbWLjWIH
Go2/7bAqHhvQwkGni+IH0jYIeQ1efdFE2h3S2ps+5gp9mUMeLfWeV8jGsQAnAGGbuANNkxtUz+Ai
KtLNup+E5fBVNJMtn8l0fErR8ZWKwlG0U9/ZeCjJdl5x0sSoUJuvlwDp3qai/UQUMXemPwh79oGo
a+elAFN5GJWeknNaN5A0iU5aynwJxNr7h3Nj0qQhhMeE7SYIP/nnfxzODCXldowa3S9YlYfaiBaG
7HLVO6LKPLwZigUm1/0hb58XwPhobXDs6EgCh7gessJ9hYZybfhVWonnyWyKA5YTOaTRQVzuD3U7
O6D4lJ0ZBKe3GwMCPdYHUh6am3k62T7GvMvJGdKfqZsmR11L/1b2igsV/j13HYamJsHr6pq3lUk1
Ev72wYei8zCP8bnmtvuyaBS/789saxFl0Pr/ULA4E14v4jLqbVTVto51jeNlh7lKhp/DUNrOiU4V
lKH7o91uVLJHJFbo/vFc0MVejeYsCQlHbBBIZu6Tm+HIfIAHtSSHDKXXs0hirwv6TIElrGV19VPP
J2Xv1bqNtSRUHtVwGlEYf64zK681nSEyJ4C9das+iVwYH9k1w85Mt3aM9AIEYAxnxNJX52Gy8DGt
c5hu6VyhSGUvoRFkBgzmktLTZ+Fx695f2tvGGptGSioYslUJ7WY1oto2KGUlBYSl2nOrkzbrw7Ef
OiypEDt/B2YBhlZuZ4XfFGPzNaTrgdJCGX6P8kZ/d/+3bG0qONLotQD2JdFb7d9u6cdmnuB49XaM
E2NVxA9Jb6tnaXOws84bQ2nIRlEqgA3Mgq9izHkxDMWB9uKHqZa/NVP3Izl6+NxF86f7c7pRMeJQ
MhONKg9yCzRpV5csbm54K6Wt6TtzW36g3lZ/CgmAakKCJWEDA3p+ByLBXI5ZE3XzYU5aB7/1DqbU
IbY7HJpipxyO0dBU9sGy4ZL6WgNP/+8PtPRVJUykNK7zJlwfMVdX1C4fwa3TZm0wWC/N6oT6RDGh
HaFXwc6iyMf1OkCR2418ARAGVjw3pRELVZS+Gwy/wAXEQAmi1gaBv5Mm4g9utphQJNKo/T7nHt0A
5ISm/xUu3UkqV9ngq+ZU7fXPbgBV8jOxEaTKNP/mO13Pnz5WqxZtquKYF+dHJBSMXwNGEyfsiJR/
e/i+3cE1C6wRwEIk+D2U6mkRfbezMBsXHdB97m7idQAPa7XFuBRSeTLiV6hUBMNBoK2BNMSvmYTy
gmRS2hwiT0liApAx/05ZtNhp6W1tVxkTgdkDHgpverVdE4Q9ldApaCqV+fSomn36lKdq+9nqo+WR
8iieWsVc4UYlCAZzJdJ/jKpaPeRzMp7Ltss/gvOpfkyVmj9alZX+7/7G2biEUcBnm1IRIUFcwxdd
E/3TospU365xcDKQIUeOpLXjHXnXrd0AnBxFL9AmOMqtd8PihlWzRDiM1Y1u47Y52bXf9hA5DtFc
N/BWzflTTQ6nS6kJ9W0qoBOiABvtBKkbrwE9KthkUopUVoqvN+Vkm6PjJK1KWFbEn/Qsab6aepJ8
QbfBfppBq+48BjL0WR1L+B1SjIr3hwd39c5q0le5dvHhsGDqvy1dJzoOU1486t5UX3qjBbVF1/Ny
/5tubjnocpw+kJqICMlf9UcMODGbWpA7+TZv3z+yNfZIy2P5BBC7PJeuyBMowmH420bj/lsh5bIA
8ksnEzJ19Y0ZzfZy6CO1ADvg9u+nosLd6P5P3PoO4NeghdDRB7kgt+Ufv7ASNJ94RHAYUuibDUvt
vYOOh/YfxO7mvWOKdmefbw3I5qMPBj6cS3KVnCSZN0w4mmr+qFcRvrLNkrwn6sFBYy7spPH1cUSO
5v4kt84W+EPJDrHJQF5beX9MUukctTabRfPVxRQf8Xn7gnnm9P3+IBvvLsHw/x9kdb1kZezWM10w
f2mlSTxENoG+nxeVBeKY/fxflhF4LD5rNF+pRV5/t1C0PP8lzlAozxrFkXRwmI7s/8U3p6YKxi7e
092Xv399gqTcmQN3AHrWmj+kCFNTyjohLk704lIPeCvOWWedBoxpLjj9/KL4UT+WoLsf/n5h4WjA
WKLUAUhCLvwfX8/DDSRzOjRbwAPDNjWwRO2zdnwDZ67b2Sibc+Qc8D5JU8m15mcKZEKxufn9zovm
9rtWaOH0PKcYS9NrLg0ksVCUOkUG7ky+rs3RXlFlaw9xKLgrOJDATlZ7KK2SfIpd0lYd4atTtKC7
0KqifNegKXK8v6q3aEjUn2Gh4J+Gwhd+6KsbsaaTVuFXpPvCtuf5yR7TaX6LeNsU+agvsMh4lQNl
LtWsVV7GZDL7pyJfdOVd3iOPcehrrXVOTh8PX2K1NZP/cC+hBkzvls46+fvqmghtkWCgHGJ2FMEe
q7UEnxARd8+49PyC3SZ2goOt50EyudC1UWWQtDpO/QD4xJopZKF3Da2xML6M2Kc9hEOen92pcYLQ
jPudfb2Vn1AppCvCRyDb9FZzLB0rMUaNa6kU7VB+dbM5fjRbrwH7YuT1Iw6jiKYvo1CGw5CUivE4
ddlUHpQY0OKBfDmu9vbExkVJOgrakryeHHjN9gKCoFXsPNWPlblSzmpkaf0JYHOTfQPK7HintnG6
/NjXhpjOcZS4SLg0UcryjLn5LdUKfSRDBxl9UOcSxbFw0qK9jbv1G+WOld4sEH3WNNVeVwpy5k6l
mNfgFJGEOubY7nK6fzw2TiL/dyRPUVPA4X1tb0vXdRixcsdBk4ziMlfC+lIMw3s1bZS/zte4VNkB
EhOA0dP6Bfa8sG37qLYRKJiKcxK5yH5QLv8nbcby4/1J3e5yhqJbxWeUI67fwbhMIqMzOtsvHB57
N1HUE5sJFwYF4sGiaNNptpZ5ZyU3BwUrKNuAoOnW6g2NMJ3FybBb40nqqWLYlOMpBLgnDwHr56Qw
54vXqHsyqbdhBkELxQwwZbyQXG/Xj0aONY2hNw4mbwl0U95fBFhm1TojOFacnQpruPtLuxFXwzsF
CCDRgprs71wPiBjTNGRUefx2WcTnuKjpwYP9yj9CL+6O4InDFw2Bv2Pa6sZLODvLp65a9p7K10rq
9SMt2a/MnMqjpLKvHpAY08YJSTqb6KrWnAzpKKnEFKXzWAZcqU5K0deZf/RVrL/NhdSpskLIQwc9
tZvfamW7P6wyrfsXq5iar6gzIKkZW/NSHbwxsy9oP5caPnym+5iYVms8witRPt9fSLlONzOgZMpK
gqC96VFr8WL2BjJSvqM1k3q2Cy1x8cDTK4ryMf5yxwWIzmng9sqO2WAklV9RozAv93/F7fGnXEDz
kdIGGs3oxFx/zVa3OzU0IAZ2Zjm8KObgBE0Xm/hA9P1OzLExFEkxFHaJpaNGsRpK4LVYK8I1fXWe
tOpDM9a5EpjSwLkW5NI7j87maJTCyLikGo212qbYhg5ZZHvYx9dDbTwWtmaWL0JH+8h37A5Zwr9e
R1mJQtsA1Vapo3a9jkKdJZ0L0xDRJ+4P203L4xDGybdK37WPuH0XICFq0v4YZjb36Kru5UaI0VVW
7/jKEntP8WC4qJjPe+pJG/cKo7B0CMKTvRire4WOmwvKsgPJpNaKgfVClZ0o7cVwe+ZW2JcCCYkf
99dw62q5GnN1qD0doIg7lg5uHNCnADzER2kk+h4vwMo3sxTFzUVzU3wWp/mczrH6NHbz9PX+r9jY
OFc/YrVxrLAV5rhwLhfEKY+OBJ1PSdy+d4F2/P0epa8JRwdeAHtmjRoBRtgVVBZdHyJLq6NxI8JH
RTRcU8os9goDG/cNUGhQeYQ8MkFcLW5N77D28tr1cYMbsgfcKJWPptUJ4+xpRZMFXqKjJGv3mZge
dHuCSwvMNiz+unNDfU4DkUxSDKzCXG0rNYzMlva049tZZ/+C41n8Q8Y+j4fU0Ke9dHjrU3JCyL3B
8FIUWQ020r0voVcwWI4SThs17ieihvZBd5dhhyW7NRTOegxDOsqTtFpdM0qSdNQA/mmLo2gBCgbu
dNASNQmDzh2rf+7v0dfi1erx4BPyeiASAjN2vYxI9IHSHzidpOn805ymofebPhmAb+W5/jERyWIe
uKtw2IFcU57H1qDkUgLJzPsxfq+E2Jre/01bFwZGwsSQMBigeck//yN7FWj/RTFSv76imsNndGvA
5SgCXAsSwfiottN/2EloELHe7GbTWxOn1DpOBxF7rHjhGBfMjszvXjn/7nqQnjsvl9wnq9WmAUAW
idgtOdq6uhU6C77IJSCZ2LJwvMZAWP2Fui8KS71iGIdWKdQfKW7bO8NunFhAeiAYyNNkUW31ppiV
sRQEBK4/1aZbohQRN6eY4NI8YYcnosOy2IU46modferbOcdCe+qdvbnf8IOhbHBleDD3oGJLHvb1
d/Vct6jxuvf80PV693EZFU0ErQOK+ACqTfkQK0WR+LPtRJgYA1KJDpWrJbTfJ218o05C/G/J8+o7
8FsWcLA1nJGJMpzogBet0fmu2qFn6ixpfVGaeALBYtSpd3B7zFH//oxaRK1Sdkd6Ya77I0qSGN3Y
SLWf2fACkAAYUOSq+GWnjbZTfb69DjAyYSTQG3Q7iayuF62bjLkawz4O6BH0z06C8gyaifkR07ly
J/K4PXcM5XK7wZV3YCuuLjmtd7J6ido4sMahOWe2FG52jfKcLbj3AtowTvfP+W34QRlVRtyUS4GO
rrE4ComVBzpX8UsPsdAIq/iDO6R7eKfbBZRmmzQJGIpimCl/xR+3SSOSMu96iCOKoZfUijNefWpU
b4y69/56WzAUpQBo+DKPWmPVvHl0sUGbaZFWgFvaehgOqcBZonONamftNmclB2L5gG2s0frhaGCn
7S0KNDY7POVF1fhI86lHvUbT7P5nut0W6Oe9Jr+QoGiEGNcLmA7QLdM4U3xdz9HvSz1rOSZKuABe
ct4Wqvn7/nC37F5IXYCJCRgpsMM0Wl0TKjK+yJaB+BMZ18mBvgoSpX2IISt+Aqhjoveu9rJBGEMD
hs7WesOh7y31u4sCK5YrjrH0B69rrQafO5x53tBTmPQzAmjY8hxE1eB9s/OTZaB8fa3TBqABRYte
dg3XFfqQYHKgI6L4c1jZH+12nj9mVTIfmgFDQn7aGESeUz3YqfGoIwP8EiUold7/DbdXvGQPIDzE
G0YuuwaXxYs1AWudEN2d7OlhrCSKPW70U9oWFbWwWr84dZgeEZlOESGCYHV/+I2+DeNTX2L+xEig
l693iRNj7Q4iFMH+jEv74EHW8VMk8n/phoL9A2Kt3aGAefk9XrT2Q2yK5ERDePyFv0ALEt4Yzlas
eacqH8fwmHoY6d3/gbcvL78P3A2qcXRUb1qZr3W5VHUUmnieezSzMCM30GIfPerhjNbEEmhd0e4M
KmO19b4AImKCpiRRBbFyvSh50rX4giPXjtSK8iVTvG9Y4I6BXjt9sKi2uAxJsvipMsY7mPyt60Eq
V6CqSKPqxo21gSMMcjNHqlbT0DVIdSfwitB9NKxyr4CyMZTsUBOworUlN9/1HJVYT8rFZGHbtCdm
c6YM0NZcTXMwVW2xt802ThqDEaTBycRnx1ttMxyaE/7mzYh0Z3G/J3XVB7Qph0AdFjU95noe/UYz
xwtPk4keFURxy4PRV+4JNm3NWmoPQnhg9lz217P2NJFBN3UV2O5aEvmeNmuYQcah89S5VnG+v3e3
BmPv0kpCwoZMfTVY1TlaOAxFRB1pcCI/U/HuOYzYq4LLQ1V9D/6wNZy8yTjKEqm6bqmMla42VQuh
o/EmMDFKXn0rVMC5Cv4ZX/9+ZlwZBPmU3ghxVskOZdwh8kDA+IpJ2pqbTvGQdgluHDNKpP9hKNp/
UulKYo316y8WdlONvpUR+tGcerhOCCPyu3Qs/qek9t6TubWC9GBsWL0IWiHsdT0WVPe+wBM29E0z
Goeg9Ca1PSPpjDdi4Rb9XsK0NRwPJspKFOB19sn1cJnR8MEm8Mo6Bm4vsT1lfpWjNU5gbEQ7y7j1
POO8yKci5QaYun5oEh1JnqFLQj81x7p94jnsv4SWrXw0aq38LcKs6dDracw3pKwO1XIEbT8qFFtq
9GzE/O+AWH/IDRjNCKcTS4BpsY3sLQnY+Ov+B99o19EJg6nsIrPFpW+ujg10jyVGiEQem6KeD+ir
w8xWwro/po1jfiCAG7RDJOL6bd2o8RJMEVKIcMjNZ5AW7TtgHOA0laEx9kjOG2+1zLllJgQwk0j7
+ntFHaJm5WIRvEWOcuy8zHmG+uAdWnUyjtQ8zcCoZvycm7GzDnkHX+T+ymxEdNBv0VnjhLM0awZA
lBSTZ6ZA+fAEHU7toIwPlGqxJZjnNzBG9opTm8NJoQ74f1AN13lFay0Uaz3uSiyJH3WkoXxcwAmJ
unw6a7N6vD+5jR4hNTA5EC4UAGDXj24hVL2bVCwP075PTi01syN0h/jizZilNEZWl9iuWMMnMeb1
18jxykvcjfalHYWzkw/Ic7d6/oFTov5LYRys3w2kGumAAXVrxTdGXTxKg1tUaM3u4f6EN3YTST0X
NaEyJ3MtUUCso3hRqMfBoCzeQybi6J2STt4j2XTtF0AETz0/+rD0CIQl2vC3JjG0itDaJMKRjxM9
8dVmLg1lcI0FlI1R69qpwGsCC2kNAbk2NgOrsdSDi/TIThywceNB5aLJ/YpLY9rXJ6jXZinpQ6ra
aKFzBBeaBZjkOcdw2r/wNkIOBAmodoJO5LSsy0Mtt7bHSYwDTbQi8QF72F/MZpofW1OVZeVsfjbn
RByQIqYMMGUwGvoo2ZN72AglyfARxAcYDz5+XXRNOq9BoM+OgkRMGoxsIzm2KcBPkJoL8lmu4duD
Zb4ZCNT2bnwZpa62sSllNoCw0O9X1yrWCW5QDl39GKWJvLrU9JI/tbbSn8skyx/Gomu+5VnvyYe1
xJkcju/FbGs4I7kV/jM0kKXnHuLJTr6zcanAapFYB/mTqKVd74AWoINppIAoFC/5bXSgS4wodo92
MabnyuvmnStzY8NJEScSU0qz8ENWZRjRmCAgax37kbmk/TvhisR13UCHiWmP7sxtI1cxKX2CvKL+
S4NmNRi11Q6l+oHBqk4lcZ29Z2EL96J39ngGnmz0h9boxc6ot1onvJUEY9xYNLu4r1bBmDPpeSIq
OwlErernsTecswP7NQit8IzNzlsQsbhZp1N+iYhCDjUOpG+7dtSCDmW2x9RArnKM6nDnPt9aeRIZ
+Et0N4lJV694ipvq4mZGElRq5Z5SYX9tkWQLuiGMdr7x1hFDo5hwDdcroOzyHPxRKaKqqArH4lKh
OP3WjvviZ4/LLwWFqn/2Ss1+bzk9RmyOkr+7f4NvTJEmBhUwGD989vXZDhXbDMOwjAKlRBVvngW+
AF2C5owx/odQETw9SBXatJJAvVpNsEfe0GOYGFRjKc4W7uxPdgyHKevKPW2BjdeP+pTB2Xxt/a3L
+EuIDH8hZ+VGWvhixJHxUlUi/vvcCI1uqZhI+QVk7GpCEIXivLGWKCiTMZqOdTt4zTGd8J/vElXb
GWzj0uFc8vlZQToF69jXGHugOgmRDJVr69krRl64pZyTQ9J4YxuEitl/v781tkYkhpCutZRIb1QT
snIu9NLg2l+aKjw7tWgCmI2/Y7R4ngAP7RFAtoYj60NwQ9rcYGF8fQTaSBVj41hR0DWNEvSNZh65
iPpDLGL3c9a5yc6Cbu18mUagjAAzCvrD9XgCgZ+wq8wosCei3iykAmMv6BfhbPUfslpgmBigqgSG
5OyrjVI2+BmOpnSlamoRJGHV+k6RWO9DXqe/j07YI6/+ulxZsHuvZ+WIHvZVaeTBYOjiEIWD8qBG
GD/E+Ab9faGH8hKDSQsbUBeroZok8ZxSmHmwTE331tAL+xGH2+k5Fcq08z5sfCvaAjZZLXwAHqfV
81A0bgG4PskCPa6RFch6ZJnMpi2bQzaO884Syt+9ijkk90Ja5UJAuIFaGuPgCofGWJBZavMFfEvz
1EW78icbOAEbsWf4fxC+iXHW+x1o0yA75lnQQfY8E1R+iq1QfZiEixMWBPOD02pSpXMZoEKn9UPc
On/r0Uf8DBlQUtrkAdDW1oAN37T20olltZ36pCtx5DtLU/5ABbS/VHMa7uyYrbSYHifFYsYjDVzj
oGc6ErmhNWmQFS0xht2HJhViO5yCOfSKl56yIhzo0jka7UhVryr732URpg9RaZqJXxWN8Y9pTcm/
9y+6jQ9OUQ9rKSAT1PXWb6BW6l5rFFUaiGRUgScqsEzibI/RsvHEs5lodoOmR4li3bgLF2KpAccS
vvcCUhQEP9aPOqkKIhgis8/z5NhPyjAh/40cxp538MYJopzGlUDCRE14HWBADFnqOM/yIM+X9H+l
o0TP0dTYj4lbfr2/mlvzpIMOCovyAuIlq8tOH5yx5EODxShb+5FsJbsQEahHKvfGcUKq/zm0+vRM
KGA+3B954wXhFaZ7o1F1AZAm1+CPIGroYrW2UuZINzP53VtWd5wWY8R12Gq6h6GY9sBgW1Ol8EyG
I0lbPH7XA/axsKEfAXbOBnU80f0dD12aQJeL8/iUpY37PhxFfdARvH7/H6YKZ00jNgXYtIa+k/Mk
aPawyCaqEQe0rKfPnbv8WNR5Prul51zuD7e1eygm0Asm45aUgtVEF8A/ZjqjFzBa5be5tSKfqjN2
XHGv/74/1NZHlP7dBBwyzllrjNZlu3ilUPNAn0obqlmp/VP2efFu1OijGnbu7eC1bg8/xTaKNvCr
qOvzjF1PLWlF242ZgvNhIjIfT53qTTeKPenP2wW8HmUVbGCml5VVjjxBq+fa57EsqbhpZf9unugc
/O0CcsWAd+NZ4UORNV9PKKar7am1KAPQV937KXZ+YGdrP9hxE760qH6e7g8nE8Lr11L27Om/kL+B
F14XFM3J0ppMjcrAlR4ZFblqd8jgqr1RZ9EiBYOT8cGaZPY24wbJo5Yl7U50ICPDm5/gUSKgmw/G
8vWl/ePcoyeuqE5Uou03DeEnAG9uh5yqWX+y5m54DA1POZdZ4v66P/GtTyqVNGQbBvbH+v0eS5OW
i1uXgUpj7ZjVUqPNDGdaalaxQ7/bHgqIFLc3n/XVJfSPCXZm3VL5aVCKHEakfUtzKp7AuKdgVULL
20F93B5AB7NRyO1QkiXVTP6YPwYDHNa7kTeVwajE6huvTNCcn9Bls1LwddhCJztBwe0lyng0b8GA
wuW4EZ9LqnmykEcDH9FH3Vs7FXqQGrN3WhY9P9Z6v5zdOFxgeczqz/tfcGtkghCCL8LYDX0mJ4vd
ytWLYKxG72BMpFQlp+eCU33qh+a8XNj3S6AuxbhTnd3asVIomwCL7AMsz/UaC0MJ8awKi6BR7Jce
4lJgpcvvritq9AQgHvodmfS7+7PdGhN9BCm9QwwA5O56zDQHtRypXEGqI35NmjCHQ1VO5fMcg8JF
rbk+DHEf7+zcrSWWgJRXyzvYzKtBK0RLmrxPysAz6RF1IVFVtAwqdKwh/DAMWnbOEi/5oilDtFcc
3tjHaAlIGWLUomSt9nq+ZVL3NIwQjTXRF/TJ08vuQEUQOoPjoENqp8tOvrxR/ec9puVOm4QtRaH0
ekSldGt79KwqoGqLilLpKbnpJ7lt/OCGiPpjBJKkvCgoilJEcxADOmAM3QJOHqUSazfpeyinjXsD
XAguaZKrDPJvvQTEgUOqIvwnrFY7NJkjHtHZR89K78Pf93fXRjrDhHHdxvGKIt4NoLvysPctSiSN
ksmyf8aoGNQHp2l5Ta1kfK6mWHwFeU4IpmlJ8qjP+CYptWbsXF4b+012e3j1PPoRWJ5ef4KinaGd
GYhcN6Y1foAklh3CsM+/ujjbE2y7xcVCiSQIuWp23sGtBcDRiNFfPV0Rm7semnurUMKMzDsiElNf
mtiaXkx38RAVaDM5b8NF4Zdb1G2fFTuJv4Q5eFKEUUw33nkQt34L/V9pscFSQFJYLcOcKgvW4VEW
CK2r6caE1dFp4uHJVOzBLyuwW4oRGo/pPCkHD4LkyYvM4tv9HXG7+YAM0qqlc8GrTJ3lej2WxMRJ
ekRySixF5+v48/mzocSHcVDa4P5Qt1fbK++DFgnOTajDyT//48lC/aSeE3xvfSB2Hhxbrf4y1tkS
ILNeXBTcVL6as63m/v1RN1aZQgsiFVCUSaP5z+th+6rVZqwVPHxMev2hg34TZFDFX6BWTQEWq16Q
C1v/CPvhYZnc6kmbu2LnN9xEXyysLftfpDTANF4FuP6YuZJ3Xd4bmLUvWgLeK0tAa8LUr3LYTKPi
HDRXWB/iakl6quftXB6pi+aX++tws/r8BvrJ9BjJDMgxVx96UgA+cJ5RVAyt6DFb+ursmE16jFPF
eT8NOVbRy6696c3t/jooDVRkCaQUoLwI/ph4p3X/x9l57chtdO36iggwh1Oy04xGo2DlE+KTJTPn
Yrz6/6nZwIaaTTQxsn0mWNVVrLDCG0Q01DVig0pVI0cS95ewNvtjNxdflSgczvfneFu5kONJMRxI
f+Ad1lE13OnBQIJ5RBWz8L5UuV0/tl7cPdbLMh8MFJsuwrPHR0TEnfdtn4YfcCa1Lr3w+qdqUo0f
TSRma+fj31x2stAH4o1euowj1mhFLpUMRcRWmtkr7qmsah2v91IEZptPvuVlY5A5CIfpQ2fuLMfN
2ZYjI8zwUjJB8nG18y0sOL2eVn4gci86Nm3THiC2p8HstHvgws1Jysqp9MqRY15/6IJWronp3RA4
dqs8I5Go+lBttUtbpBi/ep5yavWm9VXasq8NTOUkGVKm2ATda20Yz15KxauZpGsNMOvaqdHeluC5
fs76Up0rzW0/xIqDsCcyc3vv2E1Wytjy2wImoPHKi3I968FUq5AC6xiEjeiLhyoxjH8j6q172dvG
6sr3Ae8uuDToi6zOLnIHU9lN7RCAjy/OyxCDjSzoxb1tW2s5jmM3niujQFpi7nGsvH+mNo4wKgHs
HtIN1OnXipdIvRteO2UD/NZiOYfGaF884WCIFIXuqYi6Peru1lypd8p+MtjvG9spINFYntpIDHZZ
m2J93PYHXOUNv4EtdSBICX8Zzhg9iCXd02HdOC6wO1CgfVFPga99/TVpW2sDoH6UZ0u1fJg1kb1z
jTH/rdWavrNptxZVqkviF0EpjMru9VDZ3BiCuHMILLNDL2bAEQkvjLp7ynvDfFtWUfv5/lfcuP2l
wC2MaCJNiTW9HlDXIzRqumbAnzI2j1E65w+54aFxoZbtMWlD9PympHwtbYbCxgsggXoUd8P6NuYm
djWQ9UOQVvF0ChGBexzrLnoDEzveieu2vh3NUYgzKMDST1mVU1SW07YGTkiLSOk5SVv1rTu2RZC4
ffj9/lK+rNVVIUNOC5aXTdmU7uW6RCw6Cw8GJxoCJdX6d72SpSBZeU2sALKpF/vIHibtaTa13vYb
xQu/e9GQfcxNLxx9rGX6Z21sMpghoaHPByQw8/eGoitWUI5q7DyKvHO8g5KH5jdvcYq3aZlHPxpU
+fHkE5T8/Zma7KvxXhRHiUE5cdAweaJWF5mWdbUaDx6XaA+4rTdEdxZNHH0o8VuQSO29RvqLk8Rq
DaXgsdwU8qSv8Y+2NkeL0RBstiAcXBw88HH/TQUrt/w0D8focRFj9t1hJZfLUBZF8SFt5nw8UMlE
8rJ3wuS9O4SF51t6idwG9VAxf53yaUJfwkJo2F/6ZfgnH7RxJ1XeOLlgOyS1kfPLTbxaKTqjuR2H
CgWkIoMLjjdc9KvtrQavyMSLIx9CeOLsJAobz4zc1xTMydqI1uVv+iOK0vADa8dOmwKrnusPkef9
FHql72zrrUEwV6U8Lpn9VD2uBym6JdFEpxMsxHnvx6Vpw08ps+P9w7NxD1GCBIIGuACg0RoLttS1
m6hCIQrVhuXCJx0ezEVIVn80X5YC1fEs9rzXx0EG3RTqctI/l0TgemqpOQuvWIjAsrYt/4uzRSuO
OAOUX7IUebadcG9rhuDc0JthnxD3rmop6rB0RhoR69d1kjfA68z6g0AV7muLLiN6FGl7ctvI/nB/
XTdeTYq74Mzp8aLnuUZgpTDgxgqGRzBVKsrlUWknH9IZbcYBu1xkx3Ire1LNLHmbi1HZ+aYbdy8L
CxtTmpFQa1ttTwB1iVZ6XB6yRXfs21mNzjQgukVy9JQ9LubWPmWDSvY72PobxkSpehMQongKnLK0
v/PNdd1XU3uv9rc1KekFC1kFBC6k6es9s3heQ2zFRsWzbsb+uO7eDBPkfkQw0Fu8//G2xpKi7A4N
V6qM6775xOuszj3Q455q08GKJ8KdTlPbpzRru784C1L7nYeLWMdZS2qU6DkCPcQ3oNXQ9g7ZHsFM
2/VxVrV05yRsfCkSMS5tWqkSHrk6dv24jIiEchIMFXnwrjbDN1nZ1jtBxsaFTCmP4wrFTULh5K/4
43I0zFIYxUw/VmtiOgpjrTm08ixR+NYQV83jnNv2TvlK3vGrx4s8k1gYthBKQ2suPTWThhfJHZA+
qxPlyOFWf0NiMt8irzT/h+seiAct7erGj5V5xqqzcGL99Oo9I3NdCB/yNqVLfz3tuIjAO5Up1zVF
Ez+dZofmfF+dR7RJdqa7sT0BUPHakWJRkl5zg9Nx0lOqGgPGupV9tjphf+6b1ICxluU7Q21cYxaV
OZPWIgcc0MP1rGxKbX3bm0NgIOBx0QcN3R7NGp8VR5/eWUumXtwGKwFUb42duvvWJHlkQUjj+Ce1
Na5HTgTrGBpM0rLm+DnKa4MYIhlrBMcLY95RxtoajCSGSiztMLyDVjdm70AP7mdnxPOzyz5nKSRk
VTGsJ/Cy6cP9fbJxPKTAHJEqVRhwYquhzMayaxWPALiSyvg8d5p+siSCs2NfH4x23MOHbTx/jOfI
LhFSraAyr9cx8/TOqzUL1dmyH04RBTFfGZrPthYbFyf3podS3bXD2jiP3GV8O2Ik7AzXAFBbUVES
TYY+mC0zK/yIDl3nm7NnP0foa9R+ZQzF15z/1/ajuqk+6W5W1cf767zxSSmuAd7gqECudOTO/uMa
6r1Qg0PHOkdWVvwbm0r2cVa9+a3timQvWt9aY2pcdBjpbKLFtFpju7XcJDJjkjl8xB96Y7KOcJWG
tynm2Aep/AayOt+T8N5a5D8HXW0koaXaEtlkPbVdDkG2OPNDvkSwfePMwTw8Td4odvmrIOOV0mt/
8WzRfaTbSe8YkZib/DVTrS6Wo6O0Yx6qUcPKFTU1nFzLvRbB1peEjQHyiVSZ92T1JVsziigdsbpT
PMwXrSTZymGHHERqa6f7m+aF2LJ6SUAsk3FJKAwCsqtbB2ueshWT2QfOYOOu1dbpm0XR0zetFmc/
KgcNAd9Lm+Zj0+t0dvtLXxd24xdmm8AtyK2zjNgJmxf7F+YES0qi3Vv/i3vETe//0K1bBE6cZAJJ
YqUtN8cfu9udFt0GTo0Q3Vwqv5wpnnS/zNTmY1dDw0YMRPvn/oAbHwEWA1cWH4KlWccOYLdLkaUc
JyhiSYAJR/e2oIR8ctpo+foXQ8E5kuAg2jBrTwFjpLzXDmqPhnSrfDTKDCRSNhfcW81g7GSPG+8b
jwvoeVaRqGidZ9MdaIrSAivYuChCKwb9vo5z/qkvUwVpyrK+1IAa/XbCN+/+LDeCMUYmFJOKOJQr
V8GYPnfUt62pD3LDVi64ktqBZ8Tazj65bbYASaCQIMEWnqTfyqvrj43S1KQXi8mGVgq9eLTb7L3j
NONxdCPlaEZK+HEcvNSfVHhIUW2iu+iU3s6Lt7l1pJWUlLqUZdPrn4C1tdmxELwGKqfWjFzzoLjk
tSD35sP9Rd0cSpb0kbaASb12rOoiFfpS6rJLvdm9oO+fIaiZaSdulXHn+23c+YScEsBFUiK5gdez
ctUojxeDhfVqJzwmAzUiEevROYpFHwiSZjS+qz1Oyy2VU35OyfhAaVAaP652zRLbahGXRh8MqJuf
lsLJjmgALs8u+nAXuBDOfKorszllbmpkvl3RWHarcHgK1Xw8GXo6ngdlRCbPifr4mIvMPZRinvcU
XrfXhtTTllE5B+t6bZrWjdIo1zhVXTS865M55ZmovEf4euk/qCJ6B5vG4uX+t994D2nqkUURwXGe
1kANE70CLNDYZm0/DQ/wPtrvqIbNb9VlwUK9LzLL18M+fEpb+PxK3Ot7Pt9bs+aUSfS4QXFz/U5N
qaCWExP1GMrknvPOnd60EYldZKKI0yjYXyy6ku9AYrauEbkPkAygEMVevF7qROidXlGTDwarct9G
WIj4fTTuGXhsnSsa7ZSI5E1CUfJ6lMnUaxS8uazMpumOWl2W/zZF9ztMG7GTPd6qW0kMFekGHQ6p
lLKGx/chewbCXB/UXej6KD0q7+pSfLNtUT7rSlTSqjT1gxopM8KrJdh5teoOStuYT2VWxN/v76nN
eUuUnqyOSXjX9byrYYyHTJfPA+bwJ0MoP5GAHT7R9ah2GhAbm4cnyELxgvIqMODVkSm7TCc2D0WQ
eZUa+V3ZKw+lnnamj5j48i5pK+MDthPh71dPUALZKfxhO4MozWqCS+r1Q7U0YOWpyf3Qwsb1J0vY
76Zi2qWhb00RcXcwoxSZUQ9YxSwx+voh9zCZT6+ap7qOp8+IilCN0EcbdF5Ly8Vpyi70R9EJvKhQ
ITxlidM8gAAvz55ZzZPvlmlqHgez9x68hLbTIVIq5ThazfQXWx50G8GgRLeTusvZ/PFw1rnW1sno
4VEcU3nNvTg55GmYPtlD+2qOksxTuC8obb305FdneFLmqleaGohJKC65h1uymMDdxH2dvLGdytnZ
ahubWua5MipgY99IYbVJohQRQ9IuYdU6OjIHHv3+0KNvfL6/vTbCVCAOUvcXXDkQulWO0swjTpY9
Rs9C1WckeMfCe8pBsH+vJ+E+p0rW/nd/wK25kYVJyhfRE9Tf669m4hg5zpXBMUKo7WKa4pOmKNjQ
JLu6cJtToz4IwQb7Zcotq5HivG6akZFCayFKhE0WJFGIgFCuTg99WsY7z9stTI5dQpgoA2JKB3gt
XA84x2akOw1rSX8lBHSoxl8nZCUfDXPAS6EFUnNsK3P5kSdT+ibrQ+VZ4Rm+DFnTq6+vj5IEELVK
vg952eqzds3YDvgtojo4ts27PCyMQ2MnVezbfTr9zVjApAnSoUcgkX89bfDrBrkt61wXUVwEiANY
j12FpKFvKNn08f722bqiKBZQsQesAvR8Ve6alDZXFlpXQYUy0/ck67NvDWAUREiTTBzwXp5LX+80
b+eZ2XjEeVPRZZf1AyiRq09rOh1/s2WKoJhCfF9FFp6UvlJP9ye3ESBJwzQgL0xPwiSuV9JIesdO
WkZJPTEewhEcNPw6WMFzYQUwPrMnIH/J01hlPQTiYa8gsz08bQnSeJqM6zRg8YpCowQkj2ZnnLNh
No7GIsTD4ojlUViGOHuTp9CgNcPLVO/27G4/LeBKTg0RO+C6G2mRdpyaVJiACTJtWb5PQ+4eQ+Tz
0kM1eRSGi9AB1DdUjvrp/qrf3kikPfxHYZjwDEzt9aqXrl1VZRyPAbY31GrmQn3f2e271srVb/dH
umWDk2Eh5w6jBmFGiu+rGGJW8slIOwol2Mm21nFEZuK9lmCF6sdzm31XW1s/h7qj/JiWtHxHE1N/
9JI0ftNVIv9Wa4PyhB6t+0+phnvad1uLT+MBYVDyMlkou14EECSlkTlhT80khHjTqVggtXg0V5hD
dTHmja7lJ7jT72S/t1uOw0yNVULsuEHWUBmBI7VjYscVeF5WNH61uHMBb9ruvoM11OwA4YP0bAz1
8CNeEK88ZcaCT9T9r3L7TvAbEICiUsZtedMeW4qudiYHoEdcDc25U/PhOYlE/UWnbf2JLs2rdTZk
tZP/D6YceDs48ddLvThxpbsJ9d6xoP6E5VB2iFtMx8C12DtP0sbWZkagO0B7sdvW+JweCWOnzfm7
c57joImHCDSLayOeVO5xVTaHQq4MIjxJHqX661kpqSjtxqQmpHrxc+VKj6PC08o3tt7vOgVujsU1
BRoIkWBCl+ux9MHJo7Imx6ZkorVvJmusvUuV4USveuX85dXbA6qsJHcCgaZbuzoZcewl6uAxWN3g
TBDG5nNqLGFyiEenOGjzmO1xgm/fGuTtqGsRbeKhyWNwPTtegcQQLfvDAb7xDOEwPWg1N8Hrp8WG
lwR/eppAM65HMdtMscREXjEvejIdEKCE0DfaYdH5id3qx7QOq71G/+bMbNAMxCYE7jcV/0i3Zwym
uWRCxR0DL6mSM+gNdQ9aubU/uF6p23GhgXGUv+OPzEDtIQVTPqbKY7QgZzuAu8VoxEFC/e1wfxk3
h5J/GwKbMvZbDZXVeZiOtKYCo1ajgAhJeyyG4V+zL92dQuhGoRDlOFolZN2cMoL161lBBXtxI+ai
cLsmaM2u+lWVi3vIGzN7qBbFfjKF+TEaRu1nmiTLV3yK9uwstj4gAQrnAQkK7ubVbNGqtoSHbl4Q
w2QKIntZTuhnpztruvEo0OejjeCghEZ3anW8oQkVVZsXYDfneOEJGMOHwZqLo1G5/VvReB3WeYJi
LFra58bwkp3htz4pmFEaxODOqXGvYj2jbo3YGujY9EuSniYlaw6Q9IegsSdxfP3uAbIJUF7GHTw/
15+0iyfFLcoKc+gyxeShmdPDYGG+N5mNsvPSbs5KqqMxL3mXrT5dJOg/NypwP7TQu5/q0NWfvTgt
HmJAYTs7dWModgfEMxOjFShDq6ulmIVZKktNs40M5GAWcXNUJmf0i7HzXv92I4FmE5gjBcoDvtoq
oxoOaJVQUlQXbv9EFwNi11KM1qXoFgV1hq3L/U+2Uf6SDBzwvaihAWlcQxnawsoHVb6pZYrJmF/k
S2W975Vx1I5VNzX/2sJMBIDxvrSg3qXOh6ZwNBiOXei8mzLcPI6RXWr9/3Z+1taia5IB50l6Oh2L
662UTlak2C7tn7ycmpMy2llz6sWIRxr16vq3bQEkCSABxvqXLh7tt6qIQWHjPV0/KZqJTLSZDrnx
NFmxQ58wL9R/hDFl9U5AsnG0ZQkFnXbaHUQkq7O1TFY2DwgIB7WClm3TNPMBqXbz6DXZu6TB+ZCH
SrsMc9Ofcr36i8sa7Cn+HAjz8wytSSWVY5GT29R/6xhj2MGzlDdJpP1Ue1vbKfpufQ1DQl2AW0Em
8FanLfXySGlI09iBmLlXFRVQUDdxYC3TnvChXLLrhihEHapFFEB5hcBGXH94s8qqYahkw0FDbrBu
I8qurTL/C6O594t+sjEhMQfKEekezl3+zauRscdBVYtPSZtsLbzvUGPtoJ4BPYnYSqM+5d9tqyp3
AC4bW4ZRHIkL5IqEuXA9P6yDtHQwAbgwn+VQLEJ/E3eZ8T8vTZ2TIsz4hJaUfUi8SPcrtTM/3j9Y
LzjA9Sw1jzsGcIYsya0C22TwzByW+xCIAYvqix5CxwFsE4azH3ZaHMJkgBZzdPpaMY9hXInJxxWi
+53Cs/0vt3r1R1PGzbnCJOg0hGH8MKLI+rlTssQ+RtlodidjjHXFT/K4o0o0cqEek6qz69NMTSy5
ZCndpkerFtoxNyKv2pnfbU5KMCFx7rLoQFFlXXTIcOISNjESFmPel6Qezl5oy36uTEo9xaNRVWDg
NM+QkYpOx/6bSw8Z+29FYn8oBbp0lvhwf8lvclG5oxA6eyHeE1at3o/UGrKEDqIIYmzgPqZp0/2k
sT89dJ2nnxzhwmsm8tvTvLhJA19GpSFGWEOpfS3gWTtYhOW8IEE0e/hilOiWmh1Y1yWcHTChWbfz
kNxcES/nBmgJYwGaWJ/bgtpVjcK4CIahjS+h1seXwQyx5nb1aSfW3xoKrpoU9HAJvtdQEFPR9IGW
vcAtqG3PSrYkSLzjddbV3h7Q5uY2YlYAAyS+DrQWn+H6tPalbnVJMcDVctuwgqclzP8VmRZ+FUPe
HbCwROwwTafnfl7MnbBjc2g0SiXgBWDCupFuWGOVqubIB1zsGDla3fTdOh3O7jRGT5NUlC6aNve7
qY7O9zfs1vrCdqfFR+mXea+uqEzpsB7pABGnsOZ8kesLkt32eAzzdk9xeWuX6oBD5Z1PEeEGLGa0
Vmp5s8CQsst9qokIVXoIZRaWlR+WwdZ3un2b41HXtRmNaHzdX6McyUemFxCoqqIeixR4e2Oa+NS4
uGDS8tvj1W+OR2rIWvJUcx1d7x9CL7i7SyIt2LPxo+gb7wAlsnpo7Qi4STvv+XPc9uvZsIYjRbkh
vILAk9/2j1xRV6qGmnjRo2yL0sVJVbCKOcUKtKbA6B3rXZHahXswPKfn2fGU6F2lmmJ8r8ZYh4M0
isfRLzujdH03612MCUp4mvyh/g9keOvVqYn8sWjQv3jtkhivVockdNIQjaBCi9ri0Zvc9DlMSJ/J
cPNv9/f0bbrJWMCIyNQlnAEQ6/XCRGNSFkut0D5RVOUbZ7b+lpmLeXH6WftZEFLYWEGU0SO3gP3R
VNzlt6a2vfvatEX+CoI+DBT5RO6axxfOUBFS1MwDNQ+XQ6+76f/mUqAgWbtq/uX+lLf2Ho4poJOl
qw+KVtczRkwxh8vW0gvrjf7dFGYC+fll6PChCdPsIJJ6D5BwE0ExOy4raIIGJVdqndcjNlEG9rpt
uC27SvnkQbP4EMfhTgC1OYgsldFGJkxbl/VxUFmW0alFkA/K9NnKUObIpkG/3F+8rTsQp+D/P8pq
u2gagFLVrXjOwqQ4xInuBbGXIwrWpfbx/lBb34kbguoVPUu6lqv4wO2LwSnoQAeK285P1CLxoCMI
/1YTwVW+MnPr+vdH3JoclQCpAMEdCF7m+jvhYjmVSs0DqmGZHoT4QJ+T3qXm2KKEfn+oW64cewKB
Q8I88CIktqvZQWCzrMngBY1Rz4iPluiMDzqlHPtEh7v9RxlrkeJj1kzJEWfkOTkSz0SOb7Wl+Kwp
w+z4tllpeRDTfLceuCwgx5e6PsR+lde24Sdqrr1P4w4QlJXr2UM69orpD2hL/BpNzHz9AflIfeeT
bS4gs5EgZ/gS64pcxzexK8sVgecsOjIdg3MSRqaePTrMOwu4tTso01LBUVE6pAhx/a0ct6yd0qKL
VU7ZfGyHwvpJXSwLRttSDqOh76W0W1OTTB6a2dwcpHzX48UqstFauDCeTk2zVHpCOKdIz6YZ/s02
RPME4Bz6c5CaV0NpUW5Sa6Sr6+Rhgkjy2Dyl8wzzpSuTnQR2I5iilmCoVDgkoHTdPB8sxR7MOe6D
Hpfx3yEK85Vfm/MQ2KrSPIK7LI5jrVaH0eqbV6uKApYCpI2kHw0Sjt3qVmw7N0uqugSGohe1bzeW
uGRAJH1HG/do4hsfj7IbCEEw4fSf1kYrjja3RlMSWiRJ9N8gKuOk1/1AB2pMT/fPtfw2V2nki9Ys
1jE0u1ClXFcV6yyGf63ynEalUsFvgeRvWvWeUP/WfCzuDaqnvF83SQVXrwcVm/kIC/1QP27a8Vsj
9HEgsazzn/entD0YDyVMAqpOayzn7HWqhW1bH6Awl2DqMHaPOfbLzyhsa5/vDyU/+c3qSToidwhc
hDUvesK/0E5z6imah2ejrlfe2ViG/pRloxWgAa1RkR5fXVyUn4zKItEH5QcSp+uTjYxuu9Q9gwJn
CZ/60FMRnx310xxCLB0Ane2kaVuTJEEjc2Hvyyzmejw9huDioO4U9LZojqPZjx+x5TYvbCenhDnV
Vg8JGrg7adPGfSkVsrlTeNtkP/J61GUyO4vKG+9N0zrHvBzdBw+NGQyX0bMDhDoc73/KrV1Dw4S+
Ey83dcDV6c7SJKqQdu6Cql/KY+b06qVSxn8Bce/1ETbWE4o2PVashCj6rRnusrkgOkfpeOdANMdh
rX/NzBzx9UpVoQk4aqvgvyl088f9GW7cnVJ6VnKHGJ3u2vWKcpmGTSujuqk1poOLbp6vTXn1tirM
RSr4G35aWTF9m6LZydZu1VzQGiUJlc8Q9ZwbW4EWhxqv7XEbtVtRfczgPDcBddXxnRgoPONMYgRO
qhantBfVQV9a8aHzRsTm0XD+t57V9hgpafUXlRWuJH4WIgDyOVmtR21MRm9VpMcgXsajYjX6Q2QY
oV96Yn6wI0s931//WyCWXAWPfwmiICisA0SjdWM1SakEaArV+aBTKgKkTC8S96IM/fJRQzLNPPWp
Fz1SkK20w6hkQxqY9dz+N7gDscP9H7Sx5fk9nGq0Y2WIIP/8jxxTaxI30lV+Tzz1nZ/XpYXFhP6d
wsRfhMZSJICuuHR6BWZwPZIBkpvKSkp5AJWK+Lw05JL+7BgCOKdVxM+pZ+R7kPeNC4RmJCUCmPCE
xut+taMVVg1BrgtgxjanoccAaJbKxwUP1cclByd5fzU3x+MNlf0Xnu014zGnWBvNrt4FzlTZP4SY
6kAouU6fI6KJMBWvVsNnN0ltQWrPqIHcIHBdETd9LqwOORcz9M2xUwODys5ZF8rfDMVl7uGNIlkL
62dOWZw8thqtg5Vk0PlMm+TtNHu/TG+MPr5+EQmPEePhkaOoLRf5jy2ph0s+ttrcoSpgxxerQy8R
V+hvit1h7STIBe4Pt3UCuAglCR0sJtCN6+ES5BLnjrwimCKr92HWeIFZJcK3x91i3EagxaeSoAYC
IPR/Vkegb4EygNwBjuiSqxEwa0jEJu3OTbu1CSW+EhAXgClemOsJ1UuCMZ1Go69AuCnQWb938USA
oJvYedLMLXfi8c07jSIMOHDw/ZKXej2gl1hdmrucMogsJXcIJcCkEt5RaTXMRbKxP83CVQ7Q3Uop
qmL7vV5056h1zJ1fsjVzScdCnY1eMlC96x8i3BamhM77rbllFjQLHuF67bT+FMf2oWnQpr6/dba+
JxYUHD0WGuux1fdM6O+KJOF7NnmknbLIsYLW8+z390fZ2qASgYYzn0GdaV0iT8gtNFdkImgXozxS
/PpVu1HzsQbcsbN+W9GB7H5i5yl9B9dQUoqI7WgYxFs26s9Bgsn893BsqycqHQXlpmR542WoxxA7
RP/cn+PmSnLouTolUGvdfLWnDFlfQYkmHgrta1klNRAOODD3R5HfYxWqkwpLeg/5B9oaq3hSDACb
7JrqDEwC5ULLP/meGGWNHuQ4HY2xQwMAhaeLWgxqoE19shN8bX5ICa/7f8OvVdrbekzswmOShVHb
NLwn6z1qDW0AxS253J/pVnzJW0snmQuAvtHqUouFZlRZzB2goIZ+qLSIekZsKY9luBgBXbX2NDVJ
tTPo5vFjeoTQ0s13nbEqadIvTB1rbiVKgaPN6sGMVSuICe6CuYF9f3+Sm9tVjgZ6UF7dq6QktRpJ
x2K8qojzZy8uwvM8SManW+RTdgw7U/mYLr34uGhutfNqvIAW1nuJGA54JpV5gE/yY//xStlCZIXu
RhQV6anMD2NjDBqqdEv2BayDqj+QfDqaLzB4eD+mfWzzROfZMR/iUPcbLHnsQKSN6kFrAProh5nX
Vf40Terod42jK8fZ7NSvbjqMrc83NMydtdvaizaVR4lSRL17zd1RZt3oUgw+A2Tz+yPBuBb7k7og
YlZT9N4jqWxtxz9HW12Uc5VqZapzUbZIbZ2mPFNpJydF8oh4YcQiOVqgKmW6I8ywtR8pASA9gfUh
Fk+rh3AE8taNHhUHXTRLQCZWXFTkUAM3n6uT19XxzkW9db3waWHF8MDzIK62RLQUaTErtGnBRStv
DCQhVd+05xnJ8Gge6qBB+m489LRTv6S55f47zSac1vtnYusilXQArmSQ8rDsr7dllsSxYmfgGPs8
Vt8sdWv9Y9vFHn/1FnlA4EkqJ3G7kLHgvF8Po/MZ07CjaFpV8ZKdE4xIf0XtiA69whEwfFzKPxUl
fkVIH+fFIdHy+LcTuk1CewgDSqqEEY2TcZqKt0pphOKAZu4w+6NiLL3vtsXyo+5rUQSuUdSOn3ZK
iJSYbU2xrytaUT8nna7BJM+bMj+MrmjM16dFiNrLTi3lI2TKV/en09RZW0hm5NQX9rvBDWuoump2
EkLdeXM3DiJPu+SJ0aaF6SQ/6B/3SLM0+N7UVFayxjJ9BC2sC2FW6OspYOj7e+NWoECCPHHl5JtR
F7shUyMeSjDjkv17YZqWgVPXsHcX5FF+JKmufKCdmjp+lKK2+gBNqLf+EXVls4etaCz8xLKxFVjm
VHvrUghr/VSt++Sp7drxQzezlKc6wpp550Ns3BwyKgDbLBtt0BOul2cBDDx3KcXePDOTY40CzyUX
9v+0MPE+p2EcJZzmYhe7txXSIoxAQU827SXc43rY2sntJonJtlsjN5+VbrQOtDjiwq+ojMASRgca
Yv84ZIGbwYgfZsXz7datjpxw/b/7n21jh5BP6lRrqL1Jm+br3wKqXSzO4jUBqhDGzyQe9KPWuCBd
u2HO9t7UjfWGHA5Ujzcc3uIaUuQqVB00d+BNDZvyyc2EEQzdEJ3I+pC2zPXiB57i/c5H3pghg1Lm
5johCFx3UjFZQtqlXWhfjU1+qPpefzB7VcVmW/xFt0c6GVMM4Nmmfi/fjD+PG4pueue2XdCZA7px
NX3TIZ/0I1Koe6WVraWUhxowMoiTG1jr4rqTVeQkeoOOHkRBjhR08JXOdg04uEZf8I1jxnsU6K2l
lEtIwkAKDZHxen7L6NqRjjcY2o+NFphpKk6mcGj+J53YCfc2hyLQ4x8eA16b66HyUU2sISm7IC70
+Bx5pXEWXj0eyr7cszHc6vjTU4WVAgkG+sEaYJ4kakWrn+pDmXDSMljCAS2g+DjpMy4yOVqSVl9h
9JzU8AU82uLqmHU72cOLjOUq5KPwAdzuRaAMjOj1hE2nVusB4dVAqqs3p4rP+olaRfR5aWtH+E7m
ck3WmZJHF7cbYDROal3XfiFE7gb24kRvHG2i3Ue1z34Yy9byDi1aX5/vXxcbUQ/O4ASkLw18Cq3X
v3KImwpVEL0NXHSTaenEy9Hojc8dPjSPoWdFOzX6jV0ANw4TEYp7hARrOGmlzqBUbEpQwHFynLXD
Cm5lGD3V9aLuvV9ygVcfQJLh0AGRLHCs3a+nRqw3hMZEoaFuptA+GrPTH/TWNND5GpryMpXYovta
GOIzbczKOcWmuPBtxVJOr15iyHI8pki2wRZeb4SaEo6TTGRX6jDjE4zT/CHWk/loeX37piqb6Mv9
8TbXGICcJN6odCZWl1atkihMC3m54fU2GDKc+Kh0iMeBqsCrwxFyGs/g3kKwgftjFTNX06zpwjZw
EYpy74KdB0ZbWqyeikbsGQ3fzkoOxSBSU5ByzWqjYrwy4ahst0GvltPJghPsq0MIujp8PQOMKg1v
J71w+ZKCTbveOLFH3xZV3jZQC/j4qjnED3ZlF8TlSJvf/1YvhdDrTcraSc1QwiXZ4pHT/uOFQWvV
qeiPMS1K+UZQDq5VnQalNS1/4Hi8m+u5UVFXgbjr15Yw31SZ6WESYLpRh5b8SNJgjFE++KFTFtkR
jShMI4pw+JW6hX4Kw0Rkh3aatCeWDRvBGvnl9xHaHfHx/kQ27lxqlLxbQKhp7JNiX08krJTZVjMW
LTPN8TflezTRUbh7KAtIZr6jCHHMJsU7NxjpPnhuqH6l2N7ugU62dgkcsBdyM7tkTRePq0p0RZ7g
ZqHHyXs2SPKcWkbuO2O95+K1EfWhLcFWAbsIwYdQ63rGXhsbhiLvMky9rbflNFJLMESqXOo89t08
PcW2OT5ZdlchnOMNJ8Fu1axdzaPbwIGfgdqeDqic9uCaL2HOWJf2gofViMzRj3WnP095PCBL3RGu
U3K8ZGa6V9+Xc1ttW2JMANdU/miYrLVgarKhKe+sNvBaF5aPU81PoZF0z6OXZT007wEd4fsb7LZ8
g0IjMErospyWm1BldNSyCqVhWZMrgAAadQ7yUUfAvKHhlSiKhT3cqB6cQW8+3R9ZRszrub4IpdCD
BY67frOoA071WFN5m+PJDOqySt+6y77owuYwcKj4l2QCJZjr7dT0XbaEk8etYzZISIT2XD243Tz7
2ugRHWhzPutHBT3DYzRTb00TJf00Fol2UL0s/iDcIa9ObRjHpyU23P/j7DqW5Ma15Rchgp7glmS5
tupuqWU2CFk6EJYGwNe/rFnNSAop7ttO9IhFA+CcPGkuf34Ev3vd0N5ecXJwSzHX+e9vIxbmlMkw
oZYZZfI2zSB0MTuiDsoO9JY2ZkD4/nJ6/+6rxpz1KgOBzRIiDf97Rc2KCBgZrkiiRRzmPsuafqHl
41JNMJ0jOLRzYGN/uejvbvPfF/2pj8+1DHMR9Zizr1OBqcSo24qgXsgKljxuzP3PlnB4otfiCzPO
a+bnz918FO3j3k3bP7HG/gJWmak1JC8HxBGFei3dfgBkmZ2Qu/y3+O1f7hQDCAhtAP0ACUVF/tOd
wvPAF5jsQ/FChtKes8x0MLy4xlzA0Y9H00kE1/0touWXzRndKMogtG5QRYL39ROgzgKUOx5js2aF
kno+JWtq73LD4ltRxOx/toK7XgxCl6uTB5DXf8rzfx2s3k6LSqS8GqQRezvxJEdc3lS2lRbl2z+v
jl+2JlwK6ndY91zx818HO9Hea9RyoNfsW/80KIwHoJNUALHLUMcBUsUdIGZrpf+bDvlXmgQujc0Q
2B260xw2dP9dJlcLSSkJwDFvaPx5TWT/HQUtjPszD2IAqrD0GvmcDt8Qnh1e4XbUVXXnVPXARpP7
g+IIqgTtm5nnPz+SX5bv9XfhWACsCNISXsB/f1dJ59iRBW5WZlyqtKl0FI4rR3R4t6FcM1blQEFi
hCL8+bK/7KGY5V0daLGkwPfGUOqny16ZztWVVl7MbHovBO1joITZX+nOv7k9QB7XkTMwU1DUrsvr
Xx8X6gpt8DHgOi4aTzzr6VTH1A1ps2tP3wExxo5NyLp9+fP9/eZLu86DEcqCAwnDvZ9W0ASrQUhS
cN3Q9Ve6vlmOdJAZRgElOWgpE4Ra0awGGvk3SvmvTxZ2vejYAFBci++fx8TagQA1lEDWurFc72NG
/IseFvsXaOfXbQnFI4p8sGtQVfxSDUPa53HjaNzt2FXNaLfsjHC6zyEs27l3QHj//Dh/fY3giuFj
AYULFtdg5v/3NSKZs1rTDMP8AeJl3iBCxx6nZOnOY5qzZ5bvyY0ho/pfe+ArQw1AyD8ZfPhOfzpM
Z7WhKc3B5gpwYjt2cnatnNOhGSan/rIeft1xcSnsSFfGElrgn4mNS7bl40DBolnh8P2ll459cyOP
H0cAv+//H8/yqnH4B32Eg99/nyWJ+x2PGuNKUiDy4FwI1cXtnHRdD5N0gJ2XvbN+RWYHwo//8hp/
e5coQ69jFLjN/zzZ8yTVBsgvVmOk2UkV2XRL57k8pQBm/3KpXxcgmkLQ/bDoQTBE2f/fuxycyglJ
AOpAy09PKoPA71SZsJ3SVNPvZRdJWnufl/eZ6Iu/DIR/bbHw4UCRdv1SI6D/P3OiknQPPaMW/J2Q
JKpGMHgsMDJaNRz9OxXeb0m8iaOJM/3cj10BsxuQVZKG6HLL/1cpxvWnwNIDkPfVU/aXt836aXcM
w9RptjNycKAibWIuaPqX5/2bbedqIQKx37XZ+CUUvYvBJAUve2nybDa3XUL00SfD32yff7ft/Psq
11/xr+0c8P24KVjlgIi1TpDnIlyWWgY6uFzUcoS/9/b9z4vlV+09nh/89IGZ49zGRCf97xUl0D8C
9Q9oPXpKbQ2ITxc140n5IBYaPm7Yhm8A18Twy6V7ekkKv9zxKh2eZybmm7JPoZn780/67TOAywGy
GtDiYFP86RfBwGGYrmwOCdOs14JIfuOnMv6o6Vy2FGHNfwO8f7dqUQZdgSoQnOA48t8L5usymyUA
FmMTGc47ZtotU346XK2U/tK+/PZSV8gRLBVsUL+MhZYy7AUFR0xDBnYMpeAX0A2Wdoz3/Pznx/i7
DQKTTqgMgYoBgf5pGyxmso5LhzjbNSp52eZ0XL8vPVsXWEpnV69YJBVHZoiOUFuMpz9f+ze3+Y9w
E0sTzRpIu/99ouEqoRDw9mg2WFXCjLZACUr34tlCOXP886VgrPubpQnoCtUA6k+0aT/DmplFDIY2
IM2XCGkyt8RNFAHFGgNbZL+k8tn0BLeJbSgJJxOv61sI3h0wbGrIUmd9OQ3HGFzaFzIV5DOiMtiL
NIwVNdwIkLbsI6b31lIdVzWSM70/+Tjvtnbg5RCd1Jqrb9qkmToasy5fCyGcq00w2PTsNtgnH0GP
1gyFyr5R7aZv8eJGefahz3itrXJvECSzyhpg2rVOH1P+FWV9/CqoMQUmBIp+2G252ZMPcvxwjbKV
oBtntoBQlU3PQ5aidDUJkqiQ8m77sYY6OLq341apMwBXKApRdYKLMUbBfIMsuuAPvCjJEXRSdOko
XJHlhYQvxlrHB1OckMEJ15QU2bTHvgp0OLOKVejxqSi3Fn6Wom+89JYfMEURoSUyHtwRxiD8XCm+
A1lThKb1PHvdPZmtkx/Al+0+CyPWD8jdzCUoG7OyUHnCca/NtpDfI3sWUZkQ924PwIhi0hK2rq4h
VeLiWzbOKquxSYxfRb705J6WffwMQplG3NZQspfYqLhqV1grwYWy52Cf20iU4/OG2JfxQDfw+Wqe
C/8eOoB+qJNkWT3+RI+vwYUtRVMEW9YcfiNAzLbe3otAEO0RYoHftOYxMtohrxq+V6LsEJYGpX7X
ZG5y9lEtUADC9QuuWccOZlmAG8mQPBCkvQw3cHUTD0NZMtxpX003XU7m/DhTfP4NTqjsg9zG/vMO
3esHMBArJIjD1j/CNGD0p9mYJD0McY7JAHcjnONY1qEb5mLElEAggPA+izK/HzpZahhCDrETddcb
5KmCVevn06JS5HOJjr3f5hDn4BnAFKc1ezxmx3KVFYcyR6jpHiYEMRgP89bf6DgCcw13ER+7Je+z
G5I5ANygCWVTjYzkXtV0g/3KOd/KiLTLahNkqAITuiGoA77DGgm5VqoHaoQHulT7BbqSETE4XVR+
zvZK58eCQf9Tc+Qk0TqJ4Yv9vDox+dNQcUcvwufxCMOsTOanlDH8Y4Q4f7NnQ05gDzHKJ5po+YgU
ZLXUPDL2DjP09Hnfhwjm6uu8fyoKzPmbZAcV+IT8LT6BkbcU+U1MGUvRlaDLPAwgRqzHYGmIEcuT
W9DYBorb5OXm+CUqYKF6i3JbpHWJ+JDnnHQEHpFRt8gj90bD3mTV7OtalH46Z5otXyVLxHuXI6cB
dPc98/WCbGF59J2Pf/RjMd75yA3Yiopeb3XmSgP5fNllZS20qV5sR/C5Sq8ne33G09nhW4TYslj5
E+sU/KwduoIbB7vg8oR0YDSTQibihx0x3QAffFt8MyNcdqrJqu2lLHma1wa1tzhywFLAbXo+r+ed
l6ytwM/PDsiwZ8kFxAQ5XRfF9hVwcbrWO3C75wq5GrTdzLxfupzu78xGZFT7bGIfC4dPpRVIbTWX
rXP9d3Tc/mOe6UK325zuOCl97uDnjzcdtYpWZG44Xavnpdh2cUi6fuoupA+7a5aZwL8oEUp3h5Tu
Udym+RqFGmSMLDqjAKHmsJiJ6VpKqKCb3cN3+2BiQZC9GaKApGCmOtraSIqoNqIfQY+P5Do+9P0K
o3c7rH5r/STm7Tyw0bHbSsjd3AwRxP11XyIJsekWt20XSQlHHtRigex5B4OKM/FO6brsI+I+9UPn
+Fs0udm3mO49EkZUb+Q9+AsJIPUpSBOeLH7OfqCpBzAG03k338U6Ld1pCYhFusXDhzt94UE9J0Ad
+Lg8eurS4ZYFsrGDpuUovxXpVswfup4L7Inea9Ih87qgsHg4Fbmpyi/F0Fn6pYv9kgz1wjbj4eAJ
S9zyfTLlsNOs9zys5EVn+Vh996gXVUsnLww5RT1zMalzzzD+rF0MPnVyJIpOytcClCcfNTKaiukE
/3zbf4Y3csTrJQ00fCPxtukcqSaF0mfW5TDpvmW0wp7VxEO1RG8Xt8buFeREBsuwWMb7A7wSh+Xb
tCZ98p5ko+W3BKdK2sB/sWM/TIpM9/Wo6JW+c0KH5McnUGeT/d653mcaaqIKTOvazjGRY2uAPMrv
QxUSIWCGvsj1BTbng7yd3K5LDPZoQFa3mZfuA9za8kjh84nW7mHctcoQ59c5edcBuS/yep1zm76l
GKFxAPLZukEis6dqfCa8sFN3kMmUjjiv9MKogg1D0pMXPLcobcFFSuwjxfSyI3WwcLSEOU3Iusw3
6DBzub3nKZRPhzES1KvGAZh2Q+07urPzUkxL/7DM1aa+z0O4OkPuKT79h0zvPj/GWBug4UTwvIW/
TQTQZvyO0YntTLuliN++9GiiuzZhxfywJW5ZzgaBehKD+mxTt1SSznV1NcOdJ20KrSRmc4lUsBaM
y+AzWgu1VzDuGftsHaAwlXy5z4JX1X3Py7Kr/bxaBtpP6mERVSOftCreznbASwExjezTVC+uWtXJ
TdXozhN8CZKzpLnNLpN0OdThkazGoyrAjaszfi1mJUm5aMK8rlGHlIGq67/RMmzdgwLBMalDPsN5
rtObz+poXeETZUmPEWOSev9or64bbWAchaniqUQyVLIrRFjAlXY+rk6mWaN35nKN2NJlqFoECM6Y
jk9DHEFiLRDuIRDrdD0lA+tbBI/BST6PV/4ICjiMmcMaj6/9Aup3I7clJ6cUdMbHShRdWieSwAJ8
25LlfRTiZas5xIAI6oi6/cKSBBbSwpQOs6sBsTPtMBXpo+fOfsAsfw/NChMYU6MXYu5GqKrwLTQt
K1geg06GAywuYGRUlAsH+Ywl+Pto592XOYejSqOqrRNnnwd+h3DReWxTp+TtQuKov2cQAfhD2Fj/
uGHfw4MDsfZdfuXV9XVIpoLiwMIcsFmE5phKlPh/IZlYURyUY5mIZusBqzajgRFfozpkUNQisjb6
pCY7Yyy3VEbVKBWpritWqvSI7LytOlH4XeT1boWibblI7MxGaXhP63i1sL+KVr+8VfOy69MwzGH/
gtIxyWpM+vj4vSf7CL4IchL2E7PQg7mHbu/T6Ri6sAdS75XY9Qcq+BKVx4Co7AQebyw3B22LnR90
3FXkS7yZ6KMyEPAncLzX/hLtZqd1ARY21tUwDuUhQio9qT30PDPmPzRZboXNx3PE8kHcbEhto3Uc
z2x9iqM9ilB/5161XcREOBTo6MytX5x3J+d0sqCwLdcZn/q4ZO3QzYjMjecK+GwxuwAVTbztMEjO
abgg3KkPbSVFHh+2waAuq9FOm+4Bm3E8PSR70U9PwwII5NFLRHkexlQaCQEVdS8w6mP8DJ5eeRk0
71Wj2KDCKRuAs91VeI+njIcc30aGqvcAA1E3PcnCp+mhV5re2JGE76UCx9Hpa10q+CAepnw27zly
uWxd6gglinYYPIClu89FTdMBTNQypPwLVs3yJYcII6oTHVRxp8Ki1oOM5uJHQdfOHtJi1/NNOsny
x7ZltodxnO/upIGpW9sVE8jbMwrcuYlzyYfW6Wp+2bFNPGdWL1A4AkvDOT0Pgj0grCA1tV0nGLvA
9zfpW8Gr5BmW1qOsUR7LN2HG6XaxfYKTVokxsBucwwYOhr1AFbuY7uo1Vnr8CJr32t1XSBe7n9TV
M8oYsk01tlQtm55ogeSLYbafqJqnJ+zlNGDYLeZXN018OGEl9C9M5fhH1wKazMaBzovKbCPeHPZx
gCHY1iFk8FAsHpe3cEk+kyTeyxojZojtpqkSojWWoB2DE1vVWJ1zaKEdi576YcxHlFUxAusWauVt
57Zofg+Azn5mTEtwDrdYmRusyfJEVhCPPhY973rMvedxrBEcwl63bdx0DYpdsG3VcRPVKPCGT0uh
lyPRlVB1soH3/jYUdA53NlNkaAAEL8sNd6v6sqVVwA+GahCM17Sn+3nJsAvMo6zWoy7Nxm+KoQyX
yeBtPUtG+7t4w8548CYJ8Q2WJhMXoB1yrjONQJG7fQ3anmiGKcJx0gI5D6QCBoTCYdnSw1Ii1f6D
TfZJfIj3qBA1jNfE+LrPpKgaEmQ21tMoNOxJRFoxEJz08rkjHBQPdD7jkDXzvqqycRXqO0DYCQpc
uEkk4biNfKc3vUmnqZlVH5kPMNP0tO7KgX1IsLfCdIN327tsXPqP0RT29zRk+lX7Ujz4WYXPmHCN
/EKxdbh62PAlt8mcb/OJyV68K/uFAQQd8PAE7H2Wz2Qt071ODfjde6Hpq+6Lajt3i62+ULYEe8o7
tmXPlRmz/KB9kn1lJHZFW40ipxds49hS8wGVqgkTj+/yUsq7vkBRVeOgoOC4ahU9bzMa9jMcb+L0
od/NYs87As+xyZRMintuwzqd90yN8bs5rMq8mWLUu3dqG9xpnN2oQBzYyA3epPuaBb2pU0bkLt7M
KEzTu2zN1h89iJmmNRya4DqjYHOhGJJWNqscEYC35OC+3PcDh+o8hkFi/MgSSib4yeX0WxS56i0m
92G5AMwYknofuYjuV6RGXfZhoqzNSUa302ZThlJsyflpTsXenQcZDW/INu/uthDJsp8tjdmxBySz
3Il9zC/FFsu86fYkRLczng4CxsuciJNwsbhgCFuMl06k6du00xzFRbpMoNMbmr6Po4A0tUUCua3J
AiQRg1+4YhwSmyYTrg4aag1ZNpoKOVXuw7ozPSKVBt/oqCKWHHQSq2ewRlPR4Mwkt9poM7Z7mSIo
IdO4cA0/D/M9mQlD1caWIQMbmg8rStsl+5g7N82XxCjYE7HCpDcQeoxls6H3Td84u9KjSUrKTnmY
E14bE8blsCFhca+3GR9Tix0UmxvqP/c1zvpBtFJvJKppR4fvcjS+O6xF4W6GHbZtruZxlwI8Rkqr
u+OSSVNnKxJP0L8POQ4UOQp5jDyC5k5o8haKGyeh32UdC8QNIXuHyockJ5M7IzSlRB4oLN6xmUCX
Za5pyvw2CWN+6xHyGtURwOr4aZRWhyNAryQ/bhixv09dlfhGjzDqPEZACrqbZBRLaMG8hRMJS4bx
u2Cwwa8XLUl8wrJO4tOGGmU+uwwOsJesC364Hb27xtXQkWU1X2CSjB6Q9LSheEf6rNO+PK0+hYIS
u04MXQXMkvJjx9ZeN6Dwx+EedprbchCVTNbXhaBOPAT8nANqVgjYO3ApZLOpdOqBv6HRwRqtuhze
ZRGwE4tL63ogZfnSxUyU9dB3c193cgXSQvtOQ3Q0CUaaBNb3jwNBan09Qa9tHrPel+cp4qNpgVvF
b7CJ8w+Fr/qsTlwmvvQkm2/omoCCS+Yhmi5qR50Ia8Z8L9pxCtnzCOXUJ/zaa4LEFFf2NAKj+AgP
kPTtjNW3nXiiNT/AGCd/Lyo/6DpNd3O/ZDicfuxLlL2DsXVsD+Dhjw9rt9GAjqQA9gMIzX+CyidD
XOjmkr7ZxyQa7ojBw6r7Te4XJVNQt1ifxE8rtLHk3Bvkr93lGAesLZydi1sB6cnUSjFU6ghKW/pM
Z2IqsI6T0dRFQZhB0/fPuw17Rb4BpVPqJdBY2ccyQ6zlQa9Ztx+yzFLeria2Lzk2ie9hQ6XawENs
zi8pt9u7yMDZ/KDAe68OFMdNjN2fbncO4kR8+Vgnp8lVnLyTYlq/hKTcZbvwPtXHONv5VbSVhcdF
K8svG6SOS43zM32d4zx0LZ3Xnp1Tn7GnkEiH5QRp1dnvJNKt3Hq4KMETFBKd3vbQFKSL61y9hkWn
eK0dXtvKQvkIPjOwQ3w+S1JzDUJL60GuPO8b3GrqRIEsf3AiikybTVCsoBpbBewbJuk/b6DbqmZk
fJ/qoZQDYMN56Z9hRs8mGHChgD7DeRg4zpTb6WlRkLYdgdaatyafQDEDH3ExDURMGHEOvaHf0Nu4
S0nQP9bAEtRpHhJgD9XC5fplqRJtj9JGqboVeWfI54DAwB+VGRbWWN5nd8xw9Y0CGJ4Oo9+zd+vK
hktIWMcPKBnyoc73HiGzFBDij3QCeHboVwPTa6PtDnsKwTCQr/H2p/XZyMSF4wL10tYG7BSXDMU0
P0BfmL2tmHQY2fXEvlapcM+uwNHDPXCiRncmfit9v2U3s1P8yfmdRc8FioL1SKId400PpYA5YeZp
Hzm0CbzG1ioeSUDzeMi0ERc6gKXSuIAa8j53czjt8PxDnxBiPh+SflzeJ2A+2wvfOX9Q3DJRl12+
bKeYWH6mTibDzXzlkKDJyWcJsItLlE44IyCNZvv8zQNM94CczZw025KinN/ZDq3VXISFtT6h7j1F
UiuvJ1qmb0gx9OgHHY3uNTIol0OZVO4zalM+NtGC1q0tUePzBp5G7oOqWP4GRobjfOqmMntnaAaw
biuKMSDvwVeAgSWM89ZtuL7qJOSHgjjx8Tr26BsVxJhBM7iGJ5HNaOFgYgGj3RCxfqtt6PSbmED1
idqoXLEQ1Fwe6Z6x/WErdAWtuw3LIYxrYR9WSlAxdVRP9yhrPBKThyHZWlcWe1xXgM7fyg5JZq+T
nmY8psAj+xKhAfvYebQujUoRvfyg/LDeZXCEybEaoC4fseWpLK0nZGT84BJjtpP3Rj1ALlYETAMQ
pfGYDgU+OIDNqh6T8VpMd7uWp05Ye0ApB9pdks5IvU3g2P2ygFkmbvNuYGeLE+VFBpHcyeSaXZbQ
VYIkPFcsPJEKAeSjRJRT7YBnwnkoIiq571aSfwE4mKsL+vj8PmhZdOc9aIgtIf1KP4EkP31h2LGA
YkPgdudjPsgaBZd95enACWY4ZL8vdkmw9BHGAV9hr7O0yWY62JayLhqhq5ixPrFUq/1QEtwLgFdX
3nnaldkhhsn44ygQmvwIm3LgE75auQZVwdKoBuKUkTrpaXirTI7KQnsP3jMjKeYxluwMpvZZiJsu
VqqrgXpg8aDTAgaKmhMWv2WKCBaUDxhkXPLRqwgYakjGM0Dq7QVnNInbyYO2eij6sA13RWxx7jjU
bfoBCKUf7zZZof2By3CiLnPc9Wmbj4l/ZGOYP426hFBmy5GhmlLkID7AdhyPDeZ0A2kmtfBw7+Z0
fr/lqMBe+Vwsn/k25PkzT1OLRMElX+M7ijjYG++yYTvsSIfBimLpkAFLFcU3PlVdXGNoJvv7XkX7
/WIt5ijWVOuHpBvKEQgk3PSQAR/K2kBecqsKwLXtPPfuQbJxW1/Mtgz0AAcJA45A2ilMbhBBc9O5
qefvKl8l6/W1FvDp33f5MS313F82dMLkkMK5/612bsMXi0if6ktqAMZ1DgDN675z+h5KVPzoYe4Q
ql0VzLF2lW6VbeFSps56dqW75XQSTx4fqL9JlWLvKELusrdCzqVueoyg3cdCjeYGScbgwIQonUkz
m8QBn9tMhWBJ7PkL6iXcCnYUDgt+6EZIdWaAiclZWJKSez6AhHB/hRI/F2NaOHhEFChLNmWT0HoR
mb3dt3zzB0LG9FO6LpbUMamErZnb9HDUO6ZpbchS8wpIpyLnZfLmSywwznhQ6Wy+FUs0Pi58S6Hb
A8U1aZbEQ9U5xW5XTTlU+gmDeOi0yq6vLh7WYcnbKR8wTIpTeGq18Lcoq/cOU7TpDETZbXd0KOwL
nzE1+2KzdR0bFS8SG30x+5ajC/Do/9CA11twRX6bVFhP525D3vfdEFSuADtCVnjx8OPmb23fm6FG
EaN7DHgC4FSLBq9qpn5LBzzF0gPMLqaHPd8z8VTti/yB6PBMQQ4VxdhN546Y84I5oTojqhQ3hHPf
4tH0ccjPIKCUvpEmH86esEy2FeytriMkxm4x8snRDwyiuoeHDuLk56Ea4YVQaf0jzdBxtKmwiHwt
wlqEqwZFPkGG4x71yI1rFBwPGU5QhbSLAiMqoN/YVNe2ozI5X8lf0G6qch3eYOQKwzIMzdnXCB07
XDrmkmC6uxQmNLSIzcOAnE5T9/EQPmP8ixEhUkNzVsOAFJUKeKWoWa8OlLeygKv82appfF/QCjvH
PIbuq50lmw/oufHHOwi+8L2FMi/UagV6fhxnyr6FYjbfs0Gj2N6neECdLvKnDHaP+kHDNWU9WpWS
A8pJ0h/1oMXylG+7Oseo7wLQR57Luu/RMR2BvefqhHspE0Bfs39JNzCmnzX6b33a3E5eK754uA1t
uopPsO7W6jLBEd7WU9S7NxRTl/GwJEGCcT0wv8OsJKBlAZq0REg2i7EPBmtj/yH1TmOYWAmH5pRy
iAIccsVdE0oXPa+9Kz+vuo9H2Gdfvw8BHQhvHQjWmIGHPZ5gR55UHyIT+hiTDMu/ipjB/VkSCWFn
P0fFaaN2HFr8k+NLp4mOXyqBgJF6Tyy3x8ro1MJNqPRAeNYUY4RJuLw4YlyWjYD5IwgkdhC1Qp1L
psQNxk+wRUR+mDNHqoYsaqdOdv6ewXfzMaQeXBxsTtEPYUt+x0H6Xk88GpEYNxWuOIzYUq5Q5Kw5
OCtY5n0FqVWjzJ6MMCdLAWGpdaF3U04VuaQqluMBUUBC3aP17FaQo5Bj2KZzMbWY5jl1U00U4+cE
rSlm1TTZ5AFxBBUA5I4AmIOx3GeTphOmvlQs6tCLRKNTWRM112JT7iO8FyzOPZfyE5ifXcD2OmfD
uRq60d5kmG/iOcTXD5Yr17VFh9LrkoOAOzRpuQMfs5LBsgg4CiwIYComMpirJYWEM0ZfuXqSfYUM
NRxQYJKkAYueCIh/Dlyv6kFPA+aR4Jb0tEZjoj6ifh59jUadF3VcoiRrBSipz2JA0O3tuJfogojN
keAAx+30CB3ObNogyn28y3Ot5kPVMQoAJXfdbVWRyd8RBD/eSbsHkHeXBCO8zPWQ79tOr/KMYyp6
J5M5+p4nHqEU/ZWkCiRHzogB5/GE740wNzX/GGwdbJfaI9smIT46wVHEb1MePdilm8GDdwJi2ywx
MfBV4q2pqezxOkrEyFzgF4LJQrbnPKtB2+xfpiHj8XFZGWZZKG/WW4yy9/5k4wxjuxB3+OvOgodz
ceDxkqbw2aLqYAQ3mHD67bnDMMo2fO5W/Ae2YRafBngh+rkchyNq5r0Aho98uxp91n6p/JSXDcZs
k746d4TnbQK5v+2gDKJn3kOJcRlgCvWqMZ+82cPiZSMxq+9QMq07P3olCKk5mokCbXWs3s3AVV5F
8AEeavuVorDRgi8tGyw8iKAhH/UNwYD6RaNsyt6hG7TqTZY6XX4H7t6DJlAOGN7MAIRcy/c+BsYD
NiKq3m6XX6bVWAWVrU1QuqcRu7B5hHWc9dDFX9LYWd+Cyom9GlNz5n8UJOAPNzRBL2BqcNTrqQ1p
DfJPhNZIV9VxoH1eYj+dfXLmXE0vY6eHT92KOTIcW2QHwkJcbQG6TjF+x0wjxoAhYBY3YDt31B4R
yrUkLbACECFQjy8ItilDAWPPaqluhTcIwyt77cGQmnNwijap1Bd0CigFAi35V4m52Va7ASjUIZ7j
Ldz6aUoPHuHuGwQviW5z8N7VBb3Gag+8g8KgRf5gcZNkV/bB1mMvb0C/8Djh8t5hUq5yETUcKabm
UXo4QwAbQ7ZcLRW2Ns3BOThvq8R+TU0h3oDNo7P/4+i8lhtVtjD8RFSRwy1IKNmWc5gbajyeAZrQ
0NCkp9+f9u3ZdTy2BN1r/fHJtPmefvndVm9HzVkexoM5Ff6LCDs72JNiA4W9kNlSPMB7cNbBLAPC
2YNrRxh9SVqLc2Au3la/boFZGmsGeaudd5gjrv5mFLl692eO/Y/aLWtW0Nudz/3urImOxuEVtX9W
7W+ZWMWOj7n76Gcd6PuyNW1xAmWB9W/+/1M2M6xdvmBmnae8dBAbLN0mPvASFn1cNQu2u6jLBaG7
ZSkcLNhbd1oWRp6b2roKE7vPCHgZiF/5dIEyeLIQhzTJQslHm1qNy1UV8B9/97PnzaDqofnqy6X8
MVd0pzGiE/NbDoFfXDLV0y0HeeePqbV23eus1uZv2NVq2xPrJOa7Tjc6os8s7AkKdQpyeTdNNPDZ
sob8X2MMYZEQHk2SI35G85kdCAn6CN6d89mzZE12iBJLeNbI/T1wpFNsnHXznky4/I9GGvU6Iqaf
+QOE5e9CtweGVK5r2DsVtfn8qwsG+UJPfYRIaRvyOqWc2kZXUJT+rpGk0RMh0vdEE5mWQj+w9dFI
YZ67FeXdUAf2EouKsK2dkw+A9z3Q5N2GEABl0bp4/9DdkvNL2nr/Rn+bIplEhetL43eWFXP3ODDX
FXmKd1vHkbgLttGnnRR4OLvv1QDEP/SLEew7Ii3nX3pqTTeZhNLmPfS71e/dluy2vW1k9TUcWnsB
qaq5xbJBb9OTPxu+v1NqnfuzWAxGBlUp997PHL3uyboai922UJ2x53jrzLgIPZpneuiavQw7te3G
AonbDZ9d79pwsPx0WifLxRLVd+u+NYTvw/Ot9bsxIQ8EItB85tWMAvApK4OIA1t3/iVjTnjJHBfB
lxMhW53AafCcZL0/p1GkgitjiPyC8HLUQzhU4jia9jIfZc+PJhqjrh4sV06EmPVddzXaKvjnbzVT
AoRr2Kbw8O5VMfp+QRZIL8Yig8CGJHCSQvtuCcLYKxBAnDIXhMnIybT+WznFtsYCdQjs6Nwt1Y4p
E+nLsEGBdM1AZkjft5NJZCxxXp6ZixDCw2RlitHdMIOaHeLvPeW23Nf05oxMojVkzb71mhwFGHT+
c4/pyEvG2Rl+spVj7CII+bd3mVVb0667bZKsskIzWGd5edXD0qjXskLvd2fQvPd6E5Vuceiu29EH
VR6+WGeHb6jaxnkY62xpdqhmMm9vMLnebRIeNbFmY7srh2XBBzKUkRcX4Pv6jngo9VJ4Hh1iPMkc
QevocfxRw9s9yM2nnhT9xVrH07w2v/xGe9WZ+8z7njNdPqyk57xGQ+8TN7566N2RS1RvRPpPWeKa
IK4omczwEYzfHe8Ln4sn7lQREdan/elnK10geeJ58u1Y20V1v5qiRCUFlw+woQbkEGFfh2eGdKfY
FRYMyG718+Z1nijBTkmIUOZVFBMnD7uk+mnXRVwblRk8ki2nfTJmdZVaIwUsEIggsR9rS45+jMGL
fZhhfn2Q8zarP57clqu2nSk8MNxn1n7MxilCw2hEv7au8lgIyfoHVUJVZP0JHLSC+2py5OFWjYFP
rXEKRr85ol2Go2geLsLJlxH2gJy7ZPJL59oZnv7NtTuvVMQ4ctnboyU/crFV6I8GAj6PbWQu+bmr
9ADj2TfRg9Vp303WLIRaJg6sto95NLZv7N4NlPRS5lcOgT7YFWh8v7s1EF/OlAPG38CxD7fpi1eR
SSdIcjAj/maCe3gYqypMs5AQt32wmflbbRaSuMgRyRHqoTojNquTHKj5MvTPUB9RnM2UBaMkHRzA
pwFVK+NDWHzWuqyHfRVG3WtWZhwKKAa8R8SxCLlIiVuemoFWaY6KXDSxVr073OvGyL8AWCnaNctS
kiwadRyzfl4NZ8fdljVZZEmsI4l5y19QPQycZPZvdaIFBPeeYDTSY63ej9RtFwnM50rXOJlsdrqC
5HSjediiyvnUOCzs8xRa85mlzeZO41aZDra7OdtTBfj1W4TrYiSdDtgqWDNzPy31FLxvREaLh6Xc
7JwNtm6/vNUI9H7x+Ug4Y8uNraQcpLkP1mAE+ClqoY9CY7pFSeHkJ7Bo0aat5YuL76A8hhOvuVLr
dQXl37ba/m0sbmQc8rrO+XOi3r4XgMwGT+msut1WhA7/zmrbn+vg1P4BXf98tFkCbuu+6h/D2bCL
/eB5PJkhIqwvsuKARefcaZGO18VzqYI8T3qtvT+NH6A4aqjke7Oa1nopK2MyUMn5RPvMEXWySR8w
eqRGM3pfwTTWf8rSmt5JyPD9xJd8vMxpxgaCJSKq1Lxg+zchNdEH2+8NtrZWO3c1msHPEhVfn87Q
OAHqjhvtDCmnsTNSmt0h8GZqK1u3WxPEWTljcdvVlzEL5jZRgy3e6H+y1mQmS8Y4bM2N8qfqZ3pq
0EbBnWRB/Y6Cx5WoESw+KLv0PShj9ojH0hvzOSbvZv49mYLTxkAOcJeZKCzTeZ3DOQarzb+ySpuo
aA3PImrKqZs1NgTMO8MjmVJdXuL2ByNtPhuEjEizRqumXsiV5M0Mt1SdIwDpwClvDTaoocifaIv1
EJeXBkDFoNoQSYvrt4Rca8c+Ftoy22NvecvVh9IQyYjYJ4hJTllETMyMUrcwkWCKc2+FdKG4pIke
gyoznpFLIcrIh1G8TRMcXRtPbK1nwhKqFn3VXCJ6Hk3m3YJREeLI6NwDWdbuuhtVEPX8wBw5HfoH
ucUSEfEYFyrrUsB/BWEYrYXLLjHl06+IBKo/ws2Cv+iBgoujiN86WTNzPTqd0o92YaSLcZ87i20f
Aj6D1yAqbXePCE6fNFk548MA3vln7o3CfECM4U3nQS61vhZWFz7Bd8o26SZlP4qZALLzJK3mV4vo
G8mVa9IU1xizfqCy0J/jSjvlHSKTsaf0vTHeYQgLdMcI1RO787kp7Lmpn2RnBN8z0bnRH8SGzpgK
VOcufOYs7hHMAz522o1+5BQCKzkoy/YKVyndH3YlifGaRtc4UsEoNvSr69aevTFblkMzWE2zU6gL
3TvIkOxRh/D/6aLaDhjeyTMzXQYBuW/0fUVvgVMCB7G1vpjoX+uUxcJP1VqYS3orI8EhsnXhhGJN
QyxWkG7tfgmRgjxPvV6+8kFOV+2HeZfqTPcQBL7qM8yEJmx65bkuSMBkOIr0QNu75DPSv9gcIkna
f83p8z63bqW+yXXnnlubXhi7DVlbde+Ea9s/e005L7HZMSwg3J8qK9bVond+z5IbU35TWrE/wmgT
/43uIu0yK4CJ6bz6IQ9vrZ6I4syUuhQbH4Qe10veThz1JEMgDVOyyX9KDNI+QzfwzIXnwtm3c8tZ
CAHb2eiOe65w0t/rldhtr/+e7RDPUSZn5SY+xnVAn3DSBbdGX/Vv1mgD67Cowi7ON68BUvJ+bA40
1MnqmNFy/ZzTuVvdKbfULTO1mC9oXLr3lRT1y1rnjgVgVXKsmT2uSCipdV6snevMobWnsCZw70M9
m+1htPTcHjtZmuuuHZmEQZoAgmOLIiQubPxzx95Dxo3H2KkQZkmr+mYpcjEXKWse9laJ9gUpfkG/
KkrL4uLVBpxQERSCJyF0lvumJcVtjxCt3ZulLyXrbtjxq9SL+nKxMKZ9NzXyFNkdrDJPBHz4zLcx
PA1djhBT1W53H3XcFnFurIUfIxxV2TWcLFJJmmx1o8cioudmX2mKCe6DiV0oob0jck5jnTct44Zf
T7ti8dlGK8RLd9DNUh7YYPWTp130abmL5zq2stBWJ46tYWRVk/JvGABsIbofRw7yLQrbxEPNlKUe
ZUboTmpTWicNOkHtAxV68UTx16sq6+onCODJ9nSj8fIG/aA/DWB2h9OQhS9GhZmvqURqRgFdJ0iy
qqypfrPLYi7SpnJMi5BFLte9UXQexHQ/zdw0bU4jvC+68H1DOcFAHvkF6IdYkPbP6AbYJyTC3BJ5
LpBZpuH/i9CsduuUNV4ye+t0Je2hW/YY1EuVbJteIQimsa3vW8gjzI+RLeSu2qiDjTc+94X3ulqX
HeQrWozR8I3DxKk2pQNNOUVabO5NY7DM2YO7TB3otNEVWdyb8/RBxrV6mqUaWRupNi2TDum9B2WJ
USb2mqpcEqfSzXaaeZoBc5s1+/T4Jx8dJxhfmoGQmX3LBwFjGEwIjVUdqO7sgJTcg2RpAkXdW9KC
zdVxVfNWiTQsuoAc/7VcsOCgflRJvpim2N2s/NCmnJrfAaYBZ+9341yR5GwL1nG9UJgTSmpm49KV
iGcjl0MBkWGfsWJPiKJ6NDia2JlGvBhTGaiTzjzzrrV1CLRmYWUc0D2CHXjS8S9mgAkLb8Msnulp
H2DYgna4LNUU8FKDUn1XmSn9FACa/5ZVXKoJ4MT4MjJ3ZLEzRuUtnMgL9+XiOdU18Dr9MreOuXwI
p8jt00jTZPTdTv5yqgdHGZD1WWH+rDBl6qFVBGLtUL+7ZN5bVT0eMnupDjZiffHXCvvZ/2d25iJj
hAGkowp7sGgKD3vzkU4EgLpuG7yXTTlN8+6zJivg2FLdHvXt9sh0awP0bqjwwG/prEecEPpcO03u
H32nthHZBluzt0DElj0+3aaGeyKd8ZRjc1r4exRsewZo95nnLWeLgbL+X5u75g+Jg4iPSOn1rxke
JqD2NcfBKICaooOegbUTTRbNCE1ba2TkpnA/QM8ste+CTi7QsJP3E40ddhJkk6inLQTRX2PXmb8y
pSL/XtXTpj9mLrpPrpEt2rk+oXUJao68g9Rp/G+cMcC0avZU+TCxseZ7YfX1mlD1bYR8LdV8dDvo
IhRRReXv2r4H92iHznxRBRzngV8GJSQLS/dRIwkedqC59rC3qWMSexaB+u+AXVH8M/ys/alaFBwH
MQTOuJNUBD97JWybUBv7vwNs4o1QzcX6bvJYUxFcUt2cRNG2XQUy3/XM29137+USIOKK50lOv4BJ
+vHgQpAvLKjuSPOgH6zjW61zWzyPnUeovvZ8tPXuFjW/s8a17hw1AxFRVYZLrQmJhs/yGTTZWk1r
vSBBrLdEbLV+HoMWowd353xu3aklnd9okEjCGPKuKjIeRezomrNH6dF/LPx6Qcpu5OH94MgxvD0w
I0yP6W+iSnJHRcVnI9ZcxIyQ1DHA3ljkDJV8G2RC5ZcSSaE6jVPQo2UffBaCLGyZQ2nLUozJXbPO
O8PFoRKH2lIrE4vDbMEvYT8usEvjYSrN5ZWXS01HIUZhHnIuviNMGUKqsR/tezJOrfV7gj7I9nzI
CEVdMqrROmnd3UUVASc7K2AfOi1YDV0UP5TYxotcbNRiwtq236NL5+DVpuMqO0ywdO5dtzRhWguM
4qlNTurPjF/9HqgJMfYCArT3xI3p4eM1IY2D+f+jWEwFWLPU/0Yz3N4qhZQ1tpQuX1xyr+adWQ/q
aqzuKg+tXwP/tcbcEMXr5WB0zsaLTns3eoEdHfRySSoC+9rvNhh6MEirz/4BslSYS+x+qtJ+wDGS
VCUPGRNOlX8WtQmJxsw6R0nTbuAtIgB3TnKJYOU8r+BEuhlAaRdLmNAMHbg8e6Fo6qOAy3IelTFv
V0wWuMvm0V8vNTs6VzKd4dzag1mM8YbLmmnNbTBTlqCJ/sMyYfLAbceBEPa2+YwwYql3FrdzcD91
qu1PK4WVWMvIZLP27FfLlZlUVLEowY1ZrHEjgv0ScoyGK3L0Dv2t6e4IbwvsXTXm02soGJnPVlWw
KDmzkV067suT6fj6oxsyODmH2pEmZcVGgDaGnBRpZtjmx6wY0eJG9PrFw5X3iBUe/KSdsvrLGKfs
1QRCBodbx0omfa/yH7A9tqlqJInkzWQm+GM6oKtAd0zyUK71+thv68RDX2GOOYRma/q7irvpCdjF
A97W2HcPYZh5b6sjWuMtEk7GONwE4YeU3fYpmRtRWWwlU9fkLeR2mC3pysZkIi1UVjM81Dyo9T7I
sUCyl81+eZeTAwFnxO8EKEE/6RmUxDNTV4emfqu9JshPZj3mt++nKbCMFIvDAMtkBylyi3Lz+6B8
AYzMymNrVsUX9hhzAYdrFfyhh2Up5Yxo22vbmN4D5Tkl+lGCCl+bqjU++WraNUEm17zJG6ebSCcP
/k60Iv+TymS8107neLtxC1X9o9tReLcT1J4lpHFnvimbFr4z2uatfYF/93JOnjEEuxHEVP0o3kyY
uszvGX9FYTGoVaadEEs2IchaDSHgeKrqkgWTszwjvXXOWpHVSIAcyoJj23ZGf7QHgHim11C7KShC
iWJ8RjEElSoiGGnlfo+mU3PPkJpFtFsxj48EIeHyFNjSX4fSNP84Q76eh9yqADVruHMkgtvyiPW3
e0KulktgDSJmntzC7d9KaRvvuqmVk2jmjqs1mEZ27AbDuEfjmY1vdovvbkdM6XSMhhUQ22gm8cyU
6PR8fflkxxi8zUvYywBZbsQTFNugT0QGeIt5DBodyINT5mt/cNd+Wva50MhDw270xGNENWn55chI
RVeAgWW6V4rhctct/iEyyPMYtf3L3YT9Aq1jDszcw+odisy0y+OAsUHeyC77H60aGRhqJ8Yn4LGq
OCJqLK/Vuk3FI+BDWMTl5s9/SfnneCpwqy9GTFxfqVO3tAIJTteWWzJkATd02+IOSzq3dIPDugA0
Hb3GC7p9vTruoRmpRk+LnEKNL5vgyIKwLKHgnAXaMfAtoICdXkNc3igcWBF36yyL6lR3uv/L0Z2/
bs5oTHurFlBVnTPgkxGUMf8zmMIvyObX+SIDtt7ELeeg2Gtrc/az3XnVrm9CEaabVZW4KRYQ+7ri
c6UyhRvY89ZmguZtLIyuVmY5J5zq5QcakrDCZBnCFTIAZf2rsRrtN54N6J8OYJQG6VV3DkYRhc+z
lFJe6ry3rDQYaTQ8zANe7XeiuucRKgwMG+5elj5DvOcyKNcr8qDGjXjU0YP+yUHPF1b2tkJfjmkZ
eNw2ECfiMUCS21s2v4pawjKlnqDzUF5PUQ5WZuLTYhzVnxCL9S+HS8DiAWOhRoQs8tTrCcW9KQSC
V2iI4mHBlFPEbd278hB6HeLbyd8cqO+wc+8sJvN/dhusVrqF8AtxT1TMn4H1vjhBzlV/7dJDlZhP
0/TNIdItaOwZQ1NscvJ3aZVBiM+FQyfG42areN0wxO5q9kKcPF6bQSy7UfALmyzFOLJsQgsmqZHf
QYBnWoG3Bolg4Ltk+RjSiaZc9YdRAA2ZnF0vIuWile3JQSnx3FJJz0tZL4sHTlnJf5M2wy9XY3kg
GwlS184X3vvIcLkZu2HowoNaTSStud8u39Daoj8invMf8J+X63UbkZ4cWeYhGEmc3zQuytH8wXcG
OIZPIT83Jl4ShJBWXSdL4SzWHgMrpsxg9MOLBfpWp/UWYTUkgQCNn2uF9t9us4IPrTr9AE8LRN6G
7fQ28h43vOV+c8EMg9it1bikROPAWZhrVV7nwXHNdB1yl6MkVyjtC8TdZ8PjxtlRF6au5IN332Fp
uf/Wrq8u24ofALrMlTB6mB7/0ezmvDrspbCl9B4ZaRmMtG9VEyij7bRbs5s06d/oFXPEN/yC7LZI
JrZH3mr1B8Uj2f9DCxN1rKzOPzIAEKTQSgM3kjG06BBJjRS7onds7ytijdI7kXutnbhtVKxHZ9zs
6TTXVXtuPbMsktxoA/cI9y2bJCdykPgIaW7Dp0cnhnVCTg7vTrpBg3gJwdyAFIQHP56Ddrljyyuj
s8WKNNxPSJCf5OI2PkkETcl9HjLb7kOTaL5YiGm9d+YbBGOJOQp28+C6/BAjaKtf5YaP5QAwzmMe
VpahnkklcmXiZiK6FIZxA9wyX1w9ChX/mohITP7vZXAxizD/xSYQbYSfZrV/Iq2trS9dDZr9bJW9
UZ7aTZXbLkPRj8C1bS0gImwugRBd9aiqWVgxMI381UQRtJPbtrCIs0UF4X7MranYVbjNHzCBYldk
rXQxa/vzcofHEu49YPCw485uNJJUHRBQOVSNu+xsa6k8Lk3aSpNu0NOdnQ3ljx2OrvwKisX6vcAL
tWJnNn3W7vEeFQ8h8FZ9mOUaoeqj/SBKRg7qK2IMx/7D+9Rkl6aQ9gPnZMHhLL15vJMcCBgaa/4+
664GWnPOlZ+X4uTBCV7nYpx+B6iRfkx2yeeRjEV3v2xi+AyHMp/2hTu283OL4HtXYLvFtd9Tu9iG
OojOtGXmR1M2M6xnrop9aWcy3wUoqvPUydywOYG5tj1F2xGnL7+/Whi35upNR4M5XuuqFJeAZ2eF
t+rBGrKJzouDBgQmMqqu6sRCUY8njzj4d2u+CR9RokdvbYiPN/bnoP+VT4V746AFrWPSpwcviWCR
y9j1qvy3bKFkUE+AfVKmAV2x41JZXqTweb9KgR0zNjjX1CkT2fTpMa8+5lYtmR5ce/7xLDW/LoLm
DYZM7aQRFq1fQpVDs0M8ZhzNdqh+h2pkIa+cdoxhs2wS1JEuO7sCEntKM7cs5I72ZvMTxZP8bXhi
uPBE9NyIhQiem640s4tN7cGFWJPFOeUhWdwpylkskcQE6WcCkbtth3EPQ0pHnkh2YXtCchM0EP7x
CvEwxMr2tcMeJL0vSLmoOFo89lyBVdC8AyMN012OPK9OfZpGp5R4hPYfg7vnUFMQ2Sa3lE3mPG6H
0D0qNiBsdEMvsYTYS24nQtzUarIUVnNHAN00p1U0OjC4bS2fGlhIoCFLhMj6l8zb7lvBCM08o33n
1PZ2JJla7CpLVw+gYj8Hlp0WINfsxXAQiOOypk8q7L7UdlbjistztY3TPDOg7OcReio2wUdQFKyy
IGhimiXbFklJ6jJON0G4bXPbECY9BMipMmxg6DPFlVZZuCxHLIoomnmiKq2hojMllXvjrq3JfYlJ
nVO/5nmoX7OhXZtzvbbrdagy/cAcDFnpuPaKbHJw+7sM3SgWayMbGMIdQ19tnP42vipvugytjLZ3
3P/bQ2COXcHqb6OcZphVAG5biJGcV+J5CQhCSg1/IxOYTyUMiHjhFDqLkNv+4I1NPacGVCOXLUI6
sSfHoLlS+stLy9XnPrMru+0x60g1IYSrbz9VnQWXzeK4jxlsm/feEc39RPyy3OV1NqZsYSFGNkCe
E4MuCqZKSnL0qS8LU48x3GfBlT60dRD0208nXVQT3eb1u7HMsgcCTcb8DqjQK0SiGjPiz+qnd6PK
vXOHyZtPFQrtsNSrO+0HRIQ6lsClAPNlYDc/9ky9wEULDG9TbJTuIj9qIlb+NL2DeswYrcXG007g
/Ty53hK30pFBykjH8CMIEahi4gl76LJqRZcIQW/l+2bKzIu0/JtVCKOfQFBvOMgQbqrHpFqQneOB
s11Q2pGwwVh1y+rtghsMAzDjZvjn8KlvcY8SaXwwVrQi164K/O9u7Bw0+gwIar+5FP19cMN14Xmh
eW+DOufwjYtFKuxhi2+gh/DEdvYr+Jg2NuZpNNKuZyLcjWbPCd6i6UxMvP15EiFfxD7M3ZgsZTg9
gJdHvFg9c12qKnyqSdRai3NBTkW7OOBAj+SwFOon8/WYv6EcLYbU4znKklH2pAuFsFuY+yutcN5i
ICwedWZ3z8iIJvyw7IJhQlZH9MeddVidAllMP82yFvc6nHxCfbrGuxqO59m/K3KQUEcXKFXiDnZD
725DO0tBUWE8VNPqzyQGzDcX2Zr7T75JEQCXutEBhNp6GJ6aCvc8/1iLbSz0l3LYh2XvPmc3KywT
t+k2e3ZYF3fygDQDB1MhzSfEFUjjJjOXDzff0WlpkHoArTQgHI0qsDf1UdkPrN5tUB4Ym/A1OP76
4ndEpP5acxxg0xSFzeMq3aI9FVmh2r+zAeofY6GA3Jfw1MMRfW5wj559hBnrbbwNEbAaMFAW8eY3
SAefYP8ZbJStyf3xCeT5UAHukdhZvfUVLNx9Ulot3yUs6JefbZ3z4FRiI8yGDRhwpmsbpoCg/mfl
+frXhMPJ4nHTw0vFL3RDRWB/d1WBO5FdrDQ/BxlkthNT0BLyagr+2gnKrGsiiNJReoj2mZOgb4k9
TgSRGTASIBl7K6c5qEC0O6Y4h8xzvvlWKQ+cGao4c5TceuEQMft7Gx0ht6bpbN9oimiro4E5DM9V
BQSZuK5aLn3D/bWv7CrvCaeypfPi132hzmGb6d8S5gMvFIEq7zdHa0mUQrk8cCIybwUll3OqigbY
WQ1s66RtoLPYo7Yqml+F0XHmalOo6CSG2XoqVoIXjxbvTR7nazU9GDpadRIRvcCS4Q1M/kOv9JSw
12MdhROYsW5a5A+j9ZftX6sgczBuosob905LURWR3jm+MP6SDPjL9vO7EdHXVwChASlQFiSQu2NQ
RLucrJQyEZVYHiWlAR9Gs27D6+jwhPCU8sajCu0a/cYCL/RH4CNNxwK7jW8GMT0fQD03735fyMcs
r/hroEn1HckcPRU69JR1cdSO3gsFeWQQzKXYuBVY7tFDYjwIk0iY4TWyRoUBfEHtO8EblHK4cwMn
RKlh5eOjkwW+Si0yKj5oo/R/83E73tHNNpOFfcC3mpqqWvwjEltxtqgflYkzeBagGeAAwVAjat9k
o2ceApy1N7yP6oV1eJIhP3b1/TW89HKd72Se98N5LrMABi0kJiYBRAqBRkAesMDyvwARwdHLFB8A
LqGJ4qkywQKicXFV5jbvmGCJ7ihWm7dtnfLM3VVDgUBXqxwJAFAqI2tHcjJaAfLSrP2CH+iA2qL3
9wZWPoYCUD5zh8HSbuKtdTGTO9I2n/ohw4nNESn3eF8LI9EajUJSDttm4yMKhTrOs8/5ImqZiz8N
u9VI5g6ds/G0zt1XsW6RPKLtc/3YHPv8tfSn/G3CBA936UWjR6NAq34DVfF5hUU1fA21acIOYSoJ
YnxE6g5aHlZgVCtBXLazFOEBb2H/p9IkVRPmEa5ZrMsW30eGU3RNtZzmp42S2Sw2WxS7ZJ401Qup
Mpt1IKYdQ1rm8zWc62yy55pzzbwlHJM+V6NLMrxziDu4O5d1QARByzQ/HNjaxcs6cLwnORq2kR8A
lLwPsPLPad0SuhKHJWFwO6eIshfdmMK6WrLxT6gBdJmQs5OnhDBX9XFti7G8ILrjQhtQsprniFxb
GcOcjfgzIvIDESX5B9hIpe4sAtasJFSTfB1mN3q1MFG7qeLFuZnepXHQXdnnBx7P2ymvDcUprbsq
hdXVqIcWO/gY/AaZ4bAYCJgml3cy0rZ7mHuNXqMu7SY8THLQ/m7GUpre6Fp8LthPbwilCxSKwdHs
0mWcw2dDSUQfpduO9S5Cq/+1ktwV7Gq0ws8o0WGbMhzHSNEpcFSx7myvIRClQMO8KIWnx4ApiRCZ
Ysti/CpZ1BYPBSH2ooVctpuYsOitXsQjcWw/E3fq2yI3sgYQINn9debferA2/BN7wjOMnH+3Ho4r
linjAkTr+MmCC31Gmlt5pwyDqt7VbQFgyskxRzHutf/P4D4sHxthA3z2sFOxBdeYXeZVt2aqyVWP
bvk4jvt3CNzwIexHNUPHk56DZk4MnRXjXg7MpMwi/cSXN9WQGa38jigC/uwQ9ATnwMmEebQic40Y
m227vXMWvfm8bZ79C3tX8M4NX1l7jeKTbbe0om9LGdYL4QBsv4OcwTkalL0K4+JP1A+bnTTEyejz
luVWfgDEjv52ftcVJ8sxc7LPAeGNZHZ0t+176oeWO0InnHLHQMUc3MhJfWwqc4tYGaHEwGwUFgKW
0GNmr9BgTCfLb0Zen6hultSRmAh2XQ66v/c9Uj3I26N5F/Y/M4IXkhowX/g56tt0A1oE1PMW92QB
AXcQMS7Bax5ZimdN5beXkDdGzsGyDAuNfqYbcoQgWHwS/SJc+GgNzl0gE744IcZ28mB5RXcCxojg
PttYfpOwkr05vtGWR9xk9jdkEcGcjGczMZzatvcr2Nt/nJ1Jk9w4k6b/ymd9LtqABEmQbT1ziD1y
l1Kp7UIrLcl93/nr+2HNRcEMi7AsWd1UJgQIwOFwfxd9bTt1ndPnsiAPx12M3lwAT4a7XHTYTVnd
LEMNcJiET4H3zlZoAGevJvSu/EZZ5GbrKOXq3+L1pWYVvwCeJufK5dGP/kj7QrLFKuW4NU4bc1R6
9E2Udj0AWisQRPGDKX2SLn6Q+4EsmB1OXSD9iEZnTq1yMqklxISFr1oC5vwAPLZGTzJVFBRxIcnA
YWeG7cE1VoJF73U+9WNS0Zo4kphgnc5raohvAO2I2TK6i5EetZLAgdfrIJwAKZv235SW3OQEi2m6
VUmbwRVJp8R5gDrbZA8UoO1vqqQl90lDBcbZjtTtGFAD1oWwxVRAjZJJNO1tGKrUytrQL3+4wB5v
Ushb4x0wNzHtZQ9veN85VdU90k/1Htvcjn+IrKnDj4DAwS2yB0dKlDCNeUWUEjsT0XaW+i4p+Uc3
MObCaFOnPhlFzALmEDwNoGBlnTfaTWB44nM84t15iNsh+iTyBomDLs97aASxD0/IccLklg/TPbl1
nodbrp88/RHV5DzbWgunct9a4XgPnhz18VGv7K9BDLxw4HxzbP2qDoDAKn94zGZ0JRUo56NAngq6
ryGjXUm1v6flQgPhY+bbgC/gEcTtXezKQe2Elmb7SfACgqMrSiQpWI1bXS+6co0emmtvu8jsnF2H
lip4fQvBfmgXUZsde+lU31D/LGhRSPpXh2xAGXLb1zxsDhGiENsxcpv80bWa7KsVTvEXB8lA3kC6
N34apyjK74wBON2WtMYxtr4BfnnjD5PvbRpnBIUZIMjE2fDBalFZ1ukU8RCkvz84BjDCFLfqAPmg
6XZAQKjd564fm2u+X9zB7fUHNmteZR8TLeq1F+DFePC6EU5tdwpDTG8L+jhw6ZkJHkl632fJgTdc
XN3XWlk/iUEW3bZr+i4EpRAF1lZH/vJrDDIr3Knabdo9zZXgBt06HlxDYYDyoEmSchFOWtRtW7cs
7qTMCxMdGTUl+9obDE6xBYqXd4eWtn837gD6qrDQAISC7jr7CThjsOI9YfCenPRUIv4YN/mXgTsJ
uIeuNekKglBG94ya/ADLyoxSZC9UW6yAtMrhiXzQKNZoQlLIdeLcujEiAN7Hrsr78FiwFpQJgL4W
dyBB+347gWK6j53Otx77Jnbj+34IB5rRcT3sgY+Gv3pNUwLLrohF043JOFI9Q+zJsLP5gNea9ZoF
XTk80PtV1a6evTpvBg0mIM2DHhI4rbXG3+rIfSKEVZvis5ZbLZWQyW64/tVIsQfdnAjaqB06sBWs
dOaoaVgUOU0m0Auc6EZSeTN8/bEuXL9Hp8xW1rZA6JuQ0JB17fSCmhGKRQjzTVLrf4HWsF7jvIJ/
7aQRtGOZ5+M9vLfgF1lIkc6092bj9gP4vzmWb3j6DHRlg8H/mFcR9V3AG1QERSVkRJMtq36jVxb+
4JFFA8kj39sragDBHWyx2t3koM9ajDmapH0O+5x3XRNI70Nc6vmvvoF/jJIDxMJtrNf4vgbpRFFD
d3SsGBTVThctBwOZLYegwUUEveFzkJa5c+P5eft5yqbpGREN9BfIxn9DlsoJPsqtC0QYavcga9Bb
iPVM4ycRl9YMZhhBBNrsrg+1DKJDqNn+E88mGlB2A3H+JrFq3kmz6li+Rh4MGQWz0rVo5TSdro5F
E1e/2rKHImlU0OrRoy3hLjlUH8aDgI1QfC4SRGh3s0fY31Y8NO1Nxtndw1b2mtuhyeJXKoq1AFyG
9ZkFTKNBfhQOyqvbwZaikgfSl/Prk3h3TirLLaJ0ubuqpJfu3cj1sYtKKYTcDFGU6DT9JoO6rQVT
AdRMET+gVeYnD4jUEIrzLibLtSUl302Z8GScH7Gdd+MIGotbYUwq34rKRbPWyuDRrUzkZMFnwm5v
HnJO2nezcptfpcq9O4R/BKjmvgEPUhelPgvJ87Iht7fjaTs5gf4BHWigT5WbFB9AR9DirlnmQ40U
GA183ojfBfj3eAOMF2FnlGORX5+8Qo+3WiztVxar0tcZGtzB0QwHg2pNgQzi2rOS2Lrlqmv9PXpE
ZrCHRckS8H92ByfKEm4mS6r6zgMSXdOWHz22YJ05XwJylOrgC2Ss9SzTflvCi6fDlLWhsRuidspn
Nk36AcQrtViz15q/BQpBEphGM72mKTJ798i3VHIXdKL5iZB98Jv3zPAQAm38YPY5tL8s0YvPsaPL
F4Ke+xC2afPVhSfZbn3NdaDIpyZsrd744pNIframqe9XPjoIDc+0KcLjHB3sYwyqCURcKEyuczE2
9SbmnQGr3XFA/TdFiyyzZ3rWYwLMXiOERu1P3st0L5M+1P8OwWh+71qpvomiwzFCjxA74rHtW8+J
0QKMynHw5ZqK7f4WfSxbrhMKE7n4Rkss9Y557jv9NqXsZa4jyMvVjiqX9jx54fTdEFVVbXCntr5R
JmebY07ESwnh2eppRMcACQMEW2h9A0d6NH0K4SuSGINUKdPDB60Ej7lyGz/vt65mJ1TO6AVt6ip0
WhrqdCCAqxr9b3OMkiesfT1QzlxhKFV5Zg1wzsNueW2pfoju0OIUL01HXqB1iYeNbDdQuhQOfbbe
Upm29lzp2g/O5OqobtaW+GbDc/gAeicI1jFwVOxHM7zk0cLy2gMdEWj8Wak5X/BRVfpGIwfcUcxE
i6hNOsRGMHsagl3GjQduACzeGnZUFW3hhFHHtFKk2D4Ctxdw5VATgX1WtHSuh7kVkdHkhWqRwC/q
J0Nv9gGwglkRoE54c4X0gFe1RW8Q5TDAYzfIFxp7iX1r+VirCMEH4DmasU/0AYsljwKkBB1e2Onn
1kY6C0wzY3+o7HqWzk35RWNZNb/8EAEdGne9XtyQS+V3Ud/oCGwMffF7tDVxZ1CjoZRPg/xexkbR
7pzRBVkdc2DlHWXCKdpYsnCJupIb+0EfgUxspzTU0l2RtM4X3gbYs4kKucUVjSXu0nCckPAro6pB
LIYMsN+lzkTa7Uknr+besh9urB5Gw8aMjLnNq1ney2iPyWuTkaW/Wjr53g4lUr29TUsEblaI/KGR
35V0EVdmNOX2NsM5sqfHQOlkFYSm9dIHRU6/wTGo7UdlCIWcflDxa7SndECdMa77TQjZtVuhRlZa
mNAb9u8UjN9tNdbidQYW+Su9401A9KH6sGpRF5w5R0D2kYQd3Wc99bv4qdecNrgN68KGyAeJn+NY
QXrFiyiCFlX5zT7F9BVBUdNNeH9q0/QjpKSD+F1e6bvctxuTko5jgg9sEFK+90p0dFZYt9fJoVcW
FS34aKJaeY1mPYfIBf9qbDSRkXBx+8fYrTx/bcmaCOuFnN+dFQBV2CWVNVqrURb5A2q79O819FnQ
jx3EF7uW9Y8GGXIQNQZp6N6xO/E7wtAoeeC2zR8gM2HcXXtCb7da5QmA0gkERSbgR9Q/Uem+cfom
+oT8Cf0oJPOql8IsGwT6x6j7iUJXma86jBp/V2YuvA2yEzQyUDxznprEDsgOiLZo2ZVm9OpyBFH/
NbqIrpPZ23c9CTAcpaBVP1MkbDv0ptDOWSU8BdUKFSaCQJaIvodxX8Gnc2m73kwl6QZPr4HMAG0e
+5ddA/Guo6ry1kbicXvkslL3oM8huIBEcr+AKQ8ORhWixlOlPVTkyEKQG9M5HUgIguUNgJ3BwW+0
MgLQFros4+xRpIXxMwcTUBxdBCNTNMpr8QtnD02uRz+TUEYzu4n2ArT6g+kMabN3DW/q1klFb3M7
4qUj9qDuxgfbGVpoK4OvD5s0toq/E98Pv3kAGV9M2x0QehsqDtMvXA1Fukf7qa1Xdip8AdimbT+E
+EV4h6iK4/AI1oGcGpBdc3TMXEdECvj4lyELnS8O0vrkL103AHtJO1Sm9an7O0wl2frU1KD3EpMn
J4BI69PkmIpiJrJc0BAtrFbowTRx8KhpuvWiuQlcYC02k9nVkxp3i4KBDVYirWzwxJSc5jQAd+f8
2WomgmJRwLSj21l39c7uMutb6xc29HJjkp/sCUAhjgm+2Eb0qUFqoK1h0Hs2eZ1yhgILvVGIFhvg
yArSZQE/cCVoiIZbfVSUmcwOyduVnxJaNwE1sG2PPlNLtKFTv+4UoO8HcCANemU0gVC2FpAgjHDN
WG65FW0fJ598lEY8ZK4Hmo9gJ91ui94uvAPPjgfacZ4zpgcu5NDfUA4xk4OUoOm2hdHJH2j/VuGh
EAFg7EA18g41+y7etCD4ie4mfhBsNk1+1Svf/uTxtnW2MtWnBIgS9LaNVGA5NqB2SFNhMOZ3A3Yp
n1PwED/avNIyWn+O+ZLWY4dKBtxryhN+oX9Fez756HTVyPRBed27SFFUuChj6jfelMLGRcelCP+a
EVtHEG954CCm2BXU3JHAxldDOcNL2rXD13IC7K45UQwEuZ662yocqDFLU4Ro4YLvfknA4Rm3Ax4E
8MLIsWZZAWhWe1yZqie9M9ggPZC6T2Mhc2wLc74SmCHoy4g09uCp0BaHgmGD5NR2AIzQlWowQ3xG
fs43vlt2Tc28x/3rISCK/zR13xh3doQ49b0Gu4Ra8eg6EeEVhXeKgal0nswkgH7QQuAotxOWtu0q
CkY5bnwgmEdulDZBkDQHOV1rpvWxTa2WmyzhcirgkLar0Ci1mHzSrm7sLnTdTZQFiiQFhRi5VUPT
fZ/UKD/rwZgZm5qurFqLrnTY1j6edhu+9Ej1OINUI4EdpbejJaSgyOJ6zbegh759R74y3sBfNppd
Janp+4QEKPa079EDh86bP4H95IlK6zZ46fAMBfHd+jLa0A5yKMx71Dw2PKnirxp6H+UaycpR7fAO
i79mQW0PiM9ow81fJQ8TXkN0mVRiccuIHKGOrioRMf+rDNy+L7MEJxpHpuKuwkfkh9SDiCpwKuid
dB7cBKS5S/nTbyCdQkMDvoZOQe9/LCw6Ori6RJT7shSNBsowogHo0qIL+J3SeOs8lVWQtfe0sg1y
+LzyvU96O4hpY4STeYRrFKYwbcogW/3l9lKOGbndBmxNdEtfwUU3nK0e7/7SCyoWBQXCTaA8+xe9
uuYlk1E4J1DAsATM5C9/TRNkRtFJ2L92bXiktQKwoga6lVpIkdq7vyBPNq5QXrLNbSOQa8HleSNi
THgOERjm8Yot1Bk/I2N2VuNfUQKhitlz6A9rLF34iLvIolmDSRpRmrIAueyGvhnkYWj95G4CY/d9
9OLx6FA42PzXf/7P//ufn8N/+7/zp//vsfufrE2f8pDK1//9r3MWQya9b5J50xSuvrA77MlpFLGO
pw/sDqBLSNJSznNvL49yzjYJqTwTUCMIE9dZuAD60VhhGcTrSTNorqLC+Kq1TfXAO2O4uTzS7KF1
4iRMnAB1bgrJ28fig55+zD4K/BxNLaxlKy287afW2HOZ9mtTwxfCSuXfld0jcI7Bxm1ttT8vDz5P
YzH4vIa6MrF8telKnw5eBp0fw8PHOyKromMhQiwrkerY1X4DQ9DsAjR44mR7edA335auH50/hhMA
6gx3sYLTWPRNYIF6m+q2+CwkwthZUWqPyOGH77VVZGKuZUpHou+Df9liGWmWDQ3+BhDMiqLeZcrN
NlBVm83g4ar03lmZOjUV3VImyoS2WJh8mZ7RFWjgIzap7OfKjZL7QZavZtqlD+8fiLekiQe9zmcU
C1O2RLctgE2oBaCTW68GKgKPBlF1Rw8cdublsd4YwDEZ08EH0sVoz4Gqe7o/YNhiuJK65lqhNoqW
9GisYpnTsAAlvMIQo3vv4Z7Hc+flIq4YcOVOx4uKxkfojPEq0Ph7NB+1rdlO6Yd3zwprT8OlSSEo
bZiLpUpLf+I2d0g4sSNbe3nk7iCMoozbCMRPZG8/Xx7v7YZHWlvB7XUNRUdoecR1DR5sKsDgJaLF
hd6yaeaWyBOZvTN9vjzUmQWDXWlY7HfFNzQXC9bNpYE0xG5iyhL7JSpaGg6qMF8bBAr34FWD98ZJ
ZeKADpaP8gAHzJin/sdVoOEHwAUJik5DjPcw+TkZORCqNbf3NUPGM1+RbYGFHRJNJuyYxaqhcdDM
xAUEZ9ABPWDowgmgOrOGu9ZecZg8PxRKtPN/Ljv/dFaGBzMFDtF8ls1ypRmhOHoACCstMq8EqHPr
RcwgFgK1Jfov1qswABkOAVOpwDHA0OWB3ftDtA+sHsW1qYx2l/fH2ZnRNTVt23L5lIvYi9dHn3Qu
WzHDCHk/9NLfmHiG7Zs6ev0XIxmuRGrEEYoL+/QbQvLHO0dBDI8r2vJT63vbKseoPhr86t9MSkKn
FHxC25KLoXxSelMPB6JUb6CTh1LA0fKgXSD8oK64Rr69rbF4RtaTvhoARWxtT2cFlBzQjYekMFo4
GWDmHtWcnU8+TkMev9DXvqqA6zWGRhdkApd8M7qSB++/+LSOcFxTdxzpLI3acx7vWTWg82B4WokH
EmxzipXVQTh9dCUg//NvnWYI8JcFJha2oPtr6Iv0RPhpk9MQk+tsyoKvWkUHZ9UMWBsVoMweRZDE
T2FVmbc0x+o7zPDEI1futKXV7hyB4qjfY1x0v4FlZw7ve7BZdPfjQxTqFHc16C9XLqz5ZF76uYv1
0TRgqrHtyHVMv8LPAjqw3oD1AUYXW+TaxTodmxCtYYRCLq/JP3nnpZGN052BMgoUl56Ra8QbATyg
LJc6jzaFs3Wp292tO0MCKBK8epWs7kSYBoey9a78inPHm+DPetlz4HLmv/8jHEMeMiMJugemH9qS
XojGeA3c/4hIeHllqPlQvZkvAgqccGDAtr04dJRcohbqnrn2mu8WGM09TZmMti46sgUiQpe/7rnB
5GwsCtID+oOxyHncIm7MWf+WtmPm6+tcN4s7TUXV3uqHhFq8Cevsyvz0c9/SoVJARmLYyljaGbtw
rMki8OBEwKVG2xcvAhDYXnFUpOvHEbcvwCiGvUMusH8quCnocOEJsKU0Er1ohmvfjqC+yw38GbEr
KZbvL3+T+WpYLACkYh35FIdaH1fI6Vpn8+fPkdACFQex0inB25u03raXRznzFbiWXBJaLihDiMW2
9qaB7iuyB+t6FEjqmgikKMtYwb0fd5dHOhNaCd86F7vBF5f2Yu8mvexA25H70R2qjlOQeceC7s6a
MsrcgrCzfVfrAVqQrnaHc0j1/qBKQk2ss6l5E1UXWywdYH6GfWCtXS3XPjS2gFshxiK/g3KdfL08
1TPb2cLi2OSlwMbSlw9oEJJwgEvGMkAFH1ogyauKOh1V1wiBDzKCa9a8Z1bR5mZkCXHotujmne4V
THQQ87Qo6QNaq2/KPkb7r2icu8pw3CvLOP9Ti23JUK5ukNbwcl5aOOPSU2MM5HEZJ4oWUFKHLRKl
YYAIOKZq294Uxj3OWNqVCHF2ho7h2BaYG8vS59PyR+QDxFlFqDOhiAbpYkedExRJgSY6rI788O7V
ozOBHjln2FHIjZ4OZWtoyUMvJcmdPPFslkVE3wDc8QFWZeyCw+tK40owOjs71+ZVyZ2vK2cxO0s2
OjGQDSN8vym3GqJi9yibWNEmhFr+/ucKX5EltB3bkGTAp/NreDihBsenRFnFBmlEnqPw695WBfDO
y5/y3LyIXI5rmNjBKrmYV4yMdg7+2FpDOLMwGEJ9WEvwqG0BH17ZIP9kKsuNyQng8UBJB67nYlpw
9YXdtkwLkydFhwhn7GgTjbSZQdzCfkp6N+t5oo3976oquyM2PtXN1Ork5e+ftM01Rt+ceGpZi0hT
JxhCqR6JTPx21aGF/LQb3Pql7eHD/ouRXBcpLKA9XBRzHPrjUPBww5uUX0CiaOAlADMMlSMDyCtm
eFc+77ljr+anGYZqtHydxT1RDxXorBokRQHS94gUIw02jKs2Fe2bGzSjtSOsROdfnESeFlBvCdqU
J+Tp/NwCSVY6c/Vaum6BBAgIjDSw9W+jmR7StDS+Xv6cZ+dI50iZZFdIWS4WLofe4Bgjkk1emLcf
VGhGa+x3pgNiGvEdBEHcJpApfP8LkbAtZ1SVTkZnL+Y4oT4HtA7V9gSYqr6d+aJABBtlPLiM/cMK
g/Db+6fpKIe9yQ61CXSnXxURNNMbkPBY26NVvwwTGuNVDpI1woz0cx84yV3ba+Ovy4OeiwSUlBET
dXnJmdYiEogqU6XZI5IAC2bY5KM2ru1EgxtAo3j/7qEoeVKOoSA4138WXxSD7ZlkRtsA5q++CShU
3lFRjndJ6XVXLsMzs6JCDsNJKJ6LpDenn7KFuQQfq0Yk1hViFwOqpA2S2ChfO6+XJzX/S4voBsOP
TUnqRCFGLBZtEJ5Xx4XOUQBR8lDhVz1A88yw57w8zrzH34wjef/CkhNMaRFFHVVmcYSqLVCXyj0k
mqPtZNqINdk5HU9o6U+yA65QcBPif6DiH5eHnyPWcnglbDAl9Mhs6kGnH9SpstbylazXvrD6Z+WJ
6SOAbtRKnS7blWOmXSm2njnyCptTiuOUt6SzjKBx68E0jukmxrhX7UPDVa+1Bp8z5PJAuwRnyjTq
68d3T5KYjfKLlFII3hCnk0T1GL1+YNrrzkWXLkcg4tGmMb1DChI5Ex6TV9b03NXIfcj+dKTFGVSL
4O0m/UiHtEZTrY3jH1aQqp9ziP8hFGxOaFMV0ux6MASwlyb4HgC5/E8pxUd7c3nib7+2pWyXZEKS
YGEqvjgu8DhQbgqpkQpbMz7gl5i80o3A/BTuwS0qCZZajXBrzCsX8ttNZSmOKfOHEYJew3yK/7gm
baSFQwc/JawLMRuLs1nFBIfJI1SW32zC8Moszw6nO3N7ydVdLs3T4VAr1GEtgW+a5f8+AeExj1UC
JX7QBvjYQY7C3OXPembA+Yti8QX/XWeOpwM69ixInPc1zB+NjmTEgX2eWtM+RpbX452ZN1dmeGYd
8XJjTMU9Qsa6uChl2YUp+RWsTzetD6EsEK7H1WGjeV58CALNO06aZlw5NXPkOQ0NlPOJ57xueMDx
sjqdJbXZnA4SRxU7D4BN1YC/YEzGo/Si+GUHZfkramqsA+AXXTk/b6P8PLJNZsBT3AZ5dTqyiajQ
WJUWFybSpVu6zupYSce4Q+Inv9ItPLOUFG91SUGOKi5B8HQozTOiIjBN0A0Fco3VME5baNXgnKfi
Ofcw8b68c87OjBWkpASwzrQWt0qcqkCbQlAnsJuzXU4GCcLf03ao5iRXPuK55dOp7bi2S8dJqMUm
jYwBekc6S8dMcP+6SkMKJst6lKwcY1+rBFEKIsFmJIG9cjzmqHK6cUiwGNNxySP5pIvdGvcjrkRp
1UD/oLak4VC0Cyl6XDkTb1eOtwelYzYmsebNIex09EggfTfruo6Q04EQsEGAptih0onaEK4wV77n
mYIkA84PM7pOBunx4jxUokAguZENDafSxKg3MLdUyjt44bBo9qKo4QjYIj0UZd7AKvUlQh59eS+Q
UXu5vIveLq2NYp9B8Y5eMxfHYheBtfYh3bG0Q29laCxWKv+QaLH6jjKQ/aVp4F4eogE+4QbkNrDK
y6Of+fAuL0uSPf7A1FhEd1fZA0zcklZ+PX33ETym1YKt9AiJici3uzzY2/SI4KPTmOW4WJJ04PR8
zja4SCDiRyEAcx+w4EJWR039wUsxyaWUpo65nyIf2TZNtLUAH7y/Aqw4O4zPr7CRYF8co4SiqEDS
qV07cfSLd1B9jye7h3RsbH64PNW3x4aRyMMgjXJlM9/TqbYlZnyxBcLGGDI4xmXQ7EManFe28ZlR
SLx4V84ZAV2IxerhIAR3HZXxteHAzR2x+7lBQLDbvnsuc9Fxng2EFrbL6VyMwNKAE2I0UlWIH3rw
cBEbRjL98ijzbz0NNMogX+APjzlqZIvktUOiDK5Kj40r0GPcS311kyI1jLqHTI6Xh3p75DhvFMyF
jiY1ffTl4gQOJjT2rBSDy2MNJ6K1duZg9Pe6QXUenkLYHJNIj2DGo8Z+eexz07TBBjFXy6aluTju
KPFSyEnBS+FSmN3R9562eY8AZSwG88q6nR1qRie4/6zasvOH2EvXqtbo0d0p4UPFsMYguUdPyBpe
a0HMX2y5eIoZzYgVgXL0/FP+SBIdDzcqfYRWWcpJPiNsV3wpNNv4YmgAeVdd47ibNM/yK/31c9uf
IC55PuoUyZbriC7PMCS+2a0HMJO3OCgVG713rSuH7NxnxMmOgt8MHKBjezq3fsQBWphosUMtRAB0
koiyyqlaY9r3/pIUU+H1SNigg0rp73Qo3YCaDJoafJPCm0ShxrrF8s5a+RLdlffvw7lyMqMFaHVb
i+NmVDXuP53s1qVXj/vJRQI7oCO8S7rhx+WRzq0SHTdulxlHRRf6dFJ2I1N3SrDVKKuiPTZVba8z
B0j/5VHOrRL3qLQg0SJ/aS2CVCE9Cn0RJMvSwR8E+X00nyurPExN3l25M98MxSTIoXn34uYFlGSR
Ek0IKtV2i4mrsDq1933fO/RaVpLAF/r28qzenKt5KL6cTUmUvNZcXFgajt0QiNA1irPUP4Bz9tEa
aoInzNfqb25nwj2NsObIr8zwzLA2OS0+QrQLuF3mv//jOLf0rNkHBaaXeoPQl2q+4o+o75M0Nn6j
rerkqD1Z5XvPGc+DPwddbH4LzZvUD4YJ0bocFpqBkw7yG81uDPvucPmznllBWnYuM5RgZcQSc9RW
rjXliCPM7TN5xMtoxAwJ47aqRGrg8lBv7pp5VmAk6cvyLUFGnH5KDxRJKId4duBMBjzY0HA1JUo7
4BS0fdEZ9nfSr/h5UPWVY/cm2VoMvNg6iLeAnzeDad00er/j1YdMUWjBydSnqLhBVj3YINkF1R6X
4Ts6yOmVA3l2D3EZcPBplVCHPp04anpTU7l4mogAt6lVKNCv3PhBkt15aAFEcDFKJEBGtCyu3O5n
J07jHYEp2mUkmqcDk2+VOnbsCHyPMDqQ9yj/NvAb2sN5URtXNfj6wrNY4RfpoisTFldK0ufmTVuc
KiAXIdivxXfvC83VMy+f5w1uf02pqk7v2obX2s+py7SnLqgjjcptXv28vNPexFmQRLx+qdpSOJEg
6k7nbeeTWY6I3qxRXNAmCCQtQHhMitWn949D1inJN0ktrGW7jYvDKJ0KyrRN+Wk20eEz3wYBVJUr
C3luQgRZKhYcPjwXFxMKm0mZiReLWQYZv9Ycy4Wp7q61ZM/EAvXnKIsDGsTIsqP1gd5GgzR8X2A4
bk8QRxKkwt8f4cDyMBeaJPTxl+BUpKPKtAsMcDZ2bnwLtFH/YLSKLhcQos3lRTqzCxWZLUb19txu
XkLn8MZx3CzxxBqRNwT2kKlECLwfj5Gqh6PXle6mQ4/9yoKdiXVkLrZN20BHb9Ne5BRCBUrDV0tH
VS6tflJx+RsRxOmhJzrcwrrPNtY028m5Ch35y9M9t4j2XNmiiECdf7lV8LfzmzRml7SpPe5houO9
GEHsM5DX+ReLSP4O0o2CiP0GH+vS46l8C1UQpdfUJhrnNS8ytcNe8hr4/dykKBSC3FOQFp1l1zDo
K6cdK8zbEJAqd+6kymNT5uYBR2D53lIWsWOug8xwTsXreBGsNWNo61xnqBFi9hY79/wL3MJvgBXE
lat3Dn8nL4V5JEX4EKTtFq/J0yhFj6bwR42RcDNHsE3r+5XUywpZUBNNqqScrlxDZz8iVyElRaqC
dClOx4tDMPqpSox1jRPmEeqCeSzwTLmx2S7ZlV147tCxWgRGg5SNrtbpWHglRE1jh1wwsvodQ1A8
hA08uRhP3E2DRQR21VO+v7zzz31P3j7/VMupqSxBAgUQdz8biPqjOzea9DKONmPZpxmseZwXkZ3O
7i6P+LYhwhK63GzgZYgtMGRPp2nhWp/1AXDBGH1klOkoPRDVnF0YWMjNQSjUd0OIjzyErA6/lCLU
EVYYXP3Kyp6LNkybVzw4L1ozcx7wR5IaKx1jqCAE8BY5xpPWeBAeoVT2e6pp/c8sbyy4SujQd3Ul
r+Hf3o7N6Se84txHEZ9S0unYhebbQzd6+HPlUblpTXOIEcZbGe4OMlK9Kc2g3zZprW0vf/q3NyLD
Wjrb2JxBWMsHLwx9ylrztY6ZurlVY+Tdx4jdXTmib4/MPADwbl7U3BNiObnYmUac4wbAs551lNLH
PQt9l91QlF8uz+fMSMokCsxva3K1ZSqBETo1ukEZ0BGlsXXjKdj3jlvu9am3r0zq7dmkfT4jdR0b
CMYbVJlvh5aW1SFYfBcddZnlyIULDR2qzPF2IGA1tAXqa8Xzt4eTbjMoUN69PEppfpxuk1bB3m4t
UHuQNcODWWJmW+ErdxgaqLZ1CHD4vd9zLivxrOe9SIdp+T2zLo5rDKfQxQqmFnLvUBEYch4gdymo
miub8e0ZOB1sXtw/zl/RekHfz5AhVTUoTzs14hB+Kzdisnq8eSHqq1zi+IWN95W6z5kIZIDzQj0B
sPmc5iwCbS6sxvLpeNJnj9Q9voXdWgvMr5lmYU9UoHOKEil+sQOapWWFxbGVGt2VKPh2aW3uSxhU
M52EADDvtz9mn4euEzRCHzdjpbk3Wj/6+zFR3iFOywlJofFaQvf2qDAe3Wd4KwxIJeZ0vATNRjR/
3BHrHMO9p+A84H4WyI1vtteKDm8XVgmCjKEbNs9jmBenQyEfM0yIY/Qbq6g6ZAy7unkJXUTas2yA
qz/R8kZTH6E0H/v1K5vq7WdlbBYVKLNJhWXJqUpGHQHVIe83Dt7g96jXa/c4VGEPL416Hwi9vZIn
v/2sc9ZI+5fsxwG0KE/nikXOoNmh6jeVLAnebjSs0M/A2VRUXy+fzX8anaeZj5oRrdyc9NPmRtfp
UElQuaXm+uMGr1h0GfsUFNGqMvFGBdsn288dIllPNtI6j8BwR8T9I3ojq1kRGlMCHHVXfZLaVzqm
by8UZRCABSnzfJUtYX+oRbUC3DCyKZ7AZRD9nmAt+2x8vTz3t09ycj04NeQplALexEGI4dhs6Wa3
6TwexyuF2fgaqE8Z7nWMRkGkSWANUKOcDfqcjVylI0J5l3/CmYWm+DKPTtEO9Yd50/9xXk3XQyw2
dtjUlojvSBGag6gscQNCXl55Bp3Zw0Du5s7iHPOB+p4OVUeSLKTW+w26e9ljnTbG3sgC3VwHdY3M
s5J9eyXxPBMQKRzz5JJg4OYX32J2QcdGFOiUIH9EKXLdGjokaYR0biQ81XXX6JDV5RjuoQY7D/VU
+U/+pF8jeZ5bZbirNIkcsNvQgJbzRjjQ0PMBUyFdvxsNiTlMSBUvSydECrGARd7S0DZJAqmfTKb9
dHmFzw7P2SKAWOzp5ZPXTGoviAkeG12PST5jnU5y3MGFdiJrQCQRULwRNd9rEy0JpzCutUDObTAe
aeDjKd3zPFwsQWOD6WiHatj4XVr8KHAp3CNDHqzMUvTvvnvmtxrbGR4oZZElkcXXW6cxpn5AGiVG
PgPX5EM/AOxG3iZE6cZo9pe/7LmpgTiid0svUyd/Ol1YvS0LlSd8WeRMLEKU0WArl+Z3wvKjK0Od
C0hzdWTOmAB5LTdy0wrMIkNAjrEsjPwYZA4SS5ifYTZweU5ztF1EY4oUXN3wXGHVLmmuKhm7ws+5
5PJSOrcYolpbL0d6KG+b6bmxELoG++xuLw965kNyd88FmRlRYeiL2wZtU9X7MSJ6tl/0GIfhD7Qp
5GwMVNUIfl2JCv9A4ZZzpMsOzgjmyMw5OF23EcRxmtG43SAmYPY6GueZi8nflAm1m8pOn7a9FzY5
Wsvp+AMhBgs9eSRWEfktZwmavhSqXzUiQgI0xsniAWB2M+7TER2OXd8iHz+hr/G9FQpTWeTaWCOs
Yuzpg6b7mreyKr9ztqizD81NZIT5PRP3E9SYjXfzRNkrkpSHDMmF3WAs6k5ZkFeJslqE+FDCfBZ5
f+P3SCzim6VuEhP7hHevIhQ4HpygYy1KJvMq/3GVIObX1UmSmLx6W/er0yj/LkeU4Js0uulKpntm
w8Cad2CJAieAMrIYqu5LENxBa25KmTrPSMOkt42wsoM9IG54eVZnDsTc06IwY5OfvElo/5ezM+uN
G8n2/Fdp1Dt7yOAO3L4PTOai1ZJlWbZfCFslc9/3+PTzo7tnxkklMscXjQK6KiVFMhhx4sQ5/6Vv
I1CqPUPRDp9uyK8dX+tkdJ1k9OrgWopbgeHRhec7cVSSX9LyZCbpphmrN6dL0dgBMmR+XljFY2zH
VLgK8rBmBBLfdZfAhaee8ffhVhuiyJZbNZUNX+Jx5R46J0RkTZUYJHpuy0k10CzFfcao1O35yT31
HpHFRCeACyg10tXGj5FLRWKQKu84T+rXlHrNl1oN6+cszeXD+aGWc2a16Wm2cEkwgFOB61k9Y6uh
dBLSrfPrWarbNq4x8O71nxjrYNw1KWJTYvrys27pUJwf+MTkMrANZpOXqUHEOd4WJjwRZwhazU87
G+2dUSifwE39LHt1uJ86AJXWrBUX5vXE+nGp/VDypQVPjFs97OhUyCXbjDkEjcNBgSjJXQ76L/Fa
gTNTAS55d/4pT7xJqOHqAhuh3UJ19vgpW6TA3F4iWjqif/RVU7v2fjYSbHvp6l045k9NKO2C5W0S
xKl0HQ+lZFDCcmQekBrtVBRBu2Z0uke7K2waIZ0QG9E4zsNYwRD682eEzqjr6C6RSJnLrP8W4OKa
6o9ODuk3QYBtUIcy6iclxjPQi+dMuZAtn5pQFislxSVhJhIcD9bYoktj+ux+UQTOi17OJWYSMUYR
lhPPF1LEU3vDXI5DoPngRtbgmxTLvg7bF8233aBp8X7Thpshc0wUuriLUpFZIgFdL7FFCaC/gJY/
NTgWk+Qa1IcZfZUgRmmuQHfHFwkTUku9nu0sPNgB+vKbeg5BinWZMD7mgW59Ak5q/Tz/Sk8NTp1y
Qc7TleQ7HM8yNqC2Oba1Th26QTHdkprb740yM79naaNemXiMbyNgf347h+0lTteJzJxcCQgZRzMw
tTWKQae7MJXWqKMNFhXZdrb1sEbbUtRPqQt81iiD9AZ/AMvnsjpsYb5fAnydWmNcbhFcWESEOEeP
nz6l994oiAz5TawX6N52qhdXrnFQUOP4H8QHCMELYp7U4F1uHmlpEtnIk/v5GCHfGDn9PsfS9Sqv
MDY5/06XbbiO9AwB9InrO0nlaueIsNBQNUt0H3t6PdyMFE/eihEYsoeVy3gz4M7850OirMDWocII
FhkpmuOJDM2yQhqskYSkcXjooUhusenEq4b/On2vAmTKzj/j+xjoIGMFVHeRRVoUfY4HRE+8sdAF
lH6mieRLXQtErQJF81IV96Yce0QP1eXpQuD9dWwcz6xDbZEWzqLtQGFktVsmoWL5nA4zgp+hWvrT
MGk3o2EGqEBn6N4Gc3TbhS0C2HNVWIcOlstdisHxfh5c9e/zE/B+6ZIAkjHQz4fi9q6nOiBqiiaE
Qt0P7f9PKqzhHwWowbuqqIuX80O936YkgAukidOUC9E6cxB6OOhJk0i/R1x7O+XC3UbY026rvDU/
xU4c4OyLmkYWJ8pNVeHcfn7498t5yT+JEHRXSZPWSPMQYrRFMQwRDDQTC0QaUhTxEhAN6UafzGDv
ull5oe15YnVp+oKaoAhGU9JZvtJvB50DKXrAn3D2tYWKMWRWs9V7xd3iyiJ/YHlU71NhP55/zPeR
GMFmavQOByxJ5rpwjCeZNvU1ioRNG8fPWS4e2sApPxIJlYM2RkiMcu/3HfLgC/N7aiUR/AAKA8Hm
+rl62DDHo9ONUhWnVeSOukmEN0oGnD/t0vBCWfFX6FlvIASdeEwAcqTUq23bdn2TjSZ+FjrQUAy4
xwRB+RTfQKcJyvs2n0Yvw1HWT8Q4XdlaOH+MSbk+oa6K9WmXpXeitsPD+Yk/tb7oWFKrB4zF4b/a
1JiJJXgXEEpiCb/Ai1CaxI2iIJWGN2UWV4VrovB2fsxTL5sEihoN9DiQ06uSWFJi25VMo/Tbqhpv
sQYSn/Flza6cVs//LrBpvAHJY/taavx5jYgaMwcR+E5uxdS2j5e2VqKEFdQoJFPo7+6nVis3NGaV
FxSwuusmCoMLwePU6mL/sp1MwLi0vI7Hy21hj3aMESVs0X43oT+9IeHDEmJyygtnwvKiVouLMMVs
0mknVK1LuWWO5e7ihYkY7tQ90pkweI3d+PzHr44qzXKTohpFFrzaLjVyf7PTJjM+nflUb3AmtK/q
Amkcw6ySg6rhK+O3cYePKOwO5cK6ORGYSNIg+5IZc6FaA4EXOOkArWf2ZSgrfLLq+sqsRnHfY0J2
Q5289yZtKrfnn/jEBiGT4FhfMEqsndUrNGn1m3FcLFqpLe6thoG5Bg7QO3Uwn500Fvvzw/3CCazf
I3BdUhcEDkwO3OMlo6NbK1JsHH06pOkGmed0iynlvJOjaT1Wel9+09B49mfcUbaTiv/htmlUC55p
kH6K+wqFerQjjY1bcxW68NVOrGb67ARayvf4rq/LkGRxNDDbbvat0hYPqavIK3vo6ycQb8WPEP+3
rTojnJqOTfQFxJj+mmDuo3rQDcod3pbxVuIUcNsRhg5qmowXVseJcj8lExpWy93XoOS/CmXwvytp
68Pkj2bZIqJTjWPmxwjqfG1VXbF3toIj6rWFHsbrCPg/3JRhod6iwozwwIWZOrVoKAqrdOzoxgIe
On6JeTK4U1RS9DcH/Cjx0YMY0qPlfLO02OUW3Rb9esZY7WDhhoy0uVu8NjADyq0+obRf20pxBzDW
2Md2ld+mzYjdXp8q5oWlfSK1IQqSQ6E+uXQIls9/O+jjobaTYlYnPwnKqdrr0ohvxFzmNxyT7jdE
3BHSLdF1ZyqLufLUbg4+n5+oEzt6YQ8IhG2APhGRj7+BiSwf3pAqmysmflyHGGNf42AwPFuZQ8dm
6JDY3uLL51zIZU+8H5hWDLmwFEGsrM6BpKvFQKseVz6lrzAWbTCEfosaXYExLcA9YOlu5+Lqjx+W
xrhmQLMCuKavr7pmoGGDFY+qj7dQU30LlTk6JLQ7672DK0DshS2+UNd42sx/XE+khkjYpl5CEGO7
Hc8y2EMDA6SCelCTVjWONy6eLHpaZ5CWA0Ue8KbXy0vBYomLqzgGsmzRbKU5T8azOuRhewoY0ilK
9aWFvp0WjClmgn114w7zDx3w0S5R+4fJTYf9lNjlhs5v/3R+wt/HK4oSEOs454GbIHx3/NyGnsgx
oj7rgzATL5SITFh0JlJNbYFq9/mxTkQfAC0qGewCv6Cru9rykctVR5VsFinGtrzJCVCFr2eR/dXo
m7a5y+U8OzvXaGYDB3jIjZs2QG0bd5q8vMTefp8LgAKxf5G5SG1RwDx+8DHWpRvAxsCEvZ/B1NRa
tJeY41zYve930fEwy+e/xY9urCCXOHrvg3NzQjxInf6mrfAwwL2j/e4mg7E7P8mnBmTDUi8CMEAb
bLWmusTqzSlPB1znoEo6Jd5AmJbCosLr0AvA2VxIjk/NI5D55XVSS0C37vgBsdPUQCK0g68PTXhX
yrb4JMzp0pH/PgxTpUAcQ0ekiSxRW00jYDl3LPJ+wDSgbneQMFPLczGbeaA/1TxI0w0e6lTR78oq
zH1sJoyH87N6YpswNtkNCaq5AE2On5KqRmSMCeMji1P4uGzhKd617d0s53p7fqj3mT8FLx2sB4GI
zGlNf0C2uhcSFo2PgVOKGUqVKC9JLuzrUNMw8aYHj+dHIYI3bgbppYLbe3m+pdxGVUhnU0DyWl/l
awVTgVB0PGiMjcUG74/gxh7b9KZQO6tG5wht2l/miV8iXJE3gVH1n7u6f82jTv/UxjLbplU0ISU4
2Ld0hrqP5yfn1DqAhAtUduGVwi0/fg9lNBmYB+UDDey+oo6NptBHxSqj/axUuo5DtGNDzRlGFIsS
XX1Cvt28kHyeWu/kAeihEsS4Jq2+QeAURtC4fIPRxGvVi4IcoG7itBdqvqe2MSRPEP9wTWHPr8JT
ioneIPCT8xVFHZ7rUk3xlMRudd67Uta7gWbx1fmpPflg1MysX9SMd736JG4NPAMKNjIH84s6ieBe
t7iknB/l1EZCDwTJJYIGFJ9VuCiXbqxTEg/rEBKkTDXoE/mg+gJBBP/Ph1q41PxJVOW4uR+vlSCO
iLaRjT7G4CT7chxd34rUaBuEbnUhVzr1VOgEUR6hCqW9yxL7UiuzWHd7Hygpmq59321FJLAwj6JL
xZhTC8Mmri9yioLa02oCq65rnMokvs9Ymd0ItUt8LL4LbJ0Ta/GzGC+wkk49GoRnlOvg6NJKWi1E
2hlF1eM85Adwh1D1zpt9M9Whr2HYtjv/wk5EPqGSZIOs4IJCEnj8wkA+6QmltMHvbAdx2UC6m7BQ
Ej/jhnAQocslQTHAaY5pcGFTn7hRIkREyAOAtJSe1tLUkQDURPOn9w0lap+LdLZjH/tN29NiqiWH
unK1rwhK43Wt4pY2b6KRSiq3UKNYrNSxn8o6tceXjBPsEFawEf98LS/AVYqbFHQXmZLjqSlnp2oz
Nx99A0+DvayzrxVGQCiDWxcC7IkocDTQ6nW3AVf4MQJGKUELTD6iIZiT6J3ZXij0vb/VcAWF3Eja
AACNZsTxA/VYbY+9wjIWUqp7dxgabr6asm0MpfEctVDvlQaLnvML7NTpBpnSoinAfQqm3WqFCToC
vd5iSdonVlRupDJj+atL7NidsRA/lCpX0a9QOx0FwyoeMXXRjcdCr6qPVT2jPU3k6FOyqCC8Sbh2
7tkx08v573hqYoDPLw03Ioqx1ttJMR60jAqdlERTrE8Z9qtbPe6VbZi6lFaSyfaxzbYuROUTQQVK
Eoj9BXHOFXNVwBlVKUOjUAY8Opt2m0Tltwxw07bDiPSq7nE+PP+MpzY6tVQQN0vPgFLE8cvHo5ve
vuEOfmbPAIWscviSIoO5j6uuuFW6IbiKNTv1pGJfxNIut9bjKxdZMdsQsOPidLJm1VbOGHSatZyr
cAhaP2+b8j6e7dD15nI293HZZZs8UEeIKFo1HpoMcNDYFqBbaZlfEnQ6Ne3cvRaJrIWnta7o42SZ
hUOmMe2T3lwt8mT3Yyi+d3YzX1tT3V6Icktq8u7ZF/FY5Fp4yWt4NmXJIFFq3CWkNLufePlAXO7y
ytyaY43zOh6l8U2IEtx9UBv5h0gUf46ZBiPD+U4Xm0YRKcrxexdsPoyU3M5XbO0eqRr98xyOFY3A
cbrwqCdOLaIKdRPo7xBE1rp9aV5F9KkZiYx02mY5psaK1ZS71LT7C1eDU4sZ6izVXmDv/J9VmpEU
ck5z3FL92BZjvG0dE6M5aqD4c7XtgftJ94asMyalwLLFnweLhbW4AHhBJL43YhFhmeYhY/eFYu16
pVssxvAHvnP4r/XGKJLuerJqZ3t+/55YSCB1aHMSM5bCweo9liAQZjPAijcazOAzYL25RAZeHTEm
U6gfJKII7+tYFtZuEIr+NANg//P+iAv0g9qvtbTh0Ok+XkoWbn2OVILWV5wu3blz9mRXA/7VUvQ7
tXKrK9T1I7/lzP7zlQUSYsGzEtyRBFqFyiC2G3fsMtZwEjvfMJ819tksKtpSRX/hLBYnlpbOkY/g
8yIZDM3p+CELVTqBVDHWGSfb/NHgUHxNL0rsmyEbrmTXR34UWtHG1uLic4/noQX5AWCGVA1MjlIn
GEIPOsJ4NUyT7hch2EOvnQvkm0Gat1/qSo8wRSqsD2MgYx1FdTl8y+Fuj8ynHK/7LK43RAnT8ahF
YauXWPUhmuNL5hknnxIS6VLzg6+6BmE6ToRnbTt2GE4p5ScFzkaG9tq8McHUbDQ3aSyMKSd5R6m1
vnAQnQjAQJW48RCUwCmvF7LAvjBq7LbzO/yovhI4n2q9DFuQruARzEg8n983J5IrCl8Ll2MJ9++k
Rvo6cSLSx8632orLM/zEXnh5cUk35UTwI03kgvDLzogL3fGyses2GIpI6Xy17nHQKNI8xiGuaufr
ysG+8/wznYoF4GeXQwwdT/rSx4Nh65qY2SB7v1CM+blxjKZ4lF0AgbwfW/1upAw142nUDZhXcqne
jikefOe/wgmCDEgLZBNoWKIgTi3z+DuAjjKHATKw32tmPXGrRB8WnYiqDW4tWYBwaUK9+Yw6iJHf
2dEsFs/vIUQppNNe02pO37Q4H1/PfymbMVeHLaktXSDydYCN6wAVtW5WZzo2xeAqx9s8wZ966Mxu
l4fFvI2bVkQeKjqXdMpOjAp9eMErueRVtKGOZyISqYu5pFL7Q9VaLy6cMkwF68B4UithzB69Evcm
jfryzx+WdjH4VOpWRKx1zapxmgGQKurXQ+KoqLrCDrpNS/o2Gxerky0K0oAzOKkubN8TkQO9o0Uu
nvK5xpF0/LSDbeL/UMnKL9A/irzRMLKdUVLQhgTQhNVO7Yp+5+ZB47sW7h3nX/CvmuPqDYM2IZFa
Gq24Ma6uMGqhNakjFID4KTvsTtdarOcH3c1+zBTQPyZuo6deBrf70M9GYXlaSjvBD8akFoDbI/xk
HWRwfQ2F78LTYSogXtbhQObJUgnfzn/ZEyHh18Vx6Xzzgtb5kGam0Vi5IzJXTSEwGjYyN54fLB01
jhx3xr65FBZODUgwp8fIrZoAuzqfQa5VvBJ0tVS7At5PLp3dNFkVX+cdIggXXsWJVc8Wo0ixLAQW
/mod9JPTOhGHvh8EifnSNtZzWcn8zsE42J/qodrFdXgpDzhxdCA7R773q/TNsj9eezNdSiOt7Nqf
SwUXmCRrbWzD1QytWaseX2p3/B/UwCEiQx5fbgtLHeB4REyQDdl1eUMVKxpTKBOJ7A6RM9HBTWMX
tTSpKdGdHRpjfj3K2lASr2iE+P7HKwluN2LYNLmXzHo11zGthyBv6trXcjDFs93onhLaRLMI37rd
+bFOzTFiPHTA0Twh0VstIjejGlCLqfajpBk+hlo2P6fqkHsM7ewLWUUXyngn1hGESewg0FsiGVgr
ztoGdQ4AKFwLM61+ROcPQ9BJTaIJTcsu+VBXAXmeMwyX+DYn8oJFpQZ6Iek0KmSrM1TPtMQULX2x
GOjNNkIIwtccbuPnZ/PElkRPkto1jQUd5dJVQzdW3dh206r1s7QvIZYb83WCufsmctP6zyeSthcd
BDKrZczVA8ly7vJB7zvfLcy69sIUQFdahs5HZuANGpG9g9QQbs8/34nV4uLgCDOL5iKaZ+vnS8qh
zOEp+roVF3fDjJmtxLsEb6pZ7MbgIizuxGpBGGQRy/r3Kb8az0lT9PtrxrP6LvpZqDnY4A58QqXq
832dqOljUYpLBYxTD0nTgeveklVQQD8OAn1WNA1C151fT4bdbTloE3lgtt0bNR7Dz10uoDufn9f3
bDB6EDDPIB5TnKdTunpQSJFxNswDtTqRIXcw2og87EbK4XnixVAVE79uVf1Zi22ZXmkDtd1dONfd
HlJn/CNqf+lGG6UpfjTmZDf7UDWTNycwm3mXI2VJejA2Sf4o2ZiLXoQePIRtEf4ddVWH/Ruy8LfD
IJ2XrHTyfDO3+mTv6Fhn4YUs8t3rZEtwlIMnAmhODXr5/LdOLTe5qTfjhqcE/fKYcFb5VGVUL6sM
eUjM4ZVpeD4/s++HBGlHlWIReYOHstZDiSQQyLQoTb9OWme4AZrEbc7I8Kr3KBk0cqekZD3XPYCe
S4niu5BDD5UODDdZjhLaaasw3gdWoko1YugxE5YfLs72oR4DtT//iO+CzjIOEZXrAe12jC+OZ7V1
AowTamxnEDYZZ29GP3xjdrrYadmIM9P5wd5tDgaD7gIwcSHyumtxFXQ6CrtHld1P9CDYO3plf2ka
/aFXomBb5j0H4h+Pt2Sei6kqxh5UbI8fTth5g4tlaPqtGgg8wGVkzveylaMEus8afnL1Ir1E2X6X
9C4oXDr8NKHByL6rfOBM3Wi4QZk+sCAU0dWk9WWV5H7TxL0/g9rZmJgLfRChfskX5sS7JNmhO0w1
gor9OqcrsRTu2zix/DaqlechBK92SJDO2Iiwuug++StpO0qveU7eJQVDkiwW6GpyW9FnKgbwug8s
Oau8touM2xpH8tEj/0geVQeGoxeIUHBdrwUq12aUKB+00nQ+YiGT/xR1jvQBI+a6D0FGLljPoo+u
0qQhAXbxCrtT00hDpiKIpus+gTHliU4FNWkHXZl4qoIM34b3l3yzynT+en7pvGcK0PdQLVA/1NEW
hNnqzmpEJqkbpmh+FcbqLWQBMXruZOYLsrhJGm+cnN7cctWrbnoTPdKNPZtN4ilTbHe4keh2fjj/
jd5Xm5ZvtNDgqW5xdV331tXWiBrKlaXvAnIbt7zUtN3FeiiVLWqMgr6HlNxOihaAgochfPZmcPNB
JjLEL28jE9VqNw3m7I2ngoIvKOuHeenLSTXUXQwRId3EbZI8FLWaxV6jW/NXyt9m5XVo1KfbEmuT
T7OwEcHKUgNPDByZu6tYjm6MuYCpQe+BpP96/pnfr2iEO1BQh7yKJAs16eMNPGc1dKu5qHyofxYS
ZiI7NHkH7EGOlxpe72MTHCS6OlyK6Oi/I6zWDcyQsKhKXzhN/zUaDAv2lqVhx4Oyn6dyLbwQnE6u
MJpd3BaWVAFBluOHw4QOQ3fAsL7oknHLCQ9UNmvSrVN2EDqHovGV2lG9KJHmVoLjOBRzEGwiu4z/
jfv6X0fm8u0vs/nXspqbGLn31b/+94fqrXjqmre37u579V/Lr/7fHz3+xf++i1+bsi1/duufOvol
/v5/xve/d9+P/mVbdHE3P/ZvzfzxDYfp7tcA4Vu5/OT/74f/ePv1Vz7N1du//not+6Jb/loYl8Vf
//no6u9//cWk/bbglr//nw/vv+f83kOZfS/+fvcLb9/b7l9/CeOfC9IGeD+ML32pnPz1j/Ft+UTj
E9RlCX60hBZSNaGvKJsu+tdfpvFPh58EYoDCFlTrxQOkRVmAjwz3n3hLAc7A/oxrNz/01/95cL7H
HCJIvvr3fxR9/lBC4W8Zc6kU/b/wC3J8aZGCYUaPYoHnroEaqi21Rg0HFeOISsotmvtqt0u0sAi8
IlRs28vttsm8KrXcB1lH1lZPU33aix5u6R/lEL++ynLegViml7O0HY4XMuKXY91y/d/0WTNvsatO
do7evAZt217YM8fx4P1IqxzQLmsxgytCZ3PKzW0TuvGGLD/5wI3sErH71AQvlqsYDRsL0WXdiRR4
EbVKAf6lkN2wT0ukqJDXJPpiL7vFKIPD3Kg7zxKzSeQdp12tZ392mf/38/7+HVYzK40e1AhlaHZ9
FH/QUTLygyJWPk4ahja/rfz/LLDfF9Rx/PvPUItZJjqbENPWnENzHvIxqFhPaMT1t1DSSmKfkyrC
D0eXtFertWbenx/zOL/+95hUX5cqFPc0dNGPF46JzrthRjxewluMPKVWONYUJdq0ZavcK6kqvCCK
5YWD9JcPz2rrsGkoCqJkytVpLfM9hzhmpT36goiHlS+O1ve3YYTFwrYdRivYlQDYdTzQC3jSJnq4
PhJDmXrVzI0zfIN6n1sHM+Sass1Vq6l95E/JXcyycAqfoyJS73ABS1EZmfE0erC5qNib89N2ahcs
0q+UcqFO/opxv9+EYHuVA/gthEqNVMxeE0bD3s0w6vV0jpMLiZDzazpW04VlK1MFwWzhx6/e0iwN
dyrQx9mUiN4NXos+kEt0iePH0ikimk99VAX+YGRKtqE9bt/aJtB0r6vMimKbDCzbC5USScVqaskb
NC6Ot5piWLY/2p1dA2cu9O4wAHEv/LrpDJTPZTd9oiup4driDOXzMNlT/ixjI442btjn8SYBd+F4
1NKG4RAEVf1TwNeMPQANxUMRQR/yTa0YCtO3Y4g+s+4opI0V1L2DgqBASR+OsqOv9nERPzSljaBn
VTsjOgNNrWUbpUjltwI+QbbLE0OYd+i1gjCwu1B5aszB+NHnZlTtAlTMuFukQWzhfT2OvhpUMX0N
qTivWqgWGE6waRSvxaX4o7bQSBu7NwGsayToHv90PSLdUddvhRiV1J96Lf3SqbX70Ot50GHmZFTP
XPlV+24chvLRTGsz389lXxLdM2k/ux0aLBtu/+KD3bT1V6bJDJEUE/3flOPtedcbYYwhvAyywGvt
0HwbjQg1mlEbAjQxsqx9tYzZfonz3vpC3WbSvLJKrOvK7ORrKxIkfXHt1L+YaSHvm2QM38gzx8eh
hNvvyTpIv6W6Uzp+U0jpeG0IWqdLJxFhCVGZn2ewqaU3lNb8lDQgSjaVLNUnLLDCcMu1c3hy0sr5
KO2BicoGMY/elDidgcBDJg+ViS4RKr9533ujuty44Wx1DhVTu3ZR8LHD0mNS7FermIJkL1Ml/tkl
hhb79LiRAQtq7PjGLAXEImfVHj6YYSuu6yQeKy/noP3IeWlnW0vEwu690nYN+XlCaHTYW8pkWNcR
5WPjOnYGEbSezMch2cOaTp6LoBH2xgnBt3pFMqaDh/5i89zipa17Nhig6rCIVZpXBoLF5c4eWgul
KLqYnRfEidnrXlHSs6UJb7SxuAc0LdGN19ow8IyGTHHb5PX0GKpqgbAtp0ztVQQyfaMhHwAvbiqz
Vz1K42kLzJhLUBMh4uO589B9q8a4r3eKokjUUmm9zIe5lSZbxbAT6jSd3T3rcmjnjYtemL7hUOuQ
/Itlam9Jc9rv+ECG2m0NjsIbq7QwvEEmY4YZn1DuMaILzIOIapR1Gyu0YEXLqrHo61QCWdahl9PO
obRn+bUesBRAx4L58BLQ2sWNOZpm8lzWpFJepwwI0RSWrN39DLN6vguoVil3ogHk/zI5OgCJoqrN
eoeh6jS9BW2UTFfhGPE/z7ZHq99wB5myH4JNBkNszBAvMkCef27RZBs+iE6k0Qd66iZqL2yUGyOc
oxa74LBXHyvQ0y+m2gWOJ625bPaKGipYjMRFEW1KFqu96aBJRxu0P5vuniXgvqjVXFlXxqwEUOGV
qkk2QgtcedVGuB5velfGH6UVTJmv25HxVGgiMjxgJjqSaJWr3g2iVUIPbi4tpC6e28Qra1fpD1aY
mfN20FQiCEGzNLUXEwLxg40i+g/N7OXwJcgrrpJoDAdB/a20rEZ2m3Ls0Ry+i8RQc60WWmPmN4Ee
1PahtGILTd5h6KyixIeyFpXm0QKzjQ95ituC6btqm4UZSVNMNf8qUHIV+agwBsPWmz0X7knanICF
aVSeHll45og+zfP9aFQswl7Q+/eDJOydzYid16caOZzokCfaVHmZ6gzdpuePwaG0p/RlNlUZeNpc
OeVG6XoLnIneh/symNL8zmirVBzauWvLp96cuVAXSWF9Tntr+GQNhXuraE10h/y5hAuZaoHtSdMI
b4DdT7sotSIktrCHnNSWeZVD9dyWevBkRNNQemE9mP4oNatHljgvvgdRhsnwWGvejPThxzaq2ueo
nylYujNl4dEZPgfKjGkUTh8+MpzbRrTddkSfMovq6T5Jsu+lEYDKqAMI5MUICbbtGiSx2gwgUeQO
O0OMtqcEofCjTgEqFzZ5Bsx+GFTP7DX1Bs2NbZ066Vatak+OydcwsULf0DMudn3UmQfKXvFOaVz3
S9q7ige78LGhDx0f4sq8pUAS3MVyCraoW+zMIQopO6jWjdJAVZlKOewIQNAB+yDcyFk+BbPtO4W9
eLzG8xh5lWptEzdPtzrqG4Pd7mfXRnPSGEzWhhNmnhENlBDSLNqhQ3MI7PqlllFJKKom53uLRM0O
ebj8wO2rv0qbIPvqTmI6jKUx7POOwDVNprN3UTqZAbnIeVsZ02vhli9pGnBTL6PtrKMrClA+/QV3
qXa2OSV3yVRUtLr19iZtK10FSRl8M0ZDg0QI0sTrHTv4obnjVaEryK4W4tUZQVRvlFz7VqdS2XRz
zGneJum+zxs18spkVL0qKF/w5LBeglZWn3Si3ob80nlUwIpsc0RIaOH2P5OosraKG920bf062XSe
hzp7LAvzyqVKsldE8mJr9sOIXCimKJzS6TJXaYYcapgawpfN3LubQG0aT8uK4SqIGoonZnTdxton
kenGpii1auPC692NdG8OiRGY13NK/62Ia30TK2B+enKD3AMcon4JYr1r/KAJ571WCP0+gb5Qegg8
JX4jRmqTzSAyb0jrb0ZRR08FEL14AcDWJhI+aE9t7bB6yKzZ2nU1sEyy2E8Lrv9+jE1OHFEXHzAj
um5i95BXoto4bfkjgm2cuMG1aKSCuJvWXjldKa/L0P4QG9jsuH17G0Ft2AS2q2zMYgkrKJ7gGk7q
e1uBXPlJpuj8sCVu9hgAUZLA7HoD0EreJNLCBMjtBSYZgPqJBliOA1zFDqQcOY85Tm8jRNq9OTOC
LZqkV1Us5ZM56h+w83hTe36nK2ZxMNtkM5TqzxGMGkla96FS1G4zFM5+ENjgVkr+GjhJ4xvSQVdB
Nz5EYzh8mcxWuTJk9Jhy4029OsGTRYhY8dVKKR8lRmSe1kyFb8lsp7d2s8sL2+8dQOJ2W297azK9
opf49aEXHSvdlmwQqKs5Cr/MnGELg/qxNJpwF9n5t7Ad0G0rtOvUqcaNoqIGE4GJdQOM1MzM6+zq
OwhaLjBK+6QMyVXnzps2jL7gjfxp7tHoGurmpoLu7ldR+D1PON+oRWheVwf3eaZsrbiqt0VbRzcV
0Ala2GwM4DBtTQpej6WzsWtN3UeU4jZ6kDl+lZQqd1ND2bit4IeH0Aj2YYLrKXMfW18ABQI4muef
VPdiP4IM3va53MTNjyrXTQ+rdCSCrHhTVlXG5py/oarf0+vst1Jxu1vdQbg2mss7g4R49Aj2jpfJ
cHx2pji2tt2sNPuiWZjLqjWOm7Gs4QnkU6MULHe3I0t1O0AmHbnjl9AMkVSPjGj+Ifqagu7UzYS9
OkgctCSa+EArQD7GVhA+QaIoXqLREoFnm3HNrOUhojRCj5zUG0ahvtldpEkvsXrAcPS2knqTxZay
FEPzrvA4Spn6AskKn/zEKq60qBWOZyqm7L+4tS3jvYrhkXsF7bq7T1B+N3ZaYJQPqdpUARZarn5A
9z26FpzAID8Ca6mNNmK6UtPMPSgTNskbpMATVg40d9sz3Ej/EWpWlm1MeLHxNsEy4CfTmNkcEYX6
v6k7r+W6tWtNv0q/ANTI4RZYWIFczBTTDYoSKWAiT4SJ8PTng/a2e0v2sdt9dbrKF96qIrkCgDnG
H8Hml+CjW3xDhV0y2lNYEIgBhIosINujsvPegnG2iayqF0edWmS61z04Dx+jpiePoOBqCx/yzHt/
ERSAWJqRX+vD0he7zrP8d2OqDQ4CcCiTi9rpRYTWugDAFE6exG1nSuwCgT5gIPATJl+TviQqc4io
6XcqaPUn1t6HtqLjOQoWnxemT7IkN7LOchXic+b/K1sFRkjhY/ajTQxw55HkVWzIvdYOh7SRugwp
0RInw1LNW2pZSzw5ifk0BM5g7vNR65+nwEN4NS81n5JnYroPpwBfftT6qXsWpTXoOFBVxz9ndceV
ztHlsduN1ZPrLeJJpBUXqmHW3qPhzxxjSEx9Qe4HYm0cEUn31rd9zme1VGsoEm2UUUsGzW22yIA2
UOLNORvgvPnj3lC+ebn03VDVRns0zHKhycy05WcC1P1WTbW6Qz4zvSFXladybBf6QptaWrFXBs7z
0CWDiMparoeCII6BYXv15qidgMtCMw/cIRLraHxTmQie7STgeVQSrcpzt9BSMlSWzv3a06fHIM+F
qVAjldO97cnmo1BVxWMplXjpx1ku55HAIj2y106xroy2I+NCWJPa6xZ2YNbkxX7Tq8R5tNyq7cMG
QSB13cppk5BU6g4b7ahNPLnmpWy5F+vpwx1ri+rrejP3D64y7u3SG+7SxKnERc9fuS8npoMQVEhT
B9sZCs7LyS2jIetHnBeWv35LKqe5WzQMNZF00vIpaUz5XZX6elNA/zfbbdY6XAypfEQWO7D5uhkR
8nIIAuSbGszmLh37NWeWcRlaBlwOFlGfjv3mEhm38MZN8V3raVHhyE0qGzbb6SGEskH8qLFX3Y0W
4qXQHry+3zEjrC/+2siec8ZD6tUPaqkPvdmWX+c+MfAK1VX9oY2jnfMk7uS9KmcWVAzPTRv6PGrT
uCxr/UMmMMoRWeGTF/Vm6trxRLwcjcMLjbnhuk7LEK3OspwFBUPTrnVm7bVUfmdQwKW1DR05CS1U
yp/7gsZgbW7Cqij9LZRuYatykg42JZtIFCYYzrfo5TM5L7IpT73IMkvn3qrW3A81Rvyv5QJDHBq9
TxHcSim5QbUBNdbHzNVrGWuwaic1qiXdL7Q0Iu8eXONUOUtKPnKWD/N+RRYzHAplBssVnaUDmkbX
zJ+0Jqi80Mvt7M5jbjVCzZm6JnZgVdqdpAOqQBxf1SkIRMdqpHXF+ulb/YgcuUlqhnyltHs/02c/
1AkzyTg9Oq/YO203fXW1zm2iLYZPY8Ku5Z2xEs8dimkp+uMWhlod9NQq77phpj5hnaFmYwrilODC
MoGPVUFHbIilled5whnOvqb2axXM5KC1rv+cCKdRESQI8EZaJsjJeyMp3v81wvZbzBHIJMEKVAhj
JgaZ3ADgX5FJt7FdMs+qbEc4sn6/EuxwInQXw9vKCXHQrHHxwsEKULEO/sbwskA31+2spXuD2vFH
sy/kVZ+u2b+rRvkHlJbXhWec4BJgv00Z8OvrEoHTF0WBfc20llcl8pEBndiFZkxFzECm3/7rz+Gf
/DmSLUCETfNnCOeGRP5Fc1GksnPH2RW7wKmKnZks5C+APhwxD/0gftn6N3jw9qn+gjQiDiZDHggS
GRSKi98YMRtfgomATeyIp036d9mQ/fmEILeJberTlzdv0oziXSoCcnDIuP8G6fwnsCrIDOMxMIvt
oVv99c0iEGqAGSEXFh7ioc85Ei5URR9QLUz/hjH5h88VjSBqaFI4yeEkZ/g3HkO5ebGO25+au2Xd
y8oqdlZOw4YxuNORJvV/J736J29te1MQ2oRO0fr42/fojX2pOxu4b3odRzqE+iX3PU9iTfvPnD3c
OSjlNq0v0idzCzP/7U9Z1uR1WVbyp1LfjTydqaZ22A8sEsb/H3jL/5aN/IXB/Jfs5v9A3pI8zb/c
qP/AWz6UjfqsBQ+1P1jQjer8+SN/MJeG+wWTLDop3IL4DLhz/85cWl9+0i14Owlx26R4f2cubfcL
+nB387CSEvFH3s/fmEvnC/MfVyx5Z2gTUdP8Z8zlT/HSX+/zn14Z9luUVbw+GPdf77S5L5W7iblg
FLTiidE4+T4S7l2GUN0AZazRYop66QRib+SZvNezbp0OzmzAtwXGzAqdaZMHrjpmGQpbZzDitM+6
m47FDNMTIavf+rQmX17zVu2a/UktR73cUJqx7aWJ8shETLIYomM7JZMwrKyUFT4H6h1N62C3rFCH
mgfdV7xbBopBG2vPfqpkYoWOEv695/b5g9nmWwVyZ5VNOEp95tfwqHQxjOT+1Vpvnh6BzTGPEtnY
Q9jjNmAYm6upR/6eFDdj2msYfhyrNzjQk5pVIBDGddNqnrszR7eLEjb96oKa7pSQym2k4esz340c
Q1eY1nlZw1QEjX6Shk2uYpJKoFeVzlrHIywLzjaRsGe4Y+KXZgOiqOBdLpEwa072xJx05q4Vpo0U
aWWZAOTCGSJIHM3nFXvFsJ+Rm7zkaWpooWO6Kj3KoPXUTq75/EIEhry3ar7KkCw6wrYX2uZfCBW2
q7hn4HypUsd+JQDQefLSeXorZCBvEleoYWfM7lRFTmdl2r5tGhz4cs6vrTZgXh1BNan1BWE9tjZb
dBsAIQ6N/xSk/WWT5SHxF1VYG2IfaHooW+3GS16q+ZZa28uEwIlkSXcZ+a+8ilqi4LDFqc87EePN
XYS5F+X87mf1nW6cG1BN5a/PK5ji0WzW4XrNOedSyUoExGRWXsyo9W3VzK9+gujFqSAwDHkDYokw
ZLwynOHgVuvNPI6PehJcZJrxVPafeTvdyvSpdMUn7HCUp/qLGOtzpURYr/7NOGwf8cw8lKDEpGlt
sq1DkmH2KkoFEHotp+XQ2UxNJoPzxNRoBfVBVgvrThNP3kUzF+h1xzmcXXNfdeBKfpIdhqI9rz7W
f5OTxBgCGedJANKXDuYjGRnWg1uuzfdc70/WzDXnT/O8y7wSwV1jGY+J8kpS4YxYTbr3gIySAnUi
cAA6NeRIoNSL9oLcXUBnjT/Morty/fwWA1V7Wf/EaaZ+euwXH8q02I/JeJGlqrv2FC6GFOpPUW4Y
nDtT7Pqpu+eMAsxcd5CKz4Hxri+EbPsI83eG3UaT/oyhLzaS5RmNUVx1fJHehk3cLqBgawnB6Qcr
jYLDg1v1lAhvVV9tmOtNOKxvrq3uknV4sLxpr+Uu5aJkyLbWTqM9ZcqvS9fZU0EW6V5604NseY4N
szuTkin3wncvmWfBioc01PLLVDDo19pe5s6ZqMBd0GdRqddHxyrG2Oa12G13bAYAbO1rVn43x+TS
QqmdLi+mm69hIL970Ai6uBRJuafCJQrmozDS75nr8bIyCt4GgBHRq9fMxt+RJpGXPUyB8Sjnujlk
dvBN04J3LrVLhS/JbDIVwqlWO624mwJ7BLWRj54sVaRPM1BBZUWe395VKG8Tt6Yay514UNUv7jCc
Fa0P/uIGUTHn+2pozdPgtjtVrwdbG+bdLJI4752bUWgHN5k+nRHamgerad7Rsj1tcyYBamlxK2x/
y84+lyq7WnUrOSROUe64HKu9IZzici7H+X7mV09SvXpaY4R+rq6W3L221uIZecWhgQRg3dcOfTGe
nNV/IE6KDr9pT1ASa9WNLsQF/Un7ptSixubqpYzhGrTqWwDJ3BvsXm0hHBFasoQx5Jke7KXnXhSq
c/drwu3av1gKiLiaj15d5Q/1JA82yUp2Zd21nrgBvXQ2KV/hH1pVPs6Nd+3VHSGhxeKpNmpl9+Dl
6t7UppPtD7HR32owaJFI7ydXnTtZXNTDu1I1Z1A/dg9o6K5SHvrQmU+L1d2b00UwdXvVeV+HttiR
LRlWSVTT2TJPhUUs9TRfpuvZ21g7rUpDIxc3ay7PEJFnyCBoQ+7Gqd8v8i5r57BxtbNDzl5QXm+1
51Z3pp8UC0sD+90DH9sq9cjGMkMdai9uPH0tYDkCQjgC1YGzyBagp114qJQV+2pu7Ucz+dHPzin3
i6OYvOSyroPuvXLcYgdYe/RaeeMpd7P1o6sslPqKUSUIM0lQABRMigSwcKuon8g66w5so+ehtA8O
hDfn6jrciME598n3rtTPBi1Qft3sB1XFeK8iJ5/jbqxwsJswteM3KZyzvri3BpYq01r3+MtZHkue
vN9W8xSs9Y033/gQZ2t/q1fmbtIvbV+FrtXvjDY7Bk3FZkiaePZurQMmLo3tlXLk/qZI5hARUuSx
vL+Ltj8z57+sxJ7bwH2VMC7HhWAqy153C2jegs5OspVHxtztveoEuxmPqftIFrT57E9Gyrh81mqa
TYr2phq3hy1r8dexc179tTO5zb4Tc7hDePVt7cb91GvNt84GWPWelD4xsGAyR8IVEgPsx/1i760y
4OTtmpdM62jmEvrtQkLIbllvA/b2MQh7Pecma3Zak0WD3sc+KlLgAJ6C4l243TtdE3zh/Q0NoFfm
MB8lD3PDaMBVXRsFanpOA203Itg5pp4eayoAhBQvnebxfRXnFCbsTiv59cuTTr8B3CcL8DVMMpJQ
6eSxNuydLsBwYs/H2ne4Ux3gvrU8LtYLySP+ZbfOJ6zdV9gEfjgca4WxIluQZjjYInKWCRqSs7RA
juTfGN2zXVUh5+MTYtaLlF7G1V+CuyG59VPvec6LkwyCfZWU0EjffEP0od3Ml1JvY3jySEuzg7TE
RR6kj/nY5iH2pQhkZD/aQG4MfjJc6inucv0ZCT+SxXYn8vbYdf01ODnwPXdSM5yIeuWKtpy9FYwf
KQnVkeOIKwCVC0huDHaZK2FmcHAvxqPjSu7NhDJla5PZ+r1zTq3kZHmcB1Xkrt2RcSuDo7kxXH03
FMFhNJR+m3ac89YYCiNe848mKV0OayT7wCDonHnmzu+V6yJx4A0uD6hM9+jtI1m8WTkJun792qbo
dYPl3ifAy1rerEEgm5m3suo7FLlxDpJXF69OrZjXzDCfxbX0CZbMzuXAUYCDRvePrNUfo5seIeRP
hTLOZcNAi71O5DknnROhR4y83to7AiKxMmKjdfFuzLcBIuZBSyILjHjwXc7l5slt6jAXr2v7nOX9
Ar8iqhuhITfKzHBybcwjC7K7JizLBW2E1lxP1ej5dKzQhyYt98LPUH7bVZ8ehSlPuakTXsgbXS6F
j+BfOg/g9skz0ODez3LiI/tjB8mWmEZUulpMkXScshDY/UIOvNq36YcybVQcGxkGhUGtwna4zhYe
F17IvDZxnYBNuy6X58BZp69fSYKKVyu19353NzF336ECcinGhjpZQSSBClOIFusKJvpJyU/NpuOx
uVH6JRqGOEjqXUCD35Tb+7L95s8z0uazp96BHZbA3yW9w+UFW4mmsv5MQOmL6gbD+IUzNJc9DsMX
OLJDDxVSEj4HQUPrXZXw0DfjwbYfyoBha0hP7tAfMFmMn7bj89wZQN5gGRsnt/iaSydMG9pMUzaM
gn0mrJXwWCFeLMhsS6tvBdmzNQbpJzFtEcI6cL0JZ8hLgKXRkVgYQIbeYD3UlcvktKsLeZxQplMU
E2WS14ct/B1G2NGCUORRPaMLmbyP3u2I5dUfnZFTbiWKPpTZwCkOaGx6QxuNNYvT6vXfhBFEs2l9
DKOa7uqKklzJ+QN7sqTJhe192v7yJrsLa2EmJ5u2Upd4668WsprEMjp39TxG+nopNPOTgGmkGtqO
SlOICEahOmCFgKuLRu4goNTjViDt6TKWXR5v846JpKYn33zM8I3RYCJmviinOmXzt6mcj2VuXeVZ
d8BLfehL56C6TwjX2CFCwU2+0216M1jTPrWmKC/tiC6pCG3uZeqVe7dDKJPVe0PdQ91W1T2vNQgZ
k6Mqc55cDh121TszqFjPqF816yuC/za++minxX5VPyzBUmEuj13vXqlUP/s8LK/tajw4tIOMU3dr
5E2UV7kMfSuPafm0sJ9rd4ubvRujFkp9q9LojMIMLSWGqLNQLgQELq2J9mCtTth6zhmN19uMWvOY
5t5xxvN4KtwUU92q3QTeyOijh1TnvJTePZwlVJEeYRDbeZomycYqu3cL8h1Z/W2diqgqLoy8uyUN
wIsVwcO4qYDbLuqy2/lpfWW1XdhkYxoZ7sIm3v1YU7DipeLQ3gEz55uw5Tph/KmB3wVz/eYDkfkV
loTImqtYSrs/KCRKBDV5yIHG6S3zeZ6bdXdcGRUr1uJUfy+KnMeAVeroL5BuEGc7hxYxldzpFfvH
0hnBbjJ0P8yEuihNtkC2m7PZcQ8OAqWEM/ZHgFEINad8qOhOllSNcAP7LKmRPRuUQnXl3tjODT1Y
PryiB99uk+7CmNbhEv2XFZVpo33SC0dduaGdMYJ/J6ThYJmaw9c/H4LJymIELwvoONFS1hZMbmsw
FC3qKSjo+az5Mva6sj6oEQh4oiKb9Ddn1dGBBbui969Gu3uul+VYFTVSNjBbKOqUU06LSHd9r1J1
8CQdioshg7hby2jJIzSlXTykeXErrZzuD5NpfVNBHcu22tWde1j885DYRF0ii8LndG/XunsS7V3b
H9BkurGC3giak7uMP1Zx2r67cb/6W3BWbgsGGLPLlxV+1p2fMqQmMDDwFK9CSgXBMybDj8S0E/O4
TFMOyxLoXbIHlfarcIMvffBgBCY4XkaN6WsN+KFlIqSJgsbFvhmbil2qNLE+7oraqHZVVjbBtT4O
QcfDwpivRtMfxaliZn1JEmNOj6kzJ/rBbVwDMkDK9kZVc6vRTVga5wT5A2MGd6tAvmi0Wjwbi3eL
X5e9ALUCH+hmKHqZVjaLQzc4moq6xh8S3iqdtxHZcN02+Y0NxSakVOckp/jmbQ2CxsvRvELnbRbj
x09Y7k9nw5+q6t+sFL/953/vl/j/HKEEVPzffzMs/CNC+V7/r6t32jyaXzFKfuhPjNL8AtBv4Ogk
NwcMakMi/3RXmF/wVhBxqsPr/QzK+D8YpfVlS3MgBRlXEJDklob8N4zS+oIHAg051IhJPBslEH97
cb98TdhM/vzvv4rhf/I7f0EoSQWB/UELj5sO84f3eynzkDu16U7shp7HHVK7szgE/kKFcN37uwZl
68HMrDgBirvRlHMwpDjZ+UCihVk8lrkZj/X0wKjF2j5n8tw1zpNVCSe0qmWMNb8v6V8ho7FTxIq5
ZUI4ETKzHcF3DRI3VBCelnyW2PdCk+KWqHVxwc2698NrmQxVUB39oH72UtIb1OwzKI7Gg3L1o4YY
KJSwgiHk8dF3eibL8VTLN7jjKYRbAECwk8dKmX+0rfxHl/ljU/G/3z1Bv1zj/3dY/eGz2dw5/e+/
6n8kTA9x8y9ugvZd/GJHIrnxb9e//QWVJZc/diByBPGmcin/cf1rhv9liyjFtrp1RNC8gYfpT3uR
bX3Zrm2cusHmAqQX7+83gOl9waikb8A9GBmZVO5/cgP85pFwwKU9qDAdmwSVyjTo/ObunBC8p5nE
AeyUquo2SxERbWT6u1Y0YnE9rGnR64yMi0EbvOIM2M3uljKUEmLHoTUmZcemUvEvZuIEXWwzWPQx
0v3tiHUyz46apUvaXQMh3O5Izsz8+7981v/kHiaB4lc+kTdBVSIKV7jEnwbg38tq2kXvETeqHyOP
InXHHwXm6UkHI75+INEq9KoVbZULrx8bmrWe4ZbXA/J5+zMJzDJ9TWoA7YPbVQBXDb6Y4jn15Grs
erOGGi4WcBJD4bl4H3lqsZ5IpDYMbUvjRk7rdTMSe2d0wcdWs3toNwlxbpdWc8uNalgHhMeuihH7
OP1hVZtEf14l1lfTxYGJ66gCbQlKzXPi3CXPWFQMGpEwWnmrmVngR5mpwcfqJPapkBlrHsI1R1G0
Q78AKukuBCqklUi6w+A79Q8LoYe12ZVyeS0MIV99KjqMS1rzAgDoDvkFbH1QsTOU4JUqyVuC5kfU
K7HoPbPctY1Gex6/5Ixa0Tbjsp6W+4n2wiS05nZ51cxGJ82lV6P2sEpy7/Z48gP3YpnxlcdlkYtH
ATceUy0vpkNWp4sVNn7H54geoiYKbpjl/MZPayJkAFTTYxaAgd0Fcm7HfZcAZER61uj3eSUN50oh
Alr21tBPxU6tAVgRA5t8HXTDBDtQPZoihIbdh0S57j1kdQ1tQL10ux79UVdzlE/zxEotynKf+XTT
Y05JsxXjhSGLvS+1gqgDaaRAUGw6iKgGg/1uUsMYjrXnXae6Ja17b5VKoIoWvIshN9vXhhqX4FRM
iXk3YQ0nxQMr5kW7CVtiRBPZvF+CpbMjmapZXg8ZyaVhMvVgRn4ayComJ0tHZuS6VCVaerVeeKZE
VE2hvP+CysoMdkptJ4XljNlzVnuIo0tMvnbsJFPdn7S0n6dQ5XUlXydR5T8aYszSsKnt1PhonG6+
RS235tGoGnzKiLrsd0MSvHbBqTol+6QfKj8aEJYtcd+Pudx1nN1ZrDdOmn1Fgjt9Y3DCXNyYOrtg
X646nUtFQhO3Q5+kebMyqbsX6Wzwy2zR9Av+nYVcu1gSS16NAGY4tfe+QjF/2ZCfqUPQTL6xr4OA
pPhA0hUpvUlpD6U9+PbJ1wxutsHwkTySHMIvHRejzHZGN8+3VLkV1BD8cSsSuqwEnopc8StaDun5
bW7QER1RDazMrk1mzU0aDVaTVR92YZUr9cfo7FittK07Mg9bhwn4icITd7ah7Wb+8BrM7avfF4N5
Q5sracp/XK6rKRPnZUSNhs+FjEz6HX9edN2UVcHeh2UnoqJf6/qcFRMBYpZbFgBEvf/ukXxO0ILQ
JBe9Sp0Xs/Mb91STXG+G6eJZUevk/R2ficU5ny32qzYkxdlBl3XjGhMLXJln9rdZm9ib6qT5yItS
PzIq5ZfUPnWx6k3nNMLoRW7dDuUu9U11TKv6B3xRt1uZaNK9q1XFtVeasBV2oYtsnyOsJ/osGSwW
e92Z4jpP9OdZGSOPfkLN8zXHCN76HiXRev01UCg0OQ7S5m0q9eCyXARmkkWrswkEdjRBCBKyDpqm
fMINFZykMzVXkAq4e6q0zW+taWjxcOT056SsdF44L172tZydBz+bkVA15NpDyupqGO58cxpHpCcT
xYddCtbN59N7yMLqzbznMuLvzAZIddcnplghkVJhhhQQyF1reMt90XQaQplFObeuQam54bd8B5Y2
PpK6J7fqCpTZ3kwKOPYuPBMDItHU6cT90mbFzGfoLzdrPUpw0wZXtmMAkZTD18Ib8uvFREibTx3u
wabBnu0kgATkZtfaSVVN8jwX+cO4dimtx2N35t2XlFOO4+uMY4URDvavCKYiasuxOcBqQCMPLeg2
brWaUBxuaKGyYWK38sEZSM7CAMSmk0e5oeQUr0VWbst89gMhcfXAExs+oU0CF9yupYtFp12Rf/Cq
7GYKZFDEYETdHgcUeH5pY76JMs4EM8pllZ/XwE4zktD78bufUQEIvCPYugL05O/Niv7VqGrzDaX9
VnmvefIbHQOuHoMZLA8Yf10EtKnU0DWaQbGD2BqAomxG4Aa09Xoty+Kk95V/4Ekynqup8KIauegF
VS/yWFJ4+4ZIb4jSkdaAvWRptUAE8uYbRyOodCEHccTnNBxxlHW7TVAFKYxG3rwQm5LnWFa5hsGA
zqgCFXGhPrRmtj/dTP1I9LW7Sssm3Q1MU18XTJyvvl54bxqJXGKHC+XbUE9gIRQRJlGnJ6y1qacM
vEK9w5+itu8yz6H4L/VSyXvbXpId+8wsduSLtp8L+PkPP+/lLU94IpR87r1rBFvDd8MYvAc61Mdd
Nxng802yUrVQ28TgdaVZotY2/bvWXLz3qoPryTVX3PPABPMS6fpcGJNzOfgIxxq/Ta78ssCJp6/G
88jEtTf7frgjNSZA0Er4DhXwza6iiF29Dgl9TFHrBeDflZmtjyvZAqwOpIwyjvVdq44Fgc/Ba8NQ
iSoeUCuL88KoMWQK8gGhkdRyhffDfSUzgpvdXFWwAedg7Bru0G4zXpY//IEQvzCf2v7J71zOfh4H
PgQJKn7Ok2QFfRSofLFgKiCJweYwzicuIlao2vL2k8hnjNJCK54Ld1C4Fsg0vbSBtr1dqwfloR96
2p6lp5w6aiTtyHdL4/dHYtWczypPm4s14+EekhcxuxEJFOV6yIhjyaLVXEQVEwEz2luFmjH4X1Ep
g0/7mOwBoEqv4TGX5o7/YkpeNAYiJ6do1Jld+wjMkZY7rVdZHzMEFbvG5uaiYK9ugx2KR+0TkAh6
eEIQnezScgkU5hKTOMVgHvYTvsEVgEGJgOOu5dltaF4AIj2aRE7JnqxF3Iyj2BVUE49seaar3VOp
h+K6URgZY8gkA6Gta5TGWyNs4220vGW+HQNSYqvFtltYNkYhzgAdX1E9KZkBEal2vHWZlMTZSGaj
4P5fzOEidcZg5puAFjsHedC/iMVu7ziRfXWBqmbTVjB1kFNCHwLP4a5tP8ZlcMqD3qDKOxQzCMne
my2Oj5LKl6OV0zN2yBXFukhKvDYi6glEe5ocF2OrhaomtBM60u5KaZfQLoFSt87kVThnyG45jFYR
AKqPgR+bDHg9QcgTSMu2d/AwEe7lkrQOFROQ00crSfN7c5w5V+3Wdn4wHF27OMzAoHE0eBeG1c/Y
AEgMxa2GRGfmkhRatdeSOb+kHde6xLDU2gcdDUIBotcX9mVTzVz/GgY1rBnQhKjEmTNesdlhArTX
SV4XnKFOhKTwzk6yKscTrIO5W63O0DErax52icYoFm7xqRb2hIWbvWR1i9lnGNaR8WXvXZ0OEDsr
xzJkY3HVGaP7mRoeFJSG4iZxmLbiOXe166Ks2rfASMHAckRyfBtydFH12u1UkU6m8gI2ukYF0xPk
gXlkFe4SZr3DRVpjoVV4XlFehw7C9GJf6auUB9NLTSscV0c76yiP5G4dHc24YPEZ0EBYo3gKFAx/
lAa1/zJVHZyQYy8E2GTCf5KWnsHL9Tx7osElljlXmXVhtog7IjTC3L6dW/MyM6sxn/w2r89BPfP5
L9aAI8vDtHN21bbfpfpof7WGonm1y5a4hCHI32xhMcwbZTN/kOQq73xJTg/vOEvs06i51gnHUz+d
dJQVReSMo/6W9HjJQooH+LmsNGbzvBTFE3ViPiLhYJXrXq14X44DjjBkyDDAGqtKMkHpGMkPy5kE
MWv6fOL89/Ef+MM56OsN69OQ7oNA0tK9w2ZHiQDTXx9lK+zzc0aS19NoLKMd4xxcHzwo/B6AprIu
S6cQH6aVNENIArt/iyDHb2HUbQN/Ew8Lx+gsE7EC/RedmXYPjN8q1Lj9oaEmccQewUKYNWke8sEX
V4TxNThHtS5uPS87ZW324bgDrXSroCx1tiYYMD9VYdHpFV/yoLnHTCTFXvPb7M7GwfHZ2ZX9Y1SO
dl8FonujoS94SJckjQnPsXamp1WbZWvFRqV3tQe/mU+fyTRreAFZWV6GkYibqMnWjLxpcizkQXaL
92p0jaUIPdaXEP8wBrPJwL3jNr5cbtCOY4jNmmHvFx76dbp6O9yVSqO8t7bUEW6uvoBJnw8cliDA
7JR+6cE0JVaK6d7V51udyeNA3OqzwA721dBM99Ls0LULxLHHFbkG09tys0VJvhAf1a5hJafs0mh6
nHsMJ93BXcz6lqRyXHdc7UV6mO15PGFl6PfZYqivc2l4BzoCgiepW/umctRNP5gj8VO9FZzX0vto
ZkNbwyLJdG5RMlUv/Vrkx0Gt3CN4g0nrDITpX4hmNk+cPp/YydIPV5PquGSGFfs8VCEFG80967nX
YVLwXIEwzckDIyJsPLvnKVleVXSwxlNLvfCWSqfZnPUBWjvCjQK4yhwTlgjSaOzTHGmGwWiL4yuq
WPwimavutqKjM84wdVxNa/np4JLYK4RCp861yks718yjStxIcKDZsTS06tP/L+rOazlupMvWL3TQ
AZNIALflDW2RIindIGThvcfTzweq/2kWqMM6fTMxpztCrVC0CJdm59rLhLmxDtCu3dKvpCFmEk5l
bsIyAZL0o7S+EVlV3SMgjmiGacqhhKsS40kI4Kg0lm/RUPVUc1HWBU4NsTMiRiCLbNm4VYwJg52F
B8TS7T3Wl19HL+8PlBf1LhpkeRU3lkoPyxa3MCnjpzZBqb7u7TKYIFLDeu7Cftj6pkunhZRaOlk2
tinwHzBw0BmfezcnsH3Xp53zTaRBdkortebjGzRy89KP66PWkQa+6IJCdda1Hra/Ygg4N5ZGVcM6
6dCtLvMg2naKHL5ZEDZowOZ5c8Buqb2rLIVJRGYMy70yhuUPtfexwsGofaSYrY3nsp76Gfg0ptvI
svpvbpSivAupOpi9OPUoBNlwQGEYj9TkpfBUdLdB8yDsRNlTjCNO9FWTpjl9h44dUTXXuZH6Yl01
ot0Urv5ZFIV2TMOMFluqwaooulBuekX5ooLjbvXWSpdaGMLCdhVv33P+wFpYydfUKOytZVi3Cxvp
874YfM4GGpLIHeou7VNfWwEKHEWa0VrW3HNPdOFzbqduvURP0QNHOdGd12fFF9NLJdGhUZU9Dr1L
R9Krb+NeWuW+K2mObaxINOFjmbYJILfToK5sZNhB82oV9xbpGf38snWeUjUu8QdQu+1QedG46b1O
IJaqybuEtRmfqAfHjdYZekHX0Sy/RWZafm0irwQxK9rvEOqictUY43oIlHjbJlCGqDwVe2E7nTj0
bUG8RNIqN2yAxbdGU6I72K7FsnTbjCPY2MFz4eifbRXQwn0Xx90+45B0n7TtxrJwYiSVeIi/jUGd
I6/EogyBX3LElWJYaKXr7zSar/u+Gf0dQma2P4r1ZpnKxv5ZdupQLTG8t81VbdGTXrZIVyBrqXK8
t8a2eSnQ+OyyBkn43VBGwybz6y9sx8kDIt1+bUdJfJcM/r7habeN0jDRbRnRzu9o+h7GsB7Vg2fZ
VbeGkaZ8GUuzeLGT+iYP9YQ2vyahMFjBS0CA66ksQ1hSY0SHr1KDzw666J3i0XsOLeUhc8WUYFYm
w46aGRlpbRDGteCcnMF8kskV9gvRnuNkuoVhLL8oEJ1WkWf41yjgVnWG2gB+kNv26OVJwwbrge5S
6cO+8YVyIvWCZ8Dfj6lgnDSraQ6Aft4SwUW5KRVFXLuiHq7Q2yj+Wh9rKAFOZUzpL7aGZZxlNsGN
WhK/5DZUdsRGlu6anNfs6GRtDzaXp18s36CGi4dfGvHgm0KPgycd320KKxeph2OGh97xy+vIG+WN
bsWfRoXqH/eWH1ZmQ0WoKmYQYvT0Nna6BVyx6qkWqR/Qc03rp0qYyqFI7fqznaouFjBGlOl3IXVE
/yU1bfxRWqtR41XtNmGz4jwkgbu6wEM0mieEGeHhiUrpLhgTwFQrZudZ+WpRPVoJ/BuCFTi+0IMH
CXJFoBZb32gBLgsDR4yVU2eqsghiRf00FILItNaHxObhHXdUUJOAEAe+vBug0T2y45btRqYBtRQi
d8/E+NADHmg5jCSQ2soiP9Z15vor+u2htUDeSkMdxnuPVw4kBCxc65JlphcWhy6+qQ34hM9Ne8EF
6k+IuSmI0pVTzCtNgHNmPkR1t8Oc+CeOIMPBThrV3OH/g8Z1yLx6KbLGxa7OLYcbK1Lyl48B+0lf
80/PbULr5ZR7LNE2TR75U0fwrdjIlm1VwGX7amdVeh04RrP1Bg3VOaDrKtCKZpcZcXNS3EgksDYU
dfPx5d+3PGwclbgDHNXYuN75d/uW6Su9nFiHZID7uDulFgCiEwTDd7SHZvuY48aEFZeKY/2iV1T1
Wxji4rIpLdDNdVfiILWk5i9CQjCDPtq7jTLER3pvrr4lqyJRViKqiv4uG/GVwx0jNJQLts6vhrRn
r5C6Q1ikWtukYBKuPevaKL7UALMhzmNSEsmtX/rg4OiXUBq1Lejcuo4IqaRUiujp+Jg6UbjH2tSq
IdbjSVST4cdYKkQQaa9dG6VQZHxBU/anm7QxZjepehhj3Of5dzYMFlvLLeKFxE6l3boGAZFHZM3c
Fxv3fe13wU8Hp/0cW7CRl/zaRXLwZynXeuHpcu2HXgDcg85oAD40R+fCJJi6cmcjEf0SUXo4Y9v4
/BG7Rdf67UgE2MbRqsDDq25ipz39nnSVXmEKAf80lzesG2a1kQF4/crKykHuvb4a4xsn9fseRcRQ
o5mo+ojyIS5ShkvVG4wUt4C0cEwwgujgn3W1tC94JL8mKrwdANzwJGFjFummCpd+li+Rh+YYOz5U
LB01r9gZ0RDbX2KvyNu1MjCxvyYF33vVKb6Irj1dhxPCcumHN95ASufRtAzP3MVxjj0UdNcg3tAC
q7xVZ1ZiXJgTQysPp24QSICPcU096E+miTkKStFYoqLFlENsCupmvIoSjhrU0oW9VewsQRfLFPjF
iSk8oYoDaw0Keibw92zla+53dnffVb58dHoDOaxR13l2YXbMfLJNSAbCYgIIrN8cfjdX3Y00JhKL
pg5ab7/3b5TA5mjT1FiUQfLuM3iEZiaM66qsOVCVQaAPx9GRXnQwcWMajoJD2y3ofwUXAF9AgEwN
s5wdi2gUHlU52GKTSNVU8OcQerUqsJgj8TTx+Kt6D+OHCilVnW6Fv2hof81lEo17UJfwBYBfHR4/
Xs3OF1MLpZ8OGkmGGoNBZVmaDWG/04ZBRG64SEjOmypob4lrVLxP1CQ/SKj9SyxtCfGpIW2uB8WB
1vfxDbyKNf8ZitwBL5m8GZNMdFwFUZSdT6LR780hDXE8Gv2gyjbS0wRFJMxlGiavLR1esyX2jiv8
l0DJ6n4R++W0smqe/t30zTxdxrkZiJUOOOsu9RiscpMYXfMlDdkEOX267l5pMY5fY+INE72JIEQU
HHaR2pijkrRk1rvK2hQAldsLDzd/vXTYDegnmoZ4xrIxBz1/OBOvAdWV9Q9OJsU1SAskcb2JuXsQ
AueaU2Tjwge2jINrRf5XXNSBEy2rjNy1atsuKTtOCkk5U6VzO4CMrtohRFDWY4RBT0kzH5xmCI8o
9FlTVNdMQ3T6kOZWZHhp10GPDgBIGNjcHowQqQG+yTlYnlmt8clFY+NyGLrgOThzqyVKg7OoyrJi
CX6PuGe2ssRKZsV4sv3Av4S+mkHXgzNEVk3YGayEdGkDPbUbxlh2HaNBC7ZmBu5KTc6xBqqt368/
/gSz5v50QzhPmxpEIEuTOr69558gESKgiMCVpO7YzvcZxuIPYeikSI4azS0wh5fDp7Zo0cWbdewG
684cbPfKcdIArnpTVxjL0agOF2jUnF8YGYb1OsTS8cYyIkPbNHmU/CoDk1almRfJddOmRfygdnbP
+WpqcLLQ5J/1vDIhy4LXL3A8A717/VMoQTlgvdoq1nLwoB2vPMWO4k2F65a7yOrCW6htxfHNrLII
pU6eUCwOiVYhgaKNjfXOaAQBdkj9pMdvU9C6mKLc50d2YlgmrCL1i5Mig4CdOHUg9UQY3g5z9WJn
kNK9sWn7c5A03QZjdZxbOChEbtavjTDGwTS1Ekfs0yFkpjSKHl3hCaF9qpyBn2RmnH0WeHBb2A4l
zjUe35ggY4UZO2ujxjOMrmAs6ZbxdhUklA3tptcP+z9GJvpfyBNCDv1mcL8jyx2DMvj2tQ7eUuVe
/8pvqhzzXf0LMS8xeuzucN9sWD9/c+Wk89cUhWLqOr8i22Wd+g9V6C8MO/mbk2M4tcxbrpyiaX8J
Clz+GB4RjUsce/8FWW7SJr8tl1QSNjQsrCd7IltOm9v5TDSDSKiGV7fTUUdfexkaoqgdfrQQPX4U
RWTt0e2aqwwgeRGposLvq0qWXSPFUS8a7cK68Jpl9c++wwNLOZXvkJeE5C3OizetDzDucsforouB
EkvFOGhqEj/1lOCgmzCPEy1NV3SQk03ujPUaV42A84WzU8YUSUaHSWFlJ6sisavH3ohL+ONYv8jO
UK/r3u2v0tZ56an4V28++Z/oSrOi8/W+CUIDb2DZ4rw9K4v70K0bmFThnZpXe3xItmlaEyKkVeoK
klZ0nwHW7e3Rrg+13jp3IFbextWjeNvlZncEVCy/E7xePeWxe2P2h0TTfn58h/p0B7M3a8KRoTrW
EZcTJ3b+ndExCoGhSXiXaLF6Ekne/grcVCz9UprrKYPrqNq4OY1qAS+qqRSUwihCJRQr8qTjlV8B
VIJfoxfwsgrt3ZhtUTwbiw5nmgWQd0qoaxvvMttTbwug6iunV4c1Kli5Mnty7j9+HHM+bKGGsQPj
3oN0Hs7cPNUn4JxdcootMauRdF9atTTQhDUmqhE7oc1H3mq3NP3xVJmKqx3BvL4VSi1vg0qD8RK0
A2zMejq1xHnIAl/VN5jk1DhPZU25RGeifKc5bbvLRDoM91jZKr2Z3o2W3/xMMROBPQ+V6DE3Hww6
rUNW2VdFEdTbcRRT27AuNTD0EatDJY+zYz8YKl3m3IifpVWA7ztKe2OEo/6MGls8xkXFHpwZSoiI
LPfTLy5t5xXQ60++F5IR4q9R8TWw72/YWbH6cuogfxF13xG33qLZjQOtvDBephLzzXCxJjMBg6wf
fJaplpx5jaRGZlF5VZA9jBpEoBRbxk1Nf+7m4884X33eXWZ25hX44Zh25mcP9RjkgIujv43Hkh5e
xcl7ITT7GgOAL4xAPD5DL3lKXTV9BF14TJA1f3wvxmwOT6RJqMMC7ALqsoo3z/kMEVbXh8Yg89MI
s3DdGLK/yUbTWkk7s68aAnmWLOLltuvpW5ltp/0a6ClcJSxZx6gcIRpjz3AQhQN/0JreWdjB+8O4
7TYO6xTBc2H86HVHbnUMixOvY66UsjpqSaTtpKjFkkZZhhNZOe5iBH/PPkw3NKpDfks4cr+w/DDb
mXml3jlxp+HvpKHkKMLiCVv9S1kks3pxwk1VEysQwBxbB/mdozn9IA239nv3lBsQxobxOuQ9VGG8
HFWE/p08SFTmXh1uaEo/FIm8VK++G30234EgLUO1BWiVOluscj2oZQ2T5uSOojjAz7F4u91BxjLB
znOIdx1o4UOgpC32TpJmMK1vwMOaDrAblMtOi2J0IEP3myoNz/n/wiyfT4rptnBJQfBM6g6KmvMR
gkhWb+hjG6dMG55lrWs3ZuCL/cfjcLZQ8+65CBsxLHiY8hQM5xcZ/MjFWHI0Tl5gw1/Fr6+XWblv
MLX9+EJTjX02xYm3YWoL1dKpSjRtdiFdDe1KALjippwgZsHMoVoUuDmtcK/rn5JM7y/sktMPPL8g
CzXOOTweuAwE6PMnK/2ibWLNqE8YMK/VdrjtKxpwifzRBhjgBcnKsWG5f/yQfxjKkgPPa6mkE5/n
zL5ZmKtYqJltfuon7+yxfPAxOxhLHB/76psVTkxBa90Uxoooul+6fumw+f6ZbcPSEWkKEAx822YL
XCATUfnA3idQGw/lvhzuIzwlllZbd1Of8xu3pB+E3bS7Cw8+m0NY8kNOn5LAwRQZrK876PevpwDK
JokU/0dARMgbojpvRYcBuJrTzVK07NBZusmxqUUIhsPhuMZ6NduMUeI+C6wfNuaA1rBo7OYr21F2
hxzrUtLiHKplaUHowdijCpmCA4zZOhu1ATObivhW1uNw39iteaBnrC+TpHIfcDFbyB5iCuRJOpq5
c7SqHj5K3/2wI7xjCisNdg1Fy8bPoOiOqtWt8HjUloUp2R7yfLyELE8D5M2otZkeMI8APTG+gdQ/
yVbe4omKHod0thDoYdy/rIwUc7fmSjOvHWNY6ejkPShTnaIsXIzPP/6Es7FjT5FpHJAtU1KjW2hZ
zq/semkalsB0t5DssEkckGdXrPoxHseLPNbMTYabyw6O9YXld7YCvV7XoPcoDAs0nal6fl0NDQw0
IX+8NTrcRis4qWvFqmgXOXZ94e3O9lwbM24KDBYDgPsppm02PZqhg3AXyOhuiFXlBouwqxSP+TUD
m8QCt4EGLvrPH79V7fzxbI4YjkYljEqI7cUmQ+L88VAligCdw3gCBBtR9eCBb0QVUa1wFLSdFY+E
5rVesjeKxsI4Tn7HMdjbZBZ2sdASadt2SrtxkxBoVE2gXH58e7OkqNfbo0IH/UU8AhsQLdTZeENz
FKbsX8MpSetPmRaNmF6WwdZGfn+F188UCDZgA9ao/kuIUfSV6wXVTdA0JR2ruDtacYDBWi/CFW75
ku7vEC9lpUEShHznf4btEu31cYJ8AmtJ+EEO4zAcr8tI4PDYi5fGHjEgNJr+YFRteGk1Pl+Ufj+c
5GA77W/8Ys9Om6gRVAND1PEUhyjtHSNojkbXRet87JECFvQ0NzFQyiG0vzXJZHGdQxRzmuSeQfRJ
H6CELH10Kd8/fufnE427ms6/iAUZhrrBsJhNNMMs6K/gj3cK68j4YdpNuvPTwloW9C3XfqD0n+0k
K/GWVS9VOu/eB1eWuDjbuoPeBRbA+cdWrZ7sRlynT4GLhLn0FW+JpkO7sNO/G/GsIQYGYYx1fP2A
286v4tae7NAKlCeWOHIsDPO5qAprhcOYcmH0ns/n6U0SM8/LBFil2iWU6/xKhoQaJIysPJl16L2Y
mdaszdQ56lowuZ9XEOOd5lL4zawnNV3UZkQRl0vJSO2ugqO8XaHtAsUJu0FzgiAKVq34+p0s0smM
SqkfQhaftQ+J+6nB8G6tVrjd23R0F5UUycoQSFeDtAtXUWhVl1aa6cL/bB3/ubFpDhvoIUEPz29s
7PrUqHK3OYHyU4AEuvYl0EVzdF1j3GdD7h7dCP8x9jSafmqeHthaQqADqAQpYIXPKWwTC9PbmmOo
H+Kq/kbM608suaMlrJJLgcDifKf7fbtkLdOEgsHJf2bDRE9BbBUDDLrUO3MzgsYnONmoHuLmFjOG
vDgwSZOtgFSzceymP7VwcWHH6aP/RUILwQHVqfaaNiIzMirvhlNW/c0s6mSLGZx7REKQ/dTTIDl4
JYH1UeEFR0yLcQ2ljbGMctPBuhw3BdEE+U2ZqV9UpNxPLAylgJanWTdGjOOEM3bljd+5zqmtc3tD
wBq+b5pZHfJCkGVspJCsoHXuP14hXovh2adkeWC/mtZmhthsotpY3iWyxc7OcCXWqkPm7lx4Awd0
DAMtmQz7HNW3d23X3JnZOD67ie18dof2JYL7sWHlrdeRxLhCN8thOTgR1lkQIA/S0NJvH9/qeVn/
+hWJsEV6yOEd7dzcwzHE5QHKjJKf4kHUO2eyDDYCPV9kfQxZBoX1+uPrvZ/yVPMGXRqcTVk7jel+
3tSZYR2b0jPd/MQxQ31pBnWROQAfZeAAwwy13DsmavWPr/l+QeMYxjqN0nhKd5znpyUWptFEnRcn
qIHIS3Qynf0acJ3prK4+vtQfXicST6KWieRkALxD9pS2laLiUnZig8SHoXeThVGHHVKUHuLGjf71
9bBVnLrrSMzgAzizHRLmio+525id6EUpj13eOUvPpVc+qLSBNSXML3Sd3+191OPWJMwWHJNsTrbn
nw9NAh6KbQDq0ZVyRy4djeDAh+4SVHKRSxcNfp5kRKGiCfj4zb5iSGdzakIZSKeSr0dCTivnl+5l
Iwks4lED2N2f+yLov+VaPj7VqXmjF6axBbZV6Uqp+o2C69QmMnNzT5+xW8OHxGoi1TGmadPmJcIV
kVNyNbGKu37hBFvJj131/RdFY9Nx7arcpcJQlhB9yueGFtdzYxGPlDpQRzHY3xhFnU7qbEyQ4q5u
jtl4qX/9bsROz0qvC4jbIG51/qx56Q7kEDGMPH8ytyjcKSWyxRVjiIfdx+/13YScXWpWvrvNkI6u
xgJg52q/hC74kqdQzuLOea794kWH33BhzL4CH7MvySllYoRwaiCtd7YGiBZrFHro8Ymhqh56YSvN
Mo6d7EVmhbbq6KUvDctP12Wn3xWoH1YsEdkNnr3+skRFirTYZh9U7MlyIx7WSpLHW0Wpy40TjsEm
7wx5yqqgPBZGjwGHOcXKKPXP6Vixlq2SqYu+HHNctrMxPBbwCgta9oca9uaFB53lCvJgNv0WVn9W
OzD09xCGMmB6aTfRSRnbdc1qCMEL9x1YpOUmTZR+5fTiwW8NnHxgn8BT7Z8+/rjvlqPpBqC14G+g
shPN8YS4a8HmozI69YqLl4qvSPEz6US3oVivPw1dEm0/vuAMQPn9yLbgxMeJEDOFqRv2dn0nhgiq
B6bAJ/xxYN8hpUSBuTOJuEfNopU74uHETdoiTcB5XS6CYiKb+P0lWOx9lceTkyJOFw1nB87ks4Wq
KR0LqMSLT/ieBNvGcfxtJCZDPsye8UGpfupkDe90r8fqsK3cFXsyaHrLZ3Ij857gOPsrcVQXPsf7
aa3xLV6bVSAs5Padv5wGBWtlw3g8YaNoP1sWnZKxk5D/IkW7//hDzHpjrx8CNJ6DIeflid40m9d4
DoBlcV445RW5DZntIxOE3KguPLPyjHUbJN4BC1cckNDcropM0TeQaZoDYUL2gYAEPGmEgorcTgnf
0TQPe9KYuCCeARSOZKS9NRV7CEFNk1g+B8Xgxw8geBfni4SG2+CExOFTD1Nwdv9CU/Dm98EbYWLj
idWnAQHIo31pik6v/N1lpnM9DtYsSXIG+LEamLbetdmpVbyfQWvtusB+zgpjIGvP9Hboa+pJqOre
o28pyGZptC3+a8OnCJAHn1AMOD5+7D9NIJs137IEHQbz1dD57QQiUs1TAxr+JyXlyE2cgLOOBj08
BLl8pP4br9Phtgor5Yg9waOedM2uvXQQmVX2gDgMUwmUM2GvHABnRYWnaI2u1Fl3r4EbYFeGswMC
4l+JSWpYYlXl1oPTuTHStlknQFlJ0l5AzmcnIW6AvEui6gWYPqQiYxobb4pEI/QgKONBdMoRDpIl
SAprVoVPaah+9cjQWFZoo1ehLIBmDa29UGjMBt7viztiAu8YFWBp5xdXY6QeUubVCWbLD3wXxBVg
ePL48Wc2373jqfad3jEPObE4Z+NOmmU75p1sTkCr9tYQBHZgxpku+ByIbgYDL8kwhyyp6R7mmoGP
IDfo0Gf6vvso8zFC8myPX2WYRTepDVnR0CL3ZXBy7zNatWArNAMKid83mxQO5saua3PjN/q4CZIq
wR266Xd1Z9MgT71bRFXgpk1bHXtijbZILF9aorC3BpaRa5VszhsZDRVnzE5ZD+HgHMcR5o/fQ+u0
kGo/tr1lLNRKx15Br4jOK1qx8P3sC7lY2XBshwBjMEugrd58/A71WekyUXdVhrzNpwIVYbc5/1JJ
q0WV0RvjqXCC78Zgd0sdwdchRi8F6ToZ9elMb08Gh3q3db0h/+L51eeoAS8u4yj4luNbdd3mZX5v
+7W79ny/2ig5nrhtiElwnuJ7RQh8d2v6g7N00KmuTN0l+Q0ltn5ttK6+qkov3qFVu0RQfjcGoReD
4wIE6PA9YGOdP5mRKFbS4VJ84uyAnXjYK/dp4Lt3//4F0mJ5ZWFzuuYYeH4ZGaidg2hSOzVxv8oQ
LuJMsFYAyqVfbmytfvBtSfCR2AYse3DnYVOmd1qyTb0nr7pN0wSH3uEaCdmicdK1V+/isn6M8ByD
db8ciBxisi1yo3tC9XtpofzD1weV1eCqORrLlWrNzgPd0CEicGr71FhZAjU38pAekdC7EDrkx3Gy
1ixxrcR9t81McktoE2ItEBJrVVRigYM0IWMDCmSkbOOyaDv0xvZ3RLpIcBvTOcD9zO5blQaDrajx
j8gpSTeY9JCBTiyT6Zm0OXUdG9TQiS/s3XP4gIE91WucIeF123DzZ8WLFoou9n2N8OcI60vXyGpa
w95dPLb9Hbm8+TVuB85TJUk2hCRpLTprMG+6oh1x2qEzTHjuplDVASXGqHvGgiUlpHvUyxXZSfHq
40E0q2m4Vxj8bNRTlwY477V/82attqLMqjpi4E4Y/GsAzZmzL/ORsG5FVy4cVf54KfBC+p06fB91
vi8NaOU8OB4nPQnhXBLnt3UgQ6wRIrWnj59qXj/+fiyeC6I0/7AJnU+N3qwnx8DcOEG8aHYRriqr
BH4fkJF65Py78Mss2Mc2eqBBc55IfNN3jgoVsUbZv9I1ZgfWBhfKx1k1/3pPNmRfUFk4YqwL5/ck
MqjO5lgap8DvflFL56m+baV7HxPEceGr/vFSbMJ8UIAhWlrnl4pMFY0EHIQTPOpPioNaNEoDuZLE
qC6szGsPF173VM29KcOmR5O6AHCeYBqDTv759TzSCGN/TJ2T0xjZN6k4zlLz7AjlqmgxsYf18NJ3
ukW8q5/uRtdWftjo1oj8SnvMsIk+8u/yAeMdqFzPimq5+zEI8r0G+EnbLQuHCzP0/c4D9kFXCeeM
qUk9xz67tk/AE8fwYTT8dKWMevfd0HJjB0fIoNmmN/syDcwLVdG8NOQlscvBFgNvpaqnT3z+ktoc
9yOtTYqHqtHlPsxoPSWpzDdDogy3ZQ0LJMWK8ivLcr6KMqe8HRPELQLm2+/P9a94m/9vDm//36Wx
6Iy8D2ze2q/xt6/lj7f0TXDK/zi9GQZOhxqnX4o7IHxOn//N3lT/EpxH6bCr0P7odfDt/mZv2upf
dEFQIrEPv+axsAv/7XRoib/oJQOTwK2hUUI2078hb55X1VTzOBxicDgdiXUK7PkcI/8H8WClauuB
FftWgyw8LiyFSCjA3sSxrzQMT+0N7EJlWGQBdfCV0iaa9fzmhd39ntNv/RZnipvftwEWYhFoD4xo
W7NVPOX4BP8YX+qhBBVdun0vnH1G2AMOI0HnfsFfBIVpaOXxS1NIHZf30sGlKpSROeyavHBv6e2g
JnA9GtJLaAjVQUZQzxdseC1+sZZIvQuF0mw3ALDWqTEpNmC+cChz5nhcGDLxUpmhDvfbkfDOdNjS
gqtvOALnx9bTMdZGcH4CHcVZvQkl2gu8yMNCaEevldWihBlBCpvv0li98Dqn48g/K+fvW+PeaIQC
FtKlnkrJN/svYTq8bAXhugnH62gNEkRz8MJ1j3xxU9XjPZgY9gtImlYjfZFdMGJ5E2sN1fvHd3K+
hP99IxKpF33530TjsxuJMB7C0RZltMCjLVqIxE1/DuiP78xC6dBDUXpgcgHzbSBY7cKZ7Xw9/vva
E6YIHU/FGXS2XZVugNDOtfg+0hjB99reI0GwCcGDCecD9MHRDHueAo+pjx96tia/XllSh8IPYJeE
CDfbuEiHcBEKoM3HJ4vwYQW7KZBJ3d5VdmgRGYcZxF5N7W5Rdo04dbiawTvtk3srAjO58BZmeON0
M9RhkDAnHjiqoLmkU452aY40pdZ6rtSEFVsKubmhZiBCyJAfEcFYY5FxKEOdJOwR4szXHNs1Yynz
wvt64cW8/yQS9Im1C/yAG5OzaY50HFw5qpy1XQiU7jAJig1uRu41Fgxegrl87H4OgC6XXpfHN4Fw
UXAAsTy2prqJ4Y8TzgPt9nMpeuWqDwNzhTu2vyvG2r2wIL0ft6/rIhUVVZ6E4HY+geogJA6JgxCq
Ob/BkF21cOyXiHFpGV3rsRvfiEaIh2HIvQv17PvBQw0LGZezF9pDOhuzYQshx21LDhoboGx1o+n5
AHEV0xK6pEqufuasrj9rTTz+ihy/3/WAeEfsMIJNZMMT/fh7vRaPZ+sId0CFMY0hoFMYfuevoQm9
UO0Hb7JsCsgniopeMlUzlrWrGgj3lCZOOhx0VujbceDUsnfaAl1NjUTJWeFPMN5XMSEOx7RQtPZZ
c71VlnqmsqnKMcyXI0TpdmOog3almIY3rDM96estji2IT4QF+r+Mhp5AsI+f6v2MIPWDPYbZiX4L
FvhU575ZHcMYZDHQItLbzbretQ1wGZKAmJRrjMHaIjM2KIAGcun18HvftsrOJnPs0hp9XkwzLbkJ
Cmko6LQGp9+c3wRLshfIDCxGl3k/ElZaZChu1FC7dmrrUzoZJXz82H/4mGyukCp0aCIEXczp+0ZT
9rk2OM2mF0P3WUXCRfZRLB51NU7tVYHAaJlXeX9VjFl+5WDLdEBbi+ulXlv3aI1+VByhn/BuJHgD
7PEpzyS2M6159LUBx1AfDGlnkn6A8wYAiSDqHPNtibX294+fY0b+m94czwG2Mx30NQqt2eZGApgg
1MNtN3WFkfSqFGq9lllTvQjFK46Z1oI9O5i/BATT7vLRI5CFZMcHsk3vB1HmG8f3mgXJofIk2PbI
BTC7RYFlxC10wXaVs4Je2A9mqMTrHUtKrCmAUZeIdebTiOhrZajLDmPRMvhlQAckSaZryBKLh3vf
9fUdAlFn35h6crKU7jtIL/72oJsrusa0ArBgVK5sEq0fM1vWt3qGeUJNEJqy6N1xeB7xvMPMKu1v
MYH9ZHlKtG9L91oxQpwEMBrD+oQW9E1PWMuFGuj9IJ6mEZg85FAUx/P1Qa9tpAipBpetUYerKlKa
dUvq8y2V3LB3DRFeGMPvr8chhzoOqhZ4tJiD0GYDNBy6Zr9BKpm+GPV04iM4ZlWU3TfVC+rowub5
h+uBdnPUZx+AST1XNpV5i7ggarpNUJnik+2b0U9l7K2jaRaTS1Jx8TQ3jd3zBZeuHD580DUnatsc
Z0ZJnAL1e8MmxzN8iQ8c1jNFljx0QVQQTNpaNyi3xUPRKO1adJZGIdykhPSQAqjdNVbtPRJdo9KL
6eWFfWl+UDAAnuCs49kOixWMdTbrujp3lCpw+40TG9HWhWH2RKc2xQ9KNjd9DUOKkBvtZ03mE3h1
Wq0/nvV/ujyYLpUcs5+5P1susyIRAMnZsBlpYH1SlVz7gvRgq4iEqK66qo1Vr9Q/7MrMD36oWBce
fkb4nGYwYwA6vcM5W9B6mhUutl2nBpmb9EgzapYFflDmYylywuaLgU4IDKJHp8Vwq/asPQQ1AdnB
am+NwcRpEK9T+vVNjp+RDOMa3DT1Pv3Lt4MuC/BLTtbgHDTnfT0ZN0GXqIWxkZQCuxL7zdvMywgI
0ovipTON7zbhlSecK4xNGlfqw8dXf1+ykAvKv5OwQUWDOK93g6rIRgNXmE1IqoRyUrIm+9SB0XY3
YcWsWsUlmQ5Lr5ek61R424To7bNyp2lEbC76sKr/denPDUElxqAQISBPNSvfPHdsVII2BOtER6xa
WyvJwlWz+rrH7YVUyvqqUdJL7eV3Q5SLMkco+MkgmAJYz3f0ZBRuD0gnNpFXEUoWOq32qzZxFB8S
aW1F2yXfLYwDdrUd8mf0VvNLhc00Cs9WD7hMEzYA705Qus5Z173fSd1vJTor10AYjd8VliRA70G6
H3S1OMCIC5P9EDQYEEf8L1e+0mbdnVFrLa2csEinwesm2YW5O2Ef7+6LxiUolTZ9lte+15uCK5A4
U2p6QzphBGuFOKKiNZf0ldMO7+R29Nc2Xtn9cuDFpKs0k4mxDdoKz0JCcOS+x4CQ9nKr28POwSDG
2aTRwOnBaAH1Vvnom/9F2HksyY1rW/SLGEFvpjTpyhuVzIRRakl0oANIguTXv5U9eirdaM062imT
SQAH5+y910tV6Zqsr2re86PSNjiijiwX/bfne/0Ff3++pOzS+6DZiu3A+0gFl30rrMGa6Ic0wGJP
124Jfch6pOVQLiW5QHlXuH5SOgrnZh6FzE/6LjATsrYI7Nq2aZuORA+pB4tsYZEM9NCH1Nk2sGP/
vSL/fBWxoTl0A9m1yLb/eP9nCj+JCijXwaD5k6IE987TbH4meim6syvMT+Fobd+9oT9uvl0d/vsP
/+PQpMChQGNI6tH1ojn5+zpwwT/nTVUFh0g7xnPTFcujX0YmsDguDzBkxr9Ikz+oGtic+QPZlzka
mIvBE/6w2mkwKEymxMuWQTd/HwxnPQruvKlRuyYyUsPts9z19IkzNUwIWjezZm36s41vE9LG1OLR
CxqmN6W6cVpvOLZbNRpZJ+iGtMUefimDwY31pqivNqhM//20PqDm//30HPXQc2zqDEY8Hw7Wkuh+
w5wr89Dxht87MopeLTS/N31hFW/typ1XkN/YIrTfiLNEuUQTnBnPsA4B3SOnJnDOb4ruLzXrh3HT
9WMxYr+OOQCGI7Vwr7/y/1uzkpZJP+zAGYn7F+CdOPe2eAT586ny3bz/vLql2Z/1RiBO4tqL32cQ
Ev3baXeCy+RBRbtGSRZVTI68vGMSUuQHTUta3+gxIsXWQTHo3Q42cVt/eZ5/XN354EhX2WgRBV5p
579/cN4Eu0PRBbAqXGFEj7AluqyZfSzTgZ9/7aZxIpLVEh3tQ2cOray2LP1tVh0RqBzVDrnnxkKi
cKWgFsWgGoLTnK9kAq7mteJW1uxdURLG31SiH4ys/z5xPjJaIGTe1H4fB3x6mIJyQ/p8IPTQ7eLC
saZ3rwE2KJziqbNIGm6L0PjmSmU8FXapXsNe1DBz1+4eBW30F1Hn//o416spglVkFw6P8vfnODkL
tw5q/oMf6O1Q5A5MK3utLr3vqbtc+TCoVBlcwl5HF1Ty672w9vaOvzgH9lb8xaz9ZwGG8oIaB60u
mSioHz+ucdHXJE2uVDhVfxROTvQcSTb6GQV0fm1D2DdO0cjDNI0QXn05f1qbVaRABJdsnwn6gwK9
P5LuA4pXLeJvfZI/+q1XbwSufWyAnHL/Nv///2K5ErUDaRJPS24hiXk97es48vNqeDTA2vWJcKoy
+GxsxnT0bEObh9DYnPUbaaAUQKJtDbg/a9Bbd7Tr6SXnnj/4aQj+e0uQFJXtZbc7p0+HYLxiAr28
7A9irygzK24tf3vUf1YRV6nRtZqkOcIG8OFRhwO42hqG5AE+LOS20pZcQ/3wsNaFgUjCU/udY1NH
oEV9NXgmj4Tk+ScHftgR2Ir3l/3xQ+rAv8uCLd2iiPOI2vnDeeLz65UzN4NDCW77XJtdd99N/Bop
HqE9difHyqbNUWADbTfL122io6TMx7BduwN2UZPwcD22scVewc2kiNwMGoQkigJaXLJXLdkDhBEa
r4G3XFHKZf1ttBGpFPX0nTjY+qtoA//tL3uUw9r5vZDgCmvzbdAjhg55Cr+vLVk3GwpMPzrYLLCH
0mqcO18WaFU70bwvAaFJRUMypm1W5OJCF/9ZFfo7P8SQ7mornyezsf9SMfyPY4ieGMl/7HDXztjH
HkXdz5PdMG8BjAixAFv5cFvxvsa0lZldL9Z29IWYv0ScSvgO7C1dKeJiQ1o+OALpP+wm4cD//Ziu
O8zHp8R0k84j+nKUqh92oEU544qrEfDG5vmft7qtUgZF/R01/ZKVRm98chWA3P/+Q//H+0bLl3eN
uRiTA0qK33+bxqsXtMTcHcqxcI80Pu0T8U7BsVYt8W9l296Qd9V/qWRd3+Cl939pp3kvvWWvY58A
sWMTTvLOEBGcP9vpbjxb+fcG6Zxxs1skp8M6UccemVJm1AaSlG7IX/vFrl85aG6VscvgL0/R+rdp
8P+fI7I1JBicK0zWWNofu+6NkPb1SDQhDIzgfZ119yEGMzZ4rSN7W1MDudMeT0wkipRNGHi1g9Hp
vLaTQg6/ceWMQZiMe7wTvzW8oZkvCnyrsAMzeD9I6zfTMXRsmssqv62WWLOFccRxJ7dIJUtNuD4E
QP/Va8rtS45jjNFL17z1K9j2Yi6XZITYwsB8tKYhmyNB9V47I2SGnGXSxBP18Uzt5urHZsbLGG9l
gJLIL931m9eFisCRprLoaja5wHCoCp0t/WKNCQFrbQJT19hT11qNCGSihyJ19F0hzrlraqIwhCGT
zXPyJx4dCvO6ls1Pida8JhZ0haWEzr9YkKtZQ36yFwD2aWtPSvEFjbk5UyE0TzRy5K8K1Q8hHny5
tNUbvFXGAzpMRkuAq+/VeO+WSw1dc1C9k/SrQXj9rKMrjzbwRitBywVLvXc24wbs4ggP0R38BHGW
z23J0CiU+9yMumSeew77doNTmpNiK08K3+GZvEJ07k5I/NSeF4GLMV46D5EC5HqxemZsWbOL0k/L
IhzNtBxbMz9qAvasI6ZV8czDYzuUzfVB5U1hJqzGZkqt3g9+tKQXkpX830vsjwY8LyTbue1RVVzt
N96Hfugw+pK0ZM/KWquyLrXZdAcjkKwXOHp3zt4i5N9WMRwsDvGL2zvYTSfLOv/lU1wL69+WBVvK
tdl2HXxzbXY/3NdNV+5woPcc/eIwnUWTF5eu9sxMhNV9Mevu7BT+S6iMim5qIW/aVRKGGkTGkaFI
hLBt8+kDVernf3+sj7cnvjafihoH8QuziY9OxGFk9x/3grx73B4/RbMOyToH8nGZC/HFA2hy+O8/
74/bEzscNzUOWDtC7kdk4O/73dAsZefLJcjCaI1ua503F2mW4mu4LHZSeSNro3C7e2x7xRmLM0g4
E7gJ1yyLsG+/sUhrXOpyf/M32T4DZ6xfvHZQGhaJf2fiI8vWEaAIVHrINy42e/NvbxMC6D9+SS6b
/r+JcBwVnJm/f4XIXb2B+L0cU8+8+1nvBjI8j2L0BWyfaUbYt5XlJRdsaEdTOPvLyPuHZmkmi+Sg
PUvfrQVBzagZoUmn1sKlNgFT1n8Fv62D2IINP5VdA4SHnPL3AmREnSwdVPgYR2zXp5U5TG+yI/Y3
94r2iBzUKy+jUrKDbNGX61OJ8asCmwXRON6HoPtS+rtm45vU0B1p3hEFVwwmifRKF5PK+nrNRbaA
6drPRSi66THK801CDg69y/V+HaW2KS0v62TRg5/el/b7MNTVcKiFjds75ybxnTC4TpxWVTtN6keS
wlG4ciYaobJ291LvuS1Jq5Pb7d7QGiMwmt+Lpp38wQYhpleaMPJ7KTufX3IuSq5TZWu1lw6wFamr
C2O9NGwd716EzsBCMCtEGfWy63fX3Fr74K513bKl+ZY+zv51wITSpSvOjMWIZPYZ27qZmKpJYeKM
xBwPtmlCdl13b4gJDgv1yRoq0V0CEbnbHZH2M8QCvQ9Hber8zrbZ2rGz7ddnbT/nfURBtClHgqvP
hfsPG1D46HkRsYgTdLYUz48RMW+sbaAZrXOiLza+uM7UGae8h+uXOLXXeMS/CPWgsQ6tieM1CgAe
Su06hXJsfw0rI3pUNdrmpLT6xsw4iiLJNqz21w6yCFQm4YlHgiwXSdG+LHek208yqWDUJb32O3US
a01uRt4HxAUTDuyvmQJFYR/4p1GE4YXGcDyDqxUvgWyre+r8oLysACGQX8uiI6wGxC3GfKHGVzJ3
ZvUYBH23HEeXgynb+tL40dTcXc8FyeVjtu3K9TMfcu4no5ii5RCNXWckfWtLRRb9JAgEX1y6ZECU
5U0/DFufYfj0A+7zTYlAoldRZcaVH+nxER61sHCBbiDAarpLt9ijGjMNgHvLxDNrwlC46E9xJd1w
Og51rZdbIoct/mHTECzQ0Y/ODyQOhvWh3wfx3HHMLqnTVRt66qXpHhWAUk7+cDZEYq7XjCrexia1
0bIWd53r2nWW72v1DP6gAkE0h9ibbeXsw4uxDz4IVdamPlcSh3xs73ozjiv530tMMErAeGxtrqyr
LcinjAXe8q2dYRXHnQS18gjuYkk1Df32Jw5BEMOmNkv3QsKZzzCFf388RYu45utXBrRouxrBo5HV
B50aNkczJ5qG7P7AqwdaBy8V6QpuKeShMMYtOPihREilrHA4tUY+sqlza+GSp6NvsCaVn7QQfNKy
CuQtP6Rizt7M63luDOjTeVhFL7JjjPzIhrJsoONBJYM8vI5iNFPQV6FtyekVKpUWxRw0yWJxbhJ6
5TVt7BaUsgfLlaSB7VuJqXYrXO2ix1eDSMBRWV5SuVv00oIusC5du3kvkyK3z5Nzz/bWkwFJxkLo
qIOtydU7taTBE0lG9/Ga9LPLr649CC8ZFtGN2aIGi3ATiC/YCfICut6EEQ7Ci13Pc6bB77w1mux9
jaztzW1kN4JR8qYrmRFZwM0outaNZ0TuHqJzPOxxgwGhS+DIQNd0grb+nvemnrLd6dWbz7hXHhFv
6J1+nrHv6VIYbngUfYAd0BLFBEuANwawgQsO7yko+aJErXRUjKvdVCqrg3W9AY8m/qmt0GizKeq9
GqmDt7tP5jRMF00aOrood7c00zap/LvSrUsC9htUPDYe8zVBRU61wmBdThn5MeIEaCFQcSFmljqd
bB2lxTJBV/BEOD2Z4zx92pUE16CWZqrvorFW5KPSL7A/RY5yf/F0ve6m5YIFp5oi6Q2viTFii3f3
W62V+uk48ppgsS+hyJxgmsyzYexw1/eKRJvnwouMPCXfXdvHdWXpH1cq4iWrxVp8muUA7CFkauec
/SJfz1iRxXxu5rF/UVc7cQy/rN3uSDdUMy+l5zcAQSy9xAXIlAY240SRFl5dHfG4cc549NJgeywl
AdD0kKYgbmW4luApey9tGmMkGGEybTgsxRyaqduFvMClKtyLQxg0WQVUp4kXtZJn3+3DdNwIMtWx
P5j2a0O4bPWSG8DJzjPGU3khGX+fCDltJiq2aX4dIjHcMH4unraGNZptfm09NmXrf1mmoF+PDWr3
+Y5gvfUlcBSiV9WC+3kAOab9xNoDEvga5bLFlpgODYjjEyxAMVbopoFWlNR+VzZiso8myozamvJL
6ePA4Iyu7M/lPOeAw3fyC294DxQ5q56YnvUS5Dshb4EOY1R4QrLpr1aQWaszQH2zprU/rNYQ/Szr
kOcS2iMtShtbngLl4KKQr0uL/4s39cN5Xbz1Zl8WPafhdfeK5V5wCk5UBDa6RumQ8NpWNN+QRweH
TSOpSxs9bsWhhvqGQYi/BcRkcYkXjGRtXaTdjYRc61K8bQQJAs2i772dZRiILWmwjbUEfYNHqCZB
rRMKt/POub+j/jBmAQAOiN0UQ0o37xvEhVCqWwf7NETf6WYLeq5qSw0mLd3FDtJLtpCAoJZdsxXA
kq63wxAym92FnA9DFW40yFYazJe8WTkIOyYhVAUVDS9H7f4zsqNpSXwPxORrK0pt3reMzcqbuZj9
72jXooGRtz2VSO5lV9OLKGRLSu04vWPiBw7jzQ5/Grf8/StMpGDIliWSSxL2u4LASULUlDjOLgBf
ruP2XG8+QaBiN9Yf8xqY74ElngpWC5+LgNItYXehwTQ7Yjn6Q9/MsdmbzlO+7WRZX7vcSPqYQFl3
Rm16VUxiuHFndwb98iAClMSfEZntqVmadjlgvoTjWYFISttx2fI438LwMgUgr051J3g2ptUWnyq6
rzH9zWY+adK/ijtVdEgObLpabWINfVTF9YSq5UxPZj33fWFPz/vaDUYc7KP7MyDg3DpQ8xnm027I
APNOkfv5oXXK6cmNGERlS6N4UykpqI66vaQcViqvI27qe9En5ThFF85Vd0qRqbZduqKEXU4dTITl
wK7hq0yKhfxwcgEqmygyWnKnXG8h2cUYSJ9GIu5lzOc3TpOnxxkvjbr667W+YkUHd0hzbyC1Oehy
2LukqRoMBMPJOM0y3Kd3Gp/mXe8rjIQbQ0ugGuGu+sei9ef8SCJxyVjTchozVp5FzrczVMAPqX+i
QwXZFoazqCYaEEqV3hHHqN9mBmPR+swX9PPnfq7tMwK0fL8bcQyVDy4BYhJZn2WYR3yV1i+aTo6+
rAOJUrBIByNbhNvaWTCtDChbFXVvwECm4NSBNG5Zo5Xz3nDrmBNloCFIp5UEynttbFSW/eAW4wm0
ggzTfLSCPmWx90HWQ4JqizlxthZiYOmX4r0gnv6TiMJOpzbBBmZMiP9oP0adYk9njoZtyTfW4GtT
u0X4OAxEex1I6mcfgsxWLqdqnP3iC95Vszh5uisfprm1xxt2cPowQWmv9zpso+biaBene8eIcE+C
FTTRodkLy4ujYp/1be2yUG+dnTbHgx7cSpxxBVd5ZjNpeCzHkQqjHGRox0Ble+baVVjqWzJ53PJm
xINSI4dG33Ts1Qyh0VYVMbD9xp5aOU77zCuPoqVCEovmCkQBlzDc3v3B6kFlYGt0u3TxNj/I3GDQ
t1AsuERwBlvWXaHNJaf74oTvU3llruabCQE3F4Rb12E7nHNc5kVK8BisPJPYm+fRGe3+VBLa4GRc
WHKLRKay7bCXm8UOf2V1AM1OcKDjNfCJ49jaev9uVg2p2Loqiwt602hK1qHmERojR7Zu53BKTBRO
I2TMjpCxihFwRtR+Rb0zFePPwr0ipFZhaOcesKcDWXJvvzur5la66iFEKDX1dZl0Rjv+XCX127mv
rgxYr+xgK0LAJp9O9301ZIaRF+2BlNeOnqG7QWUMcVrFrhqVmyxNrkDAdbhwL81+1cV6rStfr6tB
EznlzQCHdTG8Ma8cXyze6Cr19qEW0BtW7bA3h6sJIZGrWGyGVa3ixgIvB6TYmY4Tnr8qm0qUgRqL
9y/dyKq5GeexUYwbHecyiaD1M9MdhupC3qwG6UM0vJu6IQoQn53LTiEWdyjWJmN+LDSYkcMETeXd
qlVTHYfKNesb9t7pSXOV8LOpbr0fI0EARpGau2O+RIvb3lRT0Z3oc3cJ9YnVM4B0zOA98nbzvlqp
vONWyPVQ9LUOXwmz5b8le5h5hTK5KmR09FX/y1830rfgBwFBr4wB9tkcuvvrUszDcmailN+2gy/9
pLYt6aYlMlh1sKyR+6wsKhFmfj0HePuiPSCmtOB9SPOwK9/nYBi9JLSkjNLV5r9xGpsvTaQMLMU8
tN0f1WxUb7PbLv6Very+0Lcrn+XYm//wVjQNkDev72Ly2Yf9TCk/lffFMHagZb1F/FBWqU7uFuAa
2nyD+iDYyn5LCZdV61NObWGmtt1PiKQhAPWJZ42WfcTyAMOYJOMpuMUzZYe3QTfycfpNLeSt2hE9
AxkwE0l8WxdXdQpl6oNDNjHkgGmrFyqPzfLSlbbds4uma013UJ/sE9WYg/eNlJ23j1RBzW13zea4
LQPohBF1HK7XbQ5mqmcsto+Gtic77RcD3BSZOvp5NCsaBo5bqO3Yc7QEn5jydDKLUCNizCiMaMqc
Yh2dh6HZvONazxDeTCOPqhMrJvrqoAPNcuTkHAIULfs5shuPDrptkJI7Qq4vPpXwTeLIFsVAidkG
lxLG+paaY1+4idyUmYNNssmtdEtZBbCpd3IfegZ5pzCAPkJbmC6QA4zTvVektvRJXaFMIizY2fXB
VVF5g9/ZfNdTEBrJTKVzQXlkasj2BGIT5yirWygYBDNZurK2bAxt4T9HGx1+ALUatcpgs+t7waCm
G88EbHbcB8eHKe5II3NLS9/kQE1lBl3Jwi7diWvXFxWlH+B9WXSQ7AVpWzFyvwoTuGxCmLqC1jPI
2Hobm/OwNZEAUhCZtMmjbqbhXOX5k4Q2EB7yUntnqQM5pXWeL9/Knf7CYWTgv4FlW/fxoexBOr5G
42xExGMFwO5pVQf02tFfc0qG+quMOg4raiyqBmKogrQr54J7TSGWKZ6HIO8eQ4OC+SzrLrfPweYK
soo38CjxaKlyPK37dcs0YA90VB/cl89hM0OTif1WmW8rV9ktmzSVT7ZY1/jNATCxJnmjyd/rOmQb
XFuuU4wcEN6nRGrXL5wxvn9i9GyDhdqBj+JeoWt2Y3iVYz7wkIPvpdH5eUL6UL0lkny3+sFaMXyk
7b5b/7TQJRHvmdu+POVDXpWwXzDynmpReUfsq0593ld9vSOqSVxqt2us2GJuohK5W+uXSkdaJmu/
Ko5BUaAciEpe1oSk6SjRIG7LdAZw56RV4MrPu19WRAU5fOV4VSNbQ+8N3F1nhLXlQaKR42jy1nm6
n2bwPQm6Gght2NSruzUgJZpysQzHcyC5DT90wmze1r6p352l8f4NcC6Lk1374ZLAkfHH86IquwAa
q8svjKYAAzr+wh8fhdvr3uGVpb9veOuFi87MAA+kV9atveOkNKrKSxUNi5FWc+lAfRjHAeBuAQ3r
CuWu73Dq5Dd1IIPh1mwl93Zs/QMBZpwbXycGplUMyMf9HtHwKzLsuN1w5zo0RQ72UBUb5Cxu+LG5
N5jwN7qT601E1s3+NDTkMx4CoC12omjIf9FtUMsbXkzNfmz4S/DVUbL9Ym0lA0li43v3oSLo20vy
aZv12Sr6/q4pjTZ8k5BuEHpgVb+IrhmAp1PJtvj0Fa1A3y8W4NBoRAFNLwPWl1X14ucS+GRYrG5Y
/+Je33fHYWj2a4b+xgi267XzfelWk/BLzwrvy4j/bcxHs8Mj4Gw+T1UQtwxQ2zOeUAC68kjnqMoY
UOcUbavQ5p21m+GW8qNQhzuB4TwBrwssquMi+okWDixXodvaPF1p48QiLIF4LAcPdvVKw1hwMdQz
9e4+R1yfuuVGtlhLAVoTqJPNW5RPB0DXI0hPvhHwzv6Kk89H1GExk2/Vgw4J2p8IbfZzKGbrO71B
ZCwiD7GgQZEBe73DGK6Brn3Z9qaxuTVBRH8EgWV/reXql6mPnnFI15nUINig7bRywcfbQa1lKHUp
TeVW6eCrX7S6dfBEIucKbD7Uhnx2OJz8TCIP6Q5yD8ggh5ziiJSeRORezHkHJUWpG5LQaYRteed0
epWpFrIwUqPihhPzW+uzl3N+4eYPB/Tl0071tnJZf1Eb/YxLOI1rexnKET6D01cvGionZUC41Vx3
+isucTfso7QlzuGgCqkwN08Y9A6HZc1Tt2i4RXKrKR+LIWjteFDguGPaGMGdG0bVeLmmKcGZdcxO
3w+RDOS9GWyeF4t5W7jSWGMzvc9GAxqLsAl57EuU4mIwjW+t7zYxgktdHKkQu4mOyDDcoU3donOO
LLWmYjA27wCeWfSpEkKOLP1pca89iyBMaO7t3nFEbh08QEjGhTPt/Qb3LyBc/TM9zKHNRgfaLamt
7Tie+Mb1QJxPaKssx2e1XEZheEBxcsfcL5NtzdWpEo0fnYN6qWHShGZOC6Iifei2UotsDp7WGkAz
O9p+s3SUqM7gLVTaOFVHKol2to/G1ts5zYqoFfbDMJbmmbpyopu62/JBUzVZJ93aAQJ2K6IGj2h9
qm+jQjlzr7Gki8vq9YAHiMr8jhrYLpOym0rz6IvRes0dWZCyhB8jMaWpuDLIpt5uMHlO3ZF8Io+k
L870eCTncsu2sS/NxGq7ebv1qPY+76bP2aQLpyaDw+uJ2iv8nW/ItuY2qUvf7CsIaSKWuvUqkc/p
QKUtF0Kgx5basoZq+HvftOV3s5+LbznQ7O0UGjpHg+O31Q9afPPZ1bMVHABSkX3dRyM28zKq5xfs
QgV5F27rV4nml6HlSw4l2okCzh6dUFMl7ujJs11bweexMfcfTSUneVaA4TVaD0hJB9bz4B+Lig55
ai2Ts57GptHBDTlndD9pDOvyDiL20mcl3yo8kp5h/qTJ6uZfgpHstG/Mbrf8ltuj28ZRbc1k8HaA
bZ8HNEkOF71gXX76Nuz61K6KyEkt7SJcrXkTncd93FuZNE5FH5xiTrmH2g/EnWoW5n+Mh5v3PiKm
vvI2rO1idYMjcJewow/pSCe+WkOOPAz+mNHKueITUUkrQQ4RBoU635SMO34ccV8GviYqnJn0t2XF
WfGIU6gqEyNYmuCGUnJOfc6cTMIENg4jfTbtxc6Y5/7JK5f2x2Arr0wNd+imH1s/zQh8dLtBGJPF
YibIpbjXb10LdJg2QBPdlTSunvKu8QdmZOg9kogxyGcXzMZ2m2tMdaeVWivliOJE0HTa3O8tL+yb
yq15yEynFqeoJl/xUs0T432nupLWC+HONlmv0hS/VlJVm4Rc9nY4eF7n7zd1FRF7ndAfd3PESlKf
qp5hWaqRvf/gNl1v6WbZxi9OY+5TgzErIL2oFc2Xbuftud8x+dUs4mg4VRUQu9tOkr/PDJWGfRII
HPyJK4jRSMtuG59V17FgWwjKI2mSQxhmPUy9KK2r3K6TuVzhOq9QxxA8hk47H42KBxBb+aJxxaKW
DjKzHZ2L0RYR/wMwXkbMhi1TDzilc4SGhe7URDUZpHXP+BtUNqvri5Y7LB2vLZz8E/O3/gG1yOSB
M5FTczMvg2MmLXru6iimJnrANubn8V74tpHoqZBzxt9QcY1r+J8QK1MElnZ1T401Gp/1yMYFl3Vv
dMoenedcu2w2NXrLJv48FB2EHzJzBp+VO2dDaGJpMI46fjIrp7ivplbWh2VTkz7ylDhuttzqIKKE
eO1YYCHdOccvBnXOl5UwSuFuNDqV36BzIWFwRvrrbr6f0js0asZESOLTnjnwnO6+pDe3WCusbukR
I5G6siUKZiRN/QCOdwneiRFVryNb3xdpgf7LcBCONgOjybkrba9XoN3X/W0rx5AQcMLRG0YKi1Oj
hHVM4sqHoFTncB7KNp2g1Fonr9r7f2gz8KyGcroup6mBFSvsatDHthXhUZVM5hJTSBEdJ3TMXKf6
qoB/pvL1TbVB/0+uPM08laFlAIs8yE8afbFMOi555OCHgQRErkP3ZhmHnUmsQb8sLnBmU8gFwBiP
rPbZvaFaxWenFs//yU2IrPgp3HqPG4fQ4QUDFhKSvK+ZtwWL7OlJ1wVSmNWaCQZTCGxpi9rWAzn8
4Zag3mSjrPwSkcH1AnRnot02s0FbRUmJOmyHUuRLGa/8K09tay0iAdzclGfdi/LWDKqlvPWqSP5c
ocCO8bIIQ1yo3ARtC+z4h4admHirFprbqV3o39BZY4yalrvW3UMZmOiUer6nfwyQsEL6EcwAmSFU
8pbxIX3CbsvtX0SNOXyeQKzei5AOQZuw/pAvOG4LQbyamaaT9E7/OpHGlpupz50VLPkW0oixfOFw
pyK1IBvnlSferl5+UetgFpkaffNb1S2Dh5xcr3/jNfwPKQeuZffq/rim4ZMe8bsOomhM7mzWHGXk
3vdHRU8lnRZvvphGteAf7IsfUAtB/uxWoA40PqzD2vvctufduWx+mMel3u3LvO/+qemlgME8lZ8G
1iwFfFF8tUzhZa7qozZuc6E+/bcQ5aNum8MGkx0fnHgdJCkfU2RFuwl/YVpy6LF/xsK2q3MZEDa2
+YtzFkowROmClb4pw7u/SEiCj3pMvLhXpSXJekyH+esPAhKGVHvoNv1+WDxbPcweErV8ci077kRk
igNJsOOKOpzpd31UeajzVPr+5h/bQDvOAXMDEQ6V3frqJIfO9FC6h7T2uWUjkdOqcdl2KLKrGw66
4knpVr/Wga33e6uqQTlRr+qGIn5AwLxaMPuYZ/htQaFHiy5zxbDIQ7nkYRjbDH8YsDCk8TKZr+1w
X4it/Fx57tWjPe7VeTUW5OHbOOlPFeZsJ+n26YeDnCmhodt9RgQ7ExmFAMEkIK5A1rJ4aE/UFPhd
jLR0Gril8aj5kfzqiRJlH4m8zP0wNWHh6hgXQ/1OnrbdbzHFttF9oemMM1y5HqzD0uubH+3eoU+3
Nsd8nJcc2Qvj23p5Lkns3o+Wi+yKHTrvv3lriONY9dr4hnIFdblZlC7pYIOre5qswqCh7TS5Rcjt
OH6tfTIt/mYV+EM3dP3ZfdJGrgERV1vj7+vFpddL9z3A3imM6cAeG8YNdqSzzePPnEmQOwsN8buM
mq+LP1Y/3bwNDl2x3wFhZtzcusuDrv6PsvParRzJ0vWrNPqeDXpzMN3AITe30ZZXSinlDaFUKuk9
g+7p52NOzxyJ0mifQqGAyqqSSAaDK5b5Dff89YfwAYq77EasOhAB0JEWAYP//rYieiYqrcNxCwil
uuQwkx+cKOl2OuIsuMHX7a5mN7h0GBq8bEWgPRjmgCEqoF1PVaMe998h107A5dZgXG6KT4M1QvlJ
lpEWeX9TnVrVApe/aStlVXjWOKVYKoU6OUQERXeg6DwYIG5OsRCWL+8dSA8BBkgcoNNgwyKAt4IK
mlZH4qQzzGormtpx05J5pnpzCZYeOAl8ZyZoVM93Up3FZ7Xef+fXYBRvF/M+RKxp20iKc22kcuvP
TUqu9PWr+uzukPcg1i5uBRggvl8UBTB0yhRU2RJhr4a0aLEnSPP6olIzcUqC8gPLkmwPAV0TThem
vmgXrODQEUPmSBMhQVvq9J+irXVU5BGz87teRpRyIler41L1Y72aLopSpiOeVRbT6eCUXvvHx8YE
iUOGdv9i/bTmBnVJVw26HI3bIB6625TSnXZTjDyXjZvMr6+X+OOxgKoWw0UZmCbk43VopjkpQFdE
81azKgpzC3ioW/QaM8ESNV0CTxphOELFL0gGTlz7AxYThL6zrPjiMQPvf/V629EOmDqx50WsR7dD
zgDAVvscV+c2a32sV6RTArequt7vcOnpaKtQrmA9oPT9fkdVFC6SHauBD0EP6IqNwFFEUJJLv9Nw
WQGBJfqDQPCuB/yX1iUuDkq5o4FFiU9JJB8KWycjGeZCET9lKU1bT5FmGpQpiQD7hRmA5gdkiZsg
yyj2Yr1r2jNj7mtEFOaSucrXr09ZryFqhWgtY6+xSNCwaVZswC5FCFSrIwp4oM4/qXfQMy1gLX4j
/BfHOjSGp9quQVnmEzEtR+IbxJhDN6NZCLIcv9gWaj3d4DqUL4SQtB+jFSYnrME/u8kl8YCvyN9g
vd+vOkf9mOeMuXeiLC1lO2WxmO7lUrJiT+5GzGQgv4nu+cTSrFlDLA1bFAcrcNyIY69ZmsCX5EZH
8WdXlaI+0PmpyMx045YcLfBnBuYXmhn0+2ZieOIOxVIwDhY+vwyjT9H9/pCT38ZZcxESWwS6F9oo
9J9VBhRKalzKjJ92gSIDrytBBx7LtlUvjDScrfPKVPP4OFPzpZd8EYGyg4GXWIeG2gkuscUUw8XP
g64CTEanPwfwyhADDFmDcWal0LqZspZ/IzctYVxKWwMLBKY5W1Oz2/owqIQztwwjGflt7E7OnRgA
h2vOLW3jalTj5iIH5GCd4fo1RWeJkqrBuTHTYNu0A/0dd9YH9BFiOnOYvGaaFLoUoHNJQkuNdQ74
vn00kJKZnsI5kZOrsilo6I7tNB+rPnbMo6Y3unapdgCZYiORzfOQrZZ5uojg45WSoDAGjmveW3C8
g83g5MZwDbQtGj3alzAjGoiwuxPbYx0KTI5bHCrQmWSTEPGXTfuGgTnhKk6/cZR3EA/kAI0BB8NR
+p7QzELZQtFKq+H+4Vom2z3Ep0iTAARmCN46QSyyozzaA5ifWm76E6nAOvwTh1UUGU007LkvhIre
3xg0TxnxtXDazVkXbbourCCmpnyt4cJUPUFH4yDl173dmohvwEVBYITShvzDWp17JT7VeWt24Q7k
mlUvADClvArKOv2da1I1+RqkCKBcCeiwG+G0w4Mj7Ng+EzQIw6uph5CyS0VoyD9CW1BvY8JqaTjo
NdGlkwOr80In7PVjCiZJeSqlIhu/1VFcZ35Nmjz6VdU2sm/YzDg2xiCT7rcTWkgXQUm/HSLLnwUv
EQG7nGWsVD3B6ie+NQ44wwbpIKnowg5GqjyIGCfOfdvq2XxvKcC/3aFG69fVETRR9k7qFDtdgtK2
Wcajj44S2K9dGdBFCRULIbuQrhyJXdFNko9OW/5DzUNlJytmYJ5lygQKF5JWIHt1Cm8Joj2KJuT+
WnsFhLsxGJ+TW+2YiOE03kaTMJlHhaL1hSb1wX3L0H5n0nfPPGPKy5dRk/tiCwapscElV/U3p1Eh
pNS1JH4jkGy51ewM2QtnBx2fHDPV/JExjVp7XRQr36YxTgKPdEhrvlepER5Cyqf8oAujv9XKyiQx
CfCnPWhWMP7SiKyE+BKKvKelQnyztcIZDgPTQ23DlLp9XI4sx61BmEaekeAX4JZ6ZGeuaWfabyVT
ZVqxcTe9FqAo77QsbaxfaWoDR5ei2ixqVwRBmsDsHsLQxbs3YQjBZjmfaEimXtEOo+laNtxSH7hN
VgPACsRWt3Lcn/JmpK/I8IcqBuiPkDzVjmXU09I8HWD7lHXJXRiyxmHKisNfsZNwZ1Kwzp6siOLJ
HukDu1beq/SzzCr4wQE5l0vaFknJrhwtw1cToDf7cEwm9QHyLIxjde76M11p4gN20LPtg+uz4VEz
riOeiaSy9xlqR/nGiOz2dUx65o45uqiJW6PmILkA4Jg7AFzrhmPNARRtxxDVLVei/i339CWs4hiJ
KjwOaCfWZ/TYLQhZsRWNbqlF8c8uKZIKqvGABpyixHnupY2C2DCVkTV7xGxeQ1QYOlDifirUDePL
8FqNAb/T1zGydCNpQ4LdX25M2AaZbX4nA3U2XKUY46Pdpzr0gdo0XvGjotEPM8XG9b4MpqucH082
JWHVvqJHDhAmnKXrsbSaZ6p/01k6UyjwJ3n7U09nQ92SRlHrWDDOvUrXx8yb8KS2GBBHyMOiGeF4
apGTPg1RoIZ+0mjxmamkSuoXXQ/cTsrxATaT6VAAI/gFpgSXb7SQGQuraapvKw29lEOh8QYRMMnA
XMKTsauNRB07e4leTrbLpFA7j1XD4ZTuC4DAndFWIHXgx5J8o61w1kt19EA7VjQXYVeNt7KSWWha
5pVyDqQTF/Gps+rinMYlepHWbFnB7WKG5RyTvk2MxaaZTWo3s/pUKDIdtTaGQOjSUGO5C2CLcMqU
UB43DWns6JvpODK8QqmuYeYdpNdSlkXTfhppbQFkS9QOkBedDig88BTczAg6VsPAIMWRnJAo5Cxw
HivQ2/OiwhnQR/Uy1uhES8UNqP36UadJZrl4Ghu3cT+ajafZYXmcF/a8K5MiaBsrBTvi1mM6fB+A
A5Rntt3rmwIqwGMuSlwDp0kq5k1RJeF4QFM9e6SnhckM3Rc99GaGMrkHQSpB08mJfL4KWgJDpaIt
oxTxU5ZCeNk7eR0/QWKEQhM44VDv1GyuHsIEXCCibdZI5GOaWLArMvY2v96+x4YyDhkIBcn3skFm
CL0zY8z8GeTPFgftvPatPK1h2OHwFmyLKIln0JYqIsGdnjeOH2Smfl1UISOOQo/K2zYwDXXTyMUC
D5nBSnvLLKdzc0RpYvr3qv5SpeTtfp/P1iI63M2PgxmRhuD+m3kxal7m9wxAPnATIEtYLZY1rES1
k/jI+4EBPuZuU+iVqaZup4BWqKeMjuFL/IvSsyoLQG4kG/WLGRnkSGMZI/QBaN66GVLU770C8fof
ec6s3hNIFBF+MMC+Au5mwDGZkvl+Rtkrd0e9Ue/I24rEM3s6EQeUwhY8uwNfyZuNBgekiCki7StV
Ut1R1qXCjVTZyo7MmsaHZGRaShwfx+jWCNv0VzPMyk0ml3W0NwsUOAlYksjdcAwU47vCXAVrqAaV
oDP0FyR4lWbIccR07buS4onu9eD5Sp9Rp7mRJ0Y9YaaM1femitR+09gFqHTCFNNmHU1C9D0mR5+v
60IOtxImJqo3z3Ic76eOVMkFyK3IKPdrOcUpUwB1l/XQ/AZttDF+1bvI3CalYtde1KrlK4y3FkBM
VrHOUQ0mArhNZtpAEi0fCtPZ1KC/ALtSwAyb1Xhcethl/YJRfCXT8lW1wTOn0bD2PbbX+reqtbUR
vLXoletRnW3zPjDZeh7cXw41pJzobTl9ULuWAQBjkyRBeKsmkHlggPfjriF7aAnkULVcB1AbK9LR
+rQqMSP4ztzv0mkBAG1YWvFDm1IpyNw0lHprGxMl+JlBcdDAC6XMb6wRbqg8qnLLaVo3waGPpSw+
Rrmu3CvD5OQH2vbwv2jXdy8pOC00+6c6kG9sOdd9SzjI4QFGihogYEpSuEpVf++MONX9qADMtlWs
CLbHZCOEBb41XRgeTs7wLAvD25So/AL2O4lZRE03d0MLhwP4Lr4tUzyKByuSgxdDmZ0RK7xw9KM0
r55TCsV5W8d5+WqFNiC/hi8z96oQ/BWUhTIXmxpucUFwSumFDUNs4e9QcHbBwzC62eshdgp3GOrx
aFHyMA1W5n7YS1KDLE9HCUxNjKDXpZoh13OPXG/A7FYaa2vbidK861LMrLemnhDHMlNr+XnZye6t
eRpajh9nPu/LFH1OxICKQ6ZSEvDhCd5aV4SgWkvDPK8CtCQ92YbwsMV/HM7kGNtQ/exRBfosJV2C
NG/VTfMNZL4K0cG20bNNH4/4STZpPjFnN50kYbpd6r/GJqxtd4orVd8lY2o17POWpv4sW2A7O5t9
4ITVnZInaggcTbT3fTVlMxmjoXu5unSIIr6z2MPsgnF4nnQjuDNaZ4U74/xbb9kpfEGhRsmXp/PU
nzPOqZ8RuIJ5oIxyb1xJDJUHz44n5XIGUEfomZVq3BSFEkfnRVeIxjWzOfhh9KHxWhNODLcfEqM8
YjGpXkOGY8AD+blLzaNUaMW4Sap6TM7sGKnPTZoTrM/RxaiqReI0qXzOg1j31UHRg0s++tkGN9eP
vtMRtC4kZvAXSjUVxlFUJPM3ehlKEH4ixDzP7IKXtFlKaWAkkd3nniaDLNuqSWPgsyXP08ZJZR0c
TlLaj1I4RngfjUAg3AJhGHsfhWkEA3iKZ4l0AzEgf5JA9xauxbjGuYwC6ogNrruz7Y1DWs9XqWGO
JZYWgbB9supu3pOgB63YRKWA94/0g7JJVNANPnjJStr0Y0aiGMqQVR4rICS4c/ZlrXBsSZK2aVW9
u0BSWsrxs87i51kWKm1gUccvgcm79mDXiO68VIDJHutcy8wrJI/M/ndrBNhUpcD4+0ORzPqNlMS6
sSOjaon6INxG4U5gP3Kf1MZ5UiK92I9RLNsuv0WH49QienMdt5HNCKJXC9m3aFrkfiJJsNt0I+nC
81gPneQ2M4dI3ppEr/4w2FkYfbMgYy50yEoL/ThN5PwqnsGTXOT1aGaYfnbh8Kj0YUU53uKtUYCB
RvrHyqKg3zHEK8PbDHls6AF1rymCoY/ZTlvTzIMEiOGY2YxmIwXaJVBMhay/BqUCkF8artFnbWhs
ZUl5E3YtMHYLvbvB0wZmV+chXrEBhuR6eQP6Ea77HAENIL2M80d5CmOnPdHp+thDItMHx6LYlqk5
H+z5ihBrKJWaagdUrbxEBOJHBYFvcJkZy5sqHk+J8y6Ns/dlsc2cAB0R3BHYcfqqM+5QfGfDNIld
MqX9Q6vFuKukUnI7RJ3YMq0IhOcUwyM6M+KCfPcUb/yzy9MAQFyM1hGdylVVLmyTDnPDVEKOB+BL
opSQuGh1vbkf9Kh9cJQ2/J11JcipMm7PJU36/XV7ZH39ZWJDfwQwNxIqi0/N+yYE7dOpaSBL7WjX
lLYLg4suDPnYAfgTRqlGUvuzXfYLGg9MPbllfWJ6tG5LLF0Q5jMkOwpdaUzW399ARTYhI/I+IRcG
mhzIdXgmxZX83eHRz21T9E8GZ7H/9VN/kE5YrkorCLkwk3Elaf77q4ZQ89QGM0/w7OkDE5v4rB+K
zlPBqsYbOYHkECa2fUwUxDUyYN+3SEvkJ/o/H5YeFTzjj0wBEsaLF8r7e7DtAbIwb2YXkYaWZ4aJ
qNtRHkQ/eAgg1vOxRjmquI1qvfmVO6F8haRK126/Xok/jeO3+5+kClETpAuYw5o0yVYrQSdEg+WV
Jftqakzq7aYa5l+NUQ/9LYAV1fIaGinGwo7rfqvk4PE2Q6apu+iSVskuMn1Qpeu0cMr299BVGfTf
2LTCY6hb6bzn8J96t3c6tF/6as78IKiskbAdgUTSI5NQKzWT8DEgDjVP6pRMPs6jDZR2rKNy2Fa6
bAb7BBmr/B7ihV4+ghC31Us7EVAujCgQ4Z7ub4XkhYkw1T6zxKB7qUn/YytwdMkgj8M1dEdJL+QB
qrBRfmfkPim+EGr+C9Ko3LlDA3DQq5AM+0bjXaHQQS8lO6q5k3XbZoznaff1kn8YTGI+CkufRhzW
PvSItdWSy4BoJysdYJYh67wZQcZsAxzHNkatxg8JQJBzIyvHM1HmpVuSXV+hJm/s0mqZnYsp9kq5
Kvcn7unDPmAQxgAO+xPNosuG8tv73djNVRFK6NBtndZG52mAaSaddUWiSA/dlKMLYAc9zEhwlLUX
as5c+MIiM7ps6JfxjRRohT6MOFQ0B2Btk7wDvaPUrt7T9PgFt7p9sKHNh/spoGHkD4VUP1nYPID2
HEfjsRIGbljBZNXfpbbJkrMxAQGcIZRbb8NcnoO9rkItcEWtogQ7qgXgDHQyQLzkAe7bQUjbz8/i
oAI3KNLeOkLXGIozuh+GfjNoyVjh3o267J3dmWF9IO3sZIY4ZaRvIboPkttJiX2eon+ob5ikGt/V
em4ygL712NAsF0HxVCkW9hhTpwsqXQQ8mi3mwzNsL6hwlMg9rSdP6ToDzIWidsn1RKJqnVH+MPBG
eHpO/GlMGnFlqk1BB7Gom1s9Aau/o+rtp4OJEJD5IBR0s0Ip0QBPgc8w70Ne1AMWitpzKxmiOrYj
7Rc/itBrAwKrBvhmzYxXQEi34HIjFcPrbQa8LL4cumagQG5n+5ve65OBrXc437Z8XoVXIiJiYvKX
8/N5INFVs4x8iKnnhAOHOIGnAJiBYRhzQqe/NPrEKTfINNAxRx+y8XkLc7CBYzil29awxXOVhTo+
HUiunI1KCChWREm7FeOUmB5ZHI8QicgEwTSg1wlAQG9dJ8gVyW+RlY+v+kRT1bNSztnmBoCi3rPC
qhxe0DsFve+yAdBmRm21Q5qHQZiknYeNs9SvSitxrdDMduBX7em6Slu5cmPJavHry0mEgb6AhGtT
7PquwtapzVtFlNkZYCYF5LhtZhG0nVjsAD2VyjZQ0jDaFdKoGEeYgDx0jEhcfImgQfAI1R0NdCe1
9QZJBtSo8kYJXvUIXyIy3QHA2IBq41mbjVZ7NkkNUCbJLIaHPG2xEaMTLIsTp9g6VULgkLzXWMxv
FvMUbTXkRPG8kqN4DlHXQhwvHJ3mZm5weSGdmQ8FG+0vznGX65EnLKJevA9l7QlIMipEr3I9LZe0
O/SLX9DxAXcK4uRnZDTDz69j0ochLtdDKhuPUgdwKJqAqwPSkpwqQyQGNpxlQJyxmvEqCp1tAw/y
KclRlkHUqs+OwulLnKYHXXE7Rx13zNrtJ9UMn1NLLiiQTZ05roXELNrRie3htRgHGweknEc+VJ6n
VV+cR9Ci4ZvG+vevn2E9dl8egSdQMRaz+Oe1rRr1WRCJFNW9cET2BbaBsrXgRW1Ma6bnGqoIosm0
Ac8FtIQTx4yqE7HfnuzgcTBmMJFf42BHi201jS1LAS5SBOa2iKHcAF9MEchthwIGWSAbwrmk5lLv
YrPFurI1Q6Ae0pDMj2NXG2KjdoiAe+SMCDu1lNjw9DSh7qkxoTagvjW/mJkZ/OCcN7s70Kywr2H3
ONHWNgRQ5rBWpIsqthxEc+g+9X+xSODRbFYWzAgBCLe61QkqFX0QFmVfwU2eko1Jt+d3mKDmquCt
C0MKc/YTWaq2DOPeLyY6g0jYg0EjXyRjfn88higNIj4U1rthkul543ipIFuVo1EH75JjQG+G+GjR
jMh3atiYqpsUpaJhacey+XIXp5OnlzL0ErQ5HKY6ZpM/FG2md+APYigDVGOwkK1Ig2I0M6p+kHIx
3odqHYcHgES06mMsujNqYnkPly+nYtWT7pCC4HipqA39YZkdE3vbhz87+C/5kX3pNPYy/p+XkuQQ
gk73r//VuWy53v/8b+2//uPf1988d8/v/sDQgCHTjXhtptvXVmTdv/6Dnwxfy+X//P/9j397/fNb
vk3V6z///lKKolt+WxiXxVtzMZtd87/bkW2b1+Il+tsdgo3Ra1P87bn49bf/W3TPzUsXv/ztnD+2
61/2+tx2//y7Zf2D5E6XDcOyaccRmf/bqExz/kFJi6w8lS17CP+Q/zEqkxTlH4Q6Shl+jlTcWQqx
drn2P/8u6c4/Fqdt1IvY9kAK/ntJrv9rg7Ka/7VE//7zW4ewpZr6f9sYHUbKXDSl0VUHIIOM3mob
A70cQfgS+jQjar+lmpVedbNiPveyHmwzDXuWuUOU6c3CfXLRP1bo766qmIvVAXr/XH6Babz/eCRa
CJAdHGRBUpqO4lIxzjMLPOD5nJAEFXQab1r1FnNzPy8bVFKyjZJ8q4s7kIWbfngSlP+lJR/y5meD
pmivSEB59mpwyKzxkEf9wRQ3Rdtve1rDA9OPODlXnW+1YvsFs14pYVCIyoqOWOAkil0fcfLLtZ9U
OzVwvM46ZUmz0nxmkVePu7yEN4gDDYYyUw0e17qzLxCgcoWbu/TZtwCdrypfu8kemsxVPNV1TpSU
74+bj1dehXx0vyRQL1w5MAVSP+NwFTSPoZL4sKJ/i9E46O3vr9/tCpj08ZKrQ5o2LZgfjUtWh9bf
1v6229Ru6mZbJCP25QHm9vbu60t+2MPvl/dPqH6zvFOJ0Je87KboEPvZ1ezp2+EEWuLTS4AR0oGO
La5rqw2riH5WOlVKSDpeZoQfTeM6rGuvLB/y5Onrp1llOf9ewDfXWu2WzGgsvPW4VniJwW71y97V
980e2NBueCwuw9fwTL0C+awfi5toF3au9m3Ew+r713exQkX+uYulCYAtvA6U90MbBqqxQImVIWkL
iULZ2A+wB5Ab7Ce/Ml1UTRihMEz7+qLLKq7CwrtrrnZrroCAQS2Xa2qp35OFI8SA5tNY5szr5u3X
F/tkoyLciq8GSBsin7OuuqHnSbnErAEmhISRr5qNN6FjB9t0QtOzgLm7RyK5o56q8gvY1e1mcfN6
nupG7Fs0MI4VLIwrOkrqFepr6euUmvpf23WERwuKF/HZ5h2o+AG9jxuKITGoaGKJUStjhgZw/wZZ
mOCoSVPi2Wg4bYKwMU6EjPdZIggkLKBo/RgavRwV2P4qlUImx6FgzaH+RAZQDRuWAmLU8f7r1V+i
wJtXrS2iyHQYsRXgCDIo5t8/GvVRn8Q2TEATeFDqqaUpOrhLBfYvslxdjeUEcS1nsoCetLnABWcE
Zr6+hVXbhXOP05WyRcdCw+Au1pKgyEX1AAocZa/aFXAQJXPcshmqvR4jz2fq+HXMYfUjQlTVi2un
oQJECRJN3AlWLapVvTDTE5YLqzADogVENs6kGuuykPtWaz+XDrOuNqy2nWbO+G7M9ZGKoT7ojf2q
xdaw7yDgnDiM/zRy3ryK5aKcwxQlMuKo/LUO2BhWd1IRcdFpzO+qXGBmKJz0HiGvdB9pWgMZPpoQ
+w3hNm+MhM63G0McpwSY+wphOWbMJ9Zh1Y5doD20Y9mLoOPB/CtrD9BeBUgx1HO9ZUKBkl4+pYg5
9NAg0ybYyoH9K4Xy6pRxuZg29JuOQv7mxO4gv3q7Q6lqCQsybfhFSRzazGpZjBlVIampx63JFsGL
AeQUuyJjpksTAdmRwkzUYTsbDNn2iCsEd2hm1M+WnJcm0+aBAisa6+DnibtadsC7l8V3yRwb82kM
Vy1t7TqphwMdjlrtt1KsDeMWU/b5Fn2reF8YLSZnRhfXrqwDDd3AKRhfujw2bGRjNKqTuWkS5NuB
PLiDakmlb9XzfB8zW4lPFEfr0Lock6aJL6Gp8yJtsEbvv27mG50FHsqkS2cE52O2iAwgyuOOOTIJ
ErLP21RTMHtfbLgMOoqHehpKv7URX4lBpnjw/W2INcY1X1y6G8NOnPLAXlohb9dxuUPA07Q4SaIp
xletknTSWkuA8tsXNBmZfqWwgDo0+bdKU6mQlKrKDxrk/0ol0PZl3PQ720ZOLwltgAw6iGogscOJ
E2kVef+sGlvfIf6i3eyoqx1X1VrXVaFs7gFadJ4DsBeMLg3Ir7fQegfx5Bb2tQR3LEho8q7mW3Jn
iDjHT2vvzOGr3MxIYmiN5ec2Q8uvr7QOsDwQpC/dIrWlUQ4daH1+tTVjcCMN9lOTvExOnOy6XIk2
yLfDJM4K/Rs8tPpZaIgpmEgDLuRfdE1rejLDmEaeNdTlia/6T1n+/r0rODWqtHxQ48fAdhVhB40g
ZkVGsA+wD/41ZmiqOcI4yGEmeSj6ljuCfHnMog59GalR75UJ2jVdkG6LbEm+wWxMHOlHmrAYexzS
mqGjqzy3OTzJJLlFLs+A3zo3h69X8uM7465BLFPsUTfh+fv+e8o4vhi/xcFe9NZ8HscOwAdRy/ss
kKcT22PZZKsFWqhIiglZ0MZ7bNmkb5JpYOmOOcaGs0dgDdBog1Xpti5V4xGQAzCPxrJoaAAU35cT
E4ItKoGG7X39tKtGFf0UmfGnDeaXsS/2H87qHiZTwK9AD2EPirT+XiKdfaOPRntTRSPKtVkA7hw4
OcwBrzN66RcOFej2IX6nM5qUpRY9h6S7t4pmWNRSFMyg25TO0cau6/J3UsPexkoKI4Ft3wFiF32T
POcGqIq9lRtytSvp2iA6VBr53dfP9eFUW54Lgs+fThWl/brsReu6punGcwVdZG1zNI+8YAi6fSJq
4Rt5VmzBWYJFtJA1gyKYbULVEruvb+KTrUTBbcOTN8jt6Ay9f79mm1gznbxg74BP2sZVhtZzn5nH
XIWy/fWlls97tZXI7myNjJJAS8fx/aUSuTftcKY7BvfYQBWpjza0GtD+mUZ7M0J0QicUvnRXItH2
9ZU/2cRM0JmosZc0yu9VjIOmNkwJwvt74EztXpLj57LKVY8ZqrIAKjBFgHPk53VXXZW4V52Ie58s
8ZK9MThTGaTL5mr7xg1dantOwkNVhsZ5ICb5uhgkxD2Y/5540HXCyI56d6nV2xy7aDE/D8MD36y9
r+XIOAgZdMhUYmvTG4HYlArQ4a9X99Pn0/DjW9rJjPRWuXuu9RwfIoXlGsKQ6Frpu0UUQL5lqE5c
6dPHg5lgkwc6lEFLjvYmGPWRStu5VHg8qpKNoQcuh1v8RK88ONOQTL4D1//jrz4csQ8AAfQqKEvA
Hd5fUk+GbApZ0kMKbR7ki9NsW1mE20HOnb9WAxHmlkvxDZqMkZnbrV4eeO5m0Dr2yTin4pm3xTxc
EXdVjHgRInZa4dtNAIHLBnZZStGJB/24tiq1BsMUIgEE0vV8d5yzBLwva6tFdnEACp9BDu/HS1So
SB5hN27kcc5P5V3LG3sfE/gmsCtcMns+0Q/9RoDJioKc6aHOm2wPIzz8BiUd3v/czGi/1POQHxRZ
Al1el4o0gjoJlLMMO/KaFmARPpUjlMWv3/gfV6DVPZFoMJbRZJlwsWabEqnHYkYra18DvtkMOobL
ERhTrFBq9GUIJF6LxclGRfXn4LTJdJZGlGhmKAlk8pEmgCAZ3ORpivgNEvb7oQJFWDPZfFzktlCb
hiSbj5p5jIOkus7QTUeeNU0POKWNG9QSu0M3hfm1MgbaBY5L2ZmsxbinDT2zU/CfYJo760Q+8fHd
ExUZ3C2V1eLBu4pQgx6XQN9ldFrQFW7Uy7lRgdg/FvVljFnT18v7ybWWnIW0lnKA4dPqFBgTiAZ5
g0UB1oXRBSDGRwtk/VFZtOWZ531r8VDxv77kJwctVrrAKRiCMgrkvH3/EceZippV58CQSQIEhuD2
mR08jCVeYagk2r2wAqDMDtMou9Os86CcghNLvATB95uKW+AAoF5TDHBMq1so4zpBu0kijoCWAsrs
PEsCHVWUC1TfHNLkxEHwMSaDjWNxgbvIPPX6ay7wj0CfK4wOIDXFmSLF9cU8qv15hjvmCVe2j4fr
MjQwVeBpyuIKuTpcJ7ThEPctogOI7zPcBxo3sXJro+st8m+sJml8ENyZ8gAZQAc9eOLdLr/+/cIu
3SlCF7w1SjdjtbDMADWpn3GPqUpsJ4spxpIk1CIELLTGY7/P+xYhtp+40Sm+XQbzVVFK32Ozt5y/
vLF1ekeKsTjtaPRIl43/5nCys8TIx8iJDwWOHwhtjRsll+Yn5By0iyZivu8tYKevn375MNcPv6DU
6EqoKBisT6egSQZk5az4YGpZzGmRRBdkrsOJvftxM+mKwRQVEjB+2QTs908mYJxKBf5GsMVkwwf8
qe61ZtYQFJK7Ey3OTzbTsoK0Weg1wgVfRSKn0UBAW1mCbGzbn/WB8S2TzfRYBoG8V6imPL0vs3Nw
MaZbItd7Qgbh40fKg5IiqlSEtD3/tOLfvMJKKUUaIPJ8KCCP+GNQl9s6MGoX3cYD2kPtiS/nT4K/
fn0kpTRHCL+0Hld7V0c4UCBvmqBgpUWbwYR8wL6RNk3RwyQLcD06W8CfEJ3kdMHSR/uog09Ui6bY
djLsiUTE8U9ZNJPbpaUFJcMINmS1gT8gMHkoJdKFGSWkXSdDmJOCYkRbUrI9xvvGs9F3N/DGuvuv
t+QnwZZFJMYyqlx6U2vAZpiiqyuKNjkw+UQuwAbejP7+BDukCHeoWh7rqJXPhrFb9Pb5j2M8nfL4
/NMaWS+sCVyNcGBjo2WuYpKQAfcPdpxix4uY7EiDe1OpI1TnslUeDGhPVziG8GKjsdT36At05yom
Jo8KSKud3Nuwo8v6SQz57CPPBCnQxJ7HDA0DoTrNOZd0JHAtUuyzQqH0tJoY+bPeRqNUAkgIpm14
TcansUVHFmd5Y88ANzwR9j6eogwR0QOUl5CzWGG//yTrvIqTCPOYA+D9ZNvhB+LP9RT5UhZqG7UN
alThi+n561f7WRywEb2xGZTA5lqjKnQF1xvQ/8mhNuGSyiXCTPaM+qqD4duJ8+uTL5FOPMBNRJZI
Ev50FN98iZg3CyXpGjaRVEICCuQQTwIkglRtxHGCpPzE9T4JpCCl+AI5eVEZsVchzikbENAUwwf8
Y8DW6Q2UKqNuNl8v4PI9r7Yll+Cggv5PN3kdXyTgsZ0ENR5dSrMHt2pHXhfj4QXvsueDLpxLsHZw
hKI2OJFof/p89PIttozJfH9Z7zfriWpsXyWqnRywx4HWoUjlw1A6zfXXz/fZW2MuRT7PviSgrXK7
CZtBLMYl4tnoKH6JCtbFNPXAYSwpvTGD9pQT++fXAzJA2bLU96sjF35h3gyC9ezhght2W25VU6D3
z9t07e7UOPKzt0emwfCTvIpJ2Cpap4iyh47F1axWyY8RQNJNZ4CKGtPZ+0/mzqw3cuVas3+l0c+X
Bc5BPtx+IHNOZWpOSfVCSCodzjODQfLX98o61/ZxwcP1RaNhwDBsqEolJYeI2Pvba3XGfHLb6TXW
4n+mdf+bvyQdMZ5yelT6r/gKn95PF1UOBKDGTLZZJoi8Gqi84mjWTiLVnfv/wUV0eQnyzxlUp369
VdrK9ssxyfdOwxyIuRTVTYQ9J1A+ZU089v4/efT+xpJvWhT3mD+9PhW/rhcW87xMA3MAouYJupAB
ud3Us3ccILfsNR2ruD8b6FyUn+yU/k/BB3/jpcamXOeYdy3/Gr9uzKEno76dXPje/G6suc50Jof7
fWLIaPePP9i//S9x69hgfdiZ//J0JHSx/bxNir3B/OWa0Zhu16X0zSmh5v/kcf9bizAgHdtmQ86Z
h9bZXz/vgObBqVCD3if6kHzk1tLucZWJDeCgdp8C0tvHU+WdVL1EITsi5mXH/p8eu67/yK+vO3YA
1wAehVv75w/5h5dOg/gY78icMe2KTl1n3mjLZj1aW6W/IJG/kttFCYHRcwmuV9eIqmsl3AZRw+ix
Nm7/8cdvXSNSv/w8LuMclMs57VKo+rWObGvwjwhua7s0a4n3DoxU/lYCpbkVtUiWLRGn2d5BhbR/
MIgetVsE7OoGcYfz1g/NRM3ZNR7daiLSN3XzEhhyMl8yWHMHR43WZbYVppS5GYq7xZuYgtYRsWId
GpkV8yCbDdUDlQ15K5tFehuaneVXlAJiXpuM171NsdV7vEayFafHwEia5cGURoGDGQQSFjs0FLaN
59pK8IRWqhzmIHd0Qqutze501UYuOh70xUbOEDEQ5NGtiDmhK/CmldKsntI8rdoiiEAqbWXWNmx+
MJddgR490VbHGYpPUpvepSxTVtxykurDY77x5OlF8mJrwNXDpkxoQLvKigIpBW36hBEEc4Uyx73R
O6M5TS3J9hVx+vLV7Hkbdl08wdqd6d6Q449lHswMLa0NL/LfW+jLl3LRHLEyMNM5MCMG7XHgx06o
z8elsUIabbwhtIgf5VSnXqAhrhNQiYf0UYNurG3pucEeXSRqksLInBvlNV8qzS6x0CA+TEVlvLZD
Wk07c6b/eqbYrj5aHaFXrkfwGCkUZ8YqzoS1u37e4rZkQnEGYxDLo0dxpwpLyR4sZFxU9Gv8A/OL
h13oA8XLCMWJlebNroUCIDi485tvDK440PxmwlSOqTg3iOAQy6eRv+80Yey1rrOqICtHeV4Y2EIW
VaqqhCKQdtEWo7H3mdblxOUrasI+Ggqekz+53SN0E8MJOiIQxnrSosULEBgKljotm5lJRZvxWNop
7VPJkEi+zgcxLmGRjNVzaTVTvbUcf9gxS18/qC539wsIfJDirn5i+Kh5EB6w5ythjuaDGMfxvqmW
lr5O7+cDSVNpPAFhzuAuFBKvn97pdy4X3Ya2PGFedplbhP7qKj1BOIIPR7qtBQW3nCXi8N491bM7
fVat79vhYIsIxZlqB2ivpl7gcnFK/QeUZeTsNjPl3sqUcfNqqmb8YMg984nhgVwOAMM0b5aT1l9M
7AyPlrNIJjZTmMdRP1kre5gZ8HFjld0yPskgQw82/MMZVAermKHAJjTJ9ihuw4QY4OR0j7KFP8G8
ConEsKLm+I7AaEZ0ySvoPc9y3Doa4fZXE2LHNqUCaQWWlzZlGKfX71MgcwsXgkL2Xlc1oHeqpvk2
UhOuILuJgVniKAIkz9kGrkRiX1JbeIeqnTMVFqkho1CLqzEFZGlX38G7mGPg1amDmxPYDzxbs7AO
iEvIFUijnS1ukNyCB8qq/CrmEkdA4jc8SXZKuyqUOmaOjQTOPa8LzJYAdtEi0w7L3OKutKr+rs7A
FQQWNC+IIX33WfdT+aJZmb0voetnICrIdwZVNPZ7X03WZcmr8YeiFkymK43HGLQuFpywzw0PVEGk
aYTLkkK+dUr3EXqS/PgeZ1bVAUNcvHZjwHX4VJkcLoxyIK4CV9baAUPPZhTyc4PdTQie2lSU7bnd
+0zDX/DvlecCJnEZeG0HWCMuBwc12WJx8m7864G36nAi2ap5SvtGcUElt+5GdqX5lXSL80OPOPwE
SxPPd13WJRqZgmyoVn03OtzqaZPe8QIHGrQgKsNUuczxu6LmtoTceiM9kRHdypjl08cYVRhdZ0Nh
fhvJmwRRB2ZrZeWL/zD3Cu5WX9NMOnI6sp4KKSYYFFcae6DcniFEnrwJDsosc8Alorgv9Xb4dJrs
OCzpC0MqNt6xq2CKA42M7T0z5g0zq5pqV/iigEdEJN5QDowTY9XcC3Vy1yS2vinpWVa72lzG+NBr
jKys6F5p9+Bk3WydZkv30GOSAAI/+h/4qMqnuOxvSsd/4egI/h7wv2mFAy93YrGVvGEUYJnXcD7s
t0aOwK54Z/mvkAQ0lHqxOTPNXpXADJGHmOla5mn6lEExemNeK7nw7TtBGsrnOi35HB2WeESBwJgk
CBDqOvVvtR0BEzEGrXwuyUY+g95ue36pAgAQsD2tWfmadi1vVOxFABo6c8ySZTkPHvalbTE15k3R
5jb39qQh3qjkAEbVw0wIStnB2B0ggmC0o60GNEQ+UAQ1JLh+5g77ZOAI9ldL2Y8C+k0yJKEkwISw
x1eAhnVv8vdDXxtv4xhDNIjVCPzMuMIomG1XR25mZH8CRvS4qqRqmpVbD5MA4VQPOEN8wsJz5dZv
WAD624YNogwZ25zGACA+XW9TY0A7UE1MINRsR+NVSxzv5MFwqn8/R/6/y9z/G6bpf54G/36c/lGl
w/LVFeTm/xib//m3fs/NG/q3azrQvWpQ+VipC/wpN+984+jHlBPBcffqpb5+paq7azbeFt8oAFFG
AOd5BZv5HBH/KzZvO98IlRHngpn4M8Nr/ivBee9n4+Ivu11OvK7FsDQ/BTtd2vq/trIsxr9aIzXN
ANhZ8sojlYdQfGNuemSmdaC32Al4yrtwBC8cjImghaU0cQeBINon6C/XDYTjwDbiHu7I0Dwm1vSd
3lG9HyJpsDmp/WNOfefGn6vxFHtDjdSjz+oTEH9m2qD0nZAvrhk7MPcNqY0Ffic1VAZUPfaf9Nld
rdHxqY6YkByLZhWjP/kBmfCwMRAyvU2C3dA0coze1349H+PRco5gvB4Z3sWQw9/eMtsHIqwaFQM8
fdy9DpEzrVFuYK1tmvsCND+2yapbCZCXXqiVSbwlFpWtix7vDWOSvCi72TeCLkH/05qWZHYvJWdL
PdcOBGULIHE1rSe7tbcW048HxKssuHFlbZBdjJ+qmOSms+yvDvfOGlyYHjLFiyg497ODC9oasEUx
rDWrG08Mxo/gb9q8CSrDEHs1mqJkCsYbm4AOEMa5ok9e9WrWPkyN1BPxT8yaJWu7Y6TzYerLq4XT
mLS3pTPMD7TLYjcMVoZf3G39txhF14EtYfPYSytezfZY7MY+x1UQm/GONXRD/w79bCLn3VhX1T6h
ho3SqbK2A+PzO4g2zbPq+iWUnROfYmsRx56SE5NCeT/u6qTvISOB+zrWojZ4jXXLHqSFdrZSPfUx
OtVbv9az1QwRXpK/LHmj0gVxg7aokyvUqF+xSP7GRJJ7HDupgOrUy/0y2s69WZnYM5vS29fS8rde
q3VbiDn9EUXalQKauwc3HwuIGZiaBIxtItdV90y/kxWqN/INmARz2yL4DfG5c3bwiHO0lmY8kaot
zJXdUjYoOQC5hCaDZhLbGYIAIe6lOquyoSmUiw8liNmZCAb56AoE15N48c2y3ajBxTUANR6lS8t8
bKzsU9VHTqjrBuh6QehKRGxw8tIRe1rh5T4ht7FrfDzArvK35Tjql2tT98l2UfYon1pXyJ4kWRcu
qrlBMlSe1Jn9Whcy2XWU45D6xWZ1jHxoVIEOJo/6kbfUcDAy4zUpOBiy/x0/gReysY0tswWUZQKr
IYu3JzkztIHOmWUbF2zj48IZGF4WLADIkyG1CQ6+/tzAtCdPs5a15H/OXMuRTbNpYCRW7tXUOX03
u0UPe7qSH5WZOE8Y3r/nGlrvwiiss9GNxyKGskIBw9haIOZufVzT675Av63cclzXDbSQijRdMIyu
cSJoB5yrKpudOyHKYIa9d6YAq0cCU3Au5KVVPlKViHkctDMSquCwPJtjhy90tNWmr8uNPk31Druq
sTI1dtIQ3V5rr9fXim38C4+qvMEZxhYnmS40TwW9e/yPrnm9Gxl+tm4nG4hJWrBkMjZJPDXP7yJk
vis7HzwGQNQkzy15cLn264xRxwrQ5AW22rSzPCVvB2sUX+2UGMfZk2xIDBcbM1y1lNAO0B8gXfpw
U9o6iB0FVPVkygFBKTS9vl1NzPudE4YZj0lSOmREcnRBNn3JSC4fmurmU9LUy48W4wEHj9Kdt03T
J+FkgwK/nhQCAzvYlxEV2srn+221fB4OVVGqo5kP1/FtrDtF/pxrttOsUpWxH3JARKmDh2rdv03r
GTCY1sr8peVRPzOZpGdhBo3tHuzliQA9u18vNvcsZQlGK1LBODf6mjtU2NUTqgC72et6XG2TCCg3
WJtpzXrD6b7UDqaI1Wqa04H+PK+7AjHYgtjELPCMaJdCDu5x4VT/hNFqU/rKg8/SIavtanM1mNy6
uKOyLaKQFWDIuF+NII32lp3Im3ikpRY30CbMZrAZYx4/rXZgxZJZubfwX2FsZFs3zdxBCYK3sBC9
j227yKCFZ8spdbORGY1yW5cwm3y7+nTz7q3oy73wx1dRFGcCXo8ux1Uq63EGOqVy6awwoipDZuOb
3ZA379hG5hPqo/iGMiw/LGHznZ5SAJEWGnkmmGNj1yy8KRnVP8++tF41vLZrVDHlgdSKyTEnap7y
VMzf07b0SJa5ExlxWYStHPuBnX/9Zhbtqz/O51z5t97AC6obux9D13abwcQfyYtxzdtCIXcW03nR
bEZBuKz7wumPg0CkNNvevQUMkPO3+iDHFb0MfYOLO8cryYzswrLtVyHyalhzni95mSXSBqTD2qgx
+/bAVH4MOJ0jkBxz774oqGz0Mr8hQFVg6WYBhnOkqZKxA19/bEaRv5cLYdKg8GIR4gwFLaYQjveA
9XjbyeJlxu186DCFbT13RlRCMBQPjahfZUOPdJUZEt2WqN29YTbWB2y4ZmNQZsFlTnf+iADN+VEn
aKb8otTvgcCxkQeS5N3i7GIa3+0P9A3mgxJxdKnHycmOV4beHdaYT0MRu+8iFjG3ZlqGeMmjxhDL
ljmzehP3A2JCEHp7P08VwQoneWtnoqRB21jaW67Fzb5yoqla6wiwBTqUFe9lj/9ynC03po4MBzO3
g8bmNp/1WYUMCjf3EOnEe2UWdyPTi+OGbdViBEkJxZlLDOptEHN1p5ZZXhAXv/Q1T9Tk9Qz9AdyD
XzPFNE3jYlN3Tbw2Smk9m5FW7+J2dPDFsvUUQW7r7art2EQEja8VK0TK7isubdbBxuqOkd5GJ9cs
mnPSIVzo4n6ia5S3q0RrF+y2HjxOxIas3v6kffIzFnZgQAlmXRk9cY7byDjGiadt/HgeQPlAlXE6
c23FZXSzJK61TQoKlWTyC0oruV9yhmmjZePLZKv1DefAsTwpLzOCnDRafBhtdHfamOhGAEXCDXJp
5xiUkzyocY3RCY6k/X3wHA+qradNAcQOSJeGK36QU5h2XuXP5zpqku2C/PkwdUb3lI30iFrI6GYw
Gt5ETV5v74B7NAMEFRd5KQ+7s0syF9RHivD3uwd1Y0AebSgOQaW3RY8Tg7f0tMc84UCc1pELQkO5
zWXpsvatIyGq30D0jb6ghUjjkdbwhNioEUCgaWBG4ZKK7106LkxBMnNvIoNItbCH4Lmld+s929Bk
YKP8Vg+u9aj8yFt5SEGChGW/DJyhKd99qxn0lV5k7TZ3Bv/c/bRGW6V3gWfJ9Ddf1Q7EnrcGikt2
JEn9SGCl20KqdzbtmC8PDt4O3D3wKQf4lxQ0wPuRW6f6xuYxoO5ZrmxnQmfBBb91NPfFZi+5mTCP
bspYJOsFHt+XB5Vy5XH83jM7ZtAzzvOdLpNmzZXA1wnh9LmacKKP5feWZnaA4zMPhc61ESkGWJ+d
WLkwZQj3wijfiImliJzTG9tZHhkiHwLaieN7NjjnLB+6ux5s5559yn1ntxs4uGfITV9m7a+9uXpo
df+rKpYHqpmfVg75rtbFjvq/eUNu6kl5Cse5uEPRRZVxNsgglniIqwbYVIt9ERjPvotd1p4JfiAv
wjzsAAfnSl8VdrI1AeF9TBm4EMpnM1s0f8gypKhu/wAO/EpJTGvV7DNKh9p9LQZH3Gt5+inYwd6b
mjU8ES2y5BXFeCWLzvG9FuMNFXqhwlogL1wmq3yMSrDSMAyXlWwH75D32C/VopZbH9cisziY59nm
ppF79MBUQRvuYqDQHOzvFYnNeeOjGV8xvpU9XAu8S0TerKNtp6tG2/V+lu44qnNaSJCagxSxk73G
FMCdWKBOh0xiL2e7GNMvxCoxRy78tSncziuqbsQ2mTp3ttl1a/hHlCwmY9F5GVvuVrLLmdJpWxS9
4PMsNCCBsi2TYJRdsraQzrBbapJdriIANVFGXbDiAjsp7x/WXsYKs8EE3+vF04lWRTir9NWtbT6I
vpq0fTUX7CBKd9tFcgrhQ4ucE1Zm3DUziysN34dioRBWydeqjIHQCPlYpgvUObmUOxCa3YaKTRDH
jjhU5aCoO2KmVl0x3ictZRi7vXNbSQgCKM6LDrLkoc1nxpXNrF9Vs5nQ8lwS/FoAXUVWlNsuE/Ee
wmC0BS+8rGe24Le4IM1TYkzmpi1de+sUsg1mmpj3WcntvZhQ5mRfIgefp9PopPfCGY0be1DaXkGE
OkUzsCGd1ni2dinS5pshHcuHZZh+SMhHOyV1tZoNzazhRMcJO26iSjcOjx29vB5CRZpMKaNrikc2
jv0H5jfyFwkc0FwP0Rjba6X0/qnDQMnxoaS+zDcoxU1MzfYmztP4HsNbNZEgqUAUdv6ySgzeCBol
0zCmEsbsT/UaW7Z/NgiFxKsx1sYbp2KScRU32mtXM56HQ4yrFRU6ist6OaB75sBaWLscANBdO3aC
Y2QW3y0q8hnBqsoHx2G8JOn0JWzdRlCMc6ePbkQEylwet92sN+2PpinrF2dwcAUNE+8himJ1YDMA
l4Torq3L1HrGts7c/HFsidco4TiMQYAsmsSSn9IMdiqjI/Rxhlk/LFrfluuusZmrnbSW0EyUroU+
16zPGdeX3KsMOH/Y198lCbRomm5LiJiPXdywJzThOr6W3BjHXsFPCthgnKQl9NDq5vnJWxyMetTy
PjByzkRn+/Q3WiXeq8vU6j7X++npP5itaJeBxChjHEZyfbr6MGmYtHJArIap0N8hfqvjf0iRLRmF
DsIncId2esvgyxz707nJ3HOWUlqHXx2zW0jvOXZmZ2My5t8jDv9S6e2pLvnPT0TFn5EVPxkLf/l/
f5dz8UfMxf/ZftXn9/Kr//Vb/TuW764jcX+/fHd5h3rxXv2vEDjHX9Xvrn/tv+p35jebcaWfiBSm
wKjV/al+Z/AVGrL4X0gdMOJMje5P5Tvj208DDrkVMnJXWMZfynfXL8E14s8TcGU+1PtXynf2NeDz
h+od4R8f5Abz7ZTxBAH8X1MPDQYB2h9AfTlpdfI+te+j4T26soOHVV/tIJaJ6ZEzUubvbpnLefDT
W0Yl1xHYcseCIoGa0qLYp/nUB7qnqr1YzcWZnxP1rC/npL2TtL2yrd/SApy2GLNn796tP68bwukG
GrljPP78/P+/3aj/jveg4Kr9/XvwVFfDV/UVd/Vf3YHXv/T7HWjq35hi84n1/4RGMc7+5zvQ+2aT
QIG2RxjTI4Pyh1vQ+uZwW1Bcvk4D+GTS/ngLXuczDSa4wK+YBhPjv6BW/hF6hT//6z1IYdtD4sOk
ye9jIHz9D3kJJMLmFbXI2dpCNRX0dacPoRwHm61tMk10w4Zm+m4DyDHXcpxp3hHrKtxgqooh3jGl
n7nrZp56tpONqa+r2HNv+n7olzVclyFdLcWsP9nmgtizdK/6BkotftiXTPjDBR7UShVOWa5ajsih
Pdjdl7CnKy9L85lOI1u68kSEPFlGCdjjlu7JLV1JtKET4HRij0Y2P6Ny1IMoJYIKj43NwZbqjbep
R4h4jEw31nNJsKNljwNshCH+hXPtPHXfZzhVJ9vCukdCU/TPlt36KRW4utNCMPmAo+3m2hUvSo4E
zJOUkukpB34bpHiE3hay7xrGwJdL9VMLDburDzYCeNroSU3FkDaU9zZAtqE+bQ3g46NMiGbF6R2H
r6KXeAPXKT94etPIczEPSMcF2mNSzkU5BT4SBH1nzyazKYsVH1JEjhTT2C6zV8+t8py7eEtDohbu
G+Vn56XvLXNAvT7XR7FMSOEbfEfoPH2G99eNX6/pLzZzCL6zGcJGL6l4gskc71A0UP+t7XZ8bjX3
akKIZ5pjMYdkAQ+vB1Qjhccv0SBU/S2Xjn2anCm/ZWW2PpxKWhJhqecM9JPhia9qWfrdiVkS42BS
Isq4vBL3QGkUK+H5031tc85bVwvOEDM3OvakKuGclmpdf1fV06b1JbX6lnbbjafZ6UtLiZwS3UAG
XEa6dRBSupTDUh9dRFsMGoZcx38Q9Cgu3OBsFOToRtSuNIrJa8LHfsw2yGn81dDlXXfOKSrfLcw1
Hs2GwMzKx+ArVzY3n7fXGDq6wNSm8D06VHgKpVzqPE7bZus4gogQErR7B/4pM8Tqyni2XQ5CKJHs
ZdVPA1MGRQsnhH6nPbjh7MDopu7p07vmkNm96frCoXwZ5HSKrzbWkA5Dt1Acy9GsxUN0Uhm7LJoR
IMVxHCQl59o6LfZsxfABpCLDkpHg78Qi4sn8rvcrRhY9MeEy4R6qbWKx1yrKYHY2p+e41rDaw61c
qBPyKglK1sazV2nMdhqtPdzaGUKRdTOpsVu1k55+Jagp6v2iN+PJ1/r44PAG2gkCH0ym18MVr5xD
tzxwDgCqUwvK5k7JOBQg4tiqQkMfM4dYjHWa8aqtYr+d7oWiVA2w/nqWm1O7dMKSFPZ9mbK13lOO
mW44XCluYhL+aWi2NOKehlIMmOBovLjBv742/fd2SP+QLPZvuUQRNf/7S9TjV/eRkrr+nT+2//Gf
/5uxjT8vT9Y3ViYwcqCLf7K8SEqqrysyzPC+QeCBxUGODkDNNc33pw2S+41EBawwYB3ooAjc/2V1
Mr+B7iUBaPBvwHBmv/UvrE5XhtKvyxOX2rI8Ev0+/X391ynaFPSxL2IWAI7Q4yFNcm1NTc05aCKu
363akC8mSFEOd0zDww75bvm8ixNz6G69PopuUhyeHxEG5JCztrdHmJK8JBk8Ukcu9g31Ak7OCSvz
q5HV/bYpiGIc4eNWd745FDeq5tygYlu/R6vA3N0yaGcnyrsHHv/2bGSZCqgyyjuCyQPNStlc+kWL
w0ol2Vo5knE9uKCEo9J+3fmm9pwNrX2tAjG1aswl6Vacl8GiT+2958z2o901C42WPPuohScDkaRq
b9HA2k1NOdxjFV6O0+A6OyZuTap2xrKuYb5uHIzLN3WvTgzb3cU0eOJJPBRGRHLGNB55aXrhdQLz
2hMBG55Z0bvv4VPQa4ouCGkJ9cxJuDTmj0iV/OzEgVIakk3BGbEU7dbJB/wsLIGWmxwA3t668bOa
6wfNKTqY+o66kyzF18I/amg9Vuql6sb5pqoYsLQsOXx5qrG3aVGUO2MxraBgnxBQWZ0/mBzSH21Z
tntttp/wx6i3PPKtsIxtOkxGDOXfOmcmrPvF6Kr7qKzNExpDWpiVPq+FK90d2KTxKU57Im1uE3Ms
pHpzSFrlhrhF5WWwJt4sRIemdczqfks985NKyNrIoBiXbPGDggJPqHnUNioxRJ8yGZMt2nSmVKyG
rjP5lG0TSSwOjU3BLbJXZj3ciX541UaaNklrhWo22VVM9p5qBxPl6OCdhAKMnC5xwyt7nvQwzuWH
sNIHJ4eTO+X5SY/M5uDNGdOa5ZJsaDvX69pZjsM4HVstoYvthEXTfSRweYNYxoh8yvF5ND1UHT2B
9xut7em/Dy05nqA3OtCYZETw89B1b4W8cGbNj0biqWOEHh18lVqYJympnOLE3ehjUxJBxHWVVmvV
/jBbKpjSXxQNQ8Q9oj1EoOnDuLf6dTvV2paAEKX0hY83iaJDLZP1hPTn1PlKhqlPN9btva2XWfZ1
a+RRodfsTd0SyQn6RHirkX7L3azswHYxaFH8DWcB5FyftcCZC+qcDrnITlvr9rih9RlYg4lRaoHq
09bTDv50ezBH/6vryDNeS9oiG44GpdJguiJlrvqUU0J8aU1PezPCWF3jpziOJlH5he3KCtnTSAcx
P1pNahzGokVBrukbpzN6AkqVtcdQbJ37ujn3o2ffT2ynKHO3n73WPYtR1beG59xXpp6GBTndYB5L
h8/cXtZEx99JTeU32A+zh07PJNVwi74yDgrTnlJKqPBIyRjMXkikvCOmY3fvy2C7xy7x7C0NBmBm
jhbmQxTfMuMyBU2W0Cwq9S2Tg+oimZuGGd7KR2k6p8HT+KwSDb9SdRBMcOBF+S0r031nJ+nJjSf7
kleLuWqK2wGq8MqbqS912OjxwKtP5OcpBFTdujgYka6c5PTot9rGgr5I+EF79duUbm6XLyu9S56i
pVu5Q1pvq7ncCXIH/YrAoID7kTYXe2bFz+rus0iye6dyJHYJm4igfaKJsGfbf6GAWpIMzrgnCZWA
K/5RzeJdyBZuM00MkdIfdouiCMo6As2QZgcopaSspNvttSIfL61WlifGWXCeCbxE5kKOPKKE9mmR
N7lJ4W8HaiqW37qszleVVah1Xbgxpj9B0jh3ed31uj4DPMVW1xg21HAGCzZ9Nk1BhhtuXbWNCm2z
WrYdavcgwWiyYZCSt6EfJStw4AL2P+2ffIndtV5aH4uy8eqpyMQ8VU3bGN3ocWYDd/RHLXmYAb58
T2vbyVciGYzzyJDIbR+lZAny+8hsGwqthZ9uYns5FWBXI9+rrKAy3OSHq+Xuzhj97DV20vksur77
8kkafE1cNrgu/j3RfXZ3npo+nEyD/tbkbdA5ESywgkp/EZOGbmPiNmjpx9Yx9p0XF4+lSH8Mg8FM
bN1aK20wqks9LONDY5bFhelUWkXusqfiB/GXKMK9Vo8GlonMN/uActerNjljUF3J2xz/ZlE9R6XN
YHq2aFQSk+g8tvknthCqjOmAnFgTxUpPUIbwbLfme5MQmgylZvaX1EvcmF81QsdCG8PaTDmJCmyH
bftQLa5Lj0UVmrftZ83e06LQ3qyxqW7YfuTeCk6GeLJ1zSOqXTXyTWiaCTTIqe4GDVkuw9P1DYEO
bdXbGWJQMy1Ncqfx2N1YWR9Tw44687mpWKTG1OQ1kJZy/JC6pzyigGO0M/K2uRBIcJ5sPHgNPPJk
4cRQVK6/w9CovbcylQ8jGXqajB5h+ibpH9mKoGtXlRsWruyDvowRVRsER4mPolf1nemWCPdyGilh
HsgNNlsnWvLn2jYuNe6OgCWvPvrNZB3SpZve+TwSFmC3rb/mpakDRurkbzF/aF4VaW89C1LsY5DF
Jm/IMSYLZHQWdoNtfUV5TH01Etp31q3nYGzzdRrCkf+YZXjbM/2MFOqBlCQrcR2F8npGkeiOXCr4
v6WdcjezRRuCEYnC+eF5IEl0sR3scZWny4duwi4V8NuT1Cax72PxS4s6uiGhOSDzUnvbGN+9UUNr
WPKiCE0SYR/X7eLR4iR4V9KKpXiwRH3oJUKSg6jfUZtrZExlc719T04rt77gGVUp6xeR2622xM6z
bUi1YhthnfSC17GeT/GmEklAQ2tZMzvU34+Z4T53PE7Ix1CmPhKmN9deZvt3SVz172knKcFLlpmI
seG1XHJOP+RG9onj1tyC7P7ioaH17iv3yxX9x1yI5blopeLDKbtto0v7h4OibM3eq2cF7UryUmzS
+tY4OvVSPDp5jo6LecdVx6gB/Sy5xZL7AZv+wlFfrgi+VGcm3WyEHS1vdVSfb0WU7vQZnR3PpUO7
IPZqUK94IAApMU9g2vqFijxT3PQ44iOLUPU1ZjO7lEURejWbeKtj5LaCrMjiH22fvwvN627NEkoD
oxw3FlmAB6ehFcNMYXLHdIz51nbjeKwQRz4Do7dulRz6nVvMZJTdyQgbNdlbjtDZ51j50XrsKR8s
pB+esZsylGQxfP2bVRYWj6rTuiQ02M7i6YWAUoYJQ1q5O97O8UHPZb2qyq2jBAdW292VkZviFkqK
u7juksNSm4BD+8HDMZbFt/hsZblO6T+thSm1lRFHYIdYYZlgT0kXz+LFsRL/rBbMu61TM8yS4nJ4
Fp7b1yE5DwmtLZn9htd4auG6qjMeO5TAlES17Lua852lDWthRI8UmFJvaYkNTi5PxbD8X/bOZLdy
JNuyv5KocTFgJM3YDN7k8nbSVd9LE0JyubNvjf28vqx+rBYj4uVz94oGMasCHhLwREaknLq8pJmd
c/Zeu8GD4g3MXGwvPEvzwfyWSa2POExOJCF2522U2Ke8RpzVILI74qQpztq27s+W3rWeGW4UARMR
9DtMfnzSVBMH703REDDlLQmiZbfNAWpL0ocG0heJGcZPwPE+jfydlYAQoTDv9E4uEi+Li8aCt1SC
5ImYPaI8W59zZDz1G/EeFOaqO0REaL2MXS55PuZkLLY8+NFW4EXZcIqCB8hdRimly/BU8KIR/pe1
ErGUiu1dS19gJGaLwDb0EL5ByqsBgN9w3Yhm1lx69JSVfax10yH+1lNNs2vpn8eWsVrj2QmRkk47
MxxOevFQAoyyuFCyzjqRZZvbfBQhN054T2anM7IfqmYX1rb7QOofgY9gL7K7KbWLg+GF7h6JSkXo
n2yYwjkotjgcWMFQezYJJ0lT03TM5od8JLvNsdPimvU/2iNijXa6I593yYvkOjSahF63at8tctJo
eadZ9c0y9PKeVSu/iTHxfqqah4H2HemifjsGS8lBQ3ac5mCFWYEVNvaVER/VMjsI1dmT7KwtrmTb
t+dpCQTEogxgYaKoYwNB/mXzC4xkSLxxd/qzJs6cLeGjTlBpgxSY2gWrpPvX2hbo/b3OyBidJuqo
QK+d9UXIklcKp7ye+8QijguyKGwMyM7QE3aEgCETZXM+bzpnOeRGARisrYzTaHhRYIzOsu+1J04h
O9+uCFub3K+4wbsrjV2cNqUR1C6xvHqu1VlaE9LSe+iiFsect7VbzEf+ERuqaClaDnrMzGdnHJYM
eE16x/jqo1gnlxYGDX8YMfF3RbQzugbVDT0xiq+GsigmF5dlXc7XsUcKDiBMAz6hQayjQ6Dd/RLb
d2Mrzz1yTHedY95QMLz1/qc9AYZP9WHoR/8sKRLOuCRmJmK8q6j4NoM9+ud+jNxlCmVyxvORBYht
uxd+0ddwKFWQdtWzMaI1RUnXvTuZ/Dqm8WkoEwf3CyK5Ak2KZ+P5moxNGtbFRrvxNxvi5MYQhBjL
3qJg8Ae1c9PiefJq92KS/ZOvDWuXkYuL/Sm8bEnkCSjv8ytUvSUrUO4dF3Bg5C94sbokBwi9Iv+r
zNT02M0VhgyifzeVMHiIJzfkdGjT/i7rjcGpVy8pIeQgvIlnJPPeyplAZvtpKdV9uxTG3kACe2hM
9TqEsffCQpgdxyR7k05pkwBq1B4fOiHPBiHHsqutSh346qttaGl17MLsYSRkNGZpg6mZ+h21AgU9
euq6vEPbi7TGRFOQbZTl5ofIFylUbTG4QSSqcGuGTnrgB0nL8qd7PBtfgB51SIY6GSPJIZtyqMOb
xqV5mzXuk038bEVqZZieAbLuP9LBFOiSmfdueHV2+Lr2hMTVm8GajCvXHfw7y2dkELShd9lQGHl9
d5lkRX6t6Nqc7CZx9g2xeXunkwjESZse3abeTvaa0KdnhuyIcX3FAbPprvzG/5L2HkpidOabAvXd
ZFh4Ixprm6F83s5e84jY8741KsKwG0W0p6lfu84ZjxSVPK+KrwPHF9bEwRmOjYxI/cP7ZI3RFakq
8nxQ83JtTvnbIoGiuCg9SX+iAKV4EUFfML5okitEp4CwqJfdmr/D8pIDbu94Y84t9h9wlqA3i0Pi
wHVQMwceSHscQLj6oM33pGt7FlbrLVUNjPcxCdLFbrf1wIDYp6+049uzORHTA/aGott5XoNaKl9u
yZK+b8zmrCE8myDn2cfLiA2wkSaSuUhesN9uQiO8z6wPjPrDQQo174ncST4QQhOgi20/H9w3Vw+n
juM6JtMcNQWbcZWZ9+wV+rrP+/q8cCvaFMgVo36UpzC0ljOEP0fLCaMAqNl+aDviVkkwov1ajP58
JLKIqcrobNpVzVxHq5ycfl/QwDs8mCJXt60jk0MehqhcxnreOql+Hn3VX+usFExbvBcfVXZQVukh
QwUbpFl4mXEeP9YhDe15wbVmF/pxLNK93aYXVdF+1sQUILFXVKp8rgNh48t5qZsX2yzb20K7D4j/
EVsBrNqzwnSHUnrDVU6/AJeVcexlo88o0VuCoysSSxHNBLmMHEKRkC2JtJt3fWHd+m3ispYa5gfl
2weEVkRqY4F/Ibf1xtLLNmvCED8Y3BeO0bsiQw8B1agMGJBNm6RRKognvwkMtmcCTMQZwkYysWKR
kM+FEKA2NzYyu2jTFjT/8LNtU4nzsc6LkKlt+ohG/0roSBy9tsfT2NDi8YeWkp6U2e0yFPGXRGRl
vyGAT71HduKj5izva2t672yn2TA5azdZWXCPIuTUSc2MzkzpYrRdCyQDi1RdApbSpnFnOc151PiU
mw6R3hUIqiinoycyKyGlk9MrOqmjU1Uz4x7xarLxXMvCuyRGkd9oRvphNkEmstNYls89NuGj4Yhk
76g2uTC9gsem342sKFdW6DCB4zkpj/bEUx4XoX9Aq3HLwUPsnN6fWfqRIpouE5fGBylms4xUFJg9
LyhQgf4bGkTvqzfHX+ykIhYmm5mRERC7YYlaWHqRuzWNDRyNl5PzVHJo+hJdld/dqaENHEKqgzlU
3V3RMTpL8heY2s0ZgdMFIwfme615IYz6FvnvAQmf880LVy9jSHzZgqeQ40QCWR5dP7aOhYYFk8+k
JaZVvnTKit58H0ciwpUAm+RFPcRfXDZFPAvcN5cj2YtZcOMH5J5OroLFxM9aTenJwqEi65zI7kz1
QTfZ9AySAHwoSE23LB9kVsSHSU4nHWmPjQOU7zLb7w1OiCLsLszwzR14ruwp+ZoXJDYb6xOIQ83w
unpntkRRbfC+dCfVk+LbenZ2Qsh5Ow18Xf7Y7kJN2OlSFIewW5Zd7NZstVnKIJGQNCvcJ07xkDj+
mZkx8qty6j5U1cw2J7Q5+HX82X50YvsbGGjzIp5NuWliZe8NlGwXCJaNC0+/iWZ4MWS39bFiblXb
fCIkGva17vKgpxbEjZBivBxrP94Arv5gnyXGHhH3uCqssxJYDWiSbdxN5bZtvrbS2pnOdEUTeuNm
+ZdeTy9WqpwNSAZcHUVsH0kETS+TMV4uzMZSD0vE4o5WmqdFPpMy+l5Zg330h8u+WPpjU0dfsgqY
ztyI6WKc9bTt0ynf0//m2ELUlztcmIk4jT2byaRnAjbbBjunc1UUziUOmp0fZ3BJuzoOfGLb95Zy
xCt5mBuCfhlG1qE+2hh4J+OrBhvN899MyPHc3Wi2Byv7Ni9PvXgd0MCDj6awysttYWdfZ1XuvTrn
AEmM3Y2zaIzb6JE2DlYCWljxs05z4ywycFJ5y4XLav4gDImtyjbyz7i3nG1R2gIVabvc0s4kcdro
gIGLNqeFb5TnHEfDi5E3i1j3ezcNrzrDGQ8DkT2XOfllQa2nxzHkhK7iUxxFrP3Y/GEiMS1kZPBi
yeII20TvqgXohczS/JLbP+2NXh3R9PKLVnH50PoTK1Xt9C+98aL8YW/N045jlYNEqhiCX+NdZ2m2
95Iwt+3oWeeRuZxlvIkHjiRfEOTvwiw6idYK+n74JEn+Ct5auKc8+iS08QAIiQB7cheNKjqgN+aO
EVVXWDUNDgfckJVtUrPaIu5fzp0FF2SYEMi1uOLQE0Z+wirQ7yqzls8zByX0tCP+25F5qo51S8C9
WIipq7zjBBxmTzmVc9Cu9a1F4MVZwsSAhMC8pHvrdGzdnvyqVc44F7DbNH2Bf4fKuJbTa8bLTgGS
Bst4PwNcchIewmrT5YceBpRJLnbHjquwgCbua41Ume1o7/ZOfx6N8Xy5MCna1+AohiKD+u0GYqaj
QlsciT/1XdHf9K69n/30vu3TBTpXVLzpLjmloUHva7zrO9Vs7XBkV271Y8mpKZk5N7dtMwTYlNzz
aWBsUZL5KwADfJly6QQOR4lZaAMiVqNOrcNORROsPUkCtyOoYAx6aSA0Li+C30iYWXlis+uhO90I
eMCCnbFk0NyqclQbZ7HmnnH76hSj/QeIYWnbUyaGhb4JXuZqoDu3wfBxSYP0W1WXbWCEDQuvyclv
t2hTX3f4P3CQGwaIBrZJxDLRcSZdd8th7cHtDfuIobch3NtMok1tcu7BBYkcOEZZ6bSVf6mboWfk
n/q816WKWVkJmQ8aM3Uf3Yl9eux9P0DbX54NzM+LYGmcON4Wbl9ehmbFwsQeFO0wTHsk7VI6m0hN
t1zOv0npvX8Yoqk43XnaCESF1sptMJlvlkq8y6q/MApnG3plAo/Tjp8t1VnbwWeZH6am3w+ygSM1
kaoVTlxiNof7jn35K19usxtKb0w3rkd4bUGo8rORa5gEnG3qTRjm8deqIWrD7+mIeX1fBws38ovS
UlzEObLEFtvlwSm78aVyp+kpo/cc5LB297hZ8vPYobnfJIGiHZrYr5aU5iUtIXUg57G871kIr0M/
wSXdAcUnofI21pbzMQgNvcunTtgqH7f03NvxU4cXgmzDdFiuyqbILvOuw4c3IZJOTZVcQiWvX3p3
8c9Howj3dKc0p9q829o6tC5BlrTbYinfo6a9ITNJb2NBL0mrxjiLAUBf8UD0OPeZJ/CFieqeY199
AguvXq1qxlcVq2h8IjYoPe/Js6fPFMrrGVFLRC9yFAQvLPKkMnO5h5yTXDi5OXHuKAmF6ybMLm7O
eTivIufQ5R4YD7f1nkc5tZ+DIsC7CL1qj0Fg3gFsWPbDkmKXsHu2xXHZFohX7iTIzDPLqvVLSQ7w
BRm11alKlvCztWid0AMqI9Ohj9hKnuqi/BxdGtkyce1tvejHzjAFyw3Yrc8+wS1uJGaIvWSyT9X0
lOrMeHenLqQygvdjFaK/1ZGMtt4yMZMrk/wwZQTEO5q8Dw1ugi2Mw0WmYZBvoDMg1SqmQA+cizjj
NVZ4k4TDeBSWKU9m1LvBTHI6JwSXEDZuwPmCjexIi6GbgG1UoPZpX961VPi7/yl5kdvCo3u7pLjX
i8HHk7hoRV9ziXCHROQ2GAA941a2N/9cjvGXQosfRKt/Ktz4f1COAYpshS7+uSDjTOdf/1V9+9fl
+w/Rb7//3G+yQUP+go7C/RWltGrzfuXt/ybM4F/BXlS40VeAFaIY8V/WcyV/kSbhilhGbInY/zvt
Kv8KLSEUdAWiybEIM/8n0owfAVpKukIQW4RsES0sq4dYdRvfyQbbagQN0UXGBr5wSKPifYI4TjlP
gEMHWOTWjdID5AOQqHWtflPy/GlenPpRs/jrxTH+YYuiRclHESv06ruLC8vwC2slAlU1K11PG304
lotoA+JqozPdiJxG3uh055jBh1sDcxLzgMQ85GLU55qjckwnOdO/VjBoEZ0sP3Uj/1Ao8TLMjPHj
OG7EibvLNBUCLSPnjLfMLKYv42hU0zYUldwUWkDUalX33AormTdeWnTHYk6sz8Qcxok+IbT5fQL2
YSONxKp2Xj7X9DPa+SIMY/+2mIvkrVug5Gwig8ETk/1xelpHvo6Rq3cDh2++SZknMHimER+vezLQ
N8utvs2dqUDpjL78b5EU4vBfNU8roOHP38nHto/69x9l5OtP/P42KmRS2BVcugEgBh3loIb6/W1U
yHhX7PGKjmW+gdzv30Ipwxa/MDtEx4vCihwAntx/K6UMW/7Cz4AK/c+/9B9JpX7kvOE+cIHFC5t6
DPgyDNufOIGV0w1SjrQ5F1IFXjXO0X2/RM1DJ6a4Db67Mze/CdS/z2tc/67/kq3/fi2TxYRPjLfB
/+n1m4VI6MxhLXdLV28z5j03cA68vQ1t4dBHRn+fpRVIgxYtx19f+Uc12O9X5pq8/CuZ0ELG9v2L
7012UwxWYu+yqKHlovA01ZCS/voif3grbT4fa5v4zTLw/UUK2XeEsHCRRHn32sO9GA6XyCL++io/
hdv9/lm+u8xP35g5VPTvfS5D1nty1SOc3oxNazzUEpfahvKyP1STK2HY5pQVKs+eSX2/jac++jsi
8B9+nyiVPf4jMUPwbH//gUekJkiF+D7HAP/MVgfVpREkhyHAAMifAAHG/RoMCRgg6Lbe7Rh4QfGR
Bvrc3rhnfxcn8Yff8Xe/zfrvv1vcy1IQjmzkNiqeqNrSbbswpun3de7Pt5CfHmFX8KoCncfoQfiS
/JmbLeU84lEtV3hArfaGxTCgZta+AX/ydyn2P38e17FNkhWIoVIeYW8/U9GlraMCQt2yE/iMNk1m
8Y12nfs3jxMb+c8fCQ8JcVwmzyzcbF7LH++b6A0aACnXyVpMkWw5c7yAFMYDipESs+tBUiutxDRb
ftgWKAYEIKFdv3UREXl0TIXXIagQRHVu1AhbbTN5cVgzdYYPd5sNTRNJ5HVCXqvcyLA22zV6kdaP
qTyF1KYKZsty9anNk0mjCkGOwyG5dqrb3qaRGUjskvlmxS7kgUsJ710WM3fmLM1qYuAZfF4hE7gt
fHWRkuaN87wRCVMdBhOBpgNh7iFcDIRme/386I5d5QTt0ODcnqTR5cdk/fNQE4fuk5sw1em9bZV1
QPxOg6xoDd3xt0Zd+k9h04fhNar1yD+gNFfo3WfyezaWkRjplwLVmdhAYTJfl6ILER/ltchQfzMG
Wd02xpMHarei8Ug7qUVsQJqUlAkHDzIK9X5ZGEMHomgZuxkumvkJudZauRbm3p40jcgmDu0XCBNj
Ao4h6c6mIi/6Y7QYxiVanioLsqrzPmU11dA28qhvAr+LkMNNQwjZI87NhGl5L4zLhEqY3GdPE4Y5
Ahn5ZPYz2VgI/Mk7ReAM/C3aCh3uka1A+cmmLn+3U5vGSFsMy7wnfpt2SpZrxuw1Q99dMep1rhhG
5o3VMq7eOMjWmAhopDaj7d62ZuZ8KN6RKsjzLr/ziawdoLL5GO6TDGldEM7OArbMmPU3MpLQJCqV
+LSxiWItcA/E40OmVtfg7IxkUxcoAz3c001rbobayr+wfzowzcyheU1kiaZIx1b8UCAoLDfsovIL
+dbJVSQLI2QAnzOlj+uYTkLtRoy0OxLvX6Vf5iaN2QkRLqPU+lvGDPuyCZPwSxTV+iYuFvBqYzJF
DJHcfrgeofg9z7lggY1ILrhObNsAxlXCSNC+YyJFJMIXJ2FiDPfT0DWfo66T+gyJOzp/DcMGK4Jj
xM9LM4XpthCamAUvGbE10P3Kr7o66TKYYF530dNGyYPB0cOthd2GNpQ9j1fIoZAJyiHp71s4H6gU
LKEfPZg7Zy1SOEIPaaoxzhZCsS8IY6HJU3CaNZJB3M5xARF7Sds6DJKopBFCT8k2g4wH/ZpRFp7R
JneNozByGjqAkDA768y0P/E9D+JU+YW4NKS3vEFoaExSXC3vemyGEg/BOpQNejcXb2BNaAmJPnHJ
oStreeeHA+9lWEuga5PhvHfLKiz02ypl5gMR87oM6/mRR4p2ZYROZDtG8zjxluFDoWvnm1dpZHKb
Ugw2d5o1BJvNwtcQMKfgpV4qAI4MeSRzVMfuXubBKy6JescIlPDE3BXlVMPUY3L/tSQ0BiURiWk8
t7MnIRJhoGDfKhuL1L8mLU4KmWYbeDLN1TFD7Cc3ipKBSbhV2sVOZu4icdiOVAK91ff4cDvUoVtz
mTMmxABb3uwRUDtPqRpuJjOWQCyZ230Vwuh7ZCQWbanZMKcL1Ze5ukiypgM6F4/JvHcTPK973WDn
QJDhJ2LXOKGS9NsUw3ej5kW4rdN6DaHrq1kf46JuQgQ2WnnntCVbND8K/c4mdCYhD3JpWrreID2f
/KXoGXdFyXAf0xKKD6W2RUwHdACM0Ji2ylfUULtc1vi0bujiAgczZ4A+KO70tYr6tEZvo90JoQ7D
uN1S05JBHNE3KfqkuRmZX+eTfYQyun5hoiv7beTQHw0W1j6eZj/28femZoFKzJBNUAp0DgenhUnD
egucE06BOQ0Hy4/I6pUdPcogmnFEMdCx4m6HghfDO95bdiDt1gJ8beswMOyg5tV7L3PdkamZ6Jsj
0J6RMYlyN7OO8/HOacF9BnGoLPu0WNznLWqmSbMRxIzwS9lzSLOXSd1M1sjEtnYnGJYxWP5VC8IY
fLu2/Px9oSrLOAEoUUw6U2xi28ZlRU2ZqTxywMSf7cXDcCWIAHJ2ES1wb4eFQtbbCsee2OWdQMyB
rsHHwoPCEmuCSB2IBlnltfDHVV4GlSDcbVdXwIMenIxeEKodaT8rdAvuUU7j5N8ZTsgNM8qSdM/Y
Eu0UDLiPwQOEwFjweZtMTGv27eGMuAWETgxdbKRPvYnfh2jL9JJlFVqp19bOGTax6ijqaLk3YQFQ
KJJhcZ+nGTCxFis5h8YZrZrqa59xyhQrxV9h5cxcPW8Yv9UaqMe2LeDzBgX7ucnkodTdwU1aqc9z
04/ldl126o3gsyHhKVFDxXzO6zmznJeuK+v5wsBrhKNsMOgph6m0Lxpbo/GlI0bPsA0z+Vty1D9y
mv5pU+iH1tH18LXt+vYr7ZZa/wss6Se24ar8/8D+zGHxu5pi+969/+7hWf3b//E/Dv38Xv7g6/n1
B/6zYnV+IVsSyJwlqUAVXsZ/V6yO+QvWZU6KeJshrsPi/XfF6v3CFsyJGHqhwBrtr+Euv6MLzV/4
AcipnGCpZPk//SPvs/J+rDrWQtW2cLGCXcEoRBTgT7WcQkDtgKyLGaYPxMEm1NggjMDY1gGqSibY
ZZQub8NiyselXgWHpYeHJ1ALiE20390A3XH1pxLdbL/p2EtuhAUWiCNWaTzM2WJ/jkvtw0yLyvNG
hPUdWq6UUYuB5Y0os2Y6cYJl3YnsIUJLw+iOt3HJbnsmKxemDEElwhtVT1MGK3lTLyUDVy+vRxVQ
lMFsyDNT8wsvkbgfI4Eg0QrT6IWctu4qiXllt/RrzW4vuohP5ELVekG8Go5bydbT7KxJuO+t7KPb
pg4Hut0g8L5GOl4YVleA+fiEWduTwMXxymi1fm8Fk+MABx5aYIXfQh5YO1zmxqECBm0ZXYTwv0Dn
AHUmzHamVXnm1sFF89rhGLkkLg8sWuj5M/PSqKCQNEvkWU5MRwwZn0FPvBiM63ZJJDJ5l0S4DYY8
zvaZ23MOKnpfMU2y8ylcv5dCndWLsI5R5Lj1FZhTJpSRmtxXU2FlCCSTRgNsX+bDMxlLJBs9g3LF
vR8hBrJ1JQCTm1bHh84n5bN23EydsdXeZ9WAXjmVUX8Ytd17mzrvzLuV6ZizSHvupeT3wxfUuYzU
I3KWHiPS6eTGEbF3Jpg7ogpzGw/HpRHO88aQsQUFbWTysskLw/9w2skGKe6o7sOcAOkgATSR+lii
UPeIyGYAzUY+PIwo1MnLkhroGmdwMoNj8mBRWZ8nZbbsxjEJ5w0i5/pyKHDybvNu5DmeAG5/I6vF
QK8z48vEvmIyaB6inL69GFcj6JJb7Jhd2jrz1h0G8GLVbIjrtJfzJwm01deBKdu3iRHlNSdXBKth
aSGV6EQIh68e87jZZWQCTuA+DXTGBWirj9gZkXC21jIv4Lr08DbAI3tzyyqOgrlXnJPLWS7H3HEg
aC9qvMRwxgBW6BKfM0wnD30kk7u3dCQgCZyhxnZqDcneBJonkZW7zrnqutzfunPoLpslii2YHETn
wb+2KkxKsxHmV+Hi5/0OB6pmv4rQ93tDXnC4AoOqDq41YN4WTm8tqEhXwCfBibuormu0/QX+NFiG
XQw6xkF9OiVDKYI5yorlULXpcNv6c0H+hRQIWZwS9WngGYv3ATMcIEoLhdxiwzMr5wrJGMcydG7j
tWk2OK5F1Oefnenp9tT6bnxRI4OeNhLKoDiYDtrTHYBiIYN64bvA2FPV30RRxl8zKw9fEvik7zR7
45Qxr+O8lnkv+O6ErF8ZWdYcczhgGVsxzsJAXKTA2nOmQTg7h/H04FmDSoMxs4argW0csc5i9m8K
Tez7mMkZ7UoapyB/xjK7BuDGQKhXsI0mKK+fro4MlzFjqB8QSrsd6Yg4m3cxgvp7BnHmLc8YUiVa
F5TOYN2zFLVHOjSBh9sYPqbtJE+AxrERdwUP7qZthBXtezdG6FlWVt2fOln75nkv0IBfDTKZXHhT
LqhtZpV9d+5UPrdDNpzhGSWbmBN6y8iLwMiX1nlgOJlBLO7qxkH5ikSKRa5I+2xaz4PjiVqlyq5U
rRN312L3TbYD6M35MgVxL6/NIhIfRupaSMvyOPRQnSwOx9lErCEETgfkpVFelR4bm8L7ooJ2VKK3
rNVNnxtzd1stGkSN1GUCTXDGNXonTY645208V+IcjfAUnrc96t4QKJOzQujk0ADk27gFxNqVvYQX
E9ymeHSX0QF4vcyGEZTSHTlYctcXpD922V9ZXjS3T65CHPA1g4nGmUo63rh3+F5xXTeeNx8yjAys
EnMun3FrezeaZxFdicXPb4vJMj8iVRkfBe89NqyQ7wq2YII3GulU90CNiNIM2FHp79OG4/get7sz
bfUcx1dKZOM5su7lJUmLkBDIxU8vF1AQ5iH0hqHCZuYZTTCOVf0FAeLCcDhrr4FZpm81J0wQlI75
HPJCfzFr5DLB2DGXxiE5u+12zBb30x3H/tFWUSU2vG5FF5CZ0ZObhUY13QDs9dCG6dBDDpdJ79ke
Jr86OVQfGOboi0w7GJN6Z3kNZnSrYcnpRxTB1CqQX7kB0gYbNC/oAgZfTAv7pZNeJCjJ7y2H/LQj
RbR6qsD4jUE60c6x6pxnj8ZQhPWG8/ewwflUopvoSDPaZ0VbLFskYNxAqqCoOUcNMGXoD8Is3pu0
g4H6xxOCx57mzpNwJlRcBjOwcKPMHgtcTuFS09RBepe4o/ZwKPko0TsO8x3bRcpVUz/MLha/4POw
HiMxUdHCY5ZU1pvVS2jlFQsKpX2e5cMehpR6I5ir+OZGfshhH+pZi0LGTl9LkAtPCtkSYP1QOB+d
V3cPtmVb7KByIn0gtzTOgRmhCxwywz8bOl9/esmc3fhNX7FgyMFCDqU0Ss46VvntTKJGNR3Ybf1S
nICrhk99GjYwjaKuQYvQGf43ZE7zt0FE/jdT1oLVqZBX2FwwuxRZS81XGgWay7m61MXUvZRek2MJ
NLvqIaH0Q5uEDxW+Fgoc4jHN2iVvbLAhuWJ8ucg7O0o2bVLaeCpQj/YUx3l3hCps9zvsvJhnY2/G
oNfFtvh0YDDO2wl+fHWcFdwOpKxRfiamASWInVrWg2f38gFFaOSjGUrxbowiDQXhBDVnrin1HjpN
Ng6m0qylt1yXBlrhsRAgk53hxRdlZ+8ip6U/TtWLmoByd7mCsmP2W933mpCZxJNIIvP0qpdRPqDl
Skdzq9IiemRHEdlZ6mfmk4tFjTp3oj0Wa0fnqx8U/ugcexZTb7ef7b0F38TYlRS0j3hEhT4snJxe
WkjvEzqVOHtYUlHfkEuSRMEgDIRRU5QREsiy/t75cvgsYGt+cpqdPwixqN68JVtYhbr1q7MT7D6o
gviqA955t13pVZrXHHjwTeKG8aOeci+EAcpxbDO6DFyC0MjQgqd9mG1XJ//rjCjoBKFQgWFAVe+f
124H5aElyts8A8aJjwzjifnEvKS6iWitFISp59MnGOVYb232jpMZ9iPJq7I0h6DFVIyMLGxcQFzp
AA6bmJLzEVZKjpwjXUUEUQE2mgYZxrJYu1HAM5yxaVoDenQiNMKDZw+sjQtDst0iFF7cqJ467MvV
ZL5wRmBWg3iDHBCv8fVz3AHPCDTW6gzTcEvGika9PG3shD7sEe7IylHBQQy9ul1zEEryEzb08WkI
kJ7+XNl+XWOTLiHsVsCLn0tjHr96AOEidPtrUE5pqh7lbGUkp0wW8W2PY7rBCD26D0WNeozWWhhd
Ja1Hs84U9ZwCspgma2PkEz/tgUW/WlyT8UzKa1baCN1s4BmIEA17Ad3fj+W5MZKsFKAsV2dZ48jH
dFhFtbB++QsqpcPrwbb4HUbkuO1mmE0Ez6M92qtRJMay9Gvt998F8XfcCspEc6UieTA1kdujcKA8
/fOZ7v/+XyvZ/1/ILfgv/T0A4w//ot8KZ4s6lxmquaaB0v8XNpf4HYjhI8mgLob4jyNU0v/9d9ns
iJXXRIMaSAU19w+yC/8Xz7WYAK3xWw7zNfufyC4o2r8bvVJ8E3Ip1+szOSah0PppVCfbDNz/kHCM
riafllk/HnXnnDfp2ipcWdLf3a8/mPT+0eWUoJ8m8deZar3d38/iOocJi/JjtnPfjOlnAcsbVkNV
Kzi/69Ry/2b0uv59/zVZ/u3jMdkl6o4EXc67P10v0/QqGrWi2Q3+GEezu4QQ0N8IXsrtTEAbpVU1
d2c+TuO9by3m8a8/74+zut+u73Nd6fIbuMhLfvy8WYFKxMPWtnVi2mqNaDgbpio//PVVfpzU/XoV
S7CdEjIpmEL+X1eBYGhaK1vRqscS1DYRgn3p0HwTybz760v9wQ21eGZ4ZNSqNXDXL/i7YWpb69Sz
6xlPg/S6Y+cby65QDW3DucqPZgIhn2wJLFyjQes0HKu/+aTmH13f4qXhsYchQ8T7j9eXHlSPRiGq
I9dmgV6ATO8OmK5tgwzmZUPkh+G2QeEKBb+p08tCEs20fscAO0ujie8nZ8Q5kGUye1xGOOJBNOA5
2ha9Ab3Somwm1cb9Iuoi+btn0fyjr8laRR1qvXuOCYPt+3uX+kvcF8gDt/+HszNbjtvY1vS79D12
YEoMEd3nogpVxSoOIimRsnyDkG0J8zzj6c+XlOM0C0RXtX2xt0O2yAQSmStXrvUPcVa6CIGivFl1
bbBzY0d5zEaQTiNlYx+3OfBCMfbLlDiOLO78pikUWFBuGN3oTpd6CkSt4+Xvel48+7WEDJeCnKVi
AMLEnj/bGDlUXX1/9hSOc3ADdnkIugZett9vo4Y0vyKPAFavj1dM/lYigm64lBNp9ZJoEM3OJqVA
nIriBgm+DwVxb7dwSitYhF7ej3+pffP58mt++AS8G/o0Ok7b0iFVaue9/wRNhvMjZl8mtmyD2KMd
7T5CL4adovfXzF8/bH05lIkbo6AkqlvLTQlXrqFcM5ueaKAzpEoc4O+gBi+XX0g+8FmAYxQdwSRV
qj2C2JHf9d1+nOmbWXWIjMzYtj6ly7baxWb9lwulZmtj0bBFaL7bXR7zwyeTY1IdMYkEKhCBxSdT
tI7iQB0Lry/84XHI0+q+N8Hlk2ODOc215svl8RbIFhanHBAQJLKbtk4Vd1HZzZJuNCuLASMEWjcp
Ta4tZcvI00wn8top+dYgvn/bWVX7OWNX3WQk81y58uRKNF9/EFYPsAhZZpagrfezLawhg9ep8E1n
Zb7p4qa6hwAFzgUy/ibTyuykdEqLaHxaUBkbq2OdDPmug7167UlWvwH5AdbCGr0ie7FfIXuC2wXC
5ekK6gkJyf2YQh/iRkVNK0Xv1hjM/EAJJt/4durful1DXyuZ9EM/VKoX2saDUVX1rWthtcy51V75
Zh/XJSZHiHxhNAtIRROLjWZRiguBeAuvxOV5Y0UqasomJEUTuiLNy3KTtHpwuLxOVsbEVgnJLwsY
K+nWYsyuMnML+o7q0Xl9tiyokKiwZ88I338r2ggz5Cp1wivv+eE8sjTXJItCvkwarovF/jOtKPAd
OnuI2VXVbd/I0p1AHYDWtv+FCvufBTn+znUqH6mWIttefuO37X2+/RleRhhmmvb125HzbvtTLw2n
HGY3WPjGvukHWK0iK83NmJmm16RGt49SRdtFTuLCAC4yr43N4jCpLtU+EGU7MTb6nj6p5dUDB3hS
lN3OQqps45bIA1x+2NWp4thj32C/bQjzfPNMU1FGaT/jiGDoLoVKpX6YCzgO8NtKD3zcsQqAgQF1
JkVMbi+PLT/Dh3lC8Q0bWXIHvL/Px+45zkHi85lE5qR3kEbDbQK38tbJdEyQgmQfcP59ySk6XomV
ch9+GNhlPXLACceSyOr3EaMpp05vKWx6Hb6VO5pXiNjkPd6MV33N16aXs83iFCDbBD96PhLaI26b
252KYQcyCRRu7Jvcz/+kHP2IADeYJbStvTHobWh95ZVDfG3nvRt7aTxeAZzUqpmxYfm3u6ouyWBG
29kFmhYe8DqLTtCDzSuL/2MI5BQ3HNqKqHkgDrh44a6zGxjAbPcCuS2vIprdCSkEmeTIfgH6E1fW
0NqnFCZhjWRF4sQXWx3nRCut6Gd6ZpZjM5r4+GUCYbLJVK/cWlbOGV5NXgo1uqZs78VyVSDoFTWH
vpdnWetFSUCrLO8rbixmdnCnuUNUvbAPo9PnHv6CIVzwzt7lKoXry/tGk5tyuX6BAuuW6tDf5RZz
vqoE7ZQiB04AIbSpN0ZPgwD2Fw2WPEl3dlE6n5SOIk2bdRRpctXfuBMtlwh8xScjKdS9qbfjiWKn
erzyYPKoXT4Yatp0oyn/gqFefI1w6swodlEO6QViJ2Goo1JVPunTDKzUn99wTQP88kh4CBAgVI03
zg5QUeblmjFc2eRrK9GyBXFFkzm0vfhcoK9q5G87bHipAQFziqO9Pwck8KJvKcVZ8cvll1/bbu/H
W7x7S6mwMmvqkHqKg0oAisorrTK6iSfFfsIQXX1ApaW9st3W4guh3zKBg9PiX7bXrQ6zPxvlPS+L
0QmukN29sTKMjlo0HoSaRjtEsdJNV3cKrLc2OVx+ZW1tjkHEm6ZBL4dIuliIWJhw8wFf7QVFbh3h
cpR3Ek+zNwe0BmkYhjuB1Rs6t1wFA3uoT+CExgf+GjbCSEl6pYFjUF+m1tFq6J8j1xZfmaC1J3TQ
sHXJBkDmL3G5oMyp/CbI9eVaIn70GHVgL5W22wpL9v1UO9aVVffxTNMJDhakHnYmxSL5PO/O/oGS
1pRYNnaHoHqQEkTrV63z8ejXaFHqlXbvWvk2bbTg9fKn+BgSGFdmB8Kio/Gh2kANFcOMgkuqmPTo
GY2QYts7IEUvj/JxuTGKi1S5YeJ3Sbw9fzsdox5UJISGFI2wHx1a+lvXwJI2TM326CcTyh5FSBtC
+H85o+NcifUfv6UcnTSf5E7mVYtEv+vjbMBaRsPlNXTJloXuhYkTvKR5aSCOFytXIv7HHa2rBjwr
l4sVafOShzBoqXBRgtO9rCB3r6rQ3QjkhkjqMxy4BH3WuYnMm8tTvPYhqTrKNJ07FSWJ8yk2fB2M
lhxUzc3hPiBz8/B+7K5sC7kxzwM1+xXyAzcVB0baG/fq3TLtBILoTd7p2NCZsAhFYUM/nDr0stAZ
uvxC60PZ0krhLSlYZARoP2N0UvFCYRlPnpaV/WGc1dbrin9eyJQsMYm/B2dEAmPLuX33Vk0A9t1M
Jxi66L/vhzT5I+z9wIusluLXhLzDv3gzNHXpyDIWDb7z4WbLn9te5LpXxRDEAQqDxHfjAM9Q/u/y
UCvJh86Nks8FNwmhu2XhQlfKitMDnYFmUDuvd0pni1tBtjdadQIpkY9eC0xnw0ER/eZwRHslrq5b
ra7FlSdZCwEWFCcehwIKOLLzl0aik6ad6HVvJDHfD37R74jig6ep9fdpyFAMcFz7cRLVsG9DRc3+
xZ4E0UbxnQILAWgxfM+ZYjt5guHVqMc3ToxFgf5pDhH3lJJcwHDya1tlLepwwlJX4LpASF/UOZRA
a8uWIpkHmheIPSDQXWOghquW4Wc/AWNz+UuvBR0gecLFN03qbi+CnDMloxb5BPJuiqKjoY7+LktB
B2Rd/iQSpSebB/t5ecy1Q4u5RL4Flilo6UXqAoQiySlXycNjQiUMvaqTjo7mAeOD+olmRL+hMaAe
LAARV0ZenVzLlicKOkpgDs9XUxXSKcbFXEeoRofD39UTFAUt9+hThjs+5rV9tBaMsGXm7o98OU6I
i9kd2jGGP8fsGmBpdgbQ+n0kcgAGNlvr8qQaK1+SmwJZgMm06sayzWH4qj5g2MSWbZQRdDvuR6oS
bYw6csF0ofGsoP2EUOPRBX17P5Wqewft/AUIhLJHaQTbqWbAySUYEN3l2AOfDvkcy6O9MY/xzUBW
e1DTwvJ6I3pRsY+9UUWoveA4HN5GJXhc0dKKzFFBPfi04pE7dekNNNSjFCRvj1Ec4nILJuxWDA7m
gjbajYGhdfvLs6CtzoKhW7YNe4OLwSJIJlEGZDnUuRI0hnKXuZjgzhoQ7iizquMYw4V356bdYxRg
7n3fEHskdtB5iJP0SCUPbHqF9wSSzJhb1z3Sa8im7sKqt64858rCkFDV/3nMxdHR97lO654tEA5Z
4lml3jxRhSkYKpiv7PCVNc9QSOrA5KJY6CxmBLnSOilLLkkD6/TkpPMXTCuS15Zm2S50ZsAAlz/B
6ngQUOkpGlD/1MUeQwtSwQOOpM0F+fOUqUN70/iu2IOgMvZmNSRX3m91KmlCCanoT5N1MZ4SAOGl
7695Ta0F9/GU0sKnhrzrG5SvLr/a2lCkuyrpPTxxmrLn4WOWhF1a/qqXRVhltpaNuTd4TG+WzO3L
Q71l7ouUSaPQoNoqA9pvSOuz5KLxa74NyC4ke5G/CWdDeR4F9MWtNsfRK16S99yQwhs82Z+HZOw9
BBiiG8NX3IcorcrfSg1+TKX/iLtGu69HF0BK1piWiR0ZGMq934aNcSrL0UVqogipvZXtzk3U2lNG
tx22g62NIIGykf6P70uAMvBpCeEAzgytpirtV7QfdJzdoE6cENIc7a2GYyYEwLkZHkc3qk9umqMI
bfVG97myKchsqMniEkXGb+7zOQ0/pameqvix6dZ3AYgSBx1haL03iCKtDhp6VmIfIuiKwiJgHAdd
9wBZG2En7TfXT5OfsF07mh7gRA4VHrNfldBwvjoAV7G81LsHO7em33C3BAhNwKz3pegKneSl1b9m
3KlSBOYEhDLDL3FkBiDS/j7EVfVZnQS8wErnxxotNZEUsctv7hRpz21HJrkZZn9HyQnvwVwbJ+CQ
loEIRhaEzV+BkMbwNAJAH5nQQaH4Q8j96iA2Dr6vbvqXy4tkbT0CIWenUdbkKJVb8V0CGmDM5GSC
9Wgg6HuEQWFtIEhMu2ZEGeXyUG8ggA/rkUsQ3R4L/7pl9gnbFGMAzUeuZ466AKWQERZa6egup+eg
ab8lXMzQN9UN2tvKCFYqNAzs0ynbRL/lYVn/FFae3SXDbP3luH7whCwJEnm23XwLTeE+lXOIj6/P
8fNHpTT2y1hG5l+dAYvnSkK5dkAQmEA5yBszdeDzOcN4xwduiaVq0REO8xIUFhjJYjMK55MwW+UO
vqW2vzx5q6cS1wQ4cAAtyDwW4V4P1RzNnV71GjexPQN6462ahYgWBu4dtjfdpzbLcgyUnGrvToG2
q43J3ZqUL09gMtluFus+9cH+KrAt9zAd24MPCuhw+THXpgZNT1PiJEi40fI4W06z04y6irWE5wdZ
4SFdlkp7XbRp2xbNPD8Z7vrYvvI5VoqLugS+oGiAwggEErnG363hoTPxM+kbDR4A+jSwDaElpeZU
e3CAyz9xnOTblEacvAgHOBku52Pw0sfO+DpNmf95qPCp38RZqnxSe6281r9dOctAluEQo8McoYK/
mBHhEBvybKTehcYx9Lvp96bExH10UCx0G6H/8w+g63SRkE5Ci8BeJsZsR2Ssspm5aFQTE/UR59hA
RQIQ/9lH5MGlwD3b+/JXXwkiuOtQ1mVhUghY3gDq2ekrbEq4cFRRQK22gJQHvgTInlldGeqtZLII
IrTITPAFLlk4/zz/2EAkYcZFvCAoGHS1pqDc+Q5rG+41+paK7nt20fg7d5i52GXO7Tio+V6pphgl
UnzHLr/4ytXy7VLHvQ6M34e+Wdwg6OyLlBwsx9iiocqzQSdzPpVRjn68OuS3vRNDxIN66ZUivlZL
/QgFsVhbnO/MBOAHYtL5ZAx2LPQ2pJhq1HhYZ8CKP8/mLFBnGpKDmwnjCa4iZW2wyi8OAvmfy7ms
TyWeExsDfsYGsT9Y9ZHFRaZRpysha23lo+bzhrABwbBcivOIvCxKXeifZ9B4QW/fm/V4QM06PMF4
mq5kO9q5+I7s7gOK4ZJEYsVtGzT3+VygkG8gx0kpBfhs6dEr0zfIaFb4uWS0rCNjwIumAOpjtq81
prx6Y/ZXuhxyhMXSBJZDzVanwkKxalE30kWJQxCdAy+QmxtJRixch16/+cdrziDvZ0JRy7N1Q077
u2hn2QjEN+mA02ZqaU/FpCOuHaB4l/btuMcuK/cSta+POcp1x64a0iun+Fpdh2KGeNOWQWhoCd2i
QxSm/dQYSMJSiPNnLKhztbC92MeQ2ERhHkx8F2CYU/0Gw5xeYdvBdVH0K1tvbe0bTAM3NIP2HafI
+TxglmKrUUeVLvJxek+r1Lrt1F5KMmvZvu2d6UaW6SlFjg4KRyhsClC4YPG5YsaDJQWg0sQzIvHs
lEN5ZZJWjkGuEjo9Eirb3GMW+zJy+9mELad7E4rNXjjr2mPNyX40GvpKiZH2m2mer1UK1galrQHw
kT1A+XcRGcdOBwJl4TcQoCdc18mD0eXzPsLg6SbtZvt2aq+s9zek2XLBk4QS+GQ6BH7h/BPgbCH9
jRjRHQwXxF4e73V1xI0lq6u70A4N2V/EnckIswOEln7Tx+74JXHr76mLnL0igCVf3hwrMQdOqURt
SAUwbQkOSDElxJcINSv0C+rPim11B6UvXyCu4xSRIW9webiVg49rMTJK3BqZgSVUJAkofBnYHXmR
hmB4XApuMB1pmOV21+RnVuMbOF3KMy4wWwLq+WQLNl4auKnh0T9ubyNBptKHLdSMEYrS1KNpVAx4
fMe1QqUaGcVjGVr5/vL7rm46YELAJh0AI5SJzh+igEpUJ5rP/CaGf6zSpNwZ3VSfarfAOKxCNAGZ
0nwXUUhFjKGNnf0MrAw18hzbpgkZbxXN6d1g2MhU2zz35cdb2wGUBB3H5fuD0108XZxXDVQEpmgu
hwqLbzF7YwaEX0UUoAkVfZ/N7rd/MSTwJAmbYb9LIa330TjWogIVoJFoPIftQ64N2BX4NcAXfFQ8
pnCCkTa4165Sa8ucI5/Ax/EP+HyxFlqoQ2aD9LBnwjLeOS5CinaJQM5EdX9nxqN7ZaevrXPq+PCs
6b7QXtLP31KUA0ISXQTeEVDgDHX/ADZt8lrbyP/FJySbAsXJHZEzZjFS4DZRFIGF8yolsO9sE0us
Hr0G5GxGzHhbod6iPG78i0HBzNAQkSAoc3mkxmCAo8CEaaMgPLnD1uiAFWuydxH7A7BQfAGS8+Xy
slmbUABmkEMpqYFCXnzAUevTOK9jGu6BnW4HRPW3HRSzTdJE17TJVsBdIGNJR0hI6EEgpnX+8SID
TQStHtDCTlQDglgf3QjVve3iANvFsiOCZG60C7kRHdDm1OFpziM2iZO6d0TX3iJSAkeWPuqxJI3E
IhftFOjx9WYqwitn+ko6zZPSRrBdlYhqL8+ToAmSpGkNz1Emm95z8D3vtPoU1vhs+n2SnDoxw2ws
Qm0HCu1aRiHnYXmaAUZ1TZQjOdSWpRAUhPMuKAKT9G3C8K9F2Khr1P557JrygDqZeq9m8RfLGafj
P18M0DQNliA0EvCp5x8oHKj5CD9l4FBwcVed4NYelcEjTW//zVCOlOI0DOAPulyX75JHE619yFSs
dOhsCNCoPdS/UJ92ToX1w+W3envsD/Ppaqw86ks03+TXfjdWiCiBpo+U1wo8zx60sutAf+O/7eJw
EDp5dY+vXXyqxupPGqQ6qYKYUFFwx0M66wD4OgwXFPXgNk2yRRaHzJ0Ap6W1urG4PIPESYdbtAMA
mFuY7hUhci6KUplX3mLtSEGIjdsdcHvZfT5/iamGXAyf2pTNbQRR6gxIbG5Wp8qu6m0XND3nb61d
SSvWznqyKbRSsQCR6IFFeECrqkvwSWLqqg6eGJFrk/kAM0a7iLyaBqpnpOZrl+FbWRTohPcFpNbL
n28lQhGcAMQ5gGFVTvzzFw9pL/mJzUrByrMBipOVn0rH/haNWXR3eaT1txUugZDOE+DzxVCNabgo
w+kmljc9IFd8ASi0jj+TfHD2FsJjB7vDIVbNJu656PhsRw6oK/ti7VYjL9Lk6hZ9ABC456+bhB1U
60yjFuz3/qHqTZS6dMSdcqToNqLvZ4TSRiSTqMEdU8OotyXuxNuOev4/h4zwIOD8uc+inLmMgRG+
OUqLKo+XxE53m7iBecRrMX8sIzzFZyO/Vp9a+87AKmSjhSv6h4pdEaZQIoOMs49aJ2Z2ClzUEC4w
OuPqlexxdSiaSLKXhPrLMiA0gT3lg16bXq367FgREucEQvhjpVz7njJkLmLPG+Ht76GWs5gPKczO
gtUbSzV1VXfUnd4M1ZW8Ye0CZL4VGySMA1rBYtXYmIg1DlbO3pRP2EJR48CYCOfKBqD3sekTQhLm
I0cVJ3JoqBiaugplx6gDRIgdRXhAciq+FjtkbPjw6lIuk5YxVdGl4mo41g2qb5wmFh0K8KwA1EKj
5CKs19Vex//zT1RCzE075/M9RP1C6vSHB8RI9N2Vfb3+JJwAkErIdZZRDBuWvkMhBHHEanZukFLU
0JspnE0vBuiBjTs/Yv+i3BUtTaEsEi4wVdc/ZRFenJefZCVdhkFjQSGga8+1cHHAignQUl2wucO4
xCkuq+J7o8OWK+RU5+RIxJV0ea1IyRlLPRD/ci6hy0pQaQhfVCOknVJ9NDGB3Yh8/D1QBoF2Eoot
Be7KOEKJxNnhRVvdI7rg7pGnTF7DegivyKiuvjyEF5A4ski+3HVlVIgU9Tq2woxis+tj7NakVeUh
7lDsRWgjL3d5tleOTDoUlOMlQJ8AtkjhS1Q107bC3JWrH9p7A3qbTTkjDlgU38q8i7027KsrY77B
LparnpiCMDmzDuh58YltE9cVRatB1VH/3KkwbOhSIlFPeKuxjbERTXJRxXOT1vWKidwx7TJtm6Pr
fzvnYX4v2rI8InqW3SHYV6GoYE57XCUUjz50uulx5L0ZQjFt9GAwtsgsFYcKld9tPhrOPlTs6lMK
W3AfRrkOPMO+Vk9ai5wUFi0dBXdi5xL8pkgJGDQcDU9F+/6UpfmAXxHOH3ZUXcs9VrJgFK4kl1k2
qT9cwGbTwYHNnA0ghFnk6VRxPR3djkNF2QYlp5YKLgaUyEDO7ZVourZQSbwhdjrU99H8PT+C4R25
DpbRJlBNaZZcFs1jYCnFptNjn6uIqv6LjWG6IO0N2lUwsRapXdJbdqSbFVGhsaetHo3WRi/wihel
r23QWbZuLu+LtZl9N565uN0YpYoMK6hhSD0d1tZ9jRumEt4BdWmPjTkkD12Nfk2Bq9vD5YHliyz3
hqxQ8T94K3Rpzic2FDEdKBV4A4jb5KcjcucUI7y3deZpeKF/mNxnLNxtVNnBfojda4ipFcy1bkpG
KCGRkvUH8kqMvyNCUljmzSYIOKvP/zLGijuHLZpDJVHUpe0MaFPFGXiqUd87LZVziMDqXaNbuJNP
dnw/VKXxoAYWhnjkrJ8vT9Bq9gf1Awg0QZsHXMyQhgSDZjOql1e4p+EOnJq7IkMwfzam/VCX6Lyk
lfM1DRJrbyiULkki00+qH9ZXzsy1TwU30aXRS0IBH+v8U4mk1dpRwGYyNW7AOFgm20xJzKMz+8HJ
6izr0PXmt5kEcY8/Om2vyxOxFmfeDy+36LsrWxaKesLFjB7K2JgvPhd+2BhUtlC4UF8uD7W+KmQ9
ibekgLykvCl1rWQJl0dvjjt3o/pF9M3nJnYq0BE7hjjRYG0Wzo9SAeAwmK1+g4tX9d03RYWzNWZH
qugR1RoaezsMaNr2UZJf2bBreDhZDODh4GOgWrgo7kV9rLoiLMA9JZiZD/qU7ToMZr3aFMWxgxXy
HDh6c4c9aU6iFU+HQM3DIy6nyXbMffHM3eWvTI8/IxBjnoBCClgHo3lrDiE+4LY7fVdQP9tUseVv
sXhD1WhI2ruwm7Vv3YSE9Kz2LXb2tjRUS4rD6PagVPQgv/NpOu6RHXD2VZ4Zd4IO70l0erXvUr3b
6Zo1XLkMrkE3+MR0Waga0PxZ5tNMA3IsHShEzsTuKQxhzboRJu7NEPhbeP7GXV929knPpuoeXx70
UsNyuJ2jFs0cw5w/FTaOhTRs8I2rbNvrym5+rQZL/xR0ZX4wrBh1zyiefuCJre9Eb19rVawtbCgV
msyCYP4uIRsUnQZNz1AeRAYw8qYsxAtNtZIDTYT6yrGylv5AIKH/AgiCS8hiDwkz6p2upy81ZQm2
REAwNkrcZQ9lGeNiOnbohkG2vb+8m1bfj/ilUeqzwV8sViqkf+6uHX0PYafd3uhF9oqizHcNeNSV
2/raSKAZ5DfFMhro0HmI0DKby5vCSHU9tEcQ4Cff7fXHxDau5QOrI9E+pskIuAoww/lIUEcqmK8c
G1hNl0c9y4vd3Gv+TrcH5cr6Xg1GLsRbch6Kj+ilnI/Fim/MWZpJE+ycI02rElXg30arqLDSKsoD
VYAf2GqPJxuFbU8T/pNC9vTiZ/S9yt7JsZUSUiM32ICEGI7//OMC2pciMxSM2YDnDzdXVA2BtbGi
zAIwnFWle7shOYtCp7pyc1lZvKSZ9FRhPgiUDRY5WIa7fF1jwurV6Hgd28AIDkLD2hYULPxuNIe3
k3K1tbXyoeEmQvyEsELhY0kgcc0mcHIpiWoNjrsrAzS2TRVBdjNFyvjyVK59aKAjdIhoEpouMIHz
udRKJOTfQAnwcoqbCDLAplSa4K5O6+DU+yXZbhfnG7tJ4z2ma9PBGtH7M3G63PolvpHqELdoEg/G
fdPn2H27VvF6+RHlFC+yNZmBcFMV9Pqovp0/IVdmTfJRAWFPAHlNe8QGPMQ88fIoK3N+NsriQzt9
FA9qwZrqilA5hWEab00I/5jLIxN6eai1+h6Fbbja6PMiN4RA71lWkQ5c7lsKrEAEsEQP7KQ/1EX3
qGeahVgs0IWSi+IdSWr87OZGeQRYml1Z12/1u+WssrtpytPiIR1dvG+DiIzrT3TMerfOD5MFtLX3
XdsbzBkNUqXQ8EIz6t0I+X+vKPXwexwiKR06Uo/CCRMPTlJzUNKCRoQbgCxFD8Yj3RX7uVKcOzCb
zlMNrB08vFH8KPU2uJ0xVz4kPU6RUVP+fnlK174eTC/6jvQrVNqd5zOqdhM96QnJBczsIj5hFJ9m
s/1TGerm8C9G4uqAShQNQD7h+Uhaa4AjkSCesAiKz4VhD4e6C6nkG8bwa538I6Wwi85r8jf9WZRT
HQVh2/zXm1J28KOQAtRnf9jlLeZKT92Penr+0XRp+1//+5cBi/yb/7//8W95ry9TiaT1n0WXt/K3
BSh0vxfskrvz/y30dah//MilyNfyR/7WwtY0XNFgHrvUXcmp3viBf7s32fp/oKlyGkkKz5uz0/+I
ejnGfxBNksVyBw0IKFZkGE3RteH/+V/C/Q9QXo3wJu/P6Ln8E02v87sIsZgqNIVmedCDXsQo5vzT
Y9000VaMh/tq7CqId50zJinC+dJzwdObwGDhYxWGMsUmhffhH4fMsKpXlECz8soNdgHxlM9CB8Km
3woNhtb+skXGRosbmf7ck/9aerxL8RZoT3UbDcpLm9mldQ9NvCG1G9qYitYhmKo+/hqlo/MFXYuI
fnybJcVRcVxlOrh9ZGCkoeTRfOWk/jBlkqBjyR4iVB2pvHY+ZT3i2f4ojPRe0dU0QA+/g0czEtSG
r3QXo8nL0AiND0OtQ+vuNSusodrQYf76bpU9/gpr742w1h4DaDJfTpVraPnljKkq0JdJ0/ssSKL8
j9roMXzTjQyZcQOGuY1JeTuiMot5a+nexmqftqegHQvnj8vPsYj8Ut0HxSK6jHSQoJqBvzufDz9u
Y4p2g3vKkJYJNRR82wSL1LbLXPW2jIJZ/9JGyYCKSDUpUH/yMCmPyC0jQ+Pn6nTlzFt7HDIo+uAo
1dH/XB7+oysCf4gN+1Rmup0/dYERopcNYhOUBrp1TW7ug5m7nqzTI1uG52hvKg0dZ3yAkqcCAabp
5vIMcY1kCv7vwQSEBqY/S0Z2K9jNbLjFFOlIf0Ozjw8TErmx+wnc/QyJyB2UUXKJMOct6Hgp7tCP
v0dGb9r9McmsGZuxaY7zTxa3qPbb0NpV8j02mir+GZr9gIaT1oVTg49xlBajs1XUMVAx0ijbYOwO
6DF1SnmjJ1o2v475WMQ/DbtU0i+BWsziW1wV8jewbKzPDT71VKwRIq0mZ6tlXaz7n7O59/12C00q
n1+NiRHAuiSpqWS7Zkaz1t3hX1GrQGGSll+7TcwaO+htxJWXvzJkhVphcJx2Veoe1C5O+PFpqoGq
UqNO5NC+4OroIAJV+Y2DLy5Sf8NGa3GddXeRmxa8K56q4NxKHM/5i3DkgoKmKK6+TXQIYgW20oaQ
llvjc9bb1jB6Ja386fcua6b2q1YEk5afTKuN+WEbO3N+1ahalW8c/F5R4nEbOK6eAStMc9PcDiE8
cjSnK/Q2K8rXSoKTlEh8Zs7relf+tzKxGuuhFlEo/x0Kz5q4cbLMbfCXNtuZyprNZI/pJ9x5rcF4
Ulwj0NVDXLUI2hxLy/T9uEIYXkAx4ftEMNNvsc1T8vpR1XorwIn619NS8SVGYuk02qm9R6dYiBB/
5GbQodp1VjS/+lMNG5bqXqgpYoP/cEOg9ul/8Moso3QoblXMcpPv2CD1WAj7Qm9KpGu6GJfWk1Z0
BgsvRKKCqR+NWGXOsfqOmdhQH+dOug+0vLEEn3GJn4Mm+Z4nVhn/dANsvgAV6zh8DRvkCkI+OnaW
8Ho9P6cThbrerz8VEzc5cQMaPuPtLb1yi1cd1QvAmI2Rzq89Jrztg2v5wU+LWNm8QPIeyu9SgX28
K7URmb1NW2OZpXqVNofSYmdwQ75ll2D40W5BFoCdAomV29/NCmvfJ22Kel6LuqP8WjXt9YTbca6K
F0uvHbEvo6kfvA5sfPdqoYfBI6e/njU086n4bhd+PqGXHSfNUD6V+qAk7qHlEtj4m7ibyVo8Daka
dkUL/JUlbLbBwAs7TlBZD6474yNx1IfJxcwqGYCGuifVzN02vdcL10ejOhJ1M22yLE0LkJqaVUQk
qPbQPKLX3ltA6iK1hTMcAC0d76peaR0fMzNiRexVrlD6Q1ALg6gQgtV0xRb9NFt8GaasLl61WutH
VKsLItCmwfppRPFXnwvj97lQ5CPH7CUj8sbCQg14G5f9kHXwaQveEW9pbLYnDxSa6J/VtAyGZJMj
zzy/lmgdMdfDnLIOaAjJv2ZWLJ5yDx8Hn/NHR4tmlmBKqYV/qZFJlrgXWm1iKQ+p7RbR81z6NbMU
5UClbmI/aFlstgD7EB2E38t/JP2YM52N4ibxz1+7zKB2zg+ZdZqwb3VEyHtw78agKe7GrvMy+d4h
SMBzihDnJW1PiJEfPTIB5hHWipq1GuPPFP+mKX5d3bizaWJPQOgz4IwgYOXexOYY+c95r0sZuMSS
6zkt4Z78QDM6pgI5BoHcF6PAS+dnADUaJlOUtFavb8usH1hpQ+AozraLrcR4ctFBjV5LvVOTg1bV
EVbNKIVqiNCZRjHFn4mAvfusTcbMf7ETY4bFEqaFXtz5lTbha/33d4JKy/m04W+rhPZs7O3++dcL
RyEqbhhwRNrg3ndTW5EQpWbZ/Wm3Y9B9rZMgQoUCRWYyJZB7+ahiPldQt9xpQ9mVOzNgDf1V1Fql
3Gt1nSf5njzKqZ9adMGp2ZejRS8vxEgeh+duVm6Ttgv60HNSLBNuelzM3Ie663Gjs3w/aeNdnSrK
oNBLifzg1QxqnQf2Y1Svk7+3hIGrePK97UoZv5m/XFc2Wq4H40uE4RxaijOViCLxdHyw+NhD283T
beVWLX/wi0BBn7kLbHlUOr2jTbcttkDJd+BlchnC9K/EMUgaAZILlcvMfW4rs+FHw4CyeX2T4r3O
ksBsMWFCM9HSJN36aJpnHYFlbq39bME0uTM6XMXuWLA5InwAfbSNpqX2jAfcUDjOyaafz4Y2h5g0
mHZyJGNc2bQ6x5zBWaQoXk55I3W2fx9sRdQJPKjCEvfFxmtFrYWPKe364Y95buR5nau6XD2m5stw
/fdZnqSxPw0Ijw5yH4XThJfHjr1PlXH79/Eby/sZT/LrkJDmK2zNWjNH/iacR6vZi9aS51WP5B8/
ZreWDOJZV8g9oc6aPIvjKpKHao4QPu+RUyrlc6WtH8upwjxFbqlfpx6VAwROtyS8fqQfOxRrmHUc
52TctK2xdhXsmAasa7BgLBEYF3UthSVpXL795laXO8otRrkeAjFpvHLuwFNTtnGqksS02RDwqwT2
Zfy72orZssIKwyZ4nlR/TuuXWPErxdoOalJU+1ArkpLobDYDu7JylIBoa1JE4eTjwgAvGiXxwc0n
r2EPOsYp9vlzcdu2VU2AGBWz4AeQ1Zb5gNoKjUFVv5E5hfbr6EvsTK4b8hq59aLctJRx19MKlRHo
1wh2QpkfnSj8JoGbZFEqD1AB3zQBxWaMZeDvJ4tqS0siIayqfUn0WinT15oLNdPg+pGixr+HOob1
CZYdNtdgVN7G1C+yGhmXaai1hy7TnZrY2LdymRuFJo/lJh9pj+3/m7nz6I0b6f/8e9k7HzCHw17Y
Ua1oyZLHvhCyLZPFXCyGIl/9fmjp/+y4PbAwe1pgMIYNqcmu+Avf0Dh1xY/MY2Ex6WYRrd+ihYbC
QLYsaffYmiMi4Xe2LKsuf0YB1+ms27T2CoaiEaNHjzAeJ4NPr2N6TMR+IsYz+udI1VmwPj+jqpF8
EYavZPn0FhZYohD911bN4fA4G47DZkTHE+MUnZcGYh9u1a/HMD55YEC2TuuuMaGzpow91CjXKcQN
3H6ufSznega5n/2C6XiLPYTdIVu7kZa7fskqi4iIH6ZO+uN9F6L155zGCL11IBZo08M07qqBr+MN
Q8Mm+qlkQGgVAyO0fVIMDowGWi2chGhdFR7S/axLIZ311d4+IqgIdpuLrsXCRNx4jur5yTlTFVsE
7d+Gj7EaQWNqRTZihneN/OC6nmvVrFOHlNG6i94y5DarkM/fOJVDHOCI8efjSA/5SFzKoolFLps6
/wEIB1ncLRE+cOd1haxfMy+7HjsOQO2FfVmWqRLgbk1RmNUOr5UgvSHub8RTMBpd/VeEb4l8CSKe
t8GOzXT7QxSotv7LbUuTREfmSA+hZ4wPKN5Clm5BcHsVjswVG4fIc5vn6Vh8oti4el+C81tI+jMJ
ULaJhVLRcNcUyzJ/knXjVFB2sVFG3bvuCpswbJTMjHOd9YADVFxEXiNwcMBFaBx2LOgwKx91Otv8
US1dJX28JtAI0tSUEx1EsRzGCvsOnU78hVp3ichgUbKg7vhcr8MNle5s/R1ewdijGpbZSyJjxqYI
rCu4Pk3e3odUKUwY2WY5ev2tG8H7GQ4t2rKgjnqReh8sizJzfywitT6fXnKo8500mvVvbmm17hE9
qKIydpVtD9Vtq0ZhhkctYdAtpzCY+9rZEMhljoWKEl4PCepliyut/WgFycwdWWMccdSqMXm3TNZe
j1ZopBdrxM/Pwf2rg0RfrwtlYnmvJx69vfE+eY2a347sVtgRdQJiG6PkJPb99Yz3Rj+ypl0f5nP+
rFTrZTV4UPDi1q4nHaoe8goxjozDuUw9tKuBn33K7SJkZif48phvDdFiobLWW+Xkx54RmGUF1771
WnMTBmLqIb3jWpRsfJF0CnMaiC3etY1TAUdI1XRr2ua8XnK55p4pN3aOJ6OMndcfqc3UxYNRVQt2
t9vJKddLnQREcWS85qZeV6+f5UIznC+72mP35oBnFn2XJNpVexZtxJXOQiGYXH6mJ3mU/7wXSn7n
cmid9a53cOTkanrNdG03XW9vYHfjQD9ytpNG7yFMJrm4eTsuJpnX3AhD266nPoFf0ll609DfogWr
KmX34p48MRmt2C9cIPkbDBTXfKULxvVonxWewvMuD6v1Ag7ClJ3KeQXqj0DRs5P+C5Qr+Dhbvyl+
xqQJHVCJGZVcsw2T/hExSYo+CjzoaQi4M9Ro8g3B3Y+MKV7ALcdPXmGNOu6Lwc274uj7+MeGh4gy
m95BMa/lB6d3pM1cDwwbpwarxjOTwuZetVq9YgRer/HazzVn5Oz5P8flNY0xlEotSdvIVzi4qBBH
sBSXLk42E28sXmzJooXfchqqWkdQkuspKohbSZBeA+c+jariuTOc9ZKvge7zA9XrkddndOsp579e
rklrCCakCA2jxAoFZw7Ip00SLqzh9jXyEX2ynnnOjC1ws8XOaD1U+9dwPU2qNR1sTONnQjHbpIiQ
XNZSg6X1etOFg0D6/Bgqaw20TIkYTLMrhRFll1M7J7P9ZTYiPS0HZNAGDePTJY9/MF3ZN/hvwDpI
X8Bs98lDNM6yOC4CP7ZlM+YYy6AYxPrBiszNpDtvUkoUVodOeliEL5QJzI+ySaT+kk0Q//Q2S5nG
g1uNuO7aY5rMT21SrH6e/uIsh7TFv+sjc0Jz4KCayNPiNEPsl4C3i2YpnjTSb+ZnO6msemePAAmM
LfiqCQXK1BpU18ZonAzNvcCN1M9jUToiPDaWMHANipZ5LnY9OIJnKym1fWHUvcy/5j2CNTl6n8Gh
dnQk6xMkodG/WPoRj+AKmRxsP1Kx7kuFUR6DriUB3o9kGTG92foKiaqtm6rKJ2cBVe8d54YTq9+q
qjUhuHFNuom4XlMzRHws3df1pdEzcgSPAKrV3imFaZVXXibV8vUt43qLsgkD1qjntUjwmq8YTrJe
uO6QkVWmUUsAH6D+YNSwtwcqioD36oBFqV4T9ZTv22xf1z9N2fXT7NddhSmK5x4nqkcsD0E1unh+
TbmLZFlDzbc4921LADdew2qJrx6r1nB6aX6mbNB+leMsAkxz3XXe94sDJxQyQjBUrQ0qI5lGDm07
ZIVts358C0fW0Frkcj0tVLHgWtpTIstvGzvMaB9XhtlUpwDjvMLfzqlejwy3rdc8yCBB4PGRiw9N
EuOSBLclppZBKokJsCUJQQcrKqgWJ8xwA58TA9YGG7PBSn9wLpUcXUs7W9GukFpg1ExWNpUf2VJ+
tuoZzp05xQqLMhQO3bmabpjAdrpJMYKFKStMvOUon6C+aO5Wyyr1grXJoF6IJYYcZgZIlic0UU2W
oermPv/a5wa8trgP3AwuBjo6nTsAfTfXfErMU9GaMWDiev6C2PNa/tJ10/oveeEQTx8SVY38nIsF
MmeNmer1/G4QssD76rV4FOBz0HQxvmK1mce4RK/Dgf2syQnaETEQG0nh8ZdRhZ1/gyDnehNovJKZ
qrczjB0XUp7I1OgQ4QhLWgXqE14S5bHlweGo7mQKtqva+a/30GA6Fa9TvobzHbBK3hsDgfX4irCS
Wp48w2ZTwM9SlYurwNslvRadGPYG/x7KmpZHGcSf7MHvDrNnzgK/Q5aOfVVj57wOjjQb5hvNrpGJ
thWu3eIg/VYpHuZbKd1EHTgjkFjf0wkLU2NbuS4JisBlRM2jQplz28C4iqIYsY6C9vT8WgOozJqK
CfYuJNEo57B/khoIk7+JLEypL8J+HM1PSytI/EDMtv5NIFqbYYMJnU4fU9caxo9vd6pZtz+LpxOV
73mXBPhkf03cVFrDzsnUtA4a/HLGeqqmddAIuddhwk3Q4GQ2THZ5E/OrCoPU1llvzc6y555b03Ep
Bm8Cw64YDFN0lupx+tblUO90hM4QvPwWjvJ0+VYGKAp/jTQoQBQcDt1bLY86LJFD3wfrtn9LFtMx
UaQU1eBXC05qMEU0sv5y1Czgfpz9+RBIB4vuHcphiLVsOuVNa3UoVVTEjgKDE+aF5qaP9Ael0RBS
eAEBjj9q4B5gdCwtgTyxhrKKCemqeq07pIa/BvjV6rb5JBpc84rYyGqPFAAbOfzq5GZ+raiJYgyc
K8a9aW9w4Uydl0WUqUnsZenlBvvPacw3ThRO2n6n97O2VP7WT1iVXOn7gHV3mFegrWf9hNJhFerE
Cf4nKcf6rksPeY8vHIpqaU5QEZtludYaogFzyB+EqWsx5c99jZ9aPr+8BmBzgNjwcEFUOr+pMfSO
sXSohSwXyYx1c/Il6BwlVmVtFWHrnSWGaHFyRX+YOCTAM6xJNpmLdqkbz297YCB2+2G62jM3FGDz
fN5MBhByezMa6c+sWzO3l2kfYPaeaR2qHXVcC4j2yEFWPFe5s4bOUWRwJUBC4P9vq+zP3/S8qQSe
FsQ5NVVg2Xg/oRf3awPH8HKkJ8SU7EEvrvFqUCGP0Fw4eB+yFSpFFk6M9RoQot1QOqsBay8p3sOl
XmNi+7U28ufXOlsGSIuhhmOiDrFiwggt7F/fqvUcMaNVNe4rgpdib9i9bE+GtaTlps9SPEkz+oHE
+ZkRHmQ41Ol7vbZfIQoeL4BCGmAlG8y6sza4fn0Bj0szaOqm21tga/trHeIxG1fz7H137cksrzNI
gf0dtVD+OSh0/5Sl60Wiao6Tix4pk+mKo1e0B5NW6pxvSxwbPy+qxLfxzyO14vH+tlJRfAPwhKaS
S0sQiNU5wy8IS8royYzdRmv44d5ShZ3BPc2Uuq6rvnxAu2vU77T9fls0sMyAtIHbssGdY2JwBhLs
kSozgikb9gOeuuEN6q/Cf0xyIKK3XLLTsmcAmvQBJKErj4RMSXkt6eqouLcrylrv7NYzOyTasz4N
2pVvjXaCB3rw7HUSmzocWZui6mlGt2FDJXc3cHtXF8i3WbTTdTZ+8FvseAnIpYW+QT58qPJOwaEJ
g+UzCoSJ/4KjqH9tKxODQrBEpCU2xW+kIKnf4iJPP6Le4NrYG++ceGfd7vXlwXWiJwZiDQWzc5yg
NUt3ihrV7YtkCMcPxaTzINn0QjsHb9G9/bTM/qJvx3YRzY9pJCyK3SL0Xv68jM44Pz/HkN3PisdK
AMu1c7Cw27umQUAjIfJgVKCJfj4ME+DGDVUVmVaxoLZh7UpSz/aqFBhZX3o0dxGT1InWh0oaifuj
7GjkNdt33ux8KzJAiCKY4EjAlHNcnZ0FWeTStY18Ksc2mOlTq4CGbtJS5rhmBllbbQ2vn51DiUM5
llZJtvY4PQ8lpzJ3y+Cj6zaJTpGnm9uHsikL7xa4qVfcsrIr9Q5O6+e7/Lob4WehlwXsmkDSPm/R
D91czgGN3n2rguqxD1Cb2c1lRwkls+hSnioLT03swumwxkuCpqDjY2B4tFtEFD8Fs4PPQZU4FQX6
akIuXXnZPpisQe/SxKpQ1JOwfahLGuqiT5bgmTar0CeNxPP9FJiS2rGAk0dJevRPQtS928Rjq438
Gh5Jqrq406l8CJxpEJQdXJ6AnzW/ZeXO0j//edqC384lVpEHI2ElTbAp1xP+b1j8FERE14ZkVtpa
ZvHBRPOHSIcA1LtzmDx5IRZPXAWmUT3+Pzw4JOhGX3d1nDoDIPZhkyJ4iOdLX1cFRCNPSfJpP832
mFDL4eTiwoPNvLL6/h3o9D/sZNztWKpAcP+B/RDUdo/BB6ciGlqefqhyL/hEt7l6WYi/os/BHADD
73WLmHLFVYwGbEIP8J3t8g/jTrgC7hiqDLfBuQlJQ/HKNZCA3JPQSrWXg7aGjeFZebNpPSudPrSR
H24Lp0j/nYDPzxMkQnnBW28iKLLh2ZVpSd3idd72eying7+XY1IlPxR7Guu0CQhA3IeWanYwj7v3
7qNfqZqvj4ZFzqBzA5o8/NfF1hTFUOs5UvvAG7AZhGejV0SVFVEzG/AKoSQDUQMAdbNPqXaWBzUa
2AJwWSbqsjFNBudfL8KIyjL8M1DIhLRnYWyumhbH80lxDjS1d1WEUftShlV0JW3DaF/GTuP9GmqQ
iH9+7nncBCsZAznM9VaBVrROzgZiaWuz7TxuQs8tp3A76zr82LW2+ji1Emvrgh4E8IHUBoidDr6R
7/78+HM4EJcZ4HqUIAgmXXh+5/LSCNuJzl5atS9mvO0HXDnkuBvR7Qu2Lj3EjWUWZlRiSd+iliBD
z7ht4I1eAthZppPDOXQ79m1EdlbITsU0j9/VHf59f6zDg7ygi8TSqjL461IZunBojSTjDQUUpC05
Wzj/tWjLuIiixFJ/4T4LliAMx/e0nf5pbAD/wYlfHTDBRJ6tCdxygwHXGmRYnUl+HNI+myl52Q5l
a6vyUSVxa/2piHpHxUh9IQeGc8UVabb9wQQxhQbsbEE6v/KaInu2URYO37m8/iGqw0MIjRWQ1Qg1
ud7ZRdtm47K4U4L0kFiKb6OT4b7ozXWBpoxdmVBhsOD+LJj4e2e28ouSfsS4ccAFvUdM//0g5SBB
+dRaPSc4ws9exO6LsW3bqtunkZ8ZrOUqFF0MosC4qG0Kidt58hDqoiUEmuWU2gnWPy4s9ft3VvN6
Vfx6mxNRAm0jD11Xy/mxEuGfgKunATHJbxb0e4rBWXb5iC5gDOZtBHulkvFrI6cqiA1zTD7XBXHQ
fgZ2dV3oYMkPrPn6caqsYHjvyFvH4OzdYKUDooakDfj8/N2yphpk5S1w4jG3QMd6xNGLbmV3I00z
vSS0qB6HPq8fjSac261n9HShUmADB6uZqpdOyFm8c+adKfVwCpMwQf2DbQazBoDv2eGjTWi+emS4
wkk5EB9V0z0mkXLLrWc5eCUsOnQPQ+mLryFd3Wt07yowdr651stw/AgJ4XqGb+RwlptGBzjQu3U+
7/qiybrNUlXmfhhsSjLvTPNvtwcXJUZC60z72PKe401xS1I590GJi46P0Oo2oFAkHgek0DJUCtUc
3Pdat/o7pu3ArropD7M7SpK6++wVVm/E2LVjkx3/67ciDvdJK/B9wOriHIxLsbU1HL8SewUmJDBi
rcoVmGXYMhS3dlKG/mkYgGhwu8/EhU9ls9BYWaYh8b1dUDVL3u+169bNw59fzF7PqV9WHhBtblqk
IpltKI1n51gNnGiE6JPsPOB9lJWcV6CCQ/eVghJStlS0mzcQXQDJ8/kNFPKK4xhaj3/C5X1FQWId
f8Pvae+IVpDXX9Hun9zTjHRb58WJgVr90Y1Ubn73/XBtmUgVrmXrP3+h324EaIHUGLgwHcyJ2E2/
3gjzAmNUpWa0o90T6j0YF7OhOYAH+q4Ip040MTL5id4MwdLUr3Ip/4o08LGp+O8nHeC/9ICfkP//
+7fDS3PzXL2oP/7QtfhGftX86M9/6v9D4gFyFn+bpJXY8EZYWL/m//5f1y9afGv+Tjv4+QtvvIPQ
/09go1iHSCK1GZdY53+8xA3IA/+BN+CGZNL44ZEv/pd34EBJsKAbrBkJoRF9vv/yDiz3P2jnU0Eg
/8XKhpvn3xAPzmIwPMQJgH0EXX3KMquy86/rCdyxJYCCy+tsogm6lewF67ZwZWF/Mzpso+LSoPwE
4sv2jH1SdnQL/zZWd69b8e/4+TM+OPrka54MGxx3KghYSC78+gZiEmUGdHm8apQElGGPnR89uClh
+cWMf3J70jMR3F3SdVoZcZ5raJBl5fQ4c6ZWt2L0fEUa+p7ryZneDO/FDkNsjlQeRs7v72WbjtfT
irGubDiRahs2+IaibRtO46bIsfeL6Z7TIlHaoaVeVDoCoedUsyBbg/B1h9crkjSui2DFyWvUYL1z
EJzJQ3KckbetFT/IDz5lx/OLAGVT124dChwCIPKwNRsTMJDTGuGdoc2q/aFR5O0vrYLi6H60qZrG
2g3q8Ctl9qHbgkHs7qPCDsfL1EYiZV96YyTupnoU3t07M3x2BlvYcsFnZtEi4ofPa3Q2wxZiNK6h
betyMXWpL0bq+6ueZQhWLZUUjXaZX9UvTZMNHwq8Lgg0J6m8o3R1L/6V4hN6QPC4Vq4IegcsvN9I
I7XIEl361nRpJwGEb2lhXno9TYvjxUsx5O1nAVgsS9+Zq7MQcX3qWnpcBVrQFUGf7dclXi8NCVw+
92Rvljduh6XDfh3ggGnS2188+XHxutyMDXSE9aEhfEVyzchpsv15Ita9/Le7kNdgHijLo6JK0h2F
62v+rcoBnqPMMtlWl6C8imLeDG3jUkSXUZ3pw58f5f3+KDSaQmabneP+FqVUpAejqicJ+j23jRP9
IX+4cKtcL7FsG9G8UwE/uxUpILjrHoAnwMSuR+Ov30wmAIxSF6PzIkfObdu+DqGV+c5lFdDae+xq
OosXM9DT9xzZfnu0i34hTEe+JNwb/vj10Ybvlk4EbvjkG1auD6FfAYUoWtu/bcTCuBo5hZOdTAfj
Pf2K8zFeOcOYXblr5W71nzpbVcTPVMmcuj0p+ofmRvZ4S+xfjyP0xllJf55SPNLOUgwSQqIpmP3U
q1aV/fOyqxKtTrB/GsFZGHOzSw01/wB9MY9HJ0V/dce+buoNPZpl00W5v8vL0b2syiDxdkkr51sn
wJlgLNzoYm7nchtI16fB14SXCb2J3WTX06aDLAVHtR9PpVs5n2TkT0dpGv79FPlio7va2jlDf6O9
JHtYMfsYJ5dRQt6zl3TnC/dkGtShjZexLNVG0UH+EfVJ97Ud1LhPDau8yJzFu2E5fK1IrQ+eWfTX
lsYvrfXMbgMsxToi+Fp5dCXs8LIjZD6ESxR+NFbDCdFENbVZ3GN0C7PLpJ571Wl466BJEe7IaxRU
U8OuKcCLRwQou/sssIt4HlHrbgYvP/mwXw51Uj1ObbF8GCdb73xsY7cjkJFDHyn/mKome26H/kfQ
0x+IJ7eQm2gqljiZjGVbgec/RJF2N2AWR3AlHnSGOnPbG4AVbmxROcritrWOPWDJePLM9imxJrBP
vi7CuIPp8dwVg31IZi/Y117SfEyJUneLmdRbrmeLXIdYOJ4lTlszRJ1r1yvulOMHH7ywB63t99aH
EOLY/diY4w/Q+XoT5mhRn/BlDONi9qb6Ay08Nw54E7hc6WyqjVf74OUGUtYvXkIjfkPfQ17Zzeyd
dNsvGy9L+gO6YdFh8FvgdbVzajIfOJYrgYE1km5lxo/Vg+rlzofMY1xCU1mucgDkH5OwyD7nY10m
W46H/LYA0PpghYlzS+dyfKpcC63mbKTYDOLlUvouuYkIseuYI9fqYolOxQH4WLYDt9A3cVfQu9mC
WMq/Fdq7tFF/V/6WXDLNoWcYMveqB5kaLK4bTbt0ODXJ/A1g2Oq3o6y4zGcFSAhn+5Gk8y/wvQJb
Hywbjxm5Txr3IuiPjdlBwDHL7wgNWCiYqOmQO7KIM78cb2SAmHM75XszKACbmBKGge5TJtWrH2d3
EdslYoZGdwn2pS0APADt3+dDgDuLjUJmN83LtQu4CjyWNe6oWCRVDIjxAUTxVW6DvJ+D5rsPwCqe
2vTCaufqAYDeJ7SNgZKGpGF0jyeqN9r8bInwgLqFs+lRDrma0wGbHDHcwuOfDhTl9M4pC0CYqR53
wi6olxnJzKqDhAhME8ABffdlhSRGB9vOocBVbUMqOqsHf0mqG4F/xR2MhfkqTx2562C+XhqtT4qo
yMqczTJ1iIP1SN4hAGmPY7rzgirp4gDLqHGTZJl+cUBweptmKCKg07q8tqBJFZdhNpXlX1mRlMZn
MWI7woeEE8picxTk2XUbAR79biW59UMyc7Ssaqe7r2dwktupln1/E8KK9D9FgMKTJ9oCNjaFYhG5
OI2+aSPq1Iwjeaw9K/+BTN383oVgvAkHh265G90wRbZLhKvNT4oj0f41MKsNf6jL2Acs4l7ozOWt
1Jw7OywzClNgwTO5YhOqsRP7FceL13meEdWpAVD6PsobO7uYVJmgZ4e9lHsxOsZqETeL4jqzUhho
aMMP4VVam3h2K12L4oQcNvyBTQPjr7uiseiONwEnsevuZIOtGBy/jnPlachAwIBwRbsLOziwqxun
rFK1czlH8ZIJmsm98trSK64hjkk0gkycQLe2ga/SyzKzP66rtnCf7Y7A8dTOanmsI5ZYusmBlvg3
vp9yK0FsSry/tLQYGxVydmyUAQ92sfEBT6ES+oDE4nYBRdBUMTCzckn2jtVTIqgqmaJFnNEQvcNA
I/Q/Vn7YlDtwEFM0bFidoweCD8fLmIlN4PRIbvr6ZTWsogiGQkFzaYOGyC5MJH3SHImnUExQTkxm
KNsFtYi6DuF+v772+8l29rWSzj0sUeb7Spr17Pobgw5QXl1bJV7BdBIHhEiCjZz0yNnFKQ+sd3Zo
s8fMsKz36PVFNU4YzajY+yPWzrs6BIEJbLsoWgpL2aIwjrAKM/gOFzXMqhgdsgAPPj32s7ELcjUG
By9FeaQRWRrkW3d0i+GAte8UxoaThc0VNihFeop04LpPkSbvf6nqiWkxQrMd1ZYwL+e2nPifPpB+
5qHcpU0v8isbE/DhSz9NNTVK2ZglSOJ5TBr3xa3MFXbjLImHKDTdIBP8m+V07QfgduZywSHpqntg
oyFSfiDGOMeyNhWPbW9DxhzVvDBSmSUdCovdXHNkJUMFr0tCM0cCU6Gk4gbxRFLl1nE5ZwBOoFfi
fgz7CrEpoM+JK5t+26h5xU5Bmxryj4aMsk9Bmls7Q6BIXIaRxB9WFfIi7cpEbQaZuIDUPP3FAyv5
aM1jdGrrDKqKsFoIU5b/RFj+ScJWv+Dr1fupJgeKIwdkNt3VS99NppK2kzkncVs1/V006Gc5Qqco
Ud8/JGEe4pZdJTByZtaZ3aoLXyfGgwlD8bCgRQWV2e02AEMaHqnND1hu5dtIRcGtCEYg7CLyt7CD
PbD9qAd26GtRKoqCYSeXsdkDQYhOq0LRro3SBQ6l5mAJG13g92H25T0eSiX63HADcIOkCgn7MC9P
WRiWTjxAZbgOPFSZL+DUmRc2POGjqArr6FgjJeYKlIzIpicL2YAg9qNUbaLal7FZud7lqLv55EKu
u7Rp3cbMCbrGNava6xnrrG38EIJ4632107Y8OGiJxKUeFkDnQ33R16H8AFBOxyGMuotuEWpXq/zF
XaruXqZeHStKyEDpIC1Zusnum5yPw9Q6ePTKwcKI3g3bq86sayeesza4zacOR4va8VIuvMXaRF1v
jRsPl/pHmKgdyE8gqdx5FPnnjQP4y9x1/WT9iBIoR/nsOk9UGAFqlHVTblRrSDOOTAzdB6H6MSa3
6uQOv23vqQAr5+2DKK3Cz24HhfZmnOZcxSGHL1mnp3JCQJVl29oLaztu67AjGLIHuAUL4QEU8XJo
HwSX9SlNhf3VSZvksnAm+8LWJX43Y5SOB6dFHCum5zsfiz6djW3XgOCI87EbTjrtUSfou+YOOhoB
Fd8+hC1HlyBu/aD4WMN50iBYR/uToMr6KIJcI8mumvse84uLbE3st+6s1YUpNaWGrlNit0DbLDaC
Xsfe9NvW38Gu7aGluEXyvUe95MmzhAw3/tD2ZjwA5BIxBZ6ojjto73Usw6yJyyHvj3xwmMZyNEW5
VT24U62D3toP3YAOJr7fces43FtjDswMDcdODBt3aIerWXTdlzEUxYNV6iSJIzksn5y1iE6DD22f
AL6/cxPC4KVLZlZy2oC9yME3s+1PYTirx56E/wMHepnxA2V+2yGqe+wHvGK0BpG0V9M4iR3yrSBO
DXBdGyCu/rCPqllfp46fqmMeZdPE+IJphAdSeMaqcVhe2nOKt3226Geo6cFOd8J6GAcVbSBn1RvU
aNO96rR36JK02aukEh8LREZguIHOF503bsC6OJ8YWultZ1qFW7sRSLGBhPXBeWWo0GUK21HyJoTV
hnQrgbCBl+3KbLyJiA/vpDCnR18EU81xnEyP2qn7Ez5VxVUxFNV1W1fXGGb13ybZJ9c+woe3YNT7
valn7wgWBG6mMwUgXkV6Qpomp8ZUuCDtiry7WsycJaZsoBKcFsaxRW/41msW4zkkUdGb0liWb2xW
GyUlx68/l2JunwFaTgd3CL/bNQEmX2cIh52xOC7OiulEciWi/OgK0rGqCw25BbT8IjFSPhkT+6Kr
hXXIVbkc5tHqyK9qdW33ZbcDaPN16AtExDVwFUAuo/XgkwVvx6rKjuTk7a6evRdPG9nWUtVlGmBb
JKck+mAmtvmxJwc4mUSxAPSi6QYQp7tZwsbGYXDpd2gDBn95KlE3Rg65OjT67NC4BVg2tw0uPBOp
vspV3s6qhLktQ5Chhiuv8BGxiX5g9Eo9KajiUDjCwi9PzZSwR2RtfYZLau5bcOgXSA+YwJhKsRlD
dUwS3yEaG9vI2TseEdXCC+1DUSXoBBbfOifI4E4a0W6EWEKg08/H2k/K7ewPpKOwWHaIJvbyoC1n
+jZP7mPrdsWpUH568vImXRlC937pBD/IsZqHkTzyBjKKqXaAaYt6N4XGdJ+4BMjbUA3tLTCvOrie
K3YXHZU0vMwqbQoB/zr0Bpx9es+JjWb270TtGR/RCY7CQzgmIj/mNVqAMeTx5Auxj7UN+2ihNetX
96Zj2n/NnVSHRrSQlsK0ICmzrOIp1Ji6ICvcbYtVV9EsEFtbiqi8EI39eZjG9n7KNHGUTMa7upXT
iZ5EypkdWJeJP0MKJE54SMwQE4EG6prQFiEd/bhP0u/CjXLw/hO5/ZT3ln30s5kioFlmPlyX8noA
f7EPuz64lFAVt/3YVt84ymBqZIb+hFDcWMD/DcqLZdV3oWkP7g3aFg6E4ahvdBfMV+xtXCxHN7rS
MvPhnhZfSY1zvNmCCGUNaX+oUdXZ4rA3HHVt+/vUTAnKWCcZBQhZXFQQZWkhl+Ihj9rxxiX8b4+j
OdsbMAzVF1ca7V+tlPLGpUWzsdpKHkshjWcKpxziS1nvWdFBcQyxWt5Tsl7gtziJ9aOb3H6zBEG5
a103xS3Qc3cq6oSP4knnQHIsAkWWx8m4cxta1b3IQFYVzaes74o7uyi7e1S/CvTF6UBmxmzWcJSL
60gQm5mwiI9tO34XbtH1m1Eqv4GpKuBHB0X7ZQlyN0bnggS15t5m/UHf2xENP0Ni66qNwC01zk3r
DsRLc4LYhYq7tNWl48rwWo+2e0Otz/mgRhu1tqUK7OOYJZfoGLh0Ppcy2JDVZA5IL8s59MKY9I5G
fP+Q5WF9O0BMeI7Kng0oFvNHRkGDyD4hXZ1g6W4p1CUPrtmbN40/2vihEBNe1a7d7zvRjuYGBol/
ahMzQOwkmg6ghS5GE0e9FLIrIFLlVbHqrcWNSdH7l4Fa+ZpNjttaj82hbNwlXtzc/6IK035eqMWA
Vhg4x4j3GbBQBfuOkHXHALyUbvSpTQsUIyo3uncXq4Wuj4XjnFTl0ZoAYlqy+D/Mndly21i2bX+l
fgAVaDa6l/sAkARJkeotyX5BWLaMvu/x9XdAzrplUSrxZp2XE6eNUmSC6DbWXmvOMRtvqOp4FwhC
UoJgHCenbpTpIKWqolBH6/qjrFbtzQILoCWi6/wE84Itrf5Fqqfxu9E0+YYOcCbWo1bP7KLM8msW
DNO1VU1670gSXhnss2Sarmg3dmQMJem3dE6H5itqXnT9s2L3GyVPOLG8LsQPOwvGFz6WvYuaJTgw
jI5xKjM9dPRhEnedAGODlU4uDikaWFZMtBilq1nBsIqKPokuaBn5wcE3LOy75E4rz/IQlOZWY7Hr
yFk39Ecmq8OXNNGgpStsXmwpt51YMdrqANPH79rH0VD6ocLsInpVqyK3Vay2zOClRQ1acUrDcThO
Sqg8xr0KfLYUjzVf2qNcJ9kLvRJKjhLEgLhOWqUaCx+jGpaP0kVuIcX7/nUPU4d0Bi4RLLCXxJWa
Co8OTGs4BshsPg0mZdJFpUb8VUWLkR+rxKpxBk4+/8nUhD7KbwZxc8UbJpt1nwKmkO3LucODAoa4
F/19YLfimBKXbBzLoZaNb12uqclxHobJX/tGapkrM5Lb3MP5vEj458rin5qqlCZiGGEoO9i4d/Xb
SdVGJlM58TXcE34Ye4QIp4bwytftMwu3P/6QQuDouCEg1/tfanA22kZhENAgRgis7CWym3a+NWcQ
III1BZmOC/Rlqr0ZR154Yc3BHF8AX+/Na01qVZCRWgjFht6AGvJ/hAJ5hUo/sCoWwzGTzWBnTVEX
bxd1xmUKu2S+nmPdj4CSZBotTX9m89hNWmMCZ1Ib09rjQ1LHK1Vr2PjDktXUCzx6C5NMw1+WgYxu
CtoTZQVYxyUgWMuuh1kq5U1hioYuSEItvau6dMouAATQ+pbtAQ9Nx0rDbKP3g/FRD+LcEq4CeaRY
M5XwhWcprdp6lKY0C4JklJXdFCHsdpkKtXbgCH3K9jLthW4lTFskx+EVpyRFdckmqKdC35VKjkl4
7mTkYg495nb6NStWPUODDWbL+GXqGsZhd4kZMi4VJVxGZkXBhdekmv+NLxbXpy4Twp7T7ZyZ7Bm+
aKJDilE7vsgUjWPnJqXtE4txrF5TC8U1FbJS3ahFqnxPQmwulZOxW6vZw2v1SOoAW2PenJKBjL/U
MrIxIX1t+6WxW+ud72i2ZPyqGknp7/9yK6e9tTiyEO0tD4uOxsBwWuCgFE+Z6bMbKcn8dUKfEvO+
UfyA9vA4WaVjzkO8V5vQFJvaj1mklLqdNeBbc1FsKr9U8w1l8hSvSVHLdUcKjDm/juOY8wybIqGx
OKvAGPdpFChPfmy2xGg0waCH1HFMyVyDR2PLJ3CwDzOlrrReBl/imM+NqBw+/LN6E4qGZNYhwq4e
+riJaHNZ9gbNY9ZuKnnmrGl22BdK3Y0W1NF+6ZwlATcTfSwOTb+lIthEmjFkDMfi3F8NjZKELlpA
aisWvrHa573gnxJmb1rUfMzc9hhpZ2uv+zCFdlQ8RMiAvlmmouL1ttYaOJE7Ne3szK1AVFU7v9Zl
DESJ1M8HqUmN3imysu03U5dZ6tqe+yG/HJqqSVdQn6QLHi6C2rtaFDu83WZ9K2IlKb/bjQJ1ZDKB
G9PIjss9W011umAw1oGLqi0j3wKJzuTbEI9VvmIhJCXPRnwVX2I21W3aCkqTH0eR2yvQAKW/mSn2
qWFz27APbIyqyLHkZMxgb0HK2gMrj2juCrt+/M1h+G0HpU3T2m4ykjzxQ8QJEiZF9NXzhBXuOsi4
RdtJVermJwkEIqEoLbjdXVBn8CHAxD6aacb7homOzZQ6B+VPjVv9nR5Rom1beyymjTHaFgbiqPC1
1cTC4K+XN4wl2mJTv8URxqPRxun0/PvlbGuFZ9SSa7vayvC4wsSp8TrP27xX4CCEhkpjEBv13OzV
ONOHTUqhaGzamk4iQyGMm+skbuILaBg5tClNa/NViJtx2huTWgdXGgDz6iKWctLoKUUXoVETFjH7
yjZSrJ485oHAT5KozQgBXDaYG7O1k87FTB9f9JNdBTtTVspfZiMP4S+t0JWZzrPqGzEXTtDZISMH
cB1DkSx7EnXHOx+p1aKwqbPF7B0UKaM5d9Y4uWtV7Vk4yiU9z1PnLPAGFYrWqiEi1podoIBV6umt
WUykb02MhxcBFsb2mN5OsuczYCRHneBiPHi6zGO6YfxLZ13SSwIly9ieHirybg7qlDAUZxBRs37+
NhmOSU7dHddDFbiJbRrZXp9jGT2kIL1ocNqSUKmHyAz1yrMl3ZIUGuVU2qzTmT9cpYCAoyt7jMJi
Y8VwczZq20aaN6Y986xQH5FruWmTSJxDCRY/c+Dypem+ySzJXA2yFW9n6An6VgnTNt6x3bC/YF4Q
IUmUDPeWWN6W9xU0XbjK5qZ6lvuIbXfbkN65wVcQPtWV5Q8rAedYdX9/I36PSscMG+oazKpyp0dG
ERy5SHpxU4jJp2XBMLV9KKewNS5/r5hmpSbKl77G0Yt6nwx2F6KXqs3w3bQ+9KSm48YtZHyxFSGU
ElZgwPFbwjbmeKdyK3dlH4rYnTqtbX5CQPPbFRrgZTRvpLUBvlbtvgDVs5ZYsrT5WiqmjEp4smYM
HGZRDmrrhmNnUClzk2VqtgDD+ZaIbh4LZfKpiSX8ReX1IBhf0PlsR8mT82i0ryQ6n/BQiqCzvqXk
sqVHMSbGD9oM1XRopFaQI8Nnsb+nItKxblP5zte+in/+3gy6itd3LPqdiCWjP6R5IM+3OGL5I1Nj
o6MNwpMU7XypDsWPODemBQsDi6K90CCLVC98T9KED4qMkzt16F/P0iUCeKX0BrhA8hYH1NIQljqV
GJEVW2h/HNywDyrjh5/VAWwpHG3Fwar1rAiXZUqZV5JsFXO4KkZVglOi2AwUhoscl3QJL8sqBsAo
mZb1awN6lfqtzkgnWvnI7XmpGA7YjAgiGx2Ko9A2px6uTVLl75o67csbNhNT5DGP1a0D3PVBuHGs
Ztm29LP4a1Kj8eURhaK19LBHphzbPKss5ZL+U1at2em12j5gaEqzHa7c/PBXjaTLnUbVNQUQexpS
Dfh0ocowW97iLJsvAznpfyrRxAogGcriiSXHwy+/1USBE9ApQ/g7LgTE8c4qQWyuoqDjOcutnJsm
x4BZdrQuynIrSVJQu6k+Jt3dLFPTbOWUXc+2n03pgUFTsx0GeSpdgQg2Pvi9jqvRDYx+GpHuSMGL
aTL7/M6eVcqfAqxHz/h84+qHjC+dfeAwhobZOkMVjtQAzCxDYrHaTA2eYQ4O4dNgj5X/XZ98ng2f
9qb9iwHLWG2nNvT7XT3F0UqbpWSmh00AAxVRjuPiCJRcsdZ+bzTy3UQ/q3SC5cJu8ZZK7SGHvZFf
+mgxsPBnrZo86sz5WegTkDCFoxBj06QbgtBUwfiQoutnGEZGb4GoKHBO51PFSDGNG3ZUjRIGXNfs
WquQPDGfnO3em/jJQ+R0WhLPN1jy+awWJBw0z1ne1RPCqmCI0Owwheou8AyUxbZGY6csQ5ZoPsx1
q6qXACut3JEwgk6gRwe2Z74zS0U7PUEgqyK6I7k+HLOqzcVtT6Cn2MJ0Ym2u2KEnx9gejHnf92mO
HqiUW8scXSmZmmgXNX5hX8e+KcxLa8ZGw6iFisWgKVKCrqaUR2J7wZ6hI1dRoSfyaOpSZK9pA2dd
s/7LCN8Nek2vMA0yv1p1La2Xms5pYQTpOkNTIZVXmtS3in2UMD+HC5mCQrdbzxyW2JTPtR0nKsBl
+64j4DXRqqJgR9HyVsSiU1PXBj4Pry8yQ7trBfaUxzwWGN7HUGdoZytM3K/nlDv0ZKc2xfPrD/hb
0tL/KAn9E0X9f/6/1KUfq1T/F0pL1UXY+Z+h1nff8b394zp6qeuXf8C2/scxqrqX9C0X+/Xf8Zfa
VDf+iYZTLKYWhpBI7v+tNuVPWDYtA92iQvMANRGO4AVkLcx/KniqTfDTOBlYZZH9NMUr41ogXkUo
h0kVjSpyVMJ6/sX3/kvaCRr8N+/7A6kng06eoz8UaNg1eIOJqGNZQj2EXOvtcyakjo0qgbZeOGvN
1hyiR465qZrsYEaMVwS0DCeeJ9pjShu6ZngLP5PMMN/aWH3shSl/4e0Pt3qckfWsICgZaKChkliL
3CL8nIQxkc17gHPL2P2uK9Jv5NX8EqVwUbxcdIa0B4oBQYsWqRON8U/MmrvBFg/MQJCr+GO7VrsC
utf8YCul7S7/TxzQ0G7ikNV5DJ4zCNfbyJx7hn4WXHvNfJ6V5iVLbIk2AcyhqrekdSIzuEPCf8MJ
X2oi/xbJ6rYgExgsv09xSC/OCQm2ZLNkuyn6wBXCgvk4k1S/hQgDu4pCiiklvyCKf1lwMLHR0iUM
9OopLbNvdpGtc8Xft3y9HOYK+6k3N3yfxnXWJs+yXtsekthg3St5+ftnRY1K16OiI9XnpVvEwRdb
uhpL7XqeLWKfreLbMBmXYQCssmmjn+DNAFfwS5BsFqvcYFoUtfJDxmfgWlQ+c2iB034cYA6pzPo6
M/6JbzWm3/5cZ0FGd1hAcSm7S1Eoj1kjwR4bvvXG9NAQpQ290yA/Owufh9nczVZcur5al3hPo9Jt
fDS1MwHvYd2uszy9luz5cR64TqrOPcLH6ehdd9O15XUiV40bT5xPYs9sppCgUoIvOF4FWVbX7mFB
ThXp5JlpPWEZdou0I2y4N3BBRB2S/Vl2R/GVes4h5oTRE0u9oxXRs9+ME32LtFwHnSqt7UlQqhds
yMmDCWgriRuDpJnYYFobKRKsq2akPQ6Gj32h1m5gbQF91LVxn/pwwGji4r0hijNZVE0TU1InH/kJ
UtbDlYabQCE/uZLdtWvKkeYeytUIk0UDstDWscvLHLlA5QonF/4+rmXAtKPwRh8uciSoLtNec4ys
vZxMWko6fgc3hSvohDMPu8GAwCyV9aAprhbbu2UwK5T82wx3limnsQkrZa+I5JY2xrUpc/fDqr3O
IBsG8YZ2+JkshUXp++b9xywsywuzXUeyqJ/m9Ri5XIigMwOPvGLaG4XuTbGxhcBMnSnSM6LQdxYx
cmxY7Rip81FDK3+qO+47he156AeeaeFDNwKbzO3Ok4r8Car97CeXg86WEcYQD2Tz9Mc6/cFadypr
x2zOwVlUDWRzOiXyyVKX0yuisaQSGpwkz5ouFyA7Sb6joRLPA2vN643IGMr76cHKs4OEoOvzn3Ci
TH39BRhMWdIXAwFzipPFFgcqaEMlAOvbH4WaHYLQ2FVVtkQqrgs/OXO5zRN16HI80hP4XkAIoNV5
CufINbmpkWQGnk+F4bQ1cpDpoU6uaAaHTk1YAJ1t+x5Bo+2G+vAQC+PYls9qBSGWyX/SMp7zo43e
5pj1kbUU0irrLqq4f7AKa9OpyVYrq8vMrrz5J+S73K1AwZkTbfqZ9SjvtJt8sixKQnOHwvh7PKDE
C5oLH20fq9FatsIXoxpBcnXptzGV0AtpygF6f+3ywyEn9O06rhT87girwnD4Xmn2fQYnmw2BViOZ
niW3H8RPs6qfYgheDrmNjVd2Ch0v0SBCBRWaBoBR4W0/qBXLp6U+JJN1H87ywwTY2Ylq6xLDAW1a
K9znUbcpymVoK+vu36+lPi6A3hRS/7Ny639jLUXV+p9LKecljeaXP106ywP6L5OO+U8EzYshGHk+
ZpulOvorHMSy/0lCtYlVmGULws6/6ybcO4t1kHgjFRvhUlT9v7pJ0f9JNY3VQcd0ZhKy+XfKJo7w
56JJcc6/gAAFBB/8u/ClvH2PO5VmLAHRDQj0cGeF1irKa/ay899bLn4fRmHNIm4MZ8SrH+YPd8A0
V0R9zxNpoJJ0UbTyhn6er/3URqjJIjnjwziloPw+mo5vl0MtFsxlMfnjaAmnpMAfaDyrNi8DolmI
xByeIskkaBWUv1uLcj3ygXcESeQ1HkZMj98UPwMREx3LOdyNNGGNMNkQQ/CMV+a+baSHP56Pj5bw
97siLrwlWL8pXJkIn+yKlEHz1RF0LQvayCBQAYBRInMu2dOtGP/fMTq8r5hiw3++LROVgZPEV41E
g2tYXAdZHXdQtRg56YRdhlXBqH7Mzty010X8jy/q63XkGXt1XlLdn+Z5LfB3cvwY42umoKSpJkfp
6k0fs2Gktt0DW37CRuNYTGrcOUYtE4rW0SrTG2GJ12Gnu7LUfQ3r6tuQ53dzkG8LlL0OwXPnIqpP
av/fv5RtBqFU5BvJxkmymrTk7KQmVzNQReaV2dTA2SfETUMXnRS2uRWGggS5zpFsDfLq83u53Kp3
l4lUVKyzmCbY47593OTOKo3ELxsvZZlGq8F7JH39/BCnrymhuDidlucZDxu2jJND4J2IxAJa8jLZ
uuimZhvpEOgL48xn9rSqYf/EcXASatBvyHqxTp5KJPjZFOdh49V2/RLkVnlsoAOsYWnkKz0zUw8V
N52oKQ1Wc0SbDh7+7ednarCwvbmay08gH09m+cN9z3+9vZp6lptpmki1h5UDIRPxZmt69z3ugWna
tDBsqTzbYXqMykhyeslXvgaJjgY0RaIs60kZupipo5e+BH5Jb7awFh3vuJsnzB4gBLNyY+hS822s
/SPWjsuyMrOjDlLUU5J+N8dzuaKTu0DuQBj2peJB8LjqSqnzSGyWV0NgXvVJsRnj2f9SFK3iAAA6
2AC8tvwMfOd1v2byo298ZQzuRSsLd0RZxTCGeG6k81dQBc21iHBk6Ukcu0ONWgGx8GFIpHQNaWvX
0kuFUSkDejUDFw6z9AiAP9nIdpCvAzE+iwzimmKg3/FliW7nVlMHda31rX3A0rj+/HZoJ5bw1ycC
HJONkXIxhZ8+eUXWWczRmhpLOnABBngJXNEhdFkabk1WrXyIbtvQBoc4WmO+Ksuw88y8Fruw0uSX
LtIfuk4broYOiV/Bk+2i5DS9JiumZYYsMa8Njk2vO0EdsCBzytLjWPPHsg6gRiLq/sYodyJTtNvy
ESF4lfmyE8jWr8/P86MXjOhC7CP4ublbJ/XsFMijDpSsZgFppC8pdKtjMDf3TJlfPj/Q6bq/PN7k
mttIoPgf8RpV+8e3acBIQmZeW3ulnCbbvJrxJKCKkiY6DaxaNJ/bdd+kX2OegzONuI/O0VA1AYQF
+ymv99s3S9aIhSjbsvYa6KoveHOO7BmVrz6CpzNHOtkdLA8NSvTFEsi6qr07kj83epvKfunNuXmt
dxW+oVTcBZQZYhb4Msqff/uiGotnFuIUtEJ7qbD+/OArUu/nQyLXntxGKJ+Yr0FndCLdaFd+qRxF
orhtei4O8YPLyUEZ1pgK+x/u5tuDSsRIpWM01F4WaMnKNuIDecAA6cV4roP60bJswGlZlkUdK6J2
sizrg4Q4HRCMp5rlSzCBojZhI9s6wQ1Q9Ff6MO4GbF2V3ORukyU/Pr+6H54o7kMqqSVP9PSRNSqr
N2ub5wb0IxEb+tFARNpU499/aAysjgt1jThajvf2etrwMFrfz2uvmMEdqnP+ENXpivEO5odUuUd9
Yf/ezPzHnuEpiGZ5Tg02lXyz2Umbhn763JDhMo+1VHlqa+uPdMfdRYUfRjar75TeTtMYrkBPlDtj
CNS1pdbxV6sp10NrFBvdGOZdOP2rW/2ff9TyGv5ZTrz+KJs4SENXUZqcPlcGiV5WHizBxr68AZwG
VN+avpf2D6DzKSqMESqf3F3rtkp7Dqb9marvg3cX0yfGWvV1c09X9s27ZPparNcDO2F9iG9bdHGQ
0A+qkV9OzHyYwwerz5+u5baenq6GNoiKgzXpHaVsMqSAFZNBcjrbe7UqHtmVn7nPH50S6FI+Xmy1
6A2dVE8En3WpPw8V0Uqh2Ii2z10VzdxmUKYnJJoX3dkY4uXf+O6k/n3E05jtAFQqdtKJIxalv459
qb8qgdavsrz/3ugl1szazOGOFxY5I+grdUq5zki+Qjq9TI1ya+N+9Hyz+d5n6jFYeMe1qY3b2Ixe
Pr/6H73bAgwZ7EzsehjY397tCaqpnPdd5SVS/GDCohm06lKPw5v/2WFOHqqkQ+1ndH3lGU0lr4DW
gy3EieKjkTizinxQPhp/ntDJqlyktR3NSFC9CIE6AsV11ktXaWc8tNl45rH6cFl+/c7RkYIJ+/r3
P7/lpqyGIoWqF2tFSgcV2b1tMKVULhtLP8pWupOSdCtHovAw09x+fkk/em9Ay+H7X2Bv/PfbOzeM
UTTIJY9Ypua4wAyrf26ysTzTajx3lOXvf5wivq5RDanMvAnNNb0CMojOtVI/qIgsGfQuXQgYHVyz
t4cYcVgTgaGVHqqtI2FzX4nauFWa+NoM/Tu5yoAm2eTXfH71Prx3BEdz5Tgq7IaTNSE3OjLwSpNE
cJBnnpSPwXqebuF9z7vRZPFD4e7KRqMwyE21na+I+zM/4IPCmo4PSxugFcz9p+3qeJz8UR0z7l+p
fCuq9FFCqkbQ4uAqQfZlrJKvoox+tWqar1vyHZ0M2+3nP8H+4OVnr0xANYAWJmenJv8i4vFKoCt5
hV773lynLwh9b/t8NJ2abBGnJ6EKeH56Uw21ts+ASHptD1EjErhd2KeuaKYkN83kh55CUEHQMKUu
mj7dIOkiHsjAUzYmyS4lhqHOmXHVxXyJBCPYkGWA8iJsLsAwPoDHJH0GQ/Q42onXtjDVK5KzPZNo
AVfRennVDtIurfL5qYsi9nQBiS251BCdwh0zpHkJrFKYIRG4xDwiYfqjJXdDmKaEeYjrsjZ3hGqF
6KEQhMDnVNxwyI4kprYHISM6Vedo3bXB/dijdC4TbT/W4yGw0CslGOsg3VrM3mdUfCiV5JWgt4D2
aG4YIkXpBkDXnRFNKsbawNj5s3YVjvA+CBDK12Ey5F+V2VYdLH0XVVYPXjNjIWos69CjEthMsAdc
o0SlqSoo59HEKPsEZ8zSqPiV6eZz1ECFyqddJMXpKmjAAZLhrl8ss4ddgWvk8+fhg88k9GCEDDCF
ZD7IJ++6H+eanaEU8dohj7Gl4OYIg/BGbqLrwI5v+afOvIQfHZANF8MMio1lr/D2zYfaCJE1rEqP
aJfJLVMLj14or30l2Vtzj/Chzc+c4ruWFsWVBSQF7aFGbUXq8ttDipo5L16ZgiITHlClE8FB4yu+
K9BUOX0efe8q/mj0iY1tUr/JsuylLNoDPy0/BiqKab8M051ix+pKj8bpiolC/iyQ9G06xWic2Eph
4Xx+W06nPUuVysidZYJVCvqTcrJATlaWEBMelF4DEsIyy303Svibs/DK0krQ+xZMND+e8YZW6q9e
su5EPZzDaX6wVFiAzij+2YIs8/WT6zagyG07s+Brk7l6yjx9aHU3nE3rzNkuD9lJ5YSMYFkPYVDR
cTjZpGok1hH7NRaemmTfjFjfsOE4E0L9QXEGTg6ZApHYC9vk5HrSrSAfo8bDkQzqQzPUjRvmOdS4
EG9aHDlL9WME2o3Z6M2Zk/voU2csnxxZx5SkvfvooEckQE4usLlF+wR0dVr694hzr6cwv9YLSKB5
3B8/f3yWJ/rdBdV5iJftBD2jkzuHWcGa5VbhbBO9BrQ731V6tjYjIkExKJ852EeXlkEC/eBl2vGu
u9FNhNyNIF69VDeuJdLOMHFmbqIZF6UJSk6Yd1pl3JFMdmb2+9GFZXqxYI5JGKdf9fbx1AeDNDeB
vLAn/0lp1ghuYSwDsMNFoOAYWvQJSfL4+ZV93ZGeXFqalJDFwK/RIpOXl+aP4ijpCZ7S+bB5/Wwn
OyE1eNzYrolGf9aSMYAUPhmONWbPkdFuaS+t8iS5UCajJzlm5rKYdrWmqZptgmGa3aDWdItwFk1f
SwXLfR3/EKKkFyg1gF9wGeaGpkPqre/MRH/G4/HVhGpAIqDyRUs63SFq5nI2E4KKiFFyrAX1oqlY
POMmoNdoXdCn6R2Mu+EqtpNwXTcVGaVmrW4Wfcmqj6q7zy+PurxH7y4PrTSM5zZ8fHHynumpMEqg
6AWm+oxiypSEoy4bsLKRHVwT+l5MSNkxYO2npToIATp+I9J0Q2bKfCeHYtV2YbM2i2ynz0W8VkzY
OINUIc6MxFfDirNVHET2plgSTT//6R98mOBLIVqDhYfeSZzcWDI2yGGtS74SBsB0eJOzQ7yJgl1g
DA5WyV3tsOWeeXfeja1YV5EvMRMCG2Aw3T/Zi6XpqDMJ1gtvsfNtOgzSrprSgSj5LtMCwQATzVnm
EvDqb8o0UvDisLOI4xxLuq99QeT7PA7tA0Bc5DHyfBOX0OzGKq3WcgHD6PNL9MFXaSkSNA0KiQl8
7fSVK5s2qMxO5B7AHadu43st91sEx8y8K/T0y3/Mz4R2oIBUYRBTZdtBHZRzNey7Z0whDYcJJheN
UdXpijrGOId8a8g9aUou0km+lGXwJg2o1BCp/mQfhogS1mrObTPf7x80vsqo12hyiiWGflmR/nj3
9XqMCDaOMAJ2ZQRBwfbKcIZ30VpkIz3XEKR4SvGmdhi/zpzzu2/xyaFPti4VMvcwk1M+kXiDiV3c
TQXzg7I/c4fPHOa0JW71ahoSwMJLYPfHPCXNvG1A85zrN7374C9nAx/SZB1dWIjL3/+4kAFI504j
dtcbRlHvfOhBF6kizqFNP75fqoVSx2TazXfi7WHU2UJGD/udOUWCHUHchYa4NKLwubft6y5ARcJQ
66IiRVrtrPWZd+VdS285x0U3CcmZulM7WU9K/BpsBgIOXkr7RU3S+fHPKWkR9JffqxbiCLGprlXf
E5CzO3Psd/vMk2OfnHgsSVEYBhw7QBWi2+m6NpZJLZu+CWN0399XIn4aLel+bMoDeLa/u5QuhxeK
ydySDitTj7fXPcjNccZ4lnu99RxOKglMwcVQXRFpuCV55szBlnN588U5OdhJT2TGDcgG2sy9jADI
3lIdVHSrQSevBkLT59f13KFOHlufbFCbrWHu4Z9H/w0vlNVP6W9VmvL/zZF0AMMLRxXW69srCD2h
rAyFF6QjuG1dGtjeGBWNbGXn6ZLwh/6/OTNGzTSWLBXzyslnKGMiiVSQM5vsutsA3wocXK3lxq8z
ddWNWnrmCf3wSv5xvJMnxBySvlMzbhoxydemMhwh6+0qq3Vltd3+F5eSdYaABCrid3MU2CKqQgQ3
6G+Ewk5piUu7Kdw6zch7S84N09/VpMvD+KrQQ4pCYtvJfWtg9ZEktZzXhIbLMEDNYE3r7HbdVPMu
TtEjSNqXz0/w/VeZyT39QON1hI5G+uQNELUsya2/3LwuWiy70qrxw+e2IowtKHeSyA5ViPEvWDJp
W/Mu7eszm6sPvhpvfsDJe9Ehhx7kkfe9ipDdpMZWMKFIreH28xP94KvBI8MOjpY1w4NT/WFaGTP8
KS5ug9F2T21eOUHSnXs0EVy9X1FoEiJQX8j30L5PVk+s0izbCTWsoUrfIgJTUOFmxoaKAANbvm4G
ObyZypFgAG36MZUxw1tafqtEjTSaX/JdIlW/rKKsnMhSe7Sicb1rO/praVXewQ0wNuZc46BsLqpC
O8ajeoPiuHDiyABlq4T9BiOKhHwQWGFHRrtLjS+hZy6/0J9qDlOB7BT0wbgJ6lxc+ISrLJIXAG8G
pPjc7Xyec4bldo0eMSFfvM+sX0UvB1sYMvqh6KNtn0vXfadlFwlHWhUGUmd7kPdKp1lwojTw+Um7
6ZfM6DmX1kNvJ9u+VlQvNzn7JJt/lm0iLiFlPQX0t1YjM1+MUAHhaW3vWUL6osVpeuAmfdNTY7xr
2R27BTwqR9XKGbwfdHNMTyahy0XuQBCsdkMvYYiS2sJVcUV387gtyjR17AxVJd6s6iaMheV1uelf
CZEpJNooyCgNNBZCZ9dkKO0qCHXyzn35a9l094PkS46Wq1emr+wSmIQlsz1V39S4tNEbqOZX0pTS
JdKhOWSmRsJ3IE3HKZGHVZjM/g1sp97No7jeMyy3XHLmJahJMgmAS/NwCJPkBcQNiFZ1Ki/lmtJz
8YxOeGDx5LQ6mYtqfLB00JRyJna1HOprYbTybiCqDX03s58sHXbRAlTMNeVOm4LvfkZCUDzcRYo2
7EECZU5f1oXbWsmPXKTlZT/Xz2yzZ07bXmn0zx1bzK2naXgbB7nYDmgLYOyNGd/AZHIWoc+WuAIo
jrGy7eGR2hg8yP6aNLBHsb5ibKxtoQhj2Zy5d4OPiSIaW9OZu0J/mkpyFRwE+N0F4pyxhszlkyjV
wjiK1WKA5RPugcM3XxRELojOKxJ4zUz1lCwwVuYsir3ompG8MdL+3Liq13FQPBUWDi6sWwnK+mG4
gVzoszvUup3U+McSP+HjIAU6iRZBcl37pSYRoBybTmNDqZmEfzAsSax8IQbgbHXs5Vz4Zo2pdtA2
PUjQatsTZHI0YI3XtI9ruGGKP+FaJBHOJAAJQlNz0+XQSnFbJCzORuLiLSPdTIJapc9leZExqthJ
MryRpiG+oigM/vHiwcRZp2RD8V0nCmPnx/ot+2jANialjwPD0d5VvdF+D7USm4FKD9vJp2Z40cNQ
Bd8jhr7a22pFIo0EhRkQY3cfTcrWpGGBeTd0W39cl9IAdMEmuAgn6n5U9a9mOCoXlayguytTQHem
OV8hCqzdIZAABHBPZq1jh1w10LeVjh0bSmE/dfPF7ZYqZKM7sTQMBzUIvrfyYOCE5/uaaXqsrTA9
z8iokZd5gTUhL2Tbc2lmDdA6rSZCqyR7JnC1bFbJaC1oe1pBPQPNbJAoBUGlepLZDbFb1qMpwxcs
yitJyvujmdn9vlF4ZzZKTE5oZkjNXTRJyk6AToHQkonoB0SOKzO0GnfuG2Nd9GAqe9mXb6ReNjRn
KFjJJmz+Bz8edv3QXBJKOsAAyn/qHcxctwwj3HOVPdeuFOn0JP3UN3ZKoweQh5J6uNRz/TZZQsRa
dtA2XZiLJAkHTMe+WFXS6MqJuILMfY1U8WZQxCb0y8eyjn/WUyk5pi1d6Gl6aQXylmj1vSCq1zFx
Da9MMwzdrlYegWDRlpGRYHRW/H+ZO5PtupEsy/5LzRELfTOoCYDXsnvsSU2wKFGEoe9hAL6+9pNX
RlBPTDI8cpITd1+SSyAAg5nda+ecTScZD/OMzGazdNWZa+fXi0rqAcSWcrWQSRlSfzyhR+hCu7T7
daZqj47FikFWaR3MsXGA8w7TDGvBZhL9gZ7dK4EBkT91swxHSaCqMGXAkvMAa5EktN5540IDgWfR
Rd+MZ1Gd3JeDGUrjcewXlJjt8NjZxaNQqclxDlEkqzVZx/1t5hoXSlFmftZjsk2clVRMRE/Nzdib
3wkxTHxpyxXBHRxKJ9uYJ6PN3rXSR3xiD97Qdr5iqyusZGvXHS5Koqccl8gHzZMaiUMDcWYNjVS7
FedRaQVRX/xMRx6g9yAqL2hq774skzW97h2e7rcoBWtadBdxLs6ENawmd/ip5uU9gnjY7JrcL5l+
bJayi7cRjaXGraMpZ6z+gUZROifWhuY58IxnbepzPnPxONY20CtHDxiYTSCz8oBne+vZzAVTnJc3
isaXni3FgzHOvgTRrlnVFWfFgT321tE/80OM0cjsGl+aWhGaifasmN21SdrpjnnGJ274G9/Ut2yc
A8cB4j1p5XePhl8sijO1bd1N7N3YESlu2uS+FFV20Rf2BcGDeZCODEfZKts5N/d9ZJGoyC9MRlQd
0ljkYWNaU+iQSptZBN+yISG7qielc7b7wHSXjdl0N1k5/ZQAofYNZ/cYkToZ29NG2Jjgn2Yxjcm1
VZgk+FxHlTOJFRpJkqiSbNnTwXz7fBv2UVl9FLYDloYkwcbvpFiIpgjf8EynLNXbc5DW6AHR+bnP
uryadfUKNe5DbMrt4CZf1dR/9OhonzNEcMRbSGU4tfq9LGpIYVIYRmRRdQQrCndLwE6QKbdVLi+9
yD5AK9hFKieqHfHHmf1TI0J2bp3rXnPOlu4FuCUEui9KtT83v6h0bYYbTaFjeXGy5ZdmpcSxO5Sb
OBoDScYSvLtAQQ36+VP/c1OqcdPEpKPlI0vtVCmVZXrkRXiHGfhEoiUEeCrMEsvNCNxbHbHIE1L5
+RX/vDEV9QzIEJ1WF1qR4++/a9KYqmjQBtM9kZa9cwnQZLN9sShW+PllPigFj6ddWHg4gYSdd/JO
RZqoBPbwTsdu2EOR2BRCQQ3ZrtXmS1TqBz0ZrkV3V4WzrNnOSRfNrGyZ9g7XghDEBiBa2/OLXj6Y
XU1KcdlxKGSY4UxrmcjNL57m8a8+aVO8v/SpELMq2qgEHFptYGSexQnnB4RTsvTXO0lkLqZJwmeF
syfu+e+X2r9d+OT5dsqktAU+/I0ReXektqytsl4PeO31qf+CofbRiKGF4PKFUj4hyv99xEyLlU11
SdtJKSk1YahSomBOGr4gTX4wC1iWpulY/gze4+kRDPw+zV443t8McvBt71HPse8PxhbA/SpTnL+t
jzfoecMZY8b5xUE7+cDJBXX0Ou/5DuZub6vjvqhGZdu62felrWkh8njJBjXu40bsbcKAP/88Pnim
0EU4uXaxVPNT6L8/00zkGR76ite3FJwI9DPh7A4GznbQzC++xD+nGBXv0bFfpyMJYKb9/VJzDWdm
aptqAwrPOqstIC5FoY8cPshkm1mIuJaOKBkSCuzbz2/yg8r+3ZXxGP5+5VopmRscbtLp3N3x9DBy
zc3nl/hgmjn2gHiNQLvQHp28xXghL5rM9QowQH9W2lsXHzXlBCHYX1zog9F5tL3Tt0PRCoboeK/v
ps3C9lpB0kS1cbP2SW9u2jl7hSu/arr4zOnsL77uj4bH0RdqH9konEmefN2L4k4tAU08OULi2t5e
t4ScHu28nz+9D17QsT4ETE8COEeuJ2tBm+QLUXB8ckgSvrVHaaJlXv8Hl+BIgGY97iw6Wr8/twnX
ulrjSt5MyXxhE9Pu67179z+7xnGQvHs3sT7Bb/OYoEiJCjh29Pvsq0OHD14IMBwmQAsxA2vayfeK
6kXWtDPKTe+pGE2T17E2t0Kd/4PVmb//6AekUEUzfPK4xskls9XmOqWzPIxF+n00MJujGl99/sg+
vp9/XefkkTlmPDZWTW8PqY5CbusYSte9a+jof36dD0fYu/s5flbvXo0iZwMNHveDxe8ayti1Uoiv
jgo+vAbsoF9+Ks86tQwMs93aHsHMlK/Raoj0bQMW8j+4DXRNwLSgIaNt/P02aneGa1txG6DS92lf
no/jV4CgD2YyWo2IOrARWtzLyWSpjh7qRI92L1Gpb2Y0EOQrvjdEXizeV8f5Hz4wh/M5trUGzLnj
7797KVobkWTXgM2c2J/8CgBIsX5//sQ+uh3UMQYCdJ6bc+ry1rwq88bMLjfokC49pWr80R3XJrmf
YAa+aFR/dD/HzR+WOkKNHOf04wS8ZnmVyrV69Xo50ge+mmE++lxM7CEk3xzVrX9s87SWwB1r5OXM
xfmxqjz64gsn+UL78tFlkKB46F+ANxqnB/E5AhI3jlhkDIckj2qiRUnVQwDI5+9G/2DXynLpsDvn
9ARK5MlXudALd6OcAUAT+qqa6SaKta455Ao3oVNbayVFgeY5Yd9aO4t2Drxe8peeMzvxS1vzk6YM
sh8FCRKetfhmUxAH6W2yqg7ZD+9Lad6SH7xSSDdujcHXjEsilb5YID9Yjn+7g5N1vxMdSgDPKDd5
b9Bd/t6b+iZVqwvdbFem3n6xTn54NQspG4ZK3s9pzRR7g5o4JO1tCLMn1P2KcHxfEQS4V28JdJHP
385Hg4Cdxj8vdjI1FxP2PTfhYqqgV+uS3zk4vmM/fn6Vj2/pSJtjY4iK8mSHAZypBwzKA5ys2eeD
CSZVkJt8jog4qGzni/nz43v619VOvtBxpOdcV1xtgYflGPPGUh6E/sV28+OLoOMgXYLV8xiZ9H5a
i0anyYsaGYurzCulvFa9Ksza5otb+WhiY8f+z6scH+y7yTMfF7VzbJ1juTTyVe9s+RVIMa008394
OydDvEYcPc4GFxqNKnSLH7n+bDX6F4Ptw2GAUslw8QjR/D8pDljr3LEYtOM+oNso8s2wm01FciPt
rgCqyhdF14fP7l9XO/XSoF1Ihk5ytdjsVlPshQt+0JnDfTH8bfHpsad0XE2RiXCueDoY7EatDdWe
GQyqHmBFWBeu88Wz+3C8vbvEyUjoBsIrR2ViJDh6SFfZrYZQENX2+Yf64TPDsMvmk8UNjf/v443z
nCTidKOkTr2whIpzo1rVKlXxVybIjy8Evo2lh2yH0zI/NmentB1W0Z4jt8mBfaD1Qa+TYFLc/d1b
orcGyZbNAee9f7SgSr0+clfY6hyThQyj2XUdJyTNcJVSeH9+qT9XOi6FXQypuPHLqfv70xv1WmgD
lrdNpDhr0tMfkD9shCYulUxsCuOc49oy7b+46J8Dg4vSYyNNCKEuWpnfL5otXg6pdGG3kC0r1Xn0
qvyy6OQXw+/PT5erEMdHnci+kaLk96t4hKMuTsH7kumywlLCAWBBothjMup0Fewv3tmH90TZTEcU
R/AfyvUGUxmsKb6nXslC4sI2ucJ5IRn+n7+vDy6j0cnjg6V3SIPm5KY4hSRsNJ0LNlp6wI77nDv3
m6H8YiI6/jW/t+3ot3N2RiTp0T1wWjJAP1OI8XSLTdypGeA+chvvoJekX6nEP7od/GSO5yC2h8N+
ssrG5ZgnvUeORVGZt6ZVh5q0Dphb/vYG+CivN/BCUMejTzmZI7Qly43cMQoUpFkbuBYayUSxvliP
PhhvRGMSYIOsFT34qUyyd9Oxnvql2OjevLL06rxQvfNxblY6GSyAXL9/PhK+utzJPVFay4hz22LT
yHnNkcSVq8N54RTAg3cCM/z5P7gciSPk99CsRiTy+9dUikrVCXXncjVJT663iaxlI0BP5YlLFFf3
xcf7wbyE5IUZ0MYZQX18MjDIzRTgA4piQ8yyP2kgNpYGeBlhhtYlObIk4DvbYxbs5zf55xT/K2Ps
n1fVf7/JwQYnOldlsUGNENTJgsqNpLmOvNzC/utD/ltJnf9WBue/ly/1cVDV/8J0KYup5r9Pl8Iz
BxX+Jvnx8j5h6vhn/ithSv8HnQyMzYQt4HDGPPOvhCnnH/gqScNDp018AFPN/w/m1LR/8AdQJeDl
Yabh+PSfAVMW0VPs7TD7H/1GDqdYJzmcn+Vy/nInvZ81qa7pTVg4rshKoBA+2fAoBXHu+exla1mx
QJDlTBaaxKa7h303VQGYLfx+ItcvW2S7K0WxRYhAAMkOuLLvGSqdL77ZPyRy9EqIW7I4ZCJ5iVzS
4/T7bi++xJysZaPrrObJ1e5E5xq71u68UGi1PJTDmGxGO/HOq6MqqJnV6LEEX3kN03C5e/cWD389
g/d0etSbJyuKzbHpcXmkPwTG/A8/kI3tsyMTUV/1ZDn4oIEV3wIusyvnWIMP672KNp8AE7e4EFx7
RhcwVR0M0tFZofJXzxer1A4WgohgXgzjSY8Ua9O0BEEtQHdmmKDrQfR9HiYYNS96J57WHdIazBfq
TWP1PyK9i1dVPg7nJKW7Fwg8xSWIRHVPKdNDUzIKIpXbpD10OM5uHFFxUFQ41pk31PBFkFLhscEG
9GZMpr0psiE6A+VZXiBPdMiDz88qiWIcJ0IVJEoxbKRh/ih6ZCljlX3jB0FzZIn5Fa1CicdCQVTS
mUYQO/GNmednkxebD3lvNwAbiukl00yxnsRlDoMLg4Hxw1GyZztVL6Wo7+XYO2sSuanqy+Qiq0T+
RPAnodi1Jq4R5grfQYlPRKBmwQaMYd1AMVnJru0ulgZsgiGjaZ0Jq7svZZnBHCm7Hcma+Dhzzdh5
UCMIdDVncMh6naFwMK48CSAH1VKysurJRvaU/iASfKopTBT1KhoUiaAkRbJWGZFA7abOUENjtFWF
KnIfOo4OT8DqSHkXdmu+5LJJ8j35JueKJpJo23pakMmFjUy1hbujBsr4UFvqk+3w+uoYwnshOhsV
RvFdmdu90Yk3zm2xEYt+xbJOvmvaq9uYEBakY1V7lqqdvZ0R9YaTnf/w3CNIUoMl4lVyB5ph9t3R
6i9K0+g3g5XU/jibqW9Z8oygcXEPcTYLMrNXwnTBzTCCURSV8T31onU3aeoOAV0R0uTEFGjo+Z2D
0sbHO3suckE8eT2/pkjBVrTCMURIkp0AvKpBa4ufGuRe4BVPWbdoiNOiHtBUJv0uAxgYZdZtPBFs
ZubN1lFUhIKOWxA/6lwZ6JByX3HdZgfdSV1x0ngTDa0ufU7LA2Ju1EOdE96xHtzIQ2Vmm4c4iuft
vAzePYsdr7SB7rjUKjzkpouSfZSo2lVlZ9MhAQhRAF11ajAinX0oAYiel0jIjiMZY84K6hVB4oNe
I+gZFHvJoDpKcVYxm0BycEk+LesYV/EwvySqml0rjb1RrOMYXDJTcYg+rwwyU53Mjs5ssLHiqho5
ig4SFFK0yjoIFUcg94zSbcJ94sJxbCbtWq2sadm2VTtXa8ea+HFMSf48WpTsChrnZMXZE1m/O9KL
79SktsJ+jMElRUMEsyCPfNgSyKysReV/FfXeMKV1M6dLH4BvKdd6Q2KsrzQtQcSV/pI7nvbChIf2
zhJ55UeAUGBjOabg4H+2vhVmpPxUhTNcQyNR7xRYGhdGVOBniCKneVWqaAkqPWvWCplt4E5n4vbV
Wlz0moQMO0068cwduRiwo3ZRlIjQyftlY8i8gLo7iWQLbXt5RPo1+HJSu/s5AeDteuNW1zq51WXi
vGU9y0eoanQYIZo1t6IkWjhox8I+k22dpGBsNIQgKVLGka125hM4PoaJRe+AoFg6WA16H2tmoLV6
K1XfhWJ+UzLCmNMYrodisvoHkSHb8peRXOn1YCnpTrXIoX+AFma7d6mhFS7EE5hyi+8Kq61/Lm4z
HQV/qRZdJqaZrj2vo1Ga9vDqaROq5MsAPgXMqHpBgVrXfnAqVbuLnBIIR4QWjar94Fqybf02TkHY
ZKb2NOsAZ5oK6VdbtsMPmWugMTXH2KVGKUMogwSLaahtq9qrDVasVMKVseQqHTotcEmf2Bm1w26t
HNKC0T4B6/GiaT9EUCqPGjvtDtMm9IgGzi7CLiemt6e203SIrfibMUVg6VuIFMwTZXTeZE5+T/sH
a/6QDLoRlFWa/pgd6zZp6ayQrudOhxJ31IEhMx0czLbnZVWL2m9KAaqp62rt7nh2eUfg/HTw3Nza
yQgFTzMyYagxZbWJtuRWuK3c0lQvbuO5yG91Wznwvcud4PlfDObAed0Sqe1FbDnxKgFvRJoyskno
EjmgWgAVeVqyP66GZDO1IwN8XIob2x7H0GjIzAa26rjnXmrsamkQt2wQ9XbXLo3xPCM0GIJi8rT+
NjmaDXttjtdxNaYZpr8enaio3FZFXGfWF44w7ceaeWjy7QHq6MgjDpQ4j1O/dCziw/oiHsNmAFXM
fzUb2cLdS0qAXrKqs2twncgMS1UfjrQm+5oDSW3w0TG1GsiK0l3FTb1cAdZ1kICTxqzZipGv7MzI
b2CbrXS3zu6tqrDirTVXTAPj1N8Vs3M+maOxZhCqR8RVxac/FisvJ4E8VEcJSlaRw3A3g6o4xGm7
XJdjZfgexJkNVJLlvNBq5QGreQ6GXN0oEZmOKAytvSYXSQBd1jznAMrCOaqMZ72vZKAOqbetIgVs
XSbKu65Nm+e4Ue0LXGr1YSY/7jJVWm9txyZ6vXmC1KLx3cWua69nlo0ETa4x6gHRCg5JmAgKo9Rg
1krSJ87oshuyY9A0qbJdxUsbnS2Z29+qQAvTwB5U9ZgtpoCvrQYD6XU6SMRgTtf4VKT1s9dN7nkk
mzu1TOuXxBwYh5Pj+XwM7ks26yx1SloJmGJsUtETd80aiFq+naWI722tHNFYl7p9bbTNAKkS5Nhj
Sl4IAvu8sPYW4KRwjIwI/apTsfbbvduGNt7eiAVVtHurI4I/NDqje+2nOA6z3l41TputTch4h3Yx
3bWsrS7QNKO89iCyXagEcL0KDLlq+Osb1JecwSJKm5RAExUzWA1S3FmuztJoSEM3ntWtnjd5YDQa
cF8x5nswJ/XzrwkiTpLhPPW86BnKnxvmvRdd1hqUFHZwKl9alJXJbtYUYQaMrGoVkdFtAxM21Xi/
SGMwL9Qq1+/aviDZeEz0u3zowLcCZ6knL/RS1+hvI5KSX5MROl9g25Jpxu2nAwE8XXIvMMp27EQE
cLZRsfnWDHx2YeG2DPgJpTMxgBG7OrvUp8OvZbnRO2Laxq7x3gBjgL1DJv5adqo3VL4Rm9pdlqo8
W01Cefe9ttWq0HC08UgF7sHRE+CXTusijudD2/VuiHJLPtHHwZI5xtFBFDayGRStBCUaff1sAIm6
iDxtRFrZmNPh1y+y02BAppbBP22E5wZfi6yfCQ9px7AaLDcJaGpxAzCDmN+8ht2CmGr7h7CK7A2I
prlDvsAfM23k/i4IxXglJ206kPVRPyPHr586HN3HuPcUR7HW2/yWPdbP8zKqh5Gd/6aeGi6e5G4T
9EPjaX6Xsg7dFtCmztpqJHrEVJmY4nngV11ziA9eSojBr8cfe6N3ZVrNX6XK3yrMP66m/73Y5/+F
NTftmnflWvhCif2z7JN+vnwpfv7f/7Otytehfenel9y//sh/1dzGPxB4eggxXf6F6oba7l+pzhS7
dN3RMFLwvsdhaGRBU3yaaKrQg7h06P9ZdWv6PygBcTBzBuVREvIX/p2y+4+uDUevHGgdR7dh0kQ8
aU1xhj/kIrPt9TTLeWXgemH6sM56Nb02FBJscOOEQ2QTQ+pyPts8Mkna+yUu9N2ISHAF949zlsJY
F1py8+45flD2/ur5ve8I0A4wEENxXICbEe/4SUcgcTqp9+YYbxapRc95VEbUN0UWlwGfG7Q72cXT
iuWz2DkVmMpzJhuk6jae/J0aKfPtAmt61RhDd6eIsTuG7XQmMD6t2rLlA5rW9xp26Fgkh7Ra+trv
WjhXATRKnSCGVO3DoYqin5TXHl4U0TKhRFlE5WXiP/78Vn/Fopzc6rHLjq2ZNi5utZNeQydaA9/L
FK0Fn//dVA69XEfRJDAxaJiekiHB5KMsO1cht6FVhuS5sGpl9LtZgBwhCje5gMGZXiUoxTcUM+4r
jRwtGOL6r87bf586ePxJTn5SByElo/PXv06PdoXb6KPqJWKTymU6pIVT3LuWt2oR/u5pYcirkU3g
/SSgyC3taF4tXu3u0sXhtLTq4yGIyNPa9VGVnNnLLNdfPMfjaP3tp6O7z3EMEgeEzxwmnDxHu6Js
dSfSYGpyB26rvplCqDJuILW82BZJNj6oc3ZFpRjhOYHQYXFg+EX3/y+L+MkPgezt6Pjn5/gzPxVl
Mqc3bWyske4p+QWRYTHcr8KtV6mZPcUUGOFs5HNwxHZCuetMdt9VBhz0fhmQABDqpJ1lzaKvOkeq
54qFo76RMjBGCKJdPFY3sqM68Ctl3tqcaLAuWvrBSCy5mUwtCer029y1GilaavpAVkx+rBWzh25u
k6Bw8PlIcFitIu/YLtUXjSwy36R2GAlEGZI7YUihwKnQ0aOMlfPCwYxGpy3T83WkQD8J2BuXoR0N
4r5QwQqqrXqO93dxfcr2Ze2VkD18zGnjrmq9TPHjuVeDFEHF4xARxMy5NpoKmkNm4kNU89beqK48
Lb3DHzGFnWLoGnZX84cknPmbq2XNNmmI6+pY/0LDjlUiJJbJ4VtucrmSudVVfk1M109FybWg0TIL
LynPV/ZtRMZXyvo40tJ/YBcz+1FMtPNClNo3j17KpVIcVdWorza9PkSrOmqTHczBagu4vXuJEFen
RVKeu2hX1808Fvsh0/FHGSBPCOVqd0VXXU5lVoDUbCxKf+BAlZ3bNxqldViPCiwZ+0gZmrXynNAT
8dPr84zNeDPuNKW+NYi+DYt2fCp1o127TiQ36jAvT05e1Zy42d4VoKuWo98xoSXQed63XkbP1DaH
ZVYhmI6DZdxVkiw4yqy7RE51Hgp39u5SUmDf4rxOxdmkePYl7bmJ3oOm+Y5ONTAqmA38OePZ05yf
LmNddGzhW724tWdK37nU7I3VVhREU387F3W1zpyGzVRH0DLt5bz3kazcCZF6YZxr8xAQ+Tf5eVEB
qUl4iZNeiTW7TG0XyS75qXWzFUCIA/chXXYv1TFwRz7nQJx/kkyPhW3qBHuq6tsktDKwKx7ygqty
Zad2tCFt9ocy432KJo8Nk2yvorn/rjVHTLdXW4HrGEpQURRAExpXloJrknjYZrWkZRcmDKSim/Sz
cVGuRZNe55HVHbLODc3WHnZ5thgBX2O0Noeof81y62Bp0QJeW1wWdSzXguMZTJvODxhoOM5kfHQH
utY6TQrSrb2EN6YnbaCTfuhHItIwDXb62TRGAD3bubtkrlE94IVCf5YLlttKy+y1FlXjNlk4uoNb
3mqkiMfzrsV6uFJq7ydLdedjTOsDxqS8qudsWWdp0t/NBFYC/WzMQ0PwTzkvGrbRfAzrI/rQT7TZ
OLcaaNa+VSbqilVj+oYJ0/tuwB3Z0d2wn9hZm9/IiDH92TOT86joVCMY8gxTe0IQ6dbqlptK95ZL
WhUFwUyGfeU2JWbl+THuOmp9tObnlOXxloyOaK3UlfnQ4o+8FSLaL1G+7KuiiK6zyVnO+0Ie/bv2
Vjvms6XQhAhW0vR0m3mpkhGd5SaeX1dieMv4Rr/pqFJdXHl6cZWzEd4eHSbrvJf4CeeU2BIJyArc
9KZvcbGyzZ3qx6GkKE8LyeeGQwrI8/CmWou8rMy2XVlLWy7gZXI6z7GdpQev65QAYc1TWs/nbQSe
RXRMYzhUG59eTbMXNkTIAuTg2dwpGUS92H5MaMdDeJFTeVYhLl+7ZvLceZgxW0XcEL7bXJpxnG+X
MR+EX8hyrzmNGTqu9O5kia+BeVe76Sh9Q1XvgDjbgi2USqMEtuQk6tCKk6tYDMYaRuxjxbF4EpJQ
3dVhMQ6k8piIMPp4VHTfLLV2ky40CCunb/cq9MMQgGOJow+YMCfQVQxGOack68lgTLoiJKxe7Aqt
SZ9kqiX3alaqb3W8yAt4nN+RECRnjuXVO9pz1t1ELyQsY0/faTJ98+zmdsiPCYLe8LT82lGJuAbZ
jLr6Iib0f5ch5KBdXTsXjUMbooS3c5XaxXWx9PB0Ktcns+2WZUrsDWOig0lc5y73vLWqV/XebuV5
andXzmwZK/S7l3VC4aJ0lRVkSdvunBrk+2Q22haEonNmxoDURk5VhhwIrytrHzsOmqi27ZXrkbQq
HFtzFBhTQs+iTcQ6SqPvJUbxUNCuhQBm59t4jskLHOvHtomrF61p6vtET/MVVX4F32xsw2wwrU3i
6EAfcjNF6W9OgYHRdWtnXswHauqryRvFzhSNc232rgjF0uTrIqdJqP9qIrmteTUUKfV1YzK+WfnG
Le7W7Kxix3c/eyVZZoXzCpIUe19yP6QooOCyHppxrFfgKtO32SxoaFAMXsB0pLE5WWXg9JGM/ZEE
oZ9ll+RvAFflZTM2cdjWkIzAXwJ/00r1MKVe3eFjUQoIyaQqLb6j1Kmz68Zooq0YQ9UlIdPVB9+N
p5FUybgC0KEMZeeetQne/lXpxuSFNOOsmqssGhWNBM+pUgsfS3Zu3M6J0wqCyiJgsZulaUQolaTU
fWvoMYLnlublm6E2ih8li1N+0YypdM7swkBSprmEYL7ikk5r2qoNTFuVAVRtS5LCAdJPwOJu69Ip
zrUoH5ifvJJjBdvq+0sizip7G4PYnYGZ62q8U9Wpsde6NFqJK3tu6MrgP2fL43TG2ULy7oVmyvht
aGcvob0j5K1esb+6ZJgPFDAt0YiTKMEfdBPW5YnnodNnIo2JJqdkA5aO54SU6UW46HP3aGq5dj+0
dbYxIXBe1qXLpDtbcOSSwntRs97Ytk5lrMrUdVA6U3A7fLC1yFalNQAUIUCh9+nfJ4ExCHM1LHOO
9buLYay2hkNus0YObwCJezLCVq+WaiWwUOPRrhxyYvq+T+8dfBrKoTAHE4+9HR8GkWTrcZbFillG
PePI1LgwbBhSuayiZ4fearvqdSerw9EZq3kF75S5yWtTbLNTbeaAketorxRqtM90B3eObXblri5t
eWuMZrPXh4GkBV0d6SQmUGVaOqjfeQLs04YyqtmDpvZN1VTRXiQje7OlIOpVx7sNHGD8Xnd6sh8W
RWuDNkqSg65HxmNVq8Y39trGiv9l+a4YzrIC0FVi/1Qq5ye9TeEETtKZt04hb9vI66i7yoeiaasw
8pLHhOeGt4fOqZ5eQsx47BbhBgtgZVJ7MJKikppWetbdjM1onFfl3J8v0lloOxOG0Zdqlvq63ZQ3
mFyTdJsS8FRTxGpVCbV3jAKtgZKYwq9rg5IwXyvoKyvdF6KPANQ7w1ic1zkeaSuCrLfFs0xagIj6
Tr9OFg++zZK02SvwxsFX2V6+trHSnKkuaUKlphc7oLD5k6AxXtmdgvPSSciPsOs7pQL/l2Ck3tcj
sa9HMfWVMqbJjn2rA02wlssRQTlMvtZO48Y2GgsmJd77HtffXJKAoJcvUsruu8vBwRPh0vbOdJru
vMva+TVP0+cpG7t9pS1644uq5mCVGN1vdlJRAC9tFqMz7vWXNMqL3aw38UXPkfs2iUYMaa11b3Tt
spZDfNGVU/2kjWwOyondQkgGbfWi9MKOqKNz9b4EWYJr3hayDwitSRcU3MDQfU730leQ3Qc1V9JL
vt/iop50MCYDP37s1/Q1EIEWBs8vttjb2O4b4YJ2WMh+P9YjZ8SZuqfJKNKV107GRcYWeQVEvL9q
tIK8hPoY4WHSrIj9qMwXzPCdW79y+IPKvDDDqjMqvzAqhQauW8pvXl7QJnX7ayOK+SNl5o6hmpbR
YwYtPA2U0u03lslH40xDcTVX9fbX2RqKedsn2qz1q5STMXcclYAgQbJVm5bdp6uEjRFrgdZ6im/W
yk8OyKerrEt3rLvMclHZvyV09Hq/dkbX2w622Tthq/Q2Ru6yr7Y9+PN0leeSQ1xnzgiB1/ql29Vm
3V3wzN9KNZnLwJutrVF1alASbtHCUvJdWu6yM8ROsbyednBxLfskD7PMfYybZgnoTrOZNNqXuIsl
fWu+L2skQDSa8usszbSLiRSle1df0NabVka2fcJXyRG9GXF04RVr8gmm78woC/7aLBxmjr2oF7le
rtVBWkvL92xq1G5wxS5mAg4j0nKHkJgrGkdIBBj8ZBvHNnESnifoIbHbCZLUSR9yKdLAathysvke
z6uqEFu2dNmZCdbFb/pJ3sGW2eVTf95qTX47o5Xw9byYV1FtH/utbVXe10s1hWJyxtFPkerbxGUo
8IKnLHmUBRFRJKyr8C0nDuzOBNmRvt4wm3uwsy6n1NSPkfLGqtNJAmDFEfSn0TS2qM/WFVj2EMOv
86IO7UOd284lwKb0e5EV3VkhPbmymkywZe12cZ7emoqbPUeE7lgbNU/jndca6Y+evfIjDGy5TmwZ
P7CxBWTmDdp5XYzyZVi69grweReqBir840+WiV0N9B4cSWmwfeDI+ocq45E8xLn+f+yd2W7c2Jam
X6VQ9zTIzRno6osIMkLzbEnWDSHZMud5c3z6/nZk5ilLctqd1UCjG6i6OEDBqRgY5F5r/esfvF3Z
Oe641SkG+GGw9leE+4Cta32aZiJ7PcAn/9fQ2zcY79/xs/4fhHiVpufvaVVh8W+3z8X4/K3ufgR5
1R/9hfG6nzCVBG6Cbgxiie79Xxivr39CdAxM+wdWa/7IrLI+QS1S3vL4sSoppvmfGC+gMfQCkEVd
WR7iVvkPIF5c4j+gYgKWBpidLYChP/BeXWudF0i7DK5jdDeAK9/ms1Y/i85Zj6SdR8VOj2wZDn4D
xgkKylZtHFV+rVF2VzKui62TevQu0lI7j15o5LBXlr18qRnuTx2HbE3ieeP5MgbGoCJjiIz1tZyD
KjUqiBRF+hQ5ZnXTO+aKpxj57td4P3Go+EZ+2qgzwI1jvI2o5M6mVIeFi6Q4KGvXfemknwXCTldK
6jI6WRh1RRcOShYPW103H5LD4WWrc6zK+mZRCbc6NbrH87ZdS+066xZ5XRql/a1JKwY0f01EQ1/b
EpsC3maR/DaKVmJ5q45jYy3qI7OAqbKN+B5uUNip6x9lh4O8LYXTMLyxuOxqxtxZGPmuRZ/2lEq4
clupFfjyF4eqAv/Bf2im2HrOS3s5odTqQaGqEYyPiOFX1aiWYpWpqrWo+qUdSpl9KGv5ocTxA5Q4
lMbyslAVMFK10DiURRyC9RO8PPcVJZNFsROsFFFdVdNYqMIqETDBwFHltj2UXjT45bmh6nFFYbZU
hcYRl2KdHQo3ehb2W/j5EJxsq9oes06NEGxR8etD8ReqD5CqI9AX+TjndN+ZVWlHRZk3G9mQOir7
qQuiTHwpLWnGAfa4Ghsy7SKylXX/OI7x98j0bDJEmMvbzPicG91FDzXnvIsGM5Cdbz2N9Cl476xb
SVy9y0RLfKqrtQwfY0EsYzvhLdhCUzDT5gRySLWb4Eecsx0+X5zhIlYWvG5eWs629Oaei4JODMWd
miC0YrmO1Lo5r8gsUMZod1Dc86+2JDXCpqdO93aDHw43kOc9rKthQvXL2LA3y92a1PEOn9PmSJoy
WkHcPQVzCjzYetnPYdxJyFRZYuMXRmUYsc3ez569jUvFsfJkEZZm9d2ZMCrSZjGGca9pr7bR63Qu
w3NXZdlGH+TjJJbrosa9Wc8Nti0GjLsEQlCdaTSxyfDkzGUD56evVIV9aZ2u3FqJQxy0wLfX7WH7
AYu6m8j2NCK8h+WYxCky4JKm31V+3wUTDmqz9K/7KOe/z4zqLm/9V9huMJlqUYZD3V01tsyDmvXv
pu65TzVDi1dSZer1ZpVoebal5lrjhsZOCxvLmI9AINOn2tf1x84S6y4W08SKfmmqfe4IoOVCXNd6
Xm8bL0NpJI00FLM+XUoL+mFROvekTxc03bP5gvrSsRloe/MRJpDNDRR1A5mXXt5s2yrzdRgzDoQY
YVx1g83TBFDMvbqYwWLXWFlrhORIEgjp6bFi65yFZY6niZOY6E6GWqafrBksTDuEf+PCA9u4bW2E
3WL58A5B1xYr7nd1ZNQxXkCOFm3gCvn3YlZsO6+hwan0dQznqPDMwGSFcGdhNmcHa5t68YVODPnO
WuB1a2ZqMsMs7o3VrGBMjRvJK8hUGHq1bf+AgVN0Oy/LZF1hmAuyaVgpntbpS26heZzADE/8aZqv
iiJzbjEBsLPAnNg652niZEFs4AK29n19Gzd+dCdHdz2ycgnrqZN9kFsukQh60wcZp8bOgWG3BSTQ
biA+5rjbzNgzYNGcOdivYc5SLZWPJ3k2X46sns/quWgWEo0hXvDPFcFOOEptGgd7+9WeoxPosvPV
kmX0LfRh46s9qCcMO9jntCJzfOvPVfR98GGbXEWx1z50jLc8wU7j3Fat2zOkupJ0mB9q8U+2hMbH
4mZSYXXU7IIgAFdV0R9pugJvn8VOR3s3JqQ0xo25aZ0h1GV+UqbixImrAWpGjjOXBwHIFUSh5gPe
4Xjo1u1DXsH3d7y1v/r1pzookN/tgAwXWZVtkLlJ5X33qcwMwW+C59Ru0BJzO2vRg11M92s9OZsm
bU1MG9c7YwVUHaqvJjfjpi3qHkNC7S5PnQtY2rAu6gz2gPIf9Ws/sOyy3Oi4G5i4kMJgGL5j8LFu
8Jw7UTfPrz/+IVTm/cc32L0i/CDGge3w24vqdG7fxJHFx4dBtfdxKcHI5DzGzs6bRwB8pgnHr6+K
tp83jUj3WaFbUArnjTm3IQFV+3iMyiPH+J33+QfdBvs9lNi68pVwbJdM4zc/tqXBlJbIW3du0cgt
xjH3RVKaG2kDRMaoykw5Hh0uxX/3xHdLA33haz1UsltuXuO0rn5sb5WTy9/3xPvhWb6Wz8UbpYH6
k786Yg/VAB0PwUU0uG9YD75QWdboNJU4D8UP/IV/aQ3cT/gAsblVRj345ihGAMZ0MvmPfzfMT2xS
XVxSoAPAr8Bq/x+0xCT3vW2JSQ0B7RccgA62WAgF3y2Kc7aeeDtWQHvtnIbVodypwkczcQW0Ttel
imKexd89VSZ1t9NUGtE1PmZHWbZ0gVBFlQhH4IRBLMeRncfHInepvh51OEIAOFXAA5slBssj0PRF
rMSeLlZD67lMT3WW5ptYkX3BCrHWYx1KkpK9RT90DTzxWJUQTP1oekZsgH9iTuvkzt4YtsuSbMXU
frdpVBHlOclGms52Jc9oT5QtydS4iLE0o+3oh4X4OI8N6ZAg8dz0h87FUE1Mhbx0Jyf9LlYNjpm6
ZlCopkf6LbSHIrYqcuQ7rPlgTeVfF0kE0sKGacc/O+dinJfrJmOdsGEXWhxFqtx5h55rijiSCF+6
cBvjYlaNmadaNItebTw0bbAHgizqoJGpjs6cmv50OPR5FdnU+8Ts7KdWtYKdagozusOGLlGPMLQE
EnKICdXi7/6hm2x8/6KOcQod8B2NGeIFpKmiD4ya/WyuWtJUNaeTalPzeMJ2Nj23FK5llZb9eSmX
z4DWuHlMenxeJUN53FeeeK67isjidpFWkFKyn4oJf9nqAKNhP92f2HPxBV/M5Rs7o/4sVbhbbzjL
Y91q/Yuo22f9AM/RvQPVuQfYTigED2UUYB5iQYC9qZzA+Ga2zZOt+ZdYelGy7Lo9ceFGbtB2tndS
aIDaCjNMAQ97hSKuVlQee7kxBGMGUd/rJ+cbjY3avzj5t5RGif67xSH7OnFAis7l1MKdlLOQm0lS
+GE3Si0LbTvJT9bRzuztOEeAnnPH9gfHgGg7zHFbHY21hrll5BV5hk5MVDdJTCeywfgL1rzCVWs0
H2fAduYZvqhs30BfbYXDVpULe1ths3rnPThTceED2i6auWzLpngQcmKiW5p7mso+YD16C2nWukWE
kJ+6dQLob7Q5I9JATNiwhTO+LA8gx1b7OGpFfW63pnckO/oluxr6h1mb0l1qpO5X2B4sFiBCrrdO
n0cUfX7AOHaWB51GeTdPpbzNCIg6K0s7utPr0t9nmlsRhzTb3qnobB6PDPMQF/n7TV53xeXcp+Wj
ufDIFkOtn7n6mplhOixZfSmWSeN+KM10V02e9lCXsPKGSmhwOhkhefbxr0z4DbVsjxoDopHdX6PK
+a6zxNouUw3QJxn3HG8ogtUwDNKxzeEkhX29SRKWn1H0mOtzoI2ufqRNl23tsg0DmjzGhSY9arvy
dZinGUtes9q1o74rM7zxS0IXArNi74R/mr+1Kmu+Mwr461G27d1OhFUZ74aMgPgojS9E1n+LdFO+
yqTD1I31G0ITy8rJnjy1jCTRPue94yXpGVh2UfQXjZWn9hLGU79mC5QUyyZLxbEjgQFCPzXDPfr/
05X5/qtJdM43dDvOo11XzlXUJ9ZJ25J83cmrddUQQ8TSw47UwZvXW4ujtrXKo2bt0Gio+JDrLLW/
Sgm3PJt9ZyuwiK6S0Q8Ly0DoECfjfZ9E5kWl3RA1vzjbyHGbgCyf6Xxo53pTMESd+V6efMl8GV0S
/zyeR2kZnw/om9CREjuySzrNuSiHHoIAVJMdIX5n85Seycg99Yau3sxz9SIWZB8648TYVzjoN8NW
pHOK/KC7xRTUCHpfv7bXGRfVyg0mBsatCSq4ZSk977S8zU/q9ksLcys17XETYwJ3yqLKu+qKKA2H
pBkv/QzGjcaMfg/1fYCVjJch2wMVfmxkuraRGKPsGADzTa3P7ryJXBdNpVHXaYjhc7B269cCJ625
6SH76uY0HjdlI8BaEvP76IL8FgOKn2FcrtWZiebTOV8tdyRYyDjl90L75CCnSKt03thtixQD86E7
BxEGnrXGpVdoFWi/Pn8Tdl7sph5tix8vxgl7ttveIn/NRVpyZzros+oB3L+hgQyWzp0IU+rio3LU
4pD7t9kaKQZtm0rqt0Wn1TdjD7iTzu2jrnnFqWwzNwT1+cY5tZvbWkOrxRNXz8Spu4Nfii3CoPVW
Gv49ltjurqqSHd1Bjtl48RA3hKfVFhMiffKCucjSXeHTxf0IZWVboIvpuujMJlbpCUkxAeiYbW7M
qNB3zjrtSVKqgnqW7N+mIkxKn2HUwAhN5J+tArZhW40pieLtzMI/93Y9tfLOlfHnyAL27zPYI3Xu
3o7T+riOU3479lkLI3wazzCGLo+ssU+29Twku4ENQEAPQq6MBZEB92lc1uuLeB4uetbwuDAL79TP
GoKgSIg7xgxhOU08YRyR7d1t4ZiDCRBZQ2iEEpRBAw7TBfTNZYPKR9QxytGuPYBqjhTWBGYWXcJO
vMgVDFAP/bjLLTxEPHfsToUTzdBsOJi6lZNK5qCA87rLButxJV/KTHGzbm8SRcamAPXCzqwTc0ws
QGgzAVBkS2o0SYimQnfvtSLOmXG9UQQCpEQ+I9WoLhe/vmTltROAI3lR3XN02xvLEUiLRmmEc6oR
T9klGVliAhBptB4MKez91CdHs++fs4u8rquMTMtxOTfhcOCunlABnXOcnnYEJwYV5smQujcMO8dY
RLKTUQQIUJhdNuFdr6D/6RmECTPtGc63nzPjclt4M3KYhRVODKV+0eVFv0aAl1GCpmo5rpI0nDHs
7sfu6wAT9Dwe/fmWVccVrehNirP+LmFGOtLyWg9En1s0UVQ7JyhwX95wz3NyeVH+ta0T4xaHe8YS
1aclGTuHKbI/21OTBOgul4CFu387CYSSYvJfbbap54PRc8jM1tcZIcCunt3uWusGNq8eS1psu7Mz
DPx0tFKDNU6CPcWypFk4FDTeYTNgsis3dZ2k63nXxWIIpDfX+YWFGtM+zwcY86zh7BkSgObLaWKd
Gy3asbUk2fiQ+1Pqf12WfsEe+r/HpQPb+3fj0i9J4oxL316LemhYyLweXu7423/8u8/f/DkvOcYn
HeKvz/jqwl0F0fjXBoF/8kgf95UxPCaBBwL5X9ps55PNfIWzL8FWtvqz/5yX7E8qRgj7Sg5Zz7At
85/MS3ywN7RalhsWFdhh6uaN/PdGmE5jqRAAttpzaTxEHQdsbck0AB+aN4nQ/riH/pZjfHi5H9EH
9XZwjOk6DSTnLC7eTvmdVSE0y4UMIGQ7+KvbngwhT09PcbkMKE56NvspcxkFLHaTbzUjANv8zjSO
9XyVZLIbKXKf1B3EF5oLhF5VpN2MdQsWnhmLdS0Y2cygMu0i32Z8Zfw9zW6PoE3fFVGLY1Dapicg
59VJUQhxh2KjaRCiABP6I/30XCKYQuuLlAK95gD66LY7Ok4mGpJmOc+XaMyvpyTBpNf0x+z6h0n7
J4jXwajt/eWBtcxNwoTMj6Jm2x+E6RrEcKNa1eXxi/ap6srmszOBRIWOBqNPtB7NtDOjNNoslQZm
PFpg11ZB7pBWSZ84GXIVsQ/G05/QJVKJoKhkVUDCTfw5a0pSH/I07beySLuF8RTFrUODQzJJNqKX
G9fRCA0k+t/6ccwyACLfOWHWWEjezVAKS3xSZ13aJa5imXeqp31zRAHTSBEph93qrrySO5FWjOe1
EV9zzOePRCej0kv1Lvj1lfqQlMeNdEANMLExWKe9dx1aiSpugALYtmJGyAKiMGABxRIFK6KyEQ1Z
1sCa7LW9AS4nDcIR1yFm4VLqNH2GOK2MmSySSbeJjePmGXvINHqu32t5Ge9hlhbhbz4wD+z7B81H
9sETJhx8O0wQlR9/2iJ2J/Ia0E5XNO8QRrzoaJz9x7SL5g2dd7+xDZoTokFZuKXwkssV8+si735n
sKiesHe3GF4PXDxUF9xp7/E/LA/XNIeFGqxSUvG0CAGnwTLsN19X3akf38bhJ1DWl8w7b79ulrWt
GjRZuUCkhPbazQHetIZCIPotYQzzERlpDkOrT/+2xpCW+kxsbewS8fSP6t9d/Y/HHDYXWFkYuNyQ
6PjeUMcuo8oVNTgsSdTtGW5BDQuUWkzbxKaCRvDMr3UzstVAJZtnqEQncArE6QBj/9IVBKuM3ko/
wqsnsOGr6HwauvZ3gPd7CNQnBtyylUbEsVyArXeqmFmyb+wiHeR9ckRQ+Ok5WP2JdEjjGbxL9lfi
j8vyjxDQy+a1upXd66s8f27+x5sV/gGG+1o3yAfiRP7Py/G1k0P3+m/8h/2/7Ybq27MEWnz/N29e
Ap+QPz+Nkle9+X/CQ7W8Hl4VRtkPhfwL9VP/5f/uP/5Zc39Twg3lk/33kOcFvipQZobnH0v44W/+
wjwFECULfgI5fd1StfxfNdyDIKBsSnUFpyOHURXvrxpufwLN9lj1C+443VP+8n9hnvonmgEbWvV/
CfN896ypJDPsyBGl8P4gn+/uG7fQhW8B2O+gRrfoJ2z7FmKA3JlRlf9GAvP+FlU+xjoZDxa2uaC8
75+j2jEbO0v9bje59XFbShJG8z2jzZ2FLFe62h8Q/d/2Cx/fjktOyyAcC1u+DymseaN7C6lU3c4Z
zDsr8kITbBRKfFawMCzO16yIdz/88j8pwfaHa8k78gvTl8G1+WBtPXYcVcvAOyYQ0eBiteE8tiHk
2N+5D3/MIed2UkUejSCDOr49b09IG1OOrPKWbtfGUX+kEBbSPliuY9cRLxD8kvzUdnt5h0NBw5A8
HifLdMsrPY1W81guzr6CeiiouP6K7Li71K2oCR0RHVfU9Bt7KNvfeDJ/TPrAHZMuEUUL9xhX6F0J
ywS1uPDjYpdp8typ27Ol7K/c2F+wtIWunOhjMKL725Qwl0N6uemfnuJcJtplloFA+zyE75MkZyj1
HN0envcG0vVtxVh0WjN27nyYaqmrVZvEh6xlaFtv0LZr6Z4Rk3Eyx/azrk+ndTxrW6mvX0kM+F1C
u/rqP5Y7PhkrK1yA2JSiZ3xvcZR6CQwBtyx3kcgJsAE0g7gfm7Bl5FDpSF8avPbMBunSJGxSbfAb
NX+zmHS890WOgwg/I84UBJ9Ukvdm40qKhzbbT3clDM/vWoZNx7osdoLDkgqyQkhebxJl6VGlRflF
i7q7aFrXIMJJoMLXZhrDsVm5bsKzb/iz5gTZhb4jrNjame54NygnkUF5ing8IYHf1Hcwm48X5TuC
vlGMpndnkTWohaixLMZv0gIm/P4yV4TZkqVNSAbxOlB9WYyHCDL1F6eR7ngTm4Xx4lUF/JUIPyTo
cZr/pWtT+dDzfw94iegvqIumhhG/W13aexe93Ly0qBSrtBSsUaNl1zcZK++hg1EYO71aF+gVcWVl
deFOC6TBpO7H15SULCq4M0Tt1u27/Lkn0ui+y6vlmGMoN0OsSdZ9JYtlxwJZ2+PfW88P7FuMbL9E
+qKUkKOPGi/Lj12nU9Ry/H0viG2qwzHXmteSN7tj/HCcTeV5xVnSGmovrcvvYoFctMkNL7ooelnD
Fui7M1pC3YJiurT2poA8yIBCG64ihevizOxc+T0RE2JArfYfKh+jlI07a+Vj5TrRBdFe07nhSvB+
oxDHhUxpwLXGGoOqMdkCSIT4+bbDyvAkSSSSk9Gql6OqiABzevT6OE2VAzFIBTHNMDQdf9onICzD
vp88dBFe3IxbJMbOmb/25NxlhehfmjTRLuPBbpbjpKmahSQ3duUhizHUBd3srOs2MrNE7riWaitg
Ic87KVu9O8aWtuFL2l4OyAK62C7HEJKN/BiZCNSiVCb2FszD3cG0ybdj24CakttTepciTReUSYQJ
RcFo5kDSg1OvW7YjRrexTPnZiu1MDyKzn5+F1YLQ0PwTspZ3hu+E4yqX+HztYy2DGZzhP5Tn2XWU
W43PgqnU7uLaQyfQwVANqhbyTTjkI2t3e/WQHyA6dci9IJytJv3Uta9nbYmSY0/JNWol3OjcxXr1
DmqOvoVDkyuJx4oq57xltj3nwmXfOyUFsRfvKlpA+M0i/ux7/nmuZCMr+pFGCUncqsxPtcIfjlKT
4RJjk6aA6IT4JEJIscGDaNmkSpoyjSZWGOi2rxclXIFpIEJbiVksJWvB0GjeEiyVnSZK9FIo+Yun
hDCJksTAKwUWXf36c68EM1FWPWhIWLfCXIqjokHOUCqBDUjVix57jJZKfFMoGc5qoP7plTQHz2eg
gUwJdrDp4VozddfjfOKZjXs6KXmPliRDwIjZHWe1Y7FVwlYfw6MLkpHMUBPDJQYfZ4aSDJVoh+Ks
nI8zvTPCNZHr0Wp4tziAA6bBhNmMGvBZVWiXem3C1DfiJJx7aRxPg1sey9przosZYx6TVSRm5Mia
hDMaaNnFlUDwhP0JyqcUFYCt1FCabjTolVFIzVn+0irNlF6Z6/dZ6ahKzs3HTmmryDEsg1FW14Rx
OSz2Sk7yUqmxDAVL9lyToFFaLdzpHDxUh26PchcpV6pUXZXSd83R0jUByAqyr6ksHixbN7E+SS+F
0ob1TY1MzP5DMgb9eNcpHVmHoGxKU6Rl6ED9O1BTK8CJDAKgwSrZPqjRoD5fALgnN3mZbV0ka1Yu
LFqjujp17BxBm56t9kPLfuEiyob8NFXKN+z42pMxAcyoUwjU2lS7x+YyncFfnHdVXaQXVZleTynU
x41zENc1Smfn9c10MSrtXaJ5ploR9EgiJ28jDxK9Tqn1hBLuOY1RBF1cHJdK1Adt3d3FTf8N8aW7
9UTXXhp511Rwr3VtD5g6fJfsa30o6UotuC5dgREUbcWmYW2Ko8b9jO1HqHvzembNjn9dlf5yYjiy
JQXNyk7czDXvEw6LPXnWBA92jTgz5IzMBD1jroSNk5I4wp9ZAUzXG580riNPA9EdaqykhDkjDF2V
SLJVcsnYRThZrs3yWGD6dVIoWaXTyfkJj7k1BMDCLynVavNMYglG8UypKx7GYvuG5MSrtqYrzJSE
Ey/8dWcoWadXFJjTuWYWjizIMMtBAjphHbJNhY4xv1AS0Rjcayfnvg6NbDU3kZl8QYJl7vN+WFkZ
KH0pJRn0OPXrjY0V+ZleFn3opQJDkjni9ZNk3adKqmqZ7ctYrSdjvT7nDeppwIVi2/AVEBNELz3H
U+iV1Y3fmytUdvPKHMS2SJLuuSQZb094IxLupkaa0MUhAER3tSbOJbrr26pHXds24mts4mgzIikI
k0olhUY5YbOGsUX7wWpnhAdmZ6Btpda+LErFC6DhE7vGFpT4R4s9LgrWaF/lA7rflLpdOFO15XI+
lUuSoHiusBRtpPYq3OwmJkIw9rEka7ykCBuD2qYppbHTNsaxVCrA1E/86wFPRFYr3kzyIaw0IHhp
4V9E4ONGbzioCssZdhnyAAdvlxf2t8NzctBCLzbysFUJpBNyTlkuiM56pNtwLtZVJ3tzFDwyR/OQ
FZ9TTbaszxFgN0qJDdvCvBsLb2jxBhyuIukMTZjkVodVJYLuLsYVFdFEcVsgNXjyOy1ladLlA06H
dZqewv3HkWJJ/C9rvjoWYmOr0DcSe6V7noT0GKYAjl8s6NrX3Pa4hfzElo/rgnmhoU3zPm2i2CUm
AQeCTTPkRoRmxMLvJh1NmLgGWA52TLPX0kukJj1d2uAAB7EUaIbMSR93X5HHbbll1heXdmLXVxoO
Pezwyq6+jxxt1oPGnkWLiN6v2s3SpuldnWZYB2C3Bh+7b5zs3iwrYqzx5eq/98OA0+GkzTgkmrmX
1pvO7pu7osXbAEONAh/CagjsteAUajTjDL2gdZEigbBOcjN2IwTF2dzvnbKzzz0vzb5h7lDEIWJl
87h3pHlGpKx31MSWvPGXkjCDlPr8kHEGbHtLVrfzUIdmac2nDRrObuPosuLI0qMvS07aEWLl6RQC
y3SECUhznkL6eGGhRYe5sfvKf0KF5X0vynbec5ev15MbR0cVUbRG0PStuYerjuMOz72xIwRy8TfI
OF1cuaoVEdlQrHHoLflylYnYGW9S31uSYEj1khLo2EHsSpOX7bNxOw+u37DRL+NwpctptoPgkKll
lp/l5EDPe72p5kdjwplTbwc78YNISt3cdEiv8LYnwaf8jFJp/uoyWr2yGFpuDagqfiCLpiODr/Xt
wJ5j1E2i0/WXlB1pBltBr2/buCqwtILvzyrXHxZ7y7lBFV5qn98yWuqbtuCG2C+sZy9kO7NlbEsw
z0xMVSiMpH/UEuE/9rx2Ehq6UwaOLMZrgxnhJK0TeQNEqe2LpZBn7gTztYejmtJQry2bTX2c75sF
vziaqoEQTVjGs80S2K/rY8usY4u+czXXbRnNo3NfpDaNWLfa5+Jgjwf93wmV9i3f8NNmu/JgpYfm
eMH2IbGx2OOEV357qanM98wGttmd3hdJcQ+vHEn5warPn31s+wrl4JcfvPwOtn6ucvhrRQfvylK+
f5NyACyVFyB7RKI5Yszh1kxG+WZOBa6BQqMGdspK0Cx8+zQ+GAwyire3q3IdzA4GhIbyIhR+Ph3l
y3DU6gtTiHIsnJV3oatcDGXapFgWKmtDR7kcCq9KgjH262NHeSA2yg0x0dZuQ/OQnKPzG6kJcEni
qmt3kXJS9JWnovjDXlE5LXoenotrgvviAf34R4Dg/4nJ0/+vMiH4YD/ARAqA/BNY/MMJ6uq5ei7f
ooPqD/5EB133E+Rk4TkWLC9FbQTr/ssHyvwEUgEqAHEVQt2PGz7/kwJ5wQXxkwFKc5Rx0J/oIK/n
u4I4HzZzbMoc3Oz/wkb/RLB+Zb8sePs32AQCJoVJKDMokEhH2Tz/uHmoINvC7pitsJVJsvNB926F
u+CXQgheILxZ4JcyyuORScLcRopC76v1vI3y7czU9DwQA0Y2uMmOhBIwT0gZtz1iHsxgfc69vZPw
OrGDx5rrztXxDxf6J3jch40hn95j1wOV04VRyud/++mRtWCUH/lmWGiOd1UmUXrqQyLJtmW8pIGs
7C91hthiWZQjjJtXycmCn8LGbMhkY5eZ2vvMS6rdqKc76PBWOFskWreyzE+w2pkUFPDUJ/WNjZL4
kSGWopxSIaLC1QMjM3HSFEjwtxyR8741k/E08fUliCi4QekTcSRxgL/QxzI9qmutJ4xRg54xeGIH
cSk77cpy/g0kCp787tdk3aUswiwXYJmS8vZ62Li/Y6wMUuFBwr8rmrTHNnpo49PIT7rNkpr5Y6uv
Yt4M3fjy69/isLT5EeUi5hcSL25mCohzUbC9fW+G0JJs294Ih4n/WfEV/CyJAgxqL53xZSIT3u2K
wB0U2jKO9xqjNnuU5uuvP8Z7UBiCr1r9wTC2uALGe1lAnUDHIPAOD/HRxGBC8fz0qfiuud69Jcr1
mOuQbn79lu9RYd7Ssy2F/aMAVBjf2y+ORW80sJ2RaPN1+GuO94iI/ab3iMn+9Rt9/HV5I6Bnz7HV
jtB7B7FWDae7vToytDKqK+KMtd5HtS13zLRWAJEE65HOEyfZmNn/FN5VXxLkkmfM5nt+sCKP+GXj
phmwj46INy2btgk9p8oDr4/dsNC7u6aKCBmGidsb670aNP4LX15daJMtCuku769yr2HoAnFVhrUd
PepR/YwlxGNm0ii3sNEmaQCDO3e/vuDv16F8aaSYnNlK3unCuXj7y6ZYO+oVmkO8qXv7OE1jVv+5
13z+9bt8vH9osjnM2etDgecMfvsuw2z1feXi4OCi9Qkw6cGmaZE9enUUQr9+qw8oPdQhcC2LykI8
tMdZ8fa9XGeCGc0WQ+miThHUfW4N+1Vjdtumut5ADuhCmhTMbZjbhewffvP2H59OAjVQvlIOWTN7
9rsL2lsr6zKTt5em+Nbl9Zk+d0+uLp/MeDgyIvAc5CewBZ0A9fqtrvlPUwb10F5RbkLM3rcxyiYs
rdNt7n759Wf7ya/w5qO9e7iAQAl1j/loOOSciMq/8i35wk9z9Ou3+ckxySVgucP2j+OJ8/LtL+Bo
CBRZIWMtaM23ruz3Xm3eF2rA84YBemqGF2ACfx4mP004+fMzRLxff4aPtzUfQUmMubEt2EKqJ/iB
SJLSmmb1MHMTeG0duoCdEFrN9jff9MPCgZUH9CU2MSzplN3l23fR6wzFkj7yLpn7OV7cO1nI+4pq
2819+Osv9LPbigeIFSDHo/1BC5ZZha+39tCF5tp0R2vsPqY1fGKB/coe43ob1pBYfnMRf/b1TNXZ
GQBHSFPe/Y5+R3rOnPUkAzbDXQzxcOMk3Yu0XPA089uvv9/PHlthukR0wIrSSQp+99i2+MgLcMMu
xNkK9zitnbe2R4pvvAAbJU027fESGGH8e491jOMy0Mxvfs2f3remysMk39OC2/3u+RimSNNb2XZh
51jnPiX+NMXuZ4cqNpiX4RUylHlmGFkazERN0rdCo+x+xxD76YdAO8/5DzmFIvRuLQqSXbciqXD6
mutHAuJvFkOcL4a8a4zmntYOfbOzoqr4bhEIa841bfu/Nv8/6TcNdT697XE8MrGQN6klsMdd/fae
HsusHHDX6AidH1lvjNqZn+v1HrOIJJR2teuJoBtzvHqcFnOQGUK6xqhuJ4EmtBBKjcVmmuQGiyTO
qNVQJ5JXRe5QpQe//qAfb04oorpJX4r0HwL1u5tT9yo3WVnQU7isz+lgeieZ7+1d9uWbdcQH/dfv
9vHopJSw9WXstLhHD8S1H86TfhLOILMCZzq7H7/leXqLrR+kdO137e0Ha1gIQ+jKSEJxXFvYhnh3
pmRZZPwv9s5rN3Isy9qvMi/ABL25/MlgWCkkhXzeEEpHTx568/TzUVXZlQpVp/66aGAGGKDQfaGU
GGQcHrP3Wt9Kx1SXFxE1WBLxNANU9qaiuR5D9pVxgDI3rCdMEnlBa1d1VoYjD1tg5atOBpJXgJbC
rk0UQ5Fan1vT7rftAAlAFDnyZIPNBE6Im7pfklKJTXVxudQr0U60lnAQW/L4NaRI8/undz6mEG4D
ZUVPwMBmRXgdc788va7SkRlRN/UTaltrClMos6uGnpA1v9B7eUo6mqphnEXr31/3fIxwXZWDH0Pk
9cRwvgoMXRGZArG933FwQ2uV2zdjSMXOxnIEfrL4aD04X3X+uB7AJ068HGDl5ee/3GeUt0kvixpT
OaeCQ5nIxk0TBuYHI/98KViuoiuKvShj1WWv/PYqmR4rOeW22UeRTpVZRF/mMf7c6uKiySGO4gv4
4IJ/8/VpnD8BFSsyGVjn+ppRDJFNp3LyVZJpnkSVqn7UVS9qrXxVUOihd4CInpR68cF133l1udNl
Lw5Vj+s7zMpv7xSWYpu0tj36WYUsXrD6qaV2F7QWhu+h0fYqfcXESO7t+Udk2rdQha5Mu7gI2HnB
On5COZkASY3KD9bF88mAj8UBhbnR0tECIV15+7FwRrZNwTvoOxWWiWAM9R3lacdzxCR2vx/Br4Lg
X6djrmWDrl4OXsvr8+r2/GVIpZPUtRkoOObeMPPquQi9UMMcZKFUhmuX+jMZVitzVl54w8CeTo3H
iVMiw0SHXJbRCxg+tFAvS8Dbz6SwSHISRJwIBtg4WyKo2TCfj8lABFr6g/4wIAYH3ES+wiYPA8FO
5ouh6MqDmeHlIjWitsCBVO233z8aU/+bj6GSYQBxSWbCPH80XUb1Muyk3tezQftmiOA57eOrQVa7
TWC139OhM+9gvRih2yhOeKoTMW2zbF7lqhPdSHa9o6ptX3R9Wm7H2gphlYWLDkTCg1jpQJ51aS5v
LKmOrlCFGDsgBsrOKUiAKOWseDbyytiW2ix/bsWsbgK9dDa4UfE01EUFOSVH5jnKLr7AfJU1fX4s
h2JT0XXz1IlGBE0gdYeM4gvEDmuvUAp7obE7ntq85EN2sFzIdFwXqvpQDdp4mjKSSmyMmlvVbIxj
BckNpURWXuVkUm8iBC4+Sgs6/D1urFUIZeEyS2k5kD5IVcTEt3gYByW9T60yMTb0b7X5g5fi/VzL
wogqCQ0Og9XRzzZPVL7xFGV17wOqMr7ZQCTuVSUotvksPxi181Hg5TvyD7UoEwGvibSW1G/mwbcv
YR7PhR2ZWe8LuhcPnSJUN48tY4XUJ/ga08iKsbJUkqdm0ngyh2B4JCMjuYuy2jqEVmn+6JOesZCM
0qHN8fm4UoZh0YPOQycrWF7sVJ7GE+Vs1aMlhNvH4g/JRiNvhFYqdFcJVvn9iH63B+aeKOfAAFiK
LTzHs/lOmoiuMTpgXGGh3Rmhfs+4/FJa4nPXwLiIl/7y3GzprvrhJH1QVXo/yeN0QHyLvo2CAPmK
b59nZkyTUw9ooOCVwecUdXxdO7F9ZYuRsWNGwc7uCXJoVQtc0gf3zfh49y4vynBWET4BwufzdzlS
gjZE3dP6QYSkaZ0m6BmgJeQ7tbTp/wtBckQZY990+3C0oA/GyPAxo+ZXgZEX30Y7jh/DArTEMMbx
rmgMEjgCI6CCBAH1QId3ekK6rO1U0f/IulE5JpHdHNRUyY72oHByqoLC0NHwQbNru3zs11I8ldfg
r58LRTnKVqZsVbXUD8IuEZMM+f3s5C9aAXWa9LpypzWN+oh8wvpMi0l4oiwXOroGHhbVDF5Ztbpu
M9Xy2Dk4J6LFxHHQ1cYGgt/BQYLsp2FmyuptZCfqXSlbZbnqJbiSrHtbbPTiOWplZZMEJmRc2mqu
Voiqd2Om+6coL4d76jaOn6KHAKU0lTisqyRMPAfRgeMLTeZB5HQ6L+Ima64WCQ+4zLIvDwGo+961
mn5+kdJOemGfrdw1g2a8GGNFq1dyUlZPpcHTl7SKeB5p1kKFGUZoe122BjI8kz9GrzcL7OmGGJLS
6wV4GalRLerkCR3FSLUsus8dkkNJ62UndG1jNnwBJlBbNVVRHeuQavI6rYrAi6ZkvAT/X66IbA6r
dSIAVXuBJKkm8rOWZ0HH6C7HR5q4QyiLZzyTYt1UeRm7iiY5RyVWxCVZfaR91XHx2daq6GCg/lpn
Jf1jJyQVd0lucnvTahO/LtFCYVMt8mf2FAY9xxr7ZYTsYQt60VrQsZ0/aRjYpzRJtmpcpd/ksO+u
6e6Z3pQ6uUsjjES+fEz2kw4txErigR7CnHi2DDemkXOG2oQaIhIK5C4ZJYZUptGq7R2TQJfGlvZg
C4zvYzuJhgVdDuEmcOKlxdpS5trgT7aJpkFHsmn7ALrKVHMoXpfmkjaDXS5l746gKqErbVdbmbaf
n6QRMMeEEEfy1bSdnVfxRrfj7oh6L95HSWhvsxppiCypUU0D3cF2EQ7ZtJ+tKbyxTDYPsyGci1Sj
Nzcn8a0CWPGiMsAetaKWH2oc2khrhAH1fCL+rpaV3JfjotuPdVqtqsJ06Dk6/Xqsbetz3Jk01fFt
V54+p5E3pgQIxV0BrUAqpkus2YhCVAn3tJw76n7AUuiBR/aVye4g8JgSLxn5G1gfxV4vLedh6jFO
E8Y0nmqJ/QVIWbu6rKcsWJc9yo9+sngirXJsi7BCyqnql4E5+WPVDPsyVaxjWda2N4a2sjKdNt7g
iO9at0Y1YaKlM6R9Ow3V0TCT+pbX5LmzatigSF5WEnv7TVur1s5pU2cv27G0nQ2sYjN0i7s4bS2S
2QPnaVSS8TRG6vxVZHyZfTjYa8GkeUqpL192ssABk6X2kUwv89Kygv6y7mbri8oS9NUpJL66IE+e
hJGq6Mr5TocmNf1sXFC/8YgUi6NaeVCEE41bC/LRqslrjn5T3LeXWHXpVgFcVO7ok7NpgP65VVAU
e3EsVwcbXfUV/h7fQSl43eXqeIJNFR+CMSnXPYX9tWoFEwo1W/Ihd5reiOL/AAkbzUKevAzm6HQu
8FjJkyUAwZlp3Jh5w0ooasdXyRW5jjmiXhdhGgB6z+nZu+oszVdtOWuXQ2slAEWUks1ikhoIe0wl
jWG6d9qlGRt945rZcF9IlY+2cb6NgXsfrYTxyyVq6qY9xq8kBdRa1zXRQq9LMKIk2l09OaAcDGK1
HPyAhf45A/91hP8sntWuTg7gRM1vkM4R3VRDedAsEW9yNGZ+XpDs4kK5JRx54EE8lbLOZ1TGvjgS
m7at26DfVxnaoMgOr3rHrteEU1R7nXLiMU4z+0ZKEHkUU1edOrIUPs91Ez+akz7dFE50Wwyl9N2c
LZ25B90ENTTlqE0y+Y1JX0DCnbtrC5CAspNCpZtIxKPN3olmwbKR1GVdiSSpAWL1hX2imCL2M77B
tTnZ/DL7COu+t8Bn+6PswI0rurAftwVO4htCIkZnDYuhW/GEB4OjmlIoK6q0CRYkTUjuUJHesIG5
jNY0RT7hgtTXRi+tehLuZkWs8f8XNyI1iWKwK7P06qS+zyCbeVFdm1clKJTviSKNj0vQAZdu+mHd
K2PwqElgxLExE5IwNH35lFAdt0jVkEz4z6OBRNmpU9THUevglZC/zV25pLi26zY1IK4gGCNjMzAu
AQ4kj0uuwiYOLIheGZQbAITxcE1xvP9spVL6kso5Ch0xhusctyMJlOOgtgg21QbeRC3Nz5LeF9UK
gJgtPP58vjXCmflGznaDo2U39EfLH3OhpR4CwQKSg9MN9+aoTddC6qmKhChVAUGWOaGcQtsrUYIR
siy6Q2/Sk0nFBnX94JMnoL8MjtoeEf6P90HgiHk9Eid2DEpd+y7L8Rdh9dZV2Br1N0lkbFI7vPT3
I+mJAN918rOEMrKrSYVt3c+zSvewNOQjyMF05ySdSuGxBXlBJhrI/RS4QJJkz91MeGIPThBLYgNx
F65hXYa3ctofOO80njZKCrEY4QHQzY1p9IXr9JVzIY28rH0oazuqjrbmmwEHnI0CO+VCEzjNJWMs
TjDO1Y2sDO0qogP5eUygDDwgbHmeYj2S1yzScIE6ohk9R+/5gpqStzOKnP00gqNjz7rNx7riyMGZ
Z4Oq5TobpALlikHELYbailVOazSmYF2rWdqtgj4Cz4TIxGEIyEh83QU5XYj6JBLGrgTTO6NGyaut
MsZ7m894yXaluWYizVyrtR5yY9nH1JlzMDWiGOSkvxmUMF6zdCcHctcPcpfD2zMr+w5DrGfkcrOx
OvbzgLHRN0XZFjF2zgQK0pdjXuN2qvVYBLk/RPSmOslSWJDVHwFjamsYxewKOTd80Hd+LnXmWkQ5
aXBBAf2jHJ7MpIMaiaaKlFfBBY00euAJpV/yKiqAtZH9kNpWeKycit217exSgyRxO1cbqIG2ueuW
4k1dReOjaebxvslCZqA6mB5kGdoGEQnrtkRpP2SI25RBLmHKjKj4xhIB6GinO1nTNlWH9EprhtIX
5TYW47TSw+SOlznz0nA+psDeCS0Rqd9M2vViruPNV/QbO1BItDNGABrjFHfrNo6Kq3QQ07U6iyZf
17WIjhO5cweDhuENGq1yM+PtOc5TcsXaBgSIJ8MOFu3cJq/Zjg7YU+HSwYR2mOhujLGjl0po4EXS
xNVp0Ei3s5X8a0Di2yHLKCStzM60L8blB3LdJqGnE0ToAi1U/EjS9UV+avvNmNZQoxW0RX017qNh
NKhLhd09f+fQ83btIcy0S9VeaV/C/GWyQNXBzBtWJaOWpJuJHRmJxJtKz3T2yUFyoXaGyYwl+A7D
oPLjID+SUaAcJZ2xScQoyBG12AYNCclR4xQugBidXx++aibsB2BK0xF8y4zcTxl28pBq9xI+jous
CKdTD8pnp7WpfB3iudj0qswhp+xSyVwp8jDmKxqmI9OnMl1Ys5qTXa1PeJ5Jl06cMjkBNETWAUy1
8axeJWAGsZZxqYVFqrno5wE/lhKjfubghtbKqg70SOLaBagA9hoCLC9PNyvJ5JGlkK6dqI/8UEPW
5g2Y6YDDa/N3wmjEsMqJmeTvhEHPPr1qzWtk/hpDx67Lzwnsh9teSsUO8TPhqWEw2HCp4NTfNIJD
tpfI83AkfxC1WKmOa5J0yYgO8Ys4XlnP+V2XJdJFpunYH7rZZANQgt7kYT8J9DWrTgfdEeDxQ+ar
jyd8LMbL2OcYeCpDX1MfBmk94qBWY9lC1GYPokGVMolsM+iGDRd/lPbhrCVrJS2SU5whO1MqxXkm
7LB4BNoCrmqJZSyXNV+JCrYvWcxDndEZY422Sht1LztBnVVwJwEHvJLNAmK2OcfbplQLKqqG8MdM
quB+OV7RG9jgWxlqf2PYEJeIQ+zpBU3tPPk5wQ1rxZHsAI9vGvhDrFnbHsqtb06Z+DoxvFZyaBnr
wJastcGucUGDT1g2KhgW10YeojKXOgE+HDFNq+MKSOccPRzROjKw2tJcmbWt7IOkFXTGIFIJ6s0A
llpoLnMBtjZGqVRl1qoZDDZ12hhh+oC1JqdhvcbxP67hNO4rZzrS2lMeZiF9s4okfOgHLf7St7K8
nrsw/9pJOfIO2KYorNviNGRduG+MMrqYpJ65HUH/imhLzTX0AUTrUDjKraPDS/fEbADGWj4SRGQ/
7LMLu60V4RpaXZArRCpBLfXVRW+rZKGzp2tbIW0rkVZ+oVrdXqaKvBkNJ9grs5ZtQqkVK4VwvFVo
C17WBUevhsVw6JisoNfWnF+kBvWoQ/vci+YanQjFz63ROpBS2DFY9ENKtMpuWoXtnTrN2JdN3G+D
m+ZR5adDtqkpiVwSPGq7tUbCKxksm1mr2d6GWsdThNiyG0aIqqE2mZBZtP5RV1Miw4VEAkjQZIzf
goQjKmzFQcod1rtaXfXR3Wzo0R7LRQkIN2LDCFuV9o1gPXV7u2Z3VwApyJK7cIiDXaDI4aqgJEEF
YroNm9jcT31IRJYNoGip5Xa7QFP6daHleFSIX1mnMlOSk5U5gCV5huHAlnpDZaD0HPbufpIMKaYm
oNUCzmnHGpU0inVRp+2xGzkusux4vaP1X0M69ZjagmdHRRo+ZSaVMAR71+GirqYyortL8pfXB8GF
YyE4M9tmWM9B4viaVO7AELBk69ITcCN0y9H3QlkI/vpyiBtKddUms+mPs0kGqo5trG4J5ukgBQ9B
Nd/1Bb+sRQlA5JGg3hB+biLTvOKs4jV9StboEFaUQaaZN9ZJfBFZ0rqU4bwKiAURLQM3wlW3qcZ0
uLATqmOqTthOsES7Z8FEvK9WrGQLXynJg9alohGhRrL7hVaksQ+LFFtJpGAPmGRaGPF4WUBkZgbM
TgHGMdcgCYUh1rLfHTdwpe75El7aMHngQT1MRrod9HozjWRt4zS9rFiRdb+vQ1GtYhxCAYo5zWGL
Mk+O4XYWAmNbl8ZrLUuavaKyCZpncFDMlINb6QYRUTG5edf2XI83elyhLRdk15zIMKjcKkzUo82J
/nvsmACUleJxpkdZunpKxlgTUjxxGmn0J70NvSAOuk0yOvpX3ifcGcu0T1aXikNGA/AhKBaRUaxu
isJp0e3BMstMkueUXnvsFe3OnknQG/JcHA1EfS4qr0cMhjFc/ilF76XMBzS5OBP4Nrcxmn64IRon
M6dv2AlpAMKVkPN8rDmf1Wa+z3Cd+RmndlZRONBiSr5RnEi9yonv1VHqEGNGvUfy+bcugJ9U4x8b
dA7X1FbVa0PtVT+GjXxJeq59o9mdfYwj8m4V0SVbtHH5MZSU3YK0RqScBZFbDF3G+pDFD8E0lSzf
qXFso1a9zIijP8oVCYRtFa7lQXuyQwVwVcHeATegcWmOdc7LNZhbE0LUkwUcY6t0jdfTKD/2bA1Q
97XjF2eQxKlMCFTGgQcKc1bmPTVu+gemRrXMGC2BHalqtnhT86NUJcFlG2XOF6usFRjzMSxplwdA
NS1DUFB7YVVIrBSRbMb3LUUeMjlsdOpfjdligcoUk0gPDsjasZd1NsQh+clC7qIXi5rIoeKduLH4
Dg7hUBWHQtYme2XPVvPdAdjC5aKEtsTUttsimcIry8LQZLAmfwMrKN3ClEl/BCKfLsYsFM9NrqUn
xPe4xyyZipZV0bCfBiI3Ich1NPwbdbVw9HyoJgyeMjQAHVY2r6JaP4VqM90pRVxvRtKh7ptZL/EJ
dqQjtl0cbYOAjU+YyMmFhU/Kp1UvDmSmB5nPeYccGGUyD7gGQ87nre7hyIQRpkXlvFK59CVY9phO
Vt3tkuo15QMu59wQGz0Bd0cW2LdHiFiaG/ZTdN0FUn5L8mC9rWODXY2dhrQtK5wK1M85H40nsP14
dYkUpsqfKrXxEs4xhQoUlY7f5yNfU8eWITmoLdOLalvZF6dmnZqhl0AtMQznrjJxalZaLrw5y/WH
YtLCR4mtjVVOjm+nVUkSkqpJK7uqlkDskWUinyXHE4Q+PcSNRhnNGsNb5vgTFT1P1jkS0/Jna3Kb
Un1ko2asK7PajHDVEBzb5JCwgNk2UG8lkj1FYZh0Tva5zSk+NMC16IBIP6ChB64cCSrcUIPnudN9
ytrbiE6Hh0WwWEk2HBI0jpBO0/Yhtqsdr273te4o1tTZ0KzKyFzolOVJlBUVwQB7WhXFxh7yq3AJ
NTMITZAgmVpO6c8jIJesT9tdRBV7ZbDIfpcDlujWyNW1PhvG92kE2Gh0BEB1bPRMmGteMjj9AVCc
uFgEoDvq9RJR8aqxqrH8Nq7e5wRJO0UGlKQb9yBGtZJHR6WPEmxz2+GKdylf9ZciZKLADavcpTB6
fLnTAKD1RhGxyw05GDU2mTZmA3AQ0arJYBrtm4qy1sXrgXuKiuE+jArlQtOIpgdG17ryVEZbO8kM
lt3BPsSNuQdTkgGJU9cTLmKSBtC2b9RS7W4VXck3vT71a4rVmeQigE7go2TOVh868pq0VjwDEbde
CkC4T7XSNg/U1QAaDth4k1WiRuUh70dQlXQJDoSKajsszcpxYsdzUc2mAEqYJhtisAmOL0CkF1P0
8PuGyzv2wqJPWCzyNuQreuznIqOBTlgayWrlQ0zXPbK4F3Opc1+k1KQzcVUEirg1+FT39Fy+szyx
aVFz2UKqp2XGi7lsp4fQNjdWxVE/k7N78vXKfVPOJE7ERUR9zXA++Mx/0wk3mOcRdGiEikBaOBNG
6VSYgkFLUW+WiX4/xbDco1EDRqyLlGAKhFrNMuOoXfkt0niRGpoGhyRv9Ethg6GcVUSfbI7qDzr0
7/tmhoUSW9HAAPCpXkFNvzToNbnASWuFYDgpeTcoPuhH3QQcMLHhRvpKJ1jZhcOUfSRIWvqbb5vw
BkITPBJLCxQWwlmv0DJmRnQbkwdaKtneKYl7nABiJSQWWXci0V6Qp99P6Ik9u056jghs1A0aBm4L
Res6m0WGatF4ofSQXtIFtY9DrJc7qyJzYJbotuWzWiKflZcmVa3QTCAmZEWz40eN+Nalog2EK4YB
ynlG/RrU1TEoYGgpQvGLaHA2OUlGnkF7Hvd8kX+VJlwDFlm7e+xgKevCXHLsNs07yjFkWvdz/1yn
ygwWLe82UtIQQ+AoGbuZ/NnGegAUJFHMrzPvDi5+CuD6HE7ff/9SvFPeEccN3YX+I9oG871y15lK
FKMDclEhGdNqqKcNsFTnSCU+3WBypBpUmVZ019lSzHQDmVgxZeCUxpB+0A99J2xAWKHC+UBsQwvH
ss++2p6fiLiTS7+dNPPGJHGAXoU2XL/e7z/yOl3GX+uyKX+05xCj/y8j05t/9Pe2qf+BMKQlbP1f
ish3Vid4hvmvGKTlX//hcyKu/hOBRviD+N9F90MP+w+b0/ITgP9IRvnK2C7+RUDSPpnwCXFF6ciE
DCRw//I4KdonFVUtIkt+piO5VP+Jx0lfJr+/ZgOEkAuWCCEyH05RdP7y2+59iBIad3qYXw0EvdzZ
eddtAzK7vih9XducXfviMWbwOlsQjVTA56HyAXtoIUm7ibFwtKd6G6s4RaNy9CsWvBNsAumkyVN8
ldCYeyRqI75TjCb4HJaD5pdYh0RXpUfOt6yEI5IBY0r1+1Aau0Mr9dJJUisN0ngw3tPbJz7PHrX0
Iqqt6msgw59N+/Ymxh9TuWqt95av6lgcvQHqxD5XxUhaSUuJKB6G6sIwVfVPffh/YPD/lg/2P3B4
I0b796P7/9XdFwTBf4E6+dc/OZ3OJ0w3r/JyzGYKy8rP4S1Z8ifoWgC8dNhxeGSWH/1kfKmfTFZk
g2EM0ZKVkD/4k/GlftIVBDpIs5zFWoKc+p+4+N6OcIMpedHyQ/6EhYUO99xCItlJO1lSCv1mUPIb
gzKryTY33A4G4mMCgYccN2lMrdGWwr0yVd28MQgD9IQ0p3egGvu9HNMoDWsipPWF+w6wWbnC2yq6
FaxOY1+XQXw0ofWc1MEubnu7scu1aoIs+k/Nu/+LgXPMgb8ZhUXYxdnbhI0l/ObnSFQ/OVjssDUC
mFiYcqyPf/pJTWZN7A/YIU3jj8n2r5FILoeDbMmBX7zYShf1/s+RaJM55wDM0lQGI66yf+QnfbdP
gKBo8zcYEwpe0Xdoxznv6XmaIWGcGpQHQ0Z5REfRn0T5tXTaL3Zs33QVWUaRmop90xOXO+kc5395
Ytd/TO3/xY7puoyLtiEl5FyEycu6vI+6uaj18W6d6bXgefM2AipadZosHzq739tF/r1JkrtRaohQ
lKg4Ubh3y6K8gMI8fKRVY+n6ZcXhe+H6cHlRgJo4a/HAv11xHBAvSoOyG8YRG6IVFQ+68npaXYnc
iEC7E8Oau5qkzGQQm5ZMQrJdSVBIm3RYD1kBDD6HbOeGtHQF5/QkWplVl7Ea0FDMMiHK1f+9dufJ
Nouw/t+/du5L/YWox+bN/M9v/PnaGc4n8hjxMSGZx2GE6fhfrx0/wo5iq45G1qJtGDqD4ecCoH1i
+gdzim+SBYB/8tdrh/mbU+MSbMMcbGMp+UcLAJd/M+D4UM6rQBB5oGxBlXw74EhJawpV6JKXGMoF
FX8Qrgk9B39OjaDzOVbotS8FqjTT/Yrn2Gs4AEpepBt16+YU1/ZROzU/jJkgEWAg2fC9l0glm+tS
R8NnWEuag6YM35TANtwa3sd9aRTJZW1ms/bHu/Of2Hz8r0WOLkPk3w9F72XKX4r/2jXZS/HtzYBc
fu/PAWk5nxD2Lqcx3XndkPw1IG1lGaug4VAvGRjwlljSnwOS3zIoa2CbB/vJWsBv/VwHHFYPJktH
wYEJXJrNyj/ZkZwf0zDo4oVYpPnLp2CDcjYgx34oChEhIqCPt6HGSIpKTmDzrFhrpUGZwniCUSXr
32y6ZNdYayYUERCbK2X2RNoH6BFLduQIuhZHT6K5AhMfVcg5uG50GjRKn+w6s3/OiMz46kSTsjNH
PXd/efB/s5C8wyMstwHKFCYw+z7ExyzEb0wrVZbGtVbT+dNg4YbpvYWNwVWrgbqkOUbdcZqmTURw
EK8NzDvMRWLUvDIE5BQhsrwq0QdsMmU0Lypp1PYy0fDgiyituwqx0bc1GYencRaP4BS833/0V6//
X6cephWmquXEs8im2Weem5dVXLIVZSht3YDMBNSi13d2E47PpQ6XycO/CHlyFKR8TnpxEtVwH1Wx
fFmgtzrGqL80RChFct3LuXhIqplcGbVxYImbJmSg0MmH75HaO0QptM9TWWu7XI76F9Knad/YE1We
1u5KT5LxZq1GGVGyUyLTcaIIdW3ZBvRnskKspyh+lM0sCAmkR8bmSpAlMe6Befny+jT+b1b55bhi
/PZ045X0O7/Ebw44y2/83Fean9gZsmlbeLN/xrP95JQoTDWsb4vB5ueW8+d8QtwAQwjSAlMK/IvF
1PXnfCLp5L05/MjkdI2tXbbNfzKhGMub9mY4M5Vhn2BxW+ASVPbevolGr9YTbqV83fh6e5E/lKf2
wngKT8p6XgebcTV585oTd+yOF+CPNmI3r4g5Olaf61NN5/hHeldhgvD2eDBWvT+t7ofV7YXw1JWz
kV3hwpPcxV68gmHgyqTIz2vAuev02+9fyncGUjbu3AVntNe7YJf89i4Gzm5WOXAX2VPni1W9axCy
ulhh1Gu188YHc5344Yoj20E/fXDpZcZ99wBfHd8mbjWsBG8v3cTOFCp6la/VDTK8ZwTY2ZN9mT/Y
yiY9gGjbzbaHNmIujh85HP/mypwIliQJBQ62I7ML+nUSBcU2wEZDJoXbdV3Y6cUwWhslGo+IzD64
y3eXMmXOwcQPwqhg03V+EA6IQcHoacSEBqWuiCTXIS1PTrZlbfu/f57vFrizK50tcEjDYn2uuVKv
nQb9Nhvvf//3X4EWb74vE28mjpeF9GM7DJi3T83uYAfmdZ2u9TKJqsep6U113RaMnkc7lfKKnDWl
NNb0H4LqRy7s0bxFdOOIXYqPYSTGfqAi6wLDnZqDyCUSMoknsixPB3jWP+ROoWm+DgWs+6N0Sj0z
/F7+zZr57kU12ZSwF6V3AhQFG9Lbzy2PpSSMKU/WcX8/5dekQbiF+IA0/v7h8/4Q7IALmzWO5e3t
NTIEyXnfcI2u560x9gYdsg8e//kR0mDjgquZpoW6FCHVs0t0WCDUkXSKdWC03wTMao00wrQN9kPQ
3wODcdHKoU4IVlLxwRhe/vLZF8+VMQQvV8YTfPaiyrVphb3Mlc3L8IQq97rdx9fjZnj84A7fvyvL
HdKQYFq3Ve38tTSgjiSlChFacz9XLtIPV/YGD2WJ5/jzJrxDkuIVH+xKlnPS+5tbOmyUXFWLofL2
myPPKgCylyFo2GS78mhs222wnvfJkbSlnbL7/S2+377xJToGt6ZTZrP188qvJKUGPGhi+wbP3Oh7
6ao81jvdG93vAILWIK392Rv9wNU8RFn+R22oV9jQ+TcJdn/B7y9l53NmghWkVoD2Pl5HO3Rl3Czx
cTtzZ6/abb+V/PTSOhknLJjslHp39iTbS74n36Vv2rV9NI+YKXYoCVfywdoZHzyZ9/HJr0/mXx/t
fDkFfSgPc8OTwU0ToXtkfDfbVtnY2EQyFx0bRNOggJjp5re44ZsPt6d/934BP6OHw7Fj6Qy8HQhW
UY4oTYlzzN1wS8ToSlrbe9UbtrafHqUn6Sk+tOCNXf7Tr4MrtI4HaSevhgvA4tf1Xt9ObvfBO/9+
VuFEtExbBnw1MOnnr7woBUg+ItzapiyiSwwe9SlRrGT8AKb0/jqsgcoSdWQxtajnh4pSQo+jmikz
JD017CmZCnWM+Q4j8+/H//upmImI+gKdbAUz8HlVYGjUKqdJwIUAxpp5Z3s974rXzbP1wXv9bi6h
2mXDEyLsgv4cRYi33ybFCakgKx26O1x0Jzdp+O6LOEVF9NEK/649T4GD9RD/J/8HcuKc8BUpeRO0
TSf5hpuepmN7JX1pb41DfUWAum9fAbD3q6v5fhzd4rP8xf7gRt912rk8pvsF+YJkmJPy2Z0K9qYS
uEZwHmuxq3fBPvLIaGP7pK7FMV8J79vvv8PzwUKogsp/iHXZ2fC+nu17FbC487S8J0iIfCjIOKpW
v7/C+XfHFahSLT5xiscUsc7exKiLCMYitHw9eaVnX2fbcvv7C7y7BZ0/ym4Eo7a8ZOycPbIQeF9l
TVLqh2NmuZGxcIzbQXww2M+vAhqHPabN3paKw1LJeDsEpdSss27KldUkzeFaqzA3wp5t/+G9QH/i
m+ccwtKJHfi1/v2LogFR+MDgTDNfrSRxmVhKcArzrNz8syfGwihTpUczgVRPQ4zy9l5QqTY9lY/c
L1CmuoOoB6+y6+CDL/7dE+MquIOoPtIBoEh+NrQEUaljDWzZJ90aV2nd8H57Kjrnj2aH83louR3a
sAatXPqRfE1vb6dFTx8Gas3t9KXlKmpVeLNOnH2cy/pH76e6HGLfbDHoflAAXTaGC3dKf4XI/PIV
WYAOGvKR0lUQoGzEDmCp0ZXZFP/N3pk1x42E2fUXwYF9eQVQVdxJiaIk8gUhkRIS+5aJ7df7QB57
xCLNsmZe3U+K7mhlAcj1y3vPlYufxV3V9pTeua2r4Bbb9EcSvKk7zY5WaSE+xukLDN9ijcuqR/Bd
OPrqhXgVhzHqAwu9cetN7m8MqdYtW1Tj3KlLqRN7Pxg/keV5YqcvqX6XuxY1euGllR8vvmj3oCJW
XAu2M4JS6DjKhmVjN6j6lOkTWScsfJYCmdYXtxe4N3J07GdptU7lZYc8TsaBVM68c9UCc7yQakDC
lWf6eulVxAcijs5TFIGl3s3UaqzEjarCItHSctPVCEJhCCWj3BJWjgBUCg+jTzUrfkiBSUFohgnY
tsvvysJV88FY7eB2Vdn0xS8WfmjLnSf5m7PNT5zRkv7oFPeEIToyemWRJMNnV6XONTERctiVXmV7
EdxvY8SwUg7GgZcpIDRT5LlVSK1LQh6Muo1LazTamMtwQNyO3o4vVtriyoDW4924rRrr3TjZyGK9
OnM/jSjD7WjNwXDvkSWPZSgQxd3U/CgqWZwDv+H+hX6YAUqXmLd1NHoZeuppn6FdhUq9Am6JAIZn
zJ8ebBvCtKfiCi+lc+e3PshxgUOhC1fG4hxK28RJYVdd3V5gTKC1aU1T6uTYqqzIJdKDaLxgap86
a6ky88xYPETSqV5C+nXE0EbemlNCUN4m8hzzoZHUy/J1iirD1hbC5XstZTbXkrtilYkkX7VP8OWX
3hik+aGf2o6MsaVCnW9UMtt5WrB0EfjVNoDlvczXJPb5Qzx1gcSP5Y95GqvcQXE72DmWQxSZ86Mo
Vi6R8lkv+zgPLLZwft7gOrEUCgbRFv4cmrpml3Fbo26I8qwGoGzign9I23Fjg9vKWq+w4udDOKkE
QrEHI9rfOdMICFrU9MAQQ2K7dwxA+5T7YP/7JKLb0NVr1WKgwWDMaFqtb55R118NuypfTL9yfnj4
99u4ASNgoYdsOFN5zD1nOCxwSejB6pz1LqxtYNN+9aNyq7yPYID4zwRWo6lKB2/8Td9aO+oUiY37
rOE+g5B4icVnMAcdLT2WI+9c1igU96llaRh5MOZXoaI7LfHiDQbva9K7x8AhdXgJgzbQUFZyof3Q
kYBbYTnBaRJhu9DrMyx5GXBJxewW6kuCG2Yrel62KOhRXbmjroBPwTS6RkPS3uZcCmLVnmQ5486Y
e3FOupDL8ZcTyvOQVxnZBV2p3euWdKg3iUzXYrPxHNwyK4rfMCBF3UJH1ZVjJIO8xEGIFLGNEhIE
TGqj42YCyH39sUBrafJeZu/BnLLxkditlvRzLFk7TasKsNWk5hxqEqFvfG/RHQYrzjKncnJF4oaU
D8oyx88+ebwkkWNJx2FT6fOAbSuXlwNWzDWkhqX/MmfVTdHkDd5N3nLYj6EIDCpK4c/N92JWMDlj
A2iiOO+EidUnJ6n2d8G2V9+ZhT0lMf2NVatD/bfExmhUgNuUs5jEMKeVgQUrGRABc8mUx4GuujZO
qoo0CXO+x2GmfTIxz5K2kUHC35FP7/xKtdoOztvCFv2ZH8hN2IwdRMYj2456V0oU07FbZ4MdJn1l
UtbrVuMG02tLylEd1CPm4YGc9sLqahEKSZR2CD+ldmKFGXQINdwRPUbWHiiW37RkPVIxSzejBpb6
aNBGbIo9sFdtZ8PcU+eeSBLyPdrCiKWZlQvC7CB76tcsKHYBgBw0+F5R3ZeMKHjlOIvXyJ96NUX5
2Ekm06bK+sgfW4NZaeVOJMrTZiCKTtnObq7s0rpUSI7MM7szCBYXOK1/TVz7MNTyoVcxMYouKIWF
8ODIsbo+5a7FXb8FQxsYkbYEnYi8om2vyr7Fi6Aqv6Rlvyz7UANGMV1PsB4KMo3IeL5ReP7HyK7U
qMUKI3QSAnDIBh7dtL+n5KY6kTWp7HeXa8LdMdITH/2wkRbndj3id8v9nql9WhVaziUlDiFcRn34
RXQRds8OKy15Qsts3ZUi14gGSDAohNxRZW6Ys7t9UX6Vuai9nbHnUnJy0PSJ1DdDc/aZWusM21VY
2MBvGcyeYn5adE2EzVCiqqb63MGtr4Lm0fVyifXPwqVOGGuaZ5gTHbMNR+gil0woIx2jraTNv/cL
o0O5nPXB+JgqUIG7vPIxoggnJw2lTTqXbPemx/cuwQKFyZQ2L4la05plrWqNCzG7/hqZXa57Z9wh
gZzmUEDYDQWpL2RbyDlcOQC+5AGu6ACRNNHvhKymIXVLDc27UU23o9+SKtGa8JnWtuCeaOJwil8w
IbsnNsj+5LqsUtmXbtQh52s90ZWxj3eVdNkptX9UTu39WrwgwVMyCeWxnUlngi7GfrN/Cu7Tmm77
15Nymp+Bt8JwaPVtWzIYi26ElpwWZi+3XehakAoMvCgM3bMZPocmIgtnOtwPY03CdjAKay+Ctn7S
GtzBoYnrpQVS1+ffceEx8+pux54DLFT+NBK7NkYdF0ZeyJO0v0a3bXkZk05+jyxthK/d2K0A58iP
/+2O5tCRUmf3ZjRQBN1crat87CurUrGmYbwIOUCrr2S745+rfGu1Y4d8t/uchZbgWwzN98msAp3E
MHteI3dlnvPYLf6ws2QbHN6Q2QyGMltecn3WoV1peovJMvC5frrpM1DRB1bfZtgr6jQ/eoKO18hi
SJ1DR1BYovLW+VYC4iVMREpxDRt8CSKvD9bPi0eOQuRNhvtSSzE9Z85k9pFTSMx8MneSz005J/Tv
ZIKA4SKa1QlLyfaZUUBstoesNs/WpB/TFesutd6rLhDqaex4IZ9qpXu/sTFZYjdYbkXcJy5sordG
rLBhg9B7OKzMFSgNJ8u+CrqO/aDZ6w4RHsLJVkT/c/kQYO5fD5aWOt8LJTkO680A4r3p3QTTlVvC
grTS1V9Ce/DmuxI3DwFVld09p8uwyrjVZsAezmyZvzuxAOuY+yaodzAkHIJU8ny8UoaTB/iWKuqv
U0k4keisQF6WNHxJZx+z2HBzJPDj2gbWfkoLGeyc0sp/J37bu3uh6mTXZLJd9qXNZkgHkOPtFmOp
vqIxUsZdBrW9SM/Ixeq737LLtOWBKra15BEbI/2i1nPtmTBhCbNwteQ4xSvb/umAsn0laqGBHPDI
Cad18R937XQ91rrf3lhVmhSfRqlceTZgf5oAwYAKD4cumb6LjGL8Du4MFwey6esFx7FvIaUoGHtR
XnYAKsSUz5AYssLLPvlaz65xKWtd56LBIAwkrxJQbyZGoGeKuP4vAuNYk/CgC+OgdVVhf5VenbQR
7mT9EWztlJ7XhDrr1yAfV+OCwj1JUdFCjqIWFSZoITNWMunmqwxCZODg+KjdK9T6DlvyMq/w5Xhj
ptnwkg0Hxw5zauLDOnKz5edozoDxV9TkT7JP7a/ABK32UGyoltAgDU67xgfp+GfExCd9xNRNglbY
GKzzc+z50qS8kmlgvGysVdlV22JvxwHMBIJZg2yne9ZWXDAoQMr0YLZrBQVkHK3pTEN+zuRet161
65VDQpozZ+OEtr1hLgdd40542Lq+PniAAZl87CQomVWT4At3xmv2ncDB5bsG3DQ4JFPtrRdzrenP
ASGBXVjl+jSduQnZ1tFQOv1INLIQExz/NdWz845LG7FXFYlku0HOi/GJetfo3Zh10WFhMmEFRrrs
bS30/JHoL68uDftzXukt0vkhqbDEIpUZfmGJqudD37PPuagTMykvcmMlsKuuWZxv7WKuzAOx16Zz
77lLrn8b136ASjdoToH0tygKByCYrtzHTOezxOsEOTJM2IcS+qYrZl+prKH/EXQTsb2UAaAHF27d
ufvSrO30ri8XMXNmWolFKnOdwLNAlTNWzanGI52vpsZOsipw6dWaOzB0rKEpI4PIu4EXOWOq8Et4
7LBJlmXcMY/42aNSCWRRwFKL+tyllVNeycxqfK4zutyIoIU1duxatQcosl8/j4Hy72Y1WLDeXb1/
Ri26qguHhL3yU5Nb07cuVYF2YDYIplAGfVOGy1BJA4ZPMyIi9WakbZoj0+mRiEI7PSsw6E8EKBNG
EGKfNYzPEjPMU9WYmXEw/ST4jemsLS/gIOX9zaDzqWKPz6lfeIVZQSDo+9S4HWHcr+cjtC521bo/
FB4LqjMvVay1gpclgfAiUaiV37CDEMYc5V5hv1hWoXUXXZsIWK9qnVryPlct02KZ2S07QX1kmU0X
iiE3rtXLEmkeFAamAJESfDX5wrklC81IiQ0S6xyWGcXWyFZZZvgUyZtti4PhqoI5tlYqubDM0re/
NrbO0li2yfjTTlw2IZnlf000QhjirHPHB31wvPFey5u6gno4ab/ahBPzfoWb+WxqvsaZu17WixKW
UnGAj77eN+3YQorKRfpL6vbUx7ZWldZLNTQjMZVTXn1fCP8CurRm7XWQrSZIvKagel8QaqMim/LB
iw8yJUesUWe/MaGCAKwhiTTfzUbH0U1IuldfNlWvPWIKzoPzmRQz/OlrW42cRcBVXdY4pBnRhioe
bFLl/aiYzKm/o/IjHkqnTJsLo8DKck5Udq6FlT763zqCh7+NbSKxANl5l4TS0bsk9n07K8LRQYjG
4dmep9AdJzaertt26dk2Q1W3cnRZY82+nYwI5yKnCEgq8xXpTORzCSxpXGKzuvBsQzF6bPIb40Eg
sRSRxl9+D7yItV4UziCvbUQ4REMNss7u9KCviUlYVzlcjRqHkT60IDanV61mNz9hT3tUU2Q7umCQ
ODLEadWSTQbdj5jvxnTFp4rzgoQm3CzW3s5W8jQpfpO7Nzq9pu26bvI7Sj4jEICh6WzzmuSRBWA2
abjZM/uzIjhbOt8nOGxsR3m1GE59p0rhjxESI5eT3OoqzEhq6evnoU/dOyw5VXLIJSFebD5M4zd1
lwXzsz/I/mCDsRRhDupdj1cFxnBHxCirlqusmug8uRGAqg7awXXTKaCwwoI9fSbZcgry1tivQKOY
8Ebhh9fJkOPkebeYoCmuSiX03tlyFl3x6Im0/bIIS8vPxlTjcLUwVOEZLI4+XHgpfIuNbZBOAIkW
V8K4rscxhKpVztFsJji/QVxNgK24on4apD+SqqmxryBxU1lfJ4zujy4Ihu/TWHbpuQ+liiQofWGA
aWmuTWd5KsAgE+6xlnfLXNuMAGtQRArjp6XoIMB+20UOZ5aXvpTE1rowYEvqFXjnOUVZIQHqPhJk
i/FL1ll6bYLFJi8jqXG5q86U+Rm2Jecu6TXvKVlF8tnN8eZe2liy5zjhEuWwCm3iMkoVjLyCXDM/
5Cwz1Iees/tFYJuzvBgKKe6ysRMFEAGS9wT6XS0Wbs0H4pDBcRnM2EQIcjlQzpvV2n/JQKyyB8NS
LNhHD8MTQVLOPa6P9T6pChIAsZb5Q2QGA1QHjPzjj9Zu559WUTmwFqlRjuFYZcO50ZV2SRQng2gH
EKN7wPiqP1oJ3243mM6AHGKcwSKOnsZflC2jdPdAHabxyu/LYcLN3+U9pt7FuLO8uvNjCCOsigPQ
jnt8X/6nPhXVLXjfuQx7qRffg8WC84HHFpJUP4gB1oJIvDvSZes5nC0v/dx3npdjndWWl7p0B2K5
p9S9LpTObh+LHiU9r3bdm6xMpHMY3Upo4K+VtvHRUFZEgdv3d5MzspbPnc4d5Dprv7O04izlCwvz
fOMvphkDXsWLahQ6XILc5ybjPOnBBu8cAQAKnjcFAo5DKZWZoTXaOeIcFUwXDJ914SMZzCxDbXuQ
I9zKvnLU4KXATcu2CvV+aUllcDPPDHugZZwjoA34B5NdA3GYbiAQYojpyagsQ0Qdvu8ze21cEQ1g
M+6bxPWe1IjcJ55zm4/Lvqf77aUak15erzURQWZC0cEkMelXPtrDcwAaqt1VSmS/XatZqFLj23iQ
bTA/dkKvboOunNu9NjnydjbrEcBVI4ZfdW9pj6OauiIumpxYmJK0pU8NNf8H3E41B0ejIp+uNxUg
GRlA69lZ7uQQclZOYrl0IWJ+l1Rc9TgzSv0iKxLwT2OZsFczk8R/7iYbBmKWZeul23WoaoKsDS5K
a3C0sGNbUMHZWhd7x4LN7oME5eA7lToqt8S0lU/uYENu0/qapdiAzhJEdkFCYVSmffNMjFu9ROy9
DGaKOekIsXUodYWe63YG33LBW+4BnPtZTk1wHtjYWCPXZ7omJncu4S8uoNgWaN89o7thq9xz0s4I
T5vYQ2N83lgaBvMqBtCxujc96hcKno9gtRbelzy1py9KmdUSwj5ydoq9pRHPq8Up0ZIVNJWkKccX
IXw0Hp03sflr0h8iA20estPL740qMXcl2YUXbp+m+45IPgV3mBuiEOlqYoUlxL1vEGE3xNeU57eV
7wePkgrE7zaZBpCpmqV2VJalxLDtET/O2XJnin2KxtKNIGRMtw0nMrLcxvKWOltyJZ2FEMxOlOOT
aVMz2nuskhdrOnsvWC1KD9QkIXqXdg73n9povn7pfamTTecb19qktzLStHJ90YTPIKJEO3xPSXp8
bNTkUxwjFPxHUMwLySPQWrUws538iuN8iZyKCjMWWauc0CgQ+fwDxx9pX6Nnzb83RyB/W67mh3ks
yDgouNrCLQ+I7actRwYe466HwsIUucbwsponLB/lGhlTYo0hVQphMAFO3r2lOMSyqrXqutIETDS7
ZDMR6qPnlmyofbun6NR05xAfa/bTY1+9+HrnfdW5+0YOMC7Vl0wf6geSawwjNuy5GmJvmbFmj1lu
krmYQF6Ma1vqXIcUWXKDs29wQrtlJxyKkmgvBKq1R3UooZ5hrUb32fJE+zNl/9SG1Du2MgVcw19A
cOYHDybwdwd4IiPTFr+oUzLFJVyzgqcN7P4K8FP9XHF/W4eg8hJCSQmQPs8RLnfA0evsIReD0iMd
YexnKGScg7OVcCU6Hxq2GNdiaewdIsOIz3Qnzwtrf7LaXUtiD5vfjD1CpFrbfllSU64wiYPqBb4F
sPlsApYVFW2espoTb5ZHfS8AkSBHGZ6xzcwgeIKxufZKx0B4SBlfiwkeTYkKM42s2XdJhj5HK3g5
u9wOanY4BWu55uYmY841x7upM9gVFdIwGP19FUDaCID+6m1nhwyi5CdMIAmSm42w4lqLiDmSFGz9
drFIZLPNbVPGcqZcZCXG5IQT96wDoWSTQLfWzJovI8BIdrfdkQnoAmobs5ZNLW9nkKO77iZgX1U8
qynTQ1KDCdrKEpjHcclLlCG0VZheAVQOK7SqhETx2YX9Tn9pRbbjzjFRZ3JNzAHqDMeRa2Z/yLcf
X+BuvtZXl5CbkBNrK6Vu7H+Gv5lb/9Y8ptxuOUa10WA8fzcXB5yk52t3axv5xWA/uCTGm4vcc6+/
a2wyaoMg0pxhp4xLCnI3hlnH8Mktyn7cQ8c4xffOeD5S2+zt+bzyr1c4MR//4PfugvFsIaozKB4E
iHVf/d6RZOKm17hxFqbTPWhcdd2AaFv/uRVL52YbRTruAwRZRwqbzpejEcDsx5ffJd9RjXg3tqdp
+4+f5VjQgPMAC6TNy3c3N9yxviYfPNs0ViffOQTQfdGnHiqGV3nnPhtMICTO9I96nj/tbXJB5Ii6
jZvn9bvzJGUa9llAmCwoOvVCjjzqQudEl3r3qRBW8n+ifUFX/boVxcUuUh8739VSRzsGRu7Mdti2
2hRlzlqEryfUAVsP/Vu8xoU99r0NnmDQMew/CQN/XaMv7Vo6XmH5cbXNa7Nt3+gTWGaXgwOHbu22
FmV64hGPBw1NYmvk6TY3LSFlR4+YZ2YpFBd4MbHIyVmjVRSy5QBNR4fR8nEfedsU/RCBrc4yRRqZ
e6R90IZ1cd1ZObFmBnVkdy33+ymlrXksT32446G1WW3MTZOCyw+AwnFTTF7uInncWIPfDmyi9924
74gt/8fBtbWDzR57z9YhcQe97iDlQnxukGR2XEyWdeZ4bCsA4JwKgnrbLeB5kGCA2gtdEjLV1620
C+4vcEpWzA2D9Zlp3WPzBrVpXwhRPKmy5lrEUrN+omu8fYkWYRZIlMjIQUL/R5b1V2/MS99IpoUa
Ve027Z4ajXEOdftUJs57rUC5QLSsoyUKjnMTspylxlsLOxZ+P144GVF8TB//Ol/8Ua5tU+BmtrKZ
cl+/QmcuhAmfyo5HxDmc5/UR7HE/n9AQHc8XtILM0DXJkUVSgZLodSuZ5OikZAuhu19nbkYSg3z0
BYCdBZ+q0rPu7uMR9c67C3hrGDTInjC9Y2WvM3XORLXTio3SUPteC8bPUBTmXx+38rb74TLZZH8Y
J7cVdvsVf/WDtUH1TYXTonTrmrcZJJ+DcrrhS1J72t1acNUE8ozN4cetvp0tNokqU4WHVpoJ/uhd
BmoNwDUKi7nQwEKZUp1NbJmF9QhB8E9T/9+p9LdTib76gf/xCMOw+Rf/t+vR/h+ELLgu699/8ET+
jw3X3wAkhmmi3dXRm+GB/T+uRxNjPFs41JNkBW/pyXSq/3Q9ohhE3c92Td9wJP/iUToeAfomO2QJ
Rui4TVLHItiGS/1ikHI8DIO/UFxBaZLBuo//ehl3/2sF/tvcftwXt1Yw6zM9WTiSMVq8HgHkP3jt
RLbLQWu5t6JCW5B1IPI406xg999r6mhFyfNgYrhT++UXPTvSIIPeT+wohQp/IgRtWzX+3mzwUNu4
IswJ/xkcgqOWfJ/Lc3Zn6gDbNY3xtWhXFWjBDrGbaA9jELSHCnXPHhP28DgFvfXj4yd959M525LJ
W/Xw3Bx/OsPsuYTSJnVwlemGBIOgS0qs/7DZ/z9bY7an3CYSJi4elr3O6083tFxaJ0WnDnBYtUs0
d9lFWlH+7uXi/uNm4E9Tpkc/3Mg6bOlfN0XlyNdWWNSHYR5J/rMSiIwisE7Mi++8NhfsCaJvPDis
9Ud9sbZUm1I2lgeAc8FtaUvvHg7FKdPIe62wpWHvhBp220y9fhblTVmG0kMeWl/alwSAJJ+WYJhP
vLFtl37UBfkuQDWYHzap6jbu/lpZGmn6UzOZ8pCadX8O9RsgaKf756UsvYuUo0qkYATFpMulJ1p+
7/k2ZSxmJuSqbzwx3GN7laylPCiFJIOLuBY2MrkcH3fxt/MGvkmTqRNHGQGWx9tQb9WbrEO4cQBg
17Az7LQrqPFuZHRrf/vvTbG3tnEWsVpjRX/9KpPAWfShnaHPUnu8WE3lnVeN2990nnMqAv69p8IQ
AOFpKzjR2V83hYRN2GsF6BbJNviboa+iRjMpX3BJ+s+fCcX/X00dnU4sYt5tWZU0JTlxNQBUL5Gx
nXqgt53hdSvbBuivbjiOEK5bTuLcuzp2GABUvM6atDghY3/3tXHSZ3sITc07PohnVb5UXZryLLDi
zhxhTmGgOVmc61UWf9wZ3n2g/2zqeCYaEyETULdElS/wOr3UWQ9uZv76uJETz3O8KHLVxWXFCuW5
RcZ1QKOHz2DSjHhAR39izjveVxMnwQEEW5duMFyxlb3+QJwqE0CxfnPIB6c/pLJyzjJdVvvMr56Z
DcsTX+rd10fWLfMCN3hvLGwi1VZiHr3mUHqZttekQKWjecU/fyTO3rgnHDZQKKrco4m8GzWvriBC
HQohvyrKuLs2sKf9P34kzCVs3ggy5vxG5PlRIw1iwiyRenng+m+MXEPIF0vIjkiV3j1Fbnjz2v60
RQEOWipZo571+iuxWiUNO8XywC3u/IPa+RhypMhOpV2+cemymjsbaoNzAdI9XBSv22lAwlToocuD
zl3QjeYG2VW9DNNuKpzqau1rhU1AzNdcCnRXwCTM2wKOyzdFxlMeGZrPBZsl1mtPIWf0yBq6ZAUY
7mtraU/UqN702u138tKhWWAHM47NnompMieTWXlQCDeeSO9xgNw33UFLbQ8K/vjP+w+LtgBB8VLg
3MCheP1eiPsa6yH1yoNpaF8XqNJxqXvzv/ZaGvGhjNASFl3sHq8bQeSeOAWSagKYy37vVd24Szj0
nnh1f5arVzsDmqEdlLV/0hSPK29lB0VKU6gwcJ2JHy3nwCV2Nas2Q1TmwMgHxG5RO/V6VK/V/N1C
BnzouBT5wkxObJo5tPc+OuKraem8q8riRSCJHdFx4mFed1SOmv3EJVgT6vPYfvp4zL0dByYAQOy2
lLjYeh7vagiIQCIP2fRQlIuPhUE2Z722+CdG9pu9E7UgiwMWwC0casDHXn8ILUW+7XeqOCQ9SaNL
i6KI/LN0v4xudtmDWbyiePPLW4W8//jx3vhY9a1lCtaMdB2G2fHe0Gq9WvNdmR88IXLunTGV3jvr
4vxo2n7JEL96W33KteZP6LSKJu6QJBdRO2D6ucLZwrDDTBg8FSgrnlIKdUQ9OcMWNPfx73w7/Dhb
sL+zN1IGNI2jRUM5MPjmNCsOK7mv8VTmT46orbDmyi+CbXzKyfre98DWhS2BejsX4Fuv+GsTUW7s
nF5f80OhEiuqakfunO3oEbkySw5u0dpPqijcQ7u49cPHT/peh6MjsBVjr+4yy79uWpiIzgah8gPi
VyCtQrqRadP/Pm7lz9B+PSa3Yip+CnbrG2H4aN6tswagYV/myPB6tEClbizoh6r58zDM9oUHtOdi
WQzxsEKciUAvE1TRjQklt1rO56ZhB/+6TFv8nu1MB9SLGfx4bcua1TCa1iUzr9ILOj8h632mTnWj
d16uRay96VCrYLk+LvH22H9WVToZYbpkGqRm1e6MXOUnOuupVo4+oZEliyJDFIz1goazYD0PEVCe
uqV5b+gycn1qJditmcC3Pd1fnZQQsM5XC+z+ZaxufWrK9yJLMec5wulweHkdGQNtt9jo1jU3+1I2
m4atMQlQ83NXh9DuNjV/DMwXk0H1u529zI8/7mbvvQkHbsBWN2Lz5R8tMLLJNCNNfHHI1bSQ1uuv
d9gy8t3HrbzZvNJ3uCOkK+M858h+1EqBkhavwpodsqKaLhz03CR9KbFj5z6e+LTbsDgeNtTQueTj
jo/J4agpMZWDSYAHEPJx+j3n3i36+DwspffQtsk+982fHz/aGx4kNwFc9eEv3Z7R5l7n9UcW2ErW
foZ6rsmuOGBnQPKVJeDpOo7wt4axItjuXXk5b5a51UnrfdtY4o5P6Xz7+Ke8fcuMHAaOudEY2IJu
U/Rf3c1A4rgERSbYEXIr6Ppb/Ko/S2hTbnViMng7279u6mhyItKRfImRpky21XsPqPeZY6jlMGdo
DMnAsP+b7W3Lwd+PZg9YRBLaA7dV7LkgsV6yopgxU7h4ywLTOrHcv6nWMQnBJjEpxFKFB67xuj3U
Jb0M9EYcLJEYZ12hE7WVEVIhogST2rVW92RoeW2NA1f6j2WeGL8//pbvdSteMQEjLKc+9OjjfrwJ
egeDfpx2Zvepn1Tz1aslkXRJYl1OfGUkyFV5KBcbKkDaJTvlC0TW7Xj+8Q95r1OBtrIMrt22u72j
ba4gXA6tfi8OBIhTx2PYRWrcApFcso/+C02B10Z+SqGUgtvrl57MCEfThuy/vkfQuS7oyAqidqPS
/N93EP/XOuV7/deCLMjWivFCAfF1U3JLcVGllx4QSokLS8zTruqdZIe/TwsXgTrk40d7O81ScuUQ
tXEJDbQ6R+0VI7dFXWalBySppD70o/EbW159oir1du6jFfYMVJkhiiPRfv1U3Zy3cuj09KA3yfit
LTXiTFLL2JveuEXvBn7c9vmpku+7j0YPZXNAhhBVzNeNptQa2WrW6aG09PZ+RWn1SRi4JD5+ge9s
h0BSIKvyKLqxmz3GEmiaPxO3kaeHtbSrT8VaLM+pYQ8XgBOTG3PqvIthwZxuAwmlPpbX0Vhj+sEY
UBHNQm7jiZ+zTQCvlxl+Dts6bms3Icbx/lN0KxNIjoGSYmRzW7CD+1qLVWMFHboowE7zWfdrfETO
YnW/mtywsDMs9lmR5Pl1S2DhOTFU4tTa996nwDnEUR021VZvff0pKt2Y0Px36aHHj0T8aI1PFrVs
eerht8POm4eHugn4h5Mvy83rdpbJIjtPivSg6A8/G7MNdmXft5dBtTqXLeFI5wjHxHmQDhrh5m37
aSXE4dRO8Q0CmYXX4rAPxYbjGLuXo2ILfSFQYB20PYap9Xs99RiYiGiNyVwaok5JnxJwUMRyzfOb
NfNqUr6C5vvH/eCdN07JAfzkRl/iPHD0JkaPKauFgLwnHqX4pIHX3PkBCZUft7L9LUfvmws8plaP
qQOl1dG43oYdCutJ2xOV/lWT83CdCQKrOmdm/gru/70xhhdcd06eCJiOxrOVtdZajFLbz3mh9hxJ
SRhCMnLnIHy4ZNYvPn/c3nuvkFsPYPGe7XDxfbTUioCcYFUqHs4K1ngitDgiua+4/i+0ws0p8GLe
IWWC111W1QiCXdVre0/h5GmRvu/zZD5VrnlnAkYdxfHX5R9u74+qBFxyiBWNs7Yfeye/SxeftO1h
G/t6OkSq6aZL8jiyE4+2/fTj3vF3o0fjIC0xc8qV00suV/saJoS87OQSHMahsX961pScDb4/HpI2
8fb//FI3Cis7bcenyn5821fgWpvHLNX26AXsg75547AjroePW3lnB0JnJPWEV8sXtLb//tfeLytc
JJQ9qdZG5ZbR3K+b6ScwSWM0TjG73umLrGNUcFFBIKE7Pg2RJG6gGe+DvRCj/+BP3XrZt3I6saX6
Ewp09MXYVm7+3+0sxB9fP5Ep8QmuZBbv3d6a97PbiApHQ94gep31Z0Tx9R7ARvYCWRAR8QxS5Zn4
QYz+q14cPJdsxIU1925QeF8hZni9EeKF0KIBI+q1qDGXL0pNJ4iEf3CMx7/a5aDooPrcTnJHexid
Q03iJVmwd4qyvUFcPySH1bB6nwTkSlXVWa4BWYJ2oS/EsK72COtEZM+F1hSfTSjdd+hkzSyUhr6S
GsUnJznQbqw6WqZUpXf/3Gm2rfNWjaLcz13G61fcFYFyNUP5e22sjR0IjCzEgVbuPHiTJ5bDd/rn
300dXzvqU5C6PcalvT9k8y3LxHBO0up0DRggOfENTjV1NNRJJ0sSryHtVRT+8KUuev0MIIB/hQ1+
+q88FesrUCP0CrrxPzk7ryW5bW0Nv9BhFXO4JbvJCdJoFCxZvmEpWMw5gOTT7w+6OWp217DGF961
bZeFBggsLKz1h11YnpoiyT26wyFkFqQYjDZPp6Aweu9D7KJ+9vLXunHuAILRk6ahymW6r/ooVHzm
Ze3dcMQoPAC8v509MN4HU7o9ikMWLu9sCuuXe6Jk+DXv2RNU7iffqwcFAVW4iS/P5VZewmT+f5jd
1itca1OXEndEY+66z93S0faOFfON1qq/8BjVvhmxhcsVFoVQONCsg2gzFK+PzMgWQwKSgRMnjV1e
IpxSi03Mu0Klh+agWgbgcPwcD6Z6c0EdcgUJHWOb7BZ027wCFmPLztfguPJ3KataJXcvL+jtUai3
4srlUn/fbXp3zdd4rmo3pEj+K12w8NTwfTxogdw8WTy0ZQeEh5q5u7kniji8N9nuWTeZT2mqlJ+F
4lrR0MZHJbejoXbzafrKhfHIIcaJsXrUyLKj0RRbkC9tdXp56W4NBSRMXp48nThblztex3dRgn7c
cFaT5m4dcZ9d1jo7eWJ0/sMRpjtBHoCuK8+03QIONN2obXKEG9yqyOCa/kzWccQ6uJFgYbRnSyU8
tBGpc11OKK7x1a7nnM8kZuuhW7PsoQStdmeiM+xDXOofZ+i+X15exZuDkuEDa8JwE+zx5aDzpGG5
XNhOmM9o+skO2NmLTRjW47i9o2w80mowsoNQL//Q/W3rSZg/xwqOxT7nb3vPmZFrccM2L+wnRC6N
UHeVFn2JyXnrpEb5+oghZZhJ5ajuQ9aXp/CPLAtm6NaqI2dZykKcpmxsTlYjuoMQfGMpqYNrdA8o
mQLW2W1I09DUVZ0ZRcOO9SygAJ1q3hQnrUUxry/G7q/OQyr05e93q3ZAv4bKM0B4KjD7vZk3VdvP
rHRIwiD1rxR9eK8nWJFi11u7X6eSGGm2Rv2cAP0O20x21IStmY91kej3kHidg19041wCJlMtisb0
6dEnvFxsQ53MddUNJ8S4MTtV0gxYVeMuND3vv3xXC3YDFTxon1S8LocyAWn2BU62YYtbw/tZoMtl
ottxkNLeiNHU7cjNaXdopNDyu/+xe2ylEepAAApHhz06qZCXsmlIX3/feFwzAFA9xgEcejkKCgFD
HueM0qJbGubO9G3r5zp6ebfcmoqt2kDKKeqbdLwuBymcWW3LChOPbMi3M1RrrOEtfGf+wyg6wDGQ
KPINvVsw19vQ0yqFExoeNvaejtwDKgzTwWe5tc9Ao0iJbUcqq+7mYmhK2dvp4ITDsLp3Qkm0h1hJ
q/fg6vvXXzVEfu4ZjBBA2OzB8ehGlYZYUyfswa2f7MTOzgqvkLBOVfPgC92aFVQQA64EgA82wu4L
pRrc8SVxQhAL7Wkrx+qu1ZwKeThxmMzJgLQLw7SRyOboeoKz2ReKNQ11wwmYR6j11n1WoAejN/Cy
k/RvR8EvXkmcv2rPnSBHQ1MXg/6PGLvvL2+Vm9MFZcJGQSeFjvPldGHQxUVBL5DoNaHOYCGigMxO
fe47Txx8RJmaXs2W7JjSBSEaitLlUNaCjlelrnY4tLrymDSWDp1fT4MGOZO3VqbX/iLq7tyP6fze
7YbkP9xB3K/Yn/L8JkXfn29vLBSOHiIxbmn6DvIbUs75CDpw3VqBRESxWl4Ekju3F75vFK9ekTCw
Q6XxTF/UGTLgA92An4rW6Y/Wppmndojtc9/kzV+oKs4hhMvh2USWZjm4CK6CDT+FoAlUBvQSzTv5
7/+Im1un6UuxTHY4uiqOGHZWPtiz+uXlDXRF1QSVoeH2TJ2S5zu3ze6zinZRjBlce2jazbSet27S
Ol/0FfBLhGGw40Qi4mdsFGRTnSrFE1oHE/jV21rsFYwUPT1hZvj/jvh6LNE8qt4czdZQ/2qEg0KG
tzjcqn3czo/qVHaoJ61aMX9cel39y0F2KjvPmmhMVCK1uUYlTi0OwpwMln9uWzyApEeLdK+UfmP7
NDdZ0Sp1u3mOHLdr3g68FoK6djOT3bqpd+1MWqHmuvLvy8u6P5e/R6VI5IE/AWi3h0m2VlJUugYZ
wu674ZwXJR4/46z6dT8M55eHknF6N0GiEJcRVX2eQfumNoyL2HK568CCVF44m3r6jLiEEyyJrjyn
rYmMb2K638bNLQ5oC/ulpSpKzgQdDXQxsWeP/vNSJbX0epvBB5jrL+qyPyFBt6eqT7q7wnaTuwVd
x28vz3a/sL/HpPJMiigH3hPwUmetex2prcgse4R7kwWScNq4AfC69eAaljv/z4WlAgefC1AjwZUA
vxfEt9xcSYza7qKYazQsNaY2NSrnH8QjfPDaO1jOfYCV41HKZ6uaEuaiyuX+47zrGaoX8zx10VIj
cdcsOlpPSd4t/pQVy1lDes2nhW7fL9zbj7TY0yP16H3A+f0DeAhC8qJHSN3q8gd0iK66sV120ToO
DhouXHBoGC3VkUHl9b7h9qAxgc2HhM3t4WCo2/HS0CG1eG6GO3Bb6/OPxZ4l5aCps3tXm6CagSON
Xrt1GJa6u2RDcW3vWTZmDIHUpiUToenwT+m6KAO03Scs2Y44SjfWkXIRhCtKZFTH9h/SQFNZ6bS1
ibCBs+6rDt7wmijr3aunA7cROKvshvN02V2IWyJUu537JqLWI74II1buyb3rk1pjhfvKq4jYwkmQ
LTXyODj98lT+sTU3rei9eM3rKFUQlDadAckKWy9PL8/o+sCB2cMdnhcH+cUVn0ZtVjWjiFBFyKuh
iauNZkBzLRImUm+Dgkzfy8NdfyaGk90sPhV7fr/dl7xvi5qXXqQ0sxcAGkrCsliOoMA3JsXDFeqk
Z3CyiNJXS5dvVWo10WQXX+xqM9DeMO+Gscp9oejzwRLemBMfGUtEXULLIHRdjjZmo2ORmTVRv6jb
ewO9u1B46mthtWwHJB9Bu5IJsiEwzb3YDmasWLPWaU3UtaX5RuDw99lAdvzg+1yHeunIS7kNyWSS
E3WX25ZrvfblaEI12NQ4hAFFmV6bzWipjCO/o1vLRpMRABovIQPO8OWEctXqikJRm2hu+8lXwf/R
p5+28NUbzmB3A2DReRCjj385ikIh20K6B5qGQHcJ1cgRwoFy1Hi7teEwHANsS5qM7fHuXectKKrU
rVdHoujcv9MVpdhp9exz4c1FgMl6fJBg3Vq737w0bg3q83ssajlpVdHpWx1NOV0r10E+Fy2r/3BY
2QhgO9jTlBF/p7F/RKBlaoVeYw4cNWCLzvWAV5tqN6+1amBj0xCCMAF2gMvY230htCiTXkMOJ0rF
XN3xyKjOyBkXAE5H72B3X7UC5FiUKim7gH6kmrCLqW05ZhWaQ01EhXZE2wx9+cH4Qq/2e5+Wv6py
fkTb5WOzIrie9Qdt4RvfTF4dIHYZXBIyL3ei6ONSUFxoIm/C1AFRHiwAnfpoijcOMH886GTQnRAL
93oCOmFxiM2GUZoBQPBIgM2H8n2GusDp5ZN1nTpR/Md8mPcS/icQkC/n422drUCGaCJg6GkYd5OF
IL8xRXE55E/GluhBA77jDthn8gGluOHgKr61nPT06XZA0oSiLf/9H5tTKrm03ZQ1EUpAa9AruhXS
DD1SuLhxsOlAcAWDxUWDYn9fkWhUqjXDUkpHa3jONwWQd7YhFLSIwsAvoUBJ4eVlvU7UXFqSsIhs
SfviGXU5r0KramUmDkclQniPvA95/SWN+bbXctQTkWnUfQAGXX+Qbdw8Gh7Bi7AvDYdwh75czyUZ
auRCCGELMnXxlCl/JX1dPLi9bv5YGhTMpyk1nses7h90MsXPOIMcNQRvzN0CJcd1QLJI/1F+jT++
aYZDizapXhVpyMY95EtevkXStPMHa4Q/ip7WWxABr8UYEBPA6MnbQaXsB3v5clAI72MvUOuJepBj
d2uBHayjJK918fk9Cvkv5CSOCvfR5SgZ0dq1Kr2K1G5N3m9pO54UKgvnlzfP/l0qR+EjolvChuU7
yjP7xwKmjlNPdSmqKO5GrIC3Vn8HX7U+LcOYnuIWzmXeoTSNKmdyEA1uxB3p6COh17+d53afDrFw
PTf6roqqVu9Q604RZTPWJkQ5Why82X63ui8ficyShxOnnxyZZOhylvxTwEOirSLFtn9obf3GUsa3
Y+ad8rJ/1rGdtEXlkVG4993anQolP3dGcte3zZeXV/tGCKIsTc5MIRJsw778rdddUo9cWtE09URA
LIx9ZPe3g0B3Y2XhAPPaly8p4M+7OFtYbt1qyVZGirD7uxilwbtazF+w3VgPvuGNYMeC8uqQOGeK
4Lt1HddSqYsaEPNS42o7OJN7AsXir9kSVvWrW+LsVUmkY7OSYJDH7JJ0I140xGKcIsr6Vj2VXd1/
NWexPb38jW6EFPmIgrjCpYvd2O6aqJxEZIZWFJGFzuA/6aIP53XDbBAvQDQlu1l7yOcEUbmXR/19
++y2qMzRXaATHEUSjsstmm5ejlqVkUdAUhuBKURRRhWMnTuntDEnR5j2HFer/n7TsA+Dk0DLWenL
UAwmvVoLS8Sk3YzIijvnIAu56r2x7Nxm9Hzly1u2Oi5/2YoVoAXStYgao5nRk40dv0jrBOiP98Y1
86cYZ6BQV5N3Tlq9yWvxVHXYYuTW8vPlJbpxeMB8UCckwSRx3mOu8r42Z6uDn6bYo/YwDV4Xrus0
HwTEm6MAvKW1xx7gOr2cLaVGFLdqJY/MTgwgou3+AenXHy9P5cYJhdAoPzVoaCkWcznIUJdua652
HsWg7U5Lmm4BpjW5P3nTwUg3TigtHTYyXUoOzx50bSzAb7d8zSMbtfMgyQhxqMfy9Uj+ty8YXx29
B69q82wX6FKYdJMR8H/2HYihFgVuMrDe3C1LHixjwXG+QlL2oxgTK0IptjwpS9afhtL1/GVd08d+
bfJgs7PqYOfe+pRSwIpngiV7WvLf/3G3yWRp0eIqjzR17pHzq5RAAVx5ANm/9S2pzLugX2m8g9W5
HMVFt7dMGzWHedsk4VTN3ckDUXPCsl49CE3XE/pdwKVygFQzJchdAFTX1BQO/kMRHCzl3oyX74Mw
1fuDvSmfT5eRiFEw35YXM83t/YTqLja8qU6rqMXXbA3E2mbde5Ncbj3DM4uHoBbNGJ+LdHETX8zt
0Plcqfo7iagHIxuL7TvlX/yhBpDjUoyUhtgpxXnlvToUw0LwaNrvmIElP4sUSjFY/yoeHzd7mNaT
R7qKMxxw+5/LaGSfRNUv95gMrudZ1bHPzEVvoBZsDGZIU6OuIuGsG1q4WTk3dwoR8LM6DqKJBmvF
lItYdlpjzcAFDcAJigRGdW7tTv2WxaL8V1lNdT05o1iMwO099XvaKat2HsspRrDQ2rqz3jbV5s+F
A3pTN5MGddTeyQ4Czo08mvXm6UUokFDcfaF1xTknH3XMsIq83b7MvYcnSG4pgasp/Xvsd7S3WmW6
KO72+oNTq/FJc4vXNmTJZPkN1A2B7klFtt0bgicokui5xZVjY0y56POG2LY14DPnHD1Xbm1iubFo
aDGgvlc9mATi2oOH6oHeIfvdrHFx4g3++seeFHqjb464ASSwvbKc1xpW3Xl9GaVFjNBgJeanEmrd
wdm/NRfySWi1UpGJJv3l2TeTgiXFATEq2+aTOsOniONKOcherwMMwjF/DLL7Nqm+ZmmxMkiR5bQ5
c7eI2gwJb3rnRySnm0PxkJSKmjzR95cfYqpT4/RzGc2JOkAQ62LkX+PYn5Z1PJjV9cXErEDr/K7p
0qTYhc0NtM6q2vjHpX1bPwwtxmh+2lRqUE49UrpljYb7y4HtOrFjRO50CjrySbVPH/O4z7xeOtZZ
3WC8daj6B9YqnFPvNnogxVnCOTdeX6tiUOqvkvcE3GWf1hVFLm1A0zKy50w8zI2R0Y/NWi5hPAFf
nt+NzQjBhA3Pe07qhe7KYu4i5q2uvSJas0q8LSvd/lZ0DlL1rx8GnSI4XIwDaWx3CTlDBT6wNxjG
0gXOdc3wdayT6uAWuvGxOFFkEbwtoE7u4UhDhWmoCpUkypsywVeuQ0szU6VZCvY52MJl9mnuHfcA
sndzVIvLnEcTwP597g8rcrLXbi2iBHZa2JlGF2jjgvF7XKhhk5j5Z3vzrOg/LCiGsIhfIHIExfAy
iNg2zG4KU0U0ttp8l3lj7HdO9lqBMiK8RhuKoimwEC71XRRhKU0Nm88iEluXvFlanHb8xpqbg4go
j+0uebgYRm7SP3KudUxtE68SXk+jm9/b5LkOwvfVD3RlihC3PjsqcQBVgrVK3QdjjM2D3XnjCxrc
pOjkkPiB+dnV1YdaX+O0i3HCQEL9aUbkC033pAuWeUJSfDD7e6Wqks8vf8EbTyS6iNROqQihJkZC
fznrbMBYpe3w3yisOevOXDTeU9b2TpjGg/FLuG6PpYrqPJJWzbia5stdqih6ZMNyfItJUnywo26E
cZqAgGNsF7Fdvvvlz8EQptQXpc0jqO0igHNZnutVU09daqQH5/RG0EGTUCqbsHmB6O6iQeXGK46W
PMrIKvC2SLsCP+jpKEe6NSHEbqkdk5BKAOHlhMxM7dUY5mUUo+AbGdvWhliruW/xBjnqBN6ckGzY
kv/yeNk/zfB+jbXOYqi08/5JbLd+ULP0iPB1a5cCjIBQzB0IVmv3gaYlhfTi6nlkuDGWpEu3nNt6
Td6Y6aoEKd4K90A+j15mt2ZGlZiMizI8nWj9chHzuGomj2VDXAAjHPTgxYdlxoTl5bNw416nHcgl
+7tI6u0fXUibxSZ+FYjdWJl4VyRJ/1zjUhM0U+2NwRgb1kHEuTUt7BuQwCDfk/rLu2lh/jLOSU/h
RGvcyFLMIVRW9UiZ8FaWzksScTOWDjTuvvpQKirWnMWcR16JUZyaiuVeVFr2xmin4jlJoGyTyJT3
IMqzb8OwWSFWNFsTvLy4N84BS4vGGgpZlEGs3b4Z8gG084YDc+Fu5mdPwT20UxGu6OP5iE5xY1k5
bBYNGyaNGP7uyE1iEotbrVlUN2r9zctMdufgHUmc3xqFbIzmmQHnHcOX3cfDGrjGTgWxGEX7p6sA
ZmLZmb4+HILWYQ42ex+ZOvkj/riTqCxT56jTLFqKRAko6824M9qrX+k4UL3+A4EGB4kuUfhXfBrc
0Gu7b5000lLla5cs8SkT+rOi5PF/2AmUtHmns2iy0nI5J26/dl4dhGkax06CZh3Us7FkeAzFr+aF
kDlA3fldeqMffqXHYqK4grCCjgaO2VH/64Gwmkrinl9euRuJA+JTlFsd+u4Svno5oby35koH8ocZ
u45sBOyJGEuXtrCHM990OYvVdtYgBgCz+aKE5MFjXLEOOERXwYu3D5UP2dmRnNj921RCSMdk4Hwh
otm8yzBGD2bAuz6ZonOqqjo+qNRfbX85HmB7WVqVHKxdSPZG3BC1uM6j2XGqEGP5yXfNMTnY/zdG
oR/AUPTJKKHv9chNG1VdHtxZpHniR6dM80nV+vgg8frN8LvI/EhTqfnxLqDOCPpol3mpS08JOeuy
SKGWgGV2NoAJUZC7K9PB+OBiOP1kizw+6WavRHinTXii93r11tGRGUyGoagCT5uncBuSwS87VF97
Q2BABpgwLC1FOfVZagVpN21K4Bjd+oxNoX2QyF3FVzkHT5ZhyOIQQN5FigplyV4fWSkzHYfh1HW1
SZbs2mXmLyS0B8FCl0tyuWRQlTlQtMQdaQWyu7rMTNrBKQJlFh1nZizuuvzsxpRIH1RqJ/HD4EjQ
bdkvUAvipfvZb2vy5DWiQblmxa7ajTX3AdJ2/TPFsjlqVn2p/CGxmrdZ7cxPaWEmZzw1s7fNJvDm
4eRirYYre41H8f044hNWz2p/VwnTuO9i5Ruo6iM+/fXeY4pIO0CnhHpFlL881pmm1hrICMScmtJ6
WosBp0e8jA7O0W/W0X4l0cUGC+KArYUzeTmMnRuJVuZTGsV65mGfqYdqq39IO+wlYu/zMOmPphM/
o8RX+mZlhryK8eoqZ5wxMfOu1+elnj/FM50NoQrV70UfduWEQThyPY2xHJQ+rtdEVqQkN4UEE+Dh
7qTA/vYUk2ZjiP/gOvt1Y1Y49E6TcrC/rqMZ48gHAAAS2J37lCUpkMxAwMANq3gzPmZOXn/H6A71
shi+1IeNKu7BgLcmJmkdNDdBg/HX5VcoBmfpJ66GMPZm5d7LeXdh6Vi+NuEDNyfRDpJbJ7vHuy1l
eRmsRJodUBx6cW9O2KlJpb3/MhewIiToshqw54TjbjdubcVc8nFN3yZqh2luVWQHz6frgEOSBZ5Y
PhulA5P8hH+kJqmrN3MhYIaMHfaTdpf6s9v8WwNQOZjOjb0gszkAeoicUa7cHZDRSKQTn2uHdZKs
j6LDu3k1cBTMZ0v81a320bm/PR53jcQfggDf3WyZaY1VR5YVVrB7/hETQpt2hQjUiPDmWTSa9fnl
9OHG1pNEPACp3Ntw0HdnaivqUUPXyw5dfdQf4xRnJWpGS/jyKDc/F6kQOFHIa0iHX34uyPse8mVy
VgbooRRMyt1grAsaQfYRof7WAnIXETgl0g240uVQxuoiPWhsUFyo/j5sW2e8mxf6Hdsbq8/bg214
vXpSPhAZIDrrBNE9MmvE07Ax4swIe4xRcf/p+VBCMQ5SvOvVk204WqoUQ7nsfl+Hf2z2Jre2hWH0
0O2875uNxaJFnTbsoZwc1PFuzUdqr5Ed8ygEJX+5eGM3l0QEXQ97TykBylvTqUrK+NWBiPkAfqUn
zWfierscZTUSVSSJodOGxksyKybtLwXLuE+v3XN4dNOeAbVGMRQe6OUoHhKUaRMLPWxX5A/RosnC
vLXUj4NuxQdD3Vg27k5JsgV/oGl7bu9mIobcuItO3t3dD7NpPU6YwB/c1TcH4eMA8sf8jL7G5XyW
LlaRKGYQu8RZEy60+5AJ5ajLdF2Sk1kHO5rUQ8Iq9lXVei7ReK0qLdzcuv/UpyNOYAT7MX2P7fKc
P2PVNAzYQLYFPLW4blW/hVud3DfbgBkiMpqSZmVb81FgvJ4+WdBveCCATsk/uJy+mlSjyOBWhGZi
F/+WgC7p/6vdQaf4OnpQNlepZEv6K23/XWbpVWuF9Xytssj011wcc09DUr6Z064NLJyhD072zeGg
c9KZllrmeyVtqFkwXapExXTb2O7r1tTDzEabKZmr1F/U6kiX9WoRJQeHBIDchvsTvP7lIs44iPVm
bVqhOdueD6S/PqubeaRmeDUrRgEmyq3M0wy24S6KtHhjOsvkWuGwZj/NeXSCfsBFtt7GH4piVQdv
z1tzokjBU8A2ZNllF/CXNsuHrletcGkxSUaFvj0nnlEeRPpbcwJ3RtIJdJoChfwVf8TgDqZihoO4
GXqpnUSLRxfAnDdxP7QOsFEzPZLhvBKf/028dYleoFB4U+27btlE22ZCLzXEVZ1OYrvNY4x/yFD2
wdaZwAFMs21TStM6+u7DVuqYq/aJ+IwZh5WfkJ5r2sCYdX0K3FSM2rlsNMXg4uia0Z/ECCi7FBi+
HbxmZei+eE/QOuDhApYdQgjN+d0pnXIyqVzrzLDHHPxLDejivNaKfTJaqGzoJrlvFmADB4Nex6zf
o6IyTAVEkkl3F8q0uJvqJLxPki0tn5p19h5xQ8se3dKd79JOel0XdiMw22yVmjWw3ZBCYPNkNnn8
fTbs6bWhmt/D9SkxvhCY1D34PUHnYTZziPpenZpPKypCvlquw2uvUUZBMBSRE+qq0rvkcktSLhux
lxlRxxjN9Y0pWpsqlqO//ngBseA+0KQSN1Xc3SiGniH+UZjhiglHYM0oYE94B59evqxv7RtUFAAp
4p0HOWoXmPRaLRxDuEaIsUMTB5VbLifNgyjl9/ba3/EkMu+p6L269StL3xDMIMU40KT2BPOlcFat
NMjfFBqJPmAECLuj1x8s4Y3JuTo9bCI80ZDAe7mEojYntZtUPcRwHgEVjXHOiK1pWM9zn/sZQdEH
mTB+fnlNZZjdnUXUD9ghoJLIqPfCf/ZamuhtriQM2pL407qUn3KxOGetXV1KWvGEyXqsvo/d9dfL
A1/lqxRlyB1lE4i/UOW8nG+nOeiWE3vIiqfhPM7V9FSgTX+/TrZ2cNKuq2eMhTaAfMEQc1CvuByr
6KesnaZVC+tMhWfdp20ZoMA2MOulVYpTTMntR2rm1gnEtnumST2d7dzJzQA/9/GMpFz/AHZjO+UY
wocrIfehTFJsX5wRpV+Fhpk3NdljxwHB7VivginT2uGgKH3jCqPnCkCXmEHzfs848xDnUvk0WuhZ
vX2nLEUexPRMDs7YzVFQENEZQfJIdks1VKZKAWXUQsXu3/VD7DyPca4dbDr5h+w2HbejjPyMwDWw
u/ubgVrmok74USobATebv3ttpaM2Nt+vA8/0l3fazSmRDjo0BCkE7HHhdWakUzy0WjjigeKro+Hc
FxveVC+P8tshbj8pqutcxoRBSvm7SdXYAvXl0qqhWlu1FUCO7r/iKUZFkEKI+10pqvRzk+p5FiwG
Mm6UEhcxhOVMjdJP8kmFFelqw6/OWOLW71H8/Ndwhu2biPsZV1q3yMwzbIg+C5TetMqgB2KdRej4
cW+V5rS1aG179jeraj3vZBorkmb8D7zbxtDmjPw7Nmo/y836n0rE7k+Ppt6/Gs/fT7Ppir+WUclM
EDuG+RXXhgITzXq0vpjJAHsABsyo+SqEPYCtugt6rTQTdQkqVG4/uMWsugFuJnRGoHY2H8tMFF+T
vluSwDArPNdntdn6QGvdpZZ8mXL0+eGrdf4/t3Gc1B1qLZzjMrd9OwEf7KuNW38/+DRX2w0WO4VS
9LCgmtEZvjz+NiYrs6uXa7hSaeKWHyekFRt3oHJiHRG+rjebTDMkGxmHXLbB7vxMPL+Elksr92bu
g2QyvXepSMufr50RQGBuCypoZA5QxS9n5Lllu4HkUkPemc5ZX8rWX5Ssxe1qOZKkuqZ38Cym8AsF
QUon4yVyOZZqTX0xbN0WprzsuoBH7HZPDQKLVa2qsv5+6fNZQfowzadTOSX2Z5xU2u96I6rHKavj
KVhLQcnXLOrmx6tXQSpW0U1Ct4mjtztxy9K1eQMPC/BppwceDE+Mog3N19vuqJtwfVuReEhXEwBD
fNu9/BfRPPF6K93CPtbEGelfM1RUVwCAnI8W/DoRYChZjeBalujq3etyUkdldBtrRUc05hGtdXH7
XtvMFYCsmSjPKJHhKZSsBqJcLy/n9dalzIIMHp1PRDRAn11+aGu0yjQ2F46J8LaHool/eZZQD9Ic
dg1/zGWcZBi666g1wzOBPn05TLvVY79o3hDGjSi8u84bV+VcmdpWnI14Xf4xrQ4wtNokhvQa9+zP
c+bmKusgbKDE3RDHp7RZSu00W1Wu+6j4KqafjUaX+ZomtPS8eK2ln8lkFvOcWkv3afG2Jg1EnC05
gGtEJu7wQaQA11Xe0oVJOUCutxBVPtdlvBp3m0jbIlgGasc+VxjyLhgg5EmQxVTxntqqwtVl3Uon
DypLT/7u1tlVgtadU/fk1a37BkxdYt7ZSSc9uPvG89tC6J/UaeoSfxaVQkoV58l8nu2+Ks5xUmXv
bSDRFe2jxB2D3yr1p3hSEznpXhSB1JKVTVstLk+Gttqtr8d69Xe2jvFHiAfl+9lN7J9dPCkfgdip
BQpurfbR6TTty2RMruIvvVtOeFM1FAy6obFsUM66eGuWmg782Vq8d/XUN7HvFU5uBevaOEs4pF2J
MrOjbM2bCtkjmsRbAzNnzpQpoYXo8rrsWtfLnnhMVmq4zdr4TCF+gMCypepf3eyWWVC0xlyg4bFV
lb9lVhX7mYFuSNRhil5BSdPj/ERzU/tgij4zzqLUh/auSvvps2Glxjc6uyNqIxLCnvX2/GQrSlr6
bsKp+SvO2uExSzd9O3emJ1LJcmuMaGzaug5ctbBPubtUrm9aifnL62PbQs3HWgHKmWliYHm2au9m
QYj1i0yonzGWMfuQrCrxzmyV/n3ZKHODQYCGF5S26SNFHjv1Rt9Zc+Vu6Gin+ihUKjH31rZ+LYai
Y9FchXOaTsqKNVg78LicvZYznGX0xrzYmH64sWV+VyZ7ROmjcrKHjf/6+5x0K1+md8lAxVYMbyj3
bEbYDrPxaZ69ciKrVNORU58IL7D1RbdxDZvSX7XRmG90S2TPNEKRpVBKN3suya0/uElXkuR6Tj2f
xs6lBaHmWvuj3wSmTJNTCqamDHETEOwEOumTMT80aWF9L8A40KmjksnMKm8zz0merL/avrA+6mK2
HXTidY2W2miv4iQcni0BDrCUUPHzSQlSjTttd4CGhiqIx0R9nm0F0r0N/oC7QyTZuYGff1+57gKM
J8/aX3pjxf8gXdR9rV3okv7AE+/9QPXeCHSPdzHsBK1/O9jvnDl502Vt/Em0nfKL199QBN08DXWA
iqzzr4AF8TXPJ12Leq8011Cfjap6LG2TxRZZ3v+AamXVuO6lbhrqU1pkfu/O+VMNXDgPHHN1v7Vd
N/+bUS56z+LEcB/YQ0ugIuT6b+OlkxPAmFdqX2AF+g0h/enTugq1jRrUn/mnjjePJ6PSjCaYkKWO
/a0t8k/UQrMyUGnWaX6NSsD3waNwc14x3bRO0xqzQYrSiv/mP8sAqU3C9otE5GmQWZ1zBsVo88iw
FOfDqKxI4Fl54fqGNozPpdGiNoZNqMOuHFKpRJ95fIKhdtLWN8DWPnpCj7v7GG31OeREee/sxHSx
PFtWGv2m1vSJP9g6HdIMJT/Hp84nPpHcbb3PFxQ5GaFmPLqNvX4wqlwNRG7AMhbqaj50m6exZ7XU
FQ+DLlpourznxgCV2KTymaDA+c6xh0fFsrP3sT0u9amoSwt3mFk1P8ZpXL23026w+YSNhjGZPWp3
Fh2M58azoTE5dH1IGNHh6c6DiXGC4o01aL4pe7Oh6PqpM3VtC22ntbqHGu+8LhiyGc3gdfA2L8jm
In0jvWjYG6awl7DhtM3htoxNHc1T3tZU5mq3vivafgYDk1UAWJdm+LukJTEEKS3SyI0Tk4Db1ojT
V4Ow3rhTD7+81DvtSQWyZQcCK/q3WjcgUFbh4hjhy0kUrbEHzB4weE5GXFNSoUWWPRMzO2gvn/oi
L3+kuiKSyMrcJQnHOa+zqESJi5cdmboRZZbwyLrblNCUJ1n7DwMs1GBT0hO4tJ72ETuPgvZ6r5AJ
9GRiNTBcZS0CxOX1L1uF+WnUT7Oj3uFWq6e+xVcs+DAZhKHFqxbLN6bYbXyImuPflZup6C7kKkyf
2jG3v/HbxrJtq0b9vasX5b0xgV7wM9E1i28YyAmccyfJhruYYKye9GRyFOThGudjgpy57XvcWW97
Dp3z4DitoiJ4bpalr+d1+W+ZTT2qY0gefaV93z82iNHGAMe0npps6/CyWLd2fY69TZnxtqkrYngf
W4vv5Dk88Fwxaz4zAtv35RJb/v/YO7PluJFrXb9KR19vcGMeIrZ9AaCqOIslUhKlGwRJkUBiBhLz
058PVKubLLUl8+7scxxht1umiigAmSvX8A8V9c2ubxw1WOLuHA6VvBpGxeIsIpdLfR33Mrm16nrg
ESBfgYlZvBpuMuHur0wxxakPdC3+LC2l6AOrHUDzM19LT9Xeqr9W9AspSa3eSv3UVMmwyYOVOszT
kiw4mudG8+ParkQ4z45y3hdoldIhspLPhtnZF8vcjGJHoDSmsFZ0zrNESxXf8VIcH/vCbIiXTTpd
WX0qPxdVlFeBUTliJpZaGcyvUaujcAF0kvnVOFpDyIbJvU1cDN3dwixlhz727J6OiciOm5ajI0wd
ktS7zMrsZSOyMdZOklJJvjjqYNZhPQ5aHzBlE8eVnfabbhLVVooaIplpZI0WlHNdnPMsUypLUckq
EIsS14GO8N7lksOdvTfniW5xn3X2Td1axmPi2dB1bZmP6ibvXATuS26291ON49pX3Zbw0FW2fJe1
bfPYNRx0O5QRgZ8ZMpopVwm78jEee5dTSaXJXEbq/EkzpuJxWDSd7KBpZ/MmG5TxoWu/JvlWS4vl
K67S7ucpX0oyuppW9hR1QE10MBGurwyO3YS8N4tZLi6X+6Z3u4euz4dPFQLdud9AQP4oJmf4Sn1C
elfbWj36sy5J70wkD/PrNT3ZJ/2sJLshT9Cz9LDyGnzoCZBLWqvrxwBFjykJlmmBMKR6YrhpW935
VLtWd5u5QvaX6BWUD9CYMztwpea0fhEp7aUzSfFkdaV+qxtmTW1oRtETgY2jWeomjSQsYYvY5/eU
73uz1D5kauFcD82sguopFOTlgTHkTTgR5pSQ3Zh7J2RR9rTJKm06sReWE5DgdfVkcB6QTkmgv7px
5+yxAstyf0rqBCooil97tcqNOByVrvxcR5n1mEEuJIlOB++DYumJgSSBVTzKyFPele1cXqSjNm3E
oGXzptTaYnViEP1dUVTNw9x08MuKKKqXmxF6HUtCTMl1NXok7U6caQ7ui7Ae/SFCHZF7yGbYzWWV
feCBZcPpgMzLx6RSRA47o1Lqy6VpNSUcVLqtoUO8r32acBxIaSYsZ1drGk1YRCJiK8zjThcUKrJI
36mjPVcfpCBoBLI1zCXMJhXcJpGg26OK3tZB6Tlz5xcs1cuybdU9/Hobmwx1JLyReZWzX9PWLXwt
wfDVd/vUm/3MQ8XQZ6Joxce6h0cd3nVTK3ym03W/yTo3/oj7rfe1YmAGBNCZksXvAPJdZ42NpU9n
q8qXAjuVhUw6T96POqeoLwS9tak1o8XXEyA//lTFVeUrEa+T7VjG5anVaVOC6cVgXBao/eo7affi
aerKnspaz6LQS6fCga82rbVHamhdgOVF3QctAqHK6YiZlkBhwk1uUicfTOLfrEwfsSOeh2PPXbp5
U1AF4u2o2g3TdQxTOWY8XbFox9p9vbWjRZTHDeSEc73tujnMjJTe95J72TYSeiVRxTOsp9UymlR0
LF3rpOqr6SuoUac+LUwjbn2pOBHNJj0uggzOxK1hVOykrHM4SKq2n+Q7HQPi4jhu+9wL2tESWahN
y/SxNLr+LgJPGQdZPyQy0MeuvhOeaOMAuKXzUKYLHq59WS627+a8v0DgyW35ptK1nzqVSR+4r8K9
y6se7UCIsXTQisKKz9GQb5SN2tlaujFkneBSx8ls+BMY9zjM7VSNQ2WJBx7PIlaxwThbit2gF9Av
dGdIBSYr6JLsbCdHW2O0e1rIcVoZ4yUiGOV4NUjH/qA46OAE2tgRtVVVOMdDZ/TSVyOXPhxCuKjv
QXaZAb/S2QuseGjU40bmhv45x/mkv1SkrN0AzaXyIpnjpjrxsjm5LMgTbL/PSrP0qUO7z2gIdVet
hp+6Py2VlQaeQjIasLPh3i2W3kdBSZlRkbAwFffdZk7J2tM8u0Y+Kjf8fig9HD5lL0ffRjW6ZKDi
yXHX8brdnfCw7QjcOBmSM700vPmMzAhbCKfW3JO8qVWgdSUCsUGeOu11rmX9U5kREcMxm5v3I+Ou
fdFn5PxpTHl4lkYyJ3ZAkcBvrK665FyplXby3bmtB8wuiwyJbzGx46ZkrFofKSHzDl67TMLMtuqr
acIw5VghDdhlGePQTTWo0Zc540mHLaldFrhdo+7rviFpNEa1SjdDPyjt+micfk9HvfLCLus76buL
1xh+Who8uM7Q45p8Uq16cpiJhUSPh5k+SD5LO8sEgec0GdquIgOJ60+OonbiJIOF9NlVkUwIlyVu
l7DwStzF83FGtJEMqtt1Pf1cVJAjnEK72ZkeC4QXTuVgUbwOCwZgPkQ3lITUuikiwpVbDD48/fhC
QkC9cpPa3uuKS8jWmrhQN7PbRLo/2GTPNIbTzKFRIhKPa/VZHXiJ69ERWEb1wR1atOL0euq+NilD
tGPobtG2mhYvCu1Slg+9NFo1/C8jGaoaL7Rxm60FcZXpJI+NMqlW8F+1TcneFKAKGDg4pOzdaNw4
NZ2n2EIhLkAWF68wtCG8xKetHpu8NyO/5jt7bxbjdOgOMUV3AVbTejwciWlimCtjLqdtO5gXSGna
nMaSjvGb+16OA5YOqWMbQj4NxdcNqXTulaHW1HGrQicF/AvrqVTnX6ns/zjzwKsYT0Xoc4xKWXCv
r0LMlUmMDjxmUH16UaRJcdUWXn6qRZaxbSrX+IU+w9/Mu1ewP1jYVTsBfbWDPuIiGmOxrHjcjiYm
fxb7uGgHTjdj+qigfeK7ZWMGDRrOvrWQvBfpPrXJotu3GiBa8IaMlbpnrNMr0H2vb7ztBk70WO/Q
HkrH47HGsqlE5ODNL5GrIJYDTJk71g51FTIdTk1sjN0WjiaU6taRpAeYx/y8RfpDGxixTIZWwPDV
FcBwiFulL5aLKh6QGY/G4SLNcZChG2vtSKfz4OeX+qEbi6k1YFJmQ6syJ13u14+tm7o6Xoa82Dad
I4M2KcWVnMT4i0HC2iJ/3YyFTANOChE8OrLoI7y+Cl/eLCTvhZeTM9cZSPXs9GGKBvptymfIZkC7
f4Un/+EhIuuluitRDsIQDdSD/Zb3WD12qsWrKtMs0IpUCR2gcAES/W9m5UEzYF2QirAFSGgOHqK+
SGuJrG7emhjV+IJSZbegzv2LVfHDq3q+CiwPuBnMsg/tmfK0KMfebOjY18qyIX9e/EWr3izptV6F
/66+6kyYDiFMceGMjtaVM4OHyfYtulhb0WHvuEjlD9nn/37l/yr/+T/8+aGq5xZj3u7gj/+8EA+Y
7VVP3f+sH/vzr73+0D/fDY9t17ePv13c1fK3bV9+vetEVR5+5tWv4Ep/fJPwrrt79YcNFr3dvO8f
2/n9I4Sg7vly8WO1/s1/94e/PT7/lpu5fvzH7w9QH7v1t8V8rd//+NHJ13/8vtJC//vlr//jZ5d3
BR8Lq0KU4uHu8BOPd7L7x++KrR3Ryl4BcvAEiTkromB8/P4jBKbQy1uFu1bpLuJdWVHY/uN3zTpi
LIwuB3Ac0G/IQv7+m6z6P360Yj+gkTNgWyUpvd+/f7erb/v12/vhUfzx59/KvriqRNnJf/z+PGt+
ua3heCEgTTnPAAmO4aEgKYdZmnRCa0K9W1vzqQtROzd1xY8U+MRB0RsMoJ0aZVTfRNzQ85HZkaGl
RXbYZIVT+2Onuo9ZmZ6aw6w09JHrK62c9F0vbRvjOpq5tG0VvAdQ45lq35ocOhC6R+uSnUxb3lbm
JkgA5Jy37tifp+4wf6qxbtc3iTkUH+1e0z+UTdHvMFJbTr1GTGfRVFeN39YtI+4GU2LISctlrXVN
v31+k/9Z3S9W9yrb+q9X9659LO++vlrc6wf+WtzwRfEwZNoLpBRc0MvFTT3K8bc6UDB6XpkA3xe3
foSsgwm9D606UKrrOf99cWtHoFYw6gLwxngRutxbFvfh8UFKA4yNPGrNbgDgrj9/AbKcMTsoa6dJ
QyNV0kCajb1RtEEeW1PnhC+eyt/sox84ZOu1+Lr6N+UB7vj1tTQGZtqEgGrYWJ5ykVNR+FFk2qEn
5y96tlamWZ5sVrw1Jo31VU4mjGETzS13noZ18pQGmDbtxn6hiqJ0WyESEhiC0u/GotoWQ5WGGA95
tKBoLZZuJn2MC9D8zmlL2UldsPOq5aLMO2P/81s7PPi5M44qElHQkKv/zQEu0MFWyssiLr8oWr7t
CHGBNslqo1tt4xtgWP2892x/6Qvr2/Z7dba8DE6Hp+W3K5OTrkuMaLf+/MX7QyoN9By0THT2yngD
MZUySjXnX5zJzxomr0IgJH9VQ3MTCXD+7RBfRv9JE73niXC00qENW0utN1mf9KHqgTj1KePbUE/d
KEf2PI4eQDnFn2ckopoxnZ1AyxT7mtnnqTNn+o6ZL/05K6+Mp2R0xZ6Bclf6GjPLPhRDFdOa7vv0
bHK19EvaTk4IjpsilsGocWYwJDzpR2v69J8odnhGo3T9YlWvOcCrQ/r0rrg7OKOfP/FHHHPsI1By
OlB2dKJMyBD8sj8Oacc9WuMayBlk6TkeV4Gk73HMJY4B3gbx6ZAyclT/Fceco+f6Yo1lK/LffdMh
DWiPlf5yibIDAL/p1EUIJpHmE4Jf7gS9A4nk1Vq6XTQV8jecGnGHLYsh/REnUDBbVVkzDqUgeV9h
CEfbU+LsGKKPPcx+rtJ5DUDrIbBWFLKmm6BoJk4ZNDAIGIlzTo5tFDQn1u7jZIAs6O1cOXZEDlN1
7IcZZyZvifwIVKvO2GzIPtUd6oUbFLtPkygp3s95atQB9Qd0fjt2c9ATiLeb8DdMQPQ5Q8TS11HT
iTeLwwjYF7FlfCwQezPCEsjEeR7p1W2TMxok+7b5groRvXPzqqR3lEGAQWuy99JdY0ntSo5q4R0n
RjF9tF2FaQij9qVhwq72RVA0o8kICgd7gqriXlb01qdw0LXpMdY88g/wHNMHjTTneNKyvAhU7BpO
+GPRb3XEWT6hxKjfM7UC1s6hJu563W5Hv9GzGJpUbOli0/X6lG60pVc/0g8wP2VSFOKYYbx374im
OTMZwjgbOJ9KHWCA1pj0jtI8DfvFVW40C+xFAE8yu/Uc2xxPSsAFTH/7hJcjDTe9rR2pMN1aR3g+
7SapMzmNItyAOwqFANSx8oXu8qD5kQAgsKXyczdEKOeuUnQXxowiulu6kMnDevy4fmXX0Tsdpp/A
t1RvjRCF0+4LwybDAGOnA4GuCbzLOZjs9FYB2BRIe3CHUGhZ2gdJ1VkTgUsRX1pTqTNfKSxpMm72
jMeh6UkQYaNMFVCPNt1KaYnbQY+MfGPHih4oJlM3f4p0XJhNcCFMIBVvjIIhSlbV3X4w97ZkiINE
dzKemrOJMiUXAHD5iwL5MA8AJAX1iAKSnUpicYj+SitJc5027ZaCq9wIXqLPxta3nUcv9EVY+Zs8
YD0MX21UtifFHcjO1QDEOWyl5L3IYzqt6ZZh85XiLGmYOyMaglarbJi7zyAsxHBe869XWqqO3zo5
/8lXX+SraJG9eCU/RPqLuxYlc7xlH18WZM8f+p60qkfIJOFYBucNDy+Ql38G+7VYA5fLC6TEgnGx
Nvi+B3vziDC+2tSoaEVg6PFXrDePaCXxI4qxVRCGk+gNBdmzzOTLFbSKbtD6WtlbqPag1fA61Oey
pyVdJWWYlA1zIXjX0XFKaxN343leboohMRm0Z852Go0lTOJ+/GQv0nws7CS6qxXnGHsphMP1OvXg
FE16w6BU2ZWIaAMInJRrs4M1s6StdyNSdNWcMc13vT564ZTV5Zeml+pNBTPuUdbWPo6dxvZnQx1C
mPnNWTroyTtZWNEpXe8ksKvWMXx9lualu4LCnALgBRMSV/uKG7N1ywZpr+bBSMhVJ3kd17pkttgV
OGcuwuiuU6XEB86q86e5RkbYb2ats3xRmupHTW+Mr0sKEsMf2aX7dqJDFxt1Bz5gMs0q0BkyMGy1
aFjm3WBVW2OQjBsqbd5ERrzc2nYEgpsj5KJq1OFLVDSO77UjiAZkADE8nJ2YmR2d1pPKy/SveTXE
O7zOt7Tjr+po1D7QBa+/GmLpPhr4rhfrHA+PcB3fh2mpcdPKa5rbw5Q2J56b5iqYjcU8BdoHlmqe
MBFPAA09vFjJfxNc1nz39dIgNVlXLQX7aiWz/vxFPszURDPLGPEfy5ZeyIxTPVFn5Q8A65uCyLv6
sbzu2sfHjm7NYYvmVZPnf29b51k76l9XvhcVDZPHtr3rXgcSDpfvgUQ/or+7lrJI3eH5sMaE760d
/Ug3YCquItmgz/jXvwKJfQQeG3MUFew/0FnKre/Fr32ECg3pHf8n1YiGMtgbAskPjD9SWUjkDCsM
hgmY6x3UbYM7SnvSyX5625AfUhA/n5Ns2vVmrjLAM0ftdFRGY786bj0yS7WvoFhMpyW18iloif6z
HWc6g62sP9NB8Z/MQs/f4yaSp9/qrzett//XW4gIS7zY6j8cWle0Mbvqt/fioXq52J4/9X2xWRxN
q+0kVYDF/7w8tZwj3vMqEMax9aww9Ndio0RhnaMFxATCIt97sdqcI84YEAdIdHCkEYvfstrWcutV
bGJsZFI6rXQjGpfUKQexSQwxVG9ZgFi2lQ2cgzE0JbBVhuGo9iC4mIcNfdDTWXeuXbUHPZOVm9pI
k9M8X1TEaGxBwUFHIelc1x9SxT238+R+Zvx/mqABGFDQnGk9fBOhDN67mJnLaZPP3ebFc/+bELuO
mF6GWPQDUAIkzCKJjFLZoWLBWJuaiDRRwG/FQg3fXRkWkbiyClUGiCgB8Ei18RcNiMP0lLyUpAF+
E/LodCAOiVQANkHXzHQ4olrNQsPLn/Ck+uKpxVu1VA4vtN78i/Oj96ZF0MaINxRlX9oUtIVbeDc/
f4CH62C9Bnejrk0bcu3Dnk3XG6KkoRxvmNrj9zzKMQRqUf/iNf2gbs9lqDEwTFFZu2iFHdwKDS+4
QnWBGpXbe2Gc52dV4X2KhIVJU3s7tP2HFisvJ4Oeli7avnCnq5/f55qGvV4ofAH6lN8cPX/gU9vV
oHl1CrzKy6rzHIjYxdLpjZ8NoL+HEez1zy+nrfOnH65HIOd0YNqH79/rdwfuxkAQYWU09M0cVI24
TzCogBrmLn6UO+9Kz5Kgzsw9MMGnwW6uf359RhU/fgEM0vA3YouTPtPReLV4jHJSzMXEglZ49SnV
zWWuLPrGtNOnuK+XPdiLPVjCclcMteG3Tn4PE+IJQfjzWu9SPylqGWYzolCVuiRbILDmVW+6l40A
/eEU565iXy5p9qSSS5bCBVcxAzyZRwUAUA/uSMtIOgtm+leZptU+mhlfh1wRQavyjzky9ouRGX65
iGtLa75kkX0jXXNftdbeVbmy6cQfUmPMA8js9w4ltt8srQzXq40deOz1a7iejdZ26dyMiLD49aTt
zT6+x6/Z8L1e/ezOqecP64+sTLeu1WjqNrg6tn6euO2xLSedKQaXymVZByZozBD5y2VvtpUborcr
/XoozkWq71NJmf58Z3pqXszA9s7MZo15QkG0VRlRHXOa7EJk8hYiFHcFtI3G7lIE4zS6oQJTcIMi
4WVjjAXoHfuz4sjyU0dlHQKB9oIKCjJlNAA+KxsM7kh6O53+rc8U5d7OnUsS9Esr7arjTNIxzrPe
286We2OvjRdi+HLh1uYQOEmCRoURC6iwMAM4eS41q1zTfY8cX0GmYHGMfZ0V99lsfNSFroeeI2+j
Isk3hcNX0EQ5f1jfa+SU52nnuD52fsm73os2IIG0oK9dGVhIjYdDbSobM2kN35Qgsqf1IT8/xslE
pyx14WglXTx/cBB5ge7DQ5gB6WxLrfR2c6J6gSucS8S9vZ3VzvMOGSUXhqi4N0vA+kbW1VtEcFw/
BuK+kQrUrFEay3FVWfsqt62zymUpkAFZZyOPIaHxvm3hm2zSxZsvojiCvaIYWWjRGQqigj9GJUdc
0+RP7ljf6olz8vzd8xi3MbV0TspiGQKgNHfjoD/ZkXKD2kO9ZcRVgZrnJocmebLneMFqeNSR3Jsh
amjO8NiLodu46Ywf8JDvCxuLNBdj240w+N6ZJ5atF8lbkFNqaKV2RovGm/wcxk+ogQbyvUTEWyMt
5x2VC6um7G4XiwWgWOJJiU3MAOf2tpucbDO5QJ9GJa8DKrYSlvPE8eqJmhGCtvc0sN9i4JspacOn
o/J83TTqwC8eYUcHdAEN9A+sPbSI1l/LO39A7dU3k4hf3XuuPxfZkzWwyfKluIeNcwmy/UKPxneN
6t0U9L/9DELGRWOw4GEaeTsR6dLvR3O/RJiLNnJy0UqxL8sSBl2ZC8fvSu9Sm4095E/p63Z8b3g8
mLnSuEbU3uLheU576lZReFKzIz7RQ6N9P/LCtIXb1HFfvklx0bhInGT2zQy1X2tYt6izPAzoSAeT
696oywLBu1BuyPUnsOfujREz9Zb5fRmzZaEN38hEw7Oe4Nt1ThY2sr1NC33fippNC/YNWDwLX41g
VqDsyJRaAcaqjxYYXKgghknIWJx2Oq1FN51OBe4kha3Qh4vVzsfkNbkEzrhEAWTaFJoGr8aSfEkV
3dILdeE7jbnLFq3ze6uzuYMC2K4vMIpQmgY851AVD8WSnGSmiyNnzY6XaXvbOgmaFP1tW7S3oBxX
3T909h27JSg7rBM34XtXbvKUC5ibz/tUqZ2bIleXXZ/SH4wBcAVt1VbHMNfYFeCGQ2BQeuAOys00
ZywuxTv1srzeumjIvkeqIv84OBFAMTVK513uRY8q7dFQnwxlo5h8KlL1fZ4Vhs+RGd1JPIp8a037
Im8Njc2knRsOOF/AzJa2M+SIBYjljO+0jne5xP105RoEQaDG2aalD3eyVsXYsLO0sU+Ts89LUY5j
waA5b5W7eYqTK8MtdFTWquq41wn4mVXd2nQa2DbUcOcmrO8tXl36e20R0bqg5/ZscGYirZEpuIMl
+J3imGLxSa1XjguTrwyvat7F4L827TwQ6Qtj3yY0NJapH4IuQzOVHm0qP7V5krzLlDLfWK11B/Ap
C02tkOHoSSbhiaHe0tGwziDk1iD91fqzprjTzi2j+ULJUbyCj5Xcy1jJ3gtVudMaoIwBHCXeX6qi
GwOcWtnoo6ZvhrExv9Z1BmtRM4Ygi9ksQ06bArG5fDMBXg/hpLpbpxnUW/o+99PE8bwGJ9RdplOD
A9uFo8tJ1d4+H4vkrft5bHUsRNM6kOp6LmZRewYiGFiva+EWyTosHbZBTcAw6EWHemG1Z6bWKYGU
4ztr6MSXqiSCP8eITNiXqqzLa6VM7+O8jig14Tp1lS62hPj1TMlv8JDJ/dR2gJ0Tj6eFmUNWiae+
1q9qo79oK+fBTPLPpZOdZaDvmYOSJcgJ2kdVYuqeDqoOM4ENpxPitr2g0VOpOUAYeC2+kRXz2dSo
2fk8ORQqkduGlcpIgk13omfDdSqHYqvnah92kzVdoYzM6HiUVMZo5gRklLduud4mrXkuyn7Ms2b5
0gsPlElyLyDL+1krnlZIVqA166ZdE4zndAFA/O1sZ/cYzdScWdIAcz78Spv6cFxLWvrcoIQ5S1UI
CuggTyso9cppSTY5xjUb21FuRq5E0EyfRtHqwSKQG9RVQ/wiQ7XXCu9VhmqDYDEZ9a8uKZSBBwki
Ix7Zw48FouUM7xLhhF2XnBrmsI8y+GK1Bl8vRlXDV9s8JB+5sDvlo+Y0tynqyU5WMrowOc8X0yBl
Q7FCbRtQwM02bZfrmOGED5VTCxIpT6JOfbDcTgHcrHyit3Jt1e1Zo7n1tpksOpPxB032X1M9P9Zi
J/bXPHTIo6e6TbsgKcQpfFvStHyYLi2ly06Lmb1cRgRuxnwn45q7j0xv/HXNWal5aZREndRYqcc5
EVJ22bvZre3cb0EhB+AYyBpzjy05yiUY3bnwizqbgtUFadMr+i9ES38oUCGxIx5PvoJ6ANJl9BVe
1nBV7dS2FK4S2jpJCKg/kjTNPlmc+CmtiZ4crE8/T/2fNRsPXiwqqcjE0YBgSR1qx+q9UXZNlCth
uT4pXo6JaCuprZF48UbK5XPvOidNyqlS5OZuiNzLNZ3ENtP1C2/QA2DiJPALZ+6aM6mrddT6lluS
gdnI7lEWzsKCGALLji7TEEpw4ieVnj81dXtr1GQ6/UJdkxp7nK48gL1AmYXAenA99vVE5JuhM/e6
Seq4ppvKQuZQkIRLld0JAzXbyJwYkAxqR9ZG0fKc0w1t7QWL7t64ki2icD5lWascayNvW5bWZb3w
NymkbqdUkzcVyuk4K47A1r2YM3mJOMa/nYzUXPHIwTDOqrKZpgQ8sCdbDypCTWCFNAesnlPB82Zl
TexkSKly39tjFq7pliGaW3hY3YbkOTqN0Wb88vz63tReu6kK/vPTPu6/14HbPVYr6k0e/qr12/wJ
/Pu/A7VHQfJinf/Qcru+AxD325noOvnbXfn1t8vHQcjXzTc+/735BmKJRi8TGYMqEIWgV51ejACw
haZp69DSXTfk95GRc2QCpqaLxydQ3FxtnL63esEHeBY/RDBjbZupb8IH6D80I7i6RhcPmQ9G7vah
+0dai1kTbqyG6HelF3ZlZu+N0sBVDRKbfpVC6cKCpEpOrUpo8cawqkH6qcQq2EfAugREoHQTicSo
PVR9IrYqo/GPYp5xDFzlJS5htLesb31piG1WoZwhXvPFjYfpHs0eGzQSdiMBgNf2ESRjH754LVff
4sxLENAP6HRg9kygVx029FcBk603/6Jr5dmgZkq8jcMYevAdDCftadJs5TwFziN8TzHWAr3UThRU
Va89OloaTLxF3C7NcGIiofWHs/SbNtT/D/MR2AAv3tS/2EDn/YO4e7Vt1k993zZMWp1VsPHZA25t
Tf81INGOgJyudpgYKFJgrf3i79vGPKLBhK2UuopmA2hgs33fNsYRPrdMvkhuwCawu97Ss/4R+4pE
NisSjCK7FHDPwVnazlYX1dCNQjEbW3tOhbeR+PVsVbaKRy7xAGG+uR7Bl5znGqwzJqES+7e5OmP2
VsJRtkzoPp0z78ulcaHOFeZyB9EvOe/GsTxfbDXNYeY2DZSwKOnf6VN7bhSeeZUpundX4td6Fc/R
8l4RQgti10qaCzknhd+4lHe+RJJpAfQ+q9sCGE+56axm+IiMKn02tae4yqPieOr+AI+/aXn/e4fB
/97R37NS6b8e/d20IAi+3n19Phhuqvu7+PVYZtU5/WuJm5wIq/HSOrF7NZYBy7rGLMAgsDPgL7CO
vy9x7Wg1cwGbyrnBmH8FlX1f4uoRjDfVVDkwbA0F/TehCbjEq5wcX0ei5/qLOLtWBevXsROgQzw1
MdJVyTj2u2Gg5Bin6Vd68+5aU7zIEJFlRUgaPWkdtsG6cw830ig0xZ4yBEWjNLoRBmimTS4Hq/Xd
sU0+Z4n57EatNHaozumkbZaBNexr3TS9m61SzFu4F5QGdq0OcmMvcMG3s+jTxDdspP9lourTeW2Y
/TtsXed8Q2o53ZuQxxlh0kTaxVPRfQQEwWCfLoxqhUOjz6RxuSY/L1QHV9DD4/hM2gvWAhHaZXv0
BejW95gcdgExaAazqeFIRs5ICnYSwVLvT1Lq5KuULU+qP9TT5eA2nr3xQAkouwl/ujZoIrM8L0ow
Y7AEyz73qyVKEDYwub1ARRvpCY5YEwc6vT86AIn4KBCFSwMdju7HhrHqGKCfK1qgauV8jutJaiBr
15onegrWfaYMWXzkUIaFgZrVjH7R5PBTVxkGK6jwgp5o8VazGQzcjT8ADrhBMHlRwopR4GWCdAN9
7tFK9vRXxwyxnTzaGiXm56h6mJEbmF3O9ECA44fbr2T6pTJk+n0Wu0YWFPbkfn1xPvzNSX6wGNfy
EDAkhQQxXVcZYr5ejAgDdboztwp9AukdywnRBA/Bve3Pr6IdTEq+XYZJJ9UR2hvwJ15fZi4jt/N6
ibA+HsgnmC+8l4Omh1VnyjPXQGxRIIB7pqVVH7Bt0/Mpgqz78+9wkI89fwW8lNBRdTHF4Z+vv0Kc
1hHqGTUGKVYiL/KpNY6FFDplT1JvemHr4c+vdzBBfL4eQYbny1YkqBxcrzONKTMRbw3qAvAcSgFd
mHdI3pSlo+1+fqnDQe96Lar81SQHqLSF+tfre2vqJBLSxUhp7kqh7BpdyFtlHuDHz4mCfA7cX2th
SpFamW9b8qoCN/M4QqLJtgYo0XNkqBI3wI16eNcMfG+8t73Oo0ofRNDBhO4C8DuNQIfCW9wAc253
M6EndQZ4KNsnMPPhnVXtN53u/xx6L4BzINtevOof8rmbVZzv+cQLgEpX8rcTmVMYva6J1l/xx8nn
aEeYf5CirVNY0JLrGfYdM60fkVMhb62vm2DdhX+efDqHos3fXmmE1Ck0q/48+fgReRgu6QxjVi4S
5jFvgL+sS/7FkUTWCR2YQwnVaCozUszXy3RWZiVKOnrj+ph1H+fCRHaewV5o52bmy048Ddg3fDS0
iuz2z0zhb4LcwVb8dl3SWtWENrHyJV9fd5mdckTLBpsNhCZxujTa9ymd3UCoZf9mNiH3CHtrFapc
H/ahySaPsh+GAUuP3I2htRfMf5BoWn4RXNZvfPgkQRnS0uGAJ41Z4+2L+ktK0ylsbTUOcZ1i08li
3DqRlh3Tti9RlZmKc6WKNrq5a+X4ZvtZQNAo6ppQtkllSKVeX9uCqbu4OdeeYEpvnASSmLJcIH0g
tnortE1bAwV88wukuqDOpI9KCbSiTV/eroHnJNoKebwdo0YEUakaPN4UqerGSn6huP03TxbAFKRn
6EmUH+7BSeV5Sd2OisJQRNbiSo8mFeP1UpxEFq1tBeKQlalnLtTe47wDmP3z+3w2rDh4r+zAFU5I
ggrDYU3qXrzX/8Peme04rhzd+lX8AvzBebglKalUg1Rd3VXdu2+IHjnPM5/+fKxt/12iZBFl41wc
4MCGtwHDFUpmZGRkxIq1dKGOsa1RA+9yE2lfY9oxKKDYIExNtKikylXkyWD4e2y3YTRRQm46wZXM
3lYm0OtAzpxADNdkJC+cH5RxISGfn3+zCsbpr5okbkz6v/SD1cTa6uWUoBRIx9+HJ2zllr70BcA+
zYAqknH6PItrUyqjPkzUMNh2vpXf5Z2nfQ9yM/kK1FV7pkfSuZbeO4UYZfs2vhdKVLHJqaJNCIkc
LIYNqAfJkyb7+sacVXMIXRZdIInxOJCFJEunnwCsUeE3tUroGhRKNFVipIg3jGbuhoUl5TwPE/MT
FU3poHSTAg9QPwYOtDojmmRKf9vLvfC51Qf+X7CRB26t6pPjZ1lR3sst42eZYnhuk/oubBLqfegL
39OY4YMgCCh6C4yn30R6r30E30Al5frSzjCJ1AKY56ZCxbMfDPUyeYiNPOCtwu5WFH23GgwXd/Bc
pXRScnEQHS8PxN+Dl8PVAgnN4MKP5Q3QtXayDa8ZEsYV5dWHdBDIEoqusD4zzqKPbun7ARQ4yphv
rv9e5fyEcnkhp8H5JMZSezjdCkRStDEfNI82tZe7TRW1pZNnGRwxWgVVSZBLT3USSDnBN2sfpkg1
HyO57ZFnHD0YoWBkhcREVRo4VAaZ6YY+rpnE6RnSo/VpMS47yHDcITbof4QOv38MSzH4UFGfDm0h
HwxIK2PtkTZD8hQmmuMn2dYn+W/g/GzUXRnU8i04Ke0p1D1zcKR6oNMljbRCp2x6jpkmeo7IF380
atNupbZaG3ZYJPTcdQxFiVzUTDHT+FEXZ1XptE7zFdUDcR12z0kxirvMLLWV++eyFRPQPVBFk6HR
0z0opiDyBEv0NpZv0jSVx195oZsr0fA8XZjnu1gLOjXMci012gR6+lOp9d5G6vUGeMVkfKlkJbV9
P6M8BN2q3RZ95YxVJu+v+9gFy7MWAl0dqmESsIbT5UV1YwGtra1NpylRDH1nzGM9ZgKoqjPbN557
vwpeBDMzVlb8Ks5yGv/nGIN7k0FAnrKcKasCPRSCSLE2Si5CoKsMpveidFX9DY6zWAUsrwluKonC
FtLTlOcsaKabHNCC5rSRXNQAJIziPojF8Sel5Puyp6Mte0QNG+7G6pMnR8JdFxjKp5kdLoXHKwue
hDhLfzBaph6Vwooeh3ZVcvv8wP4dOBmnp4CCc55+zaFAkbIoRGsTFFa3VXvT+ghW7amOGwI8KjJb
BvUPtLWDnQUv/n/0STlwOi1Qpo5njO7bKzVm2g1Fwcra5HHR7ppKDRxPQNqQUTBjF8Vld0wgVLGL
EayWEOXcsJIWb6dEVB5T2Rs3ZWa+xIaXQ23kTa4qT/AZikZ2U+QqhQdwEE5a9bJbiMUvX9HgGUyr
bwk0p4dGVtY4ns8glpxuTgOxmnclyNyllqM/DFIXdIaxKX3ZeJoIJ7anWuFdkDZSA4CNXjJtQ2sf
oh7vJlpp7Ye0yh+9ql7VdZ9vvIWrUqrlKU9izQYte9pDxrBHGOeckQr2p0Jsq29dCwulrrT13pwk
4WgEgIhLFT5RQDkzI6RxLylV83T9rJ71IuZvMlfyZslfwJhL97LYTfBWAT+krO6zVt5PkybumYwP
78nQ0MCh1eNAmHc/1oJ6Q7HB2lFoSNwilLUVZ7vg6RTbiFRz70eiH3zqawGEyKlAYreBpll59oPY
fNA5qXe1lJUugH1jZ/gSgtHNeAdAsFwh574QlBV2hGjJG04lYzu1npdw/0Yl1gfL8x682jK3SqpW
f+cL//9Z/uZZPr+n/veBefYq3/76+YsRlF8///Gx4R/1P/Lf/3itzme/6tPGy/x3/n6aS7rC9DHU
8AqlaaAYBkHw75e5pNCS5LpGgtJg2pnqzf8+zCXqzqA+lFeML/9ldv1/laT5XxBHJiedxaNmFv33
PMznR82fszyPMTPfolLgnqftTdg5Tj0nVCIQf0UWP4h16MDOuPFjwe7EzE4YEPXfB0f/pzWQebyz
TBKV5TTdRGNUGKMufoCi+6ZqlY0qvkvjEAuIrKDqCj8B3AGwvMzn9M0zaujKsmizVH1QQLWBLwGU
a4XJms742VczZPDuvPbp784DRYvTnpqG0Glm0jwUGvyycaupm7KCFKVvi2BTTtCtmqWkrqjXLa6A
17Uxj2TwRJ0tI1d6urZ50LLIofp7qI1WuEch+3dhjIlLJDb3VdaPbiUxGaShh+POdLwVqFvy0KzT
19i0FvQa//wluB/tBf1VoOf0lxCVe1idleqBoqO5zeGXtz2lkr4IseHfeAwOb6xEVrdqqMCFawmG
DQlSsOuBV7mM/0n7YYjjDZDy+M7Q6AF0oaxssrEsbvyh+5Jnau62OUDaDBrYHTz30C+Gutrd6cA4
nzzSpAB4a95Q8Df1e5EHyoc3h/pC1ejVS05OBcOm9H3mohjofnBbp+ujwjBCBTvVD2VgVVtF6z8j
dw3UXJcNN/cbfwsfpfKhzUcwNZ4RHDQ8whG70jt6kaK5khyOG0MeP3mtmX+pShVq5DRuXH3QA5jb
umYlaT0tcM/boRIpmCyaa/mgGBZOn2aw+qVEmAeJkvSuN1rGUSVLcSqlt0A5KmtKF6fXzWwP9BGF
Ro2y4izOtPg8WmIx/Bir4YMYhg4lEttfbWK9FslPt+DUxuKIKY3ej4WmhA/1Jj1MnY3eoJO4DLI4
+IUtOcpGvq9uc1e017z7/GuSJ7H/AEyY+gXYdbr5hSjo/jBp4UPYbI0puA8zw9bM8W7814X6bxlV
XpXsl4u0ECgjnJP1Q79zakpuwGzHCFs8NFt9Fz5FnxB0uNdv8XfpS3Sf2rzg7oejvDO2xbZ+9n9Z
D9aHQ3HI9/KxATgN+fVvXrfeMXSvH4DTbObvDX77uxYOFZe0wcp4Ch+U/m4EsVVkcPVUzc7rwSQD
AA9S04mCFeLDM6+i8c/TB+oO4gqZ1KLUp05CKQOCGR6aMvutxuNOowDxdwrzb7/42d6+2oCPjbFy
zswyUZLauhAzJRkeZvZcyawcrSX8qI9D/Ov6FzwP1gtLXOBvLyIITyNPr7AEvM7Nb7WbyP2hOZVT
H9f4FM42C0ugjWYWTGp05y+DMQVO62EpUlEW9+CNZCRJGr910+ew7pjuUOzSWKmVzo554rivNmlj
k4rQbF/qGKnJpHhdVgwPVpLZEVznnmFSEH7ggUebl+rsyrW+Zm/xlJsQQrQ6CXsBapkiY+TdRPFF
+q033t63igc5XjF4yRlJzEAFkBrN/zjdPlHujIFR3OFBoqa+7yUTkP7cnr3uJWdbN0+O44pUOwC+
6NYikPpMACS9VpcHAzWiIKjdMkSLBiXPHNyJ3/oOMLH90K0p0p19zVezZH7kfExmLlGrUwLLC6Py
5UGwwg+iEG8b0KCTUW9KOf9qJbENP/f7V8qMNeUtWB3pIcyp7tvjUBpw3HjzSpE/3+Spt0fKbltr
xnYSKwdRnA8t7Yva2l//vmfH3QKTy6UMSMnkYCypRlC5spq+0MdDqDKOpUJGUO2MSHKQkfhx3dKr
Q7w9EXPHhxlx2EW5ZPnXYivNPKG+oEzKg/ogHNXb/hDf6pojfwJtLgWOtCs22UY1bERXlLW35/yn
z03PRlHDZghyEa1RDx9lq9aUB8bGHa5NCmYQk4WqjSigXWHx+lIvmuPyp1KFaAoR53Qrra4PlcEX
lAcfdsKofzThUYVD+Q4ZoFguv103tjyHr5/1jbHFDamHIK+R5p2N3ZnCV8l7eu/fZyiWVhZuAvaM
YvjpYmSjaJRQ1IWHskcys80hJh8hcVjx/vkVdbpDjIyQsM+0bQh0LcH4qlRJoZzm/iErqYNlZf01
T2Iq+yPipO9eD1ZIwHk8EleMxSWaQ0DA0NEUHpo6Ch8CNWPUI1D6FRdYniuiPlCDuRRFz5la6eKr
+dKIJpQwZsdAQMmDkUvqil0hfQ+DwdqVYvI3aPrf3trLeIU5EO/0sEhtVepOs5O8edSpVRcFMNhX
x2iwXInxnZ5hJRH17rGWP/aFBCX6ynG+sECeqa/bNU/yz5yjby0WZYAqQ9nVR0VJcruR+r3mU9JK
feOu7IwVHzzzDpY3q4PCVkOnE/KaU2M02DJ/oFB3bAjHqtIzMYUIC1M976oSAarksgF+O8/U82+u
7lM7HowyEB3W9bFNwEy2d6lo7d7pfQsLC78YmziKB8TvjqVhOpN4NLO1ou6Fb2UpMoEHr6Mzt2xZ
FXlnyB39uKNB8iaIt3K9n/UTry9jIZ34zy/1x8oSwZ1K9eRZMVbU5+JoiPb0Oc4dAZWZD+EPugLJ
LyrG+Vr/Zv44J0Fi/nhvjC6KeFBUj3maYxQEWkPHSaKR4wZA4dbuiwvHibNLH43pcf5jeSvWdLpq
c/a3fCh4k+aPqoeUaRQHdp9VGzRDS7vvfl7/pMtMZ/a9mQOZcD0DTl6bv2+OcOBLCWXJqTqaowPU
zzgo0Q1zUAWdnMCpV1Fnl8zRr50ZuHminvXCQBaOMX2lig3UbopHf7KtrXI33cUP/g65p71ya91O
X4WfPaPJv/LP19d6dmex1rfGF8FDrdK+mjqMiww5KvljbFQrDnppByl4m3MU5s4/qz+hwNh1ND2P
3CcuY5CbOFVddBFCIsd08MaMIb9wJQhfOBSACObCP9tIyX35dqKgZyLMJvTHQZLcZOoeQZPf1xLz
zjmYR7mndIgyfPx1EOONjnoixHvMZq9kdOfnn+YYWpfcO9yjZCCnMUyosm40qnA6QkLqGBWt82Gv
WSvOemmp3DiiDAqB9ICy6KkVVJkGYIHWeJRk6BxsS3JUABc/zC/DAfbB791L9ZytdXjOr5y57ffH
5sJraikuM6/3WVnmO1W2TVFeTGFc1LTH6+65aJvM0U2DGY3yCpkqzrMkBSlh+1LMQpqO6awWZ+to
ljFB+dP42iV2lrr1vfI8GZvrRs/PxKnNeV/fnH8PeI9Pc3I6BorkisPnolnTaXjtgJ3Gz1MTi+tN
QXYiSJiEOyqUipS78mGwGclzeC/eCXvBDfeMn+3G3g5REttXu/Q3XcdPZrZyNNcWurgCkYDxeSQM
0xECgFt5uDH0YuVp+ppgny10LpEwb0jGKi4uikk24lYZ6uk43oqJre/yl+BnV+0Zczcru98lH82P
B2kjfBB/eK0tfBA+RIfqJf5UutaGGei7diWtOCt1vPrTzI4HnhipjGUPYaIKayA7JR7jF6oOlOaK
jZTY7UeaoMZfa0+6i2dzpgP6l7XFNscIjjeGOFv73f3UlL1W7qwZscLIMHeYrQn2eJOHW2/lISJd
ijxv7S42VglMtYXjQzymv8MnbRtsVTfe64/GXfAxvA/u4DwVPw8rR/U8zuPSNDlnBkQKYsvCLjpi
CAkJ2BR/q8Z93N0goKd85LJWVgwtoEB/xwTGJuaJYcRbQGiens+21HJuLX08Dl+abfjN+DT9sO7y
JzTJwjvxeaxcVEErnK11zC/tzftjA/2gmbWcMoiiLnZUEzzonkdvPE4yBKWCI09rWeNZQX920bcm
FpuHkmFhiBCIHMVbxhHcYYsw6n12jzzXbbaP9uoOMT51oxyyaB/SyHf+uwXO2/wm+I19kMoISk5H
dLgEuGyEbdkm+n9iZCbKIjmm6rHkYAKFZkpZ1U7Hmf2jRn24LlfymksnwHpjYbEMgWkPoUiIO3X1
MoXxXTIaN6DwVrzhwj1IpQgcJNkNVcYldRn6dFMzzmG8tQ7WuG37z1W2AXJ4fUvmDV/EUOYY0WKn
I0LL/JXi+c2WTCYT0qDCpgOSzwcQrW30DFHWh3G6twR15e47T0bnbGlGbYBABt258G9zglQ4shhi
liPLAcXxPFh7MbyjVU+DcrCrBiL1bq3kcCFOMs4EgIkkhlYlzd1TpyvHGIBc2baHspVuGJ/ej5ax
9UzhdyvsRwOF00bfJFm27arvnWy6QMh56XTb65/5fDNpoTFnAiZ9JkB4DapvPrMeKIVZxeJwCD06
KPJobKn9A78uaxihhLW2xXlmYzDiQSOF/wSrQz3sdM3owtUwNsn+0eMpag+NuskFf98k2d5MPIZu
Rcipoq+iHOxN/6mr2k1h+SuOdXZIaB7BtgBg/hWKZy5SR6+LaIf6qnUIS5MzqBZ0TrTS36qxH640
hC+aYqgNNvJZLWoJxVNgpGUmSbEOnjZpmySJeltEZNWGYTl+rwvz0qaixMQvTXWgP4vrIRkaMWx9
cTz20wRlRLMbAtSWnyctuhcZV6qkY9CstBjOTs1scn7ns51zh2wRstVSkSuABOOxZmCT6vDNYEku
JOuPVFCcUW4YzZp2U9+u5G/zsTgJDHPVHyLGeZqCA7tM/fOwMJLB6qtjJ8NXNApdd2clHkTsQSDb
USQewkGX9h2ilStH5YLzYpkKANMDs+DGEhxBx6uEq72ssRzvcuQHtUyjCsCz3NeC7zR2EPQWAUe7
ON7M6yDZeqeveO+F1fNNuT4s/EZimuT0ACV1NYyBUVbHeBJEpPFSNWZ00Coc+sn1T0gtfcJVIT12
UrVWlZDnw7n48tQGOL6ELZ52S1gZQmfM0TICeATqGEK1rAvJLjdi66gZefYgtfIIOjmY7sZqTJ0C
/CxcLpPksg6KFoY1OACvP49CpLhTNSoMP3aqw6zztA1zVGKnqh32cQWpmlGk5e56mDtL+lEM4rIS
weVQ28BrTz+bB8A3qKC+Ooa91W5Qlw7dQdCtlROxmKXjlGOGwh3PXpoMWFnsjloW05BZVIiiyCJN
aqRio2vtlziOpDsIZkNXnaYPQGSrWe/b3ERmVb6zR/v6C5iHBf5CF+fsKkNbFH0BT6yPele0+6kC
Ag0LXrLyOc+PPgXR+RBA1TsXKpfrtIAsmJ5SH+taVzeiOaXfeg+qZyi3+48xFHnQ4bXhjdkl/SEv
1eTp+m5eOgScw1nvidNIU+B0Nyu1L5s2RQC5j1R1p6OO7EZ5p+wKmnFS0UdbHQZ+W0C527lueP7D
ixNAOGcKHn7gmcJ44UamgD6xF/f6IW7o4LSWUu7kum8dD7+H/01UbqrY+vFOm2BjTT4yiOMZvLj8
1ildLSmAyo9T910QHkIUASRRdKXkpfffR62K/y5sLdY39FkqtIUnH5Ftd2JTvbOmGhzwWpP/7DO+
mpk7jRAXwPu/yLfyyTehplXlo6rZ+i+fauNoSw/t5+sf7uz2XVhZeIludU0jRmRNXTnAXmjA0ncb
+NPK4/rMF7ECNQkTbMSWuYR66ou8jWJPnGL52FdbfboZlduh4uRvpPyxGVbc7yxZo2gJTpsnJ+y3
QGMXtoRmRF/WGFjRl1R3NDjKXnxlpX53drRnGyCYaciCYAQSeboeKYZmreHDHQMVzVivjp9jFM1g
jGQat3Y8KRftepT3Gaq+17fr/Ho9tbyEl1AcaiUUZEXeRy1V5zy8IU9yhOlHlYZPcI7t6gnIPCxO
zfQVhlF3jJR3kUW9uj8vDkaIFMgtmNhdfF9udzP2h0I6WkayRWt8E1ifxz5CVf5D4ysrN/l5/j+v
d47SQAXJ/5fvQeYlDCMIS+mYDJLbG/quiBJEL2S3b6IXdfjioewc5B+1vnB7hmOmttqPebKS1Fxy
KRI45iFpO0mgWU+3O0ulPI4CWTpqzMHX9VclDaFS/CkyD359ey/5FTgNMigCFgzbi7QbuRczqqpK
Oiofo27bVl/L8C7/mXhPpXoE4nPd2KVVAZVFB5CrEBqcxapgDRhr1IyVI9RzT8Yk3vVD/NBU6Zcq
NlbOy4UoA0bjj6mFzwxROISQayr0auQnX5e3bTPcDcMaF/X8Z05uHpxlfrQAUiaT4Rue7lOZVq0a
SROROVJjx4+sL17HsFujti9K3N+UergGfTkvyfA2JcsT+Xx4J6/wU5MFI1phLJXNUQxT80uC2ITd
Vel0yzTI6PhpWu0Jh78SEdVkA5LMTZ+1GyYg7rVCy21P5KrywhQ+l7B8GJMpeCji+gdku+Eu1Oru
8/UNPy/+oXkGuAMicrYb6ONix7W4lyWvSRpuyU5xVDP7q7SaYpOjdeH4FSFZJRW96xgiswOxETeJ
UXSbsZxQyeiywGmDnknONhXsPLHk7fUfd753szoJ1wQilGQN+qLlX3E99EWakC11prWB3vk+qgLV
7bRh2ii6cGd60Rrh9ysA9tRfqKbRywNtCpCUZ9Lp5lmB3PThjHftvdH46ptt8JPB7uTj2LcCo90Q
1n4dUsXKnWlK07/yNkR6qIkElLFb+jcfh9IMD6agQnaVgyaFtzbwouc4iYSvRSlKKc8eA1ywMFrh
VyWUJnQtcRLL9j0ZxuagEYFGBvJ020eN9kEtZAGhXYQwTduSE5iWRRTyPplqjIz4OMhT5mhQHxwY
+6GcKUlh/BfV8xFiSFMwvqqR3DM4Osax3RRt/32sdTq7XRqln5hLLsHrJnr3Angk/d73LcMs8Db7
x6GnnfHOqEJLFkAFF7A0l7a1maDmbZWQMdMa5IheHgndrj9sRtm3laBBkH533WGWMWVpaHHYe0Hs
a6XEUGuKbiN0jpkcLYiUr1uZf+5bF1laWbgIxC8gnTOsaCIY2jLYIFq7cqfPf+KtCQoE1O5m+ilg
/6TLi3KPagro6koRc1xpdPCDdN+FFhSyVaQ7aUx17X0LotUK0pFTBovWLIe9+GxRBoStSLruGAZU
dkYR7pLaBO9/3crZRUYBlwIL7ysDfPUrg9FbL+h0fegkIQSkEXSbqu5hv22Mp6bst7kBBXs30Y40
M2cM43d6Be8sDM9MIqDIQT0qp+5n9vrQ5GXK41LV7RyGOaMMbdTMri9v/kinW4YVwACUN+bRwGX/
lvccIDYlo8ghwGLeHk2U0HIQPNetLH3vdS1vrCy3KvSaUdJznqlRkm1Sy/tM76FfibuLgXXug/mL
zU9ELPGEWtaQW23qxcCMeCc2nguJ+rFEnb1pftHHdeKp2ES6elNYPbFrCrixRshYhoH/pb8phLWj
cO425D50j2m/8btoF53u3pgmbQ6LUPA4CImTWfptnBcIDgKRkqFwQZmubD7U8hprwdnVw/AL4jiz
AheQeSyfWlVHSx1pHYWPOo03axsOtxrD7eo+/fze/eRqo/gxo8LnAu9iP9UU+Qg5E8LHBCbjrTjp
M/OhvFb6O6uv8MLi+SO/zie9Yg5Pl+NDx49gnMxNCqE5vOSyBMqnH7dwOdlib6DFDK8c5Z36Wz3y
YgnzYg1Yt3RcfsFr44OMT6QCpi4WmvVh2cKz3hw7oNdOPqa9PTVpvpJUrllZhGZJiME352JzHCz/
qKUA/A0mct4ZLuelwPny+k2pGS+pI4Y+TZKBGu5R8fV5BlTMimdhksSVU7i8A17NMFY/E52RUC5d
0CDpMXN4vTmERrYtIVV200BAInYww21Zl+Xmfa7ItQZf3ZzyKAQqujqnPqIUKkQrilQeffS0u+Y3
3BTXDcxb/DZC/m0AtDKO8Mokc2qA3FzPxU4rjwlj7lZIHkOLKHj574wsbs6hyvAACSNh1jtR+bmf
PpZG9V4PeP1Uf1ayiA5ZrFW+GJIBSPnXHhhlOK2JBS+j3vJbLe6stAz0YgiU8pjD3bCHuAL5YzGi
S217zaZfa2at7cx8rN40s3JvMBkm5qOlyicpLuy8v6OAsfLRliF1uaT5R7wxIhXKmEXz9hc/WM+0
L1UbXWJEK687wFkIWOzNIgSYadc2jCSVx7H7rgA4DNeeCGsfa17nm3UoIfOrwqCWR5NavpA+Gton
yfx9fRFrNhZnMWF8P4wSbPgjeGDzm5K+aO1KxXvNxuyCb9aBNuxkTB0uFqWMmklAs5LPyWo7emU7
loDTfqqjurBYSQdBtaoGDM+vMsLzQ6/ElSV8DwJIpSxKuTwaUnRTGj1jCcdeLjZK8f36rlz0YMYD
qPYy8EEl8fSLiY0XAH7k2PO02EDA7mj9V2OEL8p68t7HT0RtdHbjN7YWp8UMGb/M8vkpA8V3C8tA
96yngXt9QRdd4I2RxVmpBDFMenmOYwh8JMqNaAqO9J88/06WsjgwTR9bVf1qRQ4cWDKcWpBtTDtt
9n6XBkBJe4NCJM1yZbEeXZArqxZEgr8OPWHR2ryX7WxYsXIhNlNMAk3Egxbqt+UkAtKlkVdUdXlU
LDrGPK5teEdkye4VuqoOXPDv3iTMkZGDiaMocdaCKxWPifMe9y7/mihdxUpsMwd73chZURV/O7Gy
9LdBSxKKQeWxTDfzy+VQPMYfotEWC7vu7PLH9BB8kNcenhf8j0wQCAXZKR2N5TRy3ISyIAct+2Ul
ruf1v/S2c9UkWylPXzTzpv6wuK4N1FJbOhEkHtG3AaxXIhzi9uf1Dzi71iIIndQ4Fhe2rEpxownY
iLxkK6ofKukZ9r/dlCYr7nB5p96sZnGclDrqu6Ym3PUQG8i08+zJHB6qXv6SJ76r5CZdvHZHQ/pJ
M2appei2M5RdJ/srF+3aihd3lJHHlFX7OUJFjVuasqs0TK+L8s4sshVTZw/SV+98s+bFXSWZcS4x
olIe68DRKjfz7OZT/WTcxM9e4iApTx8sT518Cw3W9W29cH293VZr8fqMJSGJ+9mwBMV2k3h2N364
buH8bXZaHVvSsA1tRslkro5BdmB9aSdb+g7Pb9wwc4YGxDbVVpa0sm/W4jT4kpSPSBMTvgYNqbwH
OYyBl2ZbRKRWLK2cuyX0MtRiomeIpVAuN2p4W8bdFsb/699vzcjiUk7T1ocJaN6hbLjR2jtUoPdi
tL1u5MLNf+IG8494kyt5Qi2rucIeIZa5k7oKSXt/AwGbLcSHSvJ3161dvGD+ePuyBi0VqApp83fr
JLL/2AMDvCum3LXUZwOaativgA2tvWnW3GIRVrrpX0bBsRNWjkH/bA6fp3pl2GKOCudxkp7Zqxgs
z8DTL2kxuJe1MMwfmyzfxhpc3EZp64CcDavYUqc7tNPn61/zskWDjG3O2sBfnlrM6dOVaTJxfxaW
60XRfZGNMBZPoI3Mp9hCB65ZAxudAcf/jld/bC5ug8YPrV4PeEtnquD0ypehMlwTqaypD7d5DvGC
vJcgRKtvldUh1rN9ZNoTZCKyBTN1lPHKzPDGVYPc0JNaFrRDU/ylJKXbMJWba7kLtn7zzg+7sLRY
pGVFptqnvn6oxEf0xPZKzQIjnqpN+NwUhkt7YeUYvpZWTrxnYXJx2JVR73XJw6S6c+Xb+kWGLxUW
M1hUahsgiW3c+JvUoSPzot2O+hOqctFd6K71M846fMr8MwDwMEIDpx6MtacuVQrZlHQTPyN8qb/1
vyu32tdP1Uf/g/FUbJJv7b79mD9inBaau9r+vrjBb4wvKhwjLNWeLmNcf+gpmcMfItkK+pO1092h
Ivw47JLnHIGmX2v0IedePS97xt4CrCHlXMIyYyVVzNoK9MNQuV2HECRCoG4lbMJm4zW25soP+oqL
ncXdhcXFvS8mI8pNcHkeytH6IGefUM3bDH7nVt7LFKxt69lNcmps2W4ULfRlgnr2Z6bAzGpjGqU7
WOJKcF+zstg+1Gwzr4pZUl5v/ajiBvEh0/zxHxzNPzu1xHr2IJOVVJ8dNEh3cpPz1LJulGrYVClk
PSV6CQwsXjd50S1BnOMYkL7QOz09EyZCt/TFPO2QmJ6dJrNkgCskt8HakNfl7/fHziIEhEmCTsGE
JmCIjF+oHApxJ5crD4a1tcy/4U0M7fNkkurcIobmn5K0dRVDgCm2tzNtJaCdJ7avPvdnNfMveWNp
8qDErOmXHZA4FT9AofoxE+3wXt4n39sf/RfIM0y0wNey2rVvuLjre20YxIo++CGrN0HVo9jQObLw
fN0h1ows3gdKKaFPoHERqYK1McNwGyH4Fcmb61b+TVD68wUXIUJAwy+wZPyuzjadehQKx/pm/uTl
o38WRBcCb71YOcHXvQMe+dM9y2sQ3DwFtEOZ7xTrLjE+1QwcQKV6fWVrZhaBYhoL1CdR6zloPsqy
hg8K+Es2uLJVrXzCs3TzxAfPel0iY1iz7CBSdKEb+jbxaB4M38FZIgpOkDv/3bIWcaIRUTiNTb5e
o/7wdPW2KL/z+nf6SnGvGzp/KINimon+4dBkbuhsMjtVMyOr60E7DMzvRZ2TPg1wlNnhT6tzdftj
slubpJtDzyI7AdzA/D7zIDS6l+Ne6giMvKI3fLCUzVgIFG7/g4OLhblPyA0M5eLC2S2w4oogYEEM
So+KXYJ+TQ4pnxFra1fvheP71tQyxxFSvVMDhowOqR45WbmJ5MpRwt/X92jNyMLHTTMRwxIMy0GU
kb2tK1evCweNxhUPXzOzeAKgf25mSsdaDKN3VBoPYvgt79YGZC47HEAXWrrzoOGynKVbU4qCpagd
pI/pwXspB5gieM2rrjbShrCr0pYbG6qc/+Qb/rG6iLP5NIq5MmA1n6FJnxrti75Gw3cp78YZ/thY
+N08ADUZ+aQdQKrda7KtbrKPxiFwq4/J1nRrt/sdfdN2ioOi7Xexsa2/8u/5zX+1zCXKVfWAV0jl
qB1GqeV9ark8TZP8+bqRyyf4f9epLfwxh0g9zjzW2QsvY/Btav5639/XOLomb1Agz7BwA804vTri
UvSa0C/bxzqaEpdhwV/CIK7NGZ7Nm8zBYcYdwgUHDPEMimICGJSSWurQf8vEwTUHT/hqmlX3JR6n
9i9VzsrIVfW2+hwlKeXQNlBDHg5e2rlx6w8vYS8BLR8Tuf8q6YU2ILfa+oldMM36WSnCMoJNXqTi
lkKwhZquUCOR23Rls5LDLnP/eRWANyFjptWOVMHCr61WKRpfTZrHQE6mT11WwnZflSmVTCNwMind
zzSeK2dp/ptvI/irTfCi3BcWnH3Lq11J2jQvLaV5JJZ3v6Q+6h0QsKGd9ZBOaoUy/RWL3fOgaPvr
frG867FrzG0LhNi0GW+ySGoxqUmlKPaPlTfFN0E0fgvGXrb7lp4CFGbBSgZz4dPOXxUPhJmR19zC
zccEPGU/af2jZ8I4GnjdL4EDpSrip0aZHrw26d556c/re2twEYAjDRLeUjH6R3onwaZPhE9Wqve2
PDKKVdfeO58iWGNR8JvOGg8iZEenpwyFZj3yxaF/tLwATe+xip50r3/JE8P7CWv3GmfJhc0DumOA
zsYeCIqFo3K5yHriZ/0jYo2xo4xtg4SoojppHkO/npfmyu6dpbyM0AGjA6UKoo2mzRJq5mtaXQSC
qTwmxu9Q8Z80+DvjQr2JRfI2T3YHzbyT+/QhKot7NVorxp+dERB0NL1gEAEGA+/zIoZZlakJEVN2
j8oYfR3U2t+Pot84fda8WNDiI2AQGHZUrDEwnY05sOoTu/M2vHkq9Z7eJ+OgsOpI+jyM6jbQlLte
kJlHLewpb2yELO2q9vZRLwGBRWokRqf6+jld3g8IuED5oNGJY+geHq3FVleJKQrhZOiPKOaYbq7M
csz1uNYWu2gFp6FcqZK6vn6JNyuV2N1qHlF7TASv3GWpkpDgMb9xfS1nxH4zqe4skKLTnaUJvJzA
McxcafNWCD8Mg94+y6lpRo7Xe+LRmjwkecs0079lUc1gQxLmAQL0qBVKTmFkxScfhswPIsLku2hs
9n6doy7gi+XtFAnR39fA/w1u9uJX9rGpfv1qHr4V/y8oR885zL+nZEfXvQnr4B8vYeWH2UWZtPkP
/EsgVP0fmclJkGK0k2DbsXCqf8qk6er/QDeAv8KLQ93wNdz/SyDU/B9EZ7hmFeCeooj4zB82dvN/
iJ1wMAGGF4Hh69J72NhPYySYbw15NOgb4HKFQYrJu9PDO05VVQy1bqESVNGa74fayWrd7qZdm4y/
/w9717EcOZKeX2VCJ+mADnhzkCKUmUA5liGraC8IWriE93gjPYdeTB/I7u0qkMuKVoQOq9jTzA6X
TCCR5jefOZqm3cd1fezkPB5Avy/xj7GwOQExBtESxIHx9jvaPmIJMYoGPXpWJVpNBs8LbT0XM9vy
y5vvR5rExT+HggUketggf4FkeDpUNySW5QZ4raFFTIJiQGPeJDFILFKvRk5cFAHpmmahR67A3Da7
640Olu7izg+89CFW3hrvCtjr0NaQgzO3J6ULVx1FiWTaqEps+yH7/oFPL/6P5wUEerRjgZubORXk
A2821tpWsljdw2Z+KHOIdrZpRowWDlyZ5PZMQNX7zEGjjrNw8kFAvhzJn+oowaJLUzgxh4Exr/vY
YlkIQ1EzTy+9vHnjssUv9a5Yt64/hpFtuvYDoaOdItkIv6x1A9fjBGLmLM9CFgTmpa9WsJ8TFdS6
m5R4+Tprbjohap1AknoKuUM4Jw8Gyu5xklPTsx56TSc8ytI9BGAuoTbb2ZUqAGvuDyqtddO3NSOY
oQnlMzc2XCJlbk8LQEhY7GV2mWb8thxtRLsmOKN0NLnM8CFGrTi0EbBER6XJKZOzaDuvDaIKGmdm
3bHCiDUEDtFLwnHaBnBLYXXp3cVVpcNtyYUSvLXkBdrrWebp56KJMRqafB1AL/FVkLGCOjd1EuzT
yFBjmFwx0YKAVDP66/QZHJ7C2IwpxCLhNsJhdBPILPIBF5bAcqS9Cia2BnRloxdneKGfTopxZn4/
zhRdY6k1qPFNakEtOINer5J7rFGAgVLqm6IdzkkTnl61H98B6xJwVwvockjjn27goPNiOIJaJsvz
UQ6trRrby/TmzA7AWfl5jlGvwcmsAMKDU/B0mFjNeg7ukIWKuBuSpqseAJjHrR7U61joGuKFA+s7
U1lmPrSlXAndKyPrGVx5DV+blzoXUYgzypnexVeZIic05M0crqsvSlKXpLHWNZfcNVD7HhWU2nET
ubGzNJiByq3D6qkUiNVsYFbfUOj+XxeatIVnr7rKdDQIhxKIz9zzwS+BC4MNGjjp9bjaSD0Dh6Fe
5KCsMdeHi1AsGDDe8mNb7coCqtHuoyCGL1HS3nu4/C9MDnqT5Q1IOAGL0iwcKVFw3QTgDph6DlGH
tASGHh4HdpSYJbWa5JyP2qQC8/E5R82bkfSNa0uZHP1+x/NWj7jFDM57u+8oBBIGAqfYdA50zsFv
/HQlib7u6DCRJYbHoH3QwVTIpA1+7UyweBoo/3wY6O8iE4fSKjBOpx8dDe26Ml3XZEZhwmG6bHWk
zKABi8+gTmRlW8LGojqnYfzloDDMQfoKBKE2HVQc2hiHBAZNvB143JYDNDeKTtBLGIICLotRCOZe
eKas8eVxBjInMmbw9XAkj5v66MpNWmhyNnmI612rFyU0gwCPhOVugzlNG8GCwmj9gPoRDFhS46EX
o2AVN9rcLAX/TKI54TN+TDrYsoiEFKRIKB6cPolbaTApqT2LeUULNZVYhE6eqCDJNWCYIuZ+RgfQ
/mjudcXSLcKO5WVl2rIhbDJEJUtTR8ZWo6XcFeH8+7v3nZc8PWixLsGxQvYAOtLkrInAwPBGQSFm
xfeKkfMt7zfQMiJaqzuiCRNEuM9ls1RVFopCB93t12od4bTQgtoOY3gtRx7uKAkpcy8XBchF1n0Z
o7vPSz+moXIVyEVJ/TK0Zp014K8hwaBGolPFBGq8Cde52Zp2Fgv3XdAzzyoyokePuthYoCNidXT8
ImrDudUCXqLAJISCSR6SSkB2BSzDIwB0IvGH3ilTabgwPCjhJh2Fl7lMEq9cAXVZszYWQsox0Z7X
hQzW5QYLBljGSjm/DCL1j9L8j08NuxrgPA3gBz8lopqfZ0kNeX7WhqjoK7VAPdj8yEAfBLL8s4T8
f5GGNK9FVRevfyELKf9y6uTlsQrS5B8hIRn18r9JSNLkMShekXIkFey8Fi///i8wZfidgZg/RuMU
lAZQCoHXxXhI/MpATNhB4QNJ6F2gKAMhqd9+UPIP/D9RpgSqGuo46B7/zkBkGEJBwhzHBex5Ffzy
n2Qg72WY4+0HvS5ltHWDAy3uevP9jj46o9JeDsXejCWWwVju1td5SqGj1YGKEBaIK6LOzG0LLC+r
4PkNlAvFfaGq7qIMdHOlWdgFkG67c1t4kxR5ZNZURGQGf2tR8lFBxbGLshb4va2m+E7ZCC1tgqG2
h0SsnlU50q/r2ss4aYvOuo94Yq4ReOivQuCFnLi5mcM5SA5x7kQmYB29rju92fQE7je+g4mRIVyc
tu69UUrD/ugbfpEtTS+McVpG6QbU56AJi0Tv9MAsuAcvXBeEsBKsZxuqWynjSZPZGpi0rPOSdAHJ
6MKOBS3+iDz/uaVONgjW89/fUhQOgs+P6emWwm/8SurNH6O69EhEhGYX6otHW8r6ATkt/GfQIkFH
eM/cfyX12FLj+kQNbhTXRN79e0vBFh1CpgDCocQNhQeA4f7A+/xdlul0S733OseOJ8QZoQN4unb6
QFQFf9Bl+ELJwsuQNz5wDG2VrZqsEOdRI+ss1UFeyzJVp8kg3g+mHK6QhxmI54fcHYin5wyOwwDD
wdFFuQwEHU0zACBborYl9AXUrASuCohLR01cC5ThMDXmkm+VfJ5Aj/WtacRgMSSwVLZTM4V6UhzY
TYjey7ryg1VUGBHJUbG7N9Uc7TfNakvDFsuBGaavzFWAinF9qq2CjdnUPGah1xc+7ZsCTuCVW/8R
rGT8EhDtwWkGRjcMvzFnp9NVjw6zYpXITKj5MjVBUEP+dCMGWQeJnTb7oCn8c3sdbS9IqiFggnYA
ONeoZ6Dtioj/72+3TVq8wX/iZy3teNd9+Yd+2RwaP6DvAhNp6JIhqBwvlp82hzp+ApEPyLCj34u7
DT/5uQcF2cQvIZEd5TXGtsAY7f30ORRk7F00AtFngqkJVELMP9mEp/kyWnxguowdKwt9DpTIpyVp
bnpAYbq5f1svYYzHSXk3nFm2U4T6pyEmV0QlKVUhDRiCmdfeY3PHt42BkVqWnMO8jHnw7wPl08tM
DxRugFVgmRgptYv5jtOjj/3FVff1i6Dijc+IJj2KDKcb0EvqJFL91r9tKSpz9Wa4dR3xkG0C5/uB
3s0aPr3H0UCTUF+VOjPM5M6/TaDU59vxQAynkIj15DuLhihLbVkts5W7q1lI6gX8DTdAjPhEZ6YD
6WWWOrHlSOeUyie50c/ZPXqqSRWCh52nDxxagoU5HyoazZ301bJrB4xSVjx2Nw3aOUSXzs36aYTx
edhJcugXrqzmBoYVlxIrDt1iuAhDItyW181KWgLdvgNwONRIslwah+8/xJevbCCogV8Cghzgok+/
uJAL0CoIK/9WeobiPFTE0weAIe+Rj6uHwiPqNnIC2dYAgXv6fuTxD09XwPHA46QcRZuWXMiFCIut
2xaGiRBnAWXg5vkcJmKSd39M7fEok51ZKnC+Rv3Kv9ULgsJndi/mBEEoOtYYEOXT2ieBQJtzbfKp
vd/7iYCGNZrzaERCoXVyk6GmE5qJZPm3amwXSVk5ntcPdmta4MIhxcXlraCybOiXsRZy2ncLRWxK
Ehd6tTJAqaE12A0QEKoLKvpduuawFLWqKGJRZ+xDoXgQRoPq2AxtoBJcFES7WSILb2lv+HMjNSwi
QafQAQefRUl5O/RDaUNK56yw2rhLP3/D3285OS4SyAf2HTR1b+WZsK123rq7gpXsxiPNTf8k3Ssk
PVP7nNSvfn3P3yNOzo0E8UfTyIN/q+xVk0opEQC1iW2PmFuUSsw785x72XvR4bt3nJwJbs/REM8l
/za348d87tq9SWu7c/gFigclBIfsZjcQzmK7IyiyK5yV8EBFvSyag/7ceqSd+zO+KOd8hv8dbQUm
r1z7+7301QHynp6giAYViynvdjAb0U8qPGNxMaysDcK0M6SU93L7dBbGfhF0W6Dpht7q6W7toQ+j
qEUQ3MYEjYQZVB3W0VV6VbyA3DmQnAr2M8qi+bV5P6yAet9Wt5IHD4bgoVr19boC5W7R7+S9iOM8
o/2tx1y7C4kLJOVCcKR9t8vnImzNX0Nq3bdEeykgsS/ZlyLLd/VLtHMJJF9XPcnI6E28e4RnzZlD
WPnqZj1+w8la5n4uiZUv+LcaqW1/0bBkK5DByWnKYeMo2u2VqJJo6e/NhUry3hlgLyGz2FGf0FSn
/oNIXPwz3/t2TdA+OvN4U0bF+4Fy/HiThd/3/ZCokguZ21l4AfcHWOfcRPN61syrlCGINyHMvJSW
4oW/VHbWRXZOo1f7aq8fP8BkHyDjbcXGxQqICEATS/+es2Ge0mLV7iJ6MGBy2a1MFtHbYlkyi46L
Il/mtFqWa98pVt1l8rR7fO4uuR04nIb0rqaoSd0DAYoeT0fCdXorX5WrViTZul2do2ZMGpEfBwe0
ToEue+95jt3f4+vGlyO0zmQ/uK1YxZJFITN9Zj2DGsISJ3QMG2cyJHX3g11vg5eKVtcee/t+k355
do0SNpDtRqSMRzl9BNn3hN7Uw+A2uJFv5FfhSn3RfVItk9iOBqbGRFNIew4QO8XCfCyco1EnwcVQ
epGmJHFwGzrZVpsLZFdeVDN/2a7ObaGzQ01iiSIDgcyFMMNttEkqEq9xIrhOsEhsd4OD81wv4x3z
9elMOnqzSQSRQ2Qugj50cKvO3GXHIuZuXFqx7gI1aypsuifB7u/FBbp1DOYoi3IfMZRbb8981TGC
+O4pJhGGAf2lwYjx0tiUs3aWzYcZf/K3/pO18ZaardjZugmxvN0NpOv62fejj8W/z6OP7o+6MUJq
339+FEUlPOmk2MUcoJLGOAu3nAUrznwm0IBmb+19zmrmkmwprzxWVGxtUvEcrBcqkV89BZp28FQA
dNMYURfHm6uvLS9LVczB3eIpJgG526+fbpxgk5OEYcWNxKuUPC3WTwZZwUqNSCymtkzs5SwjPtkt
AAWjW5mKNF7G5E6fPZQkdOLZAWeI71zZEZ1f+MyJSIy/t9jZKt6vIU83nrOPyRYVSPyms6IJhVcJ
Ucga4jmkJA+Xa8NZpbOHy4hsB/yuRhzYOTN1JpJL9LQuOme9bVhrQ3yWUU7orGe7V2d3f/Vs91sz
JLINAXGy3opUI1BkIiug4pfbtWo/HHyqkLcIb7q+eWA5Odzk+PfngvV0ux4IVLDIPCUHTjA+kRyF
3DnuQrDj9wmQHJ36DH+1xF8dyOv2wcDDXaYsJvtNT17WDwNega0EZl9tSUEu0AYl2oI5l8ublLRk
jfd5gWyLcz1/8RwTD8dpRubXEIumL3euffPgLqBPQHcari9O9xH+PaVbzOW4OrrVE76HRwAowDvD
2o4sNHK53sMaZb2oyGHWkYd+9rCiLx1T8J8eOryUSAecmrjLLTx5Ods+IFNDzGVRJ6Yz8LEdaKCS
Kx1ftd/p+CsxVRn2nYO/XxFbJRWJxn95tjXbnpmEdkuF0r293Ogkmi12Tkfu59d4VIXOGrooyS4g
Ktbtxe1mv+J0Q3YXA5bzxXyJRhnNmb28WNpXFyZZWuwuJ6t5TfaFvdDsCwxCEWkR6mJ5vT0CeU0R
kQ6Yn9m9SlSsuJ1nV0uT4Hhf12STEHuuIZZI8SlqutnLZG775GVwNEyosnz22ax1hKWyJLLzSDbX
PYsOHnnwaTzTMXH2Ff6RkaU3fruQ3FjEgEN5QoFDIBevBrWX2cxd2UuJjk/2mlKHiVhsDdW3mwsM
hOekGV3DxNt+s9ly9joGOvbmZV3TZW1b5BoHmkjaHQxkZ68DhXiLva6Xlz1dN6xxGiY5FZtHZA6n
aZnKyxvs7h7Lar09NMzpaW8X7PpmvdXI3dzAjmiYORNn9rxiBrlZry7x5BFDRGZnNCE9WdX29iZi
JGVvCtnfvWAlj9vIIG8xs+fXN9TeLXsswM3sHtMXk7eb+V1LMLs9CzePF+DMkc29R+97p7OXNhxV
mEkGu7GFWcp88Exhx4V5wadICII4Z47JzpawOGD4q+Pfq6nFNCaMD3RtX+PpKnvp0v3l3VNLVh0r
MSHwH6fw+CLF4nAj4ovpMxNTeAkq7bVI+DzbFMuELsv596fspIz7M3g4Ot8mjWpZMPVAzXG+GThe
7oTV3cCe1iVWzQ2+FDbswqdrlcqY+pQ+HWZwWFk8o2yQL25NcjHGro2dOwrd/++iQnRLkeLK6OdP
CRVZCCSEIBQBKgfJQrS9gLqzbAGBGr4PnQoFqHarz02ghGyFJlhw38+L9FUOj7re34af3MCWD64r
lFzHmFC+fEg33QLSeGQWwE7Jnetb3cmW0TY/8zXGPzq9cOGaDW1pdKuAN51EGaIfBY2ptAGgR5Cu
8jV3Z8khkg0pf0wA1CPJkKUU3WvjXJXvq7vWGnv4Yz4PzMIkB4pjM20lAQO39rAQ38w39b69k++Q
kWRrYycczI+Y/4/q0/9Zl1XxyIPH5C+Clulj/Vf69te+QsMU4ijP5T9EzxTRwt+vOO8fnx6P68zv
1ge/ujvKD+SyMINB7xrSoe+4zF8NU/xohGqOZlEjrnyUrf7V3TF+QNoIkQjUs0cRKgXf8WdhWcKP
JFVDdwei6OiY6safFJal05U49teBVIDyJmDeqPWgqXsa9khhphuwwJPZUFnCrI+MuZInFjHr9k2G
WU7ZHnQo+wJ50D6XnrSwpEBcCEO2QTgObPRQXKCPKK+BDHS4oKhr7SeZ5o8W0Dp4LiCv+1ZNlwos
mJ/TrC8Cz6/+Y/sP25KHWub3yytIqr/II7B///1f/DXuj9fa++/+WmvyD7CIkZmBBwluC1gfv5oY
gi7/MEcAxVh1GukEo/zv77WGFQgMMPLKcX2Oy/D3WgNlxYJjBhDq+KsoqfxBJ3FShhrXGvqb+PvQ
gjIMwBAnIXZZoCIo1K3MenFU+AaqHCZXsNFqwmssupnoybO8Ml6t0D3oATSV4ioQ7KLolkZdWbSS
g4N7YRam5UC59a4NZQQqlrJI+lAiYV3dVNCgplGcri2uEUOI0HCrhIQ2jYsK/ACgWiEJzczoUJVM
wq6we6WLV5AfXwK4+/L+gf5o1W6/Q6r/P1m5I8sNd9c3R+O4dNePWLuvyfGy/fmLvxau8gONb5xn
o9nD+xr8vXAVtNGAV0VtH4iS9yX4t4Vr/oCtCCiyYMqMwsEjDO7XwsWP4DeJfjWEaN9P1j9Yt5P+
wvsZacDuQ0WVHbsACIrTM7JKU5C1XFUB9AkUuUKCdKql5TfwK1bT7Kby4D/hpsmhTvoW6GdPpREP
kM/UcU0FPbytghqEVN3v2dFM7j7ChWMI/Htf43cU8f5c0NZBqx8Zq4x/mzxXy/NOTKDoz7KobUlV
NslcK8QVwPZPgE0JtsjdB6GqJOLzYZdlxS5KjJqoPL3pB7FfGHxmcE1gRWZeS1KBID1rScm9NeCd
HOAvLhKldtGyic3dMLglM1qD21rU5MBPK6HD4JjMqWVC3360OKBl58/ksie6GQEjmg29DVDuKht8
/vHif7S7/r/fCQArjxZq3+ysx4+tVVTgjfyrUzwmz6//drLFPv7Cry0mAxSCINcCPUR8P9RPthj2
HUALJo5mYE1wbfy6GwD3ktF1Bsd07IHDpeFki436OGjMAw0GZtEfNbjHuuFkKSP8gM/pGJWOvNbT
LRZ1UVmBJKuwfpDkOYTcVeorg2grSXBOsOxdTHw6Fi47CQUnGBCDPXI6lqINltSFFmyxSoiZG6UN
fe6IyZGvwu68o14L2mvSeCEtdCthWQVsdQcGNIhQBGhkdVa9BaKnzatosJipVjBzCHymFsmFEYnn
tENUBJrTiYGePi7Ose2P/GicuKPimGxW0IjGx2Nlatx40QBfyMbkF6bpr1MgjLusEUmODayPO9lA
B0Lsk1nYuT6JS1OEnzAEqbI6kkiumE9RkB9gP27QrBLAwM9F0mm1wmQzzHFDCixKI8Xpgqaaeb6x
lFXYzanwTEXrNDGRH8tVmdAErAkP1my0HfCHtBhmxZIcLk0xXBV6yJQgePFN90rJrW7mAo5t5u5S
c1PN/ucNW/RXrx5QpMe7GJ7G350CN49J/VjVn37jY9fjBPgBtgd4YRBMPeGL4bL4AXlzA7Cz0S8S
Ud/f9rwg4TY2IPoA/BhM1Ub26d82vSDjD2KPwugROQkS1z/Dlk07QuAmAaUFSM0HRRkAxdPVHbYQ
LMtis9jD7kW/NV21p7kgqjOh95N5ZaIx58Pt/aIsI3kRFDWWWBLJj0asy7QL0tQWhDJfa6ExbOFZ
mjHFU4YtiGlwwzLhuTOEQ/V0NLtf3LnjOfT77BjJVLCBwnSNzglAmk4FM7wBQC4NPq17F+67jHcD
ikNpJrJULgHmgHvLx1WH8M97Tb8Yb1oc/xgQZDpQ82RQq6Y9nxBYe3PgYrmHOYh4o+bWVo8hRN6B
SmXXnXkbcTVdVgkHphtEE3D7244kasPtsDJM0PmbdVSN+RuHMx5yhvqiab3SLiqeUwBlUeyxQgPx
tGrMQoi4LhRf7uffT9lphjlOGdRzLNiboLKvorE7OcEGqdZhDhpX+1CL4YsZQ1CxD1HlsZSS2z03
9mJYlAuQB/bfjztt5YwDyzjdgczC8kbwOEk3hC5s4iHpqn3q9sBNCXIwk70MrIS6qpdWpaKhgnRk
kXouLC16QWDxYJYMGgrnfCa+ehKMj3QetrqwJ5/2tjk8mTKX5/UenqjlPOSpcmH6Q3MR1Hk17zW1
3NVmjkJoKRYLQwsrRy0hCKmm/tli2xcfwxwJmsgTNVz07096dJ1kahdJsDIY9lGf1rAT5j212rq9
zrGCZkbPu0PRlSiAdSKQCX2SbbCbIjsONBXsgtxd1GJjXrZRy2+hmyeveVk3N6bA+Ub0LOVMY2jK
XcYHHEHLWDVwKIE2wvQDKrEhgY4cyXsTxghrAzHts5/FHtWSAA1ZpR3A2iv0We32yR51jGKpNwmW
GLrMkgP9oc5RIH/u4McBGE2mthUC4RwTZ1y8p+cBOOLYlzgRgc/9xA0Vai9XvSQEkiMolVmY9T0Z
5EChoRWdQ3F8NR0W9hFOZMANwUSdbCSI/PqW2KnyvslVK4FmWABonp76cE6tYh7INBSEGBoaFQQ3
JU8Ur2St7QwnqHtY51lZAWysLwVyaauQGOocw8s1fSUElnQLbXXl5fvdN57cpxMzPiECORR1QY56
rwUcLbRSK7Sh8iVlz+MhANbCHRxfbbKZWPVoqjehvMr50C8CwUxYrLrn8GjviMiT8S0MD8wyolYF
7JGpP1ut8qzmqmHtFanR7nmvd+6yib1SJmmiivvKHUX3y6SDcRaunagjOYcGJDNCriQkFEvtIbZ4
n7Aqk6yF5GYaJ53QudeKyo1nS/Q5MbpSW0WxBACNHvUN2Ee62SXUFH3jOSh0tQYwyzM9u4zNeo3h
lZr0VhuWi8LT3YxYdZ4C8A+TG4/EXdOiO1Wj4kbLNIljyL926qGxci0j4BPlFSl4Hb3kwFC/GLJX
usTtY3BuYMlYHgzNx1ZABj28RoregTTb6nLOMrWHOqUHOq0468N2SImWwQDKgfObJdsVKGQzrzGl
iprNADFnLqMBTAeuGJ0tNXyA+VheBBHra8mHiOFQhCvRaIWMiG4BKHWMSk+0hgt9VEC5vlQiNhra
aSwps0OoFyAVWbUXMVUqFMnpC1l2Zw0c3dHWjqAfsMi0Nly0YlWkTi7H/jYrExPyEnKrieCMg2Rx
5h4dK2qn6xEFBIjdYTGMaQ6q3/j50Xr0ErVsw7A29nrcWbYAIQM42umB0wiZ+pBqcrwTC7zzkGra
XpYV/6XzufpRDP+7l/mn4AHqKCPbHvAm8KRhVnj6DBLqCLGfVsZeiPNoJg+AhCcCbLEaEDDmsSGf
s0X8dDhhPIgEoNAGaLNujjSe43c2snDoK9k394IQtHPu84hpqWc4pjWc659/8WqAR4P3A/UOGd3z
yVA4Y0NBawdrX6QQBlF8zXMiQUKcUspQtwYJ3Pn+ePni1XCNjYIzwF2PlqSnrwZlitqDoYm1jwYN
7ti5qmPTRq+JyOU//2iIdsE+w1SCbzgmx8eTmKvgQ7ux6O7bTEoXYmt5zINK0rzBhcDawu3OwQO/
WKkoaUHHAbwo1F3fG1ZHKzXOItEIrETYq1xO59BLU+wm4NEeijfIvvTREbyCJ2jeJYOd81ydW1GY
ndsu4/c6PT5HG1LU0EZAPFRDJrGTa0lNWaSCtu+hUs1Br0Dmu4jyXCwYD1zTZVoXqzjKXHUoiatw
q6UVFiH8RRJDuR4qDVJoRgb9xHMPNu7TyYOB/I+dPMaSQNxPFpqixGC35q61B2FSp53lLjLXShZS
rkt7JYmMVdoEBrEUt2GiYKSIzvt20+hgA3+/AD8H5ojngIoFEgsqcGC7TdYFTr9cTwMzOvAqFp5d
rwzutNRSt7mvVC+oV1s99CGqANl5yLtHOcUxR8U68CTQUixBurNKK7rxK16RUNG8m1AIclDBDMGV
1lGZideKjBdkgW8YIUWqBj9JEeoKLc24qng0yLL+nO7N5z2MNa7ANge1BiSNU0XyusiqLitrdy/4
4NJmeqqQetAlp/STGjjc4twe/mo8zBvWOdz0TMjpne6sWuG6GIMCuweOes7T0mVBFF0NQbwtKvOc
O9oX3wsVrrHZhnWjS6BHnY4mS20p+6Up7BNT5ftUqYKt7Ho+heQQoAN17y38HBR6WHQVzC+qlikd
8gKllp9LnMxrrxIAs+7dZsZljc+tUAe6BhSliMaup0GYui/NhVGUg82zfFj1epDfKQM2yvfL7qs5
w3LDukfTGHzKSeMYQtyuCDUfD2Gel5BAdx+acHgpG/mJq6L9/Vifz9ixJgjBk7ExPzJwT2csVBI5
b0tN2CstpJ+gUPTgt5lPQVG5/36gz/kRDtiRVYqlMHaopl3pFg3kuNcs75D6efWQ9+nwqGg9cMep
2sE7qs+1UKBJ6JYBEu2mAaNMqvSHVootYKIkoco2Zx7o8xmMB0KQMAYKSCKnEioqgMhBnCXegeuF
MTeEtN1V/aDRtjDCuRiWlQ0JSH5Rq0lmm5ZrbpGWZGfkQ8Zo4PSkQ58OKqMI+RG7IFs7nf7WD0Oz
5L5/sDzeLjJutLYW9OcAj1+MgoLrSKJHhQhlxnHBHd02SVmUepR3wWGIKp/5CMBYUEPS7PsJ/WLZ
ashckMghk8OhOVlKcQE8vywH4aEqB3TfhHKv9coCgGzgf+r+9fvBJgVeVBxwZ41URVS9xpbROwz4
6J36RAfapcjCA25sSCSIiXfRdrWeUD3oC2lW+JW2UTkkBpnL3Ti8HEBsRLU3k/pdm7eFaA9W1V9z
ObN2jSmkT3KSqQvdpbmRz6C4XSoIlmHnSLXKKObfP/u4f08/OioWYzkOal2gSo8trePPoYPzAFp/
Gx5KsVyGeoCr1yivU66uRI0/y1J5Dlv7eZOPA47dLZBFEXVMrjEt9KPBL5Xw0JpQ2M87wXNcXot2
5kLI5Pt3+2qo0VJxzF7lMa0/fTeeaF6s1FJ0aDMIIPkdZBhaqYCcj8SzM0HbV0Pp0sh3xvGFJsXk
mCzkEE2GEpcz4t+QDXnqzfQiEhbwcm/I929lfI5IIIWBSxMfC+cxmLynr9X5UhgpKkTEIzWvL029
kO+8wTSe9ESU7mupV16UphbWYeKnEurlkXHnF4IKICg82CFjVAfCdZNi2qOwMEC2KLz0OYqG0cdc
COMOUmwhgN51r+WIA4e2unCzqBgYlqQCMk4ZlDs4FaYq9pEaZiThVXGvC5n+VBSuDqQbdI3QAi+q
wVuG6C6AkgXC0laocmMR+sD9XkA6pLsQS49HUNGC+h6J+0JXoK0yKB7pQr+l8TDIOh193PuV6AFE
QnF5mpeQNxIH2shuUjlFKIbAjOpZfi9AB8cgsuuDTpB1Skl4mBbczg05bUjVhe2b1HoKrq28dkIB
FVPIhVh6SYQ64x6N+z7dFEKGhoykFxZCe6+BE0usR0LOgtAqL5S8EgbSV123gf/6dSW4bgjD8r5f
8SoTz3BGRpzNdD8aWLOovYI3AC2NSYFaVuDPF0lFdoi92AfhCmu1hd5ME3ZonWiGyyRxCEGbACi+
IUVnRk+uXvQSbLeL4jJtihYnhpIbtwNi9orVSSU6splDj7Nxu3IBB80Rv+BlN9yDFbuoJgG41T60
nvVaqTZN3tbcruApchnoofVcQlCqpHLctg3pVCN6zTUxAEw25rJJW7+SOttoq/AuAKriXBokf3Ey
IZ3EXOhI74AYGrfc0aEawgmkgvVxcYCxLEgHSYVruCjrMAZPK8saPEUAs4bBH1VkezGDYr8utFUF
14pWtigMyMF3hAl6BbOqGCxJsUvdZ8GIFKCIilzWofIv3lcdh8mFmavJGq+UNWCGI4Yn4RBokCyH
CBiw8dyTFKLGWrKp8AFIDukGfXFmS3/66BCxQP4DfxUg5ND0P33VrE5Dw62t7CB2Mpg9VuIufal5
rgQFWD2zN1ZGFJ9LoD+fWCiNg7GKFh9KnWiInI4J0ExRWU2ZHmAIHkMMrXAdOVbBYy/afv/9632+
8pHVjVVERQciTTIna7po4NKWSmF+8KTIt3WpBEy364YzR/B4cZzeZBhlLFeiewllwmnBBQVkrYJ6
y//Q9m09kttIl/9l3zmg7tLDLvApM5V17e6qruqLX4S+khJFURdSIvXr92TZM1Ol7nKuBawxgNEe
mylREcFgxIlz+gcbCgCuafqWG9IfGEhqdly7+7bHJSOahD38/dutxyVx+qMvBXZEfLhTnXsdj50X
dpVMkvFhRNrxhSYLvU0U5bcuCWGlC/HedUI3hxjBby9ikb5BrTT7UXOeXFSDLM8c6L99HLhMgPvq
056vTnQ9aWSPTawfbIcJx7CSD+D1kXkZmfmr6zhsnKbuDuwIbTFE0HCzi5vuZCnold9V7ZnE9jef
Hvy1PrgJMGmB+sLKsuMaberQ0vFh7id/J/uZ72kLbqC//wS/iRXgjI0BNYAhn+TSV8bcs9QzM9gO
Hqqq9m4pm9w3LRSS5qwJ9aFWMYbYceT1B6rC8Qr0Rqk7gMmYV7ueGoyzNrTBQRRToVBPJWZIwU/G
0GjnZbV8M804mn0Uk2DexQwauvvF+eO1pcTJfVriD3ufT524GOQQfSsrDaUrTSTGucARfE64fIWf
RNcAuElk56hJgFYlBXripd8aL51CVjn7kKHDdvSnEaemAKvKZc+XQqOOc2yDcbzBF3kEg0X9KFsf
9E+g9Mg5umKFZLVDyaJXV7Zsp0Lx0buaWan2Yqb2zIVirUPy9KwnGiWUyyggn08jMM9CeAZR+Up3
kX1gNHEfgB6adq4xTZNXYFM7DGMNBEBKL5a6AZsTbOWeLJZcjmmnrvqEZW99nunPdWR08ff2so59
pz08+QZc1g8gPLTKQbvJ8DGKW/fQt5zlXV9N18afGoBQHd/wU7BHYBpPovf0CSX/bAsYmYO41b57
MFWf7ToKodI5KOXRBPyc1tr6wDy9FfoeoG+Gx8Ww4ZeWQSGCUUYydg+nk3E3JXx8cHOZ7ljdT7dt
I9JbL0ZS8/dbeXLg51H39KMnPBgqQjGYJ9bVSi/rTRUnE360D5uc+TbIh9CSw8RQjwIz2rkS8y/h
DT8Iqz9h9320eYHee/mWoec3eoQY84McM1cESE4gCsQqftNNmH/1BbiN6amZsNgI9ZDJe5wGZR67
QGa3c8uGMyb+mz3Hp0WFH2UlbPsJO/E8STFdRuBbIX1AuVKAnMnYe4WaQz7P0iv6wbeHyM7ncHi/
iwFAWOBTAxCAv9Z+lQ4hyFy7dHmISkKulwyE0SKs+r2yTB9HAJ4OwUDUQze0UA1dBH0Y0Xrbo5bU
XZtZ3xK0O66jIaR3piP6ktBuuUGmr/Z9TM7pQv7G1dAYQxcC4GAwXK/z2UWgD4KBw+Vh4JX8UCvj
n7KrrBimsTvjausEAJaBLOOknQbTOJHev/wWyrMIwGHjPYSJWS7RpXCXjWN+ETVDkGMEnuKOoezB
luKcksX6lEOijhYLgJ/0BIf+JWkHlISi9pwtD/Hk6JUefPeurMmXv/e0X18P2HvELcDfQjSUnhpO
zyIJIGESV9yGPrSdkPsJf/wIHltMAofgyQ7Gzl5Bx2B6IxnYRv/+l58EYF46OeDYuKufssUAVPSr
M8dNrC9lFfgP3RK6vU5JeC+jMm5RjzQ+xsvDSgz7ZVnol3ZkyJy1MmAr1oC2Yr6OyuSAHialuy6d
ggyOybtHfwQDqUXrf9gptmClsM7eBIka6H5p3fLT+pEEjoyky3uMEZn3syKfo2hp3qUDkAsFzIB5
uxAI9J/hEqnrDFiS5UpXCbMFNOarPwwj1SWAZ1G9C9Fi/KBdhHnpChfEt02WKJIHgKz0Z9KQp2LJ
i30CNhFjEsg+MUeBfH6VeqXNdOrExeKxHml/LVqfAggeKXuTONA0HnjW9P5bgq4FZjJBj3snk7am
O1XKBqxT1ejMzi5SRXnYBwyErQCTa1A291+INBjWkdbHbNjSVCS3bdvu63ayWY52vFTXJ9StADUp
q/1cyn66X5IsYUXma5C+ZiXTOWaeoPKJes94gU5KOr0JIdhxpq76FO1fbgDaYwEqxcD7o4q4RlUq
IkEoF+j+MQk4v+46aS68qFbVrmZxyxCBlKpyCW3mN7jW1BdsbvSc9yZWDgI6hPTQrAs9vhschxx1
AMLtC2ZFdmimPuM5wKQeJlHR6LhN+xSt5iQTqtunZOZfQ/Sl9CEdRF1MC2onu7JNhrdi9lBjlPES
6gK47fDMZf10b1m9LYqYyLLxm7hw0NXnRv+imwRL1eM09UPBcLoEQD0yflVWWXiElaiDjNLxgjJw
TOeLFP2Ze+MvdewoO/EfgvvzxPz1J1XU8+MHTJ5mNGk1PWaRmC+Ekv1BJVpcaKqj/cJAm0pmMR5V
6uMwbgK1m1Vc3/FEnpupXs/pY++BmX9qUAGCcYJfvQy+E7VV0LbKPjo568+JN6dAzGkeiZ0QKdha
WBehf2T9zv+00AUXI5YI9rZNfH8qGtfoOwkppR0VrvnzI/3/wG7/3fzE6ff+M/oz/p+nwSAg6vZf
9JcXfzg8sVjemR8nbOVoGv3vOYDTv/n/+n/+xUX24Lof//t/fVOo0vwWqQl7ex2u/T8D+4FnaXHK
nP7+J7PmyYD+wmdHwb/Q64XgBkW/AUfWfwnIgAD4F7D+0KTAP0RNAj2J/2I1fe9faBeGFPk8xWAg
PeXOf81AkCj6Fy7AsAOwE4MN8zRf9u+3f/en32DjXgUvvDxUyWmI7XTkPFXInp1zqGmqUpW8ObDG
fFwy97U0H55txF+/9HyO4bWVVwlCEzGqQ4OVMeOQ10BXL0N65gh4belVKKiAewh7GyAEZ8k7GpB3
jReQjWuvLredSfy2FKU40Bk6OoCO2B0IduL9pk15Ih17tt0lqIXHBm1lYHCAYYO2bHVOJ+2VPVlf
DRRKtNalOJYW205X4Cw1+0a47B8Vl/5jJk8lgWfP7ZfDMreJakAtPiS7KgTXeUzCj9s25XTrebY4
aMWSGWB0cTBSxBes1V9mKtIzadVr+3JKmZ8tDswn5qIT2hyCsQebz3IDqY6Lbc99+slnS0ettSli
f3NosmM2YkR2m+c89bqfrYvP1nUAJojDyEb/zRi15ltQV9SeKeG9tiMrxyzTKUnrCqVnc2rSDe5B
RMnGpVeOmfRosMVNC3gyJBGuVW282zIl/6jK9V8bXHkm2nGhGRy2hfvfeswCxuzc9emVHXnCsT/b
8DKOS5vUPj5k3eZxlzaYi8CA4iYrWbfgqmkUYwg9hEPV9W9Lf2IXUWfpmdvYK0++buJDMhPdhkrX
h9GEI7pN4XdAYzY++CrJADxLdaOH+ZDBuebbMkh2Ce3X7ExW9cqTP8Fhn+152ACVqSZgxKNPS7cL
uo0PvXL3ElUyV9VYdh67Nh88KN2Fi7ctlqyB3m0ADYSkhQWCGv04MKi7ycluffLVtW8SnkZtDL20
KWFoq9mq3M2pOZfEvrbdK6fnbVMubMbBk2YNglWKy0kCiPw2E1+5/SLlgrGDpQFLYiX36KeCqyPR
/+ze/x+/X1/FY98YuSis3tU3o3lQ3RnWhFe2ZF0sCf2wxVSUA9uXP93Ksqnzoe3O8Nu/tvapvPDM
uuNg4TRboAqEa8SlElJ+4SoKztyIXlt85Zh9nEISdw7qQx3H4o8hpqPIs3FoN8aU1XG8SOi5VmFc
HwDIKVCoCi+cR+xxk6ms+4yNAuCYUWyM3zRqX0atuJhivfH8oacde7bttReCm7mW5R5SVTkN550/
fd/23Cv/aTVgzQ1Pq0OKcSBpuz+AC5i3uc/6ZuuVUdIvQV8fUGgO82oYgRaW5zCfrxnL6tTUU6Ld
MODBxcxOvZgaHXtxt2VTcC9/ud1TylvpR3jwGsvSoH0cpXy3bemVA7U2gJooaiaHIdHJpQ6SKzpg
2mHb4isHEuDPDYcRi0vgE6JoP4Qbn3rlOnYMx0HizMHg07zjPgJsnIC+YNtTr462EUALR2MOM+lJ
uBs5DQ9x5h63Lb7ynKYkXSuMhMxa3YSQ1fYyF31OFITFNmVvwFy/tBWwQmtI5TT1gYO2OCUf+RBs
/Jor1wSo1mD8Aisr4q406zzMxi4P27ZldbJhGLA2U7JwiLfMXwkxN2XU9ZuSZUwYvdwRRRNjLbC4
hymw8X1N7WMYMf9My+T3bg9y8ZeLl21fVUFmqgPz+G1LNO49dB43nZzoi75cHHVOTHFWkuM2+GNg
l2m76UKFgvLLdceAN/0EJM6hnOmOZmRvjdhmfmuSh1Y3uFKeABFze5ih15GBR3qTifwyws1Cr3Z9
ww+0SkFI17afcaE9x2P12mdcuSXAYHhsAC0OlRbtISUjStBy2JSkYGLl5Xa3BHWqysPiXfU54wC/
cLopuUeJ/uXK6HHVNQtCDuuzaQ7oZYZygac22vbKKWlNo25OsXoJVC4c6M7X6tw43msbvnJKPcyM
GAKntOwLDmVQfxix8WOuda2atPJmI0+WgtGPQ8r0h5Fl6TbfWWsIzFMlfZ9h8USDLjA6nvB4mwx8
rTFrMD2FmWSYyVzrHWrkc25i8c+Ayv9O7lH/fGkpkBUKNZ+w3zIFX0Etlb9jGZm32eGJFulFPlhb
UmMymB98N4HIYQbrQwcChE25LAqoL1ePpslMNsXqis5vGjH/6BdI9W3b9JVv1uVQTj7myQ4DSUN0
HUMQ8I7/TKT4v5u+cs+QpfMEZA3QYT3ws0AD6p0ne77NPZ8Qtc+ScH9ghmGYhSNcQamtexd3n7bt
yco3B5kumrGEH4KKgK92zqa7aU7TbauvyQrI7He14ApRxS2g1Clzlm5Lk9fDqkzN7Sx6rFz39d5h
GAbMa5t25ETW9Ny+B1dmc59hZUkUJlSDr9aggrVt7ZVnYjzFNeR0rol58PbcRVCTs/JPgZt/2HYA
0czLB+/6NGiUGuE6JrOQEAZZKGjFNj75yi/52MSSkx6L65vKHeW0Le1Zg8EAcTaAxRp+0MrddE1z
u5zr/b9y6qw1iOmQLph21HjiBrPd+bjtgI9XB2UbYvSGjwOyh9Rexp6+Dkq+32YdK1/Meg0VUWhx
HoIlvpLzbeCqM5OSr+xFtMpcGxfQ2YY4bnqMyNzzYHw8Sb5si01r1JaVAxOJxSfEzMX7Ib3t+nJb
+HhSjnwW9SwwqxpIIX4I3QMzh5ZvM7p1k99rQjIMGBQ6oFf/zXkLMAnBxtQ1WnmhBjZCawmzs11p
jqXA7H6ACdhtbrie0wGZmhgputIHpchwWHxV7lMIPG6yv2h1PoI8InAKgMKDgo79lyTtvBseLWTc
+Oz+y/jUZPEw1RmWN/2S5hO3R/DABRuffeWWHdMUAtrIXyMx9B+XUpm4CBITnZs1fs2DVr7JKBWk
Zh1yh6a+Ex6UC9JzrC+vLL1WGlTAOUKXHf4jpXfBwaCwq6TYVgH/ZSxP9fGUDPPJOeUxCd1bZ//S
U/unx82akNdhBrcCOBXRqk0vRLsAtRjYelv9YY26FlLUYxwgymIaqXMg3ljcmCe1gSzlJltfM4MM
VDrc0vADGCxarkVjvte9H95vW/z0pZ/FLdMtEKOeKeKW9xAlY+7Zbb1ugPZXK5eNP+OfIvnmIGUP
ShBpZJJu3JOVgya9gliGxeLNrC54dbuQaltWv4aVNamvUcpE2BLp+K5JCcjwuUv223Z75ZrJif+u
bE1ymDI93RhK25se/Z7DptWfkIXPvmUMhlQh9RIXVT1AS2EK20s3939xs/1TJzpBWJ5bimg9yDoN
Oi7Y1MkjBlqWy1Kzc9imVyLLWuUrSTptPV0hEpbzBN0p5g48rs+Nj7y2+iqZFYA2ujkb4kJko7kY
oJdaWFzztwX09ag7LSXJhraPi9R08k0WQT+9cbXe+FVXHtpGJQbTSxYXXEyg/AOv1pGA6eeMuZ92
4L/wuv/cBdcAoBYHXRtBYa2QYHv5lix2eVePwZKrvq8Lr6vibRn/GkkeC24xwJdERVIO3jVOb4zV
VezcJPJr33d1pCrHfSC/Fd4ii9u7HpDOSww9iG3BZj3wQpEz9nbp4kIba+4i0lvQrST23SavXWOC
KhBQYEixjYvZpPGunnT6SYbGbNv3NS5okAu3wjRx0UI8+YIIHrybeq23XW3XuCCoymTa17AeJXxw
+FMBSR0/ItuuAv7Ka0lLgp5C/hy2aSAR0MX9cgusJdn48Kv0l45lSBzB8hhvA1ERSSH6AinObUbj
r9w28RwmKyoYzdzzu55YiZmJdN52s/sFIhSgclgzfFVRyeoqGCN7UVKM2W6zyNXhGlFQL7QM8SwK
bf8Qqdb/yRV4V7atvvLVamJVbxk2xmoj9yVN1IVB1rfRZlYnbEZHANtP0VKmThcWENx8iJf4TLR8
Jc6skUIycELyuYwKhkG2o02b8DClVGwrV66hQpgYy+ohxAmra+EXIIbVhzGUGw1yzTxUzSjIG07w
7FFv95rO8trE0TbQGuaIX2YHYJnoxxrUnUUUTf4F0rF0t/hOFJtsZs0yaZc+HlND4UzVaN6Cf4rt
l8A7p9f12ldduaoEhSnASHNcDHN735MovDJtGF9se/R1GixE2/kQiS6oVt/B/QMWTl2fUxF97clX
nspk2nC6pFFhmijes0CYIydkGxYWsz4vv2lg+moRsYWQfUv5Hxg5Awdi0lXbWnJrXI8IazDNySAu
PMy4HGUZJlfEBZgP3bTva3hPy0nW1eGIo6k3blemgcubxMptrroeaixj7RqvzaLCryVEwVoX79Kl
LreFmTUP0FR2XR34cNVQSPK+BNB073Vpdo4d5BWrWbPCpIkJ7RTAJAe0tq9rkHDvKEgKt2XDa4iP
32RaWgFv6isM/lMpqoKkPDzjTqfD+Tf56hrik9Z+pSRGxApMlY4goOvHaxHZ6VKoPt1vs5yVx1oo
0C9lh1CG8Uf3qfPocJfJzFVnDPO1N1j5bHUa6MEkF3Y/U+2boWxaTGW1MP4+6eyZ33jtC688l3dx
CqOJoyLobHyZccJAX9bO37Zt0OqMbaeq9fC/qIhTU110XgVGZmi7btr+YI0qkkld+WQKo2JZ0vpo
h1AW2RSXm04SUM29jGk+w4Pj2IuKlFUJLoFlcgQuoNlUX/6FLaaJhMEFE6bDQxIfwtGvDgBzn2Pr
+P1XBYXVy2ePOCW9xghe4WI+H1oIUuwCgUHnLV8VjF2r1WnK43HBDZyMTF6oaijzJeqWTck2yFZf
rs5PcyxJ1SSFixArgShML0CEu60RBl6zl6t7upwrhrE3HLKy+w6eu/h6Zhg537YzK4/VkSgnr0PW
pzEMe/DJnF1AtyHZlLEG2cpXJ9oj8BFk27WeXLMndTL86JjytyEAMSr0cm9sEg9z5LD+6Jwf5umS
JMdyCsm2WBOsoUaWdKIF615UAI6hP6Z0rG6WRk1n4n2Cp/w13mOq/+XTA+k6VfHJKkFCO7Fdgw4c
yHBV9lYGVbAvxbjkBq1Kts0J1hCkCR0KKA+JBLPuXb0fw6F7A0m1etNVH3Dx1cuwbEnbEgU61vR9
7tch30HHIjxsMtM1Eim2c2xphyTZAZDwiFMdzEpyCd9vW33lwBEMxoUW+dRI5+kaXUVdLMNZbr5X
Qtsai4Sx/0FYFsVFDISMt2uhGAZd62oIyk19tGANSfLQdG8YQk/RS3/5YMAK/XPI0m01HBAUvPyw
og3maQJhRDFP1r6foIP9NgTp1hkfeG1zVh4sfeWLBAqPxeh7+t1EwECVyEZtOxHXsCSoExBO2jEB
dfSsyssy9dR7DUMl28xyjUwimO7qqC+zIhpMlpcYgCuIQ76zySzX6KS6D00adiorxrEO3shG0hvQ
diaftq2+cthQRGnLOTTJ0hEDdcQk2SMbunlTbQ5VvpdWM1KMRHomyIok7OvLznGZs85O24LNGp7U
lmoxKYmzolyg2ESjQH7jLFA/tu3M6sR1mAvIJuNj32PiPgAQBgKfGuDN+23Lr47cOOEiqxKXFUT4
vd6DjCAWu6zM3KYCGvikXm59RFvoWaWqLKBa790qobOcUnAxb3v6lcNGAYg//LYtiyYCK1RP53Kv
IPyw37T6GqmkqihTIeaGi0BokhtJyUWnm2zbzq/RShA6qBpMK5encnRzPWseXAGcore56xqxJBuM
lTEB+jPeITeOQWbyRrcm3IY5CNaaaRUvM5nyqSx6RemBBKT+Ilt5TibmlTi8Ri0NweiYATdoUc2A
E8aQOSiiCf3HbZ/19KvPuneJzVSJggUpeCa9xzhQzb6b+fh92+orf106EVAkx6QopbMHk3rlcdbE
2/hZV+4qWzLUY9aUBRubZkcGJ94lgQi+bXv2lbM6C7WPU5OtaILGv+Ue6R9wRW9221ZfOetCudSx
caSY+sl+8i0TV2VCl02FIugTvPyqYVJ3vjBdWbTg2Szmrn5TlVJtqhP9QkJVytnrRzWXRRKR7uA5
W+Z24XxbFFtDmsopbjsiJlKEU9QdgPmvjzPY7fJN274GNvlQzGDREpEC8kZsuexBrP0+AFv3xhi8
BjcxqdEpZQEYHkFDCcDHDIb/nW8qus2h1vCmOkEW2Id4fkl1vEcJufwYhFW1zaHW+CYRmdaCmZ0U
xg39NXeuvgyZPXepeiWQrcmbcE77iUsjRGFnmksfw8MfRDzLczfCU3b0mzvbWoKv63BTc2omRcoN
9BtKY+kRU26mED2ksSFqA1Hibc4brZwXELa0kaBAK9yYzLligY8BIzVuW30Nd6pUTJuKLQjJgQ2u
aMjCfMAdfVv6t6Yhr4Clyohk7DjO0Rxe0SCKHxUKI8O2xH6NeuKZAo9uSvujNl5ZQDtlvqi7cWN0
WMOewEEbKpko8N0I1oDBeBIt9FWq5eem8LAGPYUm4pWHAfRjktlhD26bcS+5qLeFtiddxmdnLbiR
SVz5khxDg+ySq2Y+9jXYArc9e/Ay5pc8IyUJovIIFh4oB/k1iX+E08C2FYzC1WFLMXTAR+i+XQif
UEhYtmiLxwL0Xhsff3XcTmOvVJmCJiPpQppP/mRudCfYRqtceeyComkFyd/hAryCIdmDFroDmQiX
28aXQfT/cvOFaQMpQFt2MYtoAAsavmoLvpJthrMGQfVQwaalgD5oV4P1A/iB7k4Eet5WPl6DoBT0
/WCXllxUfffRzVH7A7oA4+dNVrnmPR7SqZ4ldA8uJxDb/RFBG/57p9tz4E0w1f0+6q9RUMJQ34W+
6S650wG7jlAtKr1joiH+1t44nxuSYcBnrCEanKokvIWqMUmP4MBz5Y8ZKkenBl1bDxXP6ag6A/0N
shDwJ4ZJC5JzIlyQFElMeP21b2cnc/AfWqh8gRc29q+4MpCa3AVLmdGirqZAfCU26DAXtoTx7H1O
Tv+JRQJZ9ct9bN3QXLVlVknoziV1exWxtGOfTWtAsJl3arTDe9r3Bsz1wmkd1jleomRfiT97rMwF
9VX9ncxEQ5nLZsayx9JxkO7mYUjANNopN5Rvwa5W2xup7RIPu9GbUr33QinK+25CZfBWoW8LUdYa
mNH6Pukh4jrlYACnNtm7zkXDB3CMN/yImYO2u8xSk0Y5yAblpPYTbRqJ9+dm6S+XIcwwNEAJ7z/5
HeTN3oBsOOsriFmEsb5R2eT3cjfPNk2/g7vd698kPOrpJ6khkUD3kycr3L4UqGySYdf6nDG8rE6F
M5cT1uz7/dinofcVKpXge85n0JtX3Q7i6qAazIFZ9sHgnflIFQeUdsB5CQrouVRvagehursB2ilY
IY0I8aO8ORFXO8jL4ih6W4+tqN9k/jJBbgV3kw4vVIbKQSbRw71zAeVcc1db2UFQHge8Wo48ctF4
O5qg6cFpC36s6T3IOH3dQJsoAVVwHtmFdRcczJHkswy0GyGhAlQhaPcnK1sop9HIRjOktNNuBscw
8IzBMO8wkueC4BoqehPKahSqPkte2hZkhkewSjWgZO+XkURohrRpGVc7MBmH3ZcpGOf50VR+yh/7
MuqnAcwA4LupIAXuWxAaEKiV8svYqCj+oxr9pv6paUKWugCQfPHbfIrBH9vvYg6y+Yva4q28o5Pl
2JC8BoOBB5G/NsHvHtoMMDn4xKxM+hNM/jyo8woaSZhN7FPTkk9k0QbMiwNfguUbiDod+R7SpJF7
TFHofsfrLpOHoJshKXXdOnFysKTXHOR1g1OZ3fNWTZm9DisVeENRg1xUtweScR3QXQTm3LKFplEl
5x8+6g3mPpXMVeNeK13GO2HY59hC/+MA1ZS0z+lAYeZDn1T6mzdij7739eh3DJsnPXfV0lYmNxhi
H/37tEe/08txb2zuZBxXV7Mn6LsMYmLhdzVPSuxA8bV885cRssOhS0D747EF/PQQGPjOoEQSHlmS
8QRyMYHlfXlrG6XFzayFC2dwO4ZlJtgnw2FU4jZceOZXV2CcsdBun0U28I8jogNkZKFal0Dh2S/j
WV01NahLoZasavD47kMIC84fY0LH5Yclw9Q9xmNGkjrXHEVkmhsIQyx33CtxHO8bnAwehPbmRNRL
juhBbJ8rijZjV0zo4w/+RUInMFwdMeoYQ+NPgnWo/4nhsM7NEPKLYt0BQg7ylDTXEPfzpzwxdd1/
rloN9EJhkcw12Q4MQmJS0DaEAB/oPUnYU2y7A8XVpwihNLsf/HaOPweOaObn2QSSVjzbPM3hT4hH
BOqugkxS/8kqqTyZhzbszJuS1r79MrOpbkDVBnr/6ghtr2kAA1XfgSkqp4bLyitmFieACQg3gBH3
Rkwenby8AbVlMO2HtAyAI2h8MnqfrJkdPSShiMOfhuAS1lyOimWqKRLILQjQQ/rj8AY6kaZVuajs
tBQnQe/kPQczA/2Kz2rmMk9tGlUyx9EwZ+9A2+cnQFspYFLw3yStnb/WgRoYrLm21Btywlrrm6Po
O016sP50MXsb8wAkzODlXOglrUKN8yKJp5TlpJ/L7040E78TSTObt6rsI/+IvWHhtyYNpYcJwzRK
2SMOelOLvIHsPZtyPsp2voSGwdJb4NnTmbIc/SH0wHc6nFp/3iWmMewRoj9KX9DBH+dPYzOHLdn1
ESQU5kOjba8h9AV9jenO9Igzt2PNmxN5Dq28nZcAT7ZnzZKlMh+V8u4S8FkaSH+4yq/zLpxt85GU
Jl7UHXL7unH7AfLCdXftkm5JDrM3dvYanT4CnVDfb0dzBFzbC11eojbWpJB2VE5+jRobVlHeZnxG
cZL3Q9jVULQEaw9kJwnjb+vEQLylKaFU+QXkY00r98tUa2/OMXszdHHeQijLfhyh4Te+hdhJrdoj
p9CbSY+tNw0pPXjMI9W1r1o6urdzOgm/3WWj89lyGyxQ7vXz3tPNAACBdrQ8iSwTWct9G+Pjtru+
O12uc70EpLvrdDrC7TCZ6fz+sMwo8rW5HiLWpm+bfmafS6IipAR20L794eHdlzJPAr+evofznAGU
ZkevnfOG2FZfQKJqDqC/Qsu5z8ElOKf3FMI18pZlYwW6/KhxuNL/rMplcn3RoXOUPSICUr/Kp7DK
SAHydWPi4xCDkbTO25b77qvrl264Ln0BTuK6T5b5oW2WcboNqVOa7nQvqihAbrEgCIi8gz8u/NFC
tWwES82oE2/YgQxYV2rnrC/tB0T1mvxhEgdB0Lz2JXAKDKr2/EedNZDpGFITQPYmVAFPT3okcZ/d
RLRPWbwzRolp3FVep6oL19qKZvts8lqoePQE0el+JsmEkByGUOJ4F8RzbC7LzOr4bqGCTgycJVW0
1KDV16wddwP2JM2JxwKgPJCSmnknOAP/cw7m/KB5n7UKR3muIh7pP4idJ/ajq8twhFoNlbNx+YRu
fP05Ex2YYnKwYdfBR2/KauhD9IPCBSYvU7MQlVsOnifvMC6gXIa/OSSEUT41oauvo3ga4ns0Z4Ps
fbVEPWT1JqhD9SjCxn3VovwF6n6exwsT3VUallH9oVlM1H5L/KrzXR62gfX6vMkGL/4GtREcA7lf
xU31kTlWDgyzvgS5T267qOwv5cjrssrDAKjyD2PTV1Tk1UQ5wQbGWsO0oDmcsGNUIY/1dxVoO2vE
wSkiHuY6wAFjkEENuBbnlWy68pJzM2IHhbPeDXKOMP0QNIiNRbd4J6qvdgFF3CenAiEK2/vzIPJw
lEH5WS6ZGu/wKBGCXGkaOV7PVI3+uxiUwiTPgMzz8kS2Ru1IJrTXQAccPF/3qgztcOnZpvGLBVrC
Cgk3VHgedcLtgJHHkbnP5ZIMApK1nAQSdMUcUg23kE0l9I66GuAz8PRni1B5xeKoAflv3UC/JId2
G6vBmAzVIdkiJQmrUByCbGTJj1GAwazLwbmf4d+XNRqsF5HEKfVxcWWSXNk6VdEn5iGefFsUNuxO
DDqa3nIFLto3FsAWMPk2bfJ/mfuy3sh1Lsm/0ph3NbSS4sO8aMnNTu/lctWLYJerKIqSSIkiKenX
d/gOuqfnznzTwAcMMC8XuHCWnankck5EnAiM26F99jlSz828/Ik0chXqLwvczBYOYbXq1Liks29S
w3bjOYEosX1yPkisKhQGlbdXKYycTuBjWx8VeUioep1DcKaf+5BHYwSzdrcSX8QgCf2LZFOMgt5x
r7PzNnVe0BNCG3oMnoo2sEi/abTNfkdWdhnuV8mHV49DBM8HiJyAE3y4Bg2+BeznabqBn3S/vyMd
p3vc0Gplt9QGM8abFxs+rMpi6CQRs2DfBIIz3FCiQ5qzayCZlD/ir6ykewkQIv6KW5LhOzcT9mQp
s4ZlmMqCLT5mKKP0t2tUwB43OASsaJ58EGanMYRRzxkkdL68qD5e2o+NzTk+Po56ud1TP/YIzp76
bRmvPNg6W8S89eNbsqKMLLQmNDx3muvpdg7bNTk6i6jGlyzT7SALJ7d4OPU6RZ5xgJru1UKNpe9t
45w8mm75MpJ24ZgHL62eePxbwmXaHnHzTYiqh4AuKnAtUqzKqItNFS6uC2/n1DbsddRjn+LMzjNd
RcLm+ts6psAj8ZR3bAKz0wVDBZagJHsMjF8APSO7buxql02BrFzuFvoUcLPGl9nxlJ663fc9RhFW
1t8l/S6RgzvsOH1eVratWanG2SrcNrwxxU46Y2/C0LfkCV57g5NfJtb9wmuED9j0CTBcZg7d6pBn
XPoUbmuHdKdZeNRmyJHbo43jpsKIcuprGDW04y2KT+ouNOcRqQdjOT90CXboBSH1pKmzdO/Q7FIR
TbeNk+GXGalVQt6IIfXwRsc3CaP8cFtsXsXod/s7B/GVOdt2B8dK2l4hk8jiHZITHbkgdyuCG5Lb
AT7TfYW0lE7jzWL8C+m8PN/Dm2YmUv3iZMjNm6XRFN1HPapoNHAYUSL3XBs5IxNkmd0t8THR57SZ
Fpz5kXXhWaRztN5ighQOFAVBMBT7KZXQ6yEXuxtfJHYxbB26PZqOc4Km5p44k2qUVnlHWwfEKGbD
tYcj+45sVjzosS9tsIZxd842ngZ7BTmfGEXZBBtlcN2Mkfbyz7EKf0+hy4YpClSX8vOKGxHuLYOa
oIIBb/zznwNR/gbtTXGDfeXm9tyvMJ0HvR7eyVH9cwMA/1vcRjwg+hd10n7OEBVTeBNNL1uum8d/
7r3/Ddej2T5PY6L8eSIiusRt333/qpj/C6ILvtP/R9T/71NSXZZIxYNWnlXbZITXKdnhqRilc3PO
oEXC6BoMF3m1IL4Ry34boGMM4aX9WyDh+Kvl4tmdwEJaAJii9NrXMtVs3oognbcEF1GO8cMqtUOO
FxidcsTxTIrpopM6pggpzkJ+B2WzcBfuRNRiWRtwYp0V239lhPMPaI2/D2pBLL0tvFv9mVG0Dwc3
s2U9mSbyf1SIQIBKwkTlv+KC/wFD8/exrXWSSeDMZs4OvnfBpReKBVmViChUFVM7YJgia/Y0q4Am
BLktWziubQUkchFCRYJtD7cCN4Y3dZQtwXxY+8bMJzYkcXZLXBPIUo+YmLM18uMDZgEIzP1o7kSM
0F5U1ou2+QK3ZGP0fA/BoLd3sAho0TyYNp8uX/oyFVS0keiqa9EFVmZ1vyJXrYrndvM4MXHuxEdJ
EFFzdHyO/MugDLiNoiduQDYEkjlhyIVuFv37dpyQmQYgZtq5acuw2SZVxR6uQ/XAg9W4S5qvDFkb
OeHwA5Pe+FFUf22J/xe+9e73vNj5979c37X5l4MdP99RlI9/WdT/h2X9/zCp/4///f/Dwf5rfO4f
O9gXqhdOvP9n//qvf/Dv/vX0XxGsjBxRdOGMIVMH69T/Nst//28QEH1Z2xNKEZOSpl/hpv/Tvx4/
Qk4RpMRIpUFAR/g1FfTv/vVx/K85PF0II3Cdj8Ovf/c3v/r/m399jDDr/+XcIWmcITIFQWyEZZBS
AQzAz/8TpwNPozn2CQ1rZ+eV1w065AHzlPFsEcjERexfgr+6M7T7uG7CVpG9mgHSbh8Z/OQ/ONcN
/blES8droDzBUkJessEuk6Q8saXedpkhayUYnxaFLLMDyjyJYZWlw7wvWHdY+SF+bhuj+6nPF8SR
rdrvRTYn2XQborrOdTkktEVbGOns6js/jahk50wh91Nm+5qW+zJNpl7ctMnXHuO38pxOah4O6Uz9
Hz/o5WfH55gechDmyKqmpIatUFcBxb5bYWfwMtthxIYCFic6dR/AELqWg/V4qXhFv6p+weIoqwwS
mipMV3/Ari65QQLYhYe8KVuK2eJ2QTu7j3IqtIB78hdscITv6U2IcPobKTNTUi4R7kHQ1GyO3WQm
6+8TOXJStTQpaZI+mm0XlZw14jyR8Fw76HXvdpkAQoKmqFK0fYRogRR5N99ldm3PS7vNz9ZpUueO
52d01nEZbdlySLLlNzBDDL5M9B5NyHyeXHABc/AnCrbHJJN7meG6Ocyr+NZbZ49oPPcD3Tr1GPXx
B+u6tJyBJVZpo6dveoDRvoyHsUZt/RHw/Cfw4KTAulRHEu6/EtIG92FidY0Y46lI531FWJrrilgJ
9yyZfduwCZ60xkedkVkHpoI33yQG3H7CfZudMOep68CQtVxQeJcRH1DT5Tg31xcRrW346fdJvsYu
FF0xeWrJ8zSK7QxDhCa5GOeW5LNxfU6xIFUQlCYZMh/fdSJJ2UGLbFmO4BDDWx3vaV6zHrl4l9bm
9DlYlzFCN7wFru9AL0ywmKsSF+WbveZL2pIHui0M0Sg58I8s/6NDvmzbLafWsPihTZGYxgFgLWEk
LmbO9FihynXTccoGeCukfLdPPASdcZMrQGy4bOboGa1S/E53mpewlVxPtmunR8SlMJhx4Y4RMdzk
YSKxo/FfmhahzAt5w7JNyj2weaGQugQEPhyWUwv3k+vcdPoPoPKlQOK5Ah6OpIsLosO2O4ti1pha
6aYPzKsRDaYdaCebUqKfKDn34i5akwdOVYIorWQoMUXmRMEG0qaVbDqs4hzFrrsZcF7klzjqNw0E
A7DsfjLAykroKYIbH/XhCdZLawHUICnTINhq1iJmqRXNZG4NWhowlRotWWXGtZnRZWJK84MBcD71
mdMWyazNshQp583JNgEvtsl8a2eV/Qw8PLnywbWYXPaBP2xWtw8p0hGPNABSwIKIHVQ+hod0mpcC
vju6zJucFAgG7QvM28IXHQBYs4zTOfJZUM3dtBeyxVgGG4V8FN2+X77GQxE2zNOky++NiMXN3Ojx
rCFSxVgUes8cCaMYdUnnNzVswY1afFJ5teTXfPfdO8c0TCFXLHu+7XgYCSDlNPt6yd6OiFWDE2wu
fX40JkJ0n5ypuMlnlx9DNeeI3AnMGbV7WHY22wsjNLuVgC3v1JgmlWJdeIJLaHfjWx/c5GmSfhMZ
nObAYJjCGBidb3t3Nu06PYfYJ8Vff1Iu2/Scbk1ehOyvd8Ve+YwTq/COCVLh68DfFcv89tc3qIwO
T2rdkyqPv35DQOBHus4jgIf2XSqgj6tPg8uM1KYzb8f1Jd/wSHD2NvcL1EHAWk1ftrMW59Ety8Gk
BJ9v8v4AmIUdMyv3gmqWnNG0D+Dmtvh+os7XeY/VI+ANW2K46kfebN37X38fQcftd09Jf5QGrwgn
zu7+eoaKqxVps8Nyzue0Xa+8z9rvIbbeJzdZfh2TNvlcuyV8ND3t3g3tx8rMe/cubTK/QUa6f6wD
YmMHCvVhkbsNRx+E+D9kFKxn0EnshWJK4nnex+BV6BY4F7SzBfKggbD2Y37rI2hnhzj3f4QP+FUC
s71h0c7KaB6Zzr8nWQZW46wb4Ojy6xmTOP6qK1XvLrCm1V0LFCKMuCqAucWIAe61XS5pGJm50DST
5wAd0IsRWXJZ6QarJE/uGxU+A/N82sh4Wsdkr1Tu6zbzx7g355HaQ2y3k02SD53nqgw7nlY5N+Ml
pCD3Wp3f+2TCQs+jh5zv351g6mvUCdQqAXC2D5E5ghtGP+AsFhNg4YOYl7lg3MgDpCO6blSeAEkF
mpQHgtdcsLCAMjS9MQkkK2E72pI4kZRkpMDQEKN2mgmWuPFkiMrNLO90ipCpZGdXNH57hRu1wPNH
Cnjc/LRz8yuD7V4VjcFzhBDoO9wlrATnMZ6QNT2g6fBY3Yhlqix4J+R65+A4F0m+rSpbEV+6m7et
BdtDHQ1uZuGCo1FQ7Y3ouo/EtGfwtxsO7jT/s4bmsG/0FIIcHmAqjStL7E9maewNkKWjaZLKeeR5
6y2S97EM6BUBoG2V+4WXhor8ZuvHEKFQCwybCAPU035rRjC8gW+QHj6ZC5r+79OyHzVYy4L0jhwR
SL0DmZe/RCo2sCVfnJaKZ9CXMKIMUhNWzCBjYhYRLfpoO+1fub82o0MdshVUIWFlkPr8wFN1TjcX
V1tHkEPeA/4tIDGrMIaY12Pf4hjMaHBx4b6CNrQY4Ay6I2ZMSG0jfQali7NatSUcZsb3bgO1ZJIl
eURQTHLk3jUlkFr2MIDhfIoMwSAc7cNqzPv8Wc00PmL4KznJoQHrG/RirfhgRGXCiMKahaYjTOcj
9tjw5IxqMO8qwXwMxxCQBVh8rbjbzdDfsz4aDjirIeGJNiCjoLjm7/OWkgkqMGHPuaCsQkGadwVX
uEbIFi8XyppPAObbXQNI54oGty+VTKMqRz7bowgnVe7TxM8RLum6GTD9iSuPLFWT2uQ4U4n1mroW
jNw4Heawm18GLWEj7gOlKgv/i58jG4MjzMLmas1mU+5IdTg7N5DLlnTuINYpAKSUy3M2mugmIR09
eZxXn6tVYBdpF9zDRtxhmXJ5G7F5P+BcjM6OpBvg8xXpnhpz06B6UhwymNlLNpBn4FxwHdJ4L7pF
bxUXgQd8Tlp2K3bKK6qpRa2o9FUJNVedlMDgwD8V4xrOz6MXEnIBVIwkx5SWlnT76eJgKbo+Frzk
M+VP6A58RTO312D1wHBkKoNPs+2O09T2pGghjKvtBooPw31ZEaJSr5rdbw/QBrBH3ZivEnrFIIIM
7pCI1/zCL5YPzCOZZ5lw/rtw2b+5dTuSJl0KAvPQMyikS+K3tCJy237zeCCfuabhMSAUzBOXlZBJ
ehIdkMKsafxxhds/LkQwIxCLNQvqY9xJedf8YcMAGXtPaYE7+W2R3lyjWajHVI6s9KN6RaSHrHUb
rpdxlu0LQ8lY0TgTZwLGqkwWFKDLZkndbfhFOR3/4EZ/2uMZtAiusoKF+Z1j9qkJ07bwMZymcS3H
sDCacZs0rB0eQRULEDsrTrVppd8xff3SobS/QHrxSZn9FfYEtVcWJNUodQp+OsJlxuOdLDgux/ng
4u6D+I5VlnfvtN9x+yEWsYjsdD9jjxUyT9NiyyxuWo15NZQapuQ5iQsiwx7derjXwGGvwzjGt1+K
muO4AjJdw759DdM0AuXF+vyGJziPFazvUCrHJftSY9hW+cM64hyd0dsVPBj1ASTbOwLs8Pm6cHzH
rB8ORdZfkKTdFkGr2KlJhX6EOsOXNuqnG0gCR3xNMRIfeuYuNkTQuQi3523MySmdYCksEhoXzvi+
avr0bszIe96bb92YxoeQyh2Mu83KSJLgYKaG8CLsJTb9rp8Q3DaUsIP5+lJ/JyKnhZiIfYCb61ov
cvoNeAmF7oSw7xnW+YVJ3Pgct9Q+OgRJqi96Kb7sQazLbMo7LDbbvIJNDzTyUTAb71EtFZuGgEeK
OT0yCtkQ6P1fGKlBiB+xY5nCYb0wc9ycHa66U58EL1Il5yQAANOkPjwtiSD3Tk5QSEU7LKEGfolY
yqtejQynSMsKmMSQgw7muOyt2Y8ej7HAtZ2MNZp0fuZZiuWMCrxaxB4+NeDKv3vkZxSuWR+30b5H
u+6/jX4u0iXVTyZIuheOpOCjS+fkB/oqc4C89HMKGbkAa8JZSKd7ECL3e6jukLZ59DkqrZHDBhiU
yHiWZNjOkYJ9JRbuh1zFbYjn+r2JCByrwdkgTdwXiEdjFwkcsJgbE5VLxrcq6xHo4+JeHrMljsOC
gY249ekyPvk0X+Dc003l1kDOIGMZHhzbl5Ps96ZOR85uXMNRngU/6djaK2UOHu1D4H43XT6/Ak9D
qPiAhNw08BlmnhXHZamb1wRY5V0Py/wj8i2bq48CXGFNHlbQUfWA4VDzNHiYBJbSD54mI0LKTXYv
VCt1SWBsW0K04a/ZAu/wESGv1wzRyWU72OWuw+FcgnVDHt42TEDctuE46xWoW4QuvoSbx+eYsr3q
1tY9rrDghcsM+lAUK6TY0gUslZvsR9qmK8o3BE32EYHdIBvasVyD5aN1YJATCp0SPAPjIxGZvQVn
9+7Bl/3Idg/WCdzbRWRTivWPQUJAH2+b73k5dassQBeH38eAzkc/NfSlNzR85G5JbzumAS6sPkBh
zvYS+m5+I0b56OB5DV0aSQ5j3H/PRUtOeaqzCl5HFMO6kzt7l5sibyePY4OI6UAwpfCATydqjC7c
pQjq1BDS+Ox579IfM0n3YoVZmC2sTtkDklf3WrDYfCiQnuXY5XjoQ9TIIgtRiVg7gkcBgV0ggKg/
AeoMb0bSfRmNoodCtcEe06R3zyaPOXr2rosrrZLtqVU8qtELy5MaMwhIeGdv0aIuyPPk9OzayFR2
9vJFsUE9JeOGayDFOXudwCqdBuhobhKVyTuLLLXPbZU4x4cJ8h7Z8+chS8Kix5hvvao0eFvAAZ0U
s0nRf6ULDYGcfoRTqi/CBq0uuOzWQzThcFlgefsK4vkRVOw1RfPP2/BnDwroWw44q5Qx7Q/ao3Yd
GUK3kbf9TUx9VkvIHt6muJ9uJdd5kURefJ807W9thyIgivb3OYYor+ub7QhBx36bQlQaQg5ww327
3zY+9oDo7XpK5LqgmrC0aHNsObhLmVM6RrzOAsQe64b/Umti6qZrPtwEUUk/D9cZ7ZfZjbqf6To+
UrKRPw30+KCgOCTDqPgeg7kRRyrsLgooC/TPccz6Wzw6gXToPD3SLWZVGLbmkaIYf0DAd3LCUB4U
ogAdSkh++qjIJkuqgGCzfD0jyDoQDwvCtdlHig3BoipsCeJX2wkGHRsctp8wM7WeYFFBMeAULSXL
Bn9kIw1KNk/BG9NNWobZ3lYKMcvPYAzXkrcIEsDzny4a5dAB7AJq5S72C/qeLMYiTFZQsHKC3fGw
xe6okg7OsEsz3cnONncrk6ZEQQvtCgjMn2rDmwI92BngHBM5xXoannaU1TAFjoJvZEF70s7rUlkM
mh/HL5Qg5DY8BB1u202GZzaFywnvqz2zFWASsIb+igDl+cjTRfzpd9G/j5DOHcAY9ieqBnN007D9
MBqHT8jZjPi6ESomEk8JpKh7/p5nStadHu1pz5b8RMyoDhtgm7c+tFvdQQDaFsIu0Sez4fi65NpA
USose4LpTHg/7V34a2QLSEyXz+Wy0PS3BZxUcbnxSnX5WtitGw/MAqGJGyxK1q76FRBU82HHTt01
3bKU40IVKEUIEjns0H8JCAMSnso7Dzewk10MCpuMrerntq7pU7wiZSBdu/VHDgUnjpA0/3ACXjU6
CN1J4uIeSvj9kScD68JnZxocwmrSoB2+Gu1xCy5qjXYoV1voMTUuIdWiay74MIZJkaoovyInV9xA
sCk+Eun7+eva4QTM5dA9LPNOK4RLd7ogRsD918z0LiHQb9z4nQl9bEliIO0gdRAvsko1NQkUFAKX
The5G8icJ7CpeYRejU/sflw7+gS0TV4jiOjf+xiSOgiRBlHMfp9L1+bu+4BMrAoxo+zXDMztJeWk
uWHEBrCRDOJDzLi/KAHZrU1G8PgwePpttYIyLhQPZuLuIR7oekGyNfAzELVI75lwNsr9yiLGjw54
421HZfMY4GtDUbqxh3gdIgCcJC8xAKSvugmbC87W4a6VUYIc5Wm9x/ZYCrrx5ZOhENKKfyQx+4Cq
7DkFuHobjOP3JWqeRbKjHnKhq6CuXSuKZZK38ecwWFvGCftJbFf3PeQ0czLwG4CL/csSpTGqoLgK
Jf1GvBblV5p9GW78EEVLUvg0TKoIu6FOtrjKUMgWgW552fZxXCB67wAacTtCc4sjXnsUmJu+OMWX
Z2QlYNkYeXUtj3Hc9fvBdSOSmKI4vkxJ7Kp+2V75aN/UxKCMzWxtRndQ6EYh9AjdNYqAIDbNcMIG
3wsRBc1VL0tcIQhkvKHhSE9r1EOpHHuUaxhkrTgEqGXcLd2ZELKcttVsx22Gi0fI5EXNzXJFm4Q0
8WhNPxztugoT2EhGt/FjoiZ/miAmS10iylgk/KjnPf0NE9f5mUgT1LuEMNvDBgqVQt+VCbRLJ98i
TyWAPRyEw1lco7eCtS618upHBuwVom4kfGdQkOZd92Zhx1hBPRg+dJBpXMUUfIkad5vWuFLYPUFs
eM2EexlEH1WRoQ2IQz8UcIeEoixL+sNEmvbRLUAPQk+DCnre685R0Zse8K21iP5hhqjrCCzpAOdm
9FEJmuxZ4dnnYVbOJAoucOnAJ8NyeFnH7YmNKJWFk2mBuhNV3wR2/quzilnr6ikLkS2brZfGxmtl
6KjvfKfO0Np/14ZfnQ4+tQMJHIgYkqCNiruQG+iVIMH8SjkredjQEyThpAp5juovyz9ygsx7no9v
gHim0oUEqwuS7fMGlUSpm6+6fYgPagX+u9uhDmAS/eh0ggXgIYsaoYA2aCdK5AROZR+4oJAsUXmx
+vy+xeYu01iL2nVyOOcQNi+LgUWDeoP4NSs2eN2obcpLmYrvphOqRvvQFAT00AHyUXPIJJnAbuzI
kxPzNe3Uy5p1uN9mYLJjQm5HJucimcEYwILA11NC13ofVoFwVX0gfQp0r9WmUA2UlPEskxcamB+W
AaaLE4DzPKArbkxIQTBWUnZb7jFAlZubNPffzMYEwC0VHgYdvnV5wnG0SHcilr0ogpJrWpL1GreQ
UsHFbz6yRCcXndknSjTYkbV3dxjX5AlQAHDsTK3ikI3bAXMAP13LnrMGkAg01Eec9LaSS9zg7NX5
2a4yfEH52B0F+wXXugT43QgAOmQvqCO/c7Heo9FQEHSr9lmAet3A59zJiIYHCx/QaxpEn7SB+obp
KhR7EcF/5MimfTx5+MZdknw94sbscaZhSdBI+OP21QZAMHnoU/3pluHcqvhbMzVppWT4tEMbfun4
0N3OAzpbFnVVzMZ3ggnyYh7Q90TCgdqCmPEs4SBebA2uj2DMx9u96y7okvjF01Af4yD61Uf6hUvx
7gS0FVwH0UkiZ+o0sB5MEgrWG77w7JigVIP+Xc4t+mp/MhjPqDeys/stiT+TwfXPmC1ZzyqYtjJr
tX5MckyVwINCVRzmjSWa9/mRw1jxOI72ByaFBnHrua9E+4Ij3Z/7wesi6e12jDFYiCEDxX/qVUeV
VSOWeGi6EnXXefFdh08TwOEmc8dkHM69338MNro13B72ZF2LabWXXkIXbbEARdZAtN13PzaVPuJ5
n9ckrTOMfCRYd0WyTWEN1PVopHheTVOtHai/yY7Ng2jxImeHm3kyWxUY/QSm7SlZ54ON27PO8gqp
RRCPTk0dIUu12CHevkmbpRpt+2BZ9BpwbHW9nqWEvnOf7KfsV1k1QfRhhvCcYTc4LI2jt91Vh/k5
iPPniCR96dLhshp+yZASTtOk2JmMH9ZORQX4NYtAHZ9XJAwvvUKkFusn8trO4xs8GlD+jvrHtAYP
mWzLNDLP6dRupdmjswcT2aJbrMHz6rdw7+7aZi2CYalwRVVrr7+FLcaHUMUeRpLcJZGG/AJK7LNl
zXbHG3VSC1JdEcaY1mIYGjCz4LriQFSerx87EiQuwZzLiwswv7AszRv82JMiC1BBkd5WmCXxhbbc
1P22/hja0Nfr3lxjtC2Zg9vBPDU4G7CPekbB4MIiiYNAOOQTvfC8ZTeTiQQ6vGSk3wGIZRiW7UQx
Nou/z2l4g5wDAMBoNeuBLOIAqEG/QXmzPKw07S5BJ8SVBUjq7S3tgKaSuegTcgTOIs6tCWBZGvcY
SwCxqF9hZuI/0gkFO2JK+wqLfOzfBcnQraOuhtAMtAHmE+rQzLpeUcrBQeqTEJeWg+AtCBlYraxs
h9qeGHC6Q2jA5wF6al1K6wTfDKGsw1xMgtsbpUnaRBU1c51ZIMkcaIZw9FlARX9ymFaACZv9lUoJ
5AEkFTCLwlpxxjdYohpUANXtWE1ezTg0suwS++EpGogDpYGhX7u9ps14mahcChuGD8Tuso6p7suh
mV771j54F38DFSqRGg3+PyBpV00Rn8/jPm8VhgV/zXyK0JiHUOF3RL1Y5SgEyt3TspNz3rDkYKek
KaFO3gqb7o+x3nU9zE5B0YipyH7rwcdHP+AJbaCP0V2ZAZw3aSgfM3yjlEpSQGeKwpXT4wZitMgB
0CYtM+XQN7Ja8+YOYwtPdARoYSjGF5Z2KXD7nFzbw4CbNwdls58mj35at/blDE6xdlp8jeUsr1zZ
XyxcqqlhoFJIVruUC6zj5AHjGfqgeuTO9n34i8CE+BQQzCukFPwclS1F6RDDGXefKtv3N/PiKm49
OSva/QgUyAjZxygVl7s58MkxbafosJvpKW8itNzZ00LofM9XulZzs5LbWaW2ahbA227ArYzjM7nk
Iy2p56oCB91eFifSA+SICqNkKNtBnwNMb9CEUqKGcub5a8Q6cwdheXZtF3FjMBZRQ0d5ghz5voPJ
F8oJXDQNGoy5kzW0SjWYS8j9ZTIDAQKDK+Pu3odUFMqEcdFRJF94IeTBgrCv2xSFgkQSGHbdJs59
DtA6JDGtArQF0Dq52wxxM253pMYA2iPkTsAZafgKyyKo4rhO8R/VnoWL35MVMIYarpDeD/UWj/01
5GmPApT1ZZSiUaFbgu5mCOgIFBeNHaa5fAfcM3l1iV774UFxHSW/91g3U9VMYO8hi4cd2zlRlsqb
FdOIG8Tdpk+u4GQxdRBlTs5ng6CD6HbScxtoQBUTmKiZB0F3yAzzmL+e0vm9020PnH4x+/cWUN36
aAAl6UIAjPRH/NBn1wX9p6oxCrX9G3vnsRw5lmXbX3nWc5RBXAEM3sQd7k4dDAbJEBNYSGit8fW9
EJnvVbiTTbescZdZZ6dZVMV1qCvO2Xvt6J71PWjeNUY5/1rSyW12tNor6vU50VIXeS7xAcVBAYpg
M9EqKbd5WJemn8jGsG5Qf7AhVLOOPtfVGAKJkUJXDzZNMXbTvPdpfDPJuOwfhibw2LiGBKH7PRql
4qoII6/fe7S7Kd5Lr1fbyqkH84CZv6HXnC5lalyH1F7nu3EKuLggKClpSUe0nZ+4CacFfFODFU+b
piOK6FNRj4t55RG+g/UumYTV7dj3KPddjHiC93jMiX1DMDz7OIHiYWPlrnePmsK9E9r6NtXy3m2Q
iothUNtMFfGhS9vxwXWwldZJVSMhDAIkc3EffsmTsbo3UgOLSEPmsL21TdbSrVlY7iVCj4dl0PIx
D9NPYaP3KokogFvB1s77YR+mzr075gTAA6pCgQOOaW7Eexrn5VVouJW7ZTbsl2eB0tr9NTSNvY4/
qGuvaJ/GCqn5WEd7Iwy+R6K3DnmmD9CoD9XAHrjJbmYZW36QWB3a/jKmFRItNGFiqo7a3tO8wOE1
8IdFQiyElcOuaWoP2Y/upud6wS7dTOV10Nkc3tj2Xo/5XGxyb7KvcxlFvl5vUiELh9J3c2gMp7xs
0WwfRqf6VhjuXYSgmDNSfTVW7PE4HeF1z3Fg8VkSFGWEzKPKrpqtGfGFjJhpnoIW26cx2eo2E6bw
qV7OSBmS4NIYGvFxnnosYOPyserSHyWbDr+bmkPSLsGFroiMDzuPZJtFIpCtvB/27CaXfdnflXgm
DuUwPkZTPF0PVL7e17VLhP2oMU7G5peiK6JtHLWsMo5BPbpZKmTgHNCKTTQkJTlFHGi9ZdmLiT75
FLUkaETTrkC7xqGqphFRz1c07ZwL7bEIerNd7YQ1zocszBS7BI2fMeGkDLzqPSJstVEyD7fK9kh9
s4IQc6r2bjHyPojCrR61h0c06Rf1Hk2fdzHWofZprtTfgzFLN2PshTuvJnUodFrroh3QeJE0xVki
oVMbNdiOHK4ei5gDZArl8CVfO3VX172OEdP8qGkcUNxfyNQZx+Wda8/mtkjxKgTSsDdjkH5OFefP
NmZpK+3kQ5oM0zbH07ejDfthmfL81ksD2rpezW5Q953nyzyZnkvh5Gxm0Ehd0fAG3RxX3PsNZVHs
QFCvlq/Iw+xvmZfJ8n3ncTi0qepb+yLDJHHvzmXS7jszMq9kklfflsGjHrgZuNAbkZEjvzUy8TGN
rZgOY1k9oWyT14geewy7NDj7pbla1ilr07UBtlG3KmiHFTcZcsFtbVJzqbyq9cd1c2O1xnLBniN5
RoIMyHGKxiu7DaYrJjA21m6Qpdum4j3YFUEzRtumt9h1tcVYmVeWTQb6xun6yf3BoQ+b1dBLb+dO
QXHTeKlfinq8msJSPBhStVdun9v+FBnq3suneU9PIrnr5qh4iKriO4GL9i0fcbFN88x4T9r8e5tA
rMuGuKAPtEVwHWQ/ZZO4PpAm1L+YGMpFiPdVj9jfj63A8BcVJgEaoGjprlHZfiGc74nOY+/P8bLr
a9O4TAKOyHYcP0wpjTwxU5tiHb5wa8f4WdRoDEpPb9u5PCR2UW6nehkvmSH2UqIjcvlIdjlJnD0v
eSp8SwYWK7NKb0Ntfhg8ensm7mc6X9XGFuN1JTr70naMdhuYnr0d4nG/uCn3fhzb+F6bYmA7X9CP
7CKNJSkPfYlA4MmuOn0XqlwTYoSzYVsmjbnVxPlcWlE6b9rIbp6WJH2GDcni3dc/OAB1D0jwUDmU
44eIaZfgR5zwP5UWjxSI4n1Pv4VO/UOYm9E2aDzN/nt8ZAuaYKNknsC1P+6hO31cAERTns3Gq6A1
eTRWR098VFjjvM3YjCZSnHnyuuQmlFJiXh/1k4M59jYbZbZHyBAfJpTUCTqg2cuX3VrKZ2zqW26y
UAfvVbnL0dd2NzqqC7G3LeNbb7pqR53IvbSx+N25/Sz46njDAgudyohBcIuey9y0iVQXDuqAcaO6
maTPJbXulrL7ksp6vAU7kB6ypJ13uFbFNc3I9g5bkFgtPT8K3ke/wgx0XTfIVjd5Ef5UUYxSqN6N
3bSnog/YgS/Nqz/g2EbORtPiIq+HG21o3/KG6CJ3EHQ43WKxGcfxUTpmzKtut+x/PKQZitwNGg0t
yh9a71deb130tOTsuct8TDRbPMguV2B98MLuTufVTW6je8WYNuyrPERgi4MKe7PQ/S5cvOomSRoD
+U4SbSRKJZ9QHrqp4WgBGAnKTR27wUWL1fWip/DG9SL8ir35Obe6cpvpiHI+dylt4xBZbwLeYEoe
jNZ4NvCU09/CbOBJEFvdOC8s9fK+xDZ0nRVwsGc65nC92msjHYs9YtALWnVY6y225GVJodLBWYn4
wf0Mrz+hgmJ8d6z5w1L1Nr7hkLApjDjjmBh7Y5D4m+eF46F0cXtRfL4cF/3Twobjbi01dARyxrxc
1rJcFtysW/KkCk4g/yuID9Hp/6lvX+mA/7Mgfve9//qjbE7/B38L4rX8F810T1nsO12E52tk59+C
eM/+F35EilI0dW1b/f6jomy66P/+l/UvRd2fxVZA9RW/8eB02tc/MeS/aLxL4bmmUC4k0H+ghf+d
E/Jv7pa0XHbQ/CpPODYSey1Xh84fSngDr2GEi2gtIZcsrekjhJptk/8qpLjIJu8Sq3ZPD6l4zvSN
q4edxWm+m8rL2ugPOFAPzJQ72CpnjEHc3T9oYOuv8kzHcSwPwYhGJuAe/6qsnAKXgre3Y+aqtsOU
Mgu3nbdrI6ffxco7l1rxGw19dBtc00SY5613AsmifeJ3ChaRDPgO1C5estbAu1vI/K4jDAbDJ416
hzqjwFM40u8mm85EyEw/FklfayUUZa2g5eOdwjq765c5xkUWBpR1zV62yWY0W+O9VUfdxzpFFbyD
ZeKmGwcCREXlTNifKkQw2IqHaD0rdYiBez2FB3xoc+UPrjsmH4rWw+2c27iyqJXGdbBfr0TtWrQa
FmoY+pEHNZp087BBxe6VU69PM0uKdNjIxe4ekEdoa1tS4txXkzXIQ7y4IQqmOZF+ZvSZ2GdAd/bo
Qky1KStHXdVlVoyHuJa13Ey05j6GyLwp4orIUn6RFHArsmHsP9dCIWROaJ/tEYXiCC8tO2v9qOI4
jTJKoHkp5OShSvDQPm+9MKypm1n5ghR4KItujzxBSQoz8/LdDWoqI17Q1sg6wkqinOUASHvVacvU
L8Jxftc6LlpfxQYSazFtNwp9RkZuDxKCvNuFjQcLgjgP9La9wXYIUGsmn2DfNPN2Kl31jHm4ENsR
ZVN3wXk3ubMMezhHll+xUScvExBq13FNzzGV0nzvR99Un8TZBCmGwoDTXsKF8+5UVnO6Lg1LGNsg
m6rLZIn6q8igEOebQ9zNf83J/2Pw3vqBHP8Ey3Lx35jrBGFSlDv+Ca3NtgC5hwW4RVMfzuIO+fIy
uHZytegi5UUxxpz1H2fitJnYKrf7PybA+7+G+j9FT40AeUrLdLW6G//4BVLbQrgWj0eaNnPYKW1v
aWejoQZm0ngancc+rdv7JGpHf+7z5qYf+uISb0KxD6wYA0wQuzcoBUe4PhhTliwK/Qil2D+ClEmp
pcVkwi/ybAJqbLnOOn/MddpQVTybCQnVVpDdeqLp39EBap7evvJjG97foyjapWw4tYXP6XiUcArt
hGax5dsOFJ05LnCtBss5VOXvyJuj+ysddKc8ZNtRgPr1qbs0MbsACKyFSiV1773BlQ9904mfFrKu
fnHFnTd7n5iZhY8Bst0isI7OTNIn7xi38/gXnFwo7G/q2lNqIXSyfiGUrfyy7YZtQrelVLXejiHC
4aSeizMc5pPP68W4J0sWGvoSeCZN6YHa4tVSKQOKhvhSRzUn9a6qq31F0/fHXKg42q4Ik/u3H/DJ
4vR7fNt1TctTjuXwnR8/YMq9GOCFsbbN63AfiBxLFP3hez212RU1N/Xt7fF+ZyedPmpHYKmTtsUr
dRo0EJdGHiDCNOk4IRAlIEcjT67sJwSv5tbWE15pZPw0Iw0MVJacfs6cbD7ILJy6M9PKy3fb8WyU
z7ZkT8Lln3xBpcncPAu5VnfmYMM3Zj8IPGjv377gYyrc+gUxCtcrNbfXQgV+fINHqGROWQ2Wnwgz
eey8md1rOulHGS0IIbHhsVpGWfCP0JrrqFR3qLRy4KUG+yJLBi0GjJ+K11lW2AOSqE93yxCfSzo6
djz/NYrkDnmWbfHPU5BniXV55nGavtBttJ/yqaZKxIwIRCj7/PZtfPmeClN5treuQ6bNAn98Gxc3
YovleiaCp2G8LbyxfIZp02/SyhB4pcLkDInwtUvTFCNs6jqcUk89z2TsyqIg4s5HG1kf5GBkbCpH
Sq1THp0Z6ndE3B+fBNMyk57tmQLBKPtqcbK+RVohKEtDhWq7RfkbWgXCPlnJ8huIwHrYlsqmI27R
ER38EfDChQ0osPDnsK7mm1xXZrfrwnq6H0P8Ebu06kxxO8VozDbhuApx334SJ3eGX8vGWjm2cFEQ
e8CEjp9EH3ZCN2WC/zkL0JR2c0mnGzUf4cHnaOb2euXHd4axXA2h22JDzz+Ox7KWfukLOBy7XvXm
l5GaU8VZX7ZPTdF7wAVpwwE6TCMC2mJSkRGxhq64snQyzlvXEyb6pi5NJ1/Fi/eV+m3q7kUauN02
p5H72LYZ8lNVtrbwYVwESM8t0s3OrCyv3C92TUKZeHO99ShwfA1p6k2WLGKHlqjj3tgZnjykBfM1
wIP+4e1HczLXrI+G2YytPRJX5dqn8WlFDY+N0Ef2al1kHRaLxhpAqJZ9ZdLQki3M4BEWUX9mhrPX
J37ylDSMpnXhFswF6uTbhM9n8irm6KeKuH1A2xJQkqMKt7cashh2XWMN0VZrgWkrnTC8dzkIo20S
RJTWUqct1EW3NLhqHBJirmL4GuWBXmV8kA3yme3QenFxZY12Jq+nMENeDZ6MpofbDUguUytB4PH2
bTxZGH7fRkXFmEeG+FWvR9w/t1aF22G1NzmkUGHsbvHjeRTqEU6+PcrJyv/XKDZGcFeh1tS/90R/
bOAIWsPbPLkWYLQiozzZqx+lSuBHxJ2LpgNR2z6V43JDSoD32LMwnVkiXhkfeJC0HCXwgYrT1Jyc
RbctE8nsGVJ7bZzryhZXka7voGT8zHsBes3Vz8Kpvr993Scz+Xrdngc91TERt7m45I/vbl0YdlyM
ptzllTPs0qVpL80qG7Gl1fGuM7T+x/fZZbKyuclMIRZO/uPxclErLzRKe4ffs7nxStBdAtX4Zcop
ms5tHDlYUm2IyN5qtI2FOhfEeLrl4Yo5+fNtCE4PrqvtkysOYhxltiaPfI1Q/aB1jpp0HudOccLt
UO+Wlh4oQihrzHDZKifZmiUq1I3CWvFUIyAYt28/gpcvOKUbzStHEYCbc4oKbiJ24UaDlIU/lVu3
Ln45WPXODPL7sv49LcChtBjApvrB/6e6e4pyB83ftTRSzJ1J/2kBvaTkdzDcWNtdkENinzO535NK
J/NN1lGv9ttUuPZhNIvol5qq7LO2ICdudE8ENWoTYH9gJXV7HXlL3O6dJC5sKjjQHLciWrKPbZou
+UWYuvSvm8Qbi8PSdvPPt++cdXzrfl+UolDlagWbw7PEydvkoWapiljQ5M/yfRtCkrUTqFpWn6vv
ZIhP5maxMuNLPE8aMiOWhUNXJpO3sZZ4AvGGB0jEhXwvXCN9evunHa8z/DIy/YCdKHP9cUKpk10E
tmqMZliVfVfHtY9yAsGlTQHnPWQm+fwPxxKWayrAlFTZ6DucVpj6fqxbbdPop1vVAwYIc7/vlpqe
qHmOpf/istazgjJxzzMX8/GcTMYeEEhsrtChqCY5N+k06h11m+EgdabPnIVOjvncwnUs6peKRwtL
Y62T/jnxZ4gjTUrTrm8iwVz4VcxH/bDtc0t/92jq71yHClI5LP3e7D37KlIAMr06NTdOD4iqTkNx
5nj48urZvbOms7Cuh6bTFDi7awoHhSpXb4h531qdpJyHoMRtztJ9zg21rhd/rEdaNCayC4aKo7LZ
zRQ1ttjEmSe75VzI3PE+Zb3PlCctpgVO+i6i5pNtne0muRcQ+u4vhTncD2YzP2NAMR6WaXbfD22I
RDsrnDPr3ctPdx2VBZc317QEq8/xBTZzMUfekICZDkeN3jABJTiJ5NJbWvsizAKEsWD9N040lzsV
t9ENU3p5H6m4+TFYDU69wZPDw5LV9j9/yJxqlBJrkXilxRz/MEB/SVqknfZHeD/7CluyPzX9uG/i
wNz90w+XdA6HG++YktzJ0+P+iCNfjLnSPh1h88IJW3VrI9G/M0udPb091IuZkugPXlqmpXWZoXZ0
clVWBabKW4dqMZdKOsnYPeZz08Nx3eb3q+Tyt3vrftdmnJNRlCGbSjiB9qNJZwmpxJb8TEh8cT3l
Cbq3wfb6d6oslmt3CM7lBJws7H8Nbv++mUIqk7bU8SW2YbqIKOw1fWSnv6KO3qNGqcU7lQeVD3qQ
1qgr5TNVjWyf6zq7ZOMffw01zMTN2zf7eDP39y/BLoybVFNxOO18mFBZKlzomir1nN2i50i/t6qe
7vLJbS+cwpz3urSrJz2a/WPV9sWZRIZXPmgXNtJ6UNa/V/zjG5Fio0wAainfk8Z0nRum8zyBOtwn
fffIxr9H891Hn/6DS6abqWxsEygVTr4aVajZcKdc+1OZLdvUIze05Ox7WUWu8Y3ldb5ehJU/jy2K
kyRX0+Pbw78yXbpUjkAdc9paX7/jS177x4k31drH8VLvI9fp7ycg97cYNfsfbw+1kqT+OGD9/XT/
GOtkajYrCJ9uhjtnkDksyLCTV6g94AEYfX09q6jBggdoJsiW4b3UY4A/YEo/g7xT9Lnnc8Enr1/5
+m2bLgfaU97dLAgDi0feNejbIwo55lEzLH+xGZr+g9mKAsz/H+nkES+QrYvUYKQi84gyp862I4B5
Rc6atX/mHq9/19Fulenqz7FO9hmZaQEiwvfpW5Ua3y0qD3fTnNvvIoHRRtXJzm1Kb5vVGnJBGzvD
bQMvJcvUuWPhq3d3PTBQmqSs/5sy+Mcy3FOnFCwHGprR3PgLsLsthjww6Fbsnrnm14ZyHMr6llgr
wKcBmFHQzlbWMn050SQwNnakusOex0id2Bdv397jQ99fbzDvi/S0UPBXTofCuAwycmJzOsL43MBn
Kr54wC+uhUfK9RLrfxaz9//GY2vBtpgD5+mSGs4954O+5GnWlt72NKW2pW1PZ444r826Dj1dRSmJ
1tBp4UPnIrdri1GWxWqvUEsadw50p41hNg46xjTcel3s3OaCdAoHEc+ZSf+1WffP4U9e2Qlls26G
ddKXlO0zEIX7DK/5AUEqslz2y2hc7eTw9pMUr3wnMCU9uvwuJdfTerYcQrM0+Ax4koi+geBnlzO7
lzOjvPpqSthIaAMow54eMIw4yyvyT7SfZCbko2KSB7yiCGAxT719Pa9OrnxT1AcollPbPJlk0ob9
Sco5x0+9jDfEqCmDAO+aLnCB+EUQz7vJHkqA0hcdiqdPtdTLV1rp5ryrKOeeeaNe/U60oFtgm1z1
6ddfiUZ3TcvdTeB84z5r6luROx6kfAdJ+didg5a++jT/GO/kxGNGGN9p9XPxkVdt646gL5vxztzj
10ahMqioGeMtYcE/XiuDfDAQQDG3kvKBz6CBhmqMkXn59pM8N8r6Tv0xc3bFmFvxUvHNqyU69GGp
cTQv8e7tUV775tmoO2svWnIMPrmWdqJ4WRh883FWN1ezhgqzAV89fh5mumdw3lDrOlBLbAxttWUd
Mnvoz/yEVz4Oei1Ca/R4/MvpoTDzEicY8sL1pzHsr3vicJDSRem2oIn+/PbVvjLFeOyxqJ7RUKJZ
d1JUIPOpAWxRMpQdFp/xYmNVomTUtmX1BXqJuc9wre/fHvOV58iYUpum5JjGmf/4ObbTbBjZzJg4
pBc/SsA2mNI+17t6dRSb15EGGWb20xVJD2pZSENy/b4tCjhq5S8HysGZF//V24digP8gn2CNPb6U
rHX6GZAUZ2rCI1Drmy7YeGa8z4vu7XeUl9P3Y4Jh+j+4gVTeXG4eJMfT/Ep24pjNBkZFy5neUm5F
3xidbeTa/PaTDZMnpclhml0KJ+uTqaO1l7jPDYupY5zSQ9rr5mM3xSXZh/lyUxkdOB6CeQ5oZJut
YY5QcSt7viQRCJyoUdfnSlKv3moJmQkQyjrHnNzqAZNFKTWHaGq7HoyvuJj2zmjXh6yaO6bufLyd
hYO85+17/cp0wF3497DrXfpj0oGWrw02TdqXM9BhuxqCn4tR6R3ByrWPsyNBZOs0iGFdqEfdBLLo
7fFfqVmBmaU8hHKa/ihf6vEPiNsp7LIydNF8TukzC1yfA0iRHeANt9Vf3UGOP5Z2xVKGnYnNyC7E
VyOjiwpUCt7RrlpkaFLi0jRjzvy0V+8NlQ1KPBZbpNPFrFNkKE8QdH32r+hGekWeBLFVxh2nZfcu
zow1MEdgP4AVBsoI960kNqPp1fy4jEL8bJvgs9ZZsMWFJy5rL0z2wFuTd7GKcb9HbjCcKRG9NifQ
oaMtwdS1KhSO7+UsM8PNsU/7iF1A5IU6ujQD0p7evi+vvakAgMF18OZA1T95YnVEbpBpIktvgC1A
1BqNaePpYNxbToiRtyApZhuWxiLPjPty2RB8GWuBmLIte7eTlauAf5eA83N916qACqDt2TVEce6T
rgr9ty/xZVWGoRz6SuiSOGGcPvkxqYzeQ+7mm2OR37cjKTPY3Qc4CRESlHxH7lly0xMMln/RKYSy
M2+e8/IwxytnkyZHgwnA8unkPlb9nOduGPhpH/Rim8Z1+jM1evZQaA3FHQg2j5CS3lQ3MgHbtVPd
+MEwgXxjoWvBVIgiWtQOK0ru+jBxEUfbBqiJTauqudkGElYy1LFBfI3BHQ9b7KhBt2eFtO9gvcES
Ju+gGXeo/JsHtuZADyhMfm3DwViQoWdluc8J+RCbMoc3UXRJW57ZIbx8kUmSpBiEbovXlUL18Yvs
0WS2iRRkbpbxCPRKJw8NVc5/XLdklFWWwbfConW6D6l6SUKLl1J7a3qaOgU0BLkMP8ENT2ckEq+9
TzZXw/S2tmVPS7cuIkOv7RkJxWp1qRPHfjL7xdk7FWgf7E59/Qvp/G40pHOuJ/DqrVyT+Vx43Whd
Tr4aSCcCzx5VYw51FjzWCXPz6pE4OOasPwVjWB+AA0A0cnW7H2KWwoZW9TWTmrVLsFgkBgASWQXj
+7c/sVfOLevxllPCKtziX04KUF0rWeOygQIUCC6M3lZrf1CIQR/pAwliMqowRxphZd9ncsjw9RNT
N28Xl49wO01GWG9z1c//uA7IbxKcXdZD/tpaPn7v4gDqh/Jm7fNWlndZ0gW4joflhyXAOGKOWbJN
nYfnBDSvTWxgRn4rIj2Hjc/xqI0NdmcQki35ko/b0JbFnnPUD2xR7pkp9ESqQ11BsrWwFa8Cm2JE
oScX2ARW60E0NfzadLMrF7XypnKm8IHppr+J3ZiIGSMa7S9Z1+b7PpH9oSxcQS0YPpO95NV3EtSi
H9VkY6o2prrcZC0surffjBfL7vobeTFQQ/GtWKf1uSAkjKJCP+fXBJXd9/hKvwdNEHxtU7V0+LDi
iDQXFU2/en7ap5mgwcPbP+DFJ3PyA062Ys1YuBEcOcPv+wyxeeQ9LcPZcPYXU8I6CAcwNtaW7SLX
OH7oSUeAXMc6g3PVWE1VVykZoDjOnZtGDtedkA+ybc7sD9ane7TlXcdEBMuZi7oS/3Y85liLKlJG
bPiuYpe5GUMsWG6hGk6z9SEG+Pfp7Rt5oov9+3UDAsQum1OYcE/mcWkgYMRSFPja7AOs5KH0k9ab
MoBfovk1DXn9rcA4jrYvHwBwIyNU+bnD+4uva71oNgyrXAOT0ekZZuI9i0JJ7EWMSHYTMeHRATXl
XV/11Ye3r/fVF+ePoU72X/Q4Q/QyvDhFMYkrMnUeIB5nF28P8tpDhMKj+L/f+r6TQWYthik0wOnY
dhYFu2KpVlhy7ZoHfEzmR+IBnV9vj/hiw8dplrvkMXmglsTMcPzaGO0MSC+qPapJQXttudl8q1ud
vc+mMI43S59k+2KR+Zlp4NyoJ1NVGnThkM2N5w+eV+4l+qJfdk06U916A7RiWd0YMwCxty/15RNk
dUETuNqDJBqJk5tbp8uipggsqUhifS3MQt2A3M0u3x7l5bfPKEhT2OJ4bC71yaWNTC/uYg+Bn3mY
bEEoIbuPBB3beFzUBo1tHh5yALfjpkyy+Mz78/LEJdfRSdvwqJ2bbDGPH2dqsGXMShn4s2cnd+16
zNoORVc/gke7IXTY2hZZXV3ObaQ/6Dr1vnJEM/Fpd81VY3kR6RH1uRP/azeErR4WK8wAq1by+CeR
lBA3xWq/SBrPRehXpheTdtRz0FhdAKyplLd1oUZAffaSnNlsI4zgbz+dFvGISGYJlKwvFKGjlc84
NIZwFzkdxNtV1LYNSS7ud4muTJPTP7ufUleEH4fWBOBUdhPEvngExeHWtgIj7RpNs8GYqeSh6KvY
wSZjZh+Ru0QfacDel4HjwVqm+SN2URs1chOlDmGZXlDWtJVLY453QVyKT1Hfe9FhckqMgYQINve1
GThiUxjW+F5Ai3nXQ+6JN4mZNz22YYMZzWuNLPXr1h0UkLUUuXSfO2iSKpOnv4FJ4vzAbDH9KhDf
35AN2Hq7VDfJx6lbQUAFXV7q7NMiPjjVTOQeEhiup5rrZ5lq8zaAxVKAo/dg08K/4J9g7WlmzUSa
ZdsCvfv3pZsgaEjVAYfGBaTg7ED+mK60OQzdpguaGZN1OVYTxXBge4SZYpgnLxCSXqTg4twYkrQ5
P4Dy8M1Tbhj6CrjWJVKV/uOERjrZdRU0Ml8RIhK9JwwFhoCbpO5j6sxNCn5sxOW6pZbkDsNWusbF
CvBHg1H0DSzBaskbbT9Z9Io4GGmuLyfYGrlAPW5lXgVPcejQ4oA7Uz4SluC6GJp1RwpzV4+womH8
1+CECD/JdtiRPQdyMvQWX6reajZhFtEpMWpTf+2mKP3SAOROtonp1dnWycREDkEA64PwtnQEwCAn
zv0LNJ81wiCefg7SMd9XNKR/RmOqV0IKuXDwykIi6lwMDMtz6+KW3auiDtKLVgmYUstidtVmmmgM
+ZVF6jz+dJdtWz23wweLrAvqx7B+Gr9qyT3c2GkNRzlzmm7Z6ZUmfMXemYwoitzA8yq4BoANIic0
dnFooQbqSJb5BRcq2UxysCiviLC5p9LSUDRNNTzVka2DsYdL2vGqO4O6c+WygKfuTXDFUYn3uano
4ZSZajE2ReQ30g4APTQ7AMNrh7kH5mKg7wfUjIA2y6kAdzI76K4MmROnWYRsD4bGzt6xvXTfkytR
fUCUAF1sqcuKcqddWPczsAe00fbUgM1z5Djc1EHZQmfWhsXfj5gALgORmyRyBuSK7LD/mp9tPrYn
Kj0kQZA+DmtqCVVDRoRpDhvQ5aLx2R9N32g4D1/JxuQvohuIw9DI08XBiDcsANJC8wONT/uLpC4Y
bZIhBTkw90vzWGStnHYUUQeBKDhQyrf7GJxZTwARn3jixj87J5ivkoFS94qtjO4DYU/dlWPl+VVq
VG1xaFn1iVqRxH1CRzVAgrExS2iTh2jAa7qE4Y3biunBaAz9ZSF+6F62uosuAIpgXwQcJP08cOFy
RZxSoK4lgJWI5tTfR/ByDu/fSEigYSiACWgDyex1Z7xK25x+5kJdPBLAvU2HiPW5cMTPukuX7H4g
ED2GtJoY44UyZ8vdZJzpyAy0pxKEVJMWn2u7Kj6DsXCeWyOaQeTUDRwU3Urvi5uEI65oOyBYyKtC
mK15PpJC0MVpAbbWqELWOFjRkPmd6DAmzvioptS+aGVkYOL0oCZVy1WfZvE3crSBq1tplnyKpEnE
QVSlDROwlM23HEc7FDfU2dvOVd0n8omVdaEkKbzrxABKJu3T6MkMlXqykz5t98D/p9afxzifPlM1
cyZ/mIRMd3Mc2e+nOBimAx8FKB4vdsz+e9zUmb3NZwTVcFTiVl/HIUndl4GAWrbPGipTcCUmmt2E
LKwUcbJTjW1FyKXazWGWxnv8USXY9W4yrxS71GyjKJ8b1J1T80sl0qW/mEWZE7qZGV1MiYtTziZR
gzn7uhWAKQl7AYKmQCgOfmHCIAQZ1ekvA7C0ZwGGiGjMNgqCbTVAGgP7ZBrQt0hwMIn1I+RmW9lI
qkhW0OPBTVQC3nBM0v7CgjL/bBtDHxyqUjX5ZauHvoLrYMIhR4UV8E9oOXrfm0FOKrSajEMUteYv
u1n9hILkkf4mA9XbgK5kR73tWzGSsNQZLRnFNn2QQ5ctHZno6Gf5UxymhGETygsB201HMi6lW4Cp
X4GYllMDNCkq3HFPDhbY/Ae5VuPow44BrZirtrq2em88gKNWTyY5t58EO1BnxwwKfTp2gvijcgCx
UarDGXFHsq5T7lJRFMm3wFiDnSwbMzWKBI/GqNln1GodazY36VL13lbryPg6GK2XU4ehNOFnadJM
/gJN8Qt6v+luAfKTPvBqjyU40Mq6SKzY+N4I0feXTh+UX016JekWn/FCFJ8KQuYOr/MWB2Y0zJNN
WRgdmSXaG8V+ROAjd4gwURNgNejSnZzV/BEQKOg8JwiqbRinzBMG+5CvLsSXGxGnjb0p0pyl3RSd
eIQ1a3yqWzFwZHemFa/ZDs5A7gbQ0G1CZsFHiHFWSIpFWzzlyIhsvy4H65dRD93P0Vnmz7ilRz68
WiTXOmg0W4Zi1sPGW4Tm6zLM6nppqCTvi6Ccw0Om4+xSyhYM1VQU4p5CSvbF1pF9ByQJ7uc8l2X3
5DRJfNsVi9OscYf1Xct/KyAZuCIpzCSD5lvkWBGsnaTI5Xae/5u981iSW8m27K886zluQ4tBvwEQ
ApGSSSbJJCewpIJ0h3Sor+8VrKrLZBQjw+rN2qwnda1oRiKgHH7O2Xvtke2c6xfjd0hSfKwhgbo3
BRDpz6rulBbOugHEdFwG7Md+PTvXgwz64ZDnazvs7abUICtU0kRnotArRyRwsH7C6XEg08jSfrAJ
D3qXSOKD9l6T+w3hrPYEQHCiDco2TgEGwXPERgQHCCFWnULVHlIFyWyz4BhLIlcbl+dykBI6YyEg
m4xcl1vNq5FEezWOcYzmQLqOEParxOwIQ7TEd2uEMxQ1RFjcVlZWlBuEQKEzuXibcx4hvjb0kMZ9
NtRQKPym9Xd6MBWfat7HAcgGuScb2TVqhcMOiZwEMF5CuFr9c7cc43BHKnhnC8DTv5K1VQ9hp+mY
Kw3kc89yJuTJIlgshYMsQgGlcU9wiN5/ETM59eALSe+IbF8kzC0gNWFIpUBwItH2oH6H1VuvAI4c
cV6rNl13msru0I7Jkvxfz35bwSGkzQiMx3VszlqUBdtjuzX5lExmU2EIHGs+33UCpwQNrDaRXj83
EiBwnc7XfuHrCYFoCAe2MOAMFbLyQ4U0sFBtWxJfB+i4efvNFrP64estOyIi6sAN4bQhZ6IbUeFX
S+HCRhl8TQCYCTor6syVaK15xn8NAphGXWi0TqoinJpwtdn5spwFDO9xtzuEq2yXgktzLLLMS13r
n2OB3wsJfDAMYPjfYxPxVJ0qOtScFdHcGywpGQ4h6piGOJC6uV7oIoWJu1hXPMxrrLXVGPveML1x
Vr8FQZkDZHZr7aD13hoHKvXeEiLu0JjOk2vZjU7ojKO1r1VFoFxhm8Cg9SPOVyFeXyefFIYe+EjT
vn+9Tv1D/wZ7KZ5m7DU6aIpT83y7juuUDHqy6WGCbd3AE7e2sRrEQtjOrRsoqKRGUtyxwc7siOw4
665Xbnb1+q/49wYO3nkKeuqz48U9bRR7MyA7IIfBxjarIZr0Qr1lrWE7Lpf2Py/MfzvUSR1KeGTb
1gWdjl5qGUF3Rv9OSysYVRQR+2rBKLE27aPN9vjj6+f4h74D/h6sVI5vBXiLjiXqizEsGQndxNwb
lJbbmduqLNutBmhj+/pR/nglkTNTYaNJ9E87q6suS58whWCDQUx8JNbSJ+EBA9uerttFk86fD0Y5
jUzbA31w0uQI+KLbXU7/xi5momJqhqTsPN+C4+suVPD/Xr/zgNDM+NeRTi5eLboM9Tl3jYHYHGce
wFafCDHEh+SVgWkkcyYjwuf1a3n8+SfvOm1N1ANYSHnZf443XtwxR01J1lQq2CxrZ2wWIgE20Jyy
5sZIkksOrONj92/HwoHEGMcACnf6dHQyrYfeEwFcSNP+PgW9Q1ikM9jvAGDrIO9z+ZhJq3oyiarf
k1Vmfnj9XP/wdNI6dY4DA8NmIHrSxp3chG23Sd/YMifvQ1vhavSsfPzHOO5//8bJ+Ec27NeaDyxM
2OHk//73bf61I1D4x3Cay8s/8vdf+u/7/2ezfI+tvvPool33XX7N/muv8mf5/BJgdPxr/0r0hUXE
1wXMlo1blmePm/VPgJFj/4WYhf4lrUUUHZbDc/RPgJHzF8MGz8KkgeL5yCriHfknwcj8C+mFf3QB
0HeDPYbB8D9gGP0D3PHrYXWYZHjIMplqcBCKr39roQ4GPQc5YfRJk7E8KA3mTbRA5CuojUqq48Vk
PxJhhwVcO+Xt9MnqMpsc2KGscdbxkY/qmcJsgyGr1gkw0AV4YKJJ9o6/GPaOeT0A0mIYxHYgGAea
nNna275b/CDMyYOaInpK7nO20K4Jhy5L77teq/MdTh7KTJIsNBUlJsleoQWKC8I2CZoHBOr9j8Dv
xYeRyNk6LJJmcOLVS4jrGTu2JuTwqUTf20uvNfsOOGMZ9QkY6XcKhcjV1I/9HHHxu09DDqo3wtXr
PrQkrzy4aTmKWIA3/FZqS/sWaHr5KTDScTpShtqn1BxAzpEDWWh3npzmeNKt9og8aJfvwqx1k3C8
2vuqajN7GmCJvAXwL5aNqL3VvAGhrFkAL+WaRHXv2O9p1I1lZNPjZR88aeKbYSau+EB6rOt/oKFk
0GzRsIhufWO0Hkcp2E+mnkfnTl8daJdIHStqaHeGVKYWzaWqw6qdv9GhkpdA9JEhhYuwFHcxG2eL
mo8UQZIpMyG41phh90p2OWRuKPtXtum339B3gY7T4dgRjOctPsSqgklXWCadeZSgrkROqWOnzSj6
Xl1hJwOUoZpqFVcgDqcUCq5qSZ4VWGXgMDnlvWzGnttpuqLZtEKSckno6fAtg0oKzKakaj+gAe2e
Fl3zn6U52d/cTPYipOyGC11o6cdKp/YF5C5FuzUb21XhDJIFbqYIlEepPPU90Ve0OW5tr7W/p4AS
xT3QHNvYZbmGaCEcxVy8HxBb2BBIycahSUSeRmiqo/0W1gmhIZjrZJjTQrJ2PcGb7lvPazoqa/KA
CaJ3jg1KSMnFxqUJKgg3bNPsES4BxRABFgtJfW3DexaNDqLdTurCZgcMbtysEQ6xz57zfoO4t3tC
g2Ewm+7QP3XC9R/qjJ3vzhrXSjwYSGPoBwf1pB1sUhJ/dANRb1cVoL3seYASfkweSizvmslRlwLV
pt2+IaQbUtZaSTfZSSE0SsR+bEgiXWfpUohUdBuNKhuCEDRgMkRt31YNeu00LfZrWudPTE2y7y19
JySdrtcYITJG6t/OIpyBe2XV8eyk8gHTvI3GjVkDT1PJ877JPXsdYOgwwNw2s/StDfXSmG20MbB/
aFCoGp6S4WjTKXyzx3OeyWfPAHcVTrbVvSsny9bCzOpgRtha5a8RlAW7vSWwbpi3Js1eY6OleibC
sTbV1QTaFjaicIkvMRs9j2dNiv1cOE23gbI9Pqzg7Z8IMAFN2FWDfwfQPKExFxjDIylKmdgEplU+
pkhIynA0yfADNxm8bYbKfKMDXLotrNWKqhT++4afk6kNcti63XS0wNyopR+keGlb9zMrZP4xGPr5
OXEW3z/4FABVxErditCac3BZSZnIe3oGBBm5k8m7mcpierNUDdpLYSiSkcRSljKkB0txsGoOaOVR
TD7xlWap5mO57cXpSmhimIFXnq+qRM0jcaMq4akffRIXiTOl6v/59fr/X/T/+i5Zx5fDt//zv47a
rFe+6M9VCZHv238d+uN/+t8+6vzNf33Uvb8oHNHA6Aznjx/uXx911/iL/eVRocR87BiR9eujrjkG
8EEk3LhtsP16fMH//qozM/kL7JWBbPc47+e2m//JZ/1EOKLhUaPXjVDhZOvX0bpCq11WcTk793O2
ElAwlDlpLzmWnqGzPut9qb33rGp+yksWiToniFI0hkuw37wA7V2CPZ5k4h70xPgALfOi8Ynzf7E5
/vuXnWrkMq3Qx963SxIWM3Ft2kuDu7qj6gajcGtKAsf1DmkB8GQ9NMalejdYpIlqmbEzwX0gQUic
MbLXKt3ApTN3CZjqjVX3xt6r/XlbMbx9++LOv/nHFug3CtvxWv3aGf36pScDV72mJh5YJMgZR9Fj
dYoMBg3ON0O+jJhPO7t27bkmbjiDBeeQlMnsqa8vSNBOavlfRz+pjiy/TwC6diVjMRPiqddMBPGk
ztZv+bp02SBIMyEZIZumhoHSNF675FFc0B39Pt/9dexjEfWiSKolqcf4Vsp4Rbwpw4Y0xIeUXvVB
c3oncqZAf5tb+RKEg+ddUjb/Xn/+Oubxz18cE2y6Tq6LWcRNqcRuEgrsgg+PH6H/tws39NxpHeul
F4fwwSwKfZ0IqjDS7JqWQEYchqwfBcLeuFiTbFvY5QhfEbS21wgZi3UcSHNf78pq+ukx3QS2nOFo
919k69q7OjdVZGhGcuGm//QZ/emRs37/hRgQatmTDhubBBVGss+LrevX/a6i/RBbNAKuABiXV2kA
n91D9faI96WA3NQG21rpKS9v2ofYC7w9+YLZlT4Z5l1Dk/Xagtl00PuA6XPr9SFU6+Hu9at67r6Z
v/9k0U/5UPmOjNdkFlEROPTF5mLcy8a7INP5yQf501U5EXbRBUgrm/ZmjAGzghVjwUuXDIydqgEL
z0YqxN9c75kB1Fj7l+4APl1cjYIQb31WxoPf4abKusy5r0u+zVo2lh8HIvvitMlU7BVQmkfcNVGy
oqq0UGNv57kG9ZAZtGd7ZWzLaolapn5bkSTmbhxWeU3/vj3MDRvBxuGUO+aO13Zqk8FS1g3ZvtR+
0LduycH0d1PaWf+RBvbXW3KyrheLsxaYyuqYcT4Q8CYHK+BCNNWbxdu9fkPPrTynVru2A00ULDOX
24Ptjt9I34ys1dEg1R3qzo9T0n2C9CQ3k+W1oQ9y+sKNPtGY/n12p+bmRksUPAi7jsvcVcTjOIVN
TALNDSqhbPwuRgKbqV0qz4U2spR2pBoj2PcBGLKwdWdHj1ciKOsLfaqzP+dkCUZQQpxj7XCxoUzd
TGsJWDroCV9ZFsdjLmRfST+tsA9YQF1JC9pqRlliiGznmDykS9zAE9v/r6tyshqP0uF11406Rh6R
x9IEdFti0iVnJXnfWhO77WNBtOgDm+gJ9PuKGGfv+6u68DU4HucPr597sjLTTrM1ytwqJjaBCGbK
sw356+21RIvKRhV01OsP3pmV5FTmmCw+bxZwrXgsZrHvF5cE3gQ7i260j68f4Xjj/nQmJ8srmdXB
CrCgjMtBFRsS49E1lhCSW8dQB0QOSKeRtHx8/WDn3iP7ZGVUEjW/aNc0nmVv7RbiGR6q0tP48LDq
lIbbb0zfyg6a3fxQChmDOxfywpv0U4P8hzM9pRR4VOzL0g7aPicS7KpvaDfotb9+WqA43DaGIbeO
RREfaZnT7ZPGTGcuM+a+kPrc+cK4uyP+lQufbiyCK+6I5E2sTecsKs6dSew0Ek9jS+RGEzHAab6U
ui+eYFoRD6d0+iiaKdiqtbJFEZHby0y1wuzuvh3cYNi/fnlRQJ+5myfXl1JeSXrhMsb9uXxDtAsI
EM3KcsWoSwt26DpkD12etPhQdcQiVanuk72tkhlNlx0wlPDpmGxLt+lcJjjlLUQlHr58wHpTjX55
O1edW1K6LvpXlCfJcysSQ6HwsIpP5dKrTxkZu/i+BmSOmIw6krToV4fYNzFuTINHVvIis6Dcu0nu
vSHeoSuIbSAslPxNb9RJKDBvezUud1ZSmWq70pU+VEvvs70jCnPdViLx/JDmPxIslx3w3kVGZ+Dp
g/kAX5Fu04RV+T51fPT+1pQV16S80gaaXSGdUPam9nGxu5L+mCbIDA2Irr1Z2jn95LBtu85VMR+z
7qWxddzZtqKCbJMAWXlnBqEqpsIlCddr3S2ZF+nOmgn83JtZ7T7CHCKQZpH1+kNLCu3rVOTB1kw0
34nh1FoPrU83AcSYZt90hRs8Lj22y61hJ3nDQReJoHgUph1WteqeqHgneDgZpxeCrF67rfCtzrlZ
gP9Y2sAf0jiJlVVdVTqU6lDOuUHLCjTuGBmmKp4LGk+PVi7K+5Jux6GVjNqc1KQzNnQOdx6vE+EO
Y9VkC/0Me8rjfulpiRMvwNiX6tnZr6U0nlxUb4RVEhlQRpPhlvcupiXtiglm/712neoH5qKAWD2v
Ifwa0c+WPVi9NXxnRGmUd+TstnJIRkw6SpQ44Wb/Ufgrd9kg7/atFJL8KAfFQ40WRLhP2prXZA71
dnlUQgXMG73REE+TyCVdojW3jS1zcsbXmZlqIg7mzHoqFneMLb/s3oMOL56N0nW/CtRCRKyl9QKy
bdDdr7CCVm0HO4DA44LuRvrg5pZsI6PR6oxuj89+3izN+i32EvEhNWuZwoomxz0uW0Wkr2UM+o4o
FYnzbezNQ6lB+9jlU7fSSu1d9Bzoh256ZwkIIiQ3qQvzJkcS6/q4n8I509UDQfFsyaTSker5OfYQ
ZWtmuskH0wZItpCNNjWEhoogQxjTBcG109VqQ9eFUEJah0Pod4CJ/YLilMi0Yv0ULE5LfGywupLA
43l41zZQUkPHXgjM0lXDdNG3s709kzIClC0YCOvhuY7IC+dhr4b0B7EozRDaznTsmxqFs+3qMiXe
Rq1trAWG2M09aW/302C470gIUk+drjXDlrwMnkMeHSJPZovNkKtbxUOfZXkV9sINvtS8a23oVZ33
LlGN/KFZvfvVT0dj2GTL6HxvIRmTEtQqRHZjq8b3hdabSCdQk3wZxn7IIqe35Pc6tYv3ed1XSDhp
uSr4BgzGQ4aBixG2hpLPLRiCO2VY5jFLSe1MuOCPbpc3fdgj4DoMpHg3W5KAEiNKkHb4vb9NZ9wW
YQPS8seckoFdCN8hGN5prlICDUkFFvQY50K0zx6PE+IzgZIzNmtR7Mopsyp4HL71aezVnG2ZZF1N
hLIcWnShNJoLo21iHznyka1UzPFgV54ZJSTufCmDriGZty+WdWumhXaT9CsIChYF8TZpq5lVc2g+
MYtfxJVOEPJtrqz10KpsgMQJCeuD3RfceBUs/o0Bg5/8ja5F96UhVVJpkt8ZLa8vN7KNnXaa3XAi
lE1FQYkkxai8dbOQr8tCAeEwHhd7IBVqDoLvTq3nyVZUk/5VpPQuQ+p1pzzIYFZfWioCufMbFs+w
QXsjIpfG3+0S1APKBbdjflwOTQFaw8v4WB51mJPW2J/0YBDPYzWx2la9aYkwEG1O/ltZ8jz345gk
rOGsmVHeBiSQ6lnm3ID+4j18/RN4ZsPknBQD7WQpuswd+9NhId9WWumhQqwQ1quVbF4/xLE0/tM+
4tjFeVEyz0r0AolHHdOD7Jj1LFacFssSv/6vnygw/t7anpKc89UkCs4zZTwTYYYyoGRUE9BXVk66
MA6p+3eVUxFHZCJxpO2AWCEhV0F1bA0Dovh2JdlGG99RRljYNepsvoI7ey3yD83oGXvywgUijT6P
C8dDO0L++Jbyf71qbb+/07vCvlQpHCvRP12mk0qBANYxyYe1igs1FTfMZIjCKwgaLUx73OXrYmz7
tD6+bUF/aNmG7itiGm6MZjQv7J3PdNVODWIe2zhR+m0eO0uh30PxSG7nqSmetJaQJVKm+w166TTW
lMz2xZouF2pF88yO2j4+mi+eDwKDKxSSdh4nRdF+QwcKzCdHn25k3tTcKEu4aGBSlbTh2IrpPbGC
/fNAuUI/Ui2EBLpNaR3jpXoiKjxCyraAenPmTjYiIUTYI7GfdsH4xXCdESJKX6WPWiVSCvusqoMt
vAH3kzbM43V1TKSnSLcSFhBbjhfu7LnretIyknZT1CyuiErUbLLryY6NoqYatmqeelI92sShTjVh
2YdgjuW3rC/qS67mM6+3fVKtrB3RHq5F/RBIV3xy03nZMp5Ajt8UzX/kMPv7/TslCXXgurvW7wt2
bmaEGFHshSSjMtPyb7O1eBcu4pkTObUFp96aY/xsyjgfLfsmZWjKMOWoCYI7fGEpPFckH2foLx9E
KVdXq45pnpazZjvy39C25xZ9b1j38EL5/EQzsWVvJMHtPHt1cJh8grH11Ey+v76YnRh1/r6Yzkm/
2AM+QY6lXvGWDTWhXQup0IHM3qCFzB/adGA+SkP3vTTgx+P0dG6LVjgPa1u2RGixpjZJJS4UR2de
S+dkPZJdmvNgDmWssW0O/UpnDKg7aLarWouIiyy2XrD8Uwjymw7kZaP8zO09jQShG+ZBfUrrWPkW
PGWXqHf0jdrWAsP99vVre+4Qxz9/scwMC7SrubOOTcbCJMIMiVXilCMMELwyrx/izJfOOXnTmyVA
mU+Tm67ibIZW3teAgQfjgijuTA/lFErsJxO9AM+Vcds6XYTW47HuRHDdV0gtJ8CgF16DM8uVY/5+
neQ4+RL6j4yxJq9bfdCnuyrVbvEFrTeCLJ9oQsYVucphizMm5oVLd+LI+vXknzRoJREMRtbLOiaU
of1Q+jkn5GoFlQnpj+tTDhwiCw29SCl6p5TI1q5KarwIJQaVKGm18maouh7RaZKXP9BN1KRSUgjD
PRg7DSHsWLZs6I4FtbawFq+yYsW3nLbeL+DM3zRiHp881P+kbDJyP5gms4pN4tlZAtyd7eZeL3tq
M09ryRk1kRU/GGXTMDi3O2hl89CPD3miyg9yEUydbNnW64UbcuZFPM1YCIaJaRaK9DipaYJUSNZ3
TT+sNxb2PVJeyuKpzar0wkN2Zr5xytcG5G01td/kMWFk3y1reDjy4ShfirtKG41970/VZzv9V3bd
2ff+3Jp7ytPV3YIYGZ8RFenxN4av1AOJnUh/jkoHz8ybneqzYFcF5XOyetoTIhA9VHyt37z+xp5Z
FE7ldSUBRA3RDGVsE+0V6ZUrNoZac1QkVX5hIHPuECet146Riz+PMosZxalDkps6KQJ5fc2x1s3r
Z3HmCbFOlrbVxxvQKC2NB0vgWp9anHGtU940ndEc5habQEvg1dfXD3bufE4WOXmMPFsCP42pHfvI
n3T3EJDiEk2z7m1fP8SZlc6yfl+CMg+wCYqFMhY0nN4Ya6OFviQYd8CWtE8GHEavH+dnjfCHPfep
YC0YWmfWOrZHBPPK66JZrKh362RjoEPZSc3SbpXfl1e9ru4NXvw3nivE1jPq5oOSpvFcT6JiF2l8
l5QYoayxZPqD/phOhYzH0NWSJq6ytg+ztPy45rm7W4cqPRbJxOhpoHMWlZY7rRv2WX0UUTWCvHbU
2PQ9xvIeF8LXghYsFS7WyQJDfTzWWLl08kRDVbMBmt1MPEhu7zYpOz7HGAyuS9UTLtKbAKrd5LM3
5O2O1M7hwoN29nU9WaWHCk2er5tUAX5DuY/MvQgxZ7mRS/rbBgmavyeGWI87bUp2Y1tpn9K+VZEl
Kv1CvXfuWT8pWOsRwfJqGWncCy/FhLLKd6uJ59JUuoE/ArtgiAV1/P76E3KSCPD3Z+k0TMdr4f8N
S5nGcP71W8+Fd2Mlco2bvusOE+7X/eD2JlVjbxIlNIowx5gYCROxY5K7GJhnYnkzLYh6UXYYhDp9
ZxNQvu2FvX52GbUcR4TFxjErc0MZjj4JL82F1+jMpTqFiwQj/mAvV2nszXO/tUyphyxEC24m5yMu
vPxhrWhwvH6hzj0ZP6u7F9ur5QgPEk2bxqagFretpd/r1bB88cZlvM4JcLoaCQG/zqosezeVokYN
VvSbNs8vne1x/fnDu3xKEyvKIM81feBsjzIx0h+1SOTwwS6c3/H5+tM/f1wOX5xf23fBCCYpjVMD
mudqGnlcr1O3xc2M12uevetGm02kZmtx6JwWTyD4oQsl1vEYfzr2yZKrk8AAFYVtjO5USBrULDcE
U+RwTM3uwvmdWXJ/Pv8vTo+mU2GvC84Hb1nMJysx51skb197H8R7RO/kUr/pJ+TkT+dysr30FyLE
wN5mcekh/miDeXmwplVcT90wbMw6Mfc+wPXdVKGSJNYuf5CmwqHs5mz53KZgjEFvH9GstmzH1LOu
FseUm95zL8WQnbvWJyscYmNrWHw+11Uni4fEpB1srGbFyMQxPrz+LJ07xMkSli9+rfBq5vGAq3z/
M6chA2Fybyv7EiL2zDbuqBx7+bT28AmgKOQcoi/6K28y0OFoZbAzHUKv7SY3iZsy1JaZUXPhW3rm
pE7zrhDBtmvjD3nM7cPMNZvlFY9sH9lIXC/spE7Ccv9ejE/BOciD09GuAjpUnpY90oIV+zHozDdV
1zXRkmrWZsHn+I7jtgeG7FlsznixnNRf0R9LtZltA7elN9vRColmYxNWFtFEGDZdN18qn868SD/V
dC9eJBW0OGxyLad8wq4ZTE4ZLYW37GqXKY+He3H/+kN07jjH+/DiOInbaqaXsn53xuIwTBdA4+sA
lTLttCgT2IZfP865+3qy9gTg3uqmdXK6t2o9VONchFoSaNtuqsSFtefMyv2zGfLiVGqmgQPWsjoe
xynZrkNg3w6tXLb/sxM4WXAw/aPSFoGMO7zDIXwkZ5uYfCH8han9/+wQJ2tG2daDhc9XxoVMmSlB
dbgD33uPjHe68Hk9dxdOlow0IEamWypOIgv8+4Yw9Siou/XNOIpLd+HMA6WfLBlaRtAc8dnkELXJ
8CFJ9AYhdmkcXL1vQqSgw+H1i3VmV3Lq6eOnd7MqrSJGZ/kOY/ddWvRuaEDm3oxNAgiDzPTXj3Tm
op1mypFsMa0T4uiYTFTg0JJA1MJrDboIWXDhEOcEBPrxar54dofUlIPfjEVcFOj44GEmV/qca4Qq
S/Kgph6N/HFkY9Je2OalgWOXSIirTmB7JbDm4r783M07XoIXP8PPHNoCkjI6q9tmDqfAHwCNOIbx
OQGd0QAlKLrDaCaY3SEePou+Nj47qm9qTMe29XVYtOkqKB349iU1B9K4ijKC9CUaKK/fi58F/R++
+/rJOlJruUN5j2bXUm1Y4j9/t9iK2T3xi2ZXdlsgKnaE9BBRr1v7UW8tUAEGXe2CVE2hXTnOBunW
AnuV2zgBb2fa67UfVWr4+8GBQjOKZN6ivVwBYUzptkgLkBZldt1N/U07ij6se2waitBSnWnhzbik
7kc388e9SK1yp9LumjvY7sdBw7eYp+bdrPcbo7u0Rpz5Ip9mKVZgS8zG4EFh/m8eCmOmTgkKdLd6
R7G4mj+09Rhv3uGafP2KA7bk5v/pkp+sfCg1s9KfsyKe1kBH8Kxq/zpvSeKFDFJikpx1dXRWVW4Q
NVASbo28HhWNe/p7W8vJ8w3lI5IUDKVsM3O+tCAM5oYv6lSAOehIjyUOkpXIdLTd2EGuwfbMtY3w
zU6fRQX2BbeFluyH0u8PZk5dEOJdmr9lYwK8JeOr/cZptfEeWZP1rrIMiH9QlL5lrcwMknXHirjk
PndvJ8bQeYhLQmUR/MzkXgSaU29GLZjewnFxx03auLXaaelXpqSyxhGRmHdyAKTBiL1kBgG/8Ar4
U1NsgnVoceSDq914i45CPWd8OG8B86RZuPheFat1ZiqoedpabXCslt426bEmhT6A3e8ujZzNTD4c
xMbZ6j91o54/+4OPkFJru+DoUXbgdkBLTZ51Q80fsLC9HdxsujK0yd+Nyfge8cEStrasv9tdBjVj
XEhuj2ZCyW5qvN06kJXMHsMEmkiz5fTyb6qqjJukSBMnAj+cqA0amW7ntnX2bHpdz1gzKVDqOTj8
s60lbePJGVrzqoLWu80yv2/3upB0KqDNYn8vp6kzIr9J2tjSOJt8Imwi8vlyZW/ITrRggCWqwFxv
yfl7rTfD+BbhZPu28IqRSbkfAHWYiBx1DkPSTjfScBNMKc0iIB1YaTfdDYFWfZPgTZ+qhcoz1Fzo
QVCf7OIDAXeY1ydgEB+nPHO8aCY3KtkojOzvB5w6RTSuafOlUAuvx1pW4Aa6dBkPxlxYKtSZoEfo
EFpzhyxH8RivJvQa7GiyCnkIp6fFMOoU89jov2/MJP+hIXfK9zjARLnxRJ/E8yALcEadZBRvL0gv
QnuyiiMNyUngsqSDIk2kXEDRWJ1Et6TytthRhThYiqWw5305EapiWaNlbkm3tu3Iybz8diKl1aA6
m/SHKc1Wj9xb/FW5GWTvUwve061vSCwRejPr1mFcV90IS9gwcltjOwsOba/JL/lgu8TQqSH4PHnB
LvHpdUdYoZY3frAseNaqwNuPOLwtACH2FBUuibv4xar+ZgIUXu7oZLWfljFPn3t9zXfaWBXHzlVW
RKbb68HVyAitjlqC6rbNxOjzasoN2PQW3Y0HvG+NH7OlY9rlgxiqtqoDYROyYttfAtKh3mtJjxmT
N8G7KkwDEmsppU7kGMwwUqoc9ZSodrxmzAiRwfQ7p4iYIAXv0rzXAKM0zEAZZwdd8Zbucr2XheZ8
Hd2l2fAsaCJUiVjp75Vt/l7JxPtWK6fkQ12QyxzNQd8fo0VljTK6ZTqwG4JmTVmpk+Y2nea83Fla
1T+kDmFRkU+vw4nWMiATt/M7BWkCe0Ma1tnqoJ9QU/moYZvDXtWb4j0yaDioc5n5X0BEUl2WkLZW
7AlHTQ6uSud+9Y/C/boc3WpTeEOyRyDXZVstSJx119JAvKvEDNhjZtXIsUmuBstLM2o4SqoeCRms
GW27WFpjbCoLp8C2Xn14FHrSPGKTQeI96t5NaU3k+2aBGL6NI5lNkMK8dbfkgc5ox5gYfNg2TK0V
DIIfmgVPQzCM9MatYbod7R40O/+eH5lzksZd0hfmlVJrY285daSCTdZV34JgnNRGTIYiWkI4n3Do
6yxX5bBwhdpx9A+WjSYqFLDDcF4O/ng9r2QShwhynHud6MY0DLphOgiIM1BTgtx54K1vkQ1mQVsA
dwrUQj6dP0X1Cn9tn9K5/+I4460v2g+pThbdxiBT9Xo2tfS74O/zJCDgCQkZyO9t4VlfkyzVgDEV
TYMJ1jWdQ4qk3ttZGYvTluRMpq7gj7yHZu6hKtX6sdM5V54dui0fUaBQaiQCHqLOc9ITvQwwu0iZ
twvDaEM6MvpTssA3jgeR3Le55d0LazQe85oJIzyjrA5bs3F5FAuMtICsQLijt5L2TcWEjQe9mZI3
s145dmgPjfHJqwNVbwEi8tz2SXvfJ+ZAdPXyHpHiUSoRFPJRK1etQEuZ9d+q2a2XiNR2C0KUKsXn
Kqj4cTWhZwZ5wnZ3RVdRwNjmkd0sTa1N4Zz7OqjPoVRvUaFNbzNCuz4Tgtcve3+wNHPrlk43kOuU
ExldjORMhXzGdUZSdarHkktA7F8lv2AjHB/XWoq7BjwMXlI9XZtQyqnNN7OWaGPk8uDEMNMWWGdl
PaWR7s0ZGJVc5da+wYT2NePd/cRmAA6RQGPcIK3rk6MX9f+ydx7LcWNrl32XHjcqgAPgABj0BCZ9
MulJcYKgHLz3ePpeyVu3b0ldKsWd/4OKUJRMMjMBnM/svXbUrleNbgaFzwmdHpGFFe6NoWTAxxZ3
OLHLNl3EWzruYKG4iNROydjWAL5M0d3/b2fkwqBSsLdjmRYvaHT40eB/1S//XAT9fdVFNOaPdXEa
8pQEDeFs4c90LgFcX4wp7y4Oz659EUHC6WxOGuKsnd/MKP6+5yAT8ccX5NE5l/H1BTmP6rsM8e93
elu5t/Lkyz+/pV9owjVH//ElJhVcKDwbZ2uNTMJKXSfpvYizjUy07nMvLZbO/Zj7ddG1uwSJoU/I
wvz5Ny/+9706WPMfX1xFGSoVJnfbUZseI1NTvWWMMbBgwPVEpI6+GM0kAGOYuIKn8h7WonqcmglX
r5GVvk6MziZTx/d//nF+9fX+1HjPq6iLepzkVp0qjp1olJt2LbsbhyBQkvMIBg7VhGRDipTfvOLf
N1r4vX98/xybfUamPeYIJc2eBd4gXy9mag4eWHuU+r/Dx//iOvoZiwo0k4BiMVlbWB9lEOciP1NP
jn4tkuzunz+8X73E9UP9S8+45iEUvdqyt6TJMHFx5CWfF2StRJn/pjv+1StcRwB/eYUuLTRdYWG0
lbby1Ke6fpvmGrH15vK7AKVffB0/k2ZgAOTsyQyG/kkjggmKw7GaK22DE7TaaoP9u2CQvx9aIMn+
8Z2EJE53dQwAL8riVxrXPVRW9MVF/LVJqmWfyd76jTvriuX4m67t/0tpkm3eqgjx41044NJsqjy6
tZx2vLBdku7ad3KnywFFapeWZ3xnule1EXnvcTz7OofHs5M732HyUbMkfXYaw1l7TotJx9ejT76g
GwrsCMWCAXkWLDcoDXTQMhB5Im914LabxGK/KplFo1Irrf2kpK3XL0YRKGweN41GxCyPhfwSQTPd
6ladnUNoyl43LNNpVOo5iC212Bc5VL8ph6fBEboG5ZQSnYE83bcG5BF0n9Cs1m75zYX2i+0TQRw/
fj9NlKfI5nJl28iy22vUmQE0shgE7ND5RkjcGyQ4zLVZphy6pFfvY02jILPj3/F6forq/fdsmgyB
H3+CTESNaMMi3I4TxCwojmt+YTOoA5vDQbG1NNkIH7e9o6Ew7Lr3UYyFL2c5bG34onQQS6b5U2qa
N07KTNr953v8F49r+6cHpB5HXW8QWLZr80bblglnEvpN8ZsRw9/f38BPf3zPQ6Ypzhxy95k4A7wq
B3Rm6ku/ofH9nbThIyz774YYPz1wB0y9sR6v2Q6GhOPzpS6bOmKoDiopIhwATW6VrhN+2mYNqjKM
PpHB0wK4A2MrxLocckFjF9pttF0nUBBF54TnkBTQDQMKfJiRc1sZeX6X9dWX1nSSzT9/7r9Yc+He
//GjiaswKoecHc8arqR7INXzCvCRm39Zr9feum11+WW2G/2UL4a5cxLWMSJRofJRG9/qGtRJZLHc
eqHhPBixabqic7TfhF784rHp/PTotyOgzytA6F1o19adI+EtkrqSeMJZ8bS1lrH754/hF88y56cD
IIvUIouksLaxs9wSs1RtM8JQXIhvocuXCDMEJ8M/v9Sv3tL1///lrCnsESpzJcKt2s7jaUEL5tEr
Thu4BngNMXj866P7H8DFXwAXsOL+8uH77/37n7958158+z//62Fok5Jf/ZVs8fFX/o220P9wbJUQ
eGkT9gB7gafSv3lV9h+qpdHJ6nz7pEldDcJ/8qokYIsr78KmhoVNZf6FV6X98a9IpCsRg0QH87/C
VTGJ4JL4zyMFXBXJFNiQwf3r0DJA1f14yURCtDIFmI8ZKwFuXIsVUqQtgGa6pOPa8cbW8prhhhoy
UkSs/VLIcj6aUTgJLNppGu6MVIueGbKWDBqTrlzdzMgzAY8TOxDeqOsvhWzKIDX7ZJOOcYG/YKIC
BnivJR5Q5vQtVVYkKwXzLH1rWx1bbsMq1NkPJ7M4LpYt3o15QItuEg0wuPpqxYObiZYURxowIa7j
m+syKMWy45bJUF8wvaiVt9R0ikFazS1U+qvvpUq6KHVTwfzTp0mAl76SC2V5ud0an+1xxOs1VSuI
jEHKrN5HncVDYVSXvMG0Xa7ZHX3tCq0hMpcisO0O4qdepc4ERVDSAvPwhzVt2/FzqUzTulHbvpg9
LZ6dOyOaw++QcqOn0Jy6p1aveDsIyPSXdojiezGLGYdSPxTBoIsCH/0H7IbsofKSlmy9GNfB4UJZ
VcTIfJBo2vs6suZ3xufpC0It+ZYkZT14YxrP0lMcCXC60sjQ9WuH+FM/u7J4tCuVx1kncUtBFd5P
V2ZPFQ35VcSU5Y/FB9RH7ZLhkakWqB+diK6b5gMApPe285pcqUA5vDHgttFYbOtaRQFSXglCEf0w
G7IrV6gd86RwUWwrQO0xw80Boz5JECrD49VLPvBEnROBKsIt2T7YHwAjRuDle/iBNRLpVbsS5Vfc
UYRX5Xv6AUFqPoBIzQccKf0AJTExBJpkQSTD6PIBU1quXCWITtct6ghFAb0s4KV0nFh4YToCyGTr
dfIN2G3ymn8Am5YlKWpvlZHSg2S7Qp3kB+ApzMtKut0H+GnVDSBQ6gcQivsIOFTYAh3yyw9o1NrD
WTzGWO9sYLhaGr+X2qAkhyip5u+FbczKvlYsLGIpMpLiLsrrmk2BzJ275QNaJUjj8AdDaV/nHGXc
QTNyNd1LIn8e+nGoQkq3WZ3FE/g2s/kMmkGmR0J/gN3X02i/lIYJvNtKGDSw66L03DWtEj5gnox6
b1DAIoJLzq3KTXIwVfeKRD6dYrsq7cZj7ABALjZFdDOGrOxdcgoj7H1djj+r1FI9PU1ims5aJazB
n1QVolwX9Ux2cOmjIoBovva3IRY/Cb1BIMxP1Y6xP3qHGZiShLydeUmXpuWGmHG2/uWSasNhjEwY
WKrCfNjNitKYGeCaILqRjY+nroIN44UKJkqvjKs0DUxR1wwzJbQxfkCp3mlV3DykjprFQZMZZg9N
Ze4eZRcpFpy03vlaTtLQ/dTJlHdMZdnFSYi3J62N74IPM9XfDcb4b1ON/5DIiGi6sWjYmVGF8fxY
r05SeGqDfY95orUqbh2lo+LHwLL4tWjqT1Cz1wb5cyc/oUZmtNyY5vJOdxq+qkKPvqEzrb4z6xpI
B0xNwgEEsXOkQvT0s9TmuCvczrHiE9iNtj3aeph9NVW95NOjiLuAbmFeO0eykDeNwXQaQMIKT4hd
jP3ZLFkReXpk2QtUkzxP9xHJ9XeNIxGFOqmGapilVVOi+oox/VZ9K2xPYfn5WM/0ugFR1sesv6Km
x9HK1usAyjS33ZrkzEmTyLo6c6xu76xOPgQsTYsbU1R1+xmVCcNFKL5EuDsR5F43Jsu5CBojsw5T
NrQWS5ZqVAIebl7CI5Bl9tq2b7Rb/FnbaBvFW0iiTYLFnM4YbsG5pR0TuhmHGpp0m7GnN8xh/caa
bIR+Xc4q5DuqGDdvluRzODqwftXUdGa3mtCTBrNdjIXnlEKvSVNqlmZrty0zYRByzYvoqurbKMv1
a7ko6gVBMEi0Lm0lw9lcGFz5c6ek2CDJDMBMknSdS+oZQR8Z0Yqlmyed9t2cTFZtQzGxdA35uu5A
JptvSR4uAbiBQ26Vtkc+K5P+OC2WzbTMktAFhH6PRp8siTuQV/Eg+AfHnTrjIQEDUA2fk0EK7MOF
4nxOpp4RYGjEAjJkwvzBxfrNvUl2fai4S9LYezJyNMMdkQE/j71loiHF0Rz5zCusc1jEEQ7gthge
hKILyw1TIxq2GLeKVxny/vb4xR34CEsfbzFmJqx8lAlrf2+NqcmMcowfFaxjLyMOA6j+JWUAKEW2
wXdGOqiuUiz1fVRid8EiosWMTEdpcsZVRU0OHXXzn0FV/1NM/lBM0jb+Gpd2+96+R8P78mMxyV/5
dzFp/EFckoMEhT5TSv77f8WkFH9IxJQwNinpJKA0eu8/i0mIjH8IRzOoKI0/f/M/nDRh/SFVqRNv
RUFJ1CSy8P8Cf/pjEyw5awwDQK9OsJspbSisP1aTlGG2mEB+BnqUP5SABVzJzcdmPbL+q3b7369E
nKSq6YySPyZHf2l1jDGTmmKkGWE+y3JTD6p5C1jGYOLBLvgv3wGlzhJV5a/9WP96KfL4hJB8giY1
w49vCirw0IueN4XK/TbGBuspmnnftOFvpl0/dm1/vg4p04L+QVp8hj++DoG2YM8yJw2yWXQ5ax1u
01LE2hFJIe7PFAH9P7+xHzvSP1+QYEyaExPk5s8BoCO724SgL+SAZZtfnMp+A1fRnokDMTYEyiuu
GXfd76ZT9kdc/H9aDl7WhkXPd2aT2EKO7s8XCTFtjeJ0ehwAJLJuFdh038p6CZEGoTjVWdY/jHM9
3SzXMZ3ed/WOxiQ/zFiRb0JrMH2zxVRv1lnx4mhJt0nZtx9GENy3K/lFnlGAvYiXod07FCY7LZLW
Q8q62a20GWZ81xFIvBaMGtyioiGux9w+yLnKPuXoQgNI7k4O26usOq/N6t5XRwZa7pLP2msIxQxF
QGZ9AuZXbGO4GobbTZ1yIfTG/hKqofFm8NURs7RitS3aDKtSP/TLiaOyf7eq/GucjalHs3gzdhaY
EeEQnVBnDipfvU/5PCyLjZfJdIwF45EDDVYQCSW45hPlRTNi+8a0minQCnBqUg5NcpVMzM8lRekW
FmpyySabtCMyqPYGQoydqRbvatWIHSKFK9RlJCxFlZX23jK2eqjpYwAPkJk1gD5dvkBJrqgWJzvf
rOY0bBUD7oObFySuKHJgcewkePa9nALlYqZq07NznHO2LY7qhaBETjExHylDUDXzOeHaV8Qr2T31
7PRoxbW2t5fU9IVCJUcxLj6Dy0cilqglmZbEmPhrmCgncupt+Hyq6baTPXyJ5KK4cIa1R0WvrwOa
KjQTb+mL9CQrlF5jkYf7lh1hIFYYO2HrdIcYKdMlzdvots+bcK9ZwJDIRNLhDxaqwqKxyHN47Iu5
ydB7S+Zic+gluRgPgHX7h6UwGwkWtZw0F66vdehTM/4UEZaquatNF7yOuUS4n8FuXVX9AB+9fBdR
Bz+26lPxhSOb+i0rumE3hWiB3RhriJuL1t5pSZKmLkvVJaAT1HyjqMatWiUXAnVWRjXr8PVKPjwU
s4M+TJUTokNdb7X7Xu3bb4Oqdsc0jCRqRD7c1YSsm3Qr8VwqnInRLRtqr1qkrOjzvnlt5Bjt5Zjq
SDDgpg6OElu+TporwHSgH2ORrL6+jBNMFM187qexumX1i1gmKjMvrOrwxe7XlN49hbJiFOqBQX/2
bLL8st2myd8W5ZpaQSwcM2z7W6+VFPllYr1qldR8U/bLY+IU0X05mhJSreE8hYwCgD5Le0vhFx0c
yGdn9E32DG1PU5/0Nb7Gu9XhjaaREk4YB9klcWiqPtvY8GsCTv0ym2XqrYuVHR2Seu+gKHavdHRW
DyulbvKAgJmy+6LE5HwGYnGKdNeXi1ptpnIEFG9RtfTkbMZXP22bdXqzZbneNAA45FzcjapIY78B
6Kx+LZ18yjf6eM0FKtfGLrehiRvT1R29qs4x3fEu0zsnfcoyXdfcaMnVrx01qrVZiAtagijR1BqZ
CXSUM0cKn/dK0ofthUtvvK2NInt/ZtJibTCtDb2vhJkxHWRSWx36G/tWhUpppapmbqlW6chaWA6T
T+6cku5KKEPFO6qB4TEZKyPzTWoxKzANYZyBlQF6ZpZaTIfYnMLqUGJPfqGIM8atJvX5vRiFKVFe
dSYmf9HNXwaV4Qt76U5/hobrWIfMivvvRd0tD9pSxPpjShKl6dHkww23CrHG+1ZRMsMvrAJqYJwC
uvGpCPJ7xG+2qyQkyuHE2qqsOtmgGIoXdv3JxL2JLoJwkrYjDnXoW5xRYxh5rWNBsa6mQ8SoqUFz
5RFrET7rY0LAX5Gm3414Wb2xjgGWNg6cTi6nmT9Y25Zr4Era0kseWvoHEq4c9agMkucFn8deGZVv
0CrGEzE09W3PcAtn40CXRzzADmUBko1lfMi4vKpe9UhjARDK6221mRK8j53Hbugu8DF2YVnYNa9l
qxtSYrZ1JA/CmsnQK+GFl6GhXWCvPg/Xz2iNt5xAkEXbI9kmRxkr+6K2jvmcP09T82pWxE7P4fLF
bLR3fWzctDe2WjueNFk/2Wo8PnEObZtF7lRJ5qZs2WwjbIBEPkFfCQUw8Cga9lVZbVc26+4o1+eM
dDVyXwgNrK31PU/aU5VlZ07Jbe+031G4bivduBhG7Rd5/VA1+V2pOyWBMMZ2kvo2YZL2NvBscIv4
OmmwWNIjkXKzsjNuxjL8HhvTI1Smi6VxkTglaX2wCy3RBlXsvLTQs8hwXEg4I0VoE3XdnV1zHY3r
zlIbbE7NNlwahmxp/GVWEVgOixs534iEw4xpOn685s/0pr2bm9gzSTZjHgARCEQaqJ/yZJrzp0Ra
O90g9Ae+vF7x3M20ICfZx+j793bkJ161U5wtFxzIhzbursZmjXqzXvkTzaYjxd1KrUvfTVCjVHkT
VYJzXx/OpmGLB8NqA/Jet804P5IzmBHr01bnxg53jMK4jkSxA4myWWoYTVa+fIILVCM5yw/T1AdG
YiO4I/aNh6VCIg07GoaHirEdCO7zo1mBuscgwtMmNjGVDd3IMkFnOa1X2blCxLzYEn5Jht7S3iox
Tatmk0VX60Z7GcCc6aOBLSUkCvOUr0PsAvnPN/hlDgYiVD9tYjIMmdklJqWhmpVn2SrRNsvLzdW5
q642MaXxe15lX0tdbe5jIwoWC3SXIcQhZVQ0XnW2GIoenMI+Lk2kX1JyUXGy4rDkBXjzaRlY4YIf
T1c3Vq+0G2W2X5Zw+WYQxMbIQw7eUF31ovFAlGA34UzqNetOWGl9w7wFpDuKC1dV25u6huE4Owq2
5r529k5lvtJ985F1y9Gx0nBzTWlr1kLdkk7Q34/tEG6qqoGjrIQ7ZxXTu1Dm+NxYq3VgwXobJuVu
UcPBM8g+OmeKuW9spdoRHrtvgWIgTVXedM76HSu40S1s7UwHfVfOAGtbAH2uY6SA51QblW99w76u
e0WsontTS57p0IntEk6AxrrM74fkFUlAt2lnFt5IPPkzCHxne77rxuS50qZ7BnxHZ+qQhYkq5uIm
Rm4S4kazlDMCRmBbkrFa1ccP86LeaPq414v6ztGXw5B0pxG8GYAvCYvEictpS+DjmZXpGtgq2qgm
Okqj3VXzdKkaMtGXgcADkwnVon3Pkmln6c19E4fPjOnvdVO/ibL2ZOXxbeYM42YkvVVb1quQFjFy
ssxfpJqQUaagDrf3Tt/uuglcfWOcFG5XHCGYc7rsXMURse9ZurHt5Ia0tM/6XBAulqAzTNFyAh1w
NcV+04zmPlq0wmNxcWF0HBDJsWHWQdREniGcwkAer8pJquVjv6qfUZ6oLln3fqzMiX9lZ3DJTvGh
05G+tbzxyHYyMH4zM8Mc6E1MXigJq/KaprCeECqe1pR7Hbcpz8KKwU2SmPq91fQwrBib28ag7Qh1
7725JQSjriHh9PVguU4tnpRO25fILQO1XS23UMdlTwCd8JRWfFVtvsTsKqtWyLnQMuVLnRsqkTmD
PIDgIT027p7yyngo40HBtzSyTp3gz3XCdGJ4/m1yZ7ZXpSTrHZdNyuplFbLAwR6/jFEVeuVYnwc5
KYdkUgKU7ddLxXnt8vJtbkvf6tL1YZ0RM8IKRA5AILoH0qDZ1BMWJtRLL2Y/LvyT0yfke+ci57yx
JOoBDekiZEiyAo0VukY/d+lXMVqfRZ9vl045Lm31fg19C2Zk4jymAkPy8eZR3m9qydimkdq6SWOm
9q2N2LGJxgdWKRwutdzz/nkrsrxJk/pbPndHIsuwFcircLfRAZ9D00ZjhKVgBuF8VlPHcs2iU9xe
5N0xHDtgzj0jbyCM1zm5VpWkc2bltlplqpI6WKfUrFHjaw1aZr1avhXrUBOVNhIboQ9XHGJdosNo
mm2P9KNk0JwCLerU+Rmf7nxgxmt+Ad+aPYJHu+mAoyHLaIuHlcxfNlgKLN04FKeCTTZ9Vi+HZ5UQ
QOZt1McqiOXPJQPRyBNFrAWFXtkPkAioACJ6vuu9yFUXMYhmxlJ906C9nxSimZ+ZVzvfLfTf237S
cazLAu3fAu7dswlecgL7ik0grDu+j20h3zM1n3etoZ+hh8WbSbWzG7bsyTdCU6zeJ1mVxAPpKB4z
f0AiGmU1oYVh1qPrdfalHc84qTt12SeD1rC8mAXiJNQpnRtphTiRuZIeIIqSYjc1jV9Cy7oNbTlu
5GTON21W9Q9935kXUmKKc5s5n4CYlR5qD+NbmIMFxJHd097ISHpRxjVaOX11ankKbg3y+KAlZPKh
Xco0UIGi3fSlwshP5PMmbNrGr1m4oCYzx0uZGPJ5GTuCV4wYxHi41N1ZwrU9dijwBpYdXXhXO1Hh
Z7iaPLIpuZ0g970kSyyOrIa0O4YDCNAJ383OWBOSR1JeKX9DVZ0aLzPDbMMVa30xNIUUXg7Ql5mr
8LtlDW0wppP4TDhqflKzlVBNJNTHuGgTpr+giQYXrXYXc11PBVoM7v0Dcv9oizLO2jVG2J/NkMCH
PFG/DWTzbiLwc8hjYvsxnWf90jha8zCtQvGXbqI8K7R9bK4hqGD769hqYYDa0zp0q8MXPRO9GKt1
tbAQXYf71iyuUw0rnZst+uOm9Mmn0pIDM1uFEFE3iqmacGqqXLfLSS0EIWXfSxSndhXYJpfDLXGS
yzKcVaNJtMlvWCqmaPZ7CP29u4CG1INmIZbTyydibQJ0vzla6lnRzl0LOP9WZrb20hvFYrgmew5G
x0YV3RfGckIfxsOVGMy9GkcjXiiwmVs2eSyQFlOn2UoiUp4nCAyWrALJT08hGutkX7Zio2l5c6pt
QfpGYl+jmUc1qJZmCPDNLIEGznU7ACjbaI6cduNAeiLJeUGrLwCZYt0n+7rcsOixGMGkBtBWvfeZ
E9onXTNs1xjC22aiWtLQuOPRcuZtxcG/epjJrmRWvq6sHonfzOdDRozSlpb/gfwXeJ/RZO/DBUPj
2DdB2k/ROe3mT4a9fpMJFs1FAUgx6r0SQEXVD3Edbo12vbdZWWSkwR4imDc4CFk6zdHS+6QDmZt5
Rtc+Ans8EPPQnuvenrZDvubHeDFyBI4sEpVF119DB+EK9/M2Uk2gB2pSboh8HgLwNwsSHOMxFBTB
i9lthiR16CgE67h6dmIP+bw89oLtgWkq47ktrHoTYlvb95UJZ7IIBWclKdQ37IIlESbETFSKb2Fu
cE1z/QwAkSuPlSAh4LrcLBraUiKlhsIrYnlnGsaxJUo1sHF38fMQMkDKPSGJWdq4lVNVhMmqe5ip
1olbeebAtLAqZRoffBYbl7aub+YEplcs1X4TGbNzaJxJW1yGWOlLVxWgXTsyi/dwgD/XJE77Mie7
VdraGHR2Vm3nhSwqo4ugg6p6ga2me0+WtdygXkcbldjKJg4jYpNJfbw01XDPDlb6Vhs9jyqabWuZ
sqBtljfiiAy3VkcWVjiTdtzvxLfMks1L43Baj+qmKhhDjKWmvy5F2WzCq0poZk7gTrZ+w6hzYW+d
dz5dZeHTYgxHE7mdpxPWQUnEum4jhOFWVBxeoXFhRmoWkgRLBqhFftKRRu1dFdn3FiBKbPNoxpyf
36TzYp8TJ7zg7qadaMX4SXeUdO8s8TX0c9S/Y2uE0HcFjT7Bsx2YnUV3da8mJ1sBHUuMtrMZVVSN
yD7UTxoP5n2dqa0P59U684hPPbOxux1tTB5wEBBsixcLnFwigqW1THIHzKtdXZtfV8arQSft5cQc
vLik87TQ6KTlZyUMpzuD0TwyB8dMQRSXWVDbWrgPefNBxxowaERvTFBf+Z8DMT4HocK8V1sEgU5t
prm3tErjRYWiPtnNwGGp6JLg1HJ4KKHBHOnF66BqsR2Syz2R2tA053QqnT2OaA1D0Zoy2CQKmeYo
dWpcRYUd3hBDqiH8b56XIVv3S5jp3kjOkmfqLe4XIQo2/fm7wMjjcVxwvWGXWA39Rotq9QKESuW5
5FCVWU2ZXtPQEFX62eJYzwKeug/+MtrOTqscSIDDIQLZkCFE9ZTVjNlXQDZhFVtemFYGxaKieBPJ
4/4y67armesrl0O669r16hRJReSmOMhdMVKCkkNOdTNypRgUyp32VhCvutN7jaGzjiSA++lWziNs
G7uwN0PGvD4ldc1z7FreAn4pboxWv0Hon5NOjdOOMG1AQYSxPfW59qTB9GX0GdPIVyb139KYbli2
PCW4JOyWlC2dLDO9l88NOFwXhCIlzLqB7I5jpdw7QxkYc/3JSu1dGuq3+mK/YbD9TCllUuKSHIHg
vL/ExvzVqFdjkxpdEYSGRdvRdZ/jaEIISpYFEFiavEbt91o7mbfcc+15rbL+1HLE74pU6/wac8Iu
bqI5kDUu0SixFPUW9HF2IKbubCbLi94s70raDHRs0/JQrmp3b0wMOJo+gj9KWBTa2l5c6qGgzAQv
bLt4cDC0JtNxEMO0Kc3SeQm7ZX6Bpk4fpdvKGTzEecgTw7VqlqeRDf8Xmu+DHO1ny5FH9Af5JsfS
lmcmJ1wbSfi0zadSLo0vwmlbj/OBSOsdRYPPQPe0WIb91iyco1ms+vRTu9EaHqY2CfrZ9om4v5c1
MV5M4DdmyigkUasz3GlB7Yti30x7rFxJcje1nc8A3IdL7Vcm12JKfMVUJntrNm+sxHl1WvWYTqZX
GwJlX3qIGmNnr8XjbKj2BmGMhxZ/N1Q8L53krlOGxzGun9py8NrK3jFT3cTAOwfGIU4xHqIu8fNY
bqZQ+9azIOhAMC6yuy2V1XwTApI8Auxc47AFpe2LRgmqqA26allfUqvYraRrm7EJhP2aNAfDO1cg
b3P3ls5Rt7RNEY6QpUcb19zscWXc2o6+ccziuYbKFSftJ4B6+Hpoja+tzRodsEci2KrBxULwUZb+
01hgNsiwsAN4qlvRu7oqnMPiyKcQMZLpkOVqDFxFq482FXR/TUELTM5i8i8F5xvaq6v50Y2Kr4Ve
Nzdz4XS7SVQ+p8YB7Un9Oun6oTDbbTxOeyPmVE/CeR9Fuh9X2NkNuNkMd099VW5pTLlWQ/1UYtBi
YODNMXnV/KRZVH2q09YnGdzj/PCLsr5lG/pqKTwG7YhDW5Wnwizvy44BkqOiYwGU4eL231iVxlZA
48sYvNSSp9nqtrEcPWYet7pe40Ikfi+P2Rv19kZxsvLER3l2zPCx71uqjC/6JE5dkmww6N0ak3Fs
0iHzuxy5SpjfLjYym3XmH2H6TLPjiBEPdnSKgFWBVC8e8Pmd84XpFye63gt/bYor8UrFuTTpd1GM
RmZ13nCdYoDC4cHhwXxU2c0iDXR9FbiP5lPWdufOrnle2GdlqI/EavhkTxKgXe3LkLZ/4B5zZhZ/
bj0RzcQpf1fn0Ukf07epG26XqExYIfQHka5eTFb1PYP1hTIg96tw6ANpyvMwIOJRlOsAk7yDshrn
Oz0TjLURDBBpl95y4N/lsj+3lJSrmjFAEIzWePfZiInSdPojnuJ7oM+D21rjsc47bKcMYsFMbxPY
d7WhHediKL1ugjzI2OkWnMXJAKnlyWi6H83lIc5D30oFaHxs3qXeTcGgtzlB1zxNQwWlRQxjY9Mn
6i6JMevqXFf0toFMjTfdDskHyIZPlTE8twaPTiVHvJ111tEQi4UWrf2qTgOny/B9juc9WcV7o3L8
uUw+jbF1x8boSZilzeR9eMv18bhmtrNnF/Fo8NSq2Q2y48RcEn9exuUQjxhbU3m7OOkuskMelyx7
tMSJ/TZ0NpbW3k8mQwUxORDPk/nYGNrezIpr+OOTvSoXS1AnV8oaocUyHoak7LwQC5wR5edpLL6l
ACHnRmzrWbk4Mn53UGR5zF32oUHjd23lKt76pFQXehNfV7OjmcfH0JnvM9ncDyrLvNjsDmXd3XD+
vVUJtGip2U95FM/bQvTUTxZQdLaCJCKWF6vNTi1mvm2orC9ssN2pmI/YIC84r1f6ilA9YQxPHrSI
PlwhK+FmXdnKTXZFxt8yiuFhTYrHLJ1mLybCIMhUJVrw1LW0XcR77i0HQb2mZstp0lTUQM56U7ew
4OyO+4L7I993S2Nto9mwMaHq9a5vLO1pue4FybphQq/ZWM0t0ZMJMaP8EUPJwMdu4TdPlLOvCuzF
lYvO+b/snddy40q2bX/o4ASAhH0FQFIiZSmvF4RUkuC9x9ffgbrmSFSFGOrnG90R3bt770oikUiz
cs4x510kC+UcPVTrJm2TVusCnvlKqetlC2QZay6SuUSu0iX1JA1vMhCqr4lQ46t0qqj6JPZUkR7h
y14XReq+nyL9Spgh5tUpsgOInon83vc2lRhsMx0TkR/FbuADsqzk8DUNR78+8SPi8dDyB92TNFQT
K+RQDFdg78lwHm2rY7EicwAce/QKjARQfJbX1xW3hydFopo3IrLnB3JCgaMQ8XMh2ZWCaDflxGxH
wew1vSYT35SOV5QOxZMvhfLzQCX5BEUVuiodLxSGetl3Y67h0lUUkBmTmW229s1o2Fe8mdUSKrvy
y4ZNlcoaljdB9GJXJsaaZu5wcrSjy626YD8OB9mIW5TC3SjWXCegAi58e4/DHKi83HBuTNlcRE4r
qWKtUCVhYu+Hc61XMYpPusE7Irv0Ps39ESJGb257fbBeQmCIazRr422QdJpjWbjBBi0d7+SuRdWI
+C5AQOYVE/Ippx1YAHCvlSeNmndbayFeDFHzRvjns9nq7WVE9WClDEl122Wa3Dla0fSA5ZPidJq7
5KbWKayWQ0RRhrqqR8614pqFnrsJVykyQkN6Ig24lKSAqpvza87dIEgH2x5OR6lJN2XTMv/Is7k2
rarcVUWd8wExtVWB7GmFclFQc1+PlN32tjwnu6jVNwgTrrkaEvswm9kHwzhvVjKqHm+08nzVs9t+
GJsRBhE26pXatDl4Dp31Xw9SCurR1K9aSqieKig19YJiQ4VU+NwvTOkC4iuSVrNHyOjoEPpYQfv0
Up0GrsxyLdhp9Tiwdgz+spqguHBwjHcXUSMEyD4l3vmhFl/Lhflc1Wq1pv7TrIPESDfsnWxXMvUM
A3bBwt5BaL6Qe7OIGAENl00JwNItXnb7xibiHZFcVzRvs+KD1Qi6OltX5tBdWqWccVwzgDF0s9pt
+sGe2fSzfeOIb2qbWWvqlm0BIj6nDpHCkrAjtHO/HrVtg5lrqyVlipe4mgH3G2GZ9OuM/LQT8g/6
Ra4c++z91Vq7ReGnlp4+itnlxpAKQBvM9iXxxjjwy0ma2DG208WYgFaYUMM+Ko2SnSR9FBJcN8C9
aFv9POKijj9TMi5KvzE9HUQvfTplIKLjQnX+a85R7JSdQinBVidUplYgqz7ztc9Rokh95dEG2R0+
kugOX4BMEriRprFwEf6rDZVKqbiKXAU9AiuuNyDQcDfWVvIFaS1Nu/mvJEtiQtEoVJQxgZlOGNGW
OzHGRxd8Z3gf+CSVrP9qhf6/Ou+TOo/clE8Cqm9Wj/v3/H3u3tOXz/K8v//M/5Xn2f9tyYYhqHeA
oAAk8j9eD1MsMaaa0GyEVrr1N+H0/8jzFP2/DZNyA8nkGrIoan7/T50no+mzDP4ZW+YfMkgxNX+j
zjuIh9B1Q8crYaiIA3WcJ+zMvirM5DztMqmYfO/+cnYy5+05cq4i5zJwLkLn4up9c7f9eHzb3nzq
pH/I57QDi8m3Vg8sJjNhf3oG1cx7rpz768K5RYnkPPIXr+9njP7lr983q6eHl4vd/cXZy93Hzd3u
7Xpwjv0OHu5/ZGffH/7A70W5dZTmhIcHi63Ir3V4/fNz2l/1e98bOBA/qqPWqvrynIXzeH9Nvqnz
fP94v3t9Z1pyHvn3c+bMzu3r5f708vn2NHBO987V6X5/enax35+5F6uzzf50s99vl/+22m5Xu+eb
izN3e7N1n24u3Jub3eW1u/3Y3Vxsr73d7uPI7/8LNf+hgw51jpbB5C51/P7z5/PH6+3J+fPl8+7x
cbO53Z0/Bs7qbH+22mzPVvv95f5yfbn8xO31zfXuZnWxPeKV+2sN/Om34MH67GQrKE+XDbsp+vJ1
GTb05evr7ftV4NwW9Obs7N9vI/qSown/FXeDs9+8377TvbfjMpof+DsfSufqKXQ+Xp4uPt6eXq5D
Z/tyzeh6uvpgdF3ffNx/vBUOZXlG5cd9xQfxeH129vTytvu4CZ3rtyP9K77KLb+NDwOF7udn0pJW
NXRUOZ63PvdOzr3lP9eOszpdrzeu4zorl79wTryTI1LZJQb5p5FvHBiDcUGNKcdm3+MJGYbXbx+7
18uM533dvwfO/oK+yp2zp+39y9XLxZE3uXxVP73IA1FrO2jsyCYeWjJOKuMhkp+D5IosveWG1ink
+5+/wb9Mz8PmDNMyTJTIirAOYdaQ0bsUCK/vkUp7Hg1nXSNOMmvgIuSjMrPVIJLneXyJJLHK+73W
P2gatGFtK80vU3I3sK3sbgMRHYl0/ee8S81V10zVQvpqH4xmGE65bHIzyWi+fcUN7uwj5/X16uXs
6uXp6uLtRnbu3459zgdojP893D43ejDc5rCuuBek0UbmelZ/INEPf8NunG4sO3Bqku5za6e0R0TM
XxXgtIqamBhvWxHKsqQdMhsmSe0IOqtmr6iCxjOVaK6JNh0Cb2r7+c/Pb/uwLdPkVmyRSrNGqpr1
14b+SQNe90NbFy2CUWhT/XkzTOKl1wZ1X8dRdvUfNGUoKOxZ2HVQ7l+/3YKYZtnuY8tLq3a+0eeg
jd1JYn9vpHN293NbyyfxeQwvj6XLKh1pW5bKZuFrW2bR5Z1Wm6bHjax+aTe6v4KimR4ZlP9qxeA7
MTRTsLE4ZPH1NaIWgSOUbW0HUH4wzU2OQvLI3PNtFC4PY1hsfbTFriAfYvlLgtJR6KumpzajsQ41
IR4GQseFm+umv42yWi2dwm9jr0os1MG4aP/EORvqIxr+fz4tdloL7TnX94dToNmFWJUKajmoHQ0v
tCnsDs3cur98c5aso2hne6fKhmnYBzudRg9B7Pqd8ADQR5vEmjFvYTPb/LYVDRWGim7fIhHXUg4+
7IDa/hAaJkKnSpZRUOYIBkL7d2lJOjtFTVM4J1poSkxbHLKMjYZLYH2pniOEtrdhpdhu14rQU4Lo
GC/igGvwva2Dr8sG15EpFm1NdQxKK0FWZbpV0550nX8am80qlbKHwmpRsJsu4KYTxtlKqoy1MnYn
CpfOXA6v9HF+EYbmmbLK9Uw/UuJT7sb4lxMBykgb6AzLC3Yb9vgHnR8q9rAccDuPqIkGBUhRjNex
BtEKdpTf9KufX/W3GW55CfhbdJtdNFLEg46RFV+gdaBjRB4X69YSj8LiwiiK0Q/93NK3D2RpSWNg
8WCyzVnl66STtFaWigIrqU/W2Hmia/KZpAvzyAdyuEVeBhWfBscPngVDy/IrPs3Yhc+l+lhpoxdZ
vUntNRrW6dCrF8aERr+E4Hr681N9G1k4mjhRyfCfOPHo6mH2V9RK+IeUevKUM0Cbl919fl4/2m8a
19xO+wDu9H66mi/Cl/kjurK3/qr2jtGKDzLoObcd/ISDZx5GEiDSgZ9Q3IsbeW9eahfFh7EJtuJ6
oGZ1ZXHPeydfxVR7TpsTcSlutSNT/WGvH/6CgwWlDwUancUrHVQxFnIAyoG2VvVhWyB/+bnDD4cR
n4cQuLJs2AXsc74BlGO9lNumHTxCkCVHseb6pg5y+fFIK/9ohitypgTBSGVdOejToBS+guB58rQw
O6W4NnhTrzxaXHxAwMMKUVNrTlB83All2IzYdDr7zsyQY5aENWFDd0wEsnb1OA/rTo9I2dul9XCS
aY2XSecqOmNliftCBiviFxvZ7ARUbHhSlKcRnrlfnipkks3ym8oLlKUHE5M19KOVSRE7id6Ktnxm
vV7r3Iz9chmjew1FNjSD3ZVlWoeOrSImbpnk7cHLitl+HZNAey6y9Mik84/OZQenCZ3ZXzWxa339
SGPFwO9GXdDTpkwGattfIzMaj2Qr/bsRdgeYyYyltvG1EcQcdSNpzeChUJgcG3yEk7ZW/B88Cv0F
egafILWZg4037HHdN9V4QGHYiDPd1EjDhCJ+ZJY5PNjxViyFcgr4DFVQdly+v0+zGkpRQwmrfvDG
JFlQmymVThFDQsTRsynwNrnJklH98zdweLD626iJQorpjW/APPio/YCkTzT9g9c3VrE16/qlwgwd
EUIsoXFBS0jiNi4lLyVN9vej0FJM9vjwhdiB/510Pz2vLjIpz5KcXtUFKml4Ax5VZPXk5wf81whh
LsG2ykMux6aDXoVVJc+1RDhdFpjrWE+7rcIaf4T+oxxOjks/akvxjbMZqv9DOqKUwmIvmmzwYk0V
qJRhDRDiGFz1w2RtE38BgSdjtiayWeVvESSQDkXzRHTCidbD+9OmwXTiNLstB3NF3PQRhOLfzdzn
w8Dy83D1chrgPADp82BsBWpHKZrV0lNEE3Dj09b5qz4q5WUdFctclPh7AyDzycxpmGO8EjTXzciF
uSsbpFG70qzmvzx18YuA1ejMROyl+VUHexLuRw0ERdjxKdujEJkEGhkuutYpka1HPt/lj/r68MwM
JnZYmzfEvv3g89VLKygVre+8PrLQ5BDI4rTRhO3PKHMX0Vx0NguZkAl1X8ryeGSvsnxAXxpXZNla
XLEG/7EM9K/jD4tSbeGOqjziH0i9NDXSnVxup1OY9nC7lSPP+m0cMs5V+BAyBmMYsIdLmozPU6ST
jLI4ri5TqX0sxUButzk9c2N/LJzx2+ShKKaiq7KNT5spSz/Y7UlSlqOVNxPPj812JU8IEfNu7k6N
tun3DUp3Fpgh3cDbttY/f9Xf5sq/LS87ErqXsX3QcirhTqgbO/GMyUSGKpVndVcSnV6Gz7jcTvIl
R/3nFr/NI7TIFtpUVJs5C6v41/cYiWakrm4wUVU1oXogp7mWLo5Fgxy8PmM5rxssynwUgn/93QV+
mhMzjEKkY83lQt3RxVlmRWmzh+ExioXWjcmoCMfkWNzswRClUYgsjJilTQvK1MGnmOvQKqy2BihY
ls2fCC3mBvwmN1e4dcXLr7pxaUsngIdyBGsNaKqDtnqOBb5IsB+0baRc+3Hp30Yz7Jzft4LrWxOq
wRaEAsjXl+XPExdnuLU8gdF6Myth/FILER5ZO7/1G+PBlm3We1MHLnk450djFZBIT79xcYZyLxNN
/oAKskzXXV01R3bfhwcAih4ytQAWMkaZzCMdDMCJ68y06nFERdhkrFOz1KiE5IFA3wEjPNWuZbQC
doeBd5qNy5Lozae5hP+ER66b4hW0UORAaoSa7TkDjPmKUD6P360cmBPEqXxYhbgA4GNrkQrjccQN
0OwIU2hAvhEIdv3LF8S2GzSBya6bGpUiH+zbpKbr6jr0LdwVIXCwmRKHrySD93MrB7MEWCZaWfgR
QMmoTx1uQYmPrQoJXoULuinfqygfnivJ6p8UBBKLzWoCoKpqxu3PrS4v4tOM//dFWdyLMf64JVMO
t1QVihsCKHhRYo5tUI5Y07O48I/sa77NFIJplxO2yqaNSenbnnSyqx4QF8EKdqVixdBaosxQ7kiW
28qV9KxQWNB/t9vmyRQ4c/aCy6BHvz1ZS9+Bqcozj3JjtRpiMNlIAIojH68ivnUg22CFR4MBQi3h
MHErQdgCqQfTRzUiz0bCHFwMVowjrK/mrTJY5U1FXIEbhFGwbroxXLVWMzoKLq6NWTXBCQ5n5eG3
73TZmXPE0AyV5cY62EVmVqtFWYwK3MaGexLF+rCOpVocefLvI4dW2KMqnJpYu9WlYz7N/ujIoyyr
aCWu9egGomp4NcQohH//LEyNS+mEgBO2RF9bkRpk5KLWwFpHKnKlTuo2SKbz/2CssNtRVbiAhsre
+GsrSVjoUlraKXv6HiPgOKgeUWPTf/IsPAllLRrS/9aNP/XYDPajYs+aMl8p6Uch5GGFLwzA2M9d
9m0iYeBDVNF4M1SbOMx+fRj2BOQPLM2kTSFdg6tGOhnN+M/asN1Qc0xOzQhF1c+Nfl9eaFRja0zV
lHyhw5ifOSLEG/dW6lkWQSVKMsonWoLufI7r7NdTFhMI+2P2cjwlo/zr8yW63uiqPYYelWKOYUqO
bzqe06T0fvtIjAXs+gpbeU1n0fzaDlZdTW4Kisw5mp/HcuDIQTZEE6nGytZbVbz/3Nz316ZyNQH6
TlD6xAhw8FipUhsNWxGaK5B+1cwS+noaJsREJZb7DeEk2PV5tZvfNstwYaFe7nko5MvL1P1pUMb4
3oQ0pYiTZWgaK0OBMLghngetZFdPQLOYs2IvyLL6SFX54KDD/LyMU0YjAAmWvr9X858aHmulb0c5
lJgpB38XFmZ2mpgBBt1xmtwgh24mpYl0USki9sixGY489/cliXqSjBTOpiADd/RgUUexUo+Iwwmo
kZeISQi44cLuVGJoGZmg/FyqVq8cGVLLO/y62tIoTlmDlYlz92GQodUTcq0Zvu+C1pBWUkc2+RCT
PvLzK/3+LdIK/asqKHpVhtTXV2rHbUy8gepjdern4QyYK9XANkQG42GkQzD9y+bYUaqyyVactria
PFhugm7U9A6VLu7MWcYVF9+nQtZO1AoQzC9bYpywCvw9mjJqDlviRtIWdQfeL/HHfJsb+IibXklw
KNTB+uemlo/7y5tip8fHwDvi1Ia8+OBrNOAUabNGQFKomjXuC3Xsr40ulaLJiRMhB+ecaJHotXEb
4LgUPeSW327YOXQs9RlKvfxJpnrQrWmj1dxVpborBpYjqSSWCaF+1t4XlaX99qCztLVwD5dzHEPm
YBKYEClnhYXFOoy7ctslUnGuatGx8+K3cUkrjHnNomt4rsN9dDz1eSZR2UMvKyfVStIkO1sF1Fll
t1q00r8eLctXgOhLZe5edtdfP4NRq7mzZgVB22v0uzhREY3no3JpZkDtfx4t35+MppZiDbf/FNTM
gy8uSEQepnBu3AySDjFgeqU9TZWEbaTqVOnIUvttEtG/NnYwNJWoTNC1T5obDP2wLtV8cHDTZUfm
x389EqVw1nQu5vnslv//0/TMRDWpk9pr4CBNHHlxW5vkgZk4WGtLb/+D/jOZtEwWdU72f2VmnxqD
xcntdEf/hcLX11qbyis50qQzdTLmI8/1bd7XqR6w4Bmg16k8HRbhZ3/C6BvTlGJ2zXU4C8sj6kkG
TpFOILLy7Mhn/I+3RbVCpu6kgpLR5YN+7Oy+FlHRaFhBW/O2z+TgxDazwvt5AP6zFTBzTFjU7r6V
TBvFLoshTjSye7T4Mo9TQkm6OP71QZi+o/7OVTxVao73X8fEGLZYU82UYW7COUkaDAXKMB8LbP3H
G9IECD2FyVfgnz74bvmj50bLiTuT2sB84w2Wq87AIJFUDTeYat70RzrvH0OdmzXy66m/sD3XDxqE
1FhLlPfRZ0ikJ7ny3JAtNVCBfKfQzVXlz6/K/LayKBpCCVmjJ5krDmv8UZ+aehXQGnpsG7l4iIo/
R/pNpBk5hbVhX/aDHBwpyHD0XZ7iy4oGSZXDN2uKymYLEuHXl9f28azOCcFvVlG1t6UCH++kFVF7
hpxH4KQrddALudpITyIvSJ3BOU/tfSqtVSbNsblO7BxrqFm00T6ISel0Gk0ZEZvFGqryWif/qxNB
dpMQMCgcAwI5KY4G2MI12zjy+/pKC298PgWwjm1b7KxSShHDoxKPnNIwoPJ15KjfqZXePGVtPGME
Csqyd7u2UNeBOfsoaVpN+wMFqThPSm22AHybpMulFn4ZTwvKhBvJzmx7/NbFdItZRzmtw0VhUehB
sZVj2Xy3JRs0Sib8dpNUfnyGkTOgfih8O3DDRo8vkbJkuRtUQ3pSS0MSrNCgG68kRVS903WUip22
SYqzpqyrChF6JUE/q00VrlUcB08ED5SdpwcNz9TIsdhNBiD17eB3FpWwvrdKt5zi4iEhCZOstdjv
bjkQJk8dkXapk7E8Jk4AJ2LfFWU84fZluXeoSEWPOujlGfk/YWJrZR6bt0CRitjRhya5ta1UTKc5
ebTQqeb8GkUTHLIskrTbXhQR5om0jXZdaZgFcWFmXztVg3YjDRaerapgfHRVvwUbJJeVdKU3c/wY
KJSb3DYsLJDIBl4D14wXnq+0xJuAyZWG87kxsmpjgvEoEYSJgXDWMUgivG/lcAIkqx4dK9TEQJRl
GD1NihE+4R+GeVA3o6qfSgv02OvQP7w3aL/O2AvTaVMDjErWq7EGijEHZ7itCaoRsWm9xCC9VScJ
AjNzW86fwoVKapIdqKXtq1kOsBqzKNEe+nqqX4ap0c8xMxrPFTfb5q7AwT1APTYrTLwdGP/MNrA4
yqTl7gMfUIWraj5hdmozEWQzk2WmOKRfE4phTn1mrfqmFKd6NIeS17KD5i5dFjWG/4TGXJFY4rTp
yuw1Ucf0ygYr+NaFqf0Qpni/XIJApl1Q1tmzUmrNAzdp0l0EL/tPkCNAg9xWWLFrUPSrVqbZy6dh
pLERM6Jem1YEqmlct4tOjG4e9vJlC8recBtdKLd4vHodULbdXkFmKk2XDR6WLfxPDUfG0Eh3ggH0
EWLU8L0xkBro0uDxeFuJCG56ZvjbfrKnRyhvHSwncnzwf07jUDqpZrWDG5okK5EfrGdrTo9BvC64
HYV334f4xyk1D+tplpqNrZIhjJ40MXN2quRtuIOmzfdZ2le7gNMkoWCi1N4mswdPY4KaS04Mu69A
ZYy679bs3cAsA1SDMRPU9l4K7bnbypSTHqgmzfo674V0ThoSBBl88O0p2oV8J/tRCdrJEO11ZFmp
tm78NjhN5iqOPa4CLbBIQKCStYS6pz8dVHYU67mZ0/PG7PV3Mh7GvVHls4F3pSfarqYLGkfL2lr2
QBqlt1JFoIHUa9qlOjQqH+WU9YRiQlo33DaNrOdZGauLLOZ7hJOaBfaKO8tCX2e1km17MY6mWzbS
ZK8ioTJRCfMvYQ/Afe2QtZvHnkIxAbEj+xD6Tu/1V/JPByhQ8TzeswgZ5qZrJhzRoyLl41qRVH12
QAaM+Xq0kvgKg40le0On67edApHGK8UUNs7Y1t1FM2cEdvYaOYBuqZqB5hJ+1GBK5aNX3KGcuTMd
skqRPatqofYBR3nDhmXhPCIM4KkDF3s1izK4LmAfPKscxD8AGVXMGmPaUYFTMgK7JzuBDUxY9ORG
mp+/R1GFi68u5jS8rGTUsNw3TdNNvGRhIHuOgz+YyrIPWFPW5I1syvsTZQrJgxhDw+a52/5ebbtm
G+iSmoJJH+NbrWqMFzbwVbSGbDZccPuvfPhjll9KYB7GlTVNxctQ8VET99yIVxsX3njSceosybpN
0mdYfIOMuIX41GDk2O1FAsT9to2i7o8gGipxylkaX9EqjfLapr/PdTgIPl2XMWoN1NRrI+OqfuWP
NX+mEkhAtizCh5ONmkX9dRj70jW3stLLJM/DxXI58EwcHWyENhPKfd5bWcdFatRxk2HMuIDHaKQ+
GuojtyDaXHHXmEIg2Yo86/6wmWpvh7FjsBlW3t/IcFr/hKFgRRgHEGyOnSrVS2D0E1NjTHyPq4NG
YmnOcYDhAg9zt5fxrLmcj/37apbtXN7NecQ6vGnbJLsWMrxCEDaNyL1yTMvYTUgLuKq1huxRkfun
49g2f8I68VO3I5OROAtqVfNfi/stC5vxCrZIx6vcKON90Iv4qUyNsl4LVqLcNQM9+5DG2ni2U8hW
uOTKundEp5URN+VS/6wkEe6zUZKNFd8VNjcUCOlZYkJDgas/KLB+iqGmd8yhsThzJMldMlvMN3Yr
RVC1ENuSEV8x87lqiGUZ86g5ANnmlzqgipKQaGBgVvzcOai2Q7iQJeSxzGdvYjOrrom7ALJgkUbc
EzCs0Kod9Wq41owSPxzzu37vW7M+nRhSt9DlEfOtAikswPyisJuR8hdA+/3BD4QjqqZ/Fhb4PmaO
sFj4lZnZuFo/2gWTrmY9NI1vMQyC0K69Lu95AG0JV8YW2xN0orEfAXhT2d3dmMzmW8O9cO1JAYHb
dEtjj8S6DNYfchzUh6oacWT3U/xMZaq+lJpg/jMORQnxVQlql0uOvnBQvPvKhnU/Pq9yCWZfGZeJ
5NRTGF74Gs49ZrUumtY+nj57rUYLl2wuS4hi3NDKXl9LMNFUXKGxI5EP99q1qfpatkrReU1Sxw0d
P1pMOqn2QK4wWyFcnv60MZJ+YBxi8UPSmCZj6KDTUnzLi9jwQf2lmN5Gf1Q70Uzc9lVCAmRfFMWT
zfkr8iTWl8KDC6XfgLYLyL7Vg5B/CL89CJCIvt+0eR+8D5YMjymeLWleS12WPbLtxNHEASGdN02b
8MUQtKkqEKeLiKRnwId8dpCcGsB5XQgSTmgl8EnCif/EvU6yPHeM6eyyLAFsCbMYlmcUZVK87anA
ah6oDhuHIqEhmUlhokn1LYXEhodOYznedfh/sX3mGOKXqFTwAvaeZGMFyuDQ5ubjWGXBrZmM9eBS
Pq2TABZPbQSn3HFI871FVrNx2XLnNp+WeTWnWzNP0YEmRK7OoRvZlprupJR0YnDJMBQ3cKem5Jok
NMgYMfgJLxCyJG979trqVs/0pH3TMFyn4J5rKUlB++gyIc5F1pGWgUF42gydFaEA5JLM9snyi+TA
C/uyh6qZ4FJ5Cua59McTLlqqEuar8Cd7i/wma85qZWLjx3SidTcp+5tuN/Ygoa4FnAfiyiPENvWK
P1vE66kgteYOYBBis0HvLftkYIrQ9oItj+8O3NHFN0UZ1NmdNRBFCPHWlJPgwSSoUXZaM7LkxziH
6SfznQBAYfHUOTLwd+rWaaNVYFXyLIRZC9kc6U0CXBNgCuuoAlIjARnLJi0DJ8NioJNjyHK5qTPm
6VtcpdibuxlO1NaMmroHS9piV5+qyOzvFCWZ5ystpAJI8FE6lgjyBjT5EXCk3Az7d8v3gWKABRzy
dSWkDJrf0IbSvQnwPL0EUkAhCZJTR0q4Ueq+vOUwvPCOOiAmz23J/Td5PAPHFkzUWteGkKmC+r4Y
oJWtgg7xwS1pSDCGcXwLaRPWkL/PIZGWWkUYSi8xG4APfmw6uHzsEkKFwGt/rtnpGfpyIGvahRtT
jgEN8/qi0xJeONsp2/QrQrTZXTQXpZz3TK4YPHD399Cs5l3rU0P4sGV7SlcCZJr6YuR5bZ0XRkbm
e2mluti0Nakf7Bqbqr/HS2Euy/9Act7DpLQ9sS0w6fz6EhgCJXunkojOcvM0JHuttaOifZMTCFKn
II/1lIqEHmL7Rrnn5oVIT4s+6udTNZZ0lTVLabIJRmaVp+soDJP4zG7CCHrHEJv9lSKPZHK1htY9
EU5ZTJeipnDuiLqWuzeMHHq+svS+fxhjlSnaMget8jSrzuAGprO955JIyVcCWlrhhhOC4FUlg23a
dFWoAD3SWpMTha3ptbyex3oktQX2hBWu4tqvSrZ0EN3MD3zkin8xNhLbu36axZ0/9tHg5uzqp3UH
MQ3YnEqKtdeqEMx2qAOwWMiZAN8EYhNaTlPFvXrb8hLzNZzsjIQoQLPyq2KnmnFiQnQT0K7b1gRx
XI1Fej01llI7cNTa7DyJLT86hx6BemgCz4XXXRrm8oZaPuSfThI6LIu+jNu7QSvyGGw+VAIYImFV
KxsbjX50GnQJ81wkBiGt26EuP3yigx4Vc54Lx5fqzjw1yJDKHDlQgUL1wRDsbTuEqR3AtardShZD
ugukKilcWPi42Dpq3luuZEXrwojhGEUlTVKuGpLuJ0dRR86spRWBdJRzkH1eZ7A74n/hEU/TtuBr
JZ0CVEFox6Ruc6UQR/CBx6l/Hackt68SVH/+azQreQi2NxXWruknK3kYE4oaYLbkKT8LCXHXL3p+
+HwhaeownGdFo3P6tNMaRhR7Wi0F0ohq86SUR8Z/M5SacRVmugnzZYxHYbK3m4PsHiKLVD7PcTW+
R+Ogw0jKfdrZm0E7+S5yOyVbZWQMbU2rnpm42ANZ012Hfb36mAC+JcFJ1NqNcmXIaXav9AyX1djJ
/pVW5pzVI1LtV10Z49ugw+IPopcam3i22BLrMB/L2gE93pHHPSXWjhAsq91BU+L4ngpb28K9jG1C
U/XuzNBrnU+hya18VekhEGKkGupHO5Bf4FFgYGVokrL6o/eBxUGsMcer2ERJx9eTAtUojMTXqdiB
kVnz56GyI41df+SIW8ybuRvTO0Wo4bzKJkvLXKuqGt/R9FY7m+KgEKuiL9Rm0yx+J4cDSNptGomP
B9EI4RGruk/Mj7mONxAwinLTGWV/VnQLTqG0YW2zNmeDMyuD36wgClaEoCVxsjPzqI4Ah9jJsIrU
slopVS+/iibKgZXHy3dey1XNni02iefkhnLyIixbt9xTUEVg2+DvW3h3OeiWQa3duJr6P8agGG+j
GeSpK/XjvC/bbKLGJivVuVnDh3BBK+sPbR1DCTR1xH/VmCmz20Zq9AIJr2jWVdSPhDxbaV5e1JJc
GoETyaMcOH4aTW8mQX1M5iLyAddJZAO96HOmn6m2P8yuPQJXWOly3N9QIamUFSmB9U0KlhByvDpH
ozsoZXc/SyJFdDsg7vUGBHRPtWWbAFgH0M4uiNUGMo4o5Q/C3yZtNSrcWbjTILfzSSwplF2lOi7f
eXGp6cA2JgMQq1nwDJ9PojCg1UCpMd3Hj0qUQSoHAsPiGdhl/lw0SiLWZS9NJGYbvfQ05HMsEcxU
JAosYb1TldUkAnYhMYfEzm2aXFGcfuwVunhsNCrYeVG+miIuMuhCfriyuzF7b9So4QxbdI/KAL/I
jTiv84OFxMY85Mhwh49vSByroRjqNUA3yNQYjehWjmoou22rWbqrTv1HmFPgIb4QPgmpXoH2VosF
vZUydi6FP6JgNNgZU720CPOFr5F3O/JTlTdJj7vRGWyzu1UGhGVjMgn2FxXlvpO0k8HU6l1WKls1
/V/sndly42iSpV+lbK5mLpCGHaDZzJgNVpKiqF0h6QamkBTY94UAnn4+KNIqJUZWsLKW7i7rKpUi
UkGRAP7F3X/34+ccIuimDmH5WnQp4nBN2cQPRUcOifMOQb8jJOJcEMWrKB1HzWp4DMxUqlNOCsQb
agzuGM0Tq89k42xWGqWyxiCEBCdUJHJnGJaOA3C+Kh9HGUFSmEXR6LOpKqCILigd/KNpnusz9GUC
xlYaiWohKgtNGTt70EhmNtMB1Vczj3Ukqabgdexr7PkQqKscq54IHIU0U7kkGCKazcxgRMpsENu3
Oh65slrmYW7HJn4bUFwDaqHrpDDdILIgmLCgolPuNlUQfxPyXoaE0Ey0hzFdxa0T5H3NZk/7g+Ag
cUeCuK6HJtqjVYBMToBJO5zHZpZhfRBWP9hpU8nEXWlV7YgVkeKIIN5BYkRs5y+qUlOJNaamH2yI
Q9kkCK3UvRPS1LVQRY3GW9gHBxjVsKnyGrbGVIGEpaG1LQ7L9nma25Fc41DB9dupHQSXRae08NdR
XIN3UTxAaBmRaSEjo6nZTSVmU74XhMhMEcJexU8sxmyyTVyu5OgcinwlqpJ+M9Q6jKgmiX6EV/Du
GvhUKZQdA7W30D+symp2g8AMGq9vVRgKKSoWmhN2Y9VaiVKj8klaHbpms1iRsujHpoyIYGGzWTW5
LELK2jUqgjUQTTk9pbTCFQT4mhxj1elQG6Vq1KyFoFBXG5i8tbc+hgDIhWd7BKFlhuH1oZNHSOlz
yLn6unL4eDCNkNi0tImumkyCL1abZEdERrtxKwR0pkWMsAkcuVaHwDHTWRfdQZvib/lQmwjkjLMS
bTIa7GAa5bQyjDdNkLYoZQKFI23UIsYTmJxgbGCB4puZBxnnfMLFswoF0tZXZoioLYPTl+R0ijxc
d72h3LE9oNxqqBLDr1ZKmpULWb+nrZU8hpCnAwUuAY5cLalCRzrEbB+yXneJXCJWGiem+BjQrxS7
q3IiJRQpwJJs1ESyzI+lkXePSQEvqzYnZMKl0tBGKG9iUXDMLCC1S7ZEuGmSPA5x7qX4IgUx+q0C
mZloMx+6bPRjqh+mJQ9FdTEWZAFgISchwomhn6A7kIfVWQLp2HyWHwjIbQ6/YrGuOi0PYV0vsVWh
2Zp3ZrUScH/EU7Ezg9jrwmsKG1F+2XDa2McG0b9jwAIInfJUvlSCoYZ23tXZt1Vdz7caVarZWnRF
kIiv42wXo3wO7mpUl1Z7DT79oaexGenAYm0Ephbj0BhkckpTezH2/QyLWTERIIljlJ41SPms3NzU
CXu10dhiOeeHWqOXDWGVilZpYrzD4JNSFdbdqKCXUMIHSuIK1dfoOz7uDzHhXFRvxQ2aO2/d+XP1
v5e3vpQVAkth1L2rp/3208Xw1gAOevsTv9j+yeuL1+cuLovj93z6iPb/vr8cvpULB82nH1yMcDdd
9W/NdE0xIPt+uV9/86998VfKm9upQsD4hXbybvk0BEmLj8w2CyTvL0vV/b/8rYlfnos/3Tzn5fPx
+34lxAET+QuQSOSloX1E6WvpV/tV/Jj+g19ECrQL1Nag2XjBHP1Zr46XVIBIKxALJsprBm9rS86E
/+d/cGT7hULhggoD7qYumNY/wohzVF41oOhRaH2XtAUbAdrsqA7YdGBxVW0wbuRZkh0kDXTKSFPn
IqQhbgLOjJsPY3T5vcL4UUpOWcAPHwqPMFMApKfbiKYLfWlGOAJHwKW7qvO5HG6N1aQE1MHIoFuN
FJnbmaqDYx5UeafhZz2RHPK6XKmh39KdUTgSS36bBANKGn0Mu6+C/90osTKhndY/5qYWIt8KsO26
UafsifRs6oeBJJAfNpDlVNo83kzJkDyPKoLkcLEVohPp+BEYo4utVkaeFNwvKQiD/NYsuxWpm8ef
P/tRZfn90aksayqnSPp/paPKsiQHeUDpoLtN6WrAO8swfU3KA7Rq2oka9lFVeaH/WNDjFOc1kFi0
EXyu7q46MWvgzc1vCyPu9kQd0AhyzHUCozPIPoZVedYfQtn7+fMt++NobpciNuAkkEP0ZBhH8FyU
68qxgL71tqkVicxibzgZKjyOSj3C0jQ5RWhgEZnpol1hjC8QuY63P7+F43bn9yfXwRIuzVm6wp77
/OSQaE+NKuf5LY5a3oc1LASjiagxzPR7JB4oHiucMCo4xbxInK/EqO3hCmYhiik1jBQsqYuQxsHX
syZ9TFUSDpNqxJuhRF5HHr6pTV5R6Wqa86yZ/iBqFtgYABuQgKIC3AGc+tH6COceFSkQ+DeJ+EWX
Q7sUtnJ6amkcb/jlIhqzBGKWi/2w4QeSOEIcpsKNHuW+Hr91eeVjBfwxuX+fij/kJc7jF1oHy2/d
sbX/5C9+6kv+C/qFBXz3l/2C9Ybi7Osnh7C84VeHoKswmhnAZQA2kZjTF6acXx0CL5l4A6QvTQwE
+Cde+tUhKPIvizg9fmJB8MvvvuJXf8BLQIlwFhyNICtR2RF/QL5UP7IcGoieBTAEpJpmLh0M/Of9
U0OPpkM33XijlCL7kPoVkJcDGFWVuFemwVe7psnHGdJpH5rpGmvmc1PU91Cfj6TzxEh9JKCserof
5tSWWjSsx5UdpSsio3Yd0JID//i2Qrh3pbyq3RMAImus+zWdEl+qtLnr+wKlDbhGo2Qt0a1WHAAb
lN5YzU4HlawQCFaYdD7azl9CmtVHvXHmkvQRMVvAYUdA0ot8zi7dJMpq3eioXpk6GgcgOyyiuwUw
lNxClYB8wXA9R1CgxjCuwr6ra76SIgMBnzanNEs6NCdM8tG++2Fgj/wecKNBz4O28bq63C5aBgf9
Uu0Td6i1E2ZY/WyFf7jS8voH+FyFnmY0VkzhSr4U5MdBOtEwrP74KEs3si7RRkOOh+bhzxeoDWrS
tJQ3nhmeI3SFDsPNnEKJHXCCsFLxNpRLe1XBLF2n+yo6U8rcS2XdSZILul3sZsFwVCiVZNG2FTRH
H770II5E6X5k4UQlLJEdfNi8P+lKe/msrp52nF6Q10IhQbkSJlSqgA8kxL4E3u5UlW5LWapH4qtR
iIeFlC7K1FIKlFu0LX1U9of9/DsxzDut0ocYhhFmAMCqs0fAHSOL+3kAABQaUBAMjUcphzvGxbwk
xBSr/gu85ghOA5ZBoM3g0JIFqFupViYHXsDt/fw+fncePtzGkZfPoWrSIShvvIQ6NYrIFuUGzqak
H7RTrv0odPnhiReA9Ic1VVbqsIrCEbNAap2mOCsgAhvEU0/0DmP+cWR1vNM7M9MxHG4VNRU9nIxs
K99GlbZJxAAKbAqReCkh+tKsdkg3kQzYkvO/noV9ufDIz19kaugzJeGiEuFS4vSOXnp7Aql31KHw
6xD8dmtH3lmlXWtok77x6A4lBWY4JNeBmC2l29DFq/rIiFPNDq//lkn+7bJHBnklUN6sBia51tH8
RT+yRC29rQYvC05B9380HMuy/u1SRyaq0GJS+j2XmkYyI8jdh/nTzx/m1BWOLEfUNyKyVVzhMD01
xm3bnzBNv78joJ/SeAoFyqDPy5QuCE7rBka2ly666aU3WB2hZq2Cl58/x+9uB7rGIfCB60WVj7ZD
bHSrMW+5Tp2RwBx8ErnifPPza3zvZvthM5iE8drSGqNIR/u71UIayHNWHELKWDjQ3RBsR7G5kWcR
7Qrqj2ZgUWJCLOTgxfpZq4kkA0hCGsr9SFqRvMA3WUNc99DD943UFJjKuwFgjaXHTUt5i181qV6l
wbAWMm2Xj3dJSqcWGopUF4GYRRcCEjJ5n7qQQvhi9Rp2B0+kftRDQt4ZL2L9ioKAnRrVVqjErUSa
kDS/SR1S42ClQqA8g/d6bdU7aLhnBH40MmgIttbzajNw/ioMdjeaDYJAsykCQuEceIc8wYRXm2CE
Dx1yNtS6UO9BAUTaQsi/Bsi17hC3qEgutdleLt7EbSyVX+PG+Kapw72uzTdkQ687w+/k/SEer/rM
+Jb0aG0KIDukxg0S8QbEJZWE6Kxj4NqIDG7JIQUpyrhfAfwSSQ4ajn64bLLQEg5PTaqBhFB87aD5
JAcRdEntNNzLJGRYIpd5l+7TVt6l9WtPCIHq0VVXv6RQyuEbl0c4FJoXSDNyTEA5nwv9JZyfevUL
2mQ4p2cNqr4A+Rx96h11XDnpYQaO0SAalbjdauVO9Eof2uR8Hs2zflyoF+4Ode1RgdvqK7BHEPej
giDOyXkyHTwZMbNluQjxax3n3igmvqFG10yPY+IzezxFPpHNLLUdOmSvZj96KhT8oDWpzYrIj6ED
u4P+67yEz84CcblXhsNNBTq4R/lhrG+CKLNW01kuIzVRx24vH2xZ1M9ycGQqUmkm2q25Zh0W90Du
NAG7CWO4TZeJRY0YsJfA2vgq5IkzofqGOG5cv478EvI6CCFOjvm1WwkukgZuDDi37tSNEZ7R5E1K
PdokybOiJARnoseYF+Qzh+5cFb9HBGhSJ0K/pmls0S2nXTy08kpxc+oT3bACAXzRageHOGQ1oaRI
2Nf1X5dyFSXAlbwve+8gXor0Vs81otxtdE113IN8yRmr3AHr9UAVAu+3aCaxy1JElcBJwuzkyfSI
Bf0Keyyfr6LBqTPZ08ps3xgqAmnJU6zOF4Ve7sv5cN0ezF1OKCuq5CzDLW1nVPwiv+tfenVlwWV/
r6DmExh3Q03sElV2WH7tpreDisQ16GcVOm/49QiEJuQbW3I2hcsp1s44Y0eXfYx2RfIqQbGtdPhD
SYKOBS3QjgN36KsHnXGofImqA2X5/Ug7ppSW6I3ZOjRSCZCVDL2/CnZ/ZEzO8poquVydj2HxVPFp
vSy7ZnlR0r8C7jtB5wjK8YsyhWq+P7iQfluQsHjgdGDvuM80zg51voZRnAWJzHj1BHT8El5AN9LR
RzzQWxFWNoIuCDbfoHbiIqlnC6LhD0ihTJzBW6GxlmCSLh2UgK+aXNsc0AyIJ2WTIsMTN4WX6YKt
icG9gkQoXOIOHKveTFt3EVG3jF21HneryYBIJCBEEy2tyisgfizLvN2sEDIQJvRhFkIT0D/LE6Zm
d0NCwh/kp+EQuklxowEhZ3Kqw74ti0twPpuoyJ/MRriK0TYZ24COFEodIQRbwk7QZbtOIqudnxIS
HUAK4UOHgn9CrU9DZCa46arSk7iQVFUe+tQbNci8plXXStBvxnjFFh48tV8BLw6ttFy5pnhJoOko
NWBqfbZiNHYnBL1DwQEdugNx5tK67AepcRY14ZcVBkpAtSiXv4kjcHzxMlpRFBsiKpO1NYWg28Mr
Qx72Sv2kyeF104+bYTivEAsAvu+CFrIgUPeaRZyg2BQLKWWW+grm7oBkBbDh+yYobNSdzhp9uJCM
/HxOEZTX6ArQYlcWsk3cwnQ2rH/uBd/7aj85QQ61C08AjAiQikN49tmlCxSBopj6hqfF5TYBqKHD
vqhRzCxROhXlzMsLjoQIEo2TaoEbdyD3c1UzOksH8Rw6NGoUA/LC9ykKaj+/tR8CwqM7O3LPBoxd
GQFZA3YAUG8TXIjBhOQXUgjtPSgub9XmXtf9wbY58gKfx+Mo9FDAWzQTHQeegFjnSr3v+sRXQcme
eLYl1vth2GlNwTCDE6eV7fOwR0a7dJWnPBwkNXqvrzWBaLvvLnsR6WvBcCgvuNLhcLEEAKhNuhMi
YYC1z6g5PYRMRaZQnKrtYUptoz+TAXBpVG6WM3p00CwEuahjqXdqrXBoBPGiTY7Cp6I8j14Tu0bf
HPT77rqLb2let0Y6MtJWsiCfGtYKR8KBBpOgsTXa5cUydSX1oQpcRSU6CVsQFmjnmSDSI80HTbkn
FXqpGrNnKm9xGl5GQnu57DldGu6BujwAh3boDbzMwGJAw3keDIW3Cg/3kS655upw1Vby0yGfbCO6
0UNQnoCDvHyab1qBDPLQrxe59umgP2TUh2aOJqLc+AJlLkAbVmUk34AU0y0CFwn0eyiMOm1OoIEj
URI2dHSKiOGYguL7Avlt5t6PWB+OapjAoJnI/7Is9yI2MWpuVMFb0jjmbO4Gxni+77d9W4JruAlW
JyLjH/JHdCN+T0ZBaUAH2hI5f7h6W5ujBhqoQb/ab+PeqzbRPqZI2AGde1+ifyi/eFvm/P+nycW/
LgXpv5X7Z+AJxx/1XzD7uLTG/+Xs475suuitKai2NfFz8fynTZs9F6/tx/rU8gnf05Esk19EyjAS
CY13njGsyfdspKQu2UjygFDcfc9U/jkZKYu/0BpsUJaC3XJJsvOmX5OR1KYkCSQ4mRGDpsolNfQH
kpGf1xIlsyUBSYO3JCEo8SPbhySkRTmCT7tM4StxREF6MtKaBl6oxK26KCj+N21ufxit38ntfD6h
Ltc0ZB17Z9JqotGYz1B9XL9VaxqFUkiHy3lARDwWgYwTyeSbn1/lqFLyfhkIq2A6MJF4hVv46CAs
VUl2yGVpuKTyBYAtIRSJ6PzPZnQZEwEESdTK4TmNC5uxMG/0rAr9E3fww+BS3afIQI1Igc4IUu/P
D1qaQz/N89RcmmU3rNUqXXmHStM8SL5BAgCf2wKilZ0gCmM7rweZHi2iRaVcZSS4qEprejOdgXxL
zyWgJWfhUIVfFdjWT4zU+1H6N0fESNEGrNKba1AToaH1uG9bnBHd0UFRXCZKEXl6AZJcK0LBR4Zc
W9PDSJ5nRYeovVLqfYzonSPO1aMURaQl1fm1o2D9UsidsgevUG/BNoznUZCs1uB20EJDW8+vQhOS
FxPqNRSQLg/6dHgAc2hacFxPTIM0gFoRiyc9GW9OTMHnctnyaJBIgqRTIdqgPHwsN1HkiO0Mippd
aoDit3UhjbYxa/FOPIStDdRDtHsQXHs1yBeGq0n0Cih8nJ/fxBIufB5evLuuqFDdwFkEOf/RMmh1
4EYAby4PRSefZZn2JQllYLIHvfeInldzCMBNb04xeP+4ATRSyLTXQvaH1B28jp+v28FdMuhFHl4e
DA6C9HZ8yYDywDigCVDytStwlNGNsWQZ85BDhtAMwnf/QWUJMMDv7PSjUiHDr5HE5sE1KBZ1SMmO
9mAhrRaMbLG6oMDQ+sjeqg64Dfrai5gTTWBkvjTdqGFy0UIFiy77bLWg1Dypl+H2j+vyLFVqCMCG
bLpKG3Mdxbkv0zNMyVN6oGWC063V0IVxonf3BwMFXwgGmRo69ZlFxebzwKWdWh1GQV5Bf7kybibt
AAh4qoMTqeX3WvSndcGngzxYTPhSVjrmn5HHsgxLw5wv4iTfjGEv+BSE1K0JmrpPtYSDTDM+08r3
9b3Iu0hO5T2U5T9fnO+r4OguuDQE7MwPXfPHbL9C2tAVVs7yRaEE4l4DSSrOY/Y4dCvzsgsqFRw6
jHw7OU9IViTi8FXTap2qemWYLBxSJI+adh61qwNFhFRc9QDEG3lTaGS/AiOh7Szq6sWXqM3T3Den
OHzeE3RHt09Bj7quBJsU+Iqjs0tYwjtAlke8AGq8ayi7PrYKaysxVDojaKigi3DoadNJ6rY8N2KV
dNg4DsGGtkRR8dQIaJRKB8yTdtDbc1M0gs4alCk8L2iHPeUPPqdO2Q1wdmk0WkCEQPl5pR45PtDx
ad4WQ3ehJHl9LWta5x/qgEamMJU8QQg5kNOkeFbQEntHbx0DmEvlZMWDiakF1N7aqVqQY6zypLsQ
0NcD0Vygdfa+Iv5Q0PfXRXT/akXlRfTqL4d1dvlStn/6n2dvb1lchP/r96K65QO+R3Ur/RewRgok
aWSn8S8mxvV7VMcrlJdXGvlxyPvfi88fIEcmXU+rlQlzF0RxvOfPiCNKzCJ8rCIGm3gB3oA/EtXp
i0v5sCso7BDLLc5cBca0wJw+W7BZTZJsBN3k6wPdenCxAJpvzkwZCbpN1zh6jj7tDfAjQIjkFMX1
2K115UynL2oqFKuOtsRkNdlKpM4jiODsYV6LB5wULFnkT1xdJS9ChcSp25sh8WmlEYI1GdHCQFyc
9Aj5Q/RSdM9Itk2xUQ67gLNm5NInp2WODifaeFbNm7hEwnEdwxzQ9FZ7Hp0Z9+1t/jo+a9/G58IX
1P2UX8XJ46Ru8uBEFeOowIo3OhqhI6csIw0KHBr9ZGih2qfpzfhSPtVPsm5rX5DQjCzjq1Q5xtfy
qXzq36jLA4Gev9KQjyYngppeP71NsVPKlgneFAaCcn2gUy15odWb7KafzOetYk9Ln9YGvlQpRIj2
MRO+TamEKnVEQ8QlCboPq/V3nO277NBPJv2YhdDIqlahW5L0tfFQNVdmthYhoBfuKvkS072fvwlX
5kO/y2/n+/RRcQVSb4/kymqUbGdrRX47t1d0EFwjcA9iHSgwJlzhjX/nbR6FJf9Jt3lqgZjHxvq/
/gI5ZRVM5b+7VThy0ItRgGwcPm5QoRyDjpGauZTVOXTKih8XtWkNmQQNk6JRvNOhBunMEwHgqasd
Gem/82rHgd77w2kLsScn0YVL6MjiNepchuoQq35v6z5doy7HfCdx2PQ2tAn2YM98aXbshF7ohM4p
UBwkaj86Jegx/3wDxtFxOM/oNAnySPVV/+CKLik7ml6IL1tyd5mlPUx2txPhzVbt4dZ8Hl+D2lro
aYD/W/wpQIZCx+m2ulktDQAo9PgNnYlf420+2oALAUzUd/lbeNVJdq5T1bHTO2FP82p3Ft+JB4v/
4s/0baC++esPKh0lhqXkpN9p/6TNzjJcDuANiPHWTTqrA21zG+66b3CuCnfCeXJ9gGaGE/o2vAwf
5+eK7gPVLvbII1zD+kAf/y6w+l1zr2d2lVk7gwLLg3Tfvg5+ejF9OZyFTn5dQ95ixddpTVe6JWrW
LTQFCAQisp7ZUPXAiXKIvPkx2UiRI5DF/Bbx6rfqpXipXhAuOsAlEdKDaun7V3Gv4HYHBJO5YVup
7pb6XGhTUwCP02jOSPMMDLlP6JU7nLYPBb3eVn/T+UHlxJkdnYk0tZ04T5ye5iP7/u9p/lec5lPW
5Fii6h9tTY5Sa9+N2UIVbyxaaBjtz66sHkbJjKBH8CsZwgJZvZzGGrElo53Xq0aR4RqgpfPngcup
Sx5lBf4RlzxOEXx/TBLEJFCWo/kxRXkKnrteKYXqU/yxR6e1b7/MbrS3T1GknbzQkXP4my/0jts7
ClJxPcuhhMrFIirzeeJiuYxg1qpVfwhAvComYuYFySEbVvm1HI+j19JevzZWrW7DkQIBxQwTTKMD
D2mayXQ1xMkdKHLyzUSn2TaC3dKGNxNs3hzBHjNheZt9XQ2VrZuY5CRICydIb0dZzTwxRUrx52sC
aeQfDlqfHufIhxdtCs4H5hh/pdi5DeUVCiEzp6YZVXVuwc4GmHWdLHZwZvB9CZb4MNIvVl/iOIIB
8gXLGM+L5wwuIKdM7VNO93e36cfhPprXMM/EVULqxp+I7DcCzG8b2r0yqsw3zYX5oK/NtfxQcTYw
Lw5fh/PRb87jE2Kdp6ZcO/L7/+JTfkxe+B895cuK+8kGO66ulFFeiLJAmFc/1/ThQdDz3PZWdF6c
cPSnlpZ2dJr4ZyytU896lF7+m5/1CI38ni1YGRKS5hCLLv87slrtEGXJfEhV/+FBtC/QMu+sx8c7
xLJ/bk7eJ+d48j5e58icwCSgDzRvs1234XW3iezaEreBH667zddq02xUwnbdJkDewD1m+YKv2IFV
WcR2u2pfWM/PW8cV0MzW+UeJyLSyvqiWjvDyHpY4a3UyqD9O8L87qI83fGxfmtEkTY99KWcrvcb+
BRDYXK286FKK3NQG4SRumtkuYru4qrb1Be0G0BEbEDvdGZufD96pe3mvh3yoi4f/xHs5tWCO+9D+
1gXzu377w/gvDY4fa6n0s5OKzFkwgweiX9+2TxucTOkDdasydzyc2vTL5/1kgb4jIz6M8YE0uig2
zHfnjC/56Kwusts6tjWYKSInih38XUWLB/C1NTJxK+WWRuNhtmuHjvelWfsUnvrUjnmfiA839J++
Y07O2BF64++dsfcV8LMZO4qUWx1C5DRmhRS5Xfoix2I7WKuqI31T6BmycpjW/u5VcmQu/+mr5OQg
HNnVf8Qg/F4CkRZc+LXJ+ZNPOpawo99emg9tpfqO81RaT5V38M+fcqtzHrzEsd5C1wIj65gXj/ZV
6yrW+uZmr9imNTnrs8l+WDvru8Ra/9xE0h/6e/v3t5tSj2KxrKc9qJy5KdE3LADZJIL0K80avehW
9/vJGoBb8VO7Lc/aLRv5QT+nG+OK9sMXfrOyhfXE1u88xboXvNd6rTxqTm+v1oFdr1MLuORdwOHk
KnCv7jMbjh532pIvWW8EW7BNR9+QSLPHNYR1PpRWNt9uZ/mXoZV441nkvc324M42sGf3rTlTIdm4
vSQ1JbjEzm/leeCol531Jtj+JvUNF4I4R7ds9xG6Cj4+tc1X03nL8Hau3VhbiDa86Cuu+ivtzV7M
p+qW5Mf2y6V2buW7S9MxXM3dAArdQB7KfehOZrmtB3fXBo4X/hmZZ35e2bEf7IovMZfUHe3a2C/p
MskXN1+Sb922977ApbDleV5S+0V3do8H58vetL6Q3rK/XF7ntq9yucIqNwcHXLHlf+GlXQtN43br
mha/rmzBx8626JWbwtrub66uICCxOk+zdPesdZevB1oArLPX8YKmLq+3G6d1O+est1/vZUx/bvU4
98R+hXHIynlX4xQ7GB+9h7PeOs82oP0cHIRzsB/Oz5JN49Qu2aGLaHdW7JYPq5zGizaH7fAAx1Jj
VaV1sKdtsks2fcN/Uvmx+i38O954KZM+THbTVrlYLrvcIdoafN/TDMZXar3uHzU/uDCt5/W33rq/
F69iB1Iu0bLqXWbVjHHl0or24D6mm86Fb8UtN4+tAzWPM28PnnHOMAv2aG1Cy0cT11oX9hom4RMH
N+Woxv89cPmwEY6yVFU/gz1cdqdmofzNk/IA596m9GPr4nx0Zq/YHVzn0vBpVNw+thtX2nKL3uS5
tnMi6jtlKY7rwv8hluLU+BxF901X193YvI/PsqiCc+Pi4J4LVmvV9pPkzA5Yenv7PO1sV/HZA4Ul
euHlbru9uToxPKeN1lGY/2+j9W+j9d/TaB3Fjv/MTXnKPhyFlf9M+ykvXfs/nEooa0HY8g6lP67b
CWoXzBENtPimxmkc0V/8Y+sO3uD1bu/O3szf+f3o0YnlH+zltWkLI7oDhx//vVSkltcme/ZoHttI
nuTBleLItuRonuzCnuWmbuwmjgA23rge1jTz2bTDOHQ68XdMRK1dUfGRe9tovOK+d0Zbt3a94w6u
th3c59BZOaa7eFLdTzYHV7iZ8KLoLXsH/rWyc4c6DWd2IoaMqAZrukdk3rp7VuxnWmrej/gEDf4b
XEmXJd7xOvUvr1UHsBJf16W9k3sr3a329Yviz/YOT1tYu8vdl0edpEBkrTPCh/vSgvP33Wvjpl/P
7mGUsshnGBYR4GRr1lVvvS7j8W25oZtvuG9ehxzgPah4fX2lGrq1Ezf1Qi/zc4JX1YKR06vcZVgi
p72rncnTvdyp/CUoMG24SfyfR7DM54m5PgrlY3OMihDCLr9i9npGr7ehr+arcRRc+TKTZ4OzVDiX
aVS3MJFsio3pV5vRmVzFQ+jGlUmiVEThsautMy90Iy/hp4L8eu5GTsqEK47hQTn2/m+1H3kwGNiJ
F7utnfE6v+1BzunO69xPeXVcp+eceauVI17ksEO78JsSgqZevYPuv4FB0FIvJL9xaYXczO7kEOkH
rmzJ3ugiakA0XRGD8TB8SdxV7AY8hs735BK9OQYRd+32dn5Wu8qF7kueSCIo2wxe5cCZSQSusexN
Zqb04D5fV7ZdgKdxo7VV34qbea9clbt6I+86345cBO9sEsDWzO1I22IdWxbhuVv7hZe73mHT7bu9
6NE6uuWTzq8cuhrsaJvzLkREWMJL6Nk5op0RSBIY2vH9wM+ZWzojnwhJBbE0fOus485F99k7I+9E
ACr7pWu6Ot8GD0TQvmweEgNrY7faxd56ZQ+Wfjtd9J4Fh+rGjqzEP4WJPW0qjhJW/zYV/7KmggaL
n5uK48Nu0NMtG5uYisFrMRStq/sDBn/0gqvxV8cQsJdkbMTyCowl/mIfJEd0J3Zg4Iv2BEqicBIv
9wX7ZeDAyqJ1N7FiwxLNcaB3YHB1YtazwSbM7MzfOsV5d37Y6A8j61m1AvKw83a6AHbgsCtCt/AU
omfOF+zeyab4z0eqF6K1lx+i687OtqtN53c+m89TfNBXNPeUG4r6tvm+c7B2p2Ao75LDxymiD+5z
wSV+TCI2Q2IW0aFRffg033d0b3OSPz/Yi3vsXe1l9ganwi3OnvaQbWaskoqFVJzFTi5fui1Zut37
mZMzehDzu5nT+okXMW4h/x1iKUM3cCC45u/QLf1wG7uZ1/q1L31dbC/N93aBfU2c0o9ulvfloFOW
342vYpwvkDqnPud92F7p6/IJ0jrxat4fOcyNm9uBIzDgw1nuL7/1/Tfh6uQ3Sr4ib/kz3EJ6vZXW
tc/fXDF2a7v1c+47Zl4yr7Yz/qQVn+/crTzuiWcs8AKIdnMHi9UPnIjnyH2+z3N/eZ4lcxFuE2de
I0zAlZa/uU+epOS3liu/f18sfmJ5H8Z2P6xzTO5idg0CCIOEQmxfppucmGGHuhPxAy3gV9q23WTX
ybX6UG4w3/jWbt/eSls4gjzTJ2HzHuSMnOyXYEbjS3J6v2AWEHazU7wcakLklkxbdzO/fLfRpdPt
Zxfrbi/eRWa+kERmPY7MgcguCVy6hu3GFp3ASq41W6KgkDqRK1zGXupFbuQ6yVVEcCI4Au59cV01
DqHxAndaZ36IS5u8ycl5rfPIJHwPsNhf3uKqI3/JU5isL8NJ3OJ6ciR7Z3rVN43AIrCjc+RBHXSj
L6ntbkPnpgT142dkeQrfvE782MHNB/i1wCYogfzadhtGTmMkKcmsyAKVtnBu+Jq98utNu2t3hn9z
XuMqkYWwzg/4UJkbb+zUeZA8jYduGaDWrVj2y/4K3BjwE6zvdggQ6mx9ttocrPvlCU0Ghlvm9p11
v6aei8vt2SDcrdO4vVOS2qpc4wqWBa69ci1c32BZBlmD2b5bB/h54rI1qfBNu1G27U7y5Qf1RX9p
neklZGW2Trqjd3C94VwNk8Ny0LZkm/Art85I5Tjns/fgDa5wztQSeYY+KLVLYTv6mWt/K7AP375l
9tUr5XT75m7/nFh3dwfrlagvYMLsfp3c6XvnbIn2JGu2rpcUS2vdLldBY9eiSd1eER4apHtygsN7
mJ0c0iDOsswQ816vLkNm2GSkauLpiaW1TKnmmPw6JD1O4R/W5VnJxCy2cBmtgKmpWQcA2B3qQkQ9
O4BXpPcOnrKN1ltmcgnHIRb6/+x913LkSJblr7TtO9qgxcM+jDtEaDIiqF9glNBa4+vneGT3ZhBk
B6y2q6eqbNKYlVlJMgm4+/Wr7zmQOiZMqJZDhFwaUjjLEIcB8ppAwQJinlDNyZaaI2DjpJX6wCE1
lDpYFt2JpkIHbMyG+guW3iOW4VjAJLjyrj4yK4IT4UL2U3ygrw1LYIpawmcNHCEQKCwfP4abSVko
p/aXSyp1UpeRgceet8Bwxh1gnmlhgSDhpEx/eKjsUqCCcopP+gcWe7ALne1gfGxvIVqKDdziG8UW
TNAmbgCtS5udt9bw93rJWxIwkBcyZXdXpVvmpiqb3H4RSHMLLWamVydPFVqN6TF4rHZqR6vGKaDv
4L3ugabuACbbbLaVIxBoO3wfNKEjrAGIv2CaOYQGBi4UNDZ60KwIuU3MQZ8+EGYYOZWv+r14FI/B
pnkUdso22nhLoMPfZw7QsvGvDIulSJFZvcbUO3Q4dDfT9ATvxrQsLEPkRLi3KnThj58NkArqbTDN
g4hJhg8LsVl4to5Lxk6JJRjhW68FC+NLd52N70I6F4jHtLtuqbrs19DMTnz0LPaW9QIJWxOJu9qC
B5veemYMHxt56fvuvnQas4DfGUC/Rfj5kAIrdHSolxCXeIDRHiFNzyWlcKtLiCfOCSfoO9ULUHfx
OXGPOA73n4VAoSMskQ2FFCJdyrxb/Nna7KRLpFqZ6WSqmWXX2f8hzQiTX6CRp0QyFtEpBBE+gxNc
DchxcviJqRPj3uhQj/iwwFEG3cTSqtBd2AwfUi0gP97AreahYQ2nQ7iVf+zQC2lrG5akBZIB1Bhw
PZFMBWQxyfA7wg2beeINUqw9do39czCuIVYwEHNIhF1hdl0NKGwDYaqHHYmx5zGVrpN7qLmlSxOE
MzgrSEIC1cYCXgSe6BhlBYwaP5+FO82SJxQaHNdJO5mi084sOPxI7bFbc0tgRkAb4MOOV60DZPhl
uuPRLJnetStli+NiSXfiP4NBHat0jyqKAxClHfCWl/jvJIo62lV/GNSe5PcRXoEFEcoO4AD4jxnX
6NZdcgcY5nVy2y76NTPMTODYT+AQmrgnpwJOiZ2awYIFg6ASoS+IvKtlhfGHgMAO4YOdRgilLdob
0dasVybIAZyCzgFEOt4FnHjI6gP0+Cp3FoGdUhq/N0hU6zjdBoWQAudnmAFEGUh6wK8i9A1yjA1i
uy0ffIdJNYuQi3u227CKCHYg6zfMDHE37HvZZ3VaLdj/A6bLEQ/McrJo0HcQRiEaxHdTiN2MQzgb
Y8uT5O+vGPtXjN0k14CLqqv/+3+EmWzcdOhTU7V6jDtk40I4v8xwVHDynpmaFLdzTZmA55wJ8tjX
zxoAfgUvv4KXX8HLr+DlV/Dyr4b2WQb0UugyqewIXAJ6Vaa+0WqAnPTS0eATzwwBzj1j0iD0//WM
+SBsUir4FYT9CsJ+BWHwu34FYX98EDbrRU8KVf+WF31ijbig86cjGjxfRInRo1ICSNlT3SNfssJ5
upGuWPqKdY6h/kiQrEB1F9DMqCHmiE015I1HU7ZE1DEAQWmNyMOw/PaPrBH69HTz9Z3lZSP6ngFK
8O1+XCG9jXlJS3EAJIf6CXrn0PSYmR7a31hChuU8fuRZ1yw+nuv7ml3ppNbx113pbPnrVEk/i4z+
l5a/BONbZ0QFJgtYhcEcM20h78pWBAlbzYQf2Trk61jO7e7u7W6gL0iqZuiCuMMnchPZ9DXaBDv8
LrHUOsv3IQ+1HM2Xw0iuCnxrRZFUv+HIFVoJVulVelU5gNG5F6+lnbTt9/JNbuVIaBfoHNFQrqqQ
WiLX19ev4JAj18hqxuQaqahxNa74JXpSV6NTmKBNQIddhuwoCHRotgTJJRLrbOoDvNVIhxH8a3Bs
rx5jou0/Po4+OaIMgHflzLfA3H+gBiBhDRFK9Qn6PO5Y2yZnr+/WSHxvGuLSt7eQovcDtXxk/+9K
8w6lDeQFFbZgtHCiK6Rhf7KvsNXv77AXpz3CT65t/IbvYE0F+7fLzR7fZ9HPTmYS28dBZIDXtpHR
q8w+1ij50KfO6s2MPGjEvsEgzn1LPHLoyc1plt1B8zKxNgT9Lxt00NxiRsYCk6QZoOTBynYtiit2
iuJVaAUoTGAtIXKud29otRlOu/aB3pfQ+hhm2k1PJdQvCvZsJROnupcGTulF1APUp/zBfUebtdOt
tGPwrO75vbjvrysLoMOAVhPRYqlS3iC9QLmRaFv9iOFAWQRkCJum6V+yVxVFPpNDLzZA6sHiEFEM
Dop71WrBCvl4+QQmVFI/Bp+AP/j/7sbEUTeaCtyALu7GsBMC1GnfWQk0oa8CakYmmDq3gUdvExs5
XYszo2N09LfgmkPlLkBFiOW0WX/w5Xc6Ddhd2suJW1+XnixFOautoEIlU1SiUAqR7Hqjo4+L1fPQ
EEOqxanXBADIpBasDJ1Awn1nr9C7hIkpVDZRBaxORRkJMh/iVdETgxpRhxJmvEXNCF5T6iiPGFGd
EQVgAX0XYJ3t6cSyhykAywMO78+qBTrelxVpUTfYspafASVbVh1g9SFgBKNXzDuw9qUWlTj3DrUf
9KPVV6wbrbqN8Scrb7Mis4vyMyuns3YmVv5mTfZM3oEsiOq7U+aWJ5vS3rspjXUBFDYQoiLxPCxC
tF9XqGBWZrDpkaV7Vq9Ga8FafnSaw9yj8ItT1FE4rVD3a+1TOQ1JaPbG8bI/tSUBUB39a/IV61do
LWnFw0UAajb6yJxu/fbmWh8ft5v3xDlcgy4kTQnuH3RUYOI3H3fw+GGYFTrUWHac5byZ3We/d8h8
o26NQkGzYH9nVSCWK0d5Ecl1EBwgo4iS7b8pXuJkRKKR08AdJIg8GJpPPQiY112w7e1upQVgnlE9
CwiY46FKoHhXK2iMY04HktNbntwm5u3tMUOR47RC6MT921uK2TumIy/fg+89xJ9ydBrQPLPvfJ+C
+rXBixaH+EpW4XWh08xpnYx1gTlA7jXHjXg/89A5a3mawjt76i9r+T9lLWflYVK1+V3kYU4Zi5Pe
/D/utsyp3VMT8Zng/lK7fy61O/GQ/mRWfc5ROgFFnEnX/4SjNOd0Til0/ixO55zbL04cpD+v26+x
bMIXV1XTRIYoBgjc0xTamVQoWeEBdASunr5/atG5c5X1i+VVeqy2wgJN3uY7OimsmLxHWw+eHHoP
zOYWbfQ0WMG9WCQr9PYQNPsgvHvtKZD20UsGzCpHtcdthkxMSNCo126jU19FStmUgX9rwPMOIurv
cydLSbgvC7KPEelhWHPGlZ1d3iQ++4st7wSk/+X0gPkqgBYSo7xTCEAA8SZBzRwsfqDpTYMWGfle
Mx+Ya856YXsTzjgtbxB+IACJFtFaPfWKFrTZsj7Q0GZjIi3Qa0C2QBoNjVbo22PDA2Z4hSYrO9mC
iQT5LzTPoELOGi7RykMlnKlHe8fDBEEmgJfEUQQbuLqXHbnZxU28hb/U4qRvO7/PTm7ilQx85KWi
3AKvQ0OyY72/Q17j7gFxNEYqeGRBHOdaRsalpafs5LVzvc8xLiNQxCMz4QQzW5dkaHJFChdIRrGC
N7myl6vj5TOcXebEZv4Hl3kCq760zkmiQJGyQG1KpGoKi/WSRjsAeBM7gPZ6YcmXl+VOJM+PG8fD
/GiwWu6QsgE6Db5y9YJmR3xbRpFDY2mFwXqSnGop28m1uFEX6lpfJEevJtni8u6xN7r0xpM0wuga
Wqb3eGNg29prJPQu/3j52zD/TAYnVqyOMjkTNWiP0gAYFIkGGt29sGEyYSNTHn+m6MBUFqxDk3Wi
x6awsIU1axtnEbxv++ahSqj0UWIqHxkL0BFR4MQjeyHR+DBaJUFzGmk7yz1cfvGZfTGm8W+v8pw/
Yl+S/SNGx/ZzAfb3VuPnxhiTFHxe9H4tFXjAusYU8YiuUKBl0Qy5PaRQOXLDJGNE7P2CvKq9JA4m
2UBXRxT7ZUR27x2/3q+BdXNbksccPm1J8JYYaGMZQh9R+KokB9hCDDgdkcf74AmPtryPmdOV2C5c
kJ4pCTaXj1zI+1gEtMqAl38wyEOBBDDLFj9t2WdAU8baWWHga2vzyA6Pc0piXj6suXtnTNT4n//e
GRPd/Fvv3Zz4ThRu87uL70Tp/jXFd6Ku/1PiO2MdjYkO/k3WcU4BnzJZZ873n0YBfwuYp+soRGm8
LAH5caKB04gTKkXtZOfFx3hS5WQA7kGy8R66jh7hotxC35mYpWBFqpnJBYFnCuOrYvv58Il2jsda
zDipx3xtQotdiImiEbOwg7U9IXtdgVh6kaLZnrXzGxim6gE2hT7Po4JBqJd1efRKcFKDKxyGHI3X
mOliGh6YGtKiNd1HtKTbux2PdYjmR4hVtI6+Bp8wIpkEUzmZKdEjj/8dlr3DRo1CJOwDm1+EwA/x
MEWCIg1LtIaWuIgQ/yR2aIEAjuKLmP4Akw4RTd4UzWfmRxf4wmVlC9zNmc0R8fUzkRqKACiULk7G
1DBJDb6yk8ZfZzA9A9xK9lceqn/7BKZqTNOw2RpMG+MzGnn4ZxWLTWH3mC2XbGYjMsJmA54M/MsC
n2ZeE5vEYfOI7Kc9FQRf+/HhX7PvAX4wgsIbjIChiZ+1+ecoZqBkaIkoDuqYiBppj/EuVmUH5Bb7
O9r9MZGEsXANEwPtacCiw7/C7FRKDOdH976wEmCgeuDRXN6yf2GfforTxD4lnpA0WQRx4hElFeTF
I8uCHm48uHpwDSuSmjb7BJORxEqXT0/3g3kvUSDX5XB6np/fgGADGx6St/3HKoDU59SHMCTm3NnO
Cv7ELv1vEvxvYaPONdLEqBbgpWzzBKd4cudZpoJ9sENj7lto3yxvMEOEWSIMkJ+c/gDne/PyUsAx
23/c3QF64P1dB/ZThHjYXTIPD/O0m9XHxwdmCY8L+sGhHMsOdyUSdp/pESN6AUZ0cszhpQ4G3Fi9
NlwdfWsgMzpvdnUTi/7XWt280prY+l9Ka1ZpTdySP0xpzXoKkxjzd/UUvnW0QWsogNBGEKVTcuLM
FrquGsRDD1sIKwWmc1zpDAoeUHcjWT2rNk/i1YyO/hZyVj975GS5gcjVaijikb4mvPW8DlQKvQQB
S/0i+xg/bYXWSUKhNKMoSex0BEaqLABqVI6IwcsPXQeg/SJJK9Ag59dJK77kPthT06F0FC0Cx13X
8nNv/K3D8PON5Ykrl4RRpLgVFCeQSFrM4aIlx6f5UiLDFvnBGoO9ixwwILfPrClhtfOAzz9jgafs
fieks7NNO1UJzs4pAUn2oMp4BQTWTEUfPIsNyjE4u5gwWBg2N+ihT2gP7+r4EaMX4rIPIDKv6ItL
ebYJE68p6Zsq8gu8wZZFx2/7LQNEvLKB6VfDQ9ncrkKyn3nk3L5P3Y7ff99PSOaXVj3xJ6q8qTuO
w6oFu4Anh76wgiL3hVRHgbaCwhlxXxgwApB8WtKZO8zxMdcwIfsU3QSBiQaJYYEjYd6vgrQ/shxo
Uvq4u7xT3+u6s8OZmPZebzlOTPGad7DWL8zDhFcGtxMpDebSPphOS4FHlJNrBrL4KgNYiME2OruS
xSFssHuxuGGeAHv1juVjKAbR7+4+jh+X33RWkNmZ/0cFefZIJ5b0DzrSOTXJWMvON+qPV5Nzt3Wi
10E/KXVRDhlMyPZ6s7gsNzM/fNrb/Nt++Ilo4sItP/VHnAll2IOA1u1gknBbKlxgATAlACah0Ta8
r8mGTcEHNN5laKlqADkGfA3AfeVkB3AG1vH0xioOj9blFc/d6Wnn7x93p4UZJ2IKIv97OBEz1ui0
eWcn9jtYo1khmejYZAxA8V4yIeEpoMQ8NPLCW4IFAPUjoG+ZTeDIU28i5ncUNNENSIBEtrtDL6KD
XsYjZvPpjGcy+05TbfpneKeJfv09L9NvosP8r6aqy+cYZN9/I035/tz8Lfv427F+roOqDl7/Eozm
sAGXqC+z6Du+S8Y384PvkhMU7e+SKICGRtUVRVYZT+wPwksO7DR/12VwuuggkEamh4co/ZPyUgdN
Jo+Wewlsp6LKawzb9p+cl6LwdwOIjbwhy6IggRtd/C2cl8xG/FTEiga+NlUB0bYi8eBYBtHqZ6On
Kb3SqKUrHSpOhKMbeSWV/UxzaoW4KKiD2ZUMXU+EcTyebdX1j0f8Lf057878uMmDNQ3bA2YzCdSd
Ajbm3NomcK6VyivlA/hqMjPTfGQ8tXGOpJv9lE9PAUk8aN9BEiohKYyG7M9PUdI2bJKm5vcjJ205
rXh3BQ5NqFy/iro3Tw7TlSbwM3bks+XElk6eOfFgsyou8z7k+X3luyTxPeDvVAkgR3jvWs/LmYd9
tgQ/HiaD+JQXMYMBVuTJNmZc4oJzGA/z0443DXT9gyEuGswAow3HhO98+/KxCZ97c04PVMAaDP55
SQZD6nTso20qqXRrTdyXXnQQXbnalG6xTKNo6XHdTSkP3DIQYbPlhdvslHr0ycwLMImcHKmmKIKg
gcXKAOHgRANnUj6URp2JezxK2jSyuAuMLHcKrtMWXdYgA6pWwNBpM9FU/bQ+RnYrNvDE8zS8D4J0
yS3rqq23l9/qy5kDMlEGbb2i87oog777s5x5YKES8jjQrke5QX9/NQwEDUwAhsq1caH3xZyMTbpW
cQx4oKLrGni2dV0E/fznB5atWql6MarXqWJ4dNCDYylwayHJCzsPByBD1eJ4E6d9T/yCo0oHeJmu
AyZ8PuRLETTTJp9kR6/R5oixv+gTvBeG7CQDc8Wg451Sb/FiH3WJMWrXGY9e91hZAmT2KQmbwgKF
r+D4Kr9pyjFcDLFQziQkv90TQ1Z5VZWgFfUp/koZe1rVtHi25lWbRAs/DJDY3wpeb+Nt+3vNaK78
GgBYo1LKlizJ3tJA6iPTJGDtt8OwMXpXnAniv5MLQ0M1CqzCmqGfsudnXhMnQr96hYhjysvomtfB
F1t7zXvEyY9ppYszUjjdfMa0o+sS03Uiz7b/s1B0gevKHbTgQTeaZ6MQl2XO2S1X3PS9+OSP9W0f
AHM0HWc52afK3IB5kwSYMUOUQN4wLUh2gZ9j3GUUDrJxDLSMRLpnyolEvJUHgCs00QHVramJAng7
VyZhEJjS3MzNyWCc64XTO4gyrK0AswrR+7x4EBNL8tiJwqHFGMZWA02H9CKLdqPulJJCFj401e6D
hcqBWozmGfWX7khC+beqp+lrTNRTXAZD7HF4De9Dle3yVWgWoKQsW8ppKzWlbkNC4CU+q6WpCSt5
Lmk0iQwgY+wkznZhIgJ15iUuP+DxHQBOhIUnLtrAHAOwxV113MK7lYUTRfF4GwPI6SGNrytMlbxf
VoYnyqBLRzFRTk2YpLos88KhURNQWz+2IibidNC0968pv88hIKWBuG+QZ7zzU7vwlwdLAjPAkqjK
2sT0tnwZeEMQiwcZ0NM+lXnGKtd4VO2ddjy4HiASpQVMA4m6bVj1pOyexmyXyquhs7v4RgPvl4yS
q3T0GzPJVwEotCPqqVtRXFzeopNf9eVNcV8kWG6YMXkqJgrXlFkkCYeotHtUGVtypfam3lPQYmP4
SgMqMECKwQ1+BH998dp+VEslBaZkD78stvPUKZpdIRDRICkG8kzeVu6qzGx82mhEFqjRLMRxRrQn
CZIfsiULPJQMvEUdFO6fb1ju627CSa14iDDxFS2G51LceC3h0kcN0KUJDTyiLQIZL28VoYV5u9Hb
j91tD5zr1Oy3/oy2O2WBp3t4/j6T0+6FzE8zrsH7ABY8oYNHtZ3ebj1MVAe2qlkgpw2jbeUtpcr0
ezspbkNpIQyYQG2uvKcEiijeJ/xa4Rd8QDhMYvP3QUfKzBKLlQailFLGzJeTB44KJNOHSN/H7kIt
CX8A+89lcWAX4tJKJrrL4Ou64WrsbDA+1cbC0OwYyWb9uRnuJOn68rO+eHCGDAWpwkwivhBUMN5/
PkaZ8xXDSGXhYNRgsZHsBMCr7sLYGk8aqMYuP2ySU4HMTB42WVkHeHnN1yDnDYrnEn6RurQCFVlP
zdKylZIQI11FviNH67YFITHl4D/14yFAYQJ0KeFV2+wwicjnwGkvgIWXEWXPb8YIJF2kwiTxiQRZ
OAZHMGYVSBc/yDa6fyN1G/oBGFk4InU3lbQY260fWqFsJsNG8kz84+BVzUyfO4jp6vKSv7ghP5Zs
KDzcQIR8U5sPb1Pm5HQQDoNjoLGhoAkQKV+lh06llWi7gYP+xFYzA39TRLQsZm7pKTH3SZbYjsMI
4w9YAzjIn4+X62LZCHPsuOE5ISA7ARk4mkwDKylGejXBGsJdqjhZh1bqXln4Me3fQHTf6WYtkDTb
doXtu3YXhEQM79i8bExclFmSfdqaMu5avBmrOz0j8lFcoGFeiqzyvQDCY/JgZAePo0Jm+6ge6Tej
sOZzgGjomZnOcmVNw5DTJsOjQgQsosv81HJy5lhVeWVoo4dNjgEyOdIIrSHPPLTnnYo0UU4bYVt4
ttivUiQOd01LapVIaPGo7FA1+cqp5+z+iYb767b/fKGJ4XXrVkiqvhcO+kADJKbEu1DedIAAvsLA
cRtvi/qqDa5addWEa0FdpaPZcEQ8KiXx0cCrkigkMvSnZ1aumaYIXcweh5IS70r3qZ/R5qW6015z
czj4e+VZdYl2hHS549JW0c4Sk0wn5UG33QdVJNKdEBFPJfIHTIuukO4u2cEHMK6M6xBNo4ndtVTk
qIR/JZr5inu7fAMmCf9/XHpMQSNC02QVeYrPIijyKi/wXCccuKNxpbyGb6B5VV4ScV3LS16wVc5u
oK435Up5L0fihaS4wtqTZzjixgOaoLJnTjCTXX2QrPwuuSmWyke5g8jxCUkfGp3WMDqvwSHduOt0
JNweiMXLbC6amLruJwkzeEGEX6vLOj/JrotanNW9gUVgc0tAZKOHuCTJjgPAaenkChGiBY5Ne69B
4JUiqgBY5eVtPA3sTEWKBXkyMhiIuafM711lcInq++LBf0vRGXbrA+7ViRrTANhIR5CViTs7Nmwo
TSWk/INI9HV1kx5woM0yyc1UJrGMyGZb33Y+0dGPxjmX33BCEPfjoBUV6Rs4/yI8gonQG4lW5qqO
PQLbGRpRYtLfwP4reysMaHVdY6jm33zgRLmVcdJwKpOstEQoQdT3FBQQPBmAHTuQcSsDMxRe3Rxp
6+w6J7KQRqmrJ0wW3NvxtRZJt2ve9RthHz63z8ZdPOM/fwnjoLrPdlWdJBM4NfnH07w7F5gToLd7
Ft8UnzFCBrN17rmHTRoXvbFW/UpB6DaASq1fSg31hqssQ4vZgM667MHXEvQDxAT+VIZmJd6WOZrr
dgAL7N402iITr41xkbs7XvGIUt7J6VaGuLWIvJQrtzhm/Rx45bcOzPn+TNSLH3JcIwVQtQWQe31z
uE2zRQbs4IBIqAC/KiFJwznBY37Kl7v4U9LVie+bdnWsej6e6eIcBDIMFmfYaXWEj8m5lnTLaWZ6
CD2CpSvXbj530b4zd8ir8KLA8r78dLaP87pUbsZEPLgf/LM3rNxHQ7DSl3wtyISrr4Jkxrc+pfG+
rPfnA0+N/Gf2VfTatDKyQjyohiXqZg+SbcNOhpsUa1dAyo3rHoBuQVxr8LMiXrXFbGbLme649AYT
wWxLo5IlDUtub0rQADamD7K0gAzRzWWd8sX3Zu4DVBmv6SyjOS10+l7Z9YPr8seuR8xYkrhZDYXd
JmAI9kUSGI+XH/c1TzF53nRdUZNqZYDnRYMV64smserWicEBpNIR7DCJWSemWOxjzYwQPN+2+wr0
h1YQzZzw3LInl6jTZcXtWryGLqx0IFkDwL5aCd5jkNJE/+1aZrLoyfVRwmzUXR9P43SiA4cHWDSV
Dc5MXiEeKBtkq1Wvkq2OOi+AuPsl/5jGRPK2qoRqhBm5BL88oHcHJpfRUqWFgJQm0vg0F+3Lx3NK
En4Su8mbyp99FyVyWz3P8KYxUMZr6uUbH+j7rRMiU7jzq6WXrXPPGcCAMRKpdFJciL4ViTK8FvJO
zuFjuwEi4MSUciQTym0HSqxiF2GkBUDpnEh7MP7EG0wKkcRzGt6nCgyXSnsupmoBaHPA93OLTAAD
NALVQjsm7dvlFQpsr7+sUBUkWUKyGmWfSepB4fywCUSssE2vnnID2GWA6lCXJfDHpUcpWhoI7cfr
uKe1SmcezSzXpUdP/QU9MHifx6N92dIMJ+ywCbTBPBM69nEVMBA6Nzb11Viw8zxb7cRjSNOg+8d5
xpuMX/K0b1etYfPqm+bjwm0lw9KqGXWtflHXeKgIznNVEnWFx0DCZyHyOT5Q+XAQjsjC1cVS5p1i
IL6E5Iyt+MRAU0NMhjsOmtMwxWAVRrbmOwIycZ0tYr6yhtVcJkDOB/Z8bobAXeKoq1liaModUQ7d
o7Hlge4uv3JPw6MHWfTwo2vTjwniYxnjbYdSsmUQ8STU2OoBQZqxEuCwMkc1AI6TvjHyhtTyvV44
tbfSS9olCCBmrtLJJk5PW5RU1PdESdRQ0Py8C7ERNqJXc/wxGAmeV6Jsv2k/MO072pp7ZWCcLzUh
BeBl918a1PUDE9envO9XoIEziH7DHaKMxDo2YAsHT/YtXl9Ild3oi+DRu4m2Ce4l6RUr0EGg7fjD
uqnsXidqTjxwD/S3Bmc18kfDrWKeShntGnsMSaAT0UGqaMRm3vsq0vHvLpCCEKMhKxzOuPBfnKuT
HPzcgYmSrY3KqJoQ8l6J+zpHGOEE3EJdPhcJRg645eXbNeHzgwmbPG2iZH1OH7hUxX4jybIsXzUc
tQ7o/QL+Y4bRjpzqoJ95j0Eni27x1BHhNIPyvkNc9Vo+hRGBoXFforkM0DdXHvloNriI8gdaXj8L
Aa9ofBCNoXAsQXlUkdajiEsuL/yrs8IWrvCqhh+PB00zLmkRxUJS9sJRQx8dmGow+JGR+i1+8UQS
urQGRy6GwnOSegvv/vKzJ12a/9j0s2dP7IXUS4YvJ3h2UBH5Trvn3/WciaBy3953mM8J2RS7hnD8
EdmeSqDevcv4oCPstUf4GYDg74z6+UZMsm2ewWdd0HfCsU7oCEKcfaJQHjhVHjDkL6/7a0g02fOJ
FUmNceCSchSO1ZAu9AjJPNxGkwe2lLDRYNU5BC42x2+HZkatzD55YkSiZPB5TBNBogoTCa4CYxFg
AARzCCIUkcig2tGJAoqh2SiQHeUXfXZ21BNTkkShLA0KHqw+NXflI2RMfR51EqaEu+PefZ4W4Gnu
CTyTmb3+zmKfHytTM2fOuFIloa5F2GtFOkggt2lNr3D4HRxI6Wp4lt+b3sklnPQ4I06T3tF/Cjcr
t/OagqLuRIMbsVZLbccLqIfQECRnEuUGu3QdxajN4UnVW9L4N2X2kGojkcPXwDsOt2O+KqXHQhBI
Ilx3ESowqMWiFOgCTVGkqjgQKSipJFaosFiXN+p78f/5uhNd47u50NZ48tFFEkCmOexMtXSFO5Qf
m2IuzfutjWfJLYlHKwTykJ8PpY45xtaQC8e0tgoViBN5TwUgFbJWg42fc8QN7NxfzaY+T7SsX8Tw
7METaSi4TM8bJcMq4baDLr0lKBsVkRmLlg4MRJk0rZm05niPQkgk2jU4Vxv09pvo4DcwIC5ZDcjm
GssHSVu0HPq1iGJ47cihLakbVdu38tEDZmG7bLuV0mzH3nGrGYX9rVn8uYJpe7+eBgJXJQXESqY1
MtMl5APZ0CF8rPvF6MPficzLkvE1JcnUlYqeEYxdaKI8bdCIhVHOuhoema8tpVEhZbiphAbxR2rK
8VJszApsQCB74mkpL4YqsXvEgIJEVWA0lnac3inJNo63SLqJQDsNrvpxq4u05UxJJGW+LLqthqhJ
y+5L/jEARVRrjfFDLC/LdCnqixjDndG4yRPQuMeFlYbIl4vIqQgH390E1XFmsV/uAQoAElpRVKTH
gZ6jTXTzECiBr/ZwBIx8m8G1k3XQGNVIM+tOclcaS63eh/kVbmuSrL1kqYX2GKMsu1cqkqvEjWia
0y4wjffaAJKCMFh+Ykai2cBXgxMG52HHcVaJRHuKuG1dO3mMsdF4sPrSrrRl9yBiOBWmFxtSA7wl
3V9e3qmK++kCTJY3MQCcMg51W2F5MkY0G0SItAIQwrNOObBAtsCqxAAtxmDLPbLImoiNtzxtLStI
SNkyCPcUkmNtMtXB+ydamM81uo8Q7Hai1WCbJCdTaSjQinPy3MHakwRAhnJ6LHkix7SrFrVGDJ3y
vqnsEo0KIcXWlLqpeDQZbTV6ThqrFrdIsVeB2YgmKrZlQhrMrhQk6EmE7XvqC5I/IXwtRTvOR6K6
VNbtUrnPjc3lvfrqGrG9UmVD5nkdeaNpT3MpBAI6bTy4RrI1iDbvR2Ssr1MvJzVagjCFJNOqufaK
1ch8736l1jPJTHYYXw7r7AUmTilQgrtaLeD/6eFCL27zeqepVBPXnTtzxb/GtZOlTj2xXJHQEwVn
m3etGqHlMDwI6l7UlkVOmmxluIuoXGuBmWVmNYeKInxRaZOHTzwvPpGK3mUyWQCwZKBqbBoQhn7F
c06Xbqp2qfi20luuuwpKRwh3XumoJTUAXguzOJc6+9qAMXmbiQIYSzkV3NAXjkm6rrWFjupEY8nH
7A19ewXaB6o5n+yLhzJ54ORKoqNHLkcRy0eDYzq8Fe0y0T2iSvd8ckgHs6j2TfKAXYfr4vbV8rKQ
fw180PUi8mhsMjQVHbNfGr8qMe7TUY6OiZKDDTnXUyLXSWDVxvjoahmQUuJRRnDZPHmF4a8jFn5V
itSZlYZoKFUUxRlKd9eVSUrlYfjQxQwkmQL3XtbqE3y+wZGS4dX37HbstC0s1s1YleWMs/XFu8Qi
JITLgq4rkqpPoVFYqV6TAiE6lilrqlCL3uphtpzLe/U1H4JwXFCROUX/Bspzp6+f+ZK11ktc6Gn+
sdDVxz5LRvAi1mjwzWqUmCJXsNCqvDGg1dCehsppg6K61M6t9ataOr0F2keB02CovD5JkPSlnnme
O/hHtUcpM6o8Uy/UkKZNpS7l0sx0tE0ZstRZiNCTbMFxmyoUj1oh3DZdMM5IL7sNZypK59HSouqo
ShroGjL4qSdX9H1R+67rHXs8xCyC+Oj3lUb42vvoypKbcX7EyV1hj1NkAykpVPQUNItOHMdITxV+
NDKsvZU2qhiAcF2qfVrU4q0beyTO5WBRi1Jp5WnyXESIpCQ+49YVPz5kLax43mockdW8sLw4eUUB
1GsaZVG0EqLNXpZoAMUiKF209FUlnvF6pz1A7OVZFUKH7MDt5aeDO8OQaWjJUYyD2KP0MRZIH5ZC
KtuGGy3dOt4qnCYsU6+vScElYFz1Es72StSQ8iIqiKZmd0NWRCTgxaWY6//N2Zf1yI1zyf6Vi3nn
B4kiRQqYmYeUcqnF5fKW2e4XwW7bEqmF2iXq10+oegbjVNYt3b5AoxuGq0sS13PiRMRBO1b54KeW
RFrAqZv3cHHm3tb8rvS+CIScF5oVBa/FAdTPVxHzaOM+piJxPk2++5QWzm6smY5GqdqHWceficrI
B1rMCarukzjlaVXuy5Y6Ry3HJ66r7mGaABaCXvpoVWHves8Nq5i/U+B176zjpM8xvjPs+xlRgM+H
p9TpxydFHB2aQs/h2zt4fdrha3wQsAIfnGKoVPHPKvHwex0o7rSfBh2gR2OK0U9IC2eBqRR73igQ
sfQfwnf7A5zT0zBOQKQRRQYWnEHM1pT9dE/ICDQKleUya+MnrQDBJbN/gDFyaJqu/tBRYRAEWbiE
DBX6TJAmjuiE7PrtT1nXQkCVBlk0cHzsv0AsbObrT3HGKRiCogo+6qoxD0SNXyhCzcIXTxwLKTR+
hT6sqj/xGVipN/HxqUhBaPFcmd3nbrbvR6LvvVzvkKiaCHQnHVEP1/3La/4jLcs79VdjWvOr+/fl
f/vLgGSukrT7z3+/+tP76mf5qWt+/uzefavWP3n1P7b/+fLXyU8Tfeu+Xf1hX3aqsx/6n439+LPt
878f8t8/+f/6l//n58tv+Wyrn//xb3+ZvuyW35YoU0Kb8vJXdz/+498Ezp7/u77loLRa//T/6FqE
/Be2PwQtC8/2b0ULeBL/8kG8xKkuwMqRC3DzP4IWl/6L+W4gEYeCl+yAt38laEGIiksAjKklM8OB
+TKs+OLnv49pDBaG+X///Luu5AYeQpgLnQcuuIU2QSFquV5TtcxVx7Hyz9ar7T1ECe0fQ8rI97Jt
+PvUK+f3mV/YKEa+9kSw4u+yKZ3Csab5s+1GVDN/G7L/fr+r91njBHgfTn3fdUD29CFCWW1XXLZp
4oxEnBnV3l3H0Ju7zbV5YLMIdkMg0aqbmBLQNJX7XOUJqIgVDeMuKzaQ2HWAgRdZpAICk4Oqj3i5
k3+7+eOZenEZ9O45Lpt8nyYpemfbuT29/b03HFzQVfDBngtyK+ofbF1PtblP4o4O8ZngNgsZ9+By
Xziw2kkFWE5xJ4+T3z3gYJhD2s7jz6lq0GMi5uLO15kGn6zJD4Vb98epSMCDKufkTo5xfCqHgB67
VuVRXAzTg5+T6ZBVNTu4Ttp+KbqqKHcAyoI9KxtcjR5NNkKn9cErli9bhC+LmIuym9CJ244WA0rI
Z1KWD1VPgAM0T8ZVj3WJHE+UJ5ehVGt5VBl4OqQq9Cwocz0q5VN9ShNE4E58wPm0o6W4Lwpz0Fqc
JjN86jhyUhIfCUXmQDaQ2ttpX94aLrrS5z54uysMj+L898auk+eU+vWJyCzY2areKnm9+hRQgBg4
EhCnOKv8p5hi40tVyrPlPQ+FBvvYtmLaiNRuuJUvXChE+giTAfVDIna9uROvNinNaXoZcqs+9C5I
GWjSMIE6miV5+6FpWe0cPKnV2TZVjyuBjs27VDqNCP2MlfW+a+iI3uh5nfS7avYLsy8CO+uN93xl
NCgDUyNgnFEh1wyeLG/yFtyF+KyriuwDAkY3tS3fOFpe22pYhwwD7jAEFusdPVaNgzuKxGeIQtzT
YFT1UFOnQl2Nd7i+OcKUVrd7rav2OJeTDG1X009BnZVfOVU2IohEw7FJ1cGa8odK2+A0IpF61p2f
7fx06ELb+x6KhS0Ye/MwR7ry3YPtizIyGUR1hZ2ne6qp+aeoxTLNDHkQdcHCWyLO62kuC0Up6C7o
3BHn431j8SV+Y7/jBsqO0i/LsDf5cOgn0Il1nTXvSmHqnTE5+0g0yJW9Ax4qV9nWWb5cHb8lCkKC
KAKtFUVRFxEwosrr1+JTAiRNd8kloSx5mJSLoJA43oOMa/NgG9QYcaw179qi7aO3T9VVivL3k0HY
BnQJSA9Kv+snd97c+yrVyaWQxWPpBv4nQfTPpoyhZtN+uxFiLlfS+juRgaJsTkE7xPOun8ZHKBPA
808vQZ4BpDACZNXRQwsYU7RRVVcAQVXtbVwcawQFg4vcV3igjC6xw4vy+rfrKTEINgITyHMMxepT
qioRlh4rQ8pK8wfkoWJvWXnx+nk+8mEcNnbs8kmrT4aUkEE0giw7wC15/cnanTOIliucX8nAQ8/P
/0wdU4a5zbaqOTdQ9PKhUGqhJ7OkgcvW8XvNApfnXAVnMjQ9GizVrX9MSnf8PtR9eqq98VGMUpzc
sf4uUWX7EPfuaW4mHgWJ+DU4Bbpgeb559hT9s5/i+URq9hVxlTjMhPY7S7MBfOCSHHKW/cpYoJ48
BtmZW2Y81D6nkVFx88B77zI71tlXge4AlaEI4PZEPKjWqL2VTfUwu8DR6Ozvmeif6zxo7kxBoDUx
qvhmDQ/CzuHdnWnG5DC1FRrWN7pFAWT2wDG3zsZR98qKFIvohHkIIin4ptfT0wo+eUM1iTOki8GB
DgDRiyJGY6u6QNcvH9zgoSi2iIavrEjQwuSSPgJdgrDz+qGaJ07lVX4ADYbxH6fB9yJXlORU4Cy9
M9byMJnBfAeZU4DpOPYbG+KVJSlx1CCEQmYEZGK1CzvuoJ9OnmGdpJ6z6wvaPVde8sEtjNmIDG/w
Qvx+SZcAYaEE4SJZDr7f9l6jMu0HNg3OvprLZ9k7feQpz4lav4WxYsrHQyaaMRyl9cJsADnU70a7
AS3cIFPLS3gekwiVQTwUa2hhKtpxJNyQc24KFjWdMI9F5dbHrCmmXSy85p7OufdIrbInAAzBoU9N
emqdOt1A4l45bDHpYF7jAneFu0biVDawiZtKnKfWzY8Moeku0MY8acs/drPj7t8+219Z2+B4wwkM
kSVKrGssDGpdNpSlJ8+NAuW/gh7+oKVxHoln/WOuLX0aA//H28+8CVDwWQxZGC4z0CYgXb6e8DEf
m5m5ozy3TurvrSq/NVMmNy6tG0QeCT10YrhEOOZ0sRm4fkonkNxn3aguhgCXNXM97LvMs3fj6Psf
Y9G0J9cLpvukqHGfNa06pi4l95UKuqcCTtf7ATDF1lK/SceWK5TjhlzE67hrVuFw7pQlrFpbhBZ9
WUKkZodHPYxz5GZxfuq4dY6p59l9rGoFKFCO9+3ojkcAhHZj2l9Z75S7uAQWEwjEbuuQ2Rg3LxJj
1EWUC4s5T7sThOzDe6St8Z+C02GvJlEeDcDEE0+L7L4cwDyuy7Q7vr0YbsMaIM+QlAMew7sgSb+e
JviHOHSKa3XhRNcmsl3mfq7dBKlwm6cTHMYR8HUoYiXppZO98TaijRudg4QJxEJrRsAHbjNyx+vn
swn9PoZgGC5xVs+hqai3Hw0YS5KhrofodDyNJB4uAGZR8M5maB/joAZvtZQXHbPpsZ+G9k/uB9X7
jNHkU28dlMS7vLlvZ9yFIDIXz6qVbVT6Kdn1fix2g52aU51TCIcK7h51AIOAMnOCSOfNEE1u5m/c
X7dHCogCOFEQq6MQB5z5+hNdk6fWuE5xqU08RVWT06PU1I9MHQzHdqLTxpje7m8k1ghUYX4hkISv
UX7e5HNbgZp94cWggPnN7dEjKdu4oW7TMch7ACkE2N9LZilWm8mv8zKfA89crG/lLqn5PS0CyCPM
PO09bb2onqceFeOSvC/4mBxr1f4YFXX+0lmu7mRX5IdStupMuRdvvNtygl0HdMjQIYPDIY7s5ybK
MkVOuoKW2YWqxIvKxGSRaYz3wamgafun+wc1VsTJiBPwNIjurie38fpqooaWl9mW5fPYmOp7b3UN
8l01HtNWqg8u7fqDgi3C1gl7e5qBsQ5gAsx1SKpgvHD96BF8h3ambX6BVRL9lHAcEJ6A4NbpfIvm
l6P5rmOwGBA5mh8dbKMiIQlsXVqwc94eg9sFviRrUB2CZeHBb2RZkL9FEPXIUzQO4eWFuCQL3SEu
dj4ElqIMql3rVFtcrFssBgcg9wH1LdxCkP5WGSKnRa5LWpQX5c3TpeOzhqzS6R46r4XvnxTDh9od
sdGLBj0jqAa2MhX1ztE1fRRTjt4VMVwBghTZcZkW5F5VEyIbPXo7nqvkHWpfPeooPj/yQtpIQ1O/
C2w/PXh+1XyoajhpvD18tzEATnEMHVzLFyB8ncknJndi6AfTSzuN+edWCwiqWCKjoW6C40DbJpq5
llsR1zJI13sEqAGHXQbGEf9ek2IKI6VK41xfcFlmz3HuinsTD6h78D+l/71xymZfEG0f9FwMT7oU
Wwq321MK0jGAhBIXIM79l0zpt0XTdtQZA13kF9yPXcRs1UI/Uw0bY3t7EuAp4LJhcaIUhLvmemna
whGzX4vswpwWRJV0Gh4yXYkjZf6WG8+rj0Lk6gQL4RmFsutHNakvprHP80tuTLFrRVxHnva+aA71
1NsL5pXYykduzhh3cf4uRP7rRwUKOjhus+IyJok4uMAGDqSv25MYvXEnM+If+7b/gwhotWxnu+c+
m1DT7sd03/hM7YMyGDdS6NvZ9MHzxikA1hGCq7XwWGUTaZgu8EZxGxwLYHjhHJCtRP12p0CyLsBs
8iE3xKW6GmLhxq6t3LG4QKahHgcx+JCjTeWhNWlxCljPI5iHjhun2828StiaCBCsgZ0zAJyrh8IL
1svnVNoLEd7PnjfpYWgzCoOBtvu4Ma83exKPgvkhgmbUWFHzX6VijpPIzsnMfOmLXO0nPxj2QFMB
fyd1eZ/MibsjMyh9qTf1j2WPmmU/suLu7Ze4mUl4yOAkx6b0gVTcvANd4lIZM3oZBTQHpRhAWyr1
lhrkZiYXQtLynXARRg/xl0YUv+1+wEB16RCvugy0UXekdfmjM9kxAhNiPiRaxqeurvTGvrm+pxBh
otCEcXXAfAB+7KyHN3PZ2PQyaL8k3H90e/2hHRcVSuqeVVn8ensY6fU4/v0wGKzB6llgQvHe13vU
MtsVbpX0XwpYDqHNeMcrEDua7AjFgAg7E9hjLjsfhGWcD0HjsvdJ0Zb7TBB+h0tmeJh9MCMcHfs7
FPhs6KZDe8yKroFECwLMprfDR1fkQYjcSR9laeWx5i0P67adNu6KldkGvkXCjA5T5QARAZls3TFH
YcuROZ77s61IcV+QDIaMWCPv4rwu0LtC0X1gwXnzSF3sTQKUBFyXFuYzKIkwnotzJ6jaO4xV+1Lq
AUxV3KFZUWZnR+Tlsa/H5glLWt7nE5f7rh2zTwQB7F7WEHnODNJrje7PD6hh/Jp0MB3rMvYuVAuI
GxwwjyVI+GDaT+j17ZYiu2ewnXqQCerdc8rdvcqdCozOEZ2RXeCKb0/zzSxjZEBjWZbWEgWv1e55
N7q2lqI/j61G7w2/83bViEe9/ZRVrL1MAKI8LFrk0w4KOTeKzDgtgo7FztkOkuL7LdzFppJF/WCG
P2aboUn7rPihbgg/xUrmSIGsQtiTqx1F/vHYFk1xaHofzG1PVBtvdzsGDDAx4ggsXHhPLTaHv4d/
MiaNLfwRLxegWTVz0YYdBa9gY/OuG4m8jMHilwimDq491JmuH1PqtHVVz52zHBPI6XCGgQzfN5BT
sfw9StX4VjdO5d7zuirEuNR/OhSKw5lYiPm4A5N1uB2GcSVd+Ibw7AllhnFjJK5Bw2WaAJ8tEAOH
GZyLYPj6FVmqBkdJ4p4zzXmEzAy0VDVCl+DyAQSXEk2xa54ee5L8kC22ydur5Pqi+vvpCKZQGEPh
e6k9XT+9ik1KjJ/Qcy4nfd8L8HBUAoyygPvXxmTcnKTAqxCzwkcG2Cia7qxQg7ir5qbKS++MZKI4
sN6NI4SxZehVNHlXICzfGNhVYf/l25BCI4iDnVoAAGf1QA9V3wk3vQeIPmZfbcG8O6fxqvfBQsPh
QBEibeHMg8K+d0fIzELaFPFh7rPsOcuaaSMkeO3zgSmARwNvCIGL8nqkUycjCoPjndVY2QgAON9N
SIB2XtaxqOxFufG8V2YWKx7wt0BNEcnCsgN/uy0pCB5JVgvvjAM+fkBciDVkJveJCafYGullt/5v
XvD3SC8lOOdF1wDo+fpZPO5lMfRYw31rxPsZwHA0jOSDPyb+fmajAMGpci6O0OLg5bl7qoOGhshS
LYCa5jMFqTDS39GN0MhhT7hbQIznbl1Ir74j9pjrgvfpgXZy/Y5+XqTVHDP3PA6UfWReOb0bW5Pv
bdUnB4la76HQRkRmmPXz23tsGemb0QF/T0BKwFHHWc0EQcaUsDJwcdZRehgzOh4aOTf/KAZ7mQMA
GCCugcyE/8hlPfw231yAzzorws6yS92dlgBQ2zTf1EXcfguW70LWQB0Zhi2rPSWmVAdpksM8DFjl
npnyc8OGLRz4laXLEK9L4DBAv4CCXX+KSxrjytHys+un/l3ikOTEelM++BpucP94bmDWApKN7+Jg
EuvOwTYDJcib8aiuTGMQKFGqLL2i37jxX1l7wGwXE1TXRbFyXalA6pX6fTOxs0Kgc5wTIY6F0fzD
aMfswZpqgtIYlWqvCZytrflyrqxWn+8zmB6BO4c4dp33aeN3egDj/+z2UwA1RkxsvNdFl3zLc6z6
XYpLBTItt9IPSg36S9MR+RHIVX3vF0r+hZC4flflfnBx4XxQhvPgxt9I2ZIPicer912VyxaObuLQ
MQc1dV0LFYdlrufvkN1paMy4k32bO1u6ex9kSBnSzAcugGpt9RjMNDl49aBxCYxuhg5blWy+wXoY
ECRRXD6Ug+R7uFZBlyo50lHbx1UadXM1Nbug6fhfsYrF96Ae0J2knT04ASW8s95jmio0/ioBZUY5
7yuzd0Xr1w9NDgg9VLJxvjFvED8I6yq+n+ZpPCldkC7MXFPnUZJm7SfLOvXJY33FUMMz8XPste9S
k5k87DxbOndNx8Rfi9ssxCFVO+4RMI7qqOcEkLF226yCC4HRDwHPxmAXBwpeLH7pdo9ZHUM4UQMs
b8LJKcVXO2JZwg6bykMKnRPIP9ZDrBznQzvv23yCF11tvPypRiR2XNzNBdjxbO7Q6Zg3ly6TwKBq
VMDTw1iPuE75FJff5gLsoA7lseSuHCnGL/as92OYOoBdCOtw+Lal/1SjhKcgKOnLJuyLEcYrJtB6
IQQbKFD4nDrqRJ0+/jRg+KE+ysrhnAzE/xX08BxQnjbvlxQFwnLc6HdDUjY/vHjh8XtFZTJYFAzU
2bV+3H+huZ7KCHlJ96Wq5zE7dm7X/yEnyU+aTtyFzWIjfmRpPj96Uwv326oSHWIzowd0XevKDGG7
sikcDMHEgfSL13lYMZhZsWGuUI6GfdpzU3RHYSdGT1Yj2d6xPvYKMJwb+8dQEypCBw2H7vPEMxN8
ajg47FQn07DLaVx/pViPyJHdDq7ShcvrUJCmQa80MGF+jWYCnubCJrLbOc7sXSS8WeHrMs8BZGGK
PXaJ46DHntUii5g/yfe0q+LQcUX6h1sUXrdDpwD/kHSl7kPA1y2/M/Nsfr19kl1nxy/nP256UAFQ
PXOWwsH1oUnmgQyAMUGjw93yZTIW9Lagnki8m7D4ISOKk31fMnV4+7GvhNggSHvA8lEhQ/1unZXn
oq2mNObxGb5O/F2t4voSlAQivYE3v+qGx2CB9HqfoJAXVWNfR0PO4lNSUPZBclXCLAZSf1sj98OW
lPeZ8dTGzbgeGdQScYoLVC6Zj9t3nWv0TUw9U2bdOeODesqSNt/LQYuQzS20XNlibNjQLcD5tYdy
XMiAD4AjAt27ng6YtYOE1RcDol2hQ00FGhYmdN476KwWHMRQ/nh7Htbh5fKRQAVRo1wmga+pRkNF
ezuRejjHc31sJDL7ScO1oDducwIVaONCo9eoE4jkS6SBqwz1P8CeABavP69mpW+9gQ/ncR7GA/Pn
LsrBZn2fGjWcNG6GsIUKee8FqoE/jY5PKXI8GKJ5NNSVrqMOpetQpHmwx4tD4IhSY0hAft+nSrfv
gljYaO6t3bgNX5kUkBaW6OWlqLamLbC8bYOUq/GcUevDsofJZzelLjZ76Z5o3cf7dPS2uH2vzIy3
RDJAXVFGBgf6eqiAvIx5V5fjOaib+mQlIacBDL8dWKdjpLuh2Aj8X3newiGUuHzAfhHOKnoasrxr
vbSdzknif1Sa1qiBJjzMquA+YbbZeNry9r+HF1gI8HGTAKCWLB4p3urrYNg+AqGazm1DoBFOU8gG
gmYrw3jlm/A9AJMQvQP8WwuABw+07Gyqp3PZ1WM4cFvcd6P/EddB94AUfWvzvvo4gbmCIacLWttq
dSNcc0Si6HSedVPA5whOTxwk6DtLqh8AnszGbnplDAGSgU+DKA3A35q9aKZhHOO5tGeYLKUHUJTN
wYjE/fKPTwjcDiJYbD/cpYB+PVMw+pBxWXB7djr+jef9c0CHn4mdfoppKPdvP+ul/rRaFqD2ejiO
UFVG84lVNpKkUkwVOCPnQtg+oplGCzZB5v2gW3a0okpPIyKuHZGDuhsGBb/Q0psikZZJ2ObKCyuH
p1GJGOHt91pnFgDcoINBggp4Hmv15Vj7LUkKVE4aOK32Z5IMw6GS2ovgNyNPjsGV//ajbuCH5Vmw
FlmomFDggEt/Pd4oyXGlYtmfe4TgO1C1yec6jfXjWPnV3msNqAreBAZoAIsTJ3Dt/cTa6hjPVX7X
IRI//v+8Ds4FIPUoA6EGev06OcyPHcPSAXgAqe9miqsXBI1FIMOmnZ2BPbWD8UC9B1OPxhOcb/u5
jnq3bE+qL8cNytQN1P0yOpzDdRsnFIKH1ehUgykS0RHAw+BXPzgDFBZ8QigbgIYQ+RTuoywtyqNj
c7mrCjU8TSoOjrWEeUZsR6juIRwVc1ccA1RwQ0ky+r6dc7nnFSdPfVvm93NOocWHNC0E8W+C1TWk
zF1uxg2C0PKi1yvdWw52QAoBjCQglrge1z4ohoGABHqm+Qz9lgm8p4whxUrTztnJNIjDHCWEB6bZ
+e0ZXVmCL3ewB4Ivxg6yOhBxXgDg3xazM3gNbmgznHF0wPub2PkzSKkIjycBSx+IvaK2gYp95LU9
tuizcLRF8FXpmH7o56q6GK7FniAkDFniKLgpcbILMpfvmxGlbukRAi1CgJXLWRv1TcoOfj3E0FjB
g3kOUvNF5r2EZ4eHupavmp2bNv2DC8bhzhPpvK98NoYQGeXPhNL2WKPFxUZcd3tsMhCyKAr6qH95
3ppMkqUd6LKjsmcuLRwJPDMi8VR8Y35vj4ylbQ4A0kWogBhrRVmxjXHGQvnzOeGmD0kziB3IR+Vd
3Y1k48h45YMguAcjAmW8JYRfgq7fJ9QHv4B3jnPuweOES/EAkwRZbOneX/sgWEPShayN45kvl99v
T0lQlEUmnrlnEF5gfAPV026ugmdZuP3+7RV6e42CHw32rfAxUaigrfZ45okG9Y8a6PvgnpzMrUPf
LT5Ult/DeGPLy/92H6K07YIQBhomAL6box3IrtvErXfO/EzsSGKdED2DmneOC3wv7rRzssYxl9yZ
tzCWVz4TdDxwqEGPRGF9PaAzaXrk8Kl3DsZEfG4T9s1NHecHUQGsd4UYN07yV+YPQQmIxqi0Arh/
abP82/y1rJRdlVjv7BSOG6GDgTgqCYtwSvz+y9sTiBVxc7oxhF3Q2DGsCqBkqyl0/SlprI7FOZXJ
Q1tXpdyrpkseOwOwCnoQJj5PumuzkGVEfjIdWCPR6A6ZDOfRL+8DGoNTbiyC0L5jCHqRA3EP+ICE
xVowmTJFXu/or4Brky+NgEDj1DK3cSOPIX8NdVDBlrgvYIpVN3KAB0U5wRUPqkV4oyu/HPWeEYQV
uEShut/Jpmf3YszER9AfcXfRKti1qDSeu06BpmgTA7QXoSoo6eRUtcJ8FHHR9RAnpBxSlXr4WI05
3DySEQO/o8Cl2sifU/qHb1xvuhOTdf9IWf1x5FPW7DjtdA7CEMm/apbp/ighNeh2Ca7SHG6VFhz6
SuHdkqkld4uMHM7deacitPhBOtw73QeuQcUH5mIHemK4wj73CNR/oBxNnsepmGGNJar4i7VZECB/
dwZovkHYundqg3AqTQd4cILeL+Ci24CT34DcH4QpMC0XV07esV1tAvhOT4r3gFIyQK5h5o/TB1s7
AOb4rKoFw0myB0hK4eSemeyr21vyHacDADjIwCqcp7l/crMZ5z6t/LHdcZOl0y6guvgT/CBgMQvu
yUNjZ/K1BAX0c1MzWJX5vqLlLsfNCUZQM7dfAN+OYL6DOvXJcabkoSNJfmxs0n1qHTn/6QoyNsc2
Ld0Kg8QagG5snP2jBNVTw1bTdtPebyHL/FLOqo7f8zFAow7AN+kT0YO/ZcP3ylkC7Qz4FKjT4pZd
1zNcYM8VFDTzuVRt2Am/OqFflTx0qUcOFvtsh8IVrGIcvbG1by8ADvR+YdVCxYSOz6u8o1bc5FNK
gjMsBpqTdTIfMeKmNuL2vFrkrgBel4ooqG2rPV2xOSaD6cgZ4Vl3D+eB9khHQ+BvszRM4GwrEr49
sPA8xL+QeS4J3Lp1yWjiVCg5kHMlwVuODUxthtZ7aiEyPGydVzfHFR6FchcET8FyFSyf/tvZ6MYQ
h06NIGfVivQhDdx57wLRjBzRobRTeyRKdJB81BBUv+9YV/5KqqSIAj56kfYrsiVLu2ZbLhHa8jpo
1wK6HOqr68oPKn09wgRKzs3s26hLa/XcNrG9hyZA7Govrg/Y+uluZgm/b2DQEEqs7rCb1RYm8NrC
AvETtzCyTNRtVkGMW5JMJTRJLmiVnEU9mwFUwuNgAwt4ZaJxByPpAQMISoi1DAwodaNG0flnmqbQ
93h5um8tpUe/gk3X2zP9ygfByAA9EOF+AibgOmWOuW+JifvgrPOe3dGkzKIKzds2Pmilc3mZQH+B
UXww5lDdXLTrv68nWLhncsig6GEUvfmcHgYQU1G0BxzBdk8DFC78MqX7ORndXWtmDkMISzbKhyve
/8tLLIwR1KkQ7aIutsrcdN1kmZc06SVOB3D5W1HGj8hyYLZQKGYSkBeWa5Ki1w6qIn31ZYaQFp56
gsgvNCCQiLw99MshdJ3wLEIXyE4g0EcHyHXYDVsOJ4lTA1GjaGYaQl+V1Ac6V3xpjxIrtGDI+865
b+skSP7xo1Gkw10uASUi81lL4xMqp6nEuXlGs8we7aoqHYKqHoRtVnzNWu/nZBjZv/21Cypy/bUw
GggWewAQiHEVrNI7TXrHnxd1ej1Z72cOKvCibGjrc8pyAgZDDB8VlBDQYDD0uaJZaEqwxP5xYgD5
MriLYL6CwAjC5PUy9E0fKNVRyIMd2FuzTrfoBAb1wduf+gpoc/2YFUI0+yCe6AKPqYMKlSo0090J
HB0PoqbusyBF/j6bZPOlyMGDpXCWieCQI3Z5ptKnqvEh/Ott/d7WWm6kYCvu6rIDcJLiakTRmeK+
Wk9C38bu3CsHrpnUNwf8WP6OwRIHNLy0esz9OdhnkCRFShVNWCZ9DkB3nv4ktJ6gRdY6cpMx2Ug+
XxsswN7LOQeWJwyJVgujqYN4ToZpkbh44zGDJGUfL3EuyS28kOyAkkuJboGdHH+CQRy8r9joR4gT
ceZPMN1hss13XSDHf3wwIn97qQLhzg1weF0vFRMn1EeFCWWgwRt3gEuLqIIUb2NXvOD7q22BzHEJ
VpAYgGSyulDSAurGSVXQEZBCfyb1TH5RRSu7V7WbO+DIwxAqRSk5SnpvLmGqW/ZHz9Ho1VSlng52
lLXBc4By7wcCtoiI2kqhQ4qeHJhwxZPYQJtee10YDWBgoG8BWs1X57ibxsIvM6kvns3k0zyjPEds
ljzhdIeTwgyCjCdI+xENWNU9twgYUjsU98yBD2/ms/Zgaqc6Oj40zLxvNGwxFZoGTiAqbGz011YV
MGe4fqCaBjvGtQW2FYC6UjrJc2VhQUzyAj2gclrDKL4l35MpHn6kU8O+miTvYNHdIXbnLdoQAJZq
Fq8MiHW5AY4DvOifUdWXPYgDF0QqlK0Ad4kb0dWse8L0FJy7DFJKXo5llDCCbkkmSDfW8Eqs8fez
EMS9ILWw/VwHEop4dRr0c3yuHFncZRR+xBVrxxA6Cn9f9zAr1gb9FprUzsc24cWxz+PkPXgDIxTL
vjx6Ai6qkwsrLmeASrAt0/S+ABrxse5hJ5sjgvky1LKDLe3ogBHh4DcnUu8D0aPZY1Lk57cP1ttg
BaUyT4LdBaI7qrOrc7UaUuPAPiW7ZCBPnEaRynvXmG9vP2RZwtc7ciF6IdYU4J2DWrpa4ozF7kRG
J7ukE5r8pUnBI+CefdS40m6F2beXIsg/KItgGeAQAAn3+pChWpWWJHF2qdzU39W9QyOiy+axKUy3
d7A3TuS/mDuv3ba5NQ3fytwAN9jLKVUtW5bkOInjEyKV5GLv5ernofceTER5TPxnAwRIAeJFLq7y
lbcQUz1keVmuJa2XD5bXt5QUG8wkOb42/piYJ6iWysZOzGpt+cLfVJqDTjDtsU++PC5y6KfAfzY7
1PuBp2GzhmbAXNSE0m3s5+kovhI2mgCevTB+SdBxU12na7togpsUJ7AV+Vej4Sp2ZSeK79qy6gHI
6EMDuUfPt3mfBQ+dN3jPRmd5WAcZInniHOmpgBpj9KUNPOfSJXl0lHrOIXccKFpsUjUPnuBVyFD3
owJdKrXRvAfheEWC91mN5o1fVeF36ptJAPgyZJnUFN0V5thcO0nYryx+xMGO0qQm3W6TT6VuF7Gr
oE5brsy6xxvAqVR4U2xeRQLx0NanVImbb3LhYzIVxmhyLZxT700nIRjnP6DRKRC/XgAValsx16L4
aqRKgFtuUq5zqlI/uigLNoz9T1H4E3gOUDxqUFReJlj59XjSpMam6JKA+GOaa61AkNVGGWml66Wz
UYe+X0jE3wn8aWlODUCYFZxAc/R61kvWmCuiRrmjUincDLbzNWis4bnt2qDYWDT8jxD6If4mcSwB
+ZFDtHvaNPaW5P9mSqHTYehQ3EbUhLY+HQZntrH5iahnF1L7lcJKeZfqsv6c2Z2zzbv8YEIeOhB/
GGdoA7Kb2f7PIgC7jW1GvpWbsrwbFcPfyANbzemVjpg5q3aURfE27MZXsp4lI6CbYwiAI9cDaARy
M8WYm4XYAMv7WNRoICREj5h7ZdHodsl/IuJ/JLH2oXjalcza/ynG9v9QYm1qzH0gsVb+Tn8G/3Xm
bEt/cyr8Lbc2/c//kVvT9H+RL0J5ggOA8qJGfPZv0TWJEvm/aDKztMHDKMgbsrf/R3XN+hfMOlY7
Ww2dwAkp+5fqmvWvqf8OiJV9z++gMmcqax+prs2liCgKTqKWoPJNsITwxWc7uha9UoeiG45d2Hjb
Io+q+7oTzcluEWONyq49Nn3dbRSFHgXRzXho0gywkBzF665EHVsYeb/W4oqsXA/krQRHzW3GODkU
powPWRA2z2FiohOZjl/KvvlcDOH3TvTNM3eivpMNZEolifLzXx9jmnQ/S6/E265xMQD4EUegBEJV
fqobcudfH1QdSS9CEGCLkWm27yBry695W7h0wqXd24PKVsd5HwZn3QyHQ15kS0zut+Lk/151PAJP
ADiXEG+KA27oi2ZoOoJeiHwcg3b7YhdDek6LXmT7Flhhapf9Vuk91Kh9uO8vk+ovzAfbq7/Ko5Jd
RJfie5GZA5Q4+EbjPonArLs0uTFSpGP4E7JFchJa1Bw6rbIoG8uGuOs1CAtSMIo706j0h7IsMoxY
Mm4lt25EX7kFCnauosYOQX4tgb2K7CW34Vno/Pbe0J40VOSmZP3Ge6AsgmZQirI/0sHWnmK/LkbS
V0dq3Eyvij9KGKim28Z4IMKDx/iv7zz9APbwFKiF4yrdWFXc2In4Rl1XaxcqF7MUdno69hPbEQQ4
9RgiweuFIaJQOHGnqEeBVOf3NA4QErbQz93RndVxUeqMYROVmn8Sft4fYhBCBeJQUu+a4OuylWTb
ceYWXeT9M7U3nmsiRbJKcB2axNhmPccqrBwzKqvuWIbitabTwGLAvO3jbTEjg01vP/E+SL0mSXGK
zpxUf9fRWs/wS4Ms8SinmK6WZVe/JQ8uKI9PUVHUB1Bb42+wWNImGGUTahJAjW2S18lzEmd+iBQp
fnrMxQQHxcyjXcNliTCZ1aSdVo/tc62lBY1nxxKPZiWwi1eGegOcxL4kZGkp+rbO98HIqEj1wSCj
XKyE+ie9t5NXKylfQ6MdfaBniI+4XjVVWLCL7OglIzxL61BdVxbWLGNkFr9YeNFa1lWQth/P0Tvr
dwpsgDnBz0XwYU7YKMdOzUTQ4zDVZPWLGg361J1Fv4iH1STQcWG19cx2q1eoqq2ssbE+mUGB33hF
0uisu2dQ1KWIfy081rQwr48TeLOsDhq5Jl3jOY2sqqo66nJnOKY5zuISqpDHaDCTNaBKXEM7hBoR
h+3uxqztvoBqpbwhDGs/xFHysvAkXD7zJ+HaoHE9+YzQUZ4FQjgy+CLNsYiR6Aqtay82/DXyUXwk
QEW0WivN3Ao/w0pUyeThlXo83j5ZxQRGkzzPJjLZSy4wSXP98ZNdR8OocrG0UVUAVoMxuwED43p1
11pck4977cWK0u+5yjTZRhABfceOjuTg7uPRZsS+t+EoZDAem4mfIU+P81eTQ2rs0qcL3l4StXjh
FpB3JZqFooTvmbbRWhROiFNH80tu9HyvyS+F88NOtRqM9Ri5fVlRN5Nsf2H5ThH/38uEOUCPgHoQ
hxtp4TxKlXqDukRnypeq14pveh8H8GnKdKEyMIvLp3dHDBZTy0mjA0TBPPOUJNWImsJXLoNcabSR
YmlTFUlwP3qyvR5Al+H5q73mFlJfleOEryLp0qXc4DrEfXuGKUSCs4fwOgHWrMQ2OoQJVdqgyNtD
LAVJn287Xa42lsreCCz7sXWso12ZYm95Kk5/Tuth9hE9oitAOOw5VuHKGnwAT/f+ozz8f4vZzncr
IEzch6emHp+DRuL82URlNGrsxRcHgbhVVGP5EtqA3CMdwWfEarVV7VnRJg9q4ykCGbECkGI8VMRR
m4VVOo+E3p6EtWATSNJGfavx/LVKdT/t+0TW4ouSIIqFNBoGjehjre31Y2sInJENGCdGovcrtFzk
pW/07jz8Nfpsj+hq2miqkONL3yWlq+WVvOllDRhBkhaf0V6DZpHmihtmQtl4UlesQi3d2vQGlxbs
zdlA4YeFSquKmFm9Kcv0EMj7tJeCi4VsresRrK/zPq33XqNll1SkGXQT4BOp5KWo2X+Dl/CtSo1t
X0KV6KrROuO9qB3NsR+3XRCXCyfX7X7i8ZRpNZPGcy+/9Z7++kqN5GgsCBFeNL/BQRyNrUunjXuj
N/17RXTcPaXcPAoSunuzxQ9FoWG68AzTkrw6OXgEFEU0wOskFyQE18cZIrAiALsVXmTdeywGQ37S
/SHb0I3z7qpaUbBy9YJHu7Dyhcbae59mgqhOfT0w+m9z89e7q/yzn4weA0OC32oNywPVrHDlSFaw
NWM/XlgLbyXSmzeFJkkYgn45kPDrNx1iaFd6KcTFcOJq1XqiuytM7GX8IjHvwhrLx7zCVSZpUPXv
zL5elaMd7joZyf5GKqRDL3evhRDNdiiLdIOoJe4Til9A+M/0dZd7w2sVJCY4yvqLWebK1jc1f6GS
/u6cEcXSgZsaUTeBXBgqYxk24UVtmnAjRbB2w1i8CNpErpLoS6CuaUZuZgwCN9crJGkIetczZvey
10hjLC5FYD17VdTu8sQOtvIY/MiE8wDYcomme3u7IsQro5c/Nfvgzr6VY/5aFUYUjnEgO+FFGHCA
Y099kcvKu+vCgEJnhRtOaNXbMsqeHPvRMbLHsAvrh6xudiWVkY3qVhIz//FZejvp1L1IVSYvBf40
r6mkvtXC0uYMUSo0efXM+qKq7WWE57kevWwJ0T9j9HC/MQP2m+AdUehUyLme9LHNo7oZ6vCSSqMR
r8pO0K+SDB8yV9mP5S+8Ys6U65APDQm9YhW35RAvyQrnwGDctfgYoF5s7Ft/MD7bnhF/Z7qNYSHe
mDFQ3p4SrTJaT4ZJ0c+Z9yPIB5Ii7EZxofGtndpeGT/XbRfcBU7c4OcEfgcfqziL4dYBNhOkeyhg
AKunIaaYQvvUGW3zqDhx/NP2C+TcQK1hr1qZjb5Wq1Q7prVRPPimNFzS2FBfPv6ibxoP1wubA4/+
DsXMiRM/B6pYtpeRgqT+JU6H0fUKu9jEAIj32CSqmLYr2poMQ10lGO+u/SjagXnW7gcwtC+mpzj7
oVOxbcuifVlgDaU2IljLCp4gudwDQbAsV7Wj7qBOF1sPr7GqFKzgOU+d3vPWeolbatYa+oqM/Lef
dtLBKJ+QSY4+eYaTr3UduHQRS5/6qFYfg7TsEVkHmddhg7MtUjNGFtrBjoMyH5g3EqOFubnZ83S/
KNGjl47ai2xMkeZfG5B6uuxb/SidB5RQXDWpgAACVlvQJ7nx+Jhww+RZNNuA5xC4zxJyB02zTEEy
/lJZxbDWjdy6U1OsfyLuonXZKHQqI3wAK0kZPwlKWHiGhc0py7vnwEvHI9ja7BA7MSZpev5dtZLP
TUQfk3v22Rz6b16XBMBCko1cFahBqrW381RqTnrLJylK0In/eNI4tqYUnoq8hWDN9aRBNQOoXCnS
WasiyR1LzAmcMRA/Px7lnXCBcwjXIVqokzbW/HD0pJzil2yijxiysbzWIqr1kY/DJuGkV/VJAPXa
dl6aTxL+R6M0koX7Z9bJnbb91Hai92wSsKiEuNcvKtdoafSDkZyL1noO851lPEoehqk/BFZzRW1t
Kiu6B/bldBhPDv2DVji7rm+OefDHV/GtFs5CAWVWn//PE4GGAZtBJIUE0vUTjQUVel/uk/Po19pe
8yiKKUOoYtAw2b/Rtbm3s1B+bosi4dCpsNaqzXEle222lpFc2Wg9opMoIIpfUlV5hyGREtf3jWaT
K74g4FqUWZ020PXZM10mZC8oDCHFMT85QSTrBXDQ5NyqmrEZOhqroQOg9eO1cpMl8aGoML/5c8B8
nwsnxfh21zRIkrP9JkLUdP4qViAzewOsgY+Hur0f6dVM4TXMJqBa8zURtJhnZwjDnQHO+Wt1qAFo
eknihqhRrSJNXvri77za/46HQsHsglR1IcrWDKOziO07kI2cAVp9X0XOxHLc5FpwTO38EGv49iam
C9a4aNNdNwGU2+LgL3kcTCv++nNS359uEar8aDHPNeT8pK7Lfijjcx7Rk8wNil26CHZd1gZ7Fc42
du14hhDmI+ct9Yt53nvDo+ADTnYqIpIOXy9/o6TpVRi9OIe6Pu5Mqyw/eUNhHS2tOwQSfTGoT9qx
06Vm0rRpnL02QDpKJf8hRRNtpPOaDochKpW9L1OaSD2130v54B+dWoQPteI9f7xYbtMNqAgw7dDc
0wH4zutZWW56mkZt71yNA24AECxWZiuMdaqb8sqP8RqvLOmU2RDYPx74ncOT2gWVGySPpuLBXGsC
2aqO9eEFZ+qKwxZSyVNr6+PntlV/ybY/fq0VerhaKWvg3idGXGwkC49wu3B5gmmlTFgOROtnRxV4
KCBm7Ricnap6SvNSPZeVmrtdmqYLs3xT74ZwzcVKkMPbkmLOxXcGIboCQw2G6rO9sPKOEnakHRsp
q+6tpHrMU8d8DNpmndMRb3KQdKUTIwOhPjZYhi289zvfHJrqZMPCwQdjaFZ+VjvLHBttCM8aAoMu
VjnVo21GxkW1x5cQVenSTJNPMgqhrx9/8tuTliCG+scU6EHVmGv+gJ8qCkutxFnxsAyUEFVeQbpc
wu3dHn98zam8QFkMEd85DyyrEEKItDQ4i7Jv7xzhdyvKj/lmNPVPlTIsgJrfWUOc7ECrcWLnqJ3r
zOiFGXV1momzVDjPcVpGWzyBkKlztG6h0Hmb/JEm2+i7oyuooGkwO2ZLtej6KorFue2UXxm6HhvF
U8svvh3/jIda/gWAaEkl872XY9B/g+9po83CqKwIE7UTUnhWhCY9mFr1xXdMaR+b8u+PV8Y732wy
ZAOQQbl/Eqe8PjUDOL9jxd18gp4CETWuzb0Z9r8btcvvBxlF3I+HeydbmmrmrA1CFGZ0Lr6l5LFH
rUlVTmOQWkeQruXWDsLxkaYXBQ8D6XJE9vZBZI0PNO/sQ0EL6wUw8boMC+uuDDx1X/rGSIultPyf
TV33uybv/2hBHz2JAte1ZIzCBdjnO9+fo2paZMQokJ1mH0MNCtsz9Uw7lehprvM2FxcpQ23DIthM
S6la90625GTy7kQhF0fvnJol9dPZhxm8MId2XKgnI0p3g+wf6uo5av5okvqbgGpfBwiGDJ6r4/Ir
t7AjBf5bVnbQPVBmiYvCxGd7lFB8qc0ViKy96JqFM+V2VjhMqIhAOWUbgge/XjmJBzxWcH2e1Uw+
N43zVHWy9lio9oMul8lTlxbBQnh1e4pNeeoEPSG5oKY6C7nzvBqlovD8M4U0AV0JDhgiXs3u4yU6
g7lPcfTVMPOyQ0rE32Wm5Z9N4ORlvY6c+NAaDi6PtvJixuPLCGIv8aWHUu9/gJRf6uIsPsBsZo0B
4e+wdfwzq2MrdZrpYroiuySF2yZXt60Drit2XhLv4Jk+NlAQtD6egttDgbCE1Y46NWcXNZjrT9t5
RaS3Wsbpg6mL2wnGGpo/iq9n66T6+vFYc1f4abpJgScLDVS8IMTPTte41jDhVWX/rBXiSVYIwuLc
8N0hTdR2hWDKVh9E+YfMBeMiitHfFLmw72vdTPd6xVEcKdiuE+Y4D9Xgy39EnZs448YSXKzcLn7n
lUeNHQb5F+oL8MZgSO8kK0JKX9f75F5yYGOvvRhdSYvy8wZyCr6tfTwcBZTprYpQ8aNqx/nWaxPz
BxqhyC7lg/cC5M17sPlIC0fNe9+eHWVPhzGzQnX2euo9rWicKA/Dc4MBJcpX42+bfvXBU6Wt1qrN
wbBaCvBjSGXLgkZIP1v5jNfLQoX4Nk6hyUpaTYrtTB3F6Xr6q/RRyzoF31IJzgbLcNWJ6I8zFuGu
LbvogSynWKOa9CuJa/nPx4vhnXEJIIAEwSUHIzlHrahGP/pp1fpnPzcHhFN17ZI1tv8EoP0sE8Td
9cA096morfuPB36n2kofj3IjeRshBa3d6zfOJAyDC3oKZ1mld4f3xZ/aS8Q60dQ4B5QbhtyNnXdw
cumLjIXLZVAHdadwGJ1EHQQbowqBB+X6SdjWZeHRNIa+zquoK3K+UgqFd4BQ9fWjhVJaTjUi5yQc
9XtOLWSVf1VBB7yYVOrp60afzDp6QJXLdDs1QTsz+l3BcT6CK1+i3LxzAk8VF0qdUA4cWCDXj5KV
lV+ahnBOIUor352MPi4a5dHCKrgNfmgccrUQSlL7Vua9oCwOKfqOnn1KsubU4uSBh7JT7rq2NJeM
0d65xCYkOUhBdJnAk09z/9dCV9NRC021804J5bZN5LRi6wNWdQvLbNeFlrWrOFeXLAfeqR2xwZk9
oLREyjBprkdNCzUE+Rg4JzmJQDlBMzVWVYZ1XaaH36KhtNykNYNd3Awcv7gFeOtu9C7aaAcIhRe4
ENelBdmozqUDgtHQc3Nb/lM1S8IO7x1GIPeozbAToVbM8eJjh47TKCf2CSJyss/UwsQiHnGJulSb
rxwg31NFyx/6epAPPJV9ZxdyuRJN8HNhB9ym9gjFsDsn82CKpfMg1YkkSanRqzs3Y5p/xRw6viOB
FIRiZbceaPCuTZK1vWp6nyV96LBihpCOVcoql1B7S2CDqL0wHjppQGp5jMNtnweZm6JTdR/HwZJ6
ws3tOVFayayJ2jCFQgnt+usqALe1jMPkLBd9s5L7ksp/LT47yLSt+tH5x0uY4ZCk55wmGCOwnh7n
ryUckSp4naf5pNCNAMU4Jttesou1Xabx1gygjnPpxgvn5c1BMA06cd8Qd5oE12fvWLKE4SIxaEcl
ZkVtOnbLOhkWrqEZ/4JQTEOklymcxIgc2Zpb65G3mpks584pqsSOMgll7RQgr3Cb5s4JLVy6tXXi
77rmd9zeZ9JdH8mntv2sZhl9lvxe6qO17xY/+7Dbwd/eGvlnz0HlOWz5fdFT5p05YU8T9XJ4AUWf
U0HL1JLHIsmkU03jYGMl7ZM1lmI35UHPwOiiPYbQ0noonScLS81Dm0RToOLRu5IRYKTUL1v70LHN
hez19rRB24LPxdciX8YmcBZgkZFHXY/owLmhm46nuRfufZKku7ItXUy0or2e0w0mZfAfbVmInaOw
q/QuaHY1MCrfrW27QeWSSUOX+7dPN/ICGmxcCLtvdg20f74zFUTaixRsptn9axnrfl7WSqCoTwOt
+W2S/vDrSzVRtuKwW1Lxui0KkVMRaLBBaX7pFIhmg0Xo0ww+eVwu2eapzPSTFfadW7xR+P3cOgRm
pd5P8a6e2QKjdwUJnUT+oTUwoiX6jduPT7jbbA9xWS46lbwYdD1H7fUD2WPjEIKozrmBj7brm2rE
WEv2KVICHnpqxi48lq3zDUsjddfZcKrwDVXx8TU0vmHRJ7vCQO7UM4rqGXHu5mcOTn90Za/GUVhr
fM8dHPsPoGVliZl889l4cEqIk94IffibNFWP8nHEb1E/I7+2GfvQWklqdqFBx3VBA+jjaXpvMJCb
1LIIQqYBr2cJPJavx6Whn5MoGh5MAz9VL6XbWOPKt0dRb8nm/WZH83IUX3TklNilrJXr8WC/0Lzt
Gl4O7zI3V514bbXy0in37iisQoRbWInA9q5HSRII9zbeJmdUDvtVmxcAcBxtUfxgWkJXYSQnABVA
rlG05CYpsOthgEsLGCK9dU4UtX2Qpbr5nEV+t26qzniytVSm6pmQYQhrlNyqwj60BnJpbToJZMym
URrFcX3dbM8ZwclkTzB4f6x6sF7sofI+dU2JuIefypPEGAHrKg4o35DFyV3qtn1pb1Qr8x+tKIk+
g/cG4xP2VVW6PSn9fvB7dEAA3YKaGzIMAYhKkjtR2r3rS/x9BZIz/+4E7T6XKeOuHK9Uy9Xoq0Hu
FmarSCvRxuqaBonHBQgEM8pNdogi1RtkVpStp8dg33M/7H23tWJvDT/N8Bf28M3i5KZSOcEm7Cw3
4jw2JmsZgyZ35LMepiEsMhhPdV7pPBXi1xqNhoXNoN1EReDqUWia4JcEy3gvXX/QOjGito778aS0
8sG2vimt9lo39kMYxMCUS9cXh8J+zYLhqYsjVwHnXYh4r/VIqjgrCqYbVav3aoeWlPW7av7E+m+a
wvSKVfrCoZsX8bamqxx60jpWL8j2upEI7nMaSSlFu0T6bLdDvaIdc2lwNs2UdCPH0rruFvrjN8nA
9Jb0//A8gQAFdPv6LRuC907u8vGEZwiZvlpWD71fxL/CsX3++HR5dySoEv9ujNDavR6p87WgtQN9
PKHJOnylyX3Pyk7vxrqONx+PdJtt8lIUlElyIZ8AyJ8dZCACFc90ivGUGf1TWOk/qzi+2CZAwKxF
5g79OxcLlj9h6e0Co3JjEZ87LuUo6Na5TQFfXjK0usXaTE/EpUgciSAhKdH1yyM/HmKqG4ynoLLQ
n25U/S5T28C1at3zXeBy+aZUe3OXxIqN72RCr8Y8VHgQnrReSteWQrWkNXP70dJyyL9dXC403G9O
SfQ1FAR+Ca15Rs7l6wfMZJI/K7OUkzQ64s6wCyLAqDovfJibAgSjENdOX4Y+CWrl16O0nVNDwlDl
U0Tet1XUDkrm4MTGXUcs6taBZ39rMuesZY66N2Mokd4og5GDoLKbbK4DtnxjHeFf/uqCCREVhgGf
MlJQIZb0ZGEZvSFQro50ok2+FZcv5znx9mxvRELPFT2QmpNlcgu2jgh3lo6VSqKMCADIfRUfHPQ5
jiEW8y7EZXlHBh+c+7QMvni+Vp5jiI4YXpUmpxRYOqVPI98tSwcRvbIZVkFeORD3mmTV0mB3s9Dy
d21jSZarIXTitplO2UyO8fjVMwQQtXHrpEn1M1IrnTWDYPddYXg+8plDvUudGEMdpYMONFjhljKC
esc67zZBLcp1P6jhgebj72QIm12ba/WncOjsrRQGF3tQHBZiroSvXS87SL1n2ZaGfr/xWuORW/uh
gsm/a6RkyT1rJg5J/oGuMERpmtlT8kmEdr0c8qgM5Uir+5OZqVxvjlH7FwSk3c73RoD/hbzuqwFl
ZeE90n23TqGuD/fAB8NzORb2ScvJOpvECneYt+FkrznZfd0EUDoqv3/MwZfcD15k/daVRFtT8Jfd
QsqrPVLQ7cLCvr0raCQQ/PML5A/ljusXQSMhMoYg6E6l0SmIC5OIsHzbXZkq8m9W18+iDnE+rIe2
3kZ9qSwhFaZ9M1upk5wgihiTfgY5/PX4SUGPo5KT9qQKYX1RpArcs9Xbh74jIiUAGXaKCIvPjeFX
r5VEltL05bpSvM71Gztcf7zL30rKs6eBmAXkCvWACXg7O+wGX1PbJq+tEyw+cYecAjhXezSsB7Mf
nkZcpFueDoW0SLQapXZRfU+arPmpNPHwRMOhetZanK0SgsOjKGXnghRNdj9oqfUoVUlyCnQn2sIQ
w14qx+OE3rTY1iPeUYjYkdo4Q8L1WgV01RO9NO7UsDZfB6sIPqV5jlLcxy97E5ZMaE0w8ETn1NJu
Wr+Z5lPyLO3mpCl5uRVJJU5gbsQOBLCyKgsUQT8e74Y+hIIcPWbKkKCpwd3MNVI6APa5oqb2SfGk
amtBdn8lgfCPoZNXpyYq5bUolWbL6m93ej+iPhvr7a8msLLvoPDKDSequlIHSHMfP9jNBUIBgQY4
fWngRreZytBqQk9R3TrlBU3ONsrMu1ztlpSBpmvoamnRNZmSbXrFpCmoLVwvdE1JhayGo3Ny1PrY
Zkhu1Wp3gMuo/Pj4dd4fiEyRAiJIinkjVSSBEbeB6ZwwvEmPpoWBGFIA1S6v1CU1uNvslJcCzDd1
29+K5NPU/pWbI+OsDbYa2yepHZJfaSq0Czmo/M1EgOjkiDF4iIfwRZPiYo2R2RQgJg7qCYPhOmNS
vUqSJEDm5uZ+SIaEq0USKBlK7b4jCW9djZIiTCDD+f3xDN3c5W8EYVrbKvoAdAxnTz00sS2ytrZP
corTRS8ruL+HGjJnPUoLD5E9OEfJSIfPYxEFCzfzTVmZoSfINguBegZb4XrC2swISPQi54QUo9jI
3ZOFFO66s5EKqc3AjQZvqfr03ssixUlNg7rrrbdAafihFiF9eWJ3Rms8GMx1m6f+I58VrRvYecGD
TW+pds2gX6owvQEgZoueuhSbnvYszZt5atmXePFEWWWf6nBQPuG+2rla0NTrsbSzY9Q2yjasPGc7
2GWdu75tj2sDGehVqlX+NuwLwga/aB86o6RVVwzy6ygmmgxatwWC0E1CGolgtVuOMCKbqJYfRgOF
MUME7VqJubUCb5DKtREYmDxB5NzXdWC9MRL8DYughm40xPhelsNJqvuVTzGnWlVCqnF2z8t0g3Km
jnmK46APEKXhvpTD8ICpRo40Jexh3fbuvLTI74Tf1kfhREgPF52uuRQ4QvwM+2FlNrL2/PHifbMA
uJ5TOPETUogYBD6KMasKiDLA6KOJtFMmaYbbhS1cxiKpjmEyYtNi1Ch81UztPTH956KOlZWozXCd
GyBviBU/odKFhwE8PHisDTgBL+mqo+VhoIrh4xJY4fYs4lnBKIB9pLCm6LNnVVqzkaowpvsVV8p3
z0432gin2x/Dp49n5fYyowmBeKA8tYf44+zi7pEKBfdTaydlPBOsAlLtLGtfq/nzYCoLIdPtfcEA
E3CUOxOw2vyAtTJEVrTY0E6g5dpHpaqNFUZu0vofvxGXMx+JUjoQnDnQx+xVROZ0STsVg0r81Tby
BoOwH4GOyKzlgTz4eLh3XgosO619jnIQOHPH70JJmsLW6VOOUkef02o8Wmpe1yx8p1uIIUVa3gu9
OpvLCeHq6wNwyMquMckPTrLvvxoNloru4CmhW8m1cGUzvw+HHqnsPi43okr0ixpEnz5+07c4Y7aB
aIkAEyGCB9ckzxZl3NdjpxSjdqrHKNpoSdztxzS0z7XhXYBTDN9g5HElGGUWf1FyE01oqva9A/O7
EYN2LNXga2gM3REGQ3NfDF2/lWoZSSc7yrZO7lVnX8l8Nxj19s6LOwp3bXU/xLpb+yU87UrNV3ab
3IsIak4MYDvbWOBo3BIG87r0w+AgUiVbir2mGt7snXGMp2nCPU22PE+S0aHCdttp9FOYNKY7Wlb/
EGeEWFoUqyffsouvpeScqUhx4tEpANagWO23jyf+JtUgGoC/R6hFEg07dTbvRuBTlMZE+WRDTrpr
DKOhLp3o91liN+skrb/XRp1uQSufzGLQdh8P/s5JpBkYEHPdAyOgZ3697jIFSajOyrVTHBgPalur
sYsO4rHRSyDJHw/1zlYi80bZDmYzugLzYrRihcMgicw+Zd0Q/vCd9LVoA3lhFb+3kfiMxJFcsBQm
rOlE/Cv0ksxcliSNUbTBhGATd3hVONx+dESnFlIlHiw0dLHYSy0s373fRQRv5+MXvQ0tFIpC8CnQ
DCPUNGa5WyQkzW60xDmhKv6g6sOjOiTJxZxkYociSx4cwZWY5O1CDPXO/EJimOo9xNOTQMz1m491
hdRVQoCbJZGyzR1f2fi5tBSvvzsKdtWc9SxWMMLXoyRK0mIX4DknCeLpOQ7lB03p48vHM/hOTgQ9
jP090fOnfslsCo3Gd6qmN+1THmtnuoS+q0DgOWhBnj/gT1A8aZk+HHWr/YKUtHxBNdzYepVVbWM9
7e4iy68PjVEvXHC3G1WlpAoTGCkMLAXmcN1CGegZgcs6tfrwKrVVfS8K6IOek7UYRcl1tNLMDnq4
4Ag6SJ5uL9xFt+uK29VheAyc+L5zNmFpy74SKWQVulcPhy7tsnVVFyFGpJeiWpdSmq4pWi5Bm6YP
en1EwhEgsJr6LYgkzG+mOAhleygU62SN2UsctcDN0LPIOvFE6/a7JrX/0PCEIhJVenJhGq8okU22
J9dLLGojxceUaDwRmzW7oTTCXY5w4wTfLI+K6W8tu1Tw5UAaHq5CsrEbQ1l34BhWNO6bpUrMO+8P
PYU8gXMLytk8K5KlvCNB5Xhu8tTYyIJLyrVDZNQjOiv3FQ4epzq1lV+y40voFzSrAY1mB4W6YQWB
XPuiy0jsqN6YbApdDs65hpY1+GSolh/vmduNiV8D/F66b7heIK18PWsCCVW5UIkpFT00z6aTHuOm
CRa2wC3CBTVslvjE90ZTkivrehRAx41Q6JadfLxfY7Tsq2AlwrrfJkN9H2DzvTbqcdikjaxuHa35
VI2YxGH45/z5+G1vm/QOWaomA7ejd0Q4OMsYMU1pCGMl5dQNSnTnizG7y3WDBIgSkmhdR8r1Vw8x
0LWZNtEurqzhHGrFXQN98Fvl5/bRyVHBJOcrSWuGtEju/puz89ixE9vC8BMhkcMUTq7AqeA4Qbbb
JufM09+PGvlAqZCv1G4PyvaGzQ4r/MGX0/RitVtZ9frUILQQ4ZjNZieU8hYHpk7DtxYiSXcnWZh+
+zX6SXkn7TJPtUfFOAVD9CmR6ul7jvTVxpJ4K57c7l3Gpn7IlpobzktkjdBOStRbg+5aVmRTE7lv
SqWwYwtFLeEyTb+q9L+yG37lkWkDUDtnensxKUjY2UScB53FMs9D9GA0td2Zd5GOqEAT2LXW/RYs
7fzxB10HIqxdxBaA0KLBRd3kdmEFQQ420A/Ux8BU/2RdWDymCD/uLLULNkZa50Rz9gADfg534F0u
NoroR7WQFr3yWEijeiiVVDn0iZHvawAXe+oU5kY4sG5eMRbKVmBviDJn45/bV9PEhoZIkyiPVe+Z
lPlT9SgkIZzeMNF/yZmFq0qZBXY/x/tabPI/L9hTElFfEz0QviNwahyqrgydPNK3goaV6Bi7aFb8
o2Q/g7jFJXJV4HTPR6XRXd97BBRQVMU+H4NfgfpVSKVdiO4SMup3XZbd51oyOOjx4Gjxs9GmJ92v
72rhpJtIHr0KqH8KePBa4mMlP4Tmk96BuA0SEnFlV1n0xlGBGkDhDvWpyY+dYGwt9nciP96EKNpQ
0JpGrGE+IP+K/Ejup0znPwpsweeg0uKdMFWV3URt8eR7ZrzDL9f72upSjaEjBNR60zZgfVWQSSCT
RcPgLVdcrCxEwGTLj3TZ1ftQui8S4SlVrH3bqw8SqrVn/AQ/fbxp3nKD5QZnVQF8pt+CvsAi2vWl
Rq+CwScb1lA91qo9Zt67AEH3uK73cftsgvZXBSDpYniYxsxpA6CRen5Oy/yzL+pOOT0PZuGI2iXw
7nMVZw6hcMdh38T4uzTyKVEcuOTIEzXPHz/5OxcJcwVvimMEJXoS7NuvVYq5kQWxIruk1cNjkObx
M6LckWsUteRwl3HBG52/15BLP9a1qu29UA539QQQ/eMnefM5XcwhBR62ARuU3Hd5pQ0YqpldkKrI
yU3gDtS7yBScIpWvcdjvrfhZip7SNtqZQnAqx+bMJgIpMGJ3Xu6pGV2t4CAHwrUrPg/CBeSkVn2O
hGOFD01n/grFRw1ZveKqxPmr7pcYqGfoCMufw+ysiwJ/xHeNqN733qPXIa3WhL7tBwAhmviXJ2vH
Up6e4NS/JFlJAa+hDzIJxuestR5m5QBSly0O/6wvuQj3sJ6k6I+mCxUWyMa332U2zNGkohPdCnEm
VeDYx69Fj78IQ++0hD6hcR2jVwp+Nc3GTLSV0O2k+2D4g73uoEiO37lU04YeO0Qf1jxM6hzT5dZU
viPRp9tGljyh5+BO2aFpPuVoC4na6eMP+k7ygLgEzAhSTI42FFhvXwHdGETlqnZy1UCb7gNBRvKA
bPGaFl56CCc5OUZ13j+0uRcdRaHyAKPHKR7Vfd3uBE1M7owuac+B323K4a9jNAAMRJKctEiA6Uuf
sL6LFXyMxskdmvAS1Rglh3qvnSQTr7wJIXOKu2nznUB0PBDEdb8aTHMO2hSJtmXlr7mXDl+RNt44
RN47OGn6wq0FxUDjYmkE3A+yp0YJlDZiIelSqzJec2lwjujSP3VpEB51vRL2SiWDUaPSfDECZUtl
cX37U/pAa3BmIjM1+uL27wQr0nIFfIevxCcJmQAwAjC27qYg2Ao01rT/ucxCUY+cxoQcsGSMaB5q
gl3jjW5tjt0Fua37SS2TiwZt7cGPEcgre2gyVSYG33zAtA0ooJQF2wXTHbdwusuihFuxUML2wepk
6Ycl+MYJpXP9SRwn40EJPXGDubluq1NKYEmDXeKYR094MT2tFIdmWVqD24rpBVrF4IYNjW87EGXq
gaFmJ5zQtj4Y6lMtjsGdGNI4x7t8uDRd7F/QR0S82gzGx7pKB1dKI/Ox14x9WxjNfRUji0wGdfT9
Gv2CrIyvbYNkvY4wy8ZR+17khZ8Qok3gA0BiLG4rfClVQGyt8og56w6RBG8HjMftJqV1rELdGGy9
14i6yJPpYwF5wgTk9hQAumcGWlkqj4PQSk4pKLP9evX747NmvW5h/dAu5kwh6+FCux0kjsaoAIqa
uJ4aZG5p1s9jaGkPU1z8c+4/D0SLdPas5NJc1OlgvnudKteJa/hCdrLK7r8qsS5RH0ZOL8X3GbG/
XcXpP8s4AVef7Ttmn08Cm+WB1eVebEVimruhYfmflUn7Jo/Bq1rEgFkssz3FQe4dPp7S9Xebh4QH
oMCaIR9YXEAerGwjnZrcFXxTv0f2R75vtC1w1DpSmxGA5K9kG/BFDfn2u4m90qWofBDrAP3YR81o
UnPNo72hp7I9yPKAg0MXb2zjdSaoU2VFIQe6GsngEvBomJnvhZNRuNmo9UeuYOG5LtT2sYrMH1al
3tMel6hBK+N97lHi2NgPa24A3/Lv4efH+ys+Do1ImKK4LtxJrHC/e/KSBwFUVt9Ze6VvdxQVX720
O6nA3fP2Z252FNPQDqqylzJqaJR9Kond4+Y4lfc4AtuU1b+bRXW1MPVzWuk5sLb0Gt9bCeRbqLnR
tIdANf/8rwe2xCwrzDEsKRijIN14lrw3rTzemJf3lgIdF/IfrkAO18XOEkUo0logFsjgxP45CQMm
J84+j2aa2WPUVldjUrdIi++MiXQR7HGOc9zVljeuXI56PWHH6s7tfR30q6rVz5qQ7kJ06aPScyq0
ndvuJ+ISj1Hxklrmc94JDpf3Re7Tq6oEx6zf2hPr0xlcwow2YmkC5FtWdocpH9siljI3yvsvjW7k
VERE/TypKaoaZbGZFq8nAQQepzPhED0YDrbbz1vIFbZ5Qtq6SadmX+Ik8Q9VaU6fw1EGciWHcNMT
Neof41r2zo1qPWds6E9ZWBINGegMVh4YM9vSfeU5bbLwHBXG9CO1tOD14wPpnVRlBtBz8BIfIZ60
tPHKQw0gWFUgcU7wcqoN2btvekWvHVWPvw5Wc/Wy+lDllPhsSdCzT+WEJ3VOvrFxB6w/EIntbDEz
o95VapG3ExaZuCElNehFsUKdVBF64dDWVnnMC41uoZRvKbWt682MR9AxH5X0qJeNKRCHZZRDyXLD
zo/R8yqLvdaY0UNaqYfGHKT7vEdXoA2HaLcx43M8c5uSgUGhIQoGb+6gqIs9KRuTgsG40bpxKGr7
MKvlYzdqwsWrYXik+Pc+Bf4AZahokEiD0vst5KdgJPAQnryi3vWptSWX885qJT8ECAUoikXwljf9
dRjFSjWIKU0bN21k/UQk6100rcx2dOnyb4BtrX2XDN8+nof1AchdASZmLjxrSGYtEplm9PsS08WO
QjgpqSnFhjNJaJ59PMo6hgGp9EYSQe6U/uMiUIpKTYiqpCpdxDJq8INpfTSlQnyaAivc6Le+90Iz
fwh2LgABvvHtCi6apBxN0yvcISRu8MC0UBOqpo179q0lcbt8Zuov8AoOV+ZtqWAFH5R0JhO9x6im
C62PSXYmgLrPUk135Dos90Wu/SxGdbjr0JH7bTVQ2hWDDDupYpgbdBH2GDjV+MJNPwYio0Mve6EN
hV5BSyBBpbrQ0/0odOqvf/0SrCvSEgjDYD+pGd5OT6U3xgiAwnvsgpY6TQxvL9ez+thXlG8/Huqd
pI8gZA4oRb49R/7iU9Qpkr7AYUoXqsePhizvOaw6b9/Hvo87oWnZCSf3SREFmvfmNGsxNvXGwpuH
+PszYek1h146VTtUsaXl6+J/Y1SZ1jSP1DuFQ2+G/j60RvNzZybhCUOa8NRpde12gXKfd4m/JT62
aiHgTTxbbVAbRxBnpvncTnc4hkZYmL3x2KL5fNebcnkOS/8weLPUmxjts4hdHSjqRG4efwtb3TsL
HfS/hnzjuRA62YmTMjiMgfx18LL+lIebRtzLUwcxU9BwtN3magaX8ryh/jp1LN+HMzKq4bWzyv+C
vteouZjVWdTi3FUqALNKmLVfN5bGHPzefBcGpZBKjErAyW+LQf0MLXY45dE1VVT/pfct+EVahIJM
QsvTHOBeI6canARFbhwskrN7JNRTHIpxkrQDrdhKCJbX3jwHVHKomczRCdnW7Ry0QAmA5JnhtRes
n5HcfE0V7ZiY7MiszLuNNTm/2+rd/xpssQXJmUPK9UZ4VdvQvPPQ4QYpgFbux1O8fiWIi3Mrl+CW
oHx1s0qdj/dRF17lxkpfzcQjB+ErO9Uw4NpMRrmx25dHPGUOCeAiYQw7DWWexREvU88JvYy36n3t
56Sp8VmLm8LB8nTrmnx3pLl/Q4rKzbU84bHxJH9rh/CKeYip2RnaXXYydMpkkzxuuWuuDvq39yLq
BdU7Xyni4r36GCYnRzzsAalxCiU6KObcvQqREOyHYXImr30uYlBHlMNh4hh7zR9PYjodijR+GKcR
fgVF8YQEhsDGRlbl4Cv+PWoyl9CPN4L+ZTQ1P+tMOFdnQB73+eJZkdEzvEi3wmtQjDIEkMx8nho5
2xcdOhS5GPa7fNS8vVoMW3nne9+ERpeGlCPZLH3A2w2EfWJVZT0jh3hE25icKndh4nm2L6rZP5KO
5pekMzy/J0gUrvjboQTckrUqRIYrCI3U6XFscASr3zSFW23S+UgAkscyI0pctjW9IBaaqPOjawGv
kWZBTBgGk/Dw75uUq4H0jKWFgMm8if86e3VEDqEo9uHVs7zHxPc6t6ImeymFfngM0VE7/z/DzTxd
lC4wdllcyAB3MD0p2KPQPBAi1f8QYpZ7SzB/yok87D8ebH2vMIPUx+mTYTlAJHb7bsitykWEZ+dV
HfDRHKLgdymWSHW1UX9MUvMayfU/xjYETUgtMJFvFWZQr7cjdhNmeq3a0wZXdXDFyVAdkP5s7U4p
+43TdVXpmMeCuEOxgwN2hlnfjhV3GoSqTNaAbCgHufYOA1XQ3YBx687om4vQY29qBuZPLX+Rffk0
hA+Jes2HT0F6rSsgh+pFAsMsB5RDk+kQCoPsVEb2CdcFD7uh5mAmCkpS+cZjr/JMHpv6HrXKWaYP
gM98N/214Poi1AeL9NKNMcqxo1Tpd+iUE7sGkbmLS634EqEYaOtNoz9KYtddOgmVl8iwttzY1wcG
D0IjDINuZpBI9PZBtKqp9ChGnBu3delubs2fBiGE0wp4e+Ol53e6vW+N2UEAmAKHE2nIotqHjL9W
WqkwuFngo9iEauBhEKvsy8fLfX3f3o6yeKHcLwq98vyRMqYJNl2RMXAwpWOs0NTy/OL48WhvHcPl
S802bFDTDcQS3mLvvz6kJCC8Y1b16PqZdBBq77UwZc+Ja0iFAZ4Al7L/JkT+fSvdZ9FV7y9R+RxG
n8fI1bx7efjlm64WXeU4s9PRacvOKfQrMDk3KX7U8c+6uqT9f37jO5OIAM9Blv8zp59Ti5Q9HgPW
npKL3XrfeuTFR+timei5NIh/f22Kqz/gL/iztxRMCioY16dIwBJXelG0J2F6FcU9ma3QPzUWemHR
USv/WN25lz4jm99RjsR8wzaCP4Ll5Fpqd9FJn3WGfmY+3vSxnUW/6KfHARSW+ocR/s6yPykMedNT
CTMuY32R5C+F9Wi2IKDkXYaUsAB+20jO+J7YH8//KrchWAY1NqsYU5enfLDY/4ghhENALgV6sKVF
2VrSZ2T4tV+NNfh3pRz4yMOn0hm6hHqfA+uz0d3FMvvjp3gLkxergLRiRgsSuaPwvbjw03gwIXN5
vdtUBeYD4iUqTqPW/MBCgkJRkPymCZjspkT7JZmRI0o/opFKX2a3AHFKrPSUSxdO90n91Rz+m6Tf
lnRKTPgcwmOr/hBAVuRT8RDnd0NziHLji5rLT1r6wxjoHqOM4VC227gP1wEMEGFyU5odXLkrqq8m
BoHR64niyiH8ayV4FaicOiEknYOaadkdmv22YpXaxrCrdq7y1qYDDzqbwwFyWITkUpkhcaYNo9uq
fKTIqMvjMCF+mWhec1QjEHloD3fS11Dxjk2aJS9xq2gPYZ4U1zjv1IembT1HBxr7zxc2ZRnsAs0Z
pwrEZ3F05XGsBUnki26NIG2OePVB7TLToWZmlzMQ7ePltD4oZ/PmWU4Vuv2MAL09k7FT9sUxzBkN
ydvDWLQZBNhhCwyxao4y2dzSHP2zhCaCx4utY0DPlaVChtaeCmePE7k5A2W2k+SlS1PWYBfQStMc
XxJ8J/JBZ07STzzCf+l5odhZVb+gNXqs4sTpBjj3ymRsuVmvj/KZWcetTt2CxGmZDYYRP25G5A2K
QuuR+FKEV80SQsfD0OiFFovy5+N5X9+F/INMPVKmIJGBdd/OO8IbpU5pXHRlAWZ2YwX1ofPzYa/o
W7HzO/sLlj4XlUYjcaa33I40peoUCD6wBQO5s50fAmuE9tvaXjDd+8GRopr3q9faTx+/37oKwhcn
5gBFBNgaANg84X9dVkqagy0KksntYYd/TgEp3tH6yhHcl0bciAXdDbKyx/SGHF8VhF95I6BdFY6F
0yg+UAryvGMHI/Wsw4C3xaTq8Izq4+8fP+Y6YMVOdyYqUAuZcf2LzRbi7hGNtY52h+LlELtq6Skr
a/2xUKfQ6UMt2itdu9X9fOfbUwQBgQzummxmiRTIkHKrvF7ii5AxT4NkUu3GDwIoQLexylYYQfYd
THMQkFBvSJ+WQo6jMALTMi0wK3Kk76RO1K9JNX1KingCcWk16u+xRqPLKpInOgC2jl3mt8LShqOK
ruK3aohfFb+rDl2jKP8cocFL0cnleDyqFUsKmZykVVAPReXS2vDRRsKkvhiKdON4e28Zzp2+t7tl
/s6LZZiUBcAZrazcsJ5AFSXBeGci4GdLUAcfGkVQD9FQ7kW5CQ8EIvouNHqkwLPKRStC2QPKyg55
K36DdjY5yezAgp3xsPWQ81Vze6WjgEXuTreQmaAud7tXzKYFg623udu0X0MEvy6yV1UXNdH6r1kG
ZCbzLUiQ3qjdT5jxXBvcV/ZiWgRfW7G/9Ok/O08qs2Qe2AaqCnTQyO5vn8doZKTCtapwA2hpn1St
Lx4nM8IfPbS+CnVkvHQjuH0hNO+FKkhcUw/0HzJ6oRgQ9l+isKJnUorJv19Vs6APkET6JeTny6uq
bTC/aWs6qokfFK9hnQeHLoun/ccnwvpCpC3C9QseHd0H8J63796C4W5KYPauYabBfTuFqP7qo7mx
+udlt/zi+L8CFKACgHTI4txJElAOYpmXEPHJhyBTlvvS1KadLgSA7IfoHxsk8wdlLGrRBI6Yhy9e
qtfMYhoKOXdxF2vuxFYkAOyNjT7i+ljjnKHJS9wyW7Est5rciD6Zt14g0uH7EMvrp3yQkl8WCowf
f6KVbByvQ9lpbmFxZc+yZ7ffSJamwEgEq3a5yBDxaCXvJBvRUY/q8ZijCfFfUcmnsGnG790whg4w
19ZpZSVGKVp5jYxsS59shZedH2guTs3hDUJQ5iK8KRowGBG+sm4d9KdW1WwzKpDpwmvYm83OY9HJ
0155CdjIu9wS92LTW7tJbNsvGC/OzE/VymnW571tBejWWKjv3vN3TTtOmw5ndgRxuRu17ruZRq2N
tCS+840lnus8rBwxaarJDpQQ+FySKj8/nuw5PLhZqXRzCE9mODc9Uz7u7VwX7TCh9jmKrlgDX1GD
KUQKMLcurYROSJqa4bkDjfmaS0V4DkVhcj4efv2taY8il0ajXJ2Jb8uinJkElTVFieQmQxq/eqZ1
KqJpOHmJcgBpCdq9q70jcl/fsyKKHS3v9J2BnYM8YZc3Tn220QRcLXIeZ2Ys0WbHimDlYuNLekNz
KZVcmvfJJZH94H6E/vejTL2tfHN1Es1D0W+EdMf6Qv7mdua9NmhGzcolqgv5dBU0o3YGmR75xxO8
Cg8ZxcSmlZoMTAmYJLejQC1IAuTtRXcmBzuJ3KQnJZd69MbGwWVrVS+lpnX7EsH1jWtvxRGgEURR
lwx2ruEx9OIFAYuXnWk1tYujM7ZyaVx/FXAJ2Q1pL9+VjTSejED7kokAEaPcBzuJ1Z87toH5Mhp4
ytJM7rAO8b2XBLHxU9Fh95tX5Xcw61eydNGWYqu5jNaQukJQc49TlvmjJjPfBIFE+VQgm3VQBmxZ
+0I4FCAkdkmmCd9om8iHEc/WjaW8ijV5XaqwkFX5RbNkEYgneWh1mF7TeSwrZFGpX+2MCb/PaJQw
ClCsFl0rI94qGs1H++3+ZdS5RQOUEFeglZumMZlx2qm1i8rfEVSHUX/WqAAKRQdEet8SW5dq7Mj5
Ma1e0cWx+/7SQMYQsq9+BDY8ffLrejcfs4WqUut88noEI+Ri1j87CRFeVtaPopcPcRPtkvyxCQQc
EA7INwct3Q8pPRWegpUlQjth45hqvPdlpj9A9/ABzrkfa47Q5Lug6w+RER1g4p2MpN/Dw92hhpcC
TwgqJD+z4DSo2b6Okt0cKCaIIib8NU/bx8OpUX0An8BVwBebe0WrDpmJHza/+72IC7R5UJNw5wln
0NvHxJCc2P8p8jSDemxl+Vh74zGlRoKAVNUFERcj1PiP99g6/aXAQX/MIK+c68bLlnSm1yK9qkp0
vXayC2HCfxeTQbTbrHtBGX13ZLaOA7HYTtaTCu5LPSFAGZeXUTf+CEqZnxMtM3YeLQoHv2p/L8A4
2NWVqTyQvm2JCq80L0CTI/tFqYs1w9G/NNqwYtOThESmxKQ1+SkrwvIelVaJomEv3KmTLz0GYhLa
AZBuqTfVvVg13r5OFOkO6+tvQBzczKBFPovJlM4UR/3BU6zsqqTT1s27PiPBGNDip8xL14E+5O3p
pU9qo9QjWKmCasFuTAf/MMpG+fTx93tvlJm0QLOGwJPW9e0oViFqHcTAFqqfiZVYjhCuLqLQ9vEo
71x1RDMg1pBGmktiy6CwarPAE5W6vWKDZFzohH2T8UKwq1T+PYjw+RQ1xfexO1KXc+KqRsDGiCbM
u/04vGN+pY0Ydd04IDkFIUBLmfQJbvYiqsnTSqt8IS6ulZUpjpLHvWtmqHZnoa8dwjL4gUdxt+8B
+DlZTuglIL3shHHz8vG8rGd/hnEwH4hcQz9fTosW+kOE70t2nSzjh6Vi0Fz4Yr5xDa4GUYHC436B
jBM95lWTJLNqH7OPSHAnRDfv4SNS/auHfOM0XgVT8yjIGrL4ISiRANwupChkmSrSKLiCmk/7JumK
favn3ckqwEGYZhAd2rDXz8JoGkfwgcJGhP6mhXBzGeBZBjB0lienPEPd83Z8RZ4yJdJ67VHrQ8TY
sWe1pQG3mjIP/B2ZpwpDizqhbYVU8M0R9bQw/W+0OsUO4+Sq1EiV1XI8OgjifIm6DiCRL3TYK1aG
fB2syDiZtJ3v4rrr7RHH9/3HC2F1gZL9welC2AvPmVkH+Pbp8yFNm6bRYjdOS2lH9SmDTxVRMOqb
YyWFZz1sxa09ubo+EZzhrp61ZPlkfLnbMSt1qJhGWjwpLkpOg53JtY+QDjGGXP1lhEp4HnJq09I0
aQ/4YeBz6enFuZ5C8zgi7+h8PAOr6JPaJJuAhyEqpH+8qGZYaOx7RTgVcC1M3Fa0UPlSIij8RxgF
dWP3rzcEjTMo8zChuUtWGWowaKoXC8AVSiGLD0Y3w5WQUdwYZRV9MmugdGGhzF+Vtsrt9LbwG0Zq
BZHrGW12iAJ8UGPkyw7InPufy7QPv8S5Fxwq2l4bI69PNwTBMA7FdQue45xF3g4dD72ntnpTuG3f
aLshENsHHBgi/AejQ64O8cGH12lXSZCfDTwOOsQanShTu58ff9L1kTCLG3HhAqChCL9Ei3lGr9Kr
qVNX08CJICnSHBvNcKRo7J+KaBxt5NGLU672SCx7tbwxC+stRVKFRD7gyTeRj0VM2su4RExin7pQ
awI7gzB1VFut27EDn6MuNveZFG15qq1rcoAfOH9MkayGGsuyIo0c6oTIlyk/cnGpewLUYk+kV6S7
Jlb9b74gpqdAnCD450ie2pR9AjsfWuTYfT1+yIpYdvJmKmg+KuJ3rWjZ9HERK3dKIlr/ut9mZjWS
GLCrabgCK79dI9GUdWYxDOKjKsif6JJ3VJxUtHu8buP6WX0H8BkkQcBbKNPC6Z5341/VciEFL1Hk
DDQJrpGm3wxsJ7Mc6Ymqij97qbfVS57/vZuLYB6PzsNcgJrV9xeLf6rUrKLVLz5CPW3swBhCR/eT
ZOOtVsfVPAqS0eQ6lJ+pvt6+VRYnHmJxvfgoCCk62HjDnWVObJsy+7RR4VoHT4ylQmV547JxkCyO
xmIIpTSdavEx0OUXZQbWYu4SOyqIqN9qO3THrhYfvEJ+CfXalsHZl3Zc+dbRT+mWZoP538fb+k2l
ejnDKjgHQgqaC4SOt++utGYVDlYpPpp+Me4yPfD2SIFEFylXWjsRPesYiUF8mjwx+lPoOGPacJKD
75Y8KSi3N6m1x1CrPla+0dhYj2cHj1bFUTeT8oTS5H+DngQn4JPCUYy1314cF7uykkeOKUG50/o4
fQynPPhR6t74tUK7/ZTksnbXhqrullkjOZzn2K+qXXnPRWa9Slm76a4zn923M0ATE3AO8QYMNvzj
b2fAMPIoauUCdqHU6ju9hzred9JTHMmOlffajjH1Xd1X6PYppu+UlVBuBAzrXjllBbyaiLpABs3l
1ttH8HQjkv0MLoicCRdFE+5bxa/3ZWUMdylafZc6SH70UxfdZSIaghhMFvAOIgWvjTgN75OECVX8
STriTNv90ZtE3Xl1hUFzAv0+KvxTRZBzjLiy9yXRz76XBvG+NtPiUoZK44gC0vvONMKonEZFf8i8
ULXNPBXuJUUq8VvMOOsNNJvC7Prx6nvniEUYhDr5rOeDaPvyPCkHoYjaMoZhMyrCQUWJ3tOVGqGN
UCo5LsOmvU8Fq9pV8XRK+umlKZNdomB9K3a1dk4jerAEgY33Qv/T2lHUcFuzVzZO1/Whx0PCASGt
IsbgIrj9OqYPjqoyawGsuFpe6jFAMjGBuRSZYFTCKhrsulPEjRtvffJRqaXpRMnL4uJbKu9FWBEV
Mx/DLX1/ekEzrHoQg2irxTev7Zu1P5OPFDCZsx4IAmiLexX95pKXQEBBZP3Lo9rv86GP900flQBK
Nz0I1qcfRQUEugijqO8DaZjf+q/7w9Q5abVklNwoLtD3Lmqdmkg71F/zXhX2pVfhTKCEj2MtyedI
CTQnztGNl4Wh3slRMrwAe9sK7VZfd34kxLyILTjYaKjcPlJWowFijCjpID/3lV+pk6RF+ivNgan4
qhh+Gr0tIfbVt30bEkQ74j3kOW/6uX/NAgbRgz7mnuSOoeY7DbKnu2jI+38tAaOCRM9yFnmlSURR
/PbFRBHZ6piGqKtWkn8wp8T82iLdfkqFXHn5eB+vgkMiM4ahE8UEwhRb7JCo6CNkh5HRE6u4fQzj
u9aqMAK0LCFxEBdSRIcW+15G7f0CSXhj8DVCBpOvN/FIqkG0W5aYiCnGzyzUm9Ttkb87Ir3onWLN
qChISBLETeytxH1fiq+iGRT7rk4kXArybp9SFLeLXvMc39fHjSN9HbbPDwXsmHmZKYVLzroZdwIX
e5C6oaLWZ4ra4i7Pc+sY+5VmxzSNzp0oPwfa4MRihGpTGJ88Odkqq66xYDwG1ZFZ3oY0gkTidhEo
QCox+OkTNyulh1EM/Qe0NpU9UTZAJqnMdwmcjp3VivFuyDD3TuJsI7ha7y+iClIHkgeqCSubjHTy
Y66WDo54q76oquCfmwjVLCEomh1aXvtEKbe29DtvDU4LgDQcHRGTHHUO+P7aYAlynU2d5ok7FlmF
DGthfa8CATe6JqZ02Zsi8A4qBxEVMxZpXe7rwaJI8PGmWO/y24dYxBUpNaK4qtrEFeJQOJS6EO2T
PPI//fMokPvp8dCghYS/hIeljSUJcRoFrtwHYOxESdj1GSSmj0d5Y6PeXhSUYWgZQttGBJCa6+2M
hqOols2YBa5v9TsuczuNPydKuIOrdBi0r5Z8jbRLo3xW+8wxItUGRGtbSbsbBayG20fDG9FjDvEp
FO0m/CFP8aOSXTT1d+urGMa/yMEnb8BVIgZ62faOWQM1KZMTkfnBzPpPEKHuTb/7XFTfczzS9lXx
E7Xjf/9eEAC5A8E2cBEsWcmQflq/DWXfxVPlzkwFGa+IejPimTOW5USagAiREpxJAst4G43ZgQil
DNwY4fpToY2G48HQO41WfggEw99j0VE5vRlZjgGW7pQlsmSDu6g3vug7q3NmfYFvBjtLMre4HWpE
PawWfRG37yKF5gZmg+JcIf143aw3P9wy1s18AiBXuzwFi9bq/NDIfDebqtdenKyXsjaaV4GDCheU
0CDFYQE///OghNOgVIjrAW8tA/qgBkQVmEgLTWKdnCeMIu4AluO/4g2HJBa6HZHoltPp+kVJiZlI
UlXstCG33+6PWh0CusJNhqoK+EBNj7TPojk1OzMbpB3LyL8LyzQ5fvyibzYct4uJUQEnATQBMYdK
xe2oVkofrRyrzG0sd8o9RwrwN9QSFMdSO4dhMPWHFo529jqAwRX710Qgm1P3Xn8uvFNBrUqPH5v2
jHCLbZhPXfhdLS1HH8dTPJ4kBXca6F9ws9L8oPSBHSkvUvqgBI+GRRnY1+onfZIOowhmvU7QeKzt
kGvVCtOD16THGqnMTmp2DXKZRh3/SAE+78cEzKxZAVgMGtyC+qo/fTwlc6b094xQkqBCh9usMSNv
AEjezogxsbfFPuyfMy6HUynii1ZiBnkSclGhN4eGQmN0xj5t1a0j8i1quxkarVvASATts58DpYTb
oU0rDSYupeQZoUzZbhCgfWkT7VrJjX/Gv4UWms9ce2bq7ZWI7a23vXqKGpDkqT4il9WlMq68enjJ
AQ04WZxah5Ij08C89WVKsd0avM8fT9aq34e0BJm/OcsOsopWVo/D4MeBWunCE6n3CRGV4pIDl3KL
IKn3QqFVJ6Gtd4kmFjuhJ4AZB9Hce6ogXSMztE5Dg8NxS0ldH2XsxjtJeRnNrto1uR9fUzmSN5b7
KtCbETsQ8jEn4QSl+bHYZLlgla3RVcqTJ/kkCrJaHyAS5F9BmH8XvBYVMkQMHPF/7J1nc9vYmue/
Sle/hwc5TM29VQuApCiJlGS7nd6gZFtGzhmffn9HtqdFiiOO7r7Zndru6nK5FQ4PcMIT/kENyl24
2IZbmw5QAae0tktefV/a3HExD09eeQOD2qOxJ7JYQeCgUHz43tNykUqnnNS7oAyjVWJKrd+HUXCm
cHR8Xj+OAkMGdzMo+DRpD0eZqiwqxkU4acxxtcZ9j11X19325RXxKMLydBFTYwN3BbJbe0wcjq+F
IVcypcsk4y5RnHptNvrsVQi9QoeW7xEGuBxTLV2ldvbeFBIdc9uviiGpVvOE5q9jd82qzKf0wikc
5RKtlY8NJj5uH72LojhCKdn+KzHkyR+0orykzG5yOJAAIaxSe2qoRKtCt+prJ8iNiyiqCk9ZpHRN
bdbwdDm3EO7sEH3Dptoral1/b6dm5umpVa8S2c7OXFzPdjMPgqdAQ4GzlTD0cS0+CSHjalycDpfA
O0KdlbFG7t2bvWEbr6jyX01euYt8GH431ZfuIX4XnLnBxJI5egsCXA9uR1QjSRIPXzY6y50aNZ16
B97zAhKn3li+qW8UsoWX3/czrtjjNAFdoEcFDx2g9+FIOC/aOZtfvauu7Y25SffTutoqa4jWbrhS
XHmde9qm+jCsrDtjY13KfrEJ/ciV1i9/juPr8/hjqIcfYzL7Ph7kWr1DJNg1UILLjC9atWlUE1Dp
mTV+vJMIlYG1iNCLwAQlkaMp65oopkSIrU1KYewsO/zQFo5zJvk+PQjQaap63MvHsrfEU3UTZDnY
6RgzxTJO4hUg1vjMVMT9frBOkCUBAUGrXyjXcfscPjZjjFByXarixuxDzJuhWqMGXYaCmB/4aGV8
oTOQ39ZA5jwpXc4tnudzFFDCn8UcqtrHhD1qwzM0VEav5dSEPDmXIsE651t5NApYLwEywH5XdNep
4GmHc8wzCj85uhM3FHDz3l1A+V5k5NN3L6/AR1WMJ8/y5ziUwJEAoRTGnj8cx2pQxgDal6PNCPwo
6+x+M5bVnVoY3+XFUBClNOPZjWa0oqDSBf48msPOqOJqhZeSeYFUYevXSjS68qDEHJGdj4IgeM5R
i9a6nG3I/dZ5Evsy9sqeE1rvFSvdJXLq+E7drWeNSnvpSMaZpOYoHvo5K1pDtLEENvtYQWGGOB50
BbOqnfBu1qn4NrwrAy6oi5BP7OohMpWVItuv29CP4+o0iTjFCaro0B4+zRkspIWMOTWZVjH+yvIs
vqx6srpOz0M3q62PbXXOEfrEQgGUAkiZmhrTPQYtpDqXyVjH2U1n6dFFMC+2l2mwox7Xyb99m/49
fChvf66I9p//wd+/ldVM/zbqjv76z5vqoXjXNQ8P3e6++g/xo//5rf88/Cs/+es3+/fd/cFfVgX0
0fmuf2jmtw8tvkKPY/IZxHf+d7/4x8Pjb3k/Vw//+PNb2Red+G1IjhV//vrS9vs//qSN+WQziN//
64v7+5yfu3i4b77/sW2z++L7H+K/3Te/LO6z3/+vffa7Hu7b7h9/Wtob6luiegzOjUcuMOjjw+NX
1DfYFtCzhlSDAxgHz59/FGXTRf/4UzLUN6QqojZG0kLCJAqubdn//Jr2BhQgRxlOaCTiYBn+/P1U
Dt7M32/qj6LPb8u46Np//Hm49gXygPQHvTlCXI58TvvDNWjqIZyeHCKXZPQiJ8Hkt7GGL1KKl+0Y
ZOWmN+a/2KPn4sHDFJ9xBRSNbE8U1lHnOHZVcTo6xaUTJJdD2ja3ldw6iDKMQfkRdl9+nxWR9BYY
crkarKDrkPaa5sFD21hJPeRVVlFRDoCsK+Uq6U2iI9FNvIqjIlPWTSaXn+B+hxHK/3b1oPW9ThRW
IVI+c3/+iMxRfj8vUf1DShA+zpYJLxWlR1NNSfudieTkt6LJ/2p0peq9fLElZFdjVfo0S0WMt2e8
KYoe1LSpcc4O6kjH1ZBr2huRFMg3FpIoP5/Uq/bSLv7WlG35ozvcOIcb8P+9HSf6rP/2e+0+23Gg
QeO2y+/bX7vuYIOJH/25wdi3b0BbCKbCL2b87w0mvkJZGTQ04AT6dk83mCK/EYEjlQGBWqafyO/7
vcH4mvhdZH100+lnwbD4/SH/GxvsEZT7951p40/CvuLz0WmgffnMEgQH1zAlg1Qu6qrVLilf4+RW
S7kV+dATfYDEuDIWQR43ayXR6rXuZLj5ydQCBm28zhvs3lyllb8Cqa22kRneIuU9e6jKvnUynfrs
gNXrvo5U5/2Ageq3oZ4Uz0C2HukbfS62etDuymFMf4p4vGpV/q++7Zr7LL4v/nD75uG+/6P88ce7
7p5iRRd/a4/X6sEV8H/JmS/wh//1CtzH/cPBqhPf/nPVSYrpvKGmLHICsUToe/5edo9f4oAGCo+H
MEqkoqLw+2BX7Dd0EYXwDfe9SNOfHOyK84bSGIc6iTLobiGm95p1d3jCCrkqPhk3CHUWyi3P1LsW
I7PCDI+Lv7AnydFijeQmWk2adpktNr3xYLHqPQa1EGhydaZJ2w9mAj1XVTbcWQugP0T7apRTlvAa
cbFwcNUBUYE5BYLkRkn1VyRjdOo1dtXuqlaOvi4LgjmvjyP+h559Ah33wsq775v+YOmJ7/914Jkm
awj1OiESxKkmWDw/IwrINW/4v4CNqeiq9KyfRBScaawrQUgkGxH9CcF7+n3i8UVqo4L3RBeMbI8a
3f/B0mPVYYLHh0DaiegETS6Rkj2pC9AawRKoLoNb0X3y1Qizlbb9io/afIHMxYWWqpIL9nNh9SDw
nD6AFnkvycvgQ/XA2RoN+FaarA8KirtRPG3jsk89ObBC9E6/SYv69f+vsm5+jGlFne2/XmW3cfft
Pm6KXxfsYQgrfvT3WafqnHXCEAWGO8vq7xUnKZr8BgKMjp8YlDLh6fj3Wadqb4RGHMGqQCjTfSYr
/b3iVOMNfgoKaY9Q7YVF85r1JmLUv29YgUeDmi4Y8bROQQYd23qaTldXGPYue2MqJcrWvSs3YegW
U5z6IT653pOH9OuGfxoyP9JGD8fjVkcZkCY+xztp4+HybnTIs9inq3tCQswJIp22fVxGXjuY+2VU
v8hKVq7LAH0UKbjN809SWGtuU6vz5uUPckxVFGA/0lWiF9HURFGQy+TpPiuX3OzGtiz3FX2IelEX
N0D71lXyKbqq2/s2L4KNFpNul3pkXTSN8SNsx3cF3g6+PvXGvrDau75ElBkdofdW2cbulOvKW1UP
LroEWD4GTjVQNA3PkE7W/C4c4u3yWTUrIpZ4POe0CEby+EWKRpS4VUHvczQ8tqyfnBuVUWPSNtXq
Lo+wlPX6xoXSpH2jU+TSINHVy16+0LNLmPZht266i6y9wwyjuXUwku1dS78wJM98KC+57ppm06KF
Y68WddVgTwzXxtjXaJITDtHev05imqYQjzhp3MICxOIbq3Br1r5meaH+lip4g8VvgvLyWv1upG4q
reFoLPsxcaviIvqofMlmb7Y2Mao1uMyp3lhvS4AcN07xwZQQXSy/FcqlaV701taaVgZSHEhmexbc
78x3Bt+RN0q+6fG+bNY5ki2osVi+NfqTscYFh+gNnfbI8WLsZ9/2t01I4crN7qq/rM/aZydy59C1
bh3qKK0XUjJpP6a26yR+GfgKqOfrYW1uvoYrJ3Qly1U+lnfSR8d2gdTK5noizZNWc/tt6laD6pfR
btG87lvcgEkGSujnV5UffKnlC8Nx08ydQWLkOKy5huKqO5yetoZvvattD+hj8NBaazt17cktr8Kv
vDXjXcuskgs6tjXSPe8119wEG30Dsq52o138cQn9YL5Y6i0SKLgfflgHO+e6vwr2s+Ua78urbp1d
T59Qqtd3ReF1oT+EfviVcMT25stmbWyDt/iBTomL+8xU7aiWTNNGux0kVLdcxzdh3904n7ONdL18
zr8WO9vY5BXIIS9cB566GX8k+PbeZdeUl66dbbSS/XZwQ6/6Mm/t9fQh9BoPJZgVc9ym7KnIzVaA
HpD5AvNU/Uh+OJOb/ChmN5G3g+0Zl0Bh1+UVludsvuU22ekQ4HbL52JjePG2RhM98fo1NLXv6bb8
NCcb5619vWycHVybrfMw7LO9c4fzggQPY7/cs20h0mluPQAOcONbZVXcFXdw+pzen3SIGx6wAW30
TNmrjJ/H2qtC+v+hwZa4lV64Bu+r/v6P/cP4x6aPi4f7g7hL/OivuMtw3tBZQ3OanoMIvP4z4kei
nXINaaZA39NQfRrwy28I0Aiq+IeGK6gv0ZD7fQsqyhvA+hRfhJIbBnAQol8R8R/W9oBRgTVHkAfh
H/rcIj48vA1GbZKlCaAkqFUY9G6nddKPgiLSxZOHc+L6O6ynPw4DwEXBHIVwAJGLo0snD5ZSytoK
vYiuyv7S5GTx9aYr901VFB9DyIwfkX9Rt5qSyx/ryDTP8J6ez1JootrgQgR2jMrV4SxpIzatURjh
rpCXbqOkdu7n0/j25TmeGoT8jPCEto8wMT0cJJKtLiuVMNohDBx4EpErbOrmXCBxeN2JJ8ltJ/pJ
CCCIP8WneHLdScsc0h6Io508jbhJIA+yWuwl9yU7fx1S9tdQxGfC+NUCBHW0NtK+Zlk3fbTDjaT/
5pS2tEa4RnsdPOjnMLSPKe1BsBKEo8MZwbQzZqdnRtOQd6tozGU3Q0b2TN/oCDf4OAxhF++ft0Mo
dqzpGg9tKaF/E+1Cp+QO0Er8EuG+E3OpD2M7ge1oTdjDfY8s9xyV/oA6E4xz03n9WqTmBIICMAzE
VesoEBwIcAMkeaJd1Fr9ZWTnht8vVvbl5cV4GN7+nK1I5sjjKQ88k71x5iIPJk2NdnUqfx/pgWNo
UN0Z4DndWQUQ9vJoJ5Y+RWfWCUcVEdpxW7XnmTexY3JX93rPVa61bt5O9ZnQ9cTSp0BB65i2MdjD
Y5+ToIkHU82bZKctU7CZnIw4M58fRjl4nRAsTw/gBpKiNL6E/gJDHS7JPG2UzKySfNcVaTCgvDG0
F4HTnsNTPXtJCDsAL6QgxD0gLoHDYYLOzlPbqjgxljz2zTBPv5thheFSn9t3WGK9ToRaTAs8GoQU
XpDC2jseb1Y02BZtFO+ChSwnSkqIJmD+V69cDDQHoBXxzlGTEwCYw1nVWT/WdqLnuwlOMSgxbfBK
6FlnRnm+nx+HoSUFWR3h42fkZDBjdO+DfFdBDXabCRhNotbTdyR0nXXUherNvAx3CDe3P6qhKW8C
dSi8EiTe+rXTNQTWj94mRV9Or6O1EoO6L5WoiHZ6pM+rqJe+B1I8vXaDUWMRaHMg7dxedG0Pn2nW
qmVfg3reOUHXr4Kiif3ZIvF49VQORjmaStmGAST+Odp1aup4kapPbjjazZlRnm1jrhSxuYg7SN3o
VR3OxZknO5OVMt+BBNX90BznL1kk9Su61fbtyxM6PRT8XfJCYqZjBRW5tEe7tOR8N+eK+U7ToiFw
1XrsPqRgZM4Zg4mD++8MX+wubjFOQNpG1C9w0zqc19K04VxaVYmPSXY7wU7e1pOuunhqe6jqelkt
LwhZjMOZ0OrZ2SuGRZ6HTS1OkeNChpYi+N6FU7nDxkVyNQTZ3XZO01e/NEZBAoGuGwciy/1wclCV
IM4oRrmrIdZU3qBKfX5VL20QehAI43NQkhPPkkK3gH1ShMa1++hZWom2tANuZzurBdy0Cuol+5BF
Zh+sc3ux9yGc0e+z1Ju7qZLi1n151Tw/lglGiLkBKwjMwvHgYWPpSMVY9a7sOqXw04miuJsVTfIZ
yR/tS5TJieK9POSzhUrkQ9WT6xOqNcMePV4VDElb45CyCyejhR2YhYgdJAmab4pxRi/+2XphKAIQ
8g/aqNynR49WkuPEMquy20FcUn/oOMru6aRSAXj1jB5hJY/qy5h7H90C49wj4Vlkw27pleFKz9N8
nYNT2IZSEHx6eahn74vIg+xE9MoAicLIOVybpZM2umQ0/a6xc1CVQpcJlWLJow/bXehKZ5+J4E68
LKpdZF8ErAp9ePGEn4TgYdlVRuS0/U5SmVBbOZ1fIIRPaWGyzmzuZ/tATE30dQgOQCMfI4FYes0k
p32/IxpS7kc5SzwpHPLryUCmEOh3GbuYTporVJCMMwb1GCgyj4MDTQyOOiP7D9AAadvhPI1KgpdH
C+CmHqRJv5usSdJXrT0a9l3oFM20Ftkptnb1oqAk6jSqfpk3RVnKbgK0MV8ndZUPXq5gpbBaAOWb
ODc3mV3KHnzmPtnj2EgkqumjLG2RvW4032iSqHRzDcEP3+iH4APakBLx8azp2UVawd71m0Eq8VxQ
wqZAObqqwYRSWJ18XcboBc5JmRhfmgSBNA9X1uUjio1xepv2MdmYsP4yr4qgjZPMDae0Kt8pce+k
rlwNmrFuBux47+N0QIldG6hn3kaAK5ybNDHaH0bbKIMbOZkUXRelXelbDLb77q7HTLz2FyPMO1dH
I0u+0Loczk+i9+0nVMgty88BYoXX2BNlDnUnDfqzicpx7kaZaQ/XsZJV17I8ZR+6zoJAlJAaxO+x
O4i3SskRdT9pc6buI0Cf8U3UZtOMb9Vif2mJ5z9KKpnDZnHSLlq35liGmyUdg/5jlkL9vJ6SKbG2
kx2EUrma5yBQ7pJRMWrKUiiFIpg/SOOaZrd1r+mzYvtRXthUnIq2rP1g6u3lorZAwbk1RhaogySD
arlD6egdim9JnNP3GxN7HUAifCcNKP35FaCGT02HMKXr9FYurM8rUxT9EK7xQyeI7ytUFnK3lo0i
QubVdrZSF6aJr7St3LrVlEsJ/Jeg/RqMqvm2GycyMvbvEF/LnV5Gq6rSqX91mb140O6G2IvRA1E2
QRTMub+YUqXvpGIwxnW6WKPCp2jZmKuICNG6yTXJ7BAZznrra2TgAOdKqdWHtC8zo7ZXmLxpOKFL
TvnVXOz2q9mUFeC+Ls36td6OYXqXNrE6pZT1ZPXLRB4UPSyWM6oXUmzY5SYLZLDd0xBVlhuFZtSv
l0lPjbVl4Bm1DYCIOuvWSEfFs53UMiKXLAntSluO6umScn1rbuEUGpLmGpndU7Zzhm6krwXHD1kE
WcrwqB7r2WtBAnZXZoY6vztk0KC+zLNSt2vcMLR4HeMnFq8wBKjGy9aR6rZ1Z82YiivbGClz1pLB
ck+GNo+vmrbI0p1hSp3yfQzapahWiZ1E1a6f0B31ytbGJjtv60DddogmxxsjCSrp3hzyEn6p5WSD
X6pymcGrj53Oo29s3lG+iezIi8m0ZdcM6tDA1jpSw7WVVWWzWXqwQts45YexQLTjbLU0XU8htRMU
K4dgAJr4gPeRO3NNYRrVy9WtGRYj/s4jVaWbtmm61O2GSrU/oVaArplLvacpPizKYAaomXdF+GlG
wmls3CkLp8ovZDmP+m21pKZGucSetPa+ymqje5uy2+drqeJa2aRWTsGhq7QOYkYSTUHV+Es0lt+H
Oa27r3IYQRgu1qgk9I3MWhwNqvtxn8r5XpIR9tq0kWZkH0m5UyQIRzbA0Lp1Y/e5czVNrbbJZp7X
tjHzmRObIttYvqu6sJb8Pun68nbME2e56LJUz+50szEcT6pjRRL8XKe/NDN6KBdNiD+Rhy27XULq
Dsbi27QUy3QLS8UyfPymS3vyEjkuxoe5mcvhR4rh4fDWwaam2yeJvpApE8kAOm6kSH3IVTmfO44+
Y1nez8USDIsrS2GLEQmgxeZbhhhFcyuXeQGykkWQrNqqxxo2n3v6RmDps7dSq8XWBva4Nm+UpM/z
CyVR1H43ENYZ667NwvJHLnQRFS/ieMZsIp+JZHtPHyftOggt/ZuyWLFzH7Cvw5XZynW/MnGJAtdb
2ApdkwaiOm4CNLRmPy2S0qi8KjLUzJsCazBd1Z7MT0Mm9eM1B54VuAgoYbkmqWG6L2EeNisCSZrJ
Vjs4H/Iotzmjpbb87jhFpbp2Jy3TlZPjmOlOpZnT8ZpG21gROuT6RaQMGLJ3xlI5nhPlFq9NlaPY
TQtZ/1F06Fqg62nUUMiwYM9WY5bEX7gFtMaFEl4jTCT10SXadRZs+1qjJaPOdpav6zGTb6e+0xzP
rnudmfalpL/Xuyj6htwN7W0Z3+L4ulYcNN81m7Pdt8eul/dIQGT4HhS4FsLaR7Hdn/HMqjyrDavv
dPQCBc/AfqncKZypYU1SpJu3xZQvzYWDJZlSeJNUpx3ueJEzb5pgcaLrBtUb2hBlo2jTddJZIQls
aeWmn6uNIm1tBFdGT26g63nFYDapu6AT0KHrlsH78glQlXCCT4hDpmvmhnGHenQSIuLeF28rh7CM
w1xOZzTfuel9ZJJa/W1f2GFz29RZwhaLVdPyE22kdcVJ0JZ7p9JGNngzOhYc1tqsL2JlVILNaJWj
emk10SDd5Vo1ZW5eyxUNJ8O8RWOczlahjq2D9ODUx6uM0O0LSm6YWte4Wmtuq2pJ970HfXKtT+Fg
1W4cZeqy4XzBPKrr03SYXC2N+84LlsAoNvQTO9MrhyjQN+lA1OINQymrMLXSHkaWYheVq01tgFuZ
nTTgkC0F7egMg/cCWe26M+UryljjjAIsZYx1Y9nJj3lQk3jLt8fvQr3tPrRNNTWDO0zi+omaqUo9
u0qlwNMnSC9+GqMH5Bt6k0tvC62unZU1z5XxrsYxCFv3Vmk5JtCAq9qrqciq74aITbbDUFgFjlMo
GhSsBLTsfZVtOm7qUtHmnSJPYbmuUAFbNgGV1n6j5kPCtkC6KvdyuIu534xmlW6dToo+YLbU0Dsq
S+sdouWx7aLYWZcbuw+c73GsqInbNurIy+sCysJNtYT3qYmxwsVMGFissyRVW1cLQZu9Prsg0KdU
CioKuN6xsIxWaNWiBpw1o52yUmLpU51EzUoK5nPss5PBvq0KO11DGGwdVfVNdQkHrbP6nVPlC+6r
MavJyDVs6ZRzlaSTQ/0SpaBie6xFX4zlNMy22e+WcSiJ/mT5kxzIy2WM6dAZP60jOAKPjgdH04d2
DIBukpmjHKZVzWEMY3XY2VINWp0wLUF6yEwvFc0Md3I/qcXFVFkGB17sBLpbhYgQWjWMSHDuyl1D
BKWeyYFPJKaIEVERBwUHOOG4s1HJUy1Tyxh281g2WKyN+qU+xMH25WTx1CgYRAotTngqz97nEi9Q
SDpGWYYscKW6n9YplcTVy6OcSEkFXBlxCFmgE45lzeJo6vpZNcadOlItgY6rbeQmqbeWktWf+rZN
Xp2SEqajAYDODg1BSsqHqdo44x8hdfKyGxND9RJeFPeChPamglLra6cmtPeEkSjq6DJ/HA41t1ZR
LpkuQ7FoyDzztoVHXeHHF/lSPaJmkyUINZ9ZG8/zYBJNgO9sQ6gWxjHbIrTyoFaV0Nmh5OTMu0Qx
2ngjdUXWbBcN49dVO3TFANSay3iXCW7mmQ8gCD+HuTCFevhA3BxcHHASD2fdR6pcK30s7Uy7sS9H
q0JjJJdIRFtlQLAG6JnuJy36PmfGfb5cScDpQsC9oMAHr+pwXCMykAZXy2C3sMpWBaqfLo7Q0Zky
w/NRAPqJphQiTbRJj08DiJ046pV2sMOYclnPuhqtLBFhvLxynp1vYPxAblHoErhBKJ2Hc8kGCiSy
M1i7vsxk9IhMbIc1oEe8RvXM/ns2oaOhjkpC0NPRbZtna2eNvbKr5cK+oUxUnLmFno+CNjrLgQY/
PSnq8ocTQtgrr3UcEHdVIlnbuh9CNyAXOnNiPX9sFPypRIKxpIONjvDhKDC0MHXLmnBfIUHozWWu
kgvqtTRB93GSDy+/oxNTgqNPXZAuEQCD43VuDZaakrWEeykL5eamoGuf7yi0nlMdfzaOqC1xYj2K
p4jFdzipZVFT6EEKFzgB9bpGy+pLoUXLmWvu+a49HOVoGZg1vru9Q5ig5fJnhOCmlarDr0aoJ3if
JNnILYMx4ctP8NmYNKSePsGj17WYS+5EUh7tO3Ww3aGQVkr7IFklWLPAWNatHXZnRjy1QGhBUZlH
Zw6QiXjWT+qR6dTZsUgg9vasZ72npmN+KYzxMDs25ujby9N79uIoR9L2F9QIeNnP7ABmdUykNJSj
fZxbyt5SutQiyp+qHy8Pc+IpApgRpwQKP4A9j7AHbTTFthIP0b6AvrBPyqokeVSKm36B5Z+rHbqY
OgzAMxv6xJMUMB2CL6EfRTX+8ElS6EubEoH5vVUExbYxiniVYIbl16V0LoJ9FiGI5wjAVehHAds/
jnboYChK1S3R3iErchtJTnczSGswfAtKDo1avs4jnYiPAQl70DoV6r9AfQ7nZoVQsY1SjfZTrlmf
QttQPqeOXr764BW3CBcVoF8OkGPBKrmeYE1pVrRXFrVuLySjMoMbZ17kaP3yAjm1DkUNHpk1asP0
pg6nM5j60KRVF+9rQ6u3atYuK21OmtdvLY4e8gvOdxk+8NFDq7o2kmYwrnsAROGFAybExZyl2FkZ
0pIvT+jUgmA5GBwfhBo0gg4nlDUzBbxxjPeG3LztMoc8sBDQU73/TK/908uDnVrooq0Af5S9RQZ1
OFhSRlZjG3O8L9pMv5HDsf62tFPjabN6rlty8kURkSKuIF7Xcb+pyIqs1LqM9ELRQqoouMG3HyTH
iob3L8/p5ECkT7RgOTbolxzOKdPjuNA6Pd4HQdFRfpQs84Mmj073LyxxAdzgMiYhtAXY7+lxm5H2
64WUJPu8TPuP1mxOnY9nIlJDr50PmDXiMbYRf4AHPBxnqYtAXXoWBCYYvR9GwpTCsqN3rx6FqBJb
Vojm4i0djYLQ+Uy5pE73Nibh11k9yNe5mWZn0FfP1xvhKWgkZINhN4G9P5wL7RvZaSie7NswSz4v
8VCvjb4EjJThhXBmI50bS+QST67DxM7gX5oIYQ2xutwBR9T9spXHFfXi8Mzx8HzJIXQgPLuwBAVh
8Oij8GSonn5FEE5TvO9yLfiQSQFUUsSXXpvcwRVDLgMVcoUL8Vnyk5uVpjdxnuyHNG6tlWKOTv+2
AQgFuzVdbO1MvHlyUrwqUKHIc3DJHz4/GQ0Yy+gRi6SlQIGa+rXXKf05XSdxch4kVMKPigOBfSTA
QseyK6rIL4yeYyEY4onaJKiDmujZGC4a2S6vURtNrhMpkva6Xk7tekLwPHj1bc/IxKBcwyIOPdYV
MtqkLvW5TvaoKCFYX6hLEHt9mZQfUcHRbf/ljSaW3bMJQ9wW9yPXybGYoh7q1RhJTbLXe61dU5Sj
qGJWnafraXJpJn13hR2petE4VJheHvnEC0WkUKSQ3Mfin8MXGg9x7GR5lOyTOYNHUKOi0I/qfGaV
nhoFqWNgUMBfhF7A4SiGPdEOqbtkHwOX+2jKaLkjhzDF4Znt/fyeRFSYOod4jJRYjhdOQOU9MCae
o6ShW2t2evUusULw9wExYkUH63Ua4CJwYkAR9NIJB6N6rECWW/O4hKMU74VfEEV3aVhnreRcdtQn
zxzG4k0crxFQc+SUpHtQlI7CjaJYkjrRg3ifhm2/Zk+EwA531aDKH8rEGvxkGc4VGE6cltRU+Jc7
ALHD4+t5pJ+YxUje741B0deQf4pLS5okt9Gs9sxpeWoHUD0h3MA2EYDVUTbWxB3J2MQ51sdd9s6M
6uyq7qT8cuwK2R8UIzHcJqicyza1htXLW+DkLC0GZqJU5wUn9+mdMNHY0w2UA/aTYrZfNIRiAZu3
S1fRHoVzdWYrnFyiNuIgQg8HLd6jGyjCxWDG1yrBldpWvKDSKj9a0hRFJ6W4MuVF//zy7E4umyfj
HS2bvGros9CG2efjrFP9yx7CHuvsfEqSS1rv+bWSZvmZ1PrUE4WoB/AMwiaB8dET1YosGh3sIfZ4
sM1XQRLZI3ThvvgcRND+zpydjySu443xdLSjpUMXhP58oiZ7pWkrbKiKuneBLwS3SZ9MmyIpIlAR
9CVn1GUst7W04iOMg3ORxZHK8s+jAN0N0l70QA04jIfLyMEy1xlji5t4HCmPFZlVfK/TiPZGZ2k0
EIcyHDKvwBTapAlfjneNoQa3fYxSOCp9yXZq5GUVmYVxzhT81ApAwwx0KFGIit7y4Qez7XY0Ayyr
97PSR6u0TMZ2XSgp/Urqpn26GQvrK5d9dUY77eQi0AWHEgYlnZijhUcpNAj6HihPb7T7pSy0D0sS
yKs6M6UzZ8ep24VMWZjXgMwGlHc4wdqWmsDuODu0acEkPigS35wHef3yRjp1QpGKAzx5DE2OYbZd
2aZF28/JvqRQv5cjs32X0cq/VvUxf7tYnXOlBXp3odRBeAaVd/JJCpda0Jwk6M7Rk9SbVK5avDb2
qZMaK6ddaozSBu2SGvc5G1Xxq473EgVshCzgb0PbPnqUXGB9TBie7pepecgdlmrX1stDW2vqZyoV
8yaK7PlzaZf5A6iN9gys7OQeQr8FISHKZIA7xVJ+EjNncljzlSDdI7ribDCG6GBBLIkTeSpuwO9S
fOI+Wmhtgjsale9Tbnyei0FfV3avvWtkCfxKZIzL59e/eGHAixkMfSGkdw4/VDrPDZ1MQiS51Cj1
NIqyrINq6e7VcR4oLGTFF5rc7VsJd7AzD+TUmoMFgiidbAIaPo7ORi0dnFKm/WaVwWh5EZoddOQT
YBt+k8tj4UtAqCdXkVMLUenccfozW+vU2YGUj9CWQAWRZPNw7pIWRCQDbYJlZooqPuCwv6CmJDtl
ktCQlyNj40QD8iEvP/FTdyTwb2gPFDzEnj4c1UH+hlpBleyzQsfc1Cj1UmApIulmoK6HVZ9yTgrv
1BaDVc4pztMm+ji6lcMZ+xEAFsm+wXwh9MYcFrOfTZIRuGjJZeeinVOPVVcp6AilIp3I43CCA8Ye
uZ05XFkRMvTZNNZf2zQEeegg2bgex9H5EZFpffgXHitEOwo7VDHNYwV8iBa9GcOv2/c433buEmZI
DqlAgDaCW9evtV5p/3p5yFPPlcxUFjUrQtbj5zp1STknkAf3/aQVN1YUTrNfNeEAsTfQ07t/YTCU
doD60sAmbTt8qnGI9u9cdCT3RpN9MHq6ketyirOvjZUiEvryYM+75IT+DIaWmwlpD/nhw9Emp2hr
FNmAqpbkMVKCwJxE33wFQGjxTCX0MKhX7mK5LXyMRiJ/XiyK1WFr4Z85/W/OzmtHbqNr11dUAHM4
ZYcJ0nCULfmEsC2ZOWde/X5qvo0farLRRBs+sA0bqq5ihRXeEO2VjOXc1hc3HRNeCHCfFBtWO0p2
HXo7zlEWNvv0R4AXmp+WEV004h3HxxMcN+k+DSxPBwb03sQya9ehUA6x+QlSOFCWIfjUqzNUwzyp
TcFPaNLWOLhoDE3vl8Gcj0kdL6+V4yJADHDuQ6d2xnsR2ypKB2oPjn0c9/LAa/cmiAyq1qRkdBRX
Ic8QJlGth03qJ0bknOlDIKaANWX9rq+c+dz3kfuPMeXZS1WW1t6+kN99vQySUIqaA9a1mziwbfo5
zESa+UVON9zj1jK+d07SfxedmTQIPbftgz5gVOstY9VVh6yoJxOwASTcnYjl2i1DNkUVA/IAG3W1
J5Ixz9J06VMfNTIAynFDNfxgxC2IqGWmPnnu0jD4V4hM2TNcujYyNGSNaj/SgJsyaMe8CsF95i/8
L4ghVIUSnXrRGZ+yHqSc14CfRD+hm/d6u9fuG8ioskEDe1pK2V0EEMbklrMxCl4Os8zeq1M9omJb
1J8GLbZ38o5rc4T+xxYjMGOqq7RDWEsUgyykOAqY5hxMXXGQKv5P4AzEuzaPviXFoPyHmPr3MVfh
WWs6AJurIvUVKmPvxjn8BLSteBeUVf50+3q79gRTtaTDhowfGCC50L9FYiUg5VoB/OYHZW1P3oix
4/JQF32PQr5WYAA09qLZiXaujgmPDdk9eFJAcC7HDFwdRstcpf5YgA7zjG7phccJh2yDA/KpHJCo
vT3La/cEAaUMrhx2zLpGO4kYHyQMW/wpNpVTkFcGhvBFUD9qWmq9G+04Qs+DV/KIHdJeq+Dq/iGi
oqwio21d/vffVjgabCUcNPaPCJvnUgl8K5kAkVn9RxEHLXa1e3WOq4kyUgP/N+JqfQvXzlRnSlK/
0GAAYKGJVkVVBycALM2z3XbDcbGLH7k2uQ9aNywPcdRrOwt+LVVDVoaGBVAuINur80nNVm3BCqe+
lhfmQ+wqledYwbBTY7n6WS0EMt96qFQdL5c2WyJ9qfM29aPCTs8mtX2vTS0H7Z4hej9Iz8ihm50K
kQzYA7d31NUL6LehV1/VihwSqEClmUEvS3guTmxfaycG+qvYkgZxe7SryykJ6/LQ0O5cfdEwbofG
aLPMn8US2J4zDERWVT1Oe9WNa9MCtw1czaWnihT65YpqHQV5NZaJmVOppZdY5tSdCW9zCgqNAqvn
9ryuDifFQ2m2IyYq9aF+PxuVVi1xEjrsVIuOgxcXWf0HMP72X2EF/Z4R4bVFJLeTjTTZqXlzYfnt
IGZTEoliEVx1fVYdWxhHh6Wcop09eXVKUq9VGkfIdvvllOA2tWXoxpnf0dNQDkbUFdqDXkTd57G1
nfY/ZFCEgpCowUyiCbEKTkVLT8/tm8zvSz393Bnd/KPR3eg7ih6Gc2gpIfyHKhMJG7ICKkBDctVV
sBEUaoEowpL5CInbxPh59TC4HdD4DHLNoYxm4wMWpfPj3RsFPxWDZIYCPJ7kq5PemUHm6BjW+Mai
B2j62HpG8xC4tOeIVvt4e7AtrdwhnJKMfLRaePTXZjXc2IHVaFR/mqyAeTZY7XNsZNlTPRfzgxU2
2rnTgvx9AhC68sxGqY/CaO3vmdoWO7tJzmsVZCLMR8cIyj7X3Lr/a7WByLhBMz8ZjKl66psAgHuQ
K1AXmnjRv3RF0/55e/ZX3iukamR5HhQp22p1JpsCytWwjMR01Fn/VssQ1l0TK6cckssrENPgDIXH
HnZugiuHk7KlpDhyNnE7W+V0bVS5ZT8pfOBimcWxiewOkPWoOenp9vSu1Z644aC/UuSRCi2r2ArQ
sy1KlHr9qZmN9KQ2Lg04Syuzr0tXki5DSkoek6E+JIOZnAgb8mNUhxByEex4CbK2frSKSXy4/auu
fWfZNZNyr8SYa4jn0rhBTQad+0A11FNXD+jDCbWsH6ACKk+A36sftwe8FiSgoSeLfwaJ9Ab8rQVj
N+QL9xQRUHDois49LJU2P7EvRskLUw4pDWAMIHtIGgor9kUR6Z5h07W9xlVJ6Ek/hkdg9a7RXwLM
4HKsKasuX+J6+csR2fwojMH+XJmxdWa77VH0r2TQrlROp93MXLAQuLygpxT125Gus+/k+vypDxVr
eVdRvm8OLjWFI9o2f8D3EjOQ1D6cPYSR9OXb7cW/9rUJByllg2Omqb+6Q6sRapw5caondW4srxoL
jBdN0sNfdlMM3Tt36c1y56W4ttTSLoE8DfTtRv6oafTISg0r81uRDV+1ZBFPuZIYL/Y8VMcuU8Rj
BPz4fHuiVwelXE+pmcYz0jurtZ7MWW+6MPdtDdltKKg41c4xvIZMqR9Vbep+jKnods7SG1J5fWmC
06KYSTkEiLq8a3576EXWBVknzNzHj6b8g2JvDH/JHr81Szk+KHpYHxyM72GSLZ4wgvBoIQZ0oKWD
N8fSRSenKY2HEt3v4+3FuHrzoOFLYZ+QmxLO6uYJShFzZ8MXLBwYbYPo3CMgojE+OGACDkKFuRro
8ByHeA6PhtbSBEUwDsR5cCgxoqL8GyU77+q1nUhaQiZNCIGGyeonzclcjVpU5z5tZnv0pgHoO6vT
Sxp1rDS8MsNcqDsLce0EyraDzKb5+7peoXZlFFiuBm9yrnBDQeDyyQUy8wQut8bvDsyA6+AnOORT
gFphNc57G+TatkQvmSowwSBqLasrIIvHqCjoOvuWgT7Bcezp03mDrsNqg16Fyt4cmS9srkMNRx35
EwrfFvRxj0sF4WKR1s9J28z/RhMYWG9CaPtn0IVV7CnamP28vWnkXr3cy5w6meHIbqNGw/FyL6Mp
0xhJAKCtrxS85yHvqV/1rDGWnZO6DVthFsh+JjcjRc51ByJNJiQ4ZG+tq6nazfyrySOII/WzmmFC
8evuWcF1Bs0utx2DrbZdvfQu7DkL6GFmYFJbR2W9PBhhXI93hxWsG2gKdE5l8LjGbehVkRsom9KF
TyEZ6EGZHyFz7amXyWdq9ZFwzJLa2+AOZWfy8iMJTW+ZLeUFGuBlDPzLqZwjMJK4R+5Uj77losiz
I4x/SaRX3HT46/Zybg8Ur9mbWQxQQcTDV5sEsVkTaFic+iCtUPeESLucCm1Qwu+VaCpqkYgn/NMK
O+Zp6TppwS1KhDZv/4jtoZJP6hsRAo1ztKAvF6GO6EjEAsF4O56zU5aiMEsTPi5TTow6g3iqHQ5L
nWk/bo+7vcJ40AAfSMgnZ2QdOtlhHJaEKqR1zaQFCKVGS3iaWiefH8yc4Y/RYFR71IVrk+XiYENJ
HTfUHS8nW6AkWGkTX7zBCOIn5cDlYA/mgC2EXr8nMY+/1+7g7nzmKzMFqkuDjkaL1E9aDSpEaFV9
T9HTMkaXOi/hOxzErJhxXpvcGGZupjg7X/XKvSDjUSJFtJiB/K+2VhJlUZ4ulFgWBUGJY58PNjby
tV7rHi6e/Ze7v6Vsakg0JRcexm+Xy4ojX1Li4UdyaY06YgeFonmLM4mvTtuNPtX2bs8A6cr86EAi
j2eYXK+Auy5HLIFSWJUbZL6qdYr1tHRKPZ462i/VN/hlzd3PrRTUh9QEMZBy67rDvxgJriiaXvh6
tpRHBU6XP+QNbGlKWQ8GXYqvd68nRXmFfAKoHPXp1UOHylZaOE5W+EFiZY9Lp+te7mrzr8Jq2+mA
3c2ukOOVgwFuAhCxRHdpxNeX6ymySE3ipS98YOCaOFZT8BpAFPRwYcwezaF337kZmtQ7u/TKK0l5
gAuYigRYvTUmh1pFBHh2KXwuIO2rgL/9d11H89Pt1bw6CspJaEdKE8o1Ol9tQqNP4JH55VSWp0hv
h4Mjxr0w8copZ+0gGrB+Eo632pEIfmLAV08l0Azy4bMRgzfyxthMtPOiOZF2brVZTXfeye2g4F8h
qEMJJjEBOX/52fQobOK+dQs/wufpkx0txmcd2ZRfSxSYn7Oyt/ZcpLdrCZ+CjA+QqGQtrUkVSSEl
TBW99HvLEqe+MvpzMHRip49ybVpSYBeSEiL0JAOX0ypCw0giy2GU3IYor2WjZ+ZoXdstIt3tounn
e3cIs5IwDiAgMuBYfbtkDuzOQefEt8Sov0QdJE29nHeege0R48/HFEoK40NUWosedkLQZWvS2h+z
InkugiU7BeEw8M7mGnDbNp6+B6ETqDtbZHtTymEpnSASDIVz3WutArCak+5WPhJQw6sZJuozrXEE
tS3LTcXx7oUEZgQvXQcNAzBktZAxjl4BDvK131jDP32V9w9zeD+vFvFBdp48aS6E6fXuqFEqmd1h
bPykrwvdo/Rdf59bKn+n25O5sgsJrTHegnPOrljfG3NQGGFGQcvXNMgvQ2WHz9gc/6tlVeFPotqD
em+H4wamho95IcCajeraXBrIBqXL6Edl+GOqHfsglPajZSI73mXzHmVpG/u+3fdvMRh14TWJM+/q
QkGdZ/LVUljg1QKlOgRK0qUnnm/3fTHkkYtyQJ3Xp7Fwx702/PYwcFlCKaa3x8NKRefyhDsF0P4i
rWdOOJrBhdP80anLtxA81aE2x9eiUurznV+TRw2oo8S5UGAgMbscsTd16Ba1K16ixkaFZTJOQouR
pCkc3rdFvTdieBtN+tKCcmB9VzeYir/ZANFcvMSZpjySoHVwpeNueeTBtzDj4X7YGXFzzqUTDBA4
mQhqNJtWKxpPvVJmNRkn0hGLdcQZA5f5MNDsn40STebO2di8A4zGuy2TJiZHLH25mjRhdVAUkj0z
zKWHuYT4aOB8u9NxvjYnYgM0MjlYHHq5iX+rCE1jE+rcArE/Tst4TJ1ZPTq5I55FVoz3BglMSNLC
OO9SS319qWSRmRTI6yZ+XU7VM0ie7DSro7YzIfkRLjJORkGbUeZzBD4bQh23fTCYqMn5PeWVLyWA
UWQ/44RiYpeHQfH3WMSpkuFREarhu14PptKz00Zz95Q0ri0scSzNLpYPWZDVwkZCCcJ0AlNPyTEo
T71Wl+0R1SFzeElcq/8PmwV4JvEs9yhlRflrfvuMbjuYvW0OZPMFQGtNUcoYP+yi63Zen2uz4kWQ
ADoiMVoSl+OMzZzP4GwA1GR2gmBrHzs/Y0dbDmoQC+M/DQZ2hAIcqd0aPx10gQqjg8EAgQ5UDbB/
P8Ftbj4teT7vyZpujxuXiIuPGCEeSiEbxKUSTnkUUnAf5so4xWhLIYK/uPd2rd7WjqcbOKB8E1Zp
3BiHbmeNgh5oXrswusymi1FE0pN/INLGr5qVJ3efOr4Wzx19Miog+FldfrG8QsGL+lju062QPKDR
LsS5y0tUDO+9/UGscDNCIuFqhSxzOdCQFEFkNtQum6wbaqTT1BwHkcEq56M9VDHWL7Wsc9wedPPI
sZ6cMb4XiSrTXJ0yayFLjes89MPSEH6sCOUsUAlEl6fJH5eq/aGhPbcTZW6iCJqApPzyGqNSvWmT
JbRIkhjkr28kU3zqmsr4Ubr1+ImXIzmKAKWZnUluDx07UtpQ0HAFAa2vPmHllO40jTQo0onaxxFj
+fYfoYTzl0bMiJXdXtHt7OiF0IFxgO4Bf7dXj1xdKgZ+nhQa8kmI8qBpjVIdx2oWNZJwdoRtkJnX
e7YN288I2RpEjIR5k2et6f6Ja2SWlXc4tyxm8IzcLyKH2Wx0nzTCR69LphA5xz5Wd96K7Zk3kNng
vNPoI0Jag5/QYewRSaTt4I4LmFQ3AZ452c357hUFEQoOkhCQrt1ajcsqgOMtNh3M1F5+dXoU/5sV
Rf/NMYoaMCot9M+3x1ttF3rEpHQ6TSVQwEijrE/8AhqyFVo5vXCnBgdV9u8chP6OUWfvCTOvFlAO
xY7UaF+ZlFBg2FyeeQXwlFI51vxSIOj9uYlLi4rqEu/EXddGoRGD/Qq/mHLb6pB3C7KFRTdPL4rR
Ui/h/Tklhp7tbPy1oK+cjDzQVInBpkAGXb2hZjBOTRmZWE8R5KYHXU1q7VS4DWK0cc1ZObpDa08H
u7bnf8NOq0oPqIv1PiQ51P0RZdkfaljan0qlq6dTW+S65sV6FqBQGLcZy4+UC+72IMKw7suBwz6N
CoqXz0aZiO6lHTghh3LM6+xM99kYH7RZL6OzkgW59SomfbaO7qJUT6ERATmqg5HUz5sNOwzfJ5bd
Ri9p5bTFycVbejyESqOwUgbJ26MC7GZ+wlw8/4ppqo2hWVPp0317/G3tgPIT9VPh4kitPtGiqRWa
gY7yUvdF+xRklXtS8yw5I9Ndn5q81u4jBMnxKJoD76ElQ66/rsqoeSoMkY/qiz7WxkHVK/MkwY1e
v+jJ3r5gD/8WUP5vKI1wh1db2u6t9jidicGag0V9UdKu8/oQ1MPShnuvp1yg9SiAxuk2sgURs1ot
oGFHGfJVk/6C64VAI7aZgvNot+opVFNx0Ob+3y5RrfI8D1Dobt8XV44XCykDLBvw0qbtr4txyOMp
m15qs8iPhSjCj4qW2Ts7ZHXFs4yUNcFcUbijGUIp8vKq4CAo1oRMw4trjF+sGE3HyVG8uoh+hYhg
eDOmuvdOCytsSNDkHAAoaOFeDiiKfrSaQqgviVVUj21SfMWHfo8St107BnlTnqJIIsO6y0Hcsu27
xMJeL+yA8PehGp25L5bj7alsb3Rq4xoVXCpMLp20VdTYZVWnC3rnL4AggvI8VEtreoCrqY+jp73L
JrzyqaSzOlhHqfWzmZRtd3UwB4PxMkWu+qNHSPdJhxb/DGIhfKmh5p+ndE52PteVOYKHZVioK4Cs
1uJCwlTbGd1Y44WkWPw0nCb4uowxBC8sN+r7onD2IqBuThs+6TRZjXWb3RxnNW4Sx3hB0ggtRWGm
R6OKYJehSHsMaMrtnLBVTPW/8WQDTmopUBeRu+i37CzNrTEMKMi8JEGKH2Fg5gd7apE0LofeQ+l4
+nh7v2w/oIyI3ywi0Pun8Xg5XlzGEAfRynghFraHQzDrVfdkC6donlS3tet3LTwdwPpZnpo7ser2
HjMRe+YZIIgEwr6GXXYKId64qOZLXM/lIZiU4G+A0IClwEk9TE04fzJgMx4mddiTPLqyyBJVCjSX
CgAsUf1y0gkd7XB2ELWjnzpiEhh06BvPgQfa1PGKYrLu/qhUTbipTRoR8nVY9RzRCawriLBUu+yw
wNYxTx/SJY4OepylA3aD8/Dv7a+6vWsYD41FEmEAtKQClxOc3QVb1LgTL6y+4XUdZo6TU++1H9YQ
TzYrw0ChkhOj77ER1JsWI7VTS7yYAjtTI12O7VD9NZrKv2anh54Td5/jyGmPtjK/jqr56CTTtLOJ
VjWc//0EqCscUmbLvXc5U3DjAD6JbPzesProaE2BNX5OS5IBlIxdp8MwFF0BXDHdNAp+9aqKiLGt
oO27c+9uzxHZHY0Yci7SWrrol79jMbQ6SuM09N06cL256SuVPj0mqFYFAbdKYC4a0YQl5e0PvZ2+
NMmTltHINFFpWV0Xg+1ONErz2C+t2XqEHNDOJ6PKK8VrI82aEVtWrL90bTZNr1r07muh1sav2z9h
u9doZVBY1WUjisd69eLYdqPY8Qg8LUIL7qVN1QS/1Xrc2dHbI0stSZb+ceZhw60xVslkB2kGXtgv
hKZ4YzI+0zvCdXUQz+AI9moFV+bElUgllXjAIJdYHVguq65Owi73cV8pfqR6YZwcNxkfb6/cWzZy
GckxKfCTyLzh172pu0e4IRiLJko/TpzF0rya1ZPmuRRGH/pejX+VhaEsR7cYK9SwBbYO43OIIsZ4
dAq09axKGeyDlWOy8xlRKvdnSJdE9VQX+PEhaZW6PM6qG+pP3Dh2ssPduLZEVJt5fWkbyNbB5YbP
k94ui97N/UTtrQPNf3GwSwTnby/R9qkH4CTN9yAcgTfeFCsnZCdnNyh8G4srrCAd6zgGmXWogEGf
bw+1mRBFPdBbUjeZ7bVhZPbBYlWFHZR+p7rxYRwicXDQLd9ppm7uCUbhrLCnyIHo/63uqzJI+kLN
xooDm8dn3J0JJZrZEl4QoKDpAYYfzr2l3alLKwWipJ4F8RJ0baa52tC6PmYWSia131ndcmhFD+vW
UKfT3UtIfkU+jD8eVct1yTLDmTudsXHxx0AdDl3bhaSdVXy8PcpmTzAXecvSCeQ9Raf5cufhT2HG
dTwyFxTpH5fZSl4yQpsjlZ+9puN2KASS3mJNeLrQ3lbLNi1ITw/uUmEs3loPbW/YOCJb0BZFdPcD
QgAE9QR6BtU7iYC7nBWVmBSz8KT2e3XS/uDbpKig4FZ3Sup5ir167ANkbxbt3vhWDovlE06Db0jC
1QyVLim0qGpqP9F0CHXdnJyGMVh+BGmUn908E3eyldiJDAhogVCaXGtTPI+7WlYiitpXnKx6dEBp
P0Rp2p361L6z7fc2FIspsZ90jKkaXi7pZKq9kTUqQ8Vq9agkCAu2sdGfUmpD7xKEJz/e3pjbGwRN
FYIhKndkeMhNX45n2FXiikCvfeDJ1qnMzeKcq+JOkOn/ZkWFkCMA5J8SyuUoZt0bcTa4tY9gonIM
HTX3stFazqY2Vztx69UJUYakTYbzKWS2y6FsNbXGbnFqfzHV4C+QVuOHtpuXnTt+eyWybL+NsvpM
tLzCQCC9hEE8aOHYsrvpoCcavvHEdOFPYY7/9NaQfP0PHwuTFHlX8cnWiV1tF6YKsbvxl9AJn0dp
AKJjyXP/CrLdAbGQR6KxsHb+NY0uEFFjNX6PEClHOcEQKornu29EIhIJbZbSY9AOV29xgDdM3Ths
9DZI0oOB2KXv1OH0bKu9/uH2sl25ETGfpoEmecc8Eas9DnAxhLi21H44uOHnrFmUp1mN3oVzPOxE
R1dHoqYAHFZib9el3JiynVl0do0Ys9IfndaJPTVKMKKP6S/cntSVfS41+Ll3QctI+PblPieM6fQh
Txq/m0JxyCutOGuh/uk/DEIlUlYT6L6uI9hcsXqrjYrGV2Vm3+XL6HWzuneYNnHy204g9JVsEYqQ
q/u8GbB9qfqBDcdJfaorbGfqGRMmgrX6KcyLPcPia19Jk0AZGcVirSoP92/1CjumquX2M7OKgykh
Dpx7cS5E3L32g1n2O3vi2ocCOQgaTYqIULC7HE2Hahrk89JA/9arhzhU8Ks1cS+7/aWuz+n/Rllj
wwIXahoaq43fxnFzpMxfHOoEd60yCn/dHunafOggEMQQmOlgAC7nAwexWyhMNn4j4uEpGRfjELZT
cPoPo5Ah8pHYfhvIc6gVJUKEbuNXSNsdG3X+R80xOfoPg0ixHLohROzrSD1u6lGEY9r6gRZhRjt2
40M0m/cH6QTPvHx8HBCCG+wvyoOO2ztl6wOYcP5U9cF0nwy8HbWH/zAbCLCS48Zbvk5qMdPrrCXI
W5Rim2Xx3HRSLK8pinpPOvXqDgBW+8Ypoxki9+Jv56dzzQ5CV8yy5fN8JDWwPSwW785nubMlZAGQ
PXxc3rzLUbLenOLBQFoOtz79FFQt9nc2UIy7F40cTYrqIEUFj0FbjTKAjTYbCwG7bFAPSRKLo171
999wBCPgSaSbh/z7apRwSCwsi0xYAzgjfdDiWPkHJpz+MVy69GniEvrr9qxkPHWRpFNWYj70+Sh3
UVVfPa5OMZT25ADGXuxK6R/LqKvF5zGa++UlGOeyfimmILDOsY3B8yON6C68O0SnckglGG0zUhCg
05fLOuYs+WQMlZ82LSXaKAzVX1WGi80Bdpj4jsBQv3cDbl8Rsh5GlHrJ7Jl1QGG4CW5/s8ExI4Lp
D0UhjPwMjmF5wJ0P2rKt5fleOXg7ptS9kqBtKjdESquToPQQRRNgcn44K2N0dJWstv7IFn0Ivwqj
EfpfVZqEO0UM+WdeftvLMeVv+u30he04TNR8O7/rFe19SnHsaEV5931OiUFvb6PtQZfXCVc9HXcV
0b7VV3ScpTUEGo8+jC1xnBpQ1FkdVjsP5LVFZKtiOkKtjJrPakLxoHaD0ta9P+vpt9xoe29Jkvf9
oj31SbkX3F5bPemuRY8b+jFynperV5bqklLS7X2sMttnBMX+Btk8PzgLXta3F28zkry92NFwEGhr
8cRcjiR0Kn9VN3W+U1bimKAWCiFJb714mZudoTbfiXuLFxm0tHSK33Av8rkuYwtrYD8oUP1KE7c/
Jl21d8CuTIgoEAA4MCuJnl5dyG09DWqsFQPKJ3GteWEX/5zSIMcj28Sx+u7FozpuAVjgLNODXO0J
A5PlenS0ARCSVcJSr+Cq4sjnqtWhxnt3b2qb+/INUQ86jmxE3h+rXUHcZDZtboy+5ow8Az1Qw+KA
tr/VPGKOadI2nltsHWnVDd9qUr5+JxDZLi2BqFTj5B2i2LXBjs54DfCJFd/Ksvg0UGo5tGrQP4yL
uae3sMlcqRCzMSHqcbbpu66CbcBNS1SPuQ7KF5tklTiL7MRJzljBGb6WNfbfmR7E93Y/aZhxN/Mm
SelnUufLs+CEU00nt7H93oEb8UAHKDQf0GRXsQ0bxLynvLQ9D1RdkV9m79Atowd6Odw09kMadqUD
uXlQDl2kWp6i7d6O248mLRpowsOR4+yt0xaho2/m6sniZxHU8mPjdOxOu2udAu9ahMN2Drk8Xhf3
PsKw9K1oxkEpkBjty0lVaiL9dmbdx/rQOEYlkCdrdpqzZk4KLna1dmj7mH4yReDHttb23oLNvoGf
96afTTOQW2Ytb2NFYDjy3l58RN6a8OyMDUO0ettl72hzNSbWyHjqYpyLO8b59mWwOZ0MDWgEbAq1
Z9Io/XLmhhrhEByUKirlTlWdk0GP1LNbRZF24qQO05Fn13QOZjRly6kSrXGn2I5ETIGkY/XBXUsL
s1XCWFtEUaU6GH6yYIZqpq7zQY2IpaKxVT/jJr3XZNl8amBnKuQoh6iXPuH6pu363I2XxTLhSInm
URNBaj2ZpZnRpuSNPKVFjI/sWNtAI4xOw4jTIFPWT7dXfXOI5I+QJoaSrWUTGl+uugAlkc9ZalJg
QHiHKyl7XgpT2+ktbA4RFADko8lXqLFqwDIvR8nbanEGB3G0MVLL53G202NF3f/Ym7u2l1eHku1W
oPNcsu7qANEpIWlRncA33c6Yzx1mZ/khxAl3ORg9erDeveuHpDBVav4iDKaEfDkzW6/tfBo625/c
KvSsEKnlOo6rnaRvEzxJcTuSPZClVFE20tiV5tJsSh3bH6jTvdpOo/1jA2R5qka8EN28UP68Pavt
IrIpyJbBXbKQfLjLWWWD0Jeud1w/mp0UGgpyCAcautlHC9m1e288XieK7rJbL7n8ay+SRjMzXKfb
wIdLX6CyLubmKKqmOimtYeJejUk5UEnh5NpJFZGVIX5vLDvre2W+NJ/oeErZd9m8uZxvUpkO/RQ2
TYnm+2Op9v0xzkvnNNj9/PH20r5xxy9ueJ3ol5o1rzNtZzDRl2NZeibZFmP62gRq3XkRDu7VQ8KH
119Tpe6bkxVz4R5x98UzpSFS6M5K0zTGQzXMs3jkRszIBcywhYkxSrvqRI+S+SsaL0VzFkk8Bp5W
dFb6rln0ZgC36Zr/Nm1tll5pDuo8QiPPh8Gz6goR6ih19f5bM8cGoyCI3hyTPuu745wlJQJNM6fJ
8NKwgVYJy6sIvqSGEYyPSlo6oddwoQhvVK32YaZAHRyQFTL0h9Toplc176zxY+BaQfCU9MDl3quj
qJsXNayb5ti6FXoaUxEb+lOhmWWC6bXR5QDoMiP/A37bvJwbowmmw5wsU/6ltyHnPjShEoanROva
5aiY5EWek1nTX+i7FMlB0TkQpzjPEQisEoi7JycPJ8cbnUWvP6atNmBU31imeERVOBgOnLMxPLOu
inFaUuR6PvYFrbvWU+d5dM8Khq7NHxH+707iZWRjOhIidd0Zr40Ya4wGFXX4mgyNk/85aX2ffxBx
Qx04rMI0+DLV+DkNB7zio+DZ0eOi/xBMmjJ/cvWyncGkxGr4tIyNWnkV8lTVAwAnk/iXyNP6CHDW
KR9vb7rtLf//jRgJzKhOrv2sBjvmgin16jVCFP7UYnrlVVrYnu4dBaY9bD1qAWgKEJpd7uzcbPMq
67PxlUS8/1jlxnBKIm2vy7QNUegukXPpUGSlJsRqlEA32nkQ8oK3Mu2IlVH5pVFQ3z0VvcBXx2gL
16SonAzf750dtXHWDkkt9oa+Js6hARE3GB0lr6JOxumQzKPhRU5tFTtZwvaup7OAXCsS9XTqaPFe
rmJdpobS82q9jmnHIRtKLfs3gxD8jd0PjqjJVLPa+XDyj7y8khiSGTE9Speg0y+H1CMNq9FaT19F
upTaWWvrIDsVUIKH9+hCLM7du5E0B0lINskbXnf1usQlRRpHQRwhR776lA2zeg7yeznvhHP0+UHJ
yJCSf3BXMUcxjeEC2zHwU93oHiqwkZ/KfhkeFTTvTvhBg+e7d4MwIB9MKobITsAqftSMxEhwhQl8
aHPag5vgX4Eb1J2WcXJa0ClBafBavUlvXX6rnBJUYVlx8uqOhvGqL5F1sEVo73yi7SakGUTxH6IH
SAaSn8tRAKu3GCHm6Sv5qf7nWNfLt0jHlUWvnPwslKrYSR2dzQ6k3EVHnH1BMxfR4MvxikldUG4b
qtdyzMx3KiH+cAzwQ/iDblX0zEyVFy6F4Vc7qdNOpe3a0LIFwV6RmPV1BSfNwnxqBqN+LWDjDo9V
kSGoiyDJgmHRrNvlw4xoSfc8qhDpHhY6ZTssgO3dTF8USSYcoYAeQPe8nHoWagtVA2t8NbRifkbr
OvByCjM7H/TaKIjby/RKDrKGtAYpRXzLzKbXN3hnnYv411RVy55U0vYmoebAVULIyBFArvxyMgWQ
MRhBw/SaNMW7KBD2Ie3CBOscSDW3T9ubTfHlpSWh3WTkpC6gg9fVnCU2ar3Rk/kVz8mlAIkfRp9q
a+67g50tWnEctHFxPlRt2Cgn4g+z/jClVqd6I1SV8a8wF9TP6nEpQi8xe+GczMAe35tjKMyfboQZ
zN13LMp8sHosaaDA711desLOQpWoZ34lAJKVyEx5nNSuf3VsopnbS7M9vOj/EV9yltjVNCIuP0Ko
K0O/QKt7JaIdGq+FN/xYROPws6T9+kVYY9Oeb4945bNz/EC8w7+WqO1VFqQHaTOmZrK8Dmk/PENX
zA8z9cWjs9jqzjpe2cguWaTk5iOzA4LmcnJBk4rQ6NL8VZkV9bELl+gA4TXdWcJtkEGAwRWL8j2V
UFKvy1HsWNEXAZn2ta+H/lFLjOobjEnzJKgLei5qlses7+eddsq1qQHBlpLpyBVtUlepCB9Obseg
FUT8Ki7yg0aNdO/gXPlY3DhUtBBO4a1fBzJhM/SJSIriNa4oJ7g0Mh7AIhWHUdHTD8a8VH/2CAHk
HqSx8SFoxudJMcY/jSTMnjN8Gt/RPW9OYQnMzTLyPXWLzRpQrJTiyhIzAhnvTWTx976HG8/abPfq
65AXFAlMp/UUYWtPt/frdhRZQgcaCrqHmuX6hNCVg2AW4hgfzWB2lzhVTw64+52tulaq5OhRQidK
lXwkiURd7aKEnLdMta73My2fLc81CFx/IfHQt+/DxayVl6InpX2kJT1DyVtsp3rIhLM4z3VYhNoh
6JOkO+EbvUzeZI0D5ZNlzveE3TbbQaoq8Yyyyyk6gv683OqWSpOwb5re14RWe0msg7ND1McTWqrt
bL3tskuaASU2sP/UitfFElAEJGDwuH06Kc1hsKPyQU9S93jvx5VHlhHkIFLM5v+xdx5NjiNLtv4r
13qPHmgxNvcuAJBMTWaWrg2sVENrEQB+/fuQt2emCNLIl2/9Nm1dViIyAiHcjx8/53hCGWLDuCzX
w9Oot3BMHDXagZ7mb432lg7jhZcD0xi48PV5+m2jynraKnDp5adZMpW7ckhzX+4n6coWOrnKX0eh
GwScEHfKNZe5pqcNnnzDKOQ4bp8Y33ttvilrjGfMILxm2Hq6FQCx2AjUJ5Yi3RqmM0RC8plpCli3
E8SultIOYrR1CNKdaZ8uf6WzYy218sWXCluT1dkog5YWTuQun6QiQV28iXSvlHg3HBPA9/JQp9uO
aS2WOqiWQWNdt57jl5f1iDAoT6ILTU+Rw8CP5/palfjkyeBTwf2lgRgFEi7x1as7p5no1JnFw1Ou
9EVfTOAzvfSu02jdabSy2ipmfK0J7OzUQG7lJVE8TYZH045aoEPlaZ6mdqsVYIJR2l+D6M6OQkhB
Dwn8Zt754xOl9F3YRqWuPEWamXt9W9T3Wh9eM7Y4PwoUGsTJl6aNVeXR7MZprOFz4mvVGV6QJPWt
JLXXOqzOjkKfN7cQDRQn7MrUiJDonGz2XWOh359wL9eddI0KcnYz0L+1tL6QUa/JiPmUFuZAsvGE
i9TsqXm8N+XgPS7p75OyehyK4G1Wnbw0bL7/HW8N40dyYuCPwxdKqu5rEWJ10jth5RtFf40NflK1
WEaCJ0DNm8TwxJqnRT651ydJedIEZpyDat/EYXFjRQiBaPX8oZ7Lr0EfPOP38EYFidc5spp0wgIf
UNVcvuxvN26bNUaXxOwPhBCCndoPExxjp7jJSBnfGs8yyYVeBbmG9AIA/HiotGNbzDObJOod1cMo
23ZLRwONFN21PObcfuTChQjOM0JEsroHZQDnlnKtiq2ngyuhk0t3Jl3Uu8tX4Lnb1iSzXmhwZPNr
alI86r0xNbX61ASWvcGG51cAPcK3w/RakX1tqMZnghEEsE1dF0oJRYvjtaOZo62CvpyfCi2N0C8d
4R5NleplpVXsBHYW+36Oxsd+UIZtpXTBFryzuim6UACDWteUlE6XF5I4cST9zURjNGkd/zR5oU2G
Puvz02iEk1dkDmLbc6G9ObAhEYWDtXB2qN+uFaep/TQhMqPqU8Gy+mE3fDXG+po8welUuBbZj4ju
UEA4UcGk5JsCymjTUyhV0lYJB3zQ7E6/slNOIg6kS+BiUO5eGs55nI8XLAiiXomcyHqKa/Nhso3H
gVZON0K+i/Lztc1yMiWDaguy1HRIwgmCknE8mDMiJzokrfGEpJbui1zH9ibXrklunhuFtsqFYkh1
h290PArE3yFxxsF4Mhqjdk11cLZ62l/rjz47CqAtfavQEWB4HI9i2w1kHPoEnmhzj2kaljQc7sPg
3eWDfGaURZtieSSRBaBgdjxKBe1Cn2kSfQq1cvYxglc2QyeN/uVRTq4LSnL0wiDTu/C1T0LocXK6
dpQSG4WstntXZ1SNYi3tfqCL0l85OueGQtuJBk0+z0LRPJ6QHSPo3PCDPOX9ULjlrA47S6fIGDtJ
89YqNLOC0LQ4oBITkf0eDwVsmqEklVNplNLIx38V7REZffI2n6/Rws58JgyPlq5Q6utsu9VQcVl2
udRS1AxlDF/7QOkfFbub3vrqLxOie4i+ABIdKrXHE2oi8L5Yi5mQo3+JsYW+1XoH2QF7fCt6uAg3
wEzCQo5YE4GD44GKDh2XOMzDvYba0Mau1B8lonRvzagIKHj/eD4WUaqT1L+vwxjcQgFzFsULRorR
BwlRu5fLO/vkw3BAwKcUcjeLCtW62kxlp4+HdC72g0wRp2kRMbZUSVzZ1PQUsiJH6CRJDTUH0lCg
ydNmMrkgLFTN3n4STTOVfqXa4aHGcm/0esp+OoxttbT2LEid+dGUivBjPJWj/Wxhd6nehehniU9Z
LKfFZipqdOJMIuHKo16qPlVNOgSfFCGq2Y20jlpuqUiD4arJYGq3lSHZjYvnAV03bme2I97PyCcX
Ozxc09bPnWnK3NKWQ8lXsfsZvdQkuN8GXdaarqImQt+U8ii0be6Irt46SivyXYjR43jXD7ZZ7xwr
yLcxymjW5FIpGtWXKS9n8RneHrVisx7tuzCN9PoGPVknuhVOWv6VcZ38IhbXlO0sEjt8cIpIj7eL
Vn7fuaM+y7EvKqg5L+NICvIcpHoU7SahNMBNUjw1D6qwDZwbAJhxvFWKbHS1NnC+lnnP2SXWdmTU
CzCzcOOyyN+ZEVxWb6x0NXVLdI+LB6KSsdnWejK/yFlrfUkVkZX8tFkV+eMs6V9tHRxkY0/FrL4z
B83obmK8fVWPLjZJdRG6qNFptoLKVDcmZIzqZ5v36TOkF0VB0YQoclt0Bq6/eYMZ2D5RkGy7m5pK
iN3Y4hy1TRM63G8CEl20LNB4G55FrAxfJABraD8860bmOZEU6L9AUkPZM+cxm/7Cc85SvQRXlc4r
xrxqvcxMAutlJlp0tvWgV4NX5MM87AylMJKbzrRGlAXychLSI687rZl6o4eHkiWKvzuWCNKNDAAY
bWs71T5HRqFrHn2KWbVxRJpbz3I6ZTSuD0H0EgrJybzKbCsJBSm5rv3BSoTMxugH1RdjFGGLShu6
fp+mQ6rc5SKYYnLeyUkOHQ3X043eFOns8jEkGAWtVdtejlbB5MFbSKK/5insbM8Jm/xHELbFixli
oOYahI2tV4UieeknbZTfZ3OvPU7ymGHizE5THKTVTDnxpsKQSh9n2HK+7To573BgAOt5NmY9S/wu
0qV4r+iZlOwS0uRwB+HFjDazVNrqZoq6HoLJ8hk+1ZXSqluwDtXw5CQR1XYsk0reQXfpVU9Jrah2
qd07447yUDK5UZzNX9EjNIfFvYTz5Op1oGd+jGTO10HBeMlvoXdULvoDo+rbWq0YfoW7vbFpulY2
fylKnctepDVqCtXEUQ+1JsfmQZHLtkxdmsvazynnVvFMIw1ViHCZ0m3LVpd/XL4KT15eE0RpUcWn
VRmu6BqwUIQsRCaVzT4Ewtp2ThXfGLGkfmw6JH0vD3Xm1l0YTPBC0YzHKXsV5+E8YkRq2zZ7o+rM
m2gQuacNiuZfHuUkdF1CoqXGRZ831+66klZ0lL0wwG72NXnQHYz2ho5Dshyo51uEz39eHu10TpCW
wDBZOeJxIr7jN7GWnEDORNLvnVJM6JGZpSuHcr25PMophrygO2hs0m24CD6sWYk0kVl9yKfaT1Je
CFeRCkyD6iqkuTZIFLV3U1uzo02b5n3+U3GmRbsylQJoRKko24ciS8txm9U0yz6mVmb0Li7WwZsr
F9A+qErTTUrSvLBXj9cCwYWAQszQ7VNnsA0/F0K+N0ZnfKPhOr1b9KBTH+ANpz4NWH08jtpq41TR
YYc8J02kVRoNuQs1NPlABUffjPCgtqHZF+GVjXVSIkZ1FGo/2u8QXHjNV9PL4mgMOkFOVFtDcGtZ
3xNF4N0WtrQepwVUiagzXbXppTd3R8HMpAkeVgES0aggreYbyohVzZVpPhWVMu70xawOxad3l7fY
6eyIh4EEXpMjA37m8aI22qzli1bak2YH0taUdO0+oQrqG5Wtb7NUvc9iJHOcVmhvjiqJxEnK0fsk
niHCPB5Y62seQq1znkTN+oVw3e5brOiuRP0ntwI6dEAf5EqL+d6JxyLZX10LU3Kemj5Inp3USraK
XkmfuggCFOoM84fLy3l6rXJggdF5ThbmxLpHU6k4ZFHgiD23r8xT3yR+QvzoRv14zTf2zFAkeFSX
iP65h9Zl1zBk3aJR7ve5MQ0+unTpB1QztfuqlPortcmzQ4Eww1qkYkir//G3kqJ6ckSk9/smDkfL
47gB6Rhh2BNgyU1tbi8v4tpMjZcCHJ3i3GIUQ/KhLz/Pb2DfVGWdrE6W2HfcaPme1k0Je6w5M1CE
tLF289qev3ZbGI2luqU2yPUHW8ezF3ZjlVjIfytxeIMjOhUToUTxNSzmJLznx4O0zW3ElbzYzR7/
eLaQug5e/rC3JCX2NJEQ7FFGe4hVh5KTUdOeOUrXKgxnXhwASbqAaDkHWFOXH+q3NYk0VD4mCq97
rqk+cnG8MQ4Ba3Jl7U8/9fKusaOWNsbTjHzK0N1M83ncqz0lYU+TynmPDasT+/006+GV0ODMaP/u
erEWuvEJXDjl8ayAnc17GiSnmzjuIbEGcfxAL9D3y3vq9JstnZLArEu2jCjV6p5zSoxt8ykY97zc
0jNajaFxC2au+kVua/kWOZh68rJUNJH35oEptoMi84y/6tkef7fMCqGcwFTdAz9UPpC65EaKJPxe
dsq9UtfZjViC4MuDnlx7SIATDqFSyQPCf5ff/22zWDOi3OUQTvsim5yXeJjD+0IyHOT64uGhzVMU
5S8PeOZDAk6S1XJF4PO6Vk9V9L4lnSoYkMV/DK0ETRM0wT8EQRfvLg91ehB4NsAp+ZBg/c66TmkW
gaLNVj7tW9mO7tUkRYUwj685JZxbQd4l+oVRMz2F2kpdCxVSmmmvB9H00TLi1g8VI9vJfRL4PQrZ
V4hgZxYQ+0g0xFROAjt19Rx2s9kiI1HIeyVzTDxZq56oFTO7pBmvGeecWUCGQuZm0VNfGIXHmwMr
nqGM21rea6EINkia6ze6lrwZEQX94LQBVVIz5K5cTUjLsywqELzeG6LTb1PhTI8AINd0Hs7MBY0/
8FYuYphB6+quKNqW8nSj7FsLtkSadSOdpWPuX95yr05oR4AOk1nQXQRgufgpHh4vmbDiULKtQN4P
1Aw1P6g0yHMlaAUiguUof5dGG0p7Byn5eWqi2tlC/W/DEKilkpybqZHV1FMDZ/w4WeM0f1NFkVmb
QrZ6w8MeVNj7Ri3kzJNNKNN3adA0P6wgNru7so4H+wOAWSWjLRZTqdSMKEq2UzRIb7SH59GlerHY
NMOmYznXzIkOdbZsKGplr+ex9URug65/WsULK1FRPl1e0DOna2l25AgvNtwnwd/Y5Fwiiazss1Km
b1sxIM269NZpB4Dipt00WaKaV0LB063Cm0hhGQhp8aBbV0ntDvmycSzwjZFSdafaMTymWW+vbJVl
Wx/vFNBs2qhZxqVdV11t+1RVhiJFpGHvmOXwPTPaYcvG1V6KGTBoGhvzk46v960yyfoVKuvpDUJ+
BJGURBsdCu6R4z3aBxqUoYg9iohG9ZA1k/KxTyHsignk7/LnO7OUDEUdGCCV9qc1nZEHp5PakqEC
LROPGlvlLlZ76/byKKdPNhHBwpsk4CS5XOtWWR2a1djAa3vQ0sYvDGFs87GwH0e1Cd+lsZn9dPCO
314e9HRqKHKjqgaHlc5PWhmOVxGl5awpC1XbU4VxPLNJ44+2ExlvDqgXJhRfCUl4yuhrh7SpSvSp
xDpqj6lj/IAzL0fdFuajWVvXuL+n2wLYBdIplyRBNf9/PKF8tJxKogi6d+ToezM73a3cV9NWRO21
et6ZWxI1OhpAqE8hV8iFeTxUZILK6rVm7GGvpxKexjT4JZs0QfjpVtHxe/RjXVR0H2GqpNyZ0Ty3
fm3W5V52arvZqPFYTZ/ieHRQKh30pcI16nJyE1pDfKinNJz8qZHqn3g+h/GzBU8kvFGR2Mg3ZiHH
ES1KNobPSp/HjgtnpQ5of8ra6VqosyzY8QnngNOHh0YcewCw6XiW6LMXgbBLbd+08V9lV2uepfe3
VUADkBq336Yhup3SBk8z6UoIe2ZrLqR8UllCkoUQdjywmbWzACpW95pTmg+zLknfMqNRrhyAVx7e
an5U2nkE0GRhnDVcN6DI0sx2Y+xpibI9QHPjKbPN3g+TrntWrLbdy6j47iajL71xEtUB24HYL83u
mk/c6c5dbIt50wkqKUcqy/3wWxBLEtfHyBDYewvbCRe0UvKasS6BvOd089ZTv3T+LYeRB3BR2zoe
qjPLMA+ope11yY43GuYWlBKoJ1we5cyEoBSTMwJgYdix5t5Oc1pVkp0ZhEQAx7kRh7tBnXHEjtg7
l4c6fYaspYpP4Lrgcif1aMTdUqevWmOvhJbkT2HffTCVdPDCxgYFVOyIjsBRmRJ/1LLqSjvH6T5l
bCp5XNzsVmDZ48UUmVzFssrYSRw7/oyDBMmOGvuXZ3h2MfEzoPGWuh1a1cejWEOGY007GPt4rvpd
iGnvQ0QitsWM/loucHrimZC1EMEXqwaYY8dD1Y00YqkqG/sJSibaobwRL06ct58itq2falr+M2uS
/nMA0ha6YWg61xRMz012Mehl11AbPXkv9FiPBvaOsa/odHg3StHwiNZi+MnMjWuI2Znzz5OLWB8b
FCb2iVdJ2ehIVQSquUfQZ7BugnmQLDetTYfuSCtJLK90IvGxbOMmJ3gds2EnO21cP5qNguNUDSGr
uJLxnVt/AmZeMTL4BRw6Xn89nSwUQBtzr4ftBM6e5dQqp/dVW2/00jTcNlC+t064VcrszUK/cOVp
g4I2ogBDwcw/HnrG8kQsDjV7QmfbG2I5gJEeNru46forszz3jRfdFd5Qlp8ugOOhWgongJSRtR+K
UXXhNGGa0plolKSB/nL57JzStJgWwjVsKCIQ0J7VWJ3Ak70OhcV+6gbJpzNO/EqyGpXGXMrnZ6G0
0+Rac5/tJ5HGo0+XbZBuu7LrX9okN8edlqrRNaRkGfT44VlSegIvUAQgxDWPaijCrq3LyN4LudGf
yiEfHkfYZO8vz/3MKOQ4CDiih7pYRK2+qBmHFT0kvbO3RD/COSna8utgmNOVC/jM11z6GGiEIsvm
Y61oR2YZWf0s5TYvSp5CO5qmF2EoYqtEpn5lRkvAsVo3rsFlyYiREVJevZNWos9WP8j2PrO74cNg
RME99DpqnlYmu7Ie9B/fvIII2UAHpn0ESoa+unkLqaxVMC17b1pB5lZdRqOe3V0zRD+3gK/FPKD0
5V1eLWA/tFro2KmzT/Oi3wR233tKaeUI8srX7K3ObInXjjVIQYu02Fpz1TBCK7TqzNm3Yz35oqsq
D8W7azID50ZZ3Bbg8bFqaGEdn++oacaxB/3ZGx3eJx3ien4CzHPz5o9DvQO564UjSx1idVeOSlRQ
uUzDA6+isStK0buyFlxrbjkzF8hU7AL2G/fHOjQz0RNGZgNJqEpomdfHVnqbckNew8ROohjO6avI
L2VjgrO1QaqdCMXKsdQ96Lndz/7EpTV/UNK2ABfrRsnGSgrvM59+7Urx6laV6e01O5jd2Wjr7TMq
5ur4gmkmjAWAgSbzCM5x315kJqTENbjmvsQyoitujYet42P35PD/aV9IN1kAWPVo26KEBSFbBXWV
2DDyDw1CJoeOuyXGcNfsZNfpBTJcqCtM2fcSx87msbSQVHCVMMxe5jE28AqShq5KXOpQAc5LNQIz
91UTQKTRQilGYQE/T8dNVSP5IVL8RV/ixOjKm0YtVWOjo2wk7kc0rSxXVkCKv4hGjmc0q5TJvJf0
WLH2sZOV9W2MkUJAG4pAWapQJ4fS3dzOk4sbxlC5EhKlaeOH8AX170qHF8+vN248QiMaDimRUkSk
E2KVFg1aAxOb/Gyvqnm37VqaLfIQ1vQbR7EgML/C+FytpypeA4EGmiSTve8JM3xTy0O/yxGrvzzK
yY26jEL7EH14Sxi0DvhaSVJUGq/svV32ycHEFMnNh1C/z7Rx3AQiaz9fHu/kOC3K/gZ1XuAbFnH9
WDh67ZT8rrJP+rjc1irCuFGjG2+e1dLVSCgLugGAbq4uIIPWEBl5C3XfhFbjl1ZSbel7k+6NapRu
DbW+ptVwuopkqosmBBxshad9Od2/52+JLPVm02p7XJ70Ay57TuRGMMI/hoEmha7cYxt9eR2XGRy9
hIBuUKMX7YSF7ruGwKbW6apUGwgUmzy3fMOq6l+6mKJqZxZc8rvakEZji7XDaF4BdF5FBVdD0/wD
bxb29ALgrx5FiH6L853j7PN27KenanSyH6lVpJ8bS6Th1krV/iumRtQLs3QMR3QkHTRceifof1Vd
3kq3ToZBlauZmeT47EkbSp8G3+NDZNqtuiMtbWY/jnWLVs167KovmpWHyNX1yWR4Vdr08aYEU2r8
PjbK7p0TmOZfgTpYn2hh1QY3ntBBdGVIgt+GlgLx9vLCv77Gq+lDV6SuRlcISd9ab1mRlKk3kR7Z
oxtQuTVVvX3iCEN3k8kxvmvD9LGwB39Cvf9HUw7tF70xq2uvxfrjLzAhkSOoEnRy4sfj7dZEcK2Q
d3D2UpLGO9E1SkN1Wg1Tb+rS9ArYevIy2cRboIOLCP3Sb7363IHQuqJtWmfvhLAMBamZS4/sV3PM
dbeQ6l1RqM+hzVNzeZ1PLgobOAQuEHgoyb15MsfGymUjjZODiMv+s5DKzEXNWP14eZST0GsZhZ4J
BeoRF/ka3jXqGVuvtEgO7SClOytX5IdinNMtENe1/OrkjiBxZyCgAiAD4LT1HeGINkdmDeAlc3CT
MMcvYxpaXkBLftcP0ZX74XRidLku4BYviIrowmq0MCrGMqyq8NCIofJAEKg0Z5X2pOT9my0JgT/g
ZwOQMylQJfV4N+bjiEoeHhaHZCwp8tRNvh0yRGMuf6nT/cAsEFEEnACNJGs8HkUCrCvVouaNaoLM
I+6IbsskdHaXRzmzbEvGxONBHRu4egU81pFVWqmIUpYt1UK/Kp3qqz3TzusmbRHJ/uXRTi5xiia8
gczIQiOYisbxnIwgFmYueHdlI5xdI0dZzamlH0013EvJUO6gYV7TXTwzQd4oqNrI0ixv42rInrvC
nNMuPUBzr24Do6P0NXVSxunqguHL5fmd+WbOUj3hIV46EV/J4789i5E1hrocVohGlW346CBO/T7R
83Lz9lEovqq8v4uKy3oVwUgiqZOs/DArMzS5XJI2qHOUV77Vubks5Vd0KzlWYNLH3yoKE6VAuCA/
qL0dbOlPMb+FkZF8fetc0IbRoUktQuRAwatRJKdKw8QIWLFKh0uMIJ4bDvU1I8zTK51RDD4KzWLI
Wa5P7GzJs1q2RXEoM23e5XR1bZwpnbcITnW3uqSObo1++H1X5+Y1GszpltcWPQIuJDKSpaHjeBkD
oVSQjqP8UCrWIF7UJjeTJ3pj1PHQkEoW7ye16r+bVWAkbxZ6f3Vk0FBRoWoIwrX8aL/txrbKWiUR
bXnIIlPYXlk5GNFhsvv2I0b1nKIQQQtfEAGj43GyeAqs2Q7LQzCg1wLFPveMHPEzJzOtN1+Ki+QC
7xcvF7qt6yhQS/IS2nZXHopq7regI+ahTLrySsR3ipMuyg60SCF1Q1wBz+Z4RnGbaL0kZeVhSFJx
Y6Z6uo0sKdiRi8UbVVSmn+fwUsHHbW/EeGoz2EJ/KrjzrlzPp28oXfscderaSwVjvXsm9FnBKa3y
UGG1sxN1Ybq5iIqNJjWBr6TU0d58HNHu4hOCRtOqvcb381A3xqpJqkPdDKUP+fC5wPvi/2FS5LS8
14siyEkdtlAzPbPzvjrQERN6s+YkXuEEtJSqQbXJZ7m9uTypM0eQLkF4xeQPcBzXyQo5xdxMjVUd
OCmax+ukbWKq21sng+RozyAL8FTDb5cHPb0+kY8g/CFHgnwBiHe8hbi2A0QWF3GiQHW8ADFMw1MJ
Le0rX+zMDgHZAsGmiQuHpjXXVoE2PBqTXB/KrpD/is2ifMlTs/jYYvC3Uav4zdRUOsVoceIphdCE
bt4qLLHVRhiasKsDdHXtbpHU3mZitH3ZvIZFnpQGGIlrBTiS24uAdRWHN00N7zNkZqAw2qYNs3rw
SEPoTqrVFB2TOMvlD+ZE47YzRN0tu7b8fPkbntk4gMk0eUFF4wJdw3ptr9bDPCftgSuu1DZc1426
0RTR53dOqVT1LdIG0ktRykZ5JZ9/bV8+SroW6gwFUt6OJQJcK6hHUZzACeqNQ1bjo2HxPhkVIqqI
H1ThHfqfdXzrVBCjHiIEzpu/KmucrZ0s8qR9V1gzbWduWpqz+ZditmV9j0O7M+26Ua3bpadHLm4v
L9R6E9IawFbgGy38iiV3Ot7svaD1YJiV7DBYResPc3oXSsGh0MNP1I7fihMtg0HAAcRZ0rQTnVVV
KXvFmpPiEJWtguNrNuDBKr81e2EUpJu5pBYqE6nSakptVqldXnTNAfdC0zMMydmx1T4YTlV6MCW6
K0/OerMvw8HYI8EmsaBGt6zwb291pcPctO2pPcSVZO06nScmcwZlQ0fV4Al7zHbtJOxN05ihp051
dOUWWd9WDE8/GzES0RHP+Fr0ZhhqJZ3bqjtEQxAAt9Lw0ATysL28TU5H4Ry/Kj1wK3Ilr+4Os0X+
V5vD/oBKjf1Y0yyW34x5La4FyK9lkd9Pj0qrOwYReF4sJVVzHSaYbSYVTt+LA7gNLjqqloz2rnVm
+Q692bnYZvacfNENqVaeowbBidmnfQn5WJgBHVpJtty3NdCCSotvVoXx+2TQ5HlHX1syevYgkJiZ
BtRmaLF0ksTtU9Oed2GQm99TS87fxwGggZs3UYLTsh06nye0YGnzkaUPmtmayRtjIiYLakDaC2Fr
8R1cVVO0lFa/sS7GQ+lIX9VBj3ZRmZhXTvhJu9Iyis0tiIQAQ3HMjzeoVoeqncfVBGQ6KMqmGY1O
d2tIb5M/SwWqT844AldJY+eg1huOYXHINE7/LjFCu93ic50gyNKA8rkj2jaST6FJE2/MjBbvBXYy
x5bCLiDKKtmraluAxs3VYXBsYu1csZ6kvKdw/7qP/+PH+J/hr5IkALJ90f7rv/j1j7Ka6HyIutUv
//UYg2a15V/dfy1/7X/+2PFf+te++lW865pfv7rHb9X6Tx79Rf79v8f3v3Xfjn6xKbq4m577X830
8qvts+51EH7S5U/+3/7mP369/ivvp+rXP//4UfZcXfxrIV2zf/z9W7c///kH+OZvR3r59//+zadv
OX/v8C371p/8+V/f2o6/qul/QkinmvMKLxH4/PEP8evfv6P8CbL/mkgaAA1LF1lR0m34zz/sPxcq
EigH3DINtIjsqC375XfUP8FqQT6QcdMJ3PgDf/z3tI8+0P9+sH8UqDGXcdG1/Lvszv+9EEgr4f6A
RBGALyjyCV49qKjhl6U1PcDt6Hy8GFo30m0KKEqM/HM1dW6lYWMdQzj7bX3+/kF+H3jZcccDGwxN
GAh3bnHEWF15chVODi3JzYMdzak7mIlJ34Va3Cij9DZpgmWODEX8Q6EBKWPeoOMTOmQ1DlGiaB7K
gPbetBvM7WiY8ZUJvcq8rGaEmjBc1EV+l6hzueR/e6nisA17HBv6B5vWdVdu7Gjbykb2AW/Q4a6L
ZbE10kxRN10zAvSpCbqKo6lHNEHrjvgWowyyEXprmv6s1s1OmtWg80ylrEpXnS11X2s9PcBCl+sv
ZZw+st/63i26afqgDFP7KR1q8XOII+mLJWmZa8y1Y7jxmAxPQyOVNO52qfiSpmX/TZ3G5E4KZPsG
EzXhq8PYw+8J5LpwAy0fvzqzIr0Nw339BEusQDxOOoza7RJQ/rY2qtLmKu233UMqrH7riDL3g368
ZoK0XLWrL0Cdl3OBGNlCDlh9ATORIcsIu30w5ujjUPta/4QnTLXTzOAaG/iVLXIyFjkoLaqL1PLa
LK7tQ8qcVdA+0AK+rSfZU8PcrwNtm9BS0/8Ik22lGpjV0dmN4tBkNNt+6IhVZNfukCFqQI++pXJy
G9flr1DSN5GwwV/2Wju6Qn0yWgchocmLhOYb+Ucbq56+zl0xE/NoD0pzGOI7ufOq9iWQEzeSv+rx
p2S4a0svKzwJgYDIkjdhqm6wAPLspN9KQ+Im806JKjbdpzbYJ+X0jNcvLpEPCa56Y/I8mb+C7uM0
J/cifuEu2mbKXYALa4WmlzV5wtxqdrhRB8H/frO0bI8qxk3RvzRJ41++G16BkZPFJbtfsEKy+7WZ
D34vOL21SvtQRrGy45db0y7kbZIWv+K0nKAHKfGDGiUZrflhuYPPE71X0vQpLip5awSR5OdRYN6X
TS7cPJBdZGc/U/zcDvov3ujGywBI/HwomuekleNDgEQZNrfz/SjF2aaLNM1T2jH2bKH8zCqju00t
Y7h3ysF6NPW2Xoodit/Q+vNOS83qNh1jwVcqpp1aVNGV+OI1RThZC+CjRXkMIN9e4WQwieUq6c3u
wWhtzadFIt5yBU13czUbnl5ow1+OGLm1rWxwUTPUPqMsoN4WCAm4oXBMbwjM2o2VRPENqFaeRGTo
KvLgeKgn9F7A/XIzBi3/cp/mG12nXn75Y67KZP8++3TbYtmHwCIP1ypAkvrIiDo8fh5yBOS9pAtr
rw0dc9dVk75pbVHsMntK74nlR7dS+k+0a09XgJUzjw2skEXrHfgZTHWVMYsCykSqpv2DZEN/Chwp
uUf43djZRnBN3ezsULymS9sMYef6FSj0qK7bue8fnLpBRUOflE2upvKXiMrOtZVd7rP11qBXi1yM
ltGFXnt8q+YaBEAVxusDDQvBY27ntg8QqD2LoRP3LIbmptFse5Zo0odIkatN1Te6C04Iq7Mvza3a
Je2T0nbllULha1Z0/IPR6cI7COeX/560nbR4MaoVL8qDrErvwyZQNy1Iq2uYcgSLpa1sBDEwG7NC
GzmMTvsc1LHmp3RObRHozm97s0huzEzMN2CNwoWAWny6vClPwx6wvNf8gOxyEXA7Xjk9CCPoaVr1
UI4duFDRlJsoHbM7c26KnTVF6W2C3sWDQsXzCoBx8s2AS5BNg6xEjEDb6ip9rkNZ6a2oKO7pULE3
1pRWfkgd4U2pD2cOZA0GOVEPZCWCklXIUw1ONdRjot/ncjNu5Txm2a1C2l5exZP3FgQAFSbSY0I5
LurVsTJD2ZyzaZjv80nZaVXT3PSzDPKgWDWqKH9LFP7/5ILkgu/zH/8dxZ8kF4/fmjb6lmX/uG2z
b8XP9jjP4K/+nWdYyp8078CXJrFHnG/JJv7OM0z5z4USv2wI2gsAEf4nz1D0P00q60TgS0shAuqc
hL8TDf3PJV0EH0YUHIgPxbK3JBrHe4UjRveIQhkVqJmxwFSOT5xQ8iwXcpy/NKPceEqtuLNsvxuE
qbnRWNtXLvzj8/3v0SitLxZfxtKcu3pzzCQUYyZV+Qum2Ok2f1bncC+0hL757rHUotgF5o9vfvso
ZzKaM2Ny59N4wBKT0qy7WfMkiNQ+H9OXYbL2Y+zwrv4fyr6ruXFkafYXIQLevDY8PUGRMi8IaSQB
3fCm4X79Tcz3cI+oE8M4GxM7uxqNYNhdXZWVldlPft1RVxwqw6dytqXWo4nT//Ja/7bbUT0Ccv71
Wgd9sHgl5XkkL9oSDL0Z9pP13AsmNCz0R0r0OFR+nDh4rxAIBW4PAH99rzjgfn6KyPBLk+WiHoHR
OXgQPlGoY2af4kSkKYHu/icFNb0sX3hykRiYXQezPyploGVAzWwxceTeXqR3ayHrQHH6aSafZnWd
GtgOncQh7IdvRQ1N5sKPqU+9nD2p3VFPtzlGcjSXDraR2m3hm93r0iekTJDLtrb8xNuwSx11x85V
6s7K51w9qcMlLSHqfFyMV7jJLbVvmn6sRYoBYbKzqEamxkgnJUDMZTBZzr0o+FDI40ZA/UkOhAQG
jqAUKpEZh4pvbBQ05NOCQMDMui3veuoUWm/jvKCv6nP2Idd2JpwW7U8uFHuq1zbmYpvqNGLaTC2+
TPF1Ni+a+d6gkTkPKNrqs9x8gHjudBWDLdHXEL9hqI+UaPFyr1PCoSohS55DXvYlXs5x6UCuTBxB
3uQDnhhY0vxisJxIyrNAt+200fWF5EtNLGkr1hCJId2ppJi9xdCZXSWJnVge1gLUcdtsq8aOMb5y
wdZVH4potArBrvr3RrjL+P5vleBkWz1i/5IK74C3hiVtUiD3jEZaNLauxypMiubYwfznCp/Gqmd2
VNmVYwPKgdA8Vb36aLD3177AZlj752Dqgpr1C1GdjR78p1lXo9587+c+tfuxW2y9Hi0CJER+kIn9
t6uBQrG6coANiv7gz22hCZC8r8ANiXJuXeO0TomhcxCqB7ab2rR/cLVfgQZkkb+S28itoNCz4kn/
WUzHozEIXJnypwkZLwHE6ai9cTXqOOzHYqtb9Dq35SMw9S+9+f/ndPhQcVWQHdB4Af4PFuqa+P5H
CT/HCbzOMiN7amfttTeCtMCUttWjuqJm1rgSEibSpvoEYaYxAHUXa7lOn2gxnPWxNEnHTSUs+qxy
0bZBX4JF/150fzu+P+4PeBlsfOEjBZ39Feb5eX9U1jB0ICfWpaz3BvfxaRuK3ZuBJjsW6jlKVDGY
s0DyplAc3TqGthtJa1f4yrAILTAzyQA+26UPmGAzr9i3W2nThNrGALxNOMipjW3tdY5ntPGNbUvw
96TRaTDJbUMJC5gLdIw9kTCgvyIRPoVdt6kCrSb6oftILulG3rZv+SbxUh8CBK4MwrJAZINIzIkj
7fXfb+NvIP79NkCfRWoGhv/9AZjU6N3NTWZdzOs428ofFF0MsjHYAi0APjv+NrbVNe+JfMq3eBEw
C4hFp4ZeoEXgGNne4MkjNHZzqffjln1VH3gOoyYAEf59n389a/51n3fAEAzuRoAaqXVhYb1TZwI6
Rhq2XrWtAiEoEUa/Jbzbl+ywePF5eJGO5W7ecNcgMWyuZB/N8XifhlaAnoMcKaGyuv56tAos7la5
IzROnjoQPFyyHVNtc7r2qVMqZGzI1BOts3GCDSbJgL4QIzC2cTiepPMUYX62N0gNwKVxJsBoqdNw
P9eJshzVabtoXhfvreo0Qw2reu37qGxspSXqS36ISeWpAewNz/W+OkIBobq0e+Y/yrz/ptb37w2o
MCaZAGqu83E/V3uGWYsCbmXmhd7EjXSUwuXIdt2hOFhEC4Rn9daR4swbrFaSZSSZiAYVyc6GELAg
oQa3x7dicoEVmZXdTWE7ntoWThwYAYFCqI2/l7c+R3lCPVTJaQNrNMccbcqdmaFotuOa8BJjsq6U
2t2ObbXMKd9w7kBpW0g3TY1N5+VvzUXY8NB8Zm/6s7QfDvDROuHgUeC5cUa/qIBVIYLHhYtEUy/W
EKaag/3QVIGiOkIFZ0f4RDvW4MLAT+xJkRL2YGhT+VmMIaYhZqwqzJDsgJMBKDo/3+LMkOMUyHku
8T7e0xvfKGF6je3ayXdNaouTK4ikqry0szGTZhWk2Osh9/JtuaV+41jnKpxc2VM9sSTyM7DyfP/I
xxAdJNzDf37SwC1QzqFgBNvMgobPXdyt1QoeAXEzn3PTp4VfSRtmEfgj69iPSS4j/m+zOiad5RZJ
mCSbmoa5cdaHMytD0dpgkKKrX1XravabDvJfyV6bbVFx5jhg1G7+1KaXDARMof57PqaxgxF25Vz2
pBWJLBH1M2uI9Y6Zl29Zd3l1TeYXsz1Kk4s/B7SYz4SlEIm3Te5qhj2OUGb12sqh8mWpnK5x5nFT
sQO6B23uxNTPUw8qVb1RIrdJbRggE0uBHsZmEK+g3ML78rBk+7rxU7YGWWR/lBlkKQ+9Sm1uWI5c
XnUFZioONuYAFrnpNb0PqJNFENLkH2h7K/ol41sme1V2HgRfnz9m5Ip6ieERUM/1kjSG4mYQk2oh
8p2reETcjFqBQQC4ZmR2XBABMVLRbCzRMs3AH4fWDmwJNUfvEgI7X9Iau2KKjPQ08H1nUm8wb9R4
gtALKRje1iNp3fvkAhNHOtArbHWwalFC3W31uJA7SPOnYgTDUOjcTiyM9Vlxm1ju7KUxHpwcv64G
qA7tJTB0oACIjtVdciEWTNXRX2gjYDOfXYvUTckyRkSoE+O4lB8hRfc7EL0SgCCgK6zl4cpA/LkD
0RbROxBNkgvTi4ZwqQHhvyz/oImw5vkbeMKKNjXCchiUXQJBVhA4HHVJWrjCGpu2Uh4Zf9y3c1eu
EGopFKpIrdArv+fsCSNTqQiJuQiOys/tmGoeEkegq/ouUTi4sUns9woOVaGAsp4AzXjjrOlVgWpE
PBszNAL+fUDe53q4HaQ1kGBE1gVqmHWXWSI2TQm0CpcItlS+Ci1yGLX1UPGFTjHaNM5SVDFZ+V0P
zuWfKCbEVLRVcx3pAyg2YNzfs08nqvQG5oDEiNO6c8WsE+1BSjoIDGPl/a9PuPbokaVg3Bgv/h6b
FZJcTROoGkc9XElIFbv9hCYkOjgpKss3RWG6k0mq9++LIjm/D6uYJIAt02qoh7iPpvjPhTe1cq20
dS1HWQYZErtgYap+WrliZ9VhyWGTEnDrYCTv0BomymCheYKgIB5Mca9ZGamrV615Uvsorm+leJqm
bTld5vo2dx9Nj1UyXdJ8N/YfVN+q/Q7ZclZuodllzkHZ7OclAA1CUtGcSVHEdYSqhf2C2Z2+GGwW
Gk2QyRWCHyo887iANLAELSNTfTYodv2p5HtNDwrxVWwQwFXh0CyBOu8z4btCzbFA1LeTKYGwpYGj
V33Rk4hbkVHdGgOVUGDgRsyjkHiy8ievbtrsVtOhS5xRD3DGDcY5F0NL27aYMCy/LYMhH9jpFkz7
8NCFI0AMjA5kgDHaTBbBtYRnk13l5SCnESpsQ3diPBPFWxQ2svoVc18b3qUKzhhn2jzlKG8h8MQk
Px1rZ5hDhncl4KBtHUPYUfTF6gJUHjN2FG0P+wX+J60EGCW/SxLeqfYGzwSoJ5Na93PJTjsIXYOF
iWInaNdhxLAGr08NUT/rxtPAn1J8K810u1Uu3WxP5o1bnqS4shIAo6AxCuc1Vne1q6Dj9Ujs5tep
jbRsJeRCQAvoK/bTz+XV0HJMYNqiRilNchTscBGqa7MnJTyJyawJrU2l+hEJ+Fc2DYIHLHbAC0Ag
xWXvc4V0Sdb5blGJFv2zHMC0WeD94YpNQsxqmzXfnXAAH0xFa4snZ6XfJBANLn0p3qvNrS88BJRu
ehVMLzf2xbSHsC6VoTKunU2UAtp5lt7ixFZVUgNPQNLYbsYcTUbS6psZczMqQ/cBb3beNJU3WM6w
kY1dSQrliqxuOYE+pVtna+CumJK1rZl4g+LJmN4U7M7cwOKB1OKmFDdT95WUnqq5fe5Wn7Hui3h3
4sY6D9n+sCikHY8pe6lmjWh5SxoKYQQOZZhzbVTEaG+GskkGm7bHXPGMiZT0gaQWNAN+hQ6Q1jEt
9LehBMTvrmYxO4gRz6UiR1TZoLeLbGHY5SGUKd3cHr8HqNPvl4G0L6oBYR47nqGOgZEwnQzxWVw2
U9UQtC0VezL2dbrL1Y/1fxJYgtHihnZUMTh5SZbakRWordkQPRcu86FaNszYp+X+WAFry2yRl8ia
1VDF2azMX9MAITjlhZt4BRV+Q18jLKTawxSclb9Z9H1mewuYDwi3sHellxRs7SkQPuqT1O0hliIl
22RwSv0Wz9eBD7aZQAJ8fk/Us1IPKJT2MKAX9GOtEAV5gCgVdjEiILTHeX430euqRBRMkUAxeM13
g1M1dtxHogDMrrKhzFqaMihRTqIRMMpa3U8VUiRPnVa5Mf+Q0D1lQka09gk+Vesrm1EP8iwQcQy0
exnFNUMNTwkYfk02Ed1w5pu04/K+UXx5JLp4UGnUvo8QKzyNmFxeODGFfa6rJGmOWnyI2ehQ6MW3
nwpiW7qX+RTQHqL0o7Yr21On3aQkDrIE5Xh9bHr3XYONj8Y/qknbQRAuhAwpMaeG1BNkkJ3C+BL1
FE2pmnRLCv0Nv2whwtp4Rv8Hk45GESOue7DRXUuhGJpIC/TzW8TMbCaC+lTUm3gOJzg9cuB6nJ8S
BbI4+kedf2rKk0xgYC9Mvpah642cOWCr5RPOAqT5XmWSKz5Mv3y7yR9C7aWY2Ig9UXRYJFy56Eif
YB2YKF4aDwQyq7KtDHS0fZb6OA+Gc3+YFpTAHrQvQEW1We5DtIl5seFXIiVV4TbZZs6d+tpnW8Cq
HiaBFncCK60mShKKDsbG/BEKuPAUcpNuT7mbGp4eWE7nIj6krxmk/96SreVVh+xdODUpKSQyRJPL
wzEAxaQ7cmCpemgAd4nSt6Qkk0DEoLlQhrubVZxlNg3rLXtWiRjb87lVHfX5ke/yXW9yTW0gELrO
DqzjC6ig73CiCrl8kcFWIWItiOADrUUygUCNAjEluqJC81WyXCaWMjYocK0k5w4GlbdwIVAJHIIO
ENy5doKx68TsAdX1Vy4M/BCc5r/EbtCV7rWu0DAuqABaTMTSnNuJJlfoiQ6PpER/ZZR4dHiKgYOj
q6BH3hNXlJ7GjclmMWIQaia1xm9iKp5gNY0if3nvxeU0MutBzIQ00X3MBFYJ0HL1wcSbRw/h53kI
bpAgMzZLUQEu6WKLhlOIAYAouiASeE3pAP+eFAyOBKV8YIKfYp0utxwxFih8HZpfEnU+EH7qfoUs
eL41pChhEOMC36lp7Gk4UA0xYzunX1w/LeOXVLwY3VbMPwZ+wqxgxW7l8L2YHpriA7PBAYG8ViMQ
dBoy5kCSEjmnBBSeGI2HNcBSr5ztdgZ5062QSbENbcPScCbwpbidUxs7ZsTk8kzQeUjzjQlY2QMd
I5C3ADQCJCLnzkUxaQMvdABd+ZI32407eJ2bHMxz/FZ9x9fsu36pXM2ptuij4PvQNfIaV3eH1+y5
+JBem60Uym/zWcDv2mmEQxDIQyLaKHB0dvCrTIJF8rIlGoRgLkPF2E3jufRNJaiLjyH7MxeQDdyC
rCwMe5Ed+zEUupJAG5rQOhi0C0N/vnopnLLZYYMvskebjZRtLYA4SZjToFQ8K/PBysCBDdNo8K3x
7yESn5pXmD0UrzNg7gpCcATNPEFFCCQwKTFe6ce/c3UUur8XD3gvaNivCMjvamTuwVw0c75EqeQo
TTDpAWM7VfWkyYstF0klvq7qjkxDtOCIWNtY2Oqb1Tit6g71U2l88OoALN5c9j0Sa/hXSP5ASZ26
6eJplCQo3xhJaruL8lfhpS7s6tDZSK6BEOREv/SxO0oOK1z5GF/mFx0kwtmrKqKd1ZfhJn2nUXkr
sBrOya4OcEObZp96GX6A9ZaPzoSR7F185J7h4h7D8la/a7fBh7tYSQTNzi4I999aS8CxAqoMD2kq
ObwmFDcYpEcjyGsivmN6wAj0sIZhnvQEZSav3qRvJeheKsndLuy/gQTi4JRI96rtM9zaXtlrrmUL
buFnvu50XrLTCQ4TW/Qw45cR4Z0BoMGGYrbyBqxFvMS7+EkcgXcA9RE/5TDxGTAeBvoYafbVZjwo
wRDonx2itVt58of8zLbQ/NDOGL9QnxowrV6wp8raZYuTZe44bzRgqJK7lIGIntXwWRvneQhn5ZLW
i69NOyv1WGfjz6AHsh4KJTEi8bV8zvb6Kx/h/UqSfXFtGoJfRu3iF2a7dCHQKw9eIVJPOt1OMxvq
eCMuNwbWap2zNYd9NYpA6166eYPJAAPx/WMIDN8s7H4Bau+OqQ+6yXAG+026jp/a17CXe3QxSIuf
ZJICPcrMBYIkDEGr23lix/Dty/xO8+X+kOWgXnqG6uCbq8wuVZJ+pZh/h80asyfmmLMjci/WNrHl
tGwL/x9N8mIllCTPrDbpeM4AsSaBzr9VinzqoqBFPAS08Tt1DxMwpTuOKE2Y2/cOvsgNYtZ+VTn9
iFBHwPjKYOcHbTkCZ4zZQvsOncgHtf9vCAQuhmunBxNoKvo999M9qtYWGNIqlqjgBtwzRuzwmE45
yQb0OzB0t+mzSGp3usxPZeWCmyg7Av6xMaYPiFfJHqC0vxAp3A6ODdi/rfIkaHj9PDpapZ2g6JNK
kfRildbsihq0iuoKbY3JfHBOodX3K9SAOIPMwFpt0wAN3IFtYh4rcPapl2hyiqDZ8MO0G2+gUXqW
O56wNWgDMya7SDd8eqozG2NPEiDiq3xSn2ZGzBNQcjacoCnGgJgLqEdQCXvQ5uxKW6a+mRLzz3IF
CdTW3gtYwmhE7+3cIDkMs0yvw9o+yYZb9Me8s8fBNYr1gOLMnSqnRVnWE/HEvteNfpxf+RAo7ClR
D/PgKgjPp/lUb+XXNkjCYte7yybxqW9FmS+4/XY+qU7mA1t9xvcdEd5v5fu4qw+yNyIuKQeQAht2
MLAkY6djrrbA32UzU7/P9kt/mrJ9oeI+HPU0MRuIr9qs4TBW0P5yBeMs4ciRbNXAZ2OPJ+G6xsa9
eMLtJ2+wyEqu4gn9NfFF+RYQI/MtcGIjIfHrsjjow6AgQozRT0qkO7pT2RLRvGWH/NZTCc5bR/aW
b4ygiBYRruUHhiJhCoX7za4j9p1Jmi+86DXUBMtGf0mjriL0qXpCKSRs6nPeYIMO5XpqWp/WaRRs
VQL7jODr3ceAoIVWUoYCg/Dvyi33zZG+ADbZmAe+sQI9Yl8Jzudx0+7yJ+3PvJH32QemhRF2jRNA
YfwuTBt2VRS0lR2Vo4QmvbTVlHWrgkCWD+cu3prdYbQcwcuqTT4E8wTx2zPvT1TdJ6pHwQzWHUFx
asmjJoIOwoOTC77V+ZbiCDxYqA+XLUzcAMVQa1t/A2CtdwjcTtHZGsNqIdmzVZKVWSAQ3Z37U833
shzM3JPnSFb3WWenut3hucudwPd5D5E9zOhoe4veMDUXd8R4gOv+lz2LTgVISKvkBAYi7xorJoeZ
RDz1S7RAGuUoKLTcDoU0kXiYVLfptfl/jhGgYEOUCxzI1ZbnvjnNKn1m4yhkEfxVdLunJiJm22wq
MfucTeERx/OvmfGPngzAHeQcYNhhNgxx4i5KWKxW4ChmZhHr4tqBRf2HJpf8pMC9D9NRf8CBi+mM
KintK8zTg3GRTiWY2SWOVEj/2n2BwXqcVro1Cz4GgOABaoFvbSXdn3+nTvcfA9480KAVXYe6MyYD
70DOZsLIQM8KGtWLVaG1w7FMdb13UOzYyyjz8N+X+zu08Z/vZb0ehlPRk1xpENA3+Rmqs9oqlrrL
aWTSZdzmzbybWGx6WZd20PFZ/jQ6KqqZKdSdzQWNltQ0PEDDpV2pebsdWtSMeJ6WCEyNAwiuccB6
tbGDy+iDM+4v6fjHnULTA1pa4LxhAAe1yd2b6QqhgTSYslzkN47rSQTs6fxJOKq+dol9c1O41Rn9
0vSSbKov5RmhHk1R+pZntlAAryUtWNjspFYetG8A1+QgQPBDAcCFegL1ssxBSqLFjgzoR6I4/y9c
PahDYEUF2ybStoxtDWa2UA3KbdYSGFwp0GiC2ObiauYAxagQDl68RRLhofVpjcivnabYlzLA27MQ
RyPSfebSxgUmgERk3uI/FYHQj8qdzxgUaAwM76xRAkjGoAAisSnSJeRyOI+ee0Q/cKwMmzI7ZU6L
JBBySuODV/yX9HL/ijHxgbbOX40v9S4GZLpkAH7NxctStzuMKGWOYkyanac4KGthkgl27ftQ4vys
M2RXhXhUpfibwT0xRFPk9O+leY/Z6fAigdPTahkKZRDMFfxcmSiFUx1btrzIMpXQxcmPqjoOfkz/
wFEMWet1HqqAjZP1gAt1jwP/vS4mqxCc4GUGDZ6f1y0V+OXpHS0vgyV4vQRSVz2xhVA9JoVMZYBZ
evegofJr0+NRV0lMFEzocPzllv4nUUdQpb6TlKa4sIoNbmtsZ8y/oMhDNs+KzPv3e/0vF1s3EiTP
0EuHaOUdzg1VL43Wmob3ypoXmpZIsBXzq5L4dc7po8z0PjnDjweIAGoD0sH1WLnLBJVGEQFuJ+Ml
XjJAbmWHXFtGy+bfj/T3sPi5cCHoBxwdraF17vh+bpRharSTGn24QHYfYFaF6ZindJUyJOKC7Y+k
zzZR9NLAzE8aLFJEF8LSGgit5ZXTsCq3LI0E61hP21pzWexXlmZruZdrrlxgntblkzM2B6V9qjsn
h3h750+CY6lBlzk9xfjKtpdg0xWW1jZRXcxItEtgxa6loUXtSN8oJ9G1hqkIMkdY+dKn4km6GRN8
NFyF2vUBuRf+PL9lAxEr0qSu1NgQTZMHm/d2hZZhfsDIfk8xYHxgBjTx1yIeE0OmYEPFvW28RnEh
G8e2fRGIsZ+N/rAv/UcmyPcoFD7KlS8HYWmEB/PXmIQqCgVsJUV+EbPFtvThiB4fWSx5soe+feFa
dYQA06OItEacnx8sBDzRZ8YyWhfrvdtHaaTwIMEQwgUzCwxl4OTMhZG6mJsFt2voVAcD9oCEhiko
hT5xm6p+1F7+/dir3pcCijbmkVXj77H0HyQ6MVlgLKtN5SUX1FtOC2q3ahrbrCkbt2ey7LDqG96C
+YMn/71LEYLBx1wNBEG+vncR7DjE+elQt5cZ2oSb3vQFcPG0VLMLKRH8f2+fX+xPYIrIATAPoGMK
YRXt+xnyhF7k8dhWuNhoXhpRCiBdytAS+E7HUyWUkOWUoDy2WGgh5XX1IBH8L1cH83RVFAILEKXr
/bBnhfM+LeGfexFK0ULPYnGgsbxXuNY4GqX7eTc2jKEJmNzQmXv596P/fs3QxcOEIxQBMW2N0Pvz
yWWV1slglu2lK7otpFnXgXkL8YLrZLK6h3Hq12rG1QCLQURpZfXfA9nWKLag+GndBdSKPgCQNfbh
hNk/wmX9pqxS1RhHm9FgzswHy+kXFxQUcDwlPmIAuWClKPLPB03xNIZQowNWwJJKzlrxKQUfuuQX
3gvbsoUC6iCjJT31hoARSGgBgSFqYoo41K0EFMw6F71+ET1jVPVLhz77vz+GX+k5bg/KKApOezT2
4eZwd9izOhdAxk3EaG7gt5tM83c6NJ2nV3VH5AzdfSQDBqjraGVamPpBXY0iukmfeyqj2aUWqteb
vHILHelerUSQqOFuW4DxVrMHt/prxYCuCmEC6CFhYyJTv7vTAQ45+lTq9cWqwd9eOnRMrLqRIIuT
/YEBYf/gg/t1gK6cbGgpYoFKkGC6d9e0Ot5JZWJUF1gyKaCUg7eSxzx/sAe1X3EW8hKg0AC3QSMA
TNy75HrUWqXq5JxeGpDVKCks+VWRpqhLlzBtaLXTVbDVknlBE1ht6q2u4T4sIVf2E9ePsZhYJ0xq
Q3pxAb1nMrTNAGfXQw3j920GbWSiLy+qWaC12zL9aKUCeEMLh8+2/McEkVdI4w8rSYUQtwG0FKCw
nE8Hq9GAdsOozYZJENgGIhKVXhU2QhZXkVWUDlN6fADLovq1IXZnDnQ07s3hvBhuDqGiCLSCGQrF
J6OBqX1PH6SnvysnvDLQEDEfg+MJh9Mdz6ej8JnjXc4uS18wO4GLjj2ITeUYuVTZ4gLIj7I+3nCe
nRDMnzD8M5JetL7EXtxDHspVJnV4hoeCvbTAAVrZaj1MSqsPUiP5HonHYBFoSDLoNMjDoAV2t/Eb
uUy4ZZb0oo0C9ZVxUI5SXwluMvQy1AOxnHhcgU1QlwQNclBPew5PvBQLWu0ruwUQcErK16LOi80C
IcrCgMxcpnIfnjXdThWSbR9LcvDvcPDrzMUSxCQAdBRWKT3stZ/BSuFlK6TaOKyMLstXsCh26K2R
RAR13cQoOslNWCb/79dEgIQYJly3QCK9u+Yoa2DomkMbyaz/s+TdV5Hmz3mchYUZ4xBE30sQU+/f
15Tu1dlWr2moDWIBIceBzdL9iQBTjlbWYQcXldRRSswqXwwLxifTrSxhNstJIr1oxR5zSH2zKXRw
dsDNpARvBTVqAondxqUUXh6Y55kLW8RMBjU7R0Gl1s3gFcQLSRZQMeQPowf990OH0mulbFsAfpj9
kYfjAFXYXA1YCdfySJ4OA9g9dRbE86nPHWN2ywy1JgqhW5c39lBfC+ljbNwO7TuuhbCTt9Jv0H7z
FMig7sdA1Av1qleB+Vzqzli+KMp2xKDNKkttdyfNdPmMThgIP2iT6q7O7b+SM9O3UEcwsCBF45QT
Jrf3qn402msM/E5/VnPVNbMjVFhIG8HrZqi8OoHDDpDYw1w7s0mEV0RdNLyoFsaGh0FGbCdoNmcl
hitwnIMI6Uv1g7D8+xSwUIBCHQpzoWBf3pMgc3GGqbwO2fZOUcCcmABuxvSQgFZbjUP2YGn+n6bH
jzQYy2TdCRZOA0iJ3A+/Uq0oRNqoY8RVb5TPlU7i5dh1+PDExtY6V8sBFGgvhvlu1fsYH2IVX9L+
JeWbTnlV1C9J/ZpGQFz1Kam/cmGfxhA/dtXseeGQIEavbRuL6MFcJfM6zxwawc/JINs9twgUmj2K
NpnA7D5GRwOkigGckTELYx6N6b6S/cR84RYoUvWn3LXQwAN+gU+o49SWIBDUNzXW87MVb+a0JbAU
QlWm2XMJXB1IytT14ZAKrjLCQcQeQaBTRw7oZAQoB2A5g47mAHoEemlWhXkGBlH8GZikqIIfDLWi
IiGC8iVpn1SoSSmdrJcJxVSLuS8BRP4SaEHy0lSFP+DWZ+DZLf5UxgjTGMPcXr+BFUNECq+WDqdJ
hgb38Kq9YXRgBBbfEnYbQFbKbdk8t3XEsk8VzeMMqp71FJqYiraSJys50/a10iMRjJn0pQJ3R982
sKBZMFAEolvBohg3o1qhVfm8fgV9CjTmyckVsCewYrkPD2sTvHQg0U1oymS5VTjz7DgllmUDZ0Ef
jV/lb+kypQ464JIKcle2kzGpoNoGbjh1eX0WzugKDh/KFvIcwOepX5W22rowsAcSBTPcDngN2Guy
U4HJh0NSdDLzY5RvguVWCWbd8WOcAVavmZsoNvS4dO4bLIA/joXaON5Q0BjHN6sDJBnKRtjMHmu9
cZ3Gm1sQQiBGsX55mo99CxI65uO66VlMZ/TjXnn1OqGPCxbumDrGbfxcYEREXW76GC5Eg7aVn6xs
A03gUt4k/UtihvnyZgzvC1amieEVE+nG2qvmqZshjmGdoCtq+RV3FdMxpy348AiF+FUOu1a4ZGBG
ZSFqsgn2lDmIA7uCu6w+6CCKlN1HtvaTJ5J1YSmdVdy8UH8O0nnIL/F0YWg2djAymLZmG+o40avs
Wqb7Mj4oki8nflps1MSP2S7jG5ZvGr6W98oSgB1ZLkep3OqSU6peoUXz+IxBPmW4cohdhLw6zqY/
qV5Nn9oMo4GRxE8cjf/4Wcb2WKZQs1zL3IHIXmgB5HQgAJGCBrXR0ZB8pCamrqf9XSAxwIJDjQcF
cqR7v7LXCt66/TxECxqAFNzSnPXEgCaNN0vihbF8DJdGH49q36ikKxIoasMSK4akpZ+KQFEaLgMX
zqbVCAKMuSZD+msMSm8begEeQxGjhUK4NTyZrHzq47V/K1dubohgP6xEsBJkrb5I/x9757EcN5Ku
7VvpmD0YMAkXcc4GKEtvi6Q2CMrBe4+r/x9QUjerqGH9OuuOmVbIkExUZiLzM68Z1uXgU4HpEP/o
aq6pxJZjVw8ekRZQnMJMS9CySCSSghhl44aJAd5zytdxBzTryB38LvQlJoJxOOeBGDchBrkfbEiF
XkdKICV3qif310bQLUotW6jC65ypU7iMO8gslv95aGs0gmT/mKGS8m5NeICZHzhzH+fse37ANxUG
vVU6c9L15I7kTZz7xTXVgHFVNOJ7WAMdbBpUg5KK4nA1Dr2bxdNXSOP0nAo2+sdzMa/+3u6YnwR1
HJX2D3Lxr/XhN0/ST0lgJyiS3E2J/OzrE3f3SMaVE+quDSRubM71j0d8H57OQxo49ADh10n/DhLw
LNXwC1QFpc+6bxZWnvVuE5tftMK2rlPhQ5xo1a1RZSl42NpbeqK6qgb1XuMyPC2tEUSfkT74KHlC
HBwrQqCsc5sqdmz1mzlwacF+Ho7M0iuqa3+aYBnMKl8E/WDSDkPqcPLCeAzLGBgc+6NTsmDdDbLq
9l7bLZQ+bJZF0k2O6pMuGaB1Izv1rxsgFj7txjZLupXwbWU9ynK7Vlvh6CUqQDH2HSvfq42VnuX2
2jJnDkwaAcaom3pdK4WxGXNQV8hpfhkzsz4flXTdj+oxXXPxbg/MMvAcEtCsoHEcarXXYzF4uZji
OxVShYM00/2IueWRVX8X4Gv7gxysuufrsarGHkCaWqbRgU/2KlSqAhwNvwgLxp/pq4jmJJRiE3S/
jNp+KturbEiKVWTirIQLhavgETJY8IP6DsgXXSdXBsqwmBBeJ4jlZhjgLqWozYLdtzaF8KElFJK5
shesrnYslH//Fs/FdJUqFj5sQBYP3uIitAxUcybp1mgANiHtPC1LuaM4YPn9NihIWmZrutY/14e5
vOv7FbRaywCg1VtHNuih4iov09y5MABLzi2Md1LLjS28kTRJum3LZK03WrcuG2ZRmsQ211VICirW
qhOoPBGj5KuM2pUdNgQJ8CSWvk4Qpqd0WiLzGJDxtw+G29isK0ZdE5GK/aMuK/osSqpKui3tcXIb
v7/VpnJLfJAsONsg/2bNc9d6i8FjDZGGP5OpI7jmCEqqw90QvbngLk+HpyPb8V2OzHyRGvMms24k
8we5X9Wi6Dj6hX+XeFZ2OZHPGlq79hKrP5syb2t4drUoYst3BzHIruCrXKMujDNdV5aRdDbk5xpd
UiFjyOTXTUqsYHzP7GBclWMm4z6a/9hs/+qq/IcW2Ju1e6ercp/H3w5kG1+/44ecikQB+QStVF5A
TItVnWrnLz0V/kk9QV8HmwHKIfQx5q33U7hRsk6oh2ok/bOfCMojs+PpT0UVyT6h+k9BgLuZyq9M
f/yX6Mv1jyvhh5jmf5Fu3D9cgTFTheVupdyNXxh9zfnf31ywKgjicTIK+U5VbrTyKvMX3irKbkb1
LFfPen+rybeFfw5TwfFg2xqXRbqso9V0KmynerRjd4J9YJ+22TovTn3akN7g+N8BlIEquScmzxcc
i110bQ6XML/aZOGLqzRwB+wAjJn6aPdrf1wO2nmJdCnEG2NC+ifiknekFn2Ph6B6lkM3LdxyDY+h
6ax7ySgWDaQlJTrVs+sw/CQpz0Z2Ncg4QlAmukrUqwxajwy61DIulHjnC5JP1EJGsRnBDfl33eBA
Q3TKq7o81ZVj/cWD4OnnjFI/Ycmpjr5z3+5ltcmtIJXv6lB/0js/XOBbYZ5pk/nJHFoqhjZ9DGnV
P6Lmql+Y2tgtop4u/ptd+HOh30pjHgDw5seYG0T0DwApUNQ59LHIstoqtFpMd3Gg7pRWsW51Xw7P
KLboYfSED/OLUYiHVB4k0slqjUCc6upaMt7hULggzHz4+Hn271ceh9iN7UUp15qfRxzEtHluqf6o
Wf1dpVbyqi1Ce1VP4qnRxnUaGaezZdMWjMxPtZl/zyXOJY6S/673dJ9ns6j+D13aWXz29ev/PpW0
EwrFSAwRF8DNnPWGf6g8cSpxvhCtA7vi7KE+y0L+OpUU/WT+ag4ybkzwLirR+q9TSRUniITNUiLW
rxPrD46ld7t3LmQjuDrjo+BYYsC+fyyZWDXpQTjoD4OV2+fUfeutHaXSIougIurJ0G3Qw8vu0ZSF
T53H6CSJTB222OhVLkEObl4NVlpOoFTTkexs3qj/hNqc4DQkUOWDUE9Ag7jRQaCYDoXs+6HUPHhy
UFHep7RXGqVyTa8/XlWSSH7crHtqyG9f5MMD+nW8+fJQNBST6Ebtz0TQATGZRr97QJKxXSY9VCp0
6JVjx8X8Yw4/FqAIhPiR1oJBezDhgVfEipcF3UNhgrvOJDuHTRBYEuoYdn+LiSSaGpGF/qJqaIvG
rDtXKqv2+s0W/c2hNc/d3kOgsoOJLaAMgLNE+gfBWBhHovZsK6fW3I+buhn957GEToQoYfsoiYJ6
Ru55CB/lMsQekKMfD3/Q92Vy6WaRZXK7zpcy6d/+XEtCrycln2vdDaxOLwdd26qDda3JjXKZ62YH
ySNSz7SyHi6jQTy1MSSBj5/h3XIjvkbAN1vpQOMBfbP/CFkTS1Od+M2uUlUPADrFjaYyjSOjzB9k
f6IZhfeXeBzX9nd6EMMQ9aUSDM2uNLRqq4YxkP0A29MqQpv+4w90AOGaJxWzU9jfvMUgwUFY7n+i
qeh6BYe9cTcqtb7whzZaEQ4pgDYs+7RT9SBw8iIAl91IT0YPsS8BOLEJpSx89HxPTV180I+5Du6X
FX48E5eRYsoy4BFVP+iUCco5UdpW/c7QpE8tYABYAdkmGvQbFN+cICyO9dnfT7jNO0w0geME+d1r
M/xtmGXhJWoUybjLhwjwDpTyhY8APnpgoXlkF78bipqRorB9kVoCfX8IUGlKfaz1JO92SQu9MA1h
kE54eMDCq9UjtZLDS51LgkUlumW8WSry4FLPijIqAq9vd62UpavBtKVTrzUq16t0/TYfDXmpmJWJ
hWp6jPD/uw9JSkxgM2O5QP/sb6qoaYNCxNWwQxJabJDmlVDWyJOV0Mdj3nfvDvy5BofpJ9Iuqj2L
vOwPNWB+F9qTOuw84Z2bdfyERXTiDGaI6GCtff74bXm3MRmM+5OCKJJcBpO6P5hZqEjwdjhPx0MB
W5W4KnNjBNU3xZgW51MopWdtBjD5j0dF3nxOOTm9EWw8WMdqmmIKOIG8m+LU+xz3aGeEFa3ZUJU2
Ujvr+o6S9v3jMedp2zuCCDCo5gCfxVKQwtXBhcNTiK6zS3nX+VCt7d4jl+AHbP54lFeTEYHyMfCl
V7L7m/cu63q0zxpv2hl1YC8DvW4cSxu81cejHPBBOU+oHczuHhzeZHJELvvL5mFg0xV6Z+yiwrpI
IR0VPhy7psDbBipztVQ01M5Q8o42QbIb8ESK5BFlxxE6MuHDsPv4cX7zcsyRAnWfWX+EGG7/aUot
KLDXSo2dBSy3Bvc85cNCxZnj42F++6lneKPFuY6h1SEudYxNZLfoiu2Q2QAi0SM2eBZeWHe9WGqA
Hxx1W35B98z/CrHAOwaK/d2HfDv4wZuC4Vtip1Vt7DL7QrTnpnnpB0eYPO+HUFUycDaojpIL0Pf9
eey0LJMTKWoe0cFO1smEFWUamyhkJ3r8x/uUm5gXn7gScDq/2x9K6lMhgri1d2Vv9MtYRXQAkH9x
5Lx+VfTaf+lI6F/lq2fUJPnY/jCKGVUhZX97Z1ldHgMRz5tvPobQnutFtDIXXk7D1DHyqUSWIUnX
RdME38ssoWvnK0NkunkpxLPcpjYlO88I4gU4hOxrqmeoVWbN7JjoIV5NWcqKw2Yd6InpwemME8Sd
tGY8E0XZXQNlA6tuQSEAYoezYt9Kubzxw5K9UotZDFBDzO27lYfpsYPu/aHD50dQElTh3FJ4TTve
HAe6EpeUwHtzl9VJvixST6NpUR8zSnkXxtIU5+wmTwBbN4M092c5w86pUq3a3o2zJnrsKchoeE1u
qqeqHVJ6LcXYnLc9LOnIi2fZwzpJ/wgTNh9ItNLQ/aF+qAEmPMxSJoRHEZ+X/J3eq/Z2oFO0UOU4
3kh9ni3jgFbkx2fB+4lFzVEmdsexmprWu/ReTGWqVE28kys/XpgTiktGCoPh41HeTyyjzCUzKmJz
vfbghVQHxRsitY53ATc1IBOt0LFKKNFd6Dv9OvO76szPKI9q5QCSyPeLIwfCb8ef01JgQKTAh405
RCtFMuFNvcNuILwsmu5ZKqFThDlBjpHiP90PA9IWWi49gVc61pk6gObMi8rHB/lrUKhGXuuQ/z4k
vSUFgRHtEsiiPWqzXK/VmYmLGxW0sbiPAh+Bi5GOMNSpzDXKKdmUoyKO7K3frPVs4gx6E7QJiP3D
VfAKoRcSqwB5Z1oPYQMgss3r9cdr/dtRaPkoxDgQgl4FVN68qv3k22WJ4cguLxtqjskwnBZydEw7
7LejcN7a3Nr2TO7Yf1WTPjUz3YrjndHA3+n7oICTaNZHzt1XjtT+uTvHcooFtwloDu/J/jCt12GH
28nRbpRiC9XPvL6Q9AqitV/rbhtiNks/RnXsUdiPeV8GF0lqpw+4+cpfsDtHmMjzhqWWobhpDt13
U27BKw69CcZFmrLxuxJL6loMGiY4elONyySMETryYAl7nQLa5eOV+c1bwIcBBz5/mjld3/8w6uDT
uvDaaJdONHNak3cdm05AHZICLmJUhSt5+ecUI++iG4+B4t6VV3kJ4N+gZUbgyKodpm55CjUM23ak
GJJKXzJ3AHqkQtlWMmynuFCi9agN5qYvW3lV6r1+mXfeeDt4crjyYy/4P7wLqDTNDSQK+OJwLgwq
P3afZtHOTmRziw9IDhlCZEfehXlG320fYoPXcSixHcTKnW0OVdNN4W6y+tj14gEFRNtPt2GaTtsp
14cj4/1mkmfdZaYYsgJkyMOwmWZZxXat6p3dd8+FibBAHqi60yvGuJ0GzXhSmu6pE0h+dXkfbZVW
hiAvd/WZVuXx8uPt9q4qM7fhicAIM60Z3TpXHd+2KIIwBRMyZg2VfFUpkXVp6lMSpXTp23WwZtfX
j0wc9i6+AH1VBDMqv5SPbPp3Fcn5KbjL0cGjOkO+e7DrS4l1jjWzmUsGFp2MsnkkPPW3vQz2p5dh
9qUZPAhRpdlqxKTpc9Nq470nqd8yG2etsbnFv8c+UjAz54Dtzc7gLpjrKwgNzkphxBuHAV3eWxlw
0O7J5LY/99siejLqGpShB5UNISDTQnqurkBsO+AD9QvfSsonoxxFg2bwhATRmGjJZZm13qdAaWax
JDPRLwwz0Gqn66GzICuUGICa/U65T8UArlEag/yqwbQBOCcgmSfkktvBmZo+uy8x7kS2WNOT67qv
lRvKbcCWQkDy92pdaAMExRKlrir3y09+mARfEOAS90maRzDHpxr83ECaBvqtmAABqbpX3na9lH3K
0krZjZaNjK7eYufjCM1D3RMwX/Ciys0E1DCI7bN8MLILSCP+FyxsMm4l1G8+axNS7rkSaF8hEkCx
juJU/ax1Vog8kTGIz4rtlzdikpHFLDJaJE5RyASzE3sJNTkt+FLYZoq2R09wruntDDGy7epeqnNg
f2lU2BMooQkBujwoomc5S70fqcG/LQxaErxEH7Qw2u4lafd7GHzD3z0M+2TuqALR0ZCYeG1U/HSq
MI0TGWt13gn6G9RRib9/tTD0E9S9Kd2/Optwgc3VsV8tDEU+waZijgNUvo0I8k8aq6/AgTdvJkEL
5jicnLP+BcmjOEgCalMUjV7oDZg70IQp2NyzQQPVp6et2IRtbW2zekjXhl/l12qnFaei8IpVMhrT
da0N3Vkbxwk812zt+7BwrLyMz227Ke8VZcjOzYyYz8AuYSOqejoLlUlGdEuvPSSHEX7ECKA6EsLs
58Jzik+8i74mhXHK89wL+4ewLCodCX5N3OnAghZ+mlnLyLK+4Cggbd8s8vWPKXrb8JhjoX8m7udI
OCxRAbOpuB3yS9q0tqO+aPU7NYXtGASDxZWDglWmFylI1sC4KNrZU9BOlOnIIf+bD8mI5E2zUSyt
24MwLbCKfLBS2bvTQySjEfv1zxJPgIDTjfHIrfZuKDaZNSPMKI7Pt+zBfEbsm87u0vJe6o1mFYzG
S2oEMg6fin5k5bQ5Ht+bUHpVuLOwDSFMguY7uLnMXDb81BjL+9iUV6lfb6kbr6ypOc9KeVkO6Qrj
FkfXtpkfu5145IS+UXLVjSCZey8o1VFbg3VRb4K+OR3Ta7kCm9uJbSoohyR3ehs8DJjSa+msMlSf
oRRwVnWgywIE41pVOXLjzQ+7/2GAK2hz4Ak6kUTsIGC3hjEyAjWJsWrr0dSSwakNXqY66Qg3JBTS
sSLXu90ICXFWF6YARLeEnbG/74seAbeIMsU9KEljPXkDPFppQH0k9bJtMfT2TSyZQJaqoztkPzXh
PWDkuQfKmwd8iiL7/shmFA0w3bg6W5OSkF9kiKqoXnrkbTsEQDEMWRz6wDTc4LfI5vwYb/IspVBo
+MOkv289Bfa6FMQbQQ9qHacmUlBWsoCGUjueD7bYr4Bs1V5gOJWo8QJIK5LgNtOWEq51bfnyh+cA
Km82tmT4MKJoZ7/Wst48WDGUSZtHnv8Qen7ueknTXpkKrBevAASvwChZdgocaRPpmI8HPsjWmPk5
ITSI9viPbs0MANqbEjyp5cDQq4dGgLoH6U+PCoZzn92U9fhYad19lIyja/q2PMdPnxtMaXoN7bVU
eCiAtddBT/gEROwlb4p13KrffEVrHGq1n7ENB01I1lyQsx+1gD4IlXlyImXSA3KyWcEEcsb+k0tg
VIVPTfah1NULbzLWfVIscsu+rG0sGDLh6k3mhJJ4VH7KdvwbpfyHY/PN/nkHAHvEVCus/8JT669V
27QZu/wN6GL+3r8DFgOIxFxRhsvF4vxjrQXowppRYjMQ4y0KTNFO5riGfjCIr1kFhyPg72BFnMy8
WZy1ONUNpBOUP4lWDk4BSktkAya5hEFtgsrOYcLn46gahorcPERtRBheaWlyOWShKbs6xcP1zBN2
osH34+U0qt3nsq1Qv7fkGpCzZsQPXtmUl8mgpbfKiJd3Tf545L7cP/dfHxAcHPBmg/sS0vt8n745
DXpgtXJFzfihjJAmQm/jFH0sCwRzWoojR+L+wftzKNondDYo/rNe+0M1ndkDB56ah1EakYnsK3/p
y0F0RKjzXYA43/6g7ubeF6/rO5H4HlaDVME82JFCt2vFgN6Qwm4fADe4MBlLqLVtAUGz8bjsktG6
nErpIq6SsyrwkPxS/Iy8O56WyPrrd6nFjEuKHS+icYxXpncbm7Bi4y4qNpFPO7uoA28dtKWOGYYt
H6sXzCn4P7fyPGU0wIisOS3lWZrgYMpGIsNqTOtgZ5pS8NXkTrimlFa7BFnk5WFhQyxSTgeBPnkr
xmLdJZPrj7G8SBusviqk/JI6rSB/3+uii5Zd7Ic/FvXf84nzyf7ofLp7SfODM4mv//tMUk4AI2AG
TjzFMs6FoL+BYOoJ3g04glLvJhbhhfuVRHEu4TxJ6Ap2AiUIooe9c4kjZIanUqTjAkW0/A9wYK8N
qb2NRdhFH4XeOw9BSnYQkSPDwwXcDdp9EZal9AwH174KB59kPaWiuo2TDmzM5GUvWRdjcl2mpb6q
4HRDz/em4msReuhzNrru5GqAv7Ill1XiWgrfgcePGs+mEHLZY/ZTZGgPmjbSqn2fTk6dGMa1ILHH
YUnW6tj141E1F7jK5nfRJH2quhohv0zt888yZddx1mSnjwTbXLqlKTQFcx+sSx016cZi2cp68DU1
CosSWpbp+GgGFTKyaZMU16FGHF02fVe6vdoN7ZFz891hRlESAQNqebSBUBA6iGUqFjakTKvcJ3Lo
IerfVm6aim7xZktd/1iQtznbu9OZURSofrQOZ/rpawry5nROKqKzsggpEWWiXmZBXq0GrcYxGgWJ
pdalx6yLfrMv+CgkorOlBVUk8yDQadU0mzSkK+4NuRhp+uTd86BZkrbqPbs0nAJkVuKoSmSvMUsN
WGbF7FOn1gpIw0NOf7poPMysRSa+pJncfPPk3MYbD90o023MHhK6P+biToQ4FbpqIcaH1hx1lAQ0
bcyXYQH7Jxv7ql7SCoU1zP0c54tpUkbDidt+atygMDPDQQYiuqqVGhlZoRUjurJYTkk2SgMLQxQo
LXpmeWsE3vAJNSkTXbC61V700Ki+izSOCLEFzDNHAAhJnT9csRmngLqeUGiFzrO4f8nh9gxoZjCG
+8bPvntTfuZLzM2k2hvUDMLV62D/Hr7/oTlF8IX0EFYnZInogn14GD9kYfPt6193zUvzrf7rIuRE
/euqbZIxzPzfObP+9sf/PLtN/YQ0WKG9/PMQZgl/WbUaJwZBI0kTx/APUsvPs1u15pCSvNmgysXR
OkMcf4WU8gk0Iarc5Nez2wtVZfNPzu6DijmSJFSMZp9YXlNYBBTu97eY2sLW7ELDfy47pBy6KtBv
lTq6LChYSWX5rYdKkE/TnTcO4zq2cPUW6bKxysqBxNYvq0z7+vGW3w9Sfj4PuhOgPOcm9Yxs3gsh
K7Q6xrHzn9O4KFeSb+AbMv8So2a9kGLcBtNWfvx4zIOMjCnEAIgaDxnl3DZGsGp/0FpTM2mUQu1+
NKQzXamWadpXO38MSqepgmRZlYNwsxKkaZkFoJSOebuy/d5EZoJKJ9cwxzJZjD5HzweLkAZZy5QO
1u2kj46N7UpQQuUU+A4a0pbrn/Ar1C4h7U3bjz/5+4E5YEBZUKsBosf/9j94VfsBeGNNu1UNCcVt
EymxPsSTVPO6O7vuVzWyPbpSbMpcPH88Moqdex+aHcwCwzdgnYHzztyu/bGjTui0DIL0JnZiB5FX
5+Li03abuqbrr4FinOuX9lK/bDbWwtga2xA/geoMT4FLaYlf0MJ27SU2F/z9/HXFptpkm8a5rjYN
v7WX6la9bhz8k/jCL5375dpYIE79XJ3ZS7Ew+efoc/88YolIlo8NID2XbbFULqdL/9x+GG7Qr4qc
8Vrddo7kwnR2O8dcVssv1/zQL18afju47YJ5csPFjb5oXZTUV+BzXCA0S81B3XdZLeS1vM6X8rpb
Vav0e7RF+GvRu/bG3uiLaJ1vAMUj8Dp9lS+VLc3Pq+FKOsPVc2meqxfSRl4jao2SPMqY/DRap68/
31rqW2mlOfZmuhaX2nb+Sa3jud83Z7mDeYVrLubHsBflpjyrN4l7lzo0Xlzs7tYoUW5xNVjb9/Wm
d455wb7ivt9EgT/WE4lNm7YvmMHD/meIsKlX6lJys1pc3eOYeVa6+dq/6T6HiG40TmAheLRERBNb
xY2/RBlxqTjI162mTbjM13zpkqt09W19eTpC/Kncu9HpN/6CGNDhL5bRMl4QwbkJU57N/12Mits7
NwEaog5OWdmDfY1Gd8ifF/1GWvirzJ2/d7P5eOO+9gQOPiemyCbyMkiv/Iir355QhUh7olotBYVs
+8iJ9Nbp0JURUg3Zug/RP83HaHaCsSg5NeX5j1/QkQ7aNNi+/qke+2dwMPUav/sG2jq9yTAbO1cZ
CqwruxzEgKGU8tZTerdSh/z09RcFgZlAhUpttryhNFyo8JkcDbxGAiHB/srLIvnU48U7tf365y9Z
PvcFPd9c/PN3r1+HYqx1pIb96jV/MDPYic1pClgQCzPu/Tfam7IhGvGauKHRcioJ6VxkwW3UBOdW
+k1qmjvF0xcohV5qknKh6hPcK2s18zh9ezlRqlRxvpG/+gF+waK/N6PsJc/tm9IM8Sqwz9q0eWyh
l3k1EMbscyj6ZziTmxyFC32sEFduL+3cWIfKjszBAsxpX6NnuS6LAYXrKVgbGFhjuXE+NPEK57dl
L7xlHlzRKUGBvVh6KDDmJorCRrdJ8BoAILIQojmL9PBKS1CrLZNboIZ3PQaKPRawH2+qgxvo9TAE
KQHN7xVGAz18f+rSyGptVU2DGznmqmkiAIzAesAPfZfhcZwB01P0a1CcK3Ad3ZHB96vn84qxYNyA
s0mKzWVwcPtYuOOMQ6N4S9Q9B7e0+9CNpr5wRKUhUls3zW0hSBBqkIUff+r92+c1bOLuw7mZ0IzE
5DC81fvKqgcEGq6iWv0WpzaGtV2ZriYf9wUwN07UaDpSkTR6bcg0648Hf6cdBzLdht4JUoC0ldjw
IOkqRIvRcavL96USI6Et/NsoteIzpUX3RPakZAXUA79MPb/Ii3wbTmF7Eev4XSnpWQDUBNGl7EWI
KVv4zZRgvFp8KaKivk/N6lgVan+eKCq+PinVYnB1qFupBzFRZoFYSYgf7lslfAZvj5qjjBFpqJln
WR0+tzGZcwjHP5mSY0RJMZfs/nmnqVXTwYHnQvEB1Cu1/vnf3ySNSp9Wlorn9U2StYuk771l0U3b
1SI0CwjLFXqorerTZ4onPGnDAC6DicRulrTke7NiTtna52bOiY879lknlCdrzPqbplerdVUhV/76
RyPHeVYXCP1nI+zxRiaT8yluarp8ZZUiujGbwnsQzeWU9uN55J/aZtDdgReoSOGwvI3EKC+CQY/c
us+60wlI8ALR2ObW9L1L2ehgtIzaw+v++aN06T5P+f//zN/zJS/GKkTn+7WQ8s+fropv2V1TffvW
XLwUh1+5940wgn8OPpev9/6wzBrUVW7ab9V4+61ukx+DQB6ev/L/9x9/Vrzvx+Lb//7nS95mgMxu
v/mEc2+L4XPA/d+7/etvADPCvUrV/A0/kh1hnJBCAP1BExTwJ7WgX7mOkE9kZW56UHp8JUrzLz9z
HaGd6BZHEJVJoFlE/fy4n7mOUE4oX0FZAQ1NWUSHffAHVSoeZW8r0xekQEZzkBbg3HpBumV/K8Mm
ss1Oa6vlZDVlvE7GiN5ObxbGLtSBNK+C1pNrt/Q7zVgZohoe1C6xXnjiYetZOcYBHVgcXJaDVmAg
ZkyUtwE2RMlZHWv2k+61aD43TQrf2grtWF/Tqu2Rrpq67mpQzbokJlDJsWjuWp+aBKkArHzlEQcE
u/QuMsuukUHqm2D2IM2l3AXFjg1SLPfDedMomudYSqu6vomwzFXfedEm7GT7vDGS8dKHbPci9Kj8
Tols9lgL5JdpGkHfgiSPn3M7SzRcZ5Ie45UkkC9DpHiem7IzH+ws7cN1AFAnxy0pwPnYGH0Mabxe
mLXTJ+lEwOan9Qt67srXIEsVfBCmMH1UG5bakUdfA8bUTCkeX0pXegsrqPFvVtBSedIDYzrLUAY3
thKYMK7m5EoVFRZibW9Xp2pA+WSd1pl0WSU6Qhd2HkVfgyiWYFwIMZ5WRkHvTu4a08C2e6wTbM4A
fbm62mD+Jiqp6xZwK+rQabxMA28kQbRaRommIfiStQVFbVS5Ob1Dv0OHvFU/iTpTIic3kuoG3q0/
60LhixQ1YAgWciw4PUu1sa6qWDMk7GCsYHLLtEaHmaK4rC4lSVSPWq7bn+G2xqhsaTFQpDrtlZcO
WGXl+gEwr0U89+C7gEbIxkPwDaR8EUGnV9SsQZGnFKXlmGk7XRs1hQMwS2NfbKxIRLXjmzFaUFKf
qRsKYL26MOQ+sdycgOYhzfowBbQZmb5rYwYYO1ajjMTBZhZK63awMfcTQjLL07IuEGNLdJn8sczy
EgWsHEFQlwJVoW6aEte4QdhIBFFjsLplYAcN1o5hhcuFHVXqndXj8JcNTUBBbrJAZQ7E7qGaaaNr
aOwxmLVjjY1W3T0McTV1KIpFI2tut6lxOgVZ1LoRLeyXxB+RBfDoaJ2VVutVy9Gw8tRVLW+WCjF0
M13qaYGUNcgs68KcciN2RW9ao6MWnoLsXCIZWLab9TRtonL0fEeEla5vcgvJV6Tg0OiBmhfjcDgK
ZfiUNYP9XEgqbvaisRLmpxY1inf22PH7pB9X8ljZn6up4SeVLSJ1wVhUF5OWgeYIlUjeNGmHA3kf
5by2mjHMWF8jQDYaLMH4PR64fM124lJDy7IBoxZR2twGhh3qri1zQjgThevvCug9zY2gXMQLBXHI
GX1JWdZJNClPgBF7+qOZ5lnsamKIgMXaomQyhah2dRYm3xOwdJ/Suinxrq8K71tTFNgi8gb2l3qn
TtEiKYDbum2d46INwhYLgNiuEnLAUAkerdhWe7fXSkNxzSGQfRduSNu6caj4E2CcCBVyGP0R4vyK
NclgBzJEz+N587iZHtXmKdbTpeqIJhCBq8UdZkCFAFO51m1pugbYQXBY6kGaLmSrSWWHd7TF0MqS
AD6g6GDKW6O2+mjdkAZgr57QJVzlU672q1HyOZoM8IzaZrRj5CeBW3Icar6oqLDQQUArUxSoSExF
L1V4HhIEr7ySLGsld7F4yvUK30DLGsKd1eT219yT2ycuTkG+J4d1t6bPgfpP3jbNvT2MBlFs0sXG
pi0aNVtqY1tjzyRFZo/hm+IXnDyyFn3hcYZ2GxppOKxwqBafBltgScUHb28DM/aDZVpIXb+p8nbS
1n4yKc2tqAJ2iCSNunHdDm3YbplG6SWDyhKv+r7G8taOk/KrHPaNy/CIdaRGuqD2fiPKZOAQLtsI
X9vcTNmZabNBdcF2dI/ArppClpWGJMun2wi66ZHnGHq6DimIn095dhH15AVl6m11lt7CbsXKx2sA
WkvbH5GqV3pHSdvL2EdDitc4LborUcpfasaWdco7WqScxlW71lrqaZ7XO4HBA3Rxv9AsxOheY23Q
2pqNUGSBjloIP6Ou9Ce8q7+OdXY3xBovaUEYrL4o/nXXlBdpPGL1N260OtjWTbQtyOdG2ioTioQK
/gtDOC7TMniqOktaNHpZbsyqv28zTwmdKBw2moEJYpbd0oHgaCt1lIqtiyzQVDcp9aWMZaPZfrHS
ENPiDiKSzWiJjMFKhfRn71mnthY96qMWrJpEhvcVgYbxsKdCUa6PNbGY4gT7s/E0nIr4VNSadGql
7b0fi9TRRb3AXyrf9PFGzVPe1LHaxj5qo0FmbSo/XSVWd1uDw+gM+9SmEJZbEca4w+epk5HB7s1x
y/c/epX/WEfi/1F3HttxM2mavqKoAwQCbpuWSSeSctS/wZEoCd57XH0/YPd0MZGczGHtpk4t/lOG
kYFwn3kNCJxMfU7i8LqzgxsnNm7jbkSc35lc7tpx35UDwFuNP1v46jFIhhdTRNk27YLaXfem3oHw
As6d4WCUpRzUqtkKJXeoC3BEp5sIb9wk0296XWBMlSF4Z6pPbdCza7hxNIRLZx0wFFWc8rkSyLtE
8Z/cctGTSq7aSF5po/OtqGfS2kTgPJLsfJs0tdas4lMtqcaEAG8nJ73jLsJIZEjDbTBE+TaYgLMH
GdYDObiURp8DmaR5CXP5VJUpKGsO47qdtI1NzlTm5ZdORs9cp2ugn8FBwDDoZmBC0+TcASEmfKqE
Yrcj9Plc2vlNWSY/ZRJ8HxBhfqlyXf9iS3yClWxXeM+4tNsRSxPOcFeD395EboCGbD48dgF/k75L
vM3bEoNGIaS6gS3+4ijk23K70+96XR9XzfCsCnxb3Mj6w3CbyInvg7DC4bHpTBdPNY8QLdXvIly6
jcAr9w7hxkYW4veExibKU9spmbxrWVTF51rZhCZyojs160k/qAhPhcx4ijT05BK3xVtVWgjoap36
0VbddDvF/iYuqQkmJZoy2fgoVb9LIzQ5M4kXjMMagvd5SLOCZOi+8jv/ANLpPptQIxfNoUoyly8f
/prC4G7C/WmCf2sM/r2wzEMzWg92E60JMELc2rUNmnifpYmZZdDjpWX520DZOLciNz67sPirMcaU
TCsbuVG5J1dNnF41rbaSIr4bK/8mjq0HqadPGWTA2sbThhvV19wHyTtjkprHuo42kBdfuSWbzS2R
BNpgjLQykn+CGAu9qv5KkPFMD2XlBi9Z4dyq5DEc70VbsZ3zz+1oXFsey49POEGgWIfomhmYTxr+
1D+0/jcQPGtbp8xZYYjj/hZ5czti3kBV0buDRXKjNdFOJNTgndEj6fzT6wZOS0rflkGMxVcwoCUr
uNfRBcTmpWqvsLHfRrSON908FNYs/3hu/qBg/ep7z0A+H2bWxo8td9f18ScT0bXEtXZJ7XEzy+kl
LkdcNmJz2tCda1djRTCiTc3vrA52OQofm2hqCZEzhfRmet+bNc7wVbaJE66TOnxOe5RHmBrSyX2M
7qVZ/iS0xhgo/znIuY1naSPkcQtwyT+ktxhx+pNm/zbw7NJ7rwxIC5rG2QZCkzWIe0fLdnncViNO
hWn8D7qXmAhFVuJEuyrHuzSsGw2D0tzqQft4rYAES4NmVRdtiB1RX6frLgxVhgxKql4qM0p/6irF
Tw6krVdsLduzKnR+05QCG5qShFpZFlYbJNb0K9PqsNpyB4sXsUHRaAUIur4pnFTHeG2oDQS+y/YP
3zbuDtLy7HBjhR66pEPhWI+Rn6Z/E1NH28nT0MNF+wUtVc0pe381DH72TUvI5W/FQHj1yfLC5sFG
ByGAS9apz4X0dQfhCVclpPepwkloHIrfHC1U3YcqQaQoRQQTAZAMrfTV4DCxTWE3YLl1nobHvpd1
vdabZvyUiALnbOiProkTXTr0Vzw9moN+nA8rpFcRPzDFviK51gpL8Sw6cg4s3URa13kciu/9lIt7
ApOxvIlHK96m9Wj/1qFY0MguWnrRyEZOvz5eY7gLufXq/G+zLB4cFR3+fyszIJpyrs7w1Nb1cZnh
9f/wfwAxlvMvdFcB1f2bO/A/TVX3XzwKYMIpLs6887lE/T+FBkf/F2gx/DNAQGkIvSlqEP8uNMDC
pwpJLRR4LYXWjxQaAM+8LZnhX6mA5oG1gMNAPxMe0nGdwTPyQBvZT1y7mvJR7tRCa+23UdU+D6op
EuoIURE3u7yErf6gQY2xnjzHiaIr0i93fKjoAxjwvuFAOCmY1TjtroDxYmibYJCLf6RXaY9x7ubf
oJI6OJSlMK/II+PQpKJtedajCkzP26HoISjI6VnmVLQvTZEP9a6O8b9A4TlCxWVblrJ9okChkelI
oT3gaFK/uFojMJgUbsSrN+i8diTJpAp5aKk9PBwsVz3Vms96a8yk0giO20brKSISpBTJndl7PMdx
GMJb6lVDKJG1NCZWVmgH9S4KzfhJwBHDDjbqimSnyU63Dho8p0TtrHrkUyXCLXkZG7fyyWPfbKN3
MDDvrQ3YtxlOzULTZz5em1JkneSb2RF6J35UwbeqKkhUU+HepLFehZvzwy3YwPNemBml9Dte/40E
w/F4XkgdW+mNAsbC9YB6XucjFoQ+lup/aTIlCpiasAxu8iwfk5fJrfUvXdHXz2NfswXGkPr4hS9w
XAXjF3HXzrRssNP8g2UsflHtiyny/YzYu45o5m2UyOWmzSeBslxk9BMa3n2A0Xvi1sRBZTZglpna
/qWf8fql/11YVpZDUZmDQuGfJhoHdlHUtqysnUTiUTgIUJ5H+jRE1+BTnMUhj2XQ9NpOecIrVxTw
tfhm8C3jj6Yn5UYfhAS/Exdy+mnQRHO/seUBVO+pyQRltjJp7mjoaAuRHaKw8OJt56dx+th70+i9
mN1Q44GnUUIyL3VAuUDelMrnGXHcKVfOOiOULJcoLi1ygjGEToRAO7aU/0zwJNOtFRh4Ip3fVcdA
rnkgREz4ckjq2DQFXjfdm5q8mRkee8SjzhbYQ2PhuOwk+p1KB3yOs5R0i2QiJac6P+ry6DAqBwfP
bkwnoKos0Vyp02P2AQzKX6ESSIYUIwZrWLmH+bFbXZ0f62SG6GmDqebQIHGtge8/PjY+WgmJjBPg
y56VDAXKu1ifXDVj1jnXWP2Y8qZpofG7F87GMSSBD0sfDI4FhshIaqsTHAhtXcdIa98i/PEnCwHM
On5IvYjgPXO9+ps+VvWuASJIgfx/a+j/D5fSPKxloRhAYZouy5JEMkm6GrlUJsNq01SudbMf7lrH
KdpViCrXy/nR5oN1dPAozMJYoVLPsLx6i28LW19202RH/moScXtVVYW991rD2AsvcR9q9M7wQzIm
HKyH4cIWkq/iC8eD0zGn2q+DWJ0dnheDe15cyrA02D+1NxSZv45dirJPdUXO8zMBCVe7yO3wu/eO
OdmgBmJ/BgnqnUgy3G8L5Iq8laobS4fLGcPnQbQ06sACdAYe4VrWoixaDsIi7E6g2EW4r7ZTPj32
eT3ke48FTh/zKSPFsHp9pJqPg1k5PhWNZqG87VnCepy8Lpz+GmFZmP2VVlvxrCLc29r0tQw70f1B
yWHyv/aq78hOo9GJ4jvVh1LdhxSAykeIxNaw9qWfYxPeJ4Zv38QaUsTofOu945GvJfl4X/s5QKrB
Gcpq3PlTKKd23epZiNU6iY/VHVzlp6rAGt12k6/BlFDfDgZ/0gfi20CB8zemYXpuHRki19qZGTiA
uPAt0nm7DYRzKJKkx9nP14zgnsJLFu3JTFN1xd/w3WkXiCH3unXMyNGvJAsa75Y2XpVgsKK7XB21
Zgknvw/syInSAzvXHvpNMZiDu2mmDkc5nBmEwH6+taVnbpNSpoPxgPFvOaq/mWFlfXVVFmkiwk1u
4OUtUStUZWCvW8MbieP9sRupV4SpcP64InVxq6j6mCqrZRY2mUEe2MUvYRboneI1iXFMiFVj0Gxd
vRf1H+Ibu9nY4xREf1w3SbJrYXhEJpRNolKSTGSFhYmrPwX4KunagFiPaqI4Xqm+bvO1jJws+a7k
RIJUWXreX8vWSt2r3u9TyhY+miGHIOuEuCdH83mDBKrM9Wcy8TF7IIIp/kIpdtwnvxI9dsttgWTN
M8UBP+BlpwaVrKx4GLU7YsNQYj5Db/WmG8Y63xmtHKnnx1ZoXjsNNnXWJoTPPHylEj1c+a7txbsC
HT5+lx4n+LYWadSb14GdVV9CLdVx3oDCTfKcCL+1pl9OJhBbWRUsWY7ikZOreN/rtZE1t3UpA93a
FxltF+qRfRxM6Pn4SE9PosGiDvOS6aa3nM7YD3UaJ4e+4F0Z8Chvwtbxrx1fmHa5tSNXRV9Qjk3b
b9T2p7Fdl1WkBQegwyJg6zp6OuxiaSQFzg+ahig7PXMq0HSIWqVd553fWemqwxBmokI+JGber1p0
QG1j1faNRQauRNpvKmNU0QFObQHgipo3Ff5BxJp8cKyRL0sSWE7ql6x8PTywuEGxVZ7ewE3wqxjJ
ntgkLNX6foj+GSS8zZ1JJaq9LyQNsdtpdPTxzkpbitdUuQQo7lj2JfoTntYNt2Nu68He6W3dv9NN
xw+/2Unox+1dF6WFU28RHMmbcc3mUMOhCLXGc34lFbW2r6SrMdauE1D2AYyS3TeICDmD5wZf606F
4ZWl6qJvr1Oaotahi+3Y8HfOQGdWfqrGRFB70tLGzh9zytq12CS1wU1BmUdXyY+R7BXIi0idcBVO
Qte+pXartTe2lubDQVRG490JL6AcPfRKvYwNqgCXHsTjd5g8CoAqly1ZDJBxosVFkOZlZhALB3uk
cqStQteiPtRpXm4GG+2GYrC7Cw/E6XgS4SfQQ7wOROFL4mg0Cxm23ejuYq8ProCo11e5jbmpY3BJ
T5NxiXZ7/BbO85NzYD7bVswwxKW+nfCsrmt6x90Vce6A/bGG3RB0Ew0kr751Wkdf5annbIRlXBK5
WmQGr0Nbs5IYUkko7p+IMbU5cUUiJ9K0NqiD65irYliPQ+LdaFpQfge1MB4S5BwxbK4qc+1HaZ/u
ojLCO9bKM/0C0ekkdiWoBAQDbctCuAjIx3HApfuGCOnbeH8DOrrXUavLgzmLJ54PPY6Xl/jK5m+b
wANAldg0/RejeKLFZWFIqr8xD26x6guh1Tg1EFfuM+X4zaat5nbu+UGXCQ+4ZrAIqCSzxHM2tsCZ
WkCXi5ya0N+SU9atEypb8b6SWjTsyNR7+Clh3Hi4f2BUueJ/3RwcD+W/5/O/4nTqM9wV9XawtoSX
S63kwbRKzzGCOfAJaIka+2LwcZpcZ4ljVHclWaKfroxytgU7P/Byi1s4OegWLjXIjHKal8qY+J+O
Upa4WRjAvKOVFyAPsndkqz9l3I7BPq/B8FAy7cC+UZ03rs4Pf5w1zNtcwxuWf6FDBLrDMo43lpC+
1aLDZe9G3DGvEkOW177sg3svI1C6sNLvjEV5B6bTXM0BLrJY6UQ2kxGRrO6Isd1bXNVQAIXz8VBY
0bD96LTgYs3bib08+yLN5+lNCpa0WteP5qwQH/g2eOQBGIifC5rDmtEUt+cHO05LXq8KHljAV5Su
ZjVweTzYiH040Dzf39dR5RyiKqYroLKKNnnrrWnbadYKerhx4Up4Z1TIEqQlkJJ0SX5yPKrv1AS/
hhLYWSfNYy5lf7AspKIknjWfE+HEa110iA6dn+sCCclk4d3aUCZodAB3Q4/4eFgHPIOBDSduZPYU
a+jOdz2BPZSumSqUWvSNfOH5a32iIbtNkiLN1/Wo2f3K1arIv+SjerKlKJDA/OQ30eCcIfLHv8Zv
O8+nHhzvadiKfl20sKi+dW2Je+xYhs1HP/nrRUXCq5ASYKXns/xmV0UV8j4wMmhCOVUHphXeLA1v
UMBqjNONY6f179YKneTCFXF8N/HJ0ZsgAeVW4i0iN1sMq7oSFG3p1fs+HnDzMmT/pGV1D622bcWK
Co51acTjO/l1xFkrnUIJyTaX4WJHa7EujJbwb+/3+lZWqf8pozO/z2RTfGdTP0sVZU9p4w+3PuHc
4/kttrwRWUZKXxwnCnNcTktBZEDWWlJaXrMfc5LOOEF2KQ7z+kuiJPSHDJhALwp7M0TxcGF9F2yb
ed4Sjgd5N+LZcwI+b7c3CwzgVPhBN3T7rvWnfeg0gDKG1H2ppg5d/FBhxNc38ZpOc7hNura/skBP
7WNgcgCnHVBnLZin1pOwds9/k5N9zjZCUp2lRCaaq2axz/PC4nFoqnEvygGhX7Mt9qKefnYpHknn
Rzr5+owEBxlpOEr4iIMszrcZlik6hNO4T0KM4YZMamCGasxhI1P8aERQ3+oWdFFh+019Yej3JonJ
xlygZ3C6e8dfP1d+VqnJHfdU1YjxzA7ck5H4P12+7e/zs1zY/LLSzuzyDG52VgaBcj3/ljcrrQTK
njTg9D1fAAJiotP0aqp8jxBYfCgTq17nkjaVdEr/fnBHfd/UkQX1tdI+F9No7aak/K5SWax9EjWA
b3oKziIO/mQC58Dzv/V4RYi2IWwQgkJBovrFu7moiTdpWjKQE23MEJ7adSIGNf0jRAIGsfW9+JNd
2PVTSg8wB+hEu/nCqiyHn63jFBh0dgPFU66h4y8V987QJbY54UNjd4dMFNmjWXY/IXx1eyoIyboO
evc6E2GzOz/v4weON2YeGHadQlQb/cPXw/pmiUyQfbEFSGpnKz37nYi4TzeBXWlY6Bh2AbxPWd23
kKbR1/PjHl+387hzQjUrI6LkwtaYL8c34+oyzn27GjFYCR25p/QucUwY5D4JMOCEdZUc/oPxWGMO
NskVVb/j8YrRGCj2UFA3PagENvKEdyKil1NN0a9AH7QL1+t705NzFdzVaYARJh0PJ4wCOJpTamBo
c/dTZlZkbYDQTHr2eUHZDYWqCzHDuyNSrsW1DP4c99jxiHljuKE+28z3CpEXsAlyP1I23MJii1bp
oPILCrPzjvx3EfO/F5B102cYMdf4ki6YKNHVQyH5oAoYmx/gi9nzn2w6a3T+g6FAuUgGIxQCKH08
NfSLCZ+lN+0gw9MUH0cB1h/9q23sDZ740CPw3/PidkSZZkZqo812PBgcIn9UTqjvon4wb2szcG6t
ssIhl2rd0/k9efoJZ0kCjh5xLQ+hvdiTaW9ZUx+Z2k6im7l1AzdeaSgJfo3r0v5Q9DzPCkDkLA2O
9CIp2DLWaFxAphH8112M+drWVK3aVH6EU0pPtg/nH4RTjwf9x+c3M3hZOZYIB5rjT9laQa91TqPt
EMi2XQDKKv8yKIhDB+Ki9NLDdnqFWtBY0Buem0JcSIsjJ9027oIulLvQFm35Sc/tclyFWeMg0DhU
tVFukkBi+kUV1Bm/IDUyGP/DHv+/OuCcXqZUEOZuN/OdbVEWE8aYUYxT1+o7OYmaJh1AkqzAdrGk
ELAuIiDcaoqSjy/tnOlx2cAEwY5j8XLZU5JKs2fQ0rJxeyR8P/i8djdjaAMLMkZzk7Zj9eEjOUtn
IOjhzK8mvIXjpeXjthDLBmMXRtZzpyX9Th9n0abUqT+d30TvfdM5UGL70i9BE/14JFGHQwtq2Nhp
BsG4hFRzIG8iRkziad+JGT+FDe2F5uI7JxPNO9zwsELhVCwz2xAUQWROtcHrNAabxgKx3ZZTfFXP
YMzz8zu9t1kyeJSgOOaG5nLPhAaFXGGN+g6JXLkOQmHc93bY33qDCJ4SCbbv/HjvTI0dStxn2zNC
ZKlKnFp5J/qI8WQOPFafmuFBBenvuByaq/MjHZfTXu8ctgdMbiaHkNQytKB31MdxO047/EGaZ63N
AO9pSRZdeNlPh6HyQNWOThpsVFjsxxvEneoUyBkGsLUWqJGuCSWmtcyl8f38dE7vF+oq4GoIkigi
8TYcj+MAgBfgW/WdlmCyiteyu5soA//WAuDanYd3BvWtbhcB3r3wJJ1ukRmwg3CWpOlMEWmRKE6O
aLA/mPQdDltil5XGX4fewK3o5I/JK60Le/+90ahM0qC0SL7R6j2eZ0beoKOfp+8GIyvJuOzW38Jt
qdZGktjXZTja9QdHnKvrCnMjijpU6AgIj0f0RImBlT81s5lXsO5c/U8r7evBKtCos/z+wtdcHgBG
41mnMAb0BXDUUuwh09POzTUXbyPRaYeSmHAv0txLVik4wuyDUdnrYES6sPvxN2SDHk/NJFXNg4bB
ilYGewmXBx2wtryeOn9Ya0VuXThzxzWFubLM5LiXZ1gYVWa5eAQdUB/It6tmO+iNiU5mAaHOTaAc
j20a3TBejdhe5R1kbZnP/FP5wdtlHh+Sm8P+wWXhZKvWMaETQqsYlfvJsKaeGu1G+rt4SVbThV1z
so5AMNDymbEf4DGAZRx/2sHtPPAPRrHta2v80UVJETwUZVtH18h4xQ/nD/97g6FOwYNHBYyTuDj8
Brg1Qw8VYVKRRTeeE2dbN6dD2rh18fF5UW6cSxEmmxNliMW8EKxXpaWK7aQHSIzAr+8AzHs5SgkI
7mf/fHhiPNQcPt4eRsOj9SgPi1vLAw7G2fNpqe/IkpxvcelGmyYAxX9+qOVLTlGF1wDwDPuCZHsJ
CcQbCi1yzwaA6jXNtVVbAGWl2s7mUojxG9G6KKb8wn5ceLpxIKjmzNVwiomz+PLybgkdgwZ1ktdb
u3CzB2GyTWB7VM3V1NPfxXhAv7Fl6+3AwWnemlLduA0HFZarYBIpfF9Fsy/J4SN++Fug20vhnDyY
p/Gk/ObGDUJP9PKlQncuGyY3WZcqH7c++JwrC73SXYXr9iWK/ckS8OfwCSI8hscsKWQcr3YTKd8A
KYJIa4fICm6N7UpVMKnAbE0HrakoOujNhff55OjMY85gQ1aCTEBb3u7+IIYgzvutGpP4b2i0+KkS
LxzyQqsvbGbFz3+bk7LCQJYo37LqlHSWEYcRIblujmGProEpoJGI/mvauuPT+bV7bxTSes4nEkTc
P/OE35QuwmkqUURE6bZWQt1HdlWsNc3rL5yW9z4bCRvR05wdnsihBcbYSNna/dY2yu56kHG5gyIj
EswrykuJ2nvb4tVZnFMJJulV0+LNjAyzaY0SDvlWltLYuOZUrkpwOo8BqnQr5IshBLRt9tF7br65
ZyDdPD0yxDneejNoiDmErkctg8Kj3mi5mu65ecatLtNyd37F3pkf/RtuAbb9zORfbHsc2xvEhaji
9nI0fiMeMKTrCJMS0Plh8yVX2rD3yEh/nR/1nRV8RUACNZsraydNxwDbVaNCICo0u79Gm+s4KWUO
dTU1Pv4nI83qXvarEe3iiKk0o6JtGhyxUPOvJktwmbg1xB5a5xcurmUUzBGbmej/O9TiU9peIDyF
oNzWceLiNoKrW6w6qBBrKzYakGBe8CA6P1qLKu8vxDYL3Bx3+Tw22HRAkZTp2TbHO6aKHAQX2qnf
NpiezgSj/uCiOf+Q2MMAqjiNuxyNqBpDR8uCyWA5o/ugdd7wScNX4oY3IjqMrldsYqxZaAIXNL/J
YjVx4RO9cz/QZeeJ4+1Gq3K57h55o6soMG7hXPzVs2SEDGY7F66HZZQ+fwteUlAbYDXJxRfRz2Ql
MKxdlrzu7Pi64OLdOZVn3DpdYGz1YdQvVBlOAst5PJT4KDKQFxhLWRvQVEWSwsvd1iVsvLqhmW20
KtxRd9I3jtPW0PkGf133IP6TYrjkK/PeCZ4FdUmT2QeEBcdL36opbr0QDFtpDcmdXuqdtq8tCHF2
jj7lysmT9lNjNqa6O3+y3v3M5JSgJuZO2RKsMelJP3QaWw7zkXZDMuvc1NB/NlaaQAyKnUt9gHf2
OKL+SGLPLzQuOkunwq4GzDhZerct4AR6+HZa0R+KnOYX6BBDs+qSSu1G4Le/u6jvNgVqHOVGaKr8
k496jJl8UDRwK9Ag33baEOYroNH5xncG5+f5D3N6ubEZyA+pOrEeIGaOF6TOu5QydAd3qiMfLaa4
0LdmhSXxGlUkw7sQfp8uwxxC0DakBoSn2qvs1pu3gsNmWAXItq0Rw24FsTL9gKDBLeM1AbMV+oUL
9b3xFO1JXHc5woTix7PTC1RkugldgM6PO7hkWJUlX3MsMrNV3UYuWCzWKb8w6DufdFYfnAckMASJ
dTxoo+imt1rUbuEpx/uJztp3zQdn7Uk/itbnl+/0jkL8lIICiSLTZK8djwV4bnRGLRlxrWjrP7JT
BlBhu/9+fpQFvmu+sY+HWXzHWvVVb4XTuIVmam5quwme9UqLSrIaKf+WRm2LO93IdW81Sl/740/J
8KipMPtchrV3yZDr5PvS5kaSbf7CFMEphB7PGf4dCDZChJ3u1QF6ziQBeYCH40h+uT0/8ZP9QzEf
wVLSU4rReOEtrisf70b8Eitzl4dd+wCSTG39FLCXNpZZCQm1HS68je8MOGsP03BFqRDBs3nubw5I
0MdtE6AluXNqM7vVWPJvhgOfx3ED8y5obTFceORO3gOCt9n/kyCbBgZf9nhA8rWkycZI7vAryz/J
0LeeNCM2/voKBsoqBQ1KKU6jaXLtt66WXtWhuJRDnYQi8+izkwDtp7ltu9hcxHmukcSd3PlZUP7I
aF3e47jVPmt1k4/reIhgj7ewW6tIlhc29ulW4lvCCn1l2XF8FgGXHfSt8qxR7mikzHwmEzlm0zDb
g59ijHdhM528fcwTl3nE1qh20ARb7NvCwOhKTYXcwbjONiGQ4ye+6N8UjZqNCaXuKun1j58V+gTc
tSgPcYqBaB4vr4mzVM8rhJJEMQq4nqLuN2VS2+Zz7nuac+GVfWczAf7E/vi1X3pSbh8MVyB81Rg7
ctZwo+SIPGLp4AehG8Vno+irnebHyV0HaQ3VA5n/OX9aTy5DNgoIVOhXdDII2BaHx48mb2qLRN9N
VpziC257h8nF/Pz8KAtQF5+R8IHNyjLSHQLGtrgUNPKcFIlwtG0GzfteDll/qEPlPddp4lubpkVu
DdJXnQTbZDKHYp3jX/APtWZbXfgl78wXv5JZioqLkIRh8UPQ0zXrgo7Yboh981sJxuzQJXV5oXFz
eiXN8CJuBwgrxAnLN9uqBqfJSMp2SRX+VRJK0UpzWVlw4umt54CHP/9935kVLye54iwVR9S5OCZG
bPkdiYnaESi8BI4hN6ZwLnVr5q1wVGFg4QgHEMvj8iMOXVx7teDFmJpa7dRo+ngM5ygEpll95com
3p+fz8n3o7gAG5e5AGwkFpyvhTdXepNVZHVwFHdhD0Ib3SwAQRZyCQ96nT96Udxtzo93MjXGY1Pi
CGzwjNAaWoxny7Cxp0ZnewbeV23WlATsj6eMqiqEt84PdnKnMRgG9RjAzMVUQNfHgwk7VXkdRfpu
lNn4GZZ//TVNJsDIxhRck5jRfkdx+ULQ886gc8UYOT9iOw3y6/GgaSsq+AvMEEhncVt0rnZj5ba5
53q1tpZbjwizQIc9P9PlZ52hnMBqiIMsG67yqwLjm2WcCZGmWUzulZ3SatzZIwjEXWd49V0nrHx4
+vhoJCv0ieiX2pAwj6fYRG6KPLwnrujcRs3dqJXeqlFlFdyPaXuh2nY6M1qWrzkhAxJOyeOx7NIs
k5w22KFvtPqlH1Jv207VZMABGbULCcDpWDgc8QnBkpFR4nx3PFbqg7X17T64djxzVmkbzGZtYHhe
bZrCgWt0/isujx74f3ilcC/4iChD2/N//2bNEo/GhRFEHgQyV10l7lg/aLg3b6bWdTYolNYXkut3
xiOBoSVLKMEnXbq5obutpZEKrEM8CLgz+hBcdVruF6umrNx9VIfhpfDt/RFBQwEYmuHbixlSY1PD
1E60iErzW+iUOmZpen2dNwNqu2bf7c9/0OUDzwelAkz1hrYiQppL89m48XndRs08xJWYNu5kIaBn
avnWaGMkzjQxXoVpM20IFZO95xrp7vzwJ3nIPD6kbz4vGuczhPl4QVNL92yaqM5hFhX5ETglQPVs
0H5oWMP9cDrRXJm5K9GVMTPnNlXIFFEPVNcI/2kXfsoyaH39JTyJVOEpQkGzPf4lppGW9BcUPg9D
5WzMdhpfaneydxVui58ivYnbVaGEj094Ef85/xXeOUO0r8n3KKTwpJw4rRMK1KGZIEQIn+26AQK1
DYM0/GznZfdyfqj3the0Wr46j/EphSl1vVjCPLAORaaKXd+G+aZ0UKoTfdvDwXQvKRosb/b5qwLV
4LvisskDPU/9zYHVHGTooKiynfWRVLaHIYQkWIGadK1VmwqjcVT1hH/pbj+d5oxvQJuTy2lORhZR
cptVSNB6gzrYYRA8d3qFcuTUQp8yahxcAFFfeKJPpwnSB/YDTBZw07Q6jqfpTqGyhN8bhGtqWDcQ
bjeugvzmeRlGS6XnJw8oPNaXCGmnG4dhHSJ06n7oxy2H9TNPm29dxXWIu6Xul+bBqTHc9TNpPZ7f
OO/NkEojeqKEBrQkFscjQhqw7ppUHcay0v7WnlN9h4eEyGYRWUjm8ApNd1kKVP+jX5bKi4ScMwNx
ZlD0fGzfbKCwh5mUO417sIIsuCshqMZr0AjmbZNSShWDO6wrxwo/mLXPbhOAJ+lLzHqsJ1UYJBDT
Om0755CDDnzw7WYuYxd9NEsq55g80E2/MOLJUpLKkV/RCJXcP1z8x/McfMfxnEGah8iGjG15WRpc
hSNSEUFSaPmFwf47HH4bLjvM6u1yLg5Imusy7+u6uOZ27p9SM4PUXVRWB3UlLXsXXJ6LLJTymgr3
8zwttF92GtSHksupOWjYKXk3BoSsYTV0sp9WoNlcCzfkCffQHb1VJKexYk5R1jOb6snOZP7TKUz1
w49sAy0/bdS+8IAP9Vrq/ihWjgnT4hD6Zt4+aEbqpdup81JIurWFonKfisp5wOLMT7Z24BbmlaJa
U21G5XnyuUiGsFsr9B7V9SRzG2XsrtXyTYclWPetBophfOaB02tkCUPIFFo1kuFkceJ9zSHbyb3M
bBltkXbzv2W5LvyNTEO4ucipIxDIhO9hpunFA2UF+yCiAc1JiNGJvQ07VX5OCMB+2jK1PzfKQ7KS
GEJcYfdm/JVRjbGT2dViDY09Q4xKiRAydBJRgGmMgrui1WZdX4yGym2U62FLRaYOHvopldY9aViI
yJ+ejp9sekdPyOPFPzICxh90JEdtZavKvY48s0EIs9SGfO1njpN+1fUMGcU+7tUz3IEKAThdn8qt
P3qNsXfabLhp00G8VKVK5LYXJT0CeKsNsoxZ3M6qWc5dH6SVuzK6PCluQpu+TILOgdHd2Z1blquo
ThvrzvGKPFrDQBUe/LVAWndB1PNZJwDyn9sS+vE+7eLgbmbNwyJ2iv6FjNa81TPVtdsM9vZLZOt5
iFiHkfzwk8hJkhViN6X2KJIiDm5NehrJA/U7JX7FRjldYwTjuL+AwqYRJFhZIoeI3EG+RvZjcK9F
UWswM7QedbhxRHrSb4Yh2rrmqJefMnph8QoSARo+upXzwlaanu/NAFzQJ78IHXPdlV0ZrqeAqvIe
QnU9rEOY1tpLoeN+d6fZbllvSwV24m/tIrO9RpUoaj/laYMGvW+k5t+iD/pkz71R3dp1H2JG/l+U
ncdu3cq2Rb+IAHPoktx5K9mWZLtDOMjMoVjF+PVv8LSuJUPCww2Ni4NLbZJVXLXWnGPWShrOXUK/
AIom7nIS9aqpjEGyJwNYsZ5JEEZey74qNGZygPZoiGmO7WXWXmoRrA+2j+fzx+A57QKFkfimn52l
F+qbuSTaj25SrB5BY38ENJjgP4sKqVZgFCLvzCZM235oVdRaUFY/i8zyQL9py1hdvKVpYZKXrg6S
DF1qqUdqXeU2oChL7TOrcexRN7bjGce5Pn/B/dJ7v0plat6+WUev35eMOwCC8gHPnssCx1BYLgHd
fl5m5xejgEQcKzX116nN4C73dmp+BhmxWseZYdQ9eh3DQ2OyMebafKleepELO/bHTgA8bny8ayih
K/U8lwGg4lTm9dErVVbvp8VpfWyMaG2OzQqyDYQjrM+wK1e1XKpB2PK3h0dU/h41grHuQcBkThWN
RjJCMIaU70Q2CMZT06pBHEi0mJawpYlah1ow6UWcKIgOdGgtu7orpxlEr0R0gqUtCea4ytm2Qzkt
uRaOsvA6cIyg7+5hTdl+bOSO8dz3U3OfO5rr79Pen1s6562TR4NZFiwMuQ6fG1efH/D3t1uWQCeH
9EbC2AB+6KmmuBpWn5kvvP6Zf4Hc7N34aZuQtTG2eXAqpJk+NtlqgA31Uv4BJowSvIWb+jxrXpW9
zYo597boxnBE2XKpNZi+gDhVVUdSan25qwiYKOJFCf0pqFetjydZjGPE9G6AWerl9Qmzr2XFqqha
EdpQWLyok7VpH8Ta+fZViNT9DsHHv7P1YR5jaW8GvKXa4ha9kfvws58I+ASGMKRjNI/tnEemPpd5
1LhzYoW9J2S675x+oEFT9PkUpf4ymqHIpuJFw3L4Z6rS4OdMcu4Xt7dQa25n3DbsjGD+PQ4Fu49V
BsulUGn2aXVb1wHcMLFxVFkWPGnaiH7dzBhiYMt01lPBawpfLGmT5zmtBFBnf8i/z6Wn33gQvNJY
W7vhJjNLP4XxvAzjzh+0+RQEsv1aaTQLw2kxOw+QtaaeUiYYf3rNlF6EVE+IXVJ3NlCU2ct/l0RG
52Hfem1ghaNdsQmBNNeyQzfaWCM6QwUHcIAVXYweEnc0DzoPaZWqvNuiyfOIagv45iLgdS6DM1R3
QVbOT8pKq4ciT/J1rwWuaO/sQmj2A57XACwVRXMiT3PRpH/UYo/LrrdKUT5U8+pcFjV560YAbr53
iZq/4dh3yr3e9AGt6q7qrxndRw9+urJv5QJTJZwGV8CRwcqfHoSxuqTDG5oZenPbfKmAcr0kXmuI
07x6AByFkDwVW8IY1QvinWGsZui+YVa2G2I15aScwE6eoylZvA5n96ZmArk23ZgJVm8+OHZ9MzqT
+zglnQ6+XDjB2S35QMSutAG69ImY5Mni9Kd2hSoGfQdEEmtJUpBoH1WFFFcrZ+AaQSoh0Yb4CTBT
joQLBcdNOdON0xb13cTJV8QFXlE91mVtE/duufkV2V4wY3ygh3e14Rz8LvrE4BPnZzltPLpQRTjQ
yv/k17Y3cjjKq2LH4X94Gfy6+6Ys0di72lzVkVMtMRdBTRwPvnWnfKjzBCYSkaTVGBrAi7YwQB7W
IZ/G4VPpb/EXlIDG3dICkQH1wTE3KE1vvWsq259AgyEYCA3OLdDqmY+0fHGato0QiLb4XEtDeWxD
gfHLYw43RTNezBul+f0PLdWn8mrpk3wxanpKISBmWX/WAe+lPNPGf7YcCcabtIzxpdCMuTwNgTCa
o2l0SXrhn7ACiK4y80JpZsMdDOuyuIDKn357Y2qIKHOFo56MVpXdLpW9PoD0rS3jyABx7mHELUt7
k8ORMw854QWfnGwocn4g58JYWrADwzxJkLaWs9ndLkPnduesL0HdK+pg6wXQksoP/momJRBqd0S/
KZMmhrc+vox8T0ARAi1pwwkZg33jIHrSQ2zt6VfYTFMPMlSYRcz7PAbAcbAwM/XRRwgwbb0UB033
Fy/sB13kl2FzQoTMGpPmWJVTttOCwUkOlSetpzwTSByVW/ZZpIaFuiwIVhDAIO6IBpgpI3em2bg0
nqjToB9qs+Md6yAAF5hrk7VP3ZbEom71/PsiNQyiQoRh3HSB1aZnaQimfNYCf/s4lKn/kgXNNISB
1o/uvp6bgjSFDLgv31ff7OOyG3jqQZs16kwXvyZGQBlN9izIOO/DNhmMg96shR4DbO2zGE/v9nuW
FTLd3Lk4McGI2wnRQommh3mb5MWpTFKThTgZ8ProPAITaUAZFihztKz95NqOMZ0zXnodDLBIvnhr
pvWgd1OmV+BN29/txkU0ZodS0PH42pwncwZdPlUsgJKsx4teuTyhMqHVyihVH6qdDFLNCqWY2Ykc
8FnZtRIFVAB7AbLV78n3rWxIrGg4tpe6qCOjStMdnI1M/wxN3DPug3XTTfhTjeYTVTi4hAXeywXW
9OzH8yrLO7c12/6CO0PFEj5PXYdeq1i/sltn9QXtXCBjnxTNNfRWp35s6nKyvuidkUzRAoSIBWCi
GdhP4KgT8BYyMwBbuYMBq7Xt1HxnTmDyT6az1EEo27zGXNBn3T5VYz8xMzF1BIaJY8CB4wgxsd6D
KZHPBACQyTAJf0xjY6yKdl9NnRfspBi0hzJoa+u7n/H/HHa52SekcRDijF7EqLR71dkGpQE7Vxf7
fcdlBTGl7Y2EjUmZArDqk2jX6YvfB1V+ccSAG9vXKu9ACjT7t09xOkelppr2aq6mWZ5se9St0Ag2
FX1rTMtwi5bGC6KiUd10Y8uacoZGY6HdU1lv2IBUNN5nHGPaN0afVvJ9nUR/qzyjUTiuhf6RgfBf
XQVro6Fy9MVsZ73qmzglvZhBkdADKhHpfaU+m4YwIwjB9l6vlz9y1MzD+42M/5oir4++oCo2E8XG
8nnd8pzIYBEaLJITaAWvuFrtOFtxTQHvxbKYoYO28F+ckPgeYZ6TjG0o7KbRPJaO1pv7QY1jGbnU
JI/g9wHwp2zhXkg/N//NlIGnQKx2dtX7bOhjM83dL3YAUOo6+53xiwZbszeXbMluPKfk4anFz7R4
GIf6P/mosj51XpGbF3Oe6vmKRKN0d4tdjdwMWRZRpbfNnT+NbIqh1gfp/L3sOhvP5erbf0iPTOyT
UWf+o47bYLm2YnaeXYXvFvJYq/0BVcYhEKKylu+VDd6S05ff5RfWqFCcG3pf8pmZVLW326r3QzUz
1TqIgbVwzj1HrKcly3W1pz20XhZ3Mhu8ZUZm7DKIw49L4A/ZY6clSx1zJJwB4Q2lVfB1UB+Jjrae
z19P0HNQaKPzRVSBneH1mJSemiQYx8rOWtDYnyZprdeyzs06nJCp0KZOPXhTbX/I5uHL+y/P2y4N
0mw0VXSkcLyhd/q7S5NysteB4xXnQLlniBfJi1c3wd4yprz7YCb2jxbmZtQwuQweUeyhf19KS/A+
O03pnuYcGuqiWHt+KZeo62vvS5JUH8xx/tGJ972te8lQbAvyek02ce2gYxaQEMKIK+yI1q2419bJ
X+MKjuGT2Qfwz3lRLmY+JCvSLo8acBg7+6wjIHl5/za/ecDgNRlDbjJ8WJ5MQv7+7ZSFZqAaD4y8
WMdjj0VnX8xIDOBVVYKTfNt/l4P5s8iSxPug3/ivS2+janKoISE5r13GRgcZkefinqx0q+s4vuwp
Ffp9wJyEUpXknq8et+nildr4wQTiX4+AMQCAGcg2CEpeazssW/hp7S3EiGoqiU38ZF7I1oAwtvO1
Adp7RnjNRHuFaEqVc7gu5czwnmG+f1sFTjV/4CX9xyuIrI9/Me5m3v168AwpqwMI7NHzXYmD7KaG
DGq8dvp5mCuiOCDazOPu//3kueQm+GCST2P71ThRBkbbY0lwTs5Qm3E+ZOlhcjQtznI7O5vGMh9k
rwWcNez60/tX/senCOIy1kvW9kYjePXOSWP2SoTvzmkD2++rJC1+0HkdwyULtBMe05mcRnOt//+v
G2ZPxtjb0tv8WX+/6ZZZJ+nWPzvJNfO1H1UVkBQymqR0TaY3kScyQROyh6ms9tmykkv1/o/+x9u+
jW03Ahbe6DdsgkWbV+UNGj+6hL7dIE25bCk694KQpQa0RZ/8IqJNHhuq+PqDD/Hb0SMi2g3hhMUJ
3cZ/3+n/6ew3M61UGhzMVgc6DWEh2JQiDuqCrC2C8mBS+0MdzWDD7tx8dG8wqH4E+nmzncMTYnfd
xtb44uD9/H3322EkoCvznZOUrbmvF5Ge2qy/ll6zfqC5ebu2MRShId0E+rgpMUL/fSnpTZ00V/aV
gZ7uuLcaU2v4Qvo0zurMrsR1rKucoCu9T719IEhuf0BPqAhaKAv/Oo3G+NFo7hXuBx0kQw6DfZbf
TUOITf/vPwmlNAlasAZOWSecg9lTxIc2Vf/BrYL1MvsJUZEZ0+h7rxKqugy6LPOL3bj2cqmhAsfk
U9KxKI2832m1BBfz/rv5ZkEy5OelZPtnP7Qxavz95wW+5BPsD8W56kb6sW4x7hmKgthOPfNlxfE3
CppYH1z0zYLgoowNIeGh0kDWt70x//NSrtKWzB/K8kzqikbOr5uat71XigtsvGrFcZYbAz2UpciO
qV4UH1l8/3V5xj/oiwABOHgn/768owuTb65dnPVJuWzsvkF2C4M32kuVIY6FEimyEScZd8SOj5/f
v+FvL75JNrdiHDMBMKhXryhPfjJXJtGnJO3lOTc7ow7NgLNoKtPprGtDe+pdNYlI6IP+5/1r/4cq
+7umY0LMdsCegCFQf70bWByLlq5e8pO+NMtjBSClOegGoWmA4BlXy4nBz3VuBBoTmdUqeZpMB8VC
N4y1RSNh6OrYVu0Is3ltBkJ7DB8GyoUM31Q/lHVvHd2hnL++/0e/+T5uXwswC9vcDsvya3YHYYYa
vT+7o2RKrngekq9Ll6m96fS/xzmw2/D9y73ZrbbLIc+yOL3wn9faVmOcGc8KtztVqTB3No3VP8pc
yz2GRVwz71/r7eLjWkyS/stKRn32am/QW6Mt5lZ0p9TO5Sc0zPka6hpZWKEy5jzfTf6of8nzZfyg
5Hi7T3JHURMxeMU8w47/6kQ4IPNjZxxJFA+ge53pqpo7ZTXjTU7p9Q2y7nTTL05OSllQ1UlIkp18
6TeMb4S2If1A/vPmjuOKRR+G+Y6u/0Yl/3s5orCl0aKEdTJad3mWjEzvbCu1glMd2GPzwbf4zS0H
pkGNRQcQ2R2a4le/3PYF0P8WKQ7NLRNIPs5s45jz4vkEVCJZ2NyxJYRuUS3V7ftP+82LjCSeIxV1
bUDKMn/B379TqFbkhEmNpxUTj0mowdzdWA2zqdYc79zO+0BV/Pa2cjkkC6jT0TO+qXNTDfI5PbXx
1JPzEXdqKe7xHhSHmUTPD+qrtzcVvCi6Gg77qF4woP79yxy7r+t8bcaTmevFgYyeZFeU6ImIOTXB
qzfmbW2kHyHL/nVRxDxY7rmfbwWbSEE8RQQLmPShmfw4a9xqjMZKZ9LD4NKujukqxAvhiPNHMK03
W7iPjJLrbvUzoJvXRryObo3nl8F6QkKWPNtkVT/QrjWdDTalyzPkGU9Aka2J08iDBCTP++/R2x/+
n46L4zEkIwhbrz5fQ133GqcTm9D0NhCh0r0srOyqPaupNHelrF+Ekfz/IJiUMZvWERzlpmhyKONe
rZt8LrVi4Vt6aqELnCvDGS04habXRxr9peT4/k98s1Q2RgVVI9rfTVn5pnsUZAwEDK+/dKKbtojD
jgkWXkfmh2DlX+jscof/35fED7Qp9PBYEtyz3fX/qUnyJvMVCaHqgkTPYNI5VczeqoICgQi7OT13
qfj/EmJo4VCpmhRAcH34KL/a+IqgbBJepOFCcmhqHAjWUsOpUwwMX97/bW8wAFwJwRQbHq46Lvi6
yusZ/btFoc+XQqALO+WadJsop3Wb/07l7H72HTkvQbTSmCsjMkj9bzrvb33DPKW4Z0o75b/axpvc
EACg9xGR5O3DBkhHCYq/0aM78hoyq0lvnM100C9dTXMyNA0iUU10BA/+sExHMrY+aMK8Wb5QBlE5
4U3i9lP1vtqHyyojbn0OGN5W8+ydpbfat0o4f/BjZ4c0cY3hoRCWfixGQkzffxBv9mSgn5tCn7Mo
RAZM0X+/ZAZBjQrYu3UpAnN0h7C2LGTKzpy49bWrpuyDOntblH+VexteEyk0ZxD4K9hH/77cqqzS
75KmvVh+29tPmtfq1b6ulNN9sF7f3lJO1oAF4XmjoGf88/eF/MZhLutq3aWioiHqU3XtOIWrPpTP
tQMB5aQhvOofak+rx1/A/9pv79/X19cHr0kTiZ4hRhYH9fL2iv3P4h3zVIfj4GVkBGn1N4Ji7Ggp
HXNXmAOpd0nfFj8mCHoHqH2k375/7dfb8X/X3roLfP/g873G2JWz0GRicu2Wr2uY95k4MwJhouh1
61c11c3TnPXz8/sXfb1mtovyBnOoRE68aT///sEs9sJfcJZc8oRlT8zFID/ZkxAr/WQCZQvm6+kH
G+QbAw/XdIE6AiqCq81h/tUOieQRv1+6wn+BNIdLM0tOkyjVveXlKnZntzr2KJaioUwaI+oVgjVv
IFzq/R/+jye99RL+Y9xhEn6NvSnQtQjJtOoCR916DpjT3ZFpVl98shbGyEmK+Rx42hQ7AfLX9y/9
iufqUWjwavMRpDW9xY4SEffXW0YGtTRWSxUX8q3b6lgyAZ6ZhjLMAo+Ydo9EsI6M7Jce4s/areup
W8AFRGWqMThX0/grT3tz2Q8L6ipU+1Y8w0A8dgi2L4wSih8jWPgPHhpHF/6o/90D+KMxKLMoeDWp
Vl5vOQO04cklWufcT0FxS6I1N2dLF3fDOsh8M8xVY52hhjhFhKylmu8LosH+yMHyi7ApysZ77Pmg
fGlMIV+QdU2P1pyn1VErTBcWscvH4hqgWsy/tfVUzXsiIPPkWkOcx5rPsPmK3qZOnzJhZy9zTmLl
zmvc6clSaiTZeTH748I4F9V3l2p/si6ZDUD4VpItodSKTtwxoBiupJ30K97jLVg8lnIY5JeFGX25
n4XoiEzCr6ybBwwGtsGT0J36B2QyY8euqmXfoZUs8rYFkCh4K5HCRBuv8X6Ym7F9bJWTylBbjCEF
zGNJRz/aVtO+ZGAk74xsHb43s+ESmZma42PK+CkLtTWf/6jJ6DQUnX0pTqVrcVIM2PLG0LZVfgHo
5djwfomZbhOHThMBKdnetDI/OQdB33vXuTKSEut2MFZfiOe1irveUPp0tAanv53czRsgyPBxjpOz
KnJJWiY9UdHPnrbLe1HWN31VJifbQf2zpdqK4WFxxYz5nERAAo2IyyqJZZFE2gtv7goSnOkHxLle
T4+TSurmziYMvCXMYyW8XvdH97LYjkgiZxhoCgf5Cou5k60Kl3YeSRBK85Go7tX/3nhD6eEBEXMZ
F0w8hzitzeabmfW2HhaTkguz62z+OWgtw/cc6diLP2HdvR1Lq9dCVZnmpwAeY3rbmEu13HTsE03Y
jqL2CCKa0anUi7IublETxID7vpe7nBnBd5fsrYcpW0sVJra3yMOakiUYMcPPrFAbrGDvTbB+DwZ0
jiJGer/0KOFkSSYtPLAw5U0zIxjavr4X1trXx6kWerqjshlSVJlC/R6XVPzS9c4pdiMz+ere9pKu
vK5+YhsHIPfCuAkSQTSDGFz/aR2ctTsFI1IXPObT8JATz2Rc6SJWvwhdH/RwXU0mJ4di7CTvGgfC
z346d+PLIOa0u3RA0dAEDlb9HXmHn/5B9ZCVD85Ue/Mfh0lfuSMyyEvieu3chHxc0anQGcoGgQLd
qcPEyYNT6mwt94NVENNsWyJV8D3mtN4VBJfVYc0aAPZhCykJ+Z5bdAItu+Rptkfa7KgOdOMTC1ez
PidzhXzDG7M8jyprsn8xjp22SKlN8VTmuBjDdaiUekQIZT77IIrneznhEJVtpRtfctLl0ygxfM2N
F1TI7lc4KBNH6cVG0HU209X+bbjcJHLObb2PvHKtH9Y1d/G8pVkZD5nuPNKKm8tHk/Nb9djY3izD
is6nPLVpbi37MdWqXot8u50MHDNo4ca4nNag+cF2LX8wJ1y/N+RNE7deM0IbM6Q335Use4KYe+kf
ghysXlxaiRgPCdG6A9KEYS3j2UGBjWlh5B+0A5X2Z0PSiwkTguE/VSX0CL6nyrlO5C5ZezkPjohl
XyfNRfSzBT98TPvYh3hiRIWn51aEa3K4m6WgtS30fq2/aUxSNuiqzkIrnFGoiPXQd1dmqMmw04WX
kEQ4u/TeTJVlZ3Kw+JpYfBh+4L7uSE1GlabCnpPexRjsud+t7eQ5+6TpiOxoDGj9uxYD71eZE2MZ
0diULWOroP062ksnCPyd+q9L0LFoE86zz1aeBt+KYbTtG89MgxhmpDOctT5JDkFra3o0pnKoj3SM
2gqSCU3cc7ea8BhQmFLd1J3WEVFT2I6L5FN1xScjaxb73HZFl8EzS4aTcNahfdgikjoz7BHYGzFS
yvwmsMthOQ982M8a3XYjbvqkcXebJv6J+K4uiynVJj9MJPFe7Mit9S2rDZEeugA19IETW+HFPuIU
PcrmXNp3riEJgSCT2aj0MgxG8qUDMn21ZzuvzOa+G6Qnz73fIxMqOrOr7wT7jgbzoEtfEukYq4mm
2xztnaoNe46tSSE/XpBCajEeFOF/DVIzeBaalq+RvtS1FyY9kK8YGa5bx1WKgP6EnN2fjnlmW3OM
TJt41qkY6P3cLUol7S0493G60Ppa0VDXKDOQY7V5I9W3CVJJfpoCU14rPyjLaz3287nWs0r/NAaz
fea8RP5pLkxtiBdXdQbV9ChOljGILOZ8b9anjtwi4uUaawowwifuZ9Jkgke7ngh66dvFy54TStLp
fhOTfWMDaX8qK9Nu1jy3qnO2GGb/1aHLMe2yamUz0hKthmXTCbv8gnrLEOfBT7KD0Nlqd3rhpMYP
jg7ajhsn2uvmijlpQ22McV0BVe1RFXamgwaI9C+JBzJfu8M8dGvHSp7tUl1Xc0m921URC/cCG9l7
yaq2bfd0wWx11Felfi8yRQ/cdp2LyiCxC0bBBgPgNt50FIiaOFkcVqfu+590Sqcudv3Kfgla/hSY
9HNm7NGIG3Y8u6lj/Ooy12iuAbnUCbp7RNnVc4JfuTjZq2lkfxISFLa02qR5Jo+s8Y9pvvYpKe0E
7YLlsv0TaUjOE8EQK0iSetHpCdABzi6es8zOrm96zToumifsaMpts7o4mGt/5F4+qrhwNF27ZMKt
0os9eFUaBWlue9dk9HUCHwIOYW1T5/qjPuvBYWGsQ1Ih+br1HuZR2/xM2SfSqGmFjdbKWzxAXWhK
XNISmOPst8dJLqVMSA6XSmmH1kYmh9eCrtctOxRYBD1NQTWOJJGdapDMZRe2xCu4cWdoendIbb9+
0qwCVWanAXLY143FBx/gTrFHVWOSHJ834Dq9dV6KPTXiiCAxV7y7owFR86YhBjiItCnth52RVukQ
u0o5z3MwLWnU8Ue2YW8Ir9hNbVD9FGSkGPsqGBEuqrzy9r6djZQxfptQoQUC1a6lBY9mClj1p1e0
uVZSU+vDH6/1kIq1CpwmdtCc/uGYmX5xQ3yDYarQrdfiBvxW5ZwWz8/jKqnJPtbW2epDzWrcJTQm
TzoQqDsr2VECL6jfvNIlhnfQvPx7nhYVtS4Jl3clLVQZOcgihzhv/NG/pR8js7vaa4rh8zJqzaF2
gpWSjolWcCA6z2uQTrbpgnROSB9cQdgFUCIAFKWGd4+fp+xu+pyOySc6SMVTRx+lOc5Br6i2OscU
8WR1y1etHdG4h50LwjoaGZl3R03qoxf3eeVoO/xoqPeFg0xtbBwiOSbfyWb8scjKmrASmTb9MvM2
nUKvay17x8uNSM0364XGJL3siA2ndr+XpQ0HPxHFVLJT0dqLZ9OT7lHkbnNJlSbTSEyWvMktV7q3
EMbyJAh15MLdpc1ZnDtXQxcMI1FZQ5RqhYHaurItJhWTHzQ3KM27nsYrGNsiaimO6+vk2fhWZtTZ
iCyQWm8VN03+B4FUyKF4tIXmbZpfwc7s1vWCiLqXX6AYO2VstH6T7nKP2O+dNTfDnbsW2vJrWrWW
YEqSEE9CLwmUNmp9Dm7SpFonGcEEScz7Lpjkw6qnQwkbuA96rAWS/OgGJ1Gr69e1NrLvruZk/SmB
isi+RWfE/KT5qlxD7BbUnjhRZbqThPxmEAf8SvPCoBXoBipiJC2gB91ABE/BTCRWsmrSuEmn6ugm
jmfeZPro/ESI3zFeV4GXHbSyGo+5FcxdSFwTwZMKGY5+ndZJsyK0/nkfA+A26n1NSCULGpnNFy5d
k8EllrU956J3pwMvkXCwLxUzkdsysMq7pZKrdnCkUdMx7DIRmYTJBLfjkFMu2VnWGE/1umlGq6XJ
ynOW9Ev2OJeDlDsEtt3RTatc3xnlzAHPQBVsk0WJ+DJ22lZn0swoSEvy0BGBaNnJRNBEI7k8NaWI
KqefvkZBElbKd+ZdSu6mHmMuc7rQwbi2nKhHTNiim6F6FYHbhy5d+gQFLLNEYnUsFfAqyMbcyRzj
gVMapX/TBKm97rjL+JMzveekobrV/VK7JtXn5kNJL3KppcBt5OJtGtSM7aci4pjNqk13U+Wv2Rd7
lMk+oMpPm3iYgv7JS8yxOMMUzb8YMJuXXbXgjVUhDFDPCc1uKNrdnDdQesd+6KujHAX/+9YX9i80
mrSaYqdH1o+4dnCyKCFX2Y3q3HW+bRnSVZjAuPd3aEOpnJ2l6WbyLdWqHA6RWm5EWcke0Ya55VTl
dc5dT95ortne+OZcm8dUwvVhJePplCEKQzURpTrrPLd6KaNx7JOvro/8J3Txn8VrxakwdFGXiKib
5sY7pxnKql05j+P3ZbAVv8EyZ/K6MYpx9xFcu0+ZTDv0se40gscTtr/TrHltYkO1wUvPDlImqCBc
1f9SZVt8E7Vuz0911WLJ0xM8hs2UW7/wgYjlxpOoWQ+T0aTfM2sdl7Ne+z4BlVpbqgeZ9Opc25DP
4myqrelYKtPcGx0YKtTCmcjPdeulLZSpciV/dlwBMsWps7R8yKx8QAtBN1DzvwBZG/vzxPnrB8m6
xp8ud/GSVL7d2wdr4NnOfMjqXTA7+ho3EPFHN+zI5xVZ2K3E+obU58ggTYnPL0yRez8Y5lzqewSh
1Xpu6DCrvbe2HQEd9ugQplWJ9nGpBaJRtBUu3M1alOykurPaz15RVPNuGROj2xkIz41YWLkZDQzk
6+e25Efs68zU3M8m2mX5KDQFhTxf69qO09XJINQRJuSFdu6sfmRiQVu/J9Kd51s+wpOK2blr5zTS
nObk6+gozESpkbOMRt0z0eOA9j/bij8frwi7WEruI73iQ1k2rgyLAm13uKIzyexQEGre3E7Q3yeK
RBeMMQcdojIpBO3pZih7+YBPRJL76zamc9h8BufJRXAVGlWNbccpVkMcVjKHdVQfjd7dlCyeH33O
RhFbQVL4pE2OxYKJQBAKsEusrJ5vA1co74kPreE9prlBuR8iKOp/GIkji3uBWdi4+pKea9R75CTf
YHwCFj8tS63vLE8EP9lZ+Y6Rd5N1oaCXwCFNLEi1e4krZlcNROjtwVfpz3LD0Uf9QCwARzI1onZd
pvTFTQulc45zNUVctpGDcP6gy/i2p2s55EXSzEY3ZjM+/bvT1xvwFi1N7y9GZVbjXeEaKZulX6Hp
x0/ZHXqPfsSnmjdXHt9vMr69MioHcP7woDz0S6899a5VSNKk2+pitXqz7wVpxnwetxRSLy/UQbai
Gs+F3bsf5XK+0QQwbsOGDEON/0YqZrzqbqoSY1FqcmVUIZRwnLQrjb5XZzITT1MdR5ZX/0znEgMH
iNo8dHuT3GOaLL+NMa0/GF7/869hCIhsDmUkY9xXkxLpzc5GMS4vtY/8gs/9up5pGVYtXZCuexTo
j9VlKXuGVjg/vhdeRksA+Qo2OgMXxvsP5U3Tmc2Df1OZU3M5xmsmuTYvVQbiKL3mo1M9mdVanKQB
aIFdrML8U3bz0VQexorW+gib9abRb6GRQqXJZFLfdGSvmu6CBQpj7f84O6/euI0uDP8iAuzldgtX
zZZtSbu2bwiXfCzDOuz89d9D5cbLXSzhBFGAxIGG08+c85ZBPDjItn7VW4lZrGnA/DCN7hHy5Zoy
4kVXWfizdh/QYOTIUGU5X/lorodTbozioY+qAn+c3nrGRln7MPGNLIE5F9U3JzZjtDbjS6QiUCwA
odytmFjM+uiLGs5g8zCWppc+YMllJHsxujL5bFjtOMDAfIcxtKGzxV6pQ1wiGvJo141EOL6To5oy
qhJ+ENaUo7eXoss9PNQHdToITifTt+w0iQ5tGo7mfepqIt8F8Iz+tkBC4ZhJcogRKMsAL3kvoPxR
hcqHLAN2IpK3OqynvQmbNduYUc0xDzOL+76E5vtEVgZjh6QUgw1zjfTEprPrv9TMe/8S6uczewS8
C19zPovz69jFxS95M1AAFLuoDdJDH0/RQSsn+dXrRmMfm/UazvX9iPij1kCzwDEwVEPtjN1yaX+A
y0EXD076JvK4fEamQkDFVzPjXvYFwrjBTM7fRFFXIRvGnXmQLqgX12kzMrkIvu7zEezhSgVkKSk7
fxQJc3w1OE+RflnW55LA03o15MwoMzzuN7CG2x1ktBYeXo0kzCaqWoe4EIJPuCvzUVYkjhMdIm9a
KK+YNyS/K875XxmEn3xjRGAot3oatQdM2voVhNCyTs+3OoAD5wEkg4bW4XK3w86spyoaX9gkVU5Q
iLDWxouhYW4c2dT9hkpnAfUqSDXMA3kPKtseSPr/zE7JvjI39fg4lkVxxKlUH1eQU4uT6P3bEMwD
JDr7wGhL/b5KAM0zWm94IeStH4Fpe1/02orxyMvL7N5iRNfgcVdbNOY7mNPI5q/zVZybXt3lSju8
pHEAS0u0UfDk8b5BZoAsWrzBwir9S2Wof3uJaM+MEgOMps7n4x97GBOtTO8Q1H6JyYF+cRDR/ipg
cZ20USQ7Nr35v7+6Wt7bA1DIfFM8ty8UljGXchvmcXgxJwsefl4XgHDT8U0vHaXaeYZCyBd49Sce
g+UKWnpx1L83DdJhrg4CT7/wL7YHtC8IEceXvBT1Xesq1ixNZf2anQl80VrmvdqF7luWm83b7U4v
apL/towUFXAUiHDge84H2c40kO41LXOti8/IC2D0IUdyq0qor1kYX2mL0jx0MwzJTCCWiy0Vlojq
Z+Y4vYhWq79qg9s8zmJYLRoRqqmvlIivrFgaA11L2QFtpKXaHZW8TgA6Hl9EiXP8piEM1u6zrG0B
GKstSh2iQlHt9mBebRNagQdayuFnsUv6BhewgbfnC4fHL1S1+nLr1qan+IWQJgpJTV02K+HxtTG1
UAAD1m4giGQvxlQjc2TEiaSbcSNfsBB/zmthHNNx/Hm7b/MvOr9Q2BV/NLTYjTAwZ0zwNL5wPM8M
foSgPYlyj2wz5y3AwuQOWqX163ajFwMKUoTIH9QkfI0ZYXe+Oq0qndw0doZXS8Y8vD1s/LjBhWdV
flyA0kE3CNLmyiy+M83+7CpKWgDr5qNfm+FQS2BDXZWorTtO+QYi2ED6bmqxsxs8rOo3cZlkn4pK
pPp9qCf6XRVR+vDdqdLU+xx2rXcII6PGVUk7OXYpT2E0OZ/MKq99uOfTU9Xr26qxtqnTQe9FYCdq
t9lgj+phrAyh8JK3lFlKF4LwtjW7IHoJzWC4a4Kwkls7qnN7E5YJeiygb4xPRhhR8kAGVx67GDWM
DZdO/zXxIiP4TRIjnH7kyVD+LrrRfRp0qB/bvk+iGqa07oqVQVu+Enia8VCBSQSUixMU8Nj5VJll
5wQjYO03yVMB8k6YQObSm3EIDpqE1AWswKKAkpC3+Ekxj7R3avUOSjsWaSo55oZYiTaWa8d0sSQg
8NEo6oAfdxYLVi3LqHbcoHnT8t4zAVcULnrbuVLxfp0oOGa17Fc240XUNbcJFGh+v81YjyV+LiTx
XvVF0b31udb2m5iHdrtNkMjISRdNvbl3NNH99pIydbcVju4fQq/vByQzOrO9GzBRl2CVMopsK2Ox
PCXm70Iin/cbsG4Et+Y//+MqHUrYFUbQl29O02UfwqkN7gAWhdN8oZFS+LtNS2NwVLFHgN4AYcUx
zxsjR2DXAfIKb6YVGT+DoHV/YfbTo4HdAIulHuX22crqWx5ONAmMb4YC8SZE0EA/b7I2GgAKTtW+
KRmlYOnl1RE4nurXddr/kpyIxWOKrky/At6fl9DZQQHAbn4Q0zpGEGyA82YzRAypt5nKq4HaaX3Q
G9t5Nlq3/qY5CQJqGYc+x1XuFI/JlBRrk/r+8D5vnoUNapIMHrBr531L/jGrMkDsgOy584q6EuUP
a3DT4duUhBhtWtJ2mjfsP/JHN+stllwRvLmaoVh34xihgaSbjfiRhUbsHXqTU/ZAObd+cccE1Rah
11q9n8xOzyFs92a+o9iiJ5uQuoDNI7915Z0ZVIPS83aAujYcIh4LgK4DNH4UCoVa3+6GkvwGsgeq
9+aOMxYdy1wJrSfUkr1idpE4iIKVAMi/rdp9HwZ6cKBipTQfhiHy+meqCt4/POPc8h9MIkfzZayF
U362ED6g3U6OEIQ3aiFC+cEOVG/NMfzi9GD9gtPCjp58w2weeT61sdo6lTuF3itKFOhSOMjPvMoh
zx5LPS7tvSdZKCv75mIRY5kK9JjlxLOVV8XiKgcwUCBeQTJ0yOMKtEMSmc/NiM3oPgvtcFb2oTLy
RQu1IvBv79irLbNXyW+Q5tKXHGBEQSby1V3+xq3Xs1PISqqN3j47uaZ+zJOxQKwiWEcxzgfBn+sX
AXLiegupEuDe7oVJliNqLmJuv7kkgiCxrDXrhAiG4z1UXT06Pmm5vtu61YS2f6Koj25JpnvbIoMS
PeANY8cPnluQO1W7uPmRUZ1eC66W40LC652OzeFiGHztYn8HUaIWxlAob62wpbkBUFP+QBhSFvtg
NIcfgzUGLxU6AMrKPbI8rt/bhXQ/Mxt4vS/pKZHsAK8MeXhUrKAEj1Og1yA793PcYY98e+qXUFJE
r+njDErn0oKArs4b4Y9DZOw1cAaaorzJoawfm7opf3SBmu2VWNe2pVbFxj5zM8/a1mmnJve8Dez7
xnJqbyVeX56l83fM/GdDhxLEnb1Y/cKkgp94Q/A2doNr3OFOPH1N6yynltqjemPOYKBtHraT/pTF
XJUrm2+537mrdPoPJRkUr4ujwvkwTJorSgcC6BEXCTWBT4HoT4dN+ymhdA1Bl0rcyshfdnhukYOb
65hMzTKdGOqcPbiMiiPiT+2DKaxy12d9/xHzT6XdSIPbGdOVsYAVadeH27M+9+Zs59FbEJgazuJQ
P5GYPu8tBr8OsheNOFZhqh7Uulef8C0KAAQ0iQVOq+/2TWJYzw6mRnty4/nKZF8u8HeekEmIzWMQ
EP55+yIaAxf8pziG3dg/Kpg4HyyA63vRmsraNXltnFnb8+OIKBC1h/O2aodySaDF6XGYyhznOiv7
Vjtmv1Fglx0g3k3fSL2Oe0SZxdob9PL88KAl2VAlZ+UOuDrnTbdVr1CG9sTRxSXLR2UyeVGjttpX
oGMeptqrToFCPeb23F5ZyaRvQdc4OOrMtMnzRocho2xTkxxHQQs2LQgmxIBjDa2FbRwnYtgAsdLW
6A1Xejo/7CmSo+dAlLnIcioaGlMyLrIjmD/7oWmn5pWVNRHNitjmyWPYX5tJCf9+GSGm4zGwZGsc
7unzriaNh12GMeVHkBYPFPpCY9uTXdnrfYDa1e1hvbJlSM8gW01qbRYuWC7Zic2Kxmx2LPC1/Z4F
g7fXTLRsepGU9+h4648lealvIbI3HyBwr83q9eYBHb2ztckjn3eVwQ+VqrGZ1RYz98ehlW6O2Zgk
i5u1hfOlGuHLR1pAtTDiwbqr1CaxV87Ia5NMWgNhaxW6HdD7829o4oFsdSDyYwCX8Mj/Ue+Eg3Rq
M6gom3rJGG4GpVizXb+yf7HstAlyMZwh/7iY5DKLPdmXcX6cRju8s71BtffIXdeHoqztcDsUTbVV
cw/GTsUD6/akX9tLPJ1mTj5oHCLB8x7zYk0EmzU/OiN4rW0P3BakST38EyA9le6LCV3elTV98ZAm
JUfdx2HrkoTgFbnob9QBMXdiIzmVij62pJYlTNG4b6J9YyGIA2oxBUgYaspH/I1kdyCAth4cCasM
lJGapCtvnMsAYf4emNg8GxFFgY18Pga6FY2dbKL4NAahAdSx6LvggEIwmRHPLEFkRryDhr0nytjZ
q0OTlDsZDnx5TDbMXZmQi23AKYqu+hyo6HM9ZTE4oxoHbqcbIXFi0vwaQTQ8RX0JZLZNBrRSmlqt
6kMODMratraeJPe5Azbk9qK4+g1kg/G24gI3lhNkjGmXULSPT7K2pl3P2rlTyjj9IUT3o1cn5y02
MhRQ8yCatmElopXz/WIXMgRUtLi22RNUQBf3WdGXfWGhdHjK1dDZs1+qhNpwgAlg03jfNEr2T0io
xSsh6UVqA1IXtaQ5ZkAilrLk4gAqqk5MdSKVIxp8YleMFHq2cckzLtW9+C0zBweZ42qcATHNkwnk
4K4ZxfAFOYL+uWdhrpRArk0C5fE5Vc8XceOcr8qBBwlMGic8GQNSIZsoh1QxjMWkojSSqBsjG52n
MBDyrhjdYse+nVZWwcWxxHjMtYm5TMT7cPn41qyZhmtPSALbcfgKisc7zupcT6ljpm+2Ytqo+cRV
+muYRH+8vQAvTiWaxifKZlvyBKLKed530LtT2lusAG2oizvUkGpmoiKZVMXjg9WV7uF2e1dWHM9R
albkRF0K3/P3/PFEMKZY60B4xCcirP6lVdOGp5iubu3YUneTFZifopDVcLvRK51kbZtAEHkdktuY
x/+PRoUrULTu9eTkIfr7DPObY6XSbKTN62c5KWvsrGt9xN8ISQDGlmtm/vM/mht5GtiwygTF6tBF
W1SZtjpZB3ihETqbdggi2NBTb+VwtfitZ3E4TEnu8rnSjr/Zxa2ulD2s9MEVp9zISgRrI6TV2kmF
OyPIt9we0Gs99Jw5EAXBoBEhnvfQbGuOVFgDx86J081Asvql1EakwKfEAXNnCR61avT5dqNXdomu
o6tBbQA1Aorg541Oka0YapcpR6VVvHITeok4GX3u7MLU6nZE60a3zcF+PjqJ7azs0Cs3KbEoWVhE
j6gEMcLnjSPwoOqJZQfHsOhFvtGh3Eh4T1KPkHnWAhCottxFKdLrKOUGebMti8wlDQv/eiOatD/c
Hou5ubPJJkNITZ73LZMwR+jnnxMROI4luP8jYuDqvT1aoD7julPdXdoAPFiZ7ov9M7fGuuIBMq/r
pY+E1PVQ1K0aHV0l9vZBl6mHKhAPbY5aDGLco/dyu3dr7S1u5kCvhmaANnlsQxH/Mzk4W26cqusz
9Hztn3EaNvp/6CGaabwkebETmSymF6OiEt0eMzrGVfkjVFq4SY0jXmvganQwj7/+fQfn2p4FHoz0
/rLSRlE4SUg3Jke1qeMvoEGzh8wJpa8EVM23BIRucn+7xcsFw/NRIzGmz2xqBEvOF0xshz1puDI5
2mqL5YTXaWASVVIfXZmpa6N5cTzAFgf3w3DC5dXUZQ7QRdZRI+eaHN2Es04B6h885J3TlLtBZuO0
c53AuNciwNb+7V5eLhwanuvQ5CQ4KpYigNqoC6u2rfgYDaDKtmPppcpOMWOh7cHk12/QzOD33W7z
4liaO0s5EfNBNghw3fORhcKAgmjQimPTNMVbEEOOATrseR+xJ3VfgykdfweGzDAsSCOxZkF1GVGT
5aJiS6IV/hGxw2JeiyaOTUUY4khwE3zPpIuUdhYZ4UHJAusneoAx4hrVoEPnjni712ONNX1eV399
HvEZ+K9y7P+rwXM+CEEQtRnMrORIYWrq9jKxRLhXRT9SpFOc19sjfhGvzX0mXp0jSHTGlssLsvVY
e6UiYLuoaA97+VD/lCN5WwyzRz/2SBlsgOyV3/M8BPMOa0Mcb3/BlXXG2/k9YJ/1TJcJxiyOJldM
5JxQImj1z+VURgcRUhra4owQ+uqUptrfBqlzOpMriMI4++qi7KZR1BgUwxLHqWplvatCj/y17ZbF
iwJB7Q5KrfcLsk3THpLWCBtugyBawTFd2dYUs8klAhVCRXYZpqa4SigW1ghHYJqusik1B/dSqXS/
VNLK3p5iRO+e4JgWK7v6IrdP113OZO5egIRUUc4XF3RPAjgZpMfMTJJ6n+SdPt6Bn8xWZvVK/yi5
8jIhHUHmdrmu7BaEfZaF+dGLa+Or1bgwAeGob2u4Q68MR/g8wEBeuXkuH0Mg61jHPP+w0yH1tLjs
Km3AwCdIsqMNeTT8IQKzTA9Ih7YkoBQjfCGUlOZO5Vpvf6qtif6Chr6bhJnbtfcorDfTXqn6ZO1R
dOXCQDAH1sRcggWuu7gRkQfXQlTBsqNmVFG0L2EXbSiLuN0j8t9yWInQr7SGIDDyeQw/JIll0bUw
gTq0JTMKo62tPgM8R9WSnKcjflsw+uKVM/taczz+iWRAg8OGXJzZ1MRkoUoQdVDcOtjkBm+sLfmu
+n8KPmXfbh8WV5Yv48faBceD6MPSnUqrW9xj8KCAiGEZ0yEKcBJ6CJJcvN1u52qnjNlIDVUIorTF
QkK6oUg4GorjWIrym+ZBc0KWnip5oXUrJ/CVOw8xBfI3LoH4vCvPdyQKo2j4ID9xtN2pxUBKq7pH
KGLaHQ7zvN1rW3tF4Trx08loV2Tlrhy93DPI5/Jwpb6zrGflgNSNyBjzo1plmBmYtmT9i8A51BBa
X9om+Ut/VW4ZrM45fd7rZxTnF6H2MAIONVKnODpqqH/xQjvd1bzC0CFLxYcoKKtwTz0KKOft2bzW
TzT8wJrwvOdEWgyx1lRNPBpVeURRodrikBDvS0MUO2OsAemjLr1yg1+0x3yCRdcpL4DT5l/OpzQd
YS9VY6odTUrDj5gD1IBbTCrv8HwhptYwRdfqhRcLllbmvU4KiqQNdcPzJhXTJc2OA8UxREnVj9Kx
fhZRgxNBNtSAqW+P52WkxERStAEViTY9EoGLWyQ1mgKYt6YfE22sX5y86j+5PTw2P8uAICEZWFrV
XadpsGVTJcUQq3LuQQusyWJdXDJzXZKjgAwY8QOh23mnDcqOyCVoxhFzM/UO+ulwwvYI0oHb5RgQ
WgfMylbtei8QyPMqZrBJpOHnSPCw6Hye9sUYClM/4iOVnpKoQzAQjdhP7VjrMKuGofqpDgaOdGoz
nfJSJrshdLAqwyJxG0wVWgWjjIZ/bk/J5ZLj6iOmAeY054OWebdCiFpVW8s4Knka/+zqOA1wteg9
Hf5xEGZ3MpaAP263ebnmaBPNO/SkQJehbHQ+/A2P9aQYbONY5q7zI8Ge72OF2gL8sUjf327q4txn
zMnoUQcGeYiw0vwpf6SBICpO8wVqHruhN5stcit5upO9sqY+dm1FzblbjkSCQ3OZTQ3dVjWrMbQw
RkvLJ8r65nc8w+WmDrX6t4XtR7ppDWPtCrg2eUiNgoUC0ABIazGQtjIOheCLjk2rCnvTWh3cw7hG
l4X6uvN1aD2kfW4P6LW5m5XkiM44+y9guLKpKGOE0jhCQzCflNAxq0PaD+hjFJ27pkN5OXtUTOgY
UQKHE62dz16Br66SicQ4ytjQlY8OShnGvpG1av+63auLu5RXE+AMZpBSDaKei60JMxXAzGRhWGyo
CBSbzfwe90Sgfok4y/zcReF81+MgfkDC1klXFunl4qF1zkVE++dIaOkhTNawzKPWto5lrKEPr5TI
ffVVdYeGkNyFUDCVjWePlX+7z5eL57xV/XxwU1HFaaortKqO3UuE4st9AR8KXoZu/S+BJ71yuV0b
Y6JYjlvCdA+NvvP2JCoHPe6F9hHN9nSfunq0J5UYbyo7rD8gTFJtkwDBZixg2v/QU/pKcgDFVi67
eZn9cQgkXYifTjvZR/SrcOBMTTXeRvlUy33hIe4WjSFuOH8/uHNli1wd4e1Fir0bHGwWZWofq1SY
d7DQgr3ZYmW5A1Jog48VdvXzdovXFhFFRpWIkOoe++a8k8oIRFFg0XVsSts9dXLQM3+Isd/ZJqEO
eVrLCoq6TY3S8BoP6HrTNAtqUmP9z3/+x/gO9KiyULk6gsaPMEsKJN6FkuqhlFp9j0MTIw9Gf81x
dj7dzvKvEBxIt8zJJjSOseA+b1aMo5snGCuekPRQ7yykfgZgbsU/LiW1ZpOmMIGBCjs7xEpCFNns
v13PgAjJQ890Phdy57LXbdeoEI+V8tTGoY4gU92ctFhr9/y3YFui6v2mydF4dDIZrbR8Md4z/8EB
k0tpgwFfQheMYrBqhPiqUxImOQoNmrmv+q44GH0co8FShg9xlsqVS/vKaINsAhuEFCNQ22W5oSpL
F9JdLU+RhLMji7B6QhJQHpB/cve4OWl7jO3LPbag1Rezb5SVPXwZOlI9n6uDs5WyOU/7+WyXeWh5
OUpnJxsFjhbFB8X7xwaVOz2rxjiZB4dgCdtU21JqQpc4z+8UPM/te4Hb6Mp5fXEH8inMODymGUJg
LVVOy0GYTICoTzCmMD4NJwOzyTH+kWi9tZJx0i+uwLktigvAysjrAVs873YoE6TKalOeoFmW3jYk
rH0Ze6fV9pje1U9ybJVwTzAboLWURDnmTbPuXIXJD+mnKIYaaQ5KUuM0mJK65+yDWoJzUohzbaI4
n4zIUgIfWUUbMekyaaat1xZTvEGftUVPC+a+s40KMb2kNZTRvzyx6BopF25bMEazR/Z516YUAYoG
c4CTjmzqbipmAzbbk7sY87b7pi0/EteVK1TYi0uPNl2Ym8jOsIk4O87bBBIJENMJmxNuow59nS3V
B2pJ04QcnuqWf58bnhuckfozZwFM+eKQAlvkycDqmhNaLeaprCk+cvgrfuioygMJQ8AuXVsley2Z
8mwbuUaLugh2yX891PSYMuhcDPCoNJ93u0PCoxjUsj2Ba4qe+dJvbRqHh84csr3aSv0uaPQ1MNfF
fY9guQWog/MZaWtrifMZwgTu2GC2p7RCqXtbsKfBkFgIzLSjaj70TuYeDB1nvw05p6+3+/tOczu/
G+ZsD28t/sa+zFrOs17WUM679ER2OnrrhZrduYNsnW2Vhzl04aoefWyE0cRqsqh/GjRPfo8axKsU
ifbXfVtrLby5Til+9yi9Pyf4VfktMi53SBiHG6P8FBW+qujeXQKv7xC3QL1XIojL85Ye8GABPM4R
z6F3PmViVDuJo0p6ssSYfGvgZj01SLnpGxOZjL2SaulOaykswAmONtVk6Pe3h/DKToH5Qk2FlARA
8iXrw2uCugjVIjuVrhF9qlBV+xgpWKhiVoiGUVg6Kzkl/cp60dGBdZgwZIb15ZS1qUgxrNfyE0V0
+VTrjrjDDqND6XKaOtzizOLZ88LotdKdrN0E3agq2xzZps8C2urHFOGll3GSQ4tOnAndeHKqI6n6
aQf23tullt3sACwqn6lhinZT1GkrtoM1BXcSD6MXA4bY1hkn9Egzg/stzirzSYiIl9TtYdXnMHex
MufyH89f2MjUyBZbcVA8ZFtLPTt54JDxq8FiFgsBWxb5prHq/jtYKQ/dfYGgDnU6I9xjoi3K+5nD
b/jYtrjNNuvK+Gc9lcpXb4pM6UNMM63NUJLzmIEyY7xJ2WYPwHXQjXL0yP5Q6mmubG/3ZHkjA3NQ
KX/PES7QY34WN3KjlJ6D8ozmkwsPP2k6XjZmbCC9RPFvk0SKui8y5DA7zSx83GCtB5m7azDvxVX8
/g1zYhwop0oqdKm+ruZ9qCh2qflKFln7Su26J0Bcs6NyIPa3+7u4id+bAiuKlLqFqQiC6ucbsmwV
PZDQXXw98MSHfhjDxykx/jKW/rcVCjuU+pEdYnjPW1EGL3exD9f8qkDtJoqDZCsSGfmKGpuPoZ2Z
j0FuxSvB1bVRpOjuzAU94JHvQcgfAbzdIi3ouMzkwExv2zRPH5D0RqlqzNYodYtj5b1/mISQ+JkT
jzy3z/vnBtCA6tZg0QQ4wFZk/ZGOS/BALquYdIJurYSti1j53/YAms6PezJOSxyQEUwTSWVV82Uh
9GcdV8UNrlGo1okBFzZuxU2LrMR/GU8SJITK7At7SVXM9NHmAe1pfu+qgPkagSeqrnh7Fa2zlaau
jCfwvRm8CPieIvhiE6IAOOgdvuu+lSLsiVwzWnmYHpnet8lpEE2yHLnCbb8yorRIcxgbAtdY4kcz
O5n6Kih1vw/DYUeAOh0ItBx0/HAewxv0+0j98u723ruyQOdiIM9LAAUQkxeXYeRUk90yy74yIPlo
d2bi944bbRAzXqNSLK6hecHQL9IUOOZwH+mLDViqg6kLLwB3OGDzK4yy2AESJueP7ziwvGzyUSUs
9wHsy5Wleq2TnKMU+8C/UI1cdNKU7pjHbab68BuynRzVZlObhYkWnDv9h1XDDQtTg9QWGYpFeORh
22YbwlJ9IDeq71bDtE0wonrWIyoOutL0/2H+yL9ysxMHzs4Q57te2EETtiMHTDgvHHvMZq3pILuL
zPH3368UgMScLdwJhLuL6UsUXiyqyOlUNOb67x7Crv0ZJzQVzWTkkr/ebu1y95HN4vrhAoJpB67n
vF+8GnSU3DioS1IVqAd5Yh/rBNb1GKcPKtqvK3fQ5RKhHMxZptq8w9kGi3FsBhvKnJ6b/izsfGem
tuZH+lR9t5GT/XK7a1eu97ktkJMzkw8hicXJ0iJsBjO8NX17cEqr2dq9k6b1BnFwWR26AViWb0EA
zj/aUhcCo0OcnrvX0s3sgSjZDcKVgPTy3MFzCddjeANwON2ldkDZTU1VKML23RCX12rDhSjCn4Nt
4mlpjehk7V00YkPEtoEarbR9ZZ7JeAO0nNHJs17K+TxTWyy1IegsPxQZwmhp7uoPOZKp/ohq2Nax
hzX+zTyRf0SJnELvByyoews8MvX48wbTeOqJQHDmbetC+O3YxV8Byuf3QROp+wRbjA+ZEaD7GHTF
yvG+LFPRNFEASWgeyZyAPKDOm46cBoJEO6i+HiFYiKM2c4+IPNLUWVv+mDoqk1meepsYfekndRjU
z1VXFocCh5tX06mGfeZN+spivBx/6CLwCOe8k+fwsDz/pm6KCgPxW6Iis4geLb1uEbGS+WNUFNPH
0nJXMhPXmgMYjUrFrI9z8VyGp8At15q6j7dK+1LpM5MscREj21BkRlAzRUvrcHu7Xe5syqGzPBGS
MYTSS288JhOi0RgaviFIKm3QLZ5mo0C78LvZGWTlqlkCXphkhLQ4j1lZaJGh83A+oNMMGDRDLtS6
RizVdMthY9et/mVoULK0a5SWrYnUD3nE7CeH51c0+RyULcJhbxV2sdJ3k8bOFzt8PuDEnNpEoBeZ
1Ey42tBqeJOXYdYc0sZDqTMJm6hYebFcTivtsKpJxvAEoxBw3mm11lG5i0bdj1HDes1UJ360Uy17
zIpO2Vip+/P2lF7pljELTYGT4IfM6XlztbDzMDIHwxcDYxwprvURgX/10+1WriwcesONQAacOu4y
C166DdWNXNV9VOXN12aIZvSz6PvHNif5v7nd2OUZPBeLqXLC8YbHvAQhj5UYKbQEug9lO/oRKZ71
Ax2DcLqPOziKe66JQTnE0hRrZuJXegn4Y+brcfzCWFlcRo3mNHOwNr+IpvYRIVCkBxRQStt6VNS3
2528skxmoAnbEG4Ege48CH+8hlwN9UycHNC2QzPtIeKwBEBZmhuKodE+ckS0Qhq42t7MhGMa2fzL
Sx0lTgABwJZ8W5COwE8sfXCIVe7dSpg7Hb2G/X/oH892AkBu0wsmBhGttGUzmmi6Jygf6KOGnlGA
Scj8DhsDu1m7UebJOdvf3NdsbuKWGfbhLklehhgjw61c06/k5EgfYWTnRYmHqtpUwXvatXa0TTJX
dzcKihPRzklr7zCNRr9Xc01ujXL1yLlYT7MMBPEEdUhS+SANz+d4wpocXZvS8nNef4989bhHY7Dy
U2cUK2ftxfTSFL0GWwgfnhrG4u6KEjnFKMyYPimm8mNYtshrTAPsv6Qu9x2go5XldHHs0B5UQ24t
UJq0utgqVhwECma0pt/oEoRonRl5uZlGrVmjj16MIacATyRY2NgX2iDbz8dQmBmBYSfQntfVxG8G
MzmMngQ4IvXT7RV70SWII5w7TBTFFnBYi2hocDHVCzMWgaH14QuLxnqwhB6t1FouW+FXw2uZDxiV
zbx4FGGuoOdZA/pHKxQj28cigXOxwcFlqN2Vc/Ry6DgWZyEsLqQ5ybq4iSYjNRuIru4hABGEGLRh
3wX5WO40oeLZc3vwLtYfFVnS/gAfsakDDbPoVupo0iqMyj3EaDJshSobnB4V4ykwmkcsPYMVgPLl
KPKEBTM3596JXJerguSqQFwDzpppj8PeMKbpMUDl8e52p94d0f48U0C7ECsgNjCzn2YC9/ni62xn
bLOiwWAeEWl7Y2gyzSUuy0Vr79Bj0sNu07WW039ghzCkujbmwcE28DR6iJV3G2BP6B53SO2km17m
abNNBVlbcFj1KH1Kxtr3qrWyf/A0kS99ObnPYJmMT1YgzJR4GB3BEgsDDNts/aUf2kbdhC1211t0
8vSYHDSKccnQlC2VN1v9MLjq8CPqdTfbVXo+PkLmRtLa0UesqjKpe9MDKSzOP2GW8GpyZwyMje1I
9XPY60W29fRUKT6qRdd0T0HpGDjTpML+7Rm1mW2Rq45eA5n2PzJ9itJN55AbeQprJH2Qx5/w1gys
JvxY1F3f+Ki7KZ1vW1U87WAbZYXvmGGGArxQE2dv93qofXJlWf/u2yLLDy0poH0wBRpaqtYw9b+N
MDNgew3sxn1vGnGP34+0RGZuJdSKdJeayZCV0JJ6lyDObmSzwZ2mt9FHtQDFY3XthrjT7HRPtBna
dtgU7UMZWsE/hjm0yZ7AQ5rbGMOf7L4pB1S+3SirkOSEYiErhtBsSR4QjsaVjyi6h3ilCsE6UHyv
jpLhvsihGf6TlRWScj25pI7jqB3HUxc4BmYEqC9JD4hN15q7lRW5uOTw7cPnHfkLZBMYFGsRNTS5
nLQy6jBYCJPikOC8ssu0QktReDYnv4VCtoGkEt/nSl7sZeMGK+0vtzkBPQHgDAKD3k5UPx85f0Qt
He5EozcixhTYA361Tv0j6NrctxGr9R29aF5Xurtsj7c/JxeXGnIYDt6Qi/5aeoC3TeQkD5DIy8AH
MZhJfxokslFFbhnmbkJDqr+nhKtb905duXhatRADB6wrPar18JMPDr4zk98FFeXrqpIIQFF2GcdN
iO25+F7UEfa7MHYH9UMBwC14oaaL+6ORE9p+HIdQfegbw6gQqPf4p8Je+JwRhnenJnQAyupVr+Oe
6AiyFpYhBmcjaxs3HivrteA564qi3oHxz8Wmd0IiIaoYufxWd6l0/FgoiMCnuDG+lnrfiGcRtOaT
ppQoqs+X7k+QS/gbySpJ8o+ejDTj0DdqpN0hIij+p5mJsHKk13ligY5GTexT7+jllxoo0jdmCiMK
rZumD4lWx90HBx/4fU8tPH7p60yoj3zrEP8UVmqZxxD+6vTUTGNtHAKjcopDiJFZ7m5zoenizha1
fT9odd1/ioc8R/ZL8Yp064nB+OAV2hj/NgB2HXjPBu1OUITxzL2lx42ySVodY5+tbQmoiraWSIlQ
WCwz/WvVhNVQ3vVxFJV3LpKN8QHZ/lB7HcrQQ8837m0EVSkrYeeEGUgVfvo/Zee1GzfSbeEnIsAc
bslO6laWg+wbwiPbJIs5FotPfz763Fjdhhr/ADNjeDxiqrBr7RUsRQDui0sT7edAWWecwMyMZN/Q
kkqYnmZRrnE0VhJhru5Prx+PRI5uZ1OPRgltqBUWwHYHoP9s6PdpJk2WvPqYCGKt+qgFy/F2NRGt
S5hqhMmQ78a073a+V7qfSAebfwcJy8JjU8Vs7XlNWFzYdwS+0A0GqDwsXpX9p/tVep/UbOTbcrLj
KYJ6QWRLxoRIrLAz9ViLyAFXZogUyaweGONSRBXMwS5s1GIMfC+9rh+JvJPN09IuWrlz/DKut0h1
HLyP2srqSDQhmSG7nTqcBMNB6Us9RnqKz+Ounm2Z35GWQVp91ZY+tC2ogKn/1Va9vXyDfu47r2ZX
1P/5fWp5+EsapJT4JEgm4SggxfhENxlmcR+oePJ/ZSoOGhYitxfqHuOR2jiqMceLrCJNbxekBemJ
vCbLymCJWEX/ndaeF6miQd01QT0ZjmJJnaZkPcMmK1Rx22YkM0w1WphUJPFOAAPe22Yd9Pewb6r4
m+uWRElUtq7am2z0arUTCbP7Li6SRsL9qwGWYowxjjFBbsT6JSVmcE8S6fEYmvq8eDuHyIUwd0Bi
njopq4MiLpoII9ce9RtVaX580ijxnxBEpX4e+t1MYA26rU6RqdN5g/ico7d/XUiVG8mj75h9ddRr
bdoRrAXFc6NbmaY2cdHkzsarV8tnGhvQ1aLeZK8LK6u2/Tr0LUVU4KaeGoJ33bTO9AeU3bH35i2W
thyEsupyO6TdKAl/MAJRPFG4OF9mXELzTwDPy0YjQM8/OsJP3jpUac/NmEzGDa9fV5vWm8XrwPxJ
DtgA8ZFJUfFabRM7i7nH/0N4RI3UlhM1c2K9xr2VOSHylYwE7cRq91lfLepHBQvLeCDW01M/mqC3
+EyEdBT3c54WdIPbeP6UjL4nIlMf5KbKevqyw1RUhwSRQbpRskkYx3GWOjnzNRZmiCFBRVygpuLv
tobK+QHtwcIHFxABdm7flAdHasr85C1CZbf9mle0cZuJTJjY6kth7mXhZd5N0DH6cb/KBqtryb0w
8hIjQlmpTwuaq182/1ErYE/hSxVamUEFiO9MPuD5kbDNHZLWSGN3q+yutyMhmkX8IFLasL/KmGwT
inO37OdT6mvCPqZL6ns7uADWbad5vTyoBlnHXRq0hEIvfxLYCsxMJrrSaZ6EqAex/DHr0Sx+0j+b
ghM/y6FYjRFBbXWv9fajq5Ki2SRZOltbchLxRqkxJw1CK+/75vtktGtaQO+abzr5ddbb1DRZv0nL
ZUieCM7svqDJcVRYubOl9kqadh0FTZqdYB3l6q6DNTQDQLG7bIvB0G7ANDSKv2laCQpjGwS4fiu9
Gnd626AOAIAv01cUTkV9J2Q5fm4rXMx+U4NZmKe3cd0cyceRRjijKf6Z6Km41vG/2PLh8bDQ0v5e
ncNRC7wvMYQ9mpPW9vpRy+ei2BtLrIh38mjNzQQw9oYRDWOnaS/X1vfz5Z3Lgo1Q0mCCi17g7ECb
KDgG6dw4x5xysXryu6ULVAQw0r1ZZpq69043LXGIyjbVttrYlfO+SYmyW5lvzvIYzANTxifT8rej
1ILxXV1NAwwSJ8A7F+eJ/j8p+ymX4SCljl6rMvxbO/Bac1NO4zjlV8Dlc0rfCkEC82BYva6mKA7P
zs02J7J8pr9+9EnEHLajVY/FjTlCQSK4sc8pm+s++1FUtf/Zrpy23JLg2niPvq0sTgIz3Y9brUoy
fT3aYAMWkh7ix88cskS6hEliomMpq9LaahqL/Nc+H8TRrhvDeans3P7qO4MxhEYWFOONS+iWf4Vh
94cH8ffJjK4bRHZwetx6UdY7Z4f1YMD3CWeh6ShJDmx2RaXrd3j3QPMauupBqDWoeLBHgcNUMsfp
RtP7b/gF44lI5MRw1Hz1DYK2/UsnMKUNVammz/Y4/fRjabpXTpEXhQO3Cn/ThKHHrg2w+X5A2zRc
Ow+P5aN0lWokFJpekLgjGnrR4cyA6iM/E/q9p8u53sHSdIr/sbHEy8LDY21sw6IBEVin3F9Vuz2m
tEFjVz8OYJ6faWINW4QUJRw5wZZD4iy168fT6Y+65v33wbOCc84qf4Jado498KgDCRaVe4TnIXTY
F6QabPyJw8XJayzh35uUUWtaaeYfNRMoRIWdMr0lMkYvj83QGrvAe8qnfinDvC+K6ZMQri92SeUg
eJnlSJ4TFWxx7/Kr5r4r6FFdeYb1bPHuEQC31nP//0PeoADv3xppI17uWLOPq78vbxoKIiJLveC2
a2fv14i8J+IPECnx8Zu7vCogLJjwH0dLWN9n8zawxjY2R+DfpvCEs+9EF+DWLb3Jf0wKYmw+5YE1
+Le+kZnX+sx/RuL7J+aLMUx5DI6WhKW/f2KIzxrYUFOe+lwPbtF49/VuyC02GgKl20etbSVZeK1l
96HRN475kOZt7+zsRMWkcHWxPh34eNm9EmLqqlC1nVPsyUsrXufELMaNJRpNRJxvqt89z2jtmjxu
gu8fv8B1f3j/EKsZD31LhBHYQ5wzqJK+T0dTr7Sj5447hUDih3QG9Yu9xHlkL0y2ykjHh7p3nF8K
Zt4VeM+6mO0YeZOMsJ4W2E+ccwm7OWVNtWDfdJoWqzU2aZDI22JoXdAaSo9yM2d5TsAXUtP2xQMu
bdn5nf7RnBZnjgisLr1v5GWTi2d6FLgxRjvk1P7nl2N2R5CoX+/yhSNnVM+1189hCjdN2xas0Z0K
7dE3h0dJQtutMldS9mzb0NInvUGMHVZpY/+0Hc3mJDord94lg+EO2wyRbXKiYxWYp1GZBPhimdxo
35qBozJhq5Z0/WjNONIRXRiQQ0M9jXt9//FHu+ABABsSmeVYIL24MvKvs6EnlwBgTBcn6SbzElqB
GohyXuQ9CHq9BwcQJ2xep1A3kp/N7BtHqxiHHx/fxPnIYZPEDRLeA1AmJKdzuD6om4wU3nE6VR2d
oJsiphYJmeOGONLTA9skoc7VN7bREVWkObWenWySKa9Zm/zjNuiI49JlsxD4F3bw87JIksrS4ZR7
qrO2eFPO0djoxhw5JonKYepnw9ZJcu1uwrUzVGRqXRnEf2CVv+cQb8KDSwLsAg0RzuPZ1+iCFEgu
S9uTjJfEJ6YyGJawn/zOv1mG0cjCLJ6n9pYjVvef3Q6+uS1du77PBxwmF8wDWu/YFkkiUagMWr8b
u4x84c5oXeLfB91Uw4EQqFHsxFT0t9ivVfOPmG8cHCdZ+6fKJu481LyiOfZBQvQQh662cXfOSG5m
rOVjtf34w58D5TwuXfj1QdlcIXmeHe2lYVpLomG4rvnu26z72rQRaf41bYfGvtIdvuiJr9cCP4Bg
wPel73d2LSEGsik4350mqb3NRt7bYYwtoLOdWpXtmxFsNMw6y6t3XTWUn2WcphsE9+M3ELnpBk7c
1bl3XnCz0CP6oFNFZNyqzT7bcRSApuyU6E4azNcsGoaJqNAqJ+lcd4AwI7PPluDKLveHafB+hNEt
4CWscQcsHuflNsuJS0TtMJ6ylTpwcp2isQ5TbfbTQRJBibS0bsspO/U6dOoX5ZYFeVQ22ZG5Kobi
dUkBqF4DgI6HLA0Qp5Ah1p0ElazZhbkJi/bWw2Uj3guA+yFc3MTLNlWeC/fb5JQF25VVZdK57wDS
5BOKIPZbjrTDq0bgqCZ2bVmadTRNrNJgNvbs3yMbQv//8bi7wJR49VCs8LeBqrQyOM8GQyNJ1KqS
qT6haBzuVeroCZSTHmmmQXOS/Jk4N5JN5/TtElbj0LwtrT8TSCGEVITEMD6PJm3HTQbXI4sa4aZf
iiap1WFGaSo2jTKtm8mJURlcufF1TJx9PlyXOGEgi1u7cub75Xqo6P2nsu5OnsfgfehrNvW7LAUY
NgxFBGGbG869vnROvNfMwkkftMnO+2i03BwtTJVn3tcrd7Re8eyOaLKiJCC6jBydc1cDs0NNn0OE
YNW0mtPsknkdj7P1aBj1w9j66aOUQfxIeW/edI6D+6XezFazkljnr0kHXfLKK/rHrFq9i1a6yUpC
PhfDzGkZSzkW1qkHQwbqWVxingkj39strf5FpwN95YoXeyhEy5UxS5uUhWVNPHz/UepxKoxY04eT
Jaeki2TjVXNkDQSVb/iYJZnTnS3N/tnAFn/YImB0AY2Ai6Db5IXlXPkily+Ax+cmsP5F3XFxN9Kz
40RHcnBCxeZmN+Q8dxXB5vbk/uclMms2fU3+5pWTzjph/hoFVAhwjeALrzPKpGV31vKcTG9msXTp
DuCBPkWGGpdPmiI8h4oi69orb/wfV6ML49E954hNzbLW8n+dqwrHqFgavFUSYCzVdimW1bzaDMaj
VRbi98cj/KzlyaMZSCHgltPOZdL92Vj+uliu3MlpckLMl2HpgA1pi9CR1KzXjy9z+UwMHfgvnEFw
V4NS/f6ZmsCZvRhi/TYr60XeTUbvpl/lSD/7oGw/jq/gLucH+bW9w6EDqcp6isdLbq2n/3osBEiE
GzrCfaqYRwYJ5EvQ55wOx9jnnMfKJ/dSS6bkpjSowQg2xt542gQEIv6HUTCVB02eNA9jycia0Cgu
5O9tugrPlmiym8TduEK0jQh9ZFamsf/4ZZ2bRXL39PIREtETQ5hM5/vs7ifga89e3Kc+cMtHOlKB
AEe0A3IjRXq31G75XRuXJFyI4nUPTVUXz2XTyNfGNkV/pWpbv8xfY3+9F26BUn71nqYtfjb20bs5
VV3Z6XOVeL0RJnbiRmkxG99ll3ov6YzXLhXfNafns2nOVVc1B38x42iMnLdF0EZTI8hpevJlFf+M
x7T8FGv+svynVW1fb4rJluqKiOsfb51rErcASZmJAFfj/VuvSog1oPP6k+LbBDfNDAv71Nh15a8G
yoXpA/yXubsnfaSse0KniUz+prHTLxsVyKTbAszrhBF/PBjO6vb1TUAdW6VsUH0gJpwVzc1ixwVe
lvOTni/bwSuUGzE4bnCjtZ1obuzqGM82KxEAeGUdCDMgpvvjOzhn1bL6rb42kEoREP05Rr1/Mbk3
ZANSZOOpalEnh2YzZYR0NtqivVoy1h+XoZLVNuumbor6VPXp5xguSHmsECPo+dFK89oIoZU75Sbx
WY6uta//9Kf/GqPcIAsFyO7qHrCaVJ7N9q7uYi/XBxfGAVHR4ojeIiAipmzxFiUtUy81XKDJ8rgB
Zkf3HBrj4hmR6Ei9eNJ9GUy7Dh4APSd4VDZbXGUV1YtZWQmBliSr36DvlfJ3ByHExvNBA/mHuyfL
flcKrNfCbiRYE7ivIjdojgy7G17KuUwHuviqybBUbRrNHzZmohkHo1SO3M2GCsqHOCBicacFicgR
MPuTevLbzgUM0YZ02HYTtdBWFImjHcnicbpoHBf5CT0uMSjFNMTYI6SlEsM9DXrTfmpyM6H/XGhC
uo/4wpO8VKkW7MvFZGo8mHOm77Ul17Vn7qp4BXOirS/5oEXkFDKjQtZzVR7Hdr6Hp2+Xj3FN2Mc1
+Ot8lq3fCpthjsH4H4DGn59UGo0Aa8MejCeJ7v+2wuAGvIHE3qgSjVFGlS0Kc5MXeSZ3CWv4xpxl
S1c9XTtqeqCuUAHOcBXuBlUcTRcqOweR8bmka6ilnRAF3D4PS/wg+zk9BCDPkSx6gI4qzn/7dhUf
jCmur6w2/7wwuCSYGFOc9eT9nNKk3Zg5RknPc2CnB1plJZE+kOr47fJR+Ep77TkxlGHn5tcCys4r
uvWhWVw5JEFI83yaz++vnTYFY2FW6XMjvTTY9GS5B+DHMGQjtDV55A5xYX3KJsOLFr3JniV+Al+L
QJRXFpbLdwC5kJsxITMCrp2z9dc8kk7U2vg8eox0OzbMPwH0t+Wkur1ut7gS6G4aFYOrffl4STvb
1HgDoCB/+Gtg5/CbzfdvoGhMGqtlrT35RjxjM+dMqbolulLYG2iDChnoMBlh3dTB1cX0z1O9X6x4
VnfV7VHJgwqdbTN6BievC/riWa6NGsBqqy3W04vSjQJYZmU81n7BXr8QL9GEZJdXy8s8Oxy3BhVY
It1k2izkrdQmmgochmT8ZLLczb9naExK/FLIFOWdgppCJ1OUMt0PiRnUEYGAcXE7N2Pahn6amyp0
G/LN6CZ2Bk3qvOpOtUzqclP0zMLtMNGmKck8VlGp6zNaRxr8sNEyI2k2phdP3V2MhDffgdbW0w5I
RROEObf52H+iMKsfXbwtvmMzncVPTt2S6zxD9qi2sK2XADGELvo9gTh2Gy2DO5DF546697YMCBii
BD5SfHQ4v7M4DJ3k/7VS4T7GflLeVoLG616RA0XYsamZ5DmSzEmTvxva3ts0gKVEOU8kUUdlb7ow
A2hbtS+Q2EX/WBH2U57k7AgrwuvHp5taO1NsVLjqlBndYBJN8p3Xzf4z+hCvDr007r7mkBo4hPZi
mb85bul8X8/zPpSzsX+EclO5+zGbSkGbs0txQpCT7KCw6vKAlbEmv0hbdYc8mwU8KtfqtFspKfFC
v5Eq3bqCti/bVDVB44gCo7fFz07SVd1MeW1CgElUa7fffZl47uMqV1oeITtrxg2EQKdPIxUQMU8g
lm1FVHHW0h5aWel3ghVYtLtFru6fXTmyvS0kh3iElDTW8K1zDVnfIgAtTmS45e4v1Gb+Y0Xq0xez
VrMfmhAYqk1S1U2wMUtIDzgSmMVmKZLgAB+JQ1Kkl3QhoyBN4SwgGPOPaZvFau9Iv/5eBzX9YOkv
4ivHyiLYKG2l8biFVbWRuSQQHfYw9nTxWlu9CPZY4DYqokULp66rSTRBtOKkcdQpckLHrYPHdXGj
rLnQb9DZT/+1RZnkG7xY60axaE7+556Dp3U7JuXoISxLydas02HyykNbCFNELAjTyfBKz34ZlEHC
p67A7LKNjbuOemAgFOUPvOxUfB/PZi1vNCdYnNDRNNHsvVEbSiiHMi9PoAyD8wkBSjLdLq3u9OE0
p+bbsqicySWbQD9Js/SdnF5t1qZhnE5lsZ1ru9kTdGUbnzTYNEuyc7MUf6EAzp+5W4saKqrS0z9j
yuPTVzTcBkuRPnbqnfBhdJT3ZV3KRtuSgNJZ0SLy/mmya1E8msuonHDMSy2+wn2/XCQRttAzpwgH
vwPNe79IrmE2OHFmwzOkF3MDAc7fiibVb5Vep5/rccyPDT2L/3VDZtKt53rEqyt6em5vCDgNewPt
1nNe0GgpcZH45Au/fgu8HpC6Zj4bJ5Ds+KHCVuIaD/FyQ3IcVKycOOgvrrZt75+49PUenzTLeWIw
L4YRjv48WmXoMkHRfGaujfmqKqd7WINouTY9aV7p4eOd6R+bs0MiPVxI7JlWJejZ5uz25SLcOcue
q1mnNOqKJH/o6Uvd2GUbv1iTbh8cS2UHd1i8pzlAuaINmXblBHp2/GJ/ZFKSUrCS1tmbL4weRDcX
gVGXz4VTGnkS5XiJJnvm1+xvE2is+o1jdK53pR7411WxhaUiAiSgrXz26EUJdkv+Z/Ps6YQ/1IaX
/hriajnArS8e9J4+y5Wz1T+KUfxnfYjeqGA53J67q00NkrHWqurn3ktW16VqzuctdC877Nq69nAp
SX3/XrXyS5Xgu0hfuYcUSzV316Hjefz401+OPhfXFxgWUM9Xc9p1Pv6FWTQpdMfGMJpn2dXF935o
2ttS4Z8paaefcho4c1QmrApy1sYrs+4fU52aBNU/sAKKr4t6yGOXLua2frbGXtxPo6VvZumMP3AM
dEKFI8e2FIN4/vh5Lz+3QwHEqwflMiw8S98/b2G0WlerRjxjIpQ8NplgF9RkXebhnDU7WkUwDD++
4p/nOKu9LJuyFzksy8vFBJduR7XQ1/ZTni3QWyuttkAzXD+dDgk7q4H42Sl2Cy4q1m5o7Upj/Y7T
YPjKaqA1t43frvvxkNTtcbQLS9yDUbApx7G5vHDnkOdZXMolDbVaWcFP8pNHKLq5mjNiS2MsUfqQ
yE5quc3HD3YxdDAXgBjBIo19J/7j9vtXicSkhscwiZfSI6tyE/RY0WpQHvdGM+kH/PzqPvSAiKAN
Vl575a2eIRQM1hXTY9Vak8LWY8X7i+dikFY5N8ULGctyhystQ4ZKCX1t0UZVN+WHioSBBwtG4lHL
hPHy8bOf977W669QGf+kNY7W5uz6eMwZsJU7/ZnZIq1IE0VQU0JPzq85mLIncCsbkyHd6/eidatP
Y5MWRbgaU3+GYFDSOSydLx/f0sV0Yu3y2PtAI1YBlX0+smm3t1qBkljkWfFsIVs46L61xNC6becg
8im+nZbumgfDxXzCjZapixsnAnMT/PP9d1ggkscg4fZzG2uxf1KTVd7GbQmZvG6D/CAhqr59/Jxn
qC5vHgPv9fXSeoQAdN7hTDVqgnFO1PM4a+WnvtXqZy8zxD4tqK4/vtTlKwXrh3qPvQUbM/2T9w+X
EC8/Ye2bvDRp032tpflNZr57qjjel+FIfMbW1Rrxvx7SqWIRqHJIRUqOcc7Zd+xo8sFya+Nn/PyT
E2c2P9KNtqbMi517F4v5U1tR9hHirqYrSrjLV8uVEevT2AUQY3S/f97FnOsZU6n0pQabOSC1ggtr
TF3yEHdo1K7sgzR0+HHvFkay/RiusKtoH69j9/3lagYzZ6jMe6b8aLunioD4lmpryUuJyrK0+1+6
h2D/04KyNkV5YJTAjpTgIsRZfIbpvG6yadgPg4Fuw2y0n37b5tmuz7LyUfpBGe8seCBduGgig+AL
ypQeWyIErSLE0n/ww34c0p5OfRq3m8FzpgxHJmQZN1Ia9fhINW6Mb0bmB8V97vitzikrt435YVg7
3+GgIXI9jLKvMloyuGeR1Fh+bkWRFrDgCK8BKp+SZZuMevtmsCCQGueKLomU6K0pdFml7/tuRNhC
YU3krpFW3S+/t1UZqrFvhjtn6LVvAo7zeA8Bsv+SdrX26ldj/1YshiW2KK+WR9cpYztKiHUdbnVr
dJ6xqFveIAxz+Cy7ygjzCWg5QuRDXndmmvEYYpue3knLzPBD0Asljjgh1s9jbIzDTVX1i7Op6UxE
TZDBaEtoPlXhOJSLHuHkLPG/c+clOXhK6ZHmo0r90s6GFuzHpG9+S+HnzAqy6fp94esyfak4uWu/
OnNq60cI3GJDWVnPO4dAdv0UA7PcJsIqtBBgd/jN31DXKTLlW+BO0traw5hVIaDN9FmTqjW/1l1T
HbuefeGISMvyt5mMR7FRqTF+s9jT6y0KLvwAAPD6Cboz3O6wgXFN4czvuxtz7BxowmZe1+69KpKF
7qlOn+vR57Q073y9Vt2tDXaRfXZ6UbabmNPeHPVGYhWHeaZWC9OUWKDIsWvngAkZGTkgjrjZjfUo
7L1DtPB41yqwk8hdBmMi46bN4yNmUZM5bRczzpY84rwVNN9LEy5O6LSEd4wI2PKNSqZxPyk/tV7w
qYZOQeJaB7WEUpQsKe7TClMz4ICKs9Yyb7K69l8B7wP3re1gyG4wFxk+t4kdiGgwhSdODsnF9UYN
hrJvSx/93w08/OzHmFiai51fpnGUn6xxqjdTI8Vbwjb1NYG2970sqrILNZ3AYEhYgXMvssS/GzqE
Hts2lrH3CvxdNxugO+WFi9mgUPMY/2mYIarKUI+Nzk8W/6F/Gh0534/amukDy5imwcjiRqycO9AV
y2rLeC2QvemP+bC4sQq9zHWf/RjQH65ZCeLUTYF+4DDIKgImkMt2DDGxbdW2z7M2e7A7a553wZAm
3ud6mu1gCEkMTGXIrSpdbNySFlLkpBpucPMkizqMe4hRB4I7tYF5k5fz1vN67ghuiOXcibQbXrtK
jm8r6e1nYTC4I8mnnW/xouy/V1hgZbdVPIn6ZlZVg++DcrGly8Ts3eR96ZQ3+hxrGPDVJHA5Y9WX
P+POH2wggdF0I3MU5luLmjU+5M0YYF5ZUnlvZKOgdRgpfcEbWNiFA7ghS/sJNn7jRti4yuEt7kmM
Pk5DmywvYnQK41C1Cs8q+llavm/zuXRCc2hQUjAe0T/47BYH7K1m2ouEKmGSkZIbIposayIdhvy0
gTplzawNXpJu9MmPbcyHR5EcPS+ubN6gKRS2p6UZg+DhWLsZ4s6+95bZU2IjaifLdpSrLkChXTSv
KIUzGY5OjKY0RA9gLVhq2RbJ0sJMdxUFhPN5sOJxvJti4LSoNPyqg1PpjnVokwb+RcYtIrDY7rq7
kbc6OptWwfw/WU1qLDtzAqQIbc0Q+DQ7TrMVvUkbIbfRIEdw3IX7HLjQIwoEESnJKHOb4zhl1LnW
hxVSvy0/wGz3LhrYX7nK5K9FNNVnyyDq5IAl72Dfx4PyZiQU+tJjllNrgPGe0/9oJgiu90hfvIla
qivMSFmNlR7VoGvY56RDMXsbBGC1udcQkPlPaTN3v2sZCC30ilr7hRVjMiFiCJw1+Tr2rnnfnDOU
KYnwkIYZTQG4KtjPgxK8phkgzEzti5+k6XxD0ol/k7bYC2xyTEmGInSa3v2d5EH2ANilaUgQmY1G
pXe0n0bof1tE/bkTFRkjaeu0dvnL8LoOHFjGzRA5AbGye0Gwwa2nsvJa8P1llYVwYy0fKXagOpwz
9BLXgyVkpN1LicVYw341Btu5MHwCyvVJ29puOm2Iz+uuhZVcHiEoWGGTA8rTZLxoCgWdrvHihubF
QlXI1h50dbkfRh8S/TIPKSvuMEgzykhof5X52MpQLnkyXymDLgtoSmdz5dCh8aNDYL0vglqAWHIu
jPplQQ/yX8t1YT+lEnlaWmsRsir95n8tahFUc9oHuaDfTQ39/oK2JW3eprKeYQMkt33qkFes2371
ODuqf54gJSJurkf5Pz8nl4U+4wK1Ifs9z1DFLrg0+0RazzINKN2WNN2xpfj3ebGU965bXzmgXQ4q
9gOEX/jpoi++OHRDb1WVZfbWMzzI/vushBPqIhmjGfKQikan6g9tqxf/K5pCD98lpAMgbbU5O3ek
qxtoS2JKixdn5DhC2meLaUhdTg/oc3GB1VSjhQPdNXSDvX/NredyPMNiwwgJjhZQwwX9JCv1CuRs
8p9H2aCigsUKRZts4qiznLTf4JCaHXp8/a2oQYn0VcrYvIZt/eMWYEHiCMGhcHXTWCv+v9AkKAPd
PI159TIQDhwqmeOwKI3K8sKkDRpa5MRrJLr0XqtACyYMBJzpipvC5XRiKaSth8/B6nt+fnoCydWn
vPX6F4451p6mohwwajLso431+3NvdtXnj6fTxQWDlXOKkz/RwAGw0hl8i3G40KBzmy/GaGd32P6q
jcxs50hnpz2iDpmuoC6XWC3AIbRyB1BnhUzPAUuvxtUV/WX84tRV19JBcgc2qgDiSDhqWlLvZJ25
n+Xie59sl/zT0LRk/aBBKLxmnHIJgqy3wnOziDCvkSi8/9yeg86xFVP8YlejxB3Hru59v21wI6iQ
4RhFle1Mo9I2MtHjb4UZF1FmdNb3VI3Gc+Mv2El8/C3+cUNrosJKLONb0G0+O1EqizaQz/r2ycAh
4VanFYJvN3aD2GijlcIjq882LUwm4DFzIao7MTiQ5AGzwTEb/b9hIsXu41u6mBHYIjmrNe2fb0UH
9v0ryslGbTsjLejA6N0cEkPg/yBCVH6308W5ZbF4VU5vHZDr6zd5VjvNlVdyPjzxIYQwS+t9HSro
584+UaDM2CnGonvSWsLKj0hauuLRI0eoP6DzwrIWq0IUgR8/9Pniy0WZFUj2kD7SVzm3x8UxPCtF
4fuPOQYbP4eBU/O+53fNvYnPvty6c9mNO0uWbXdl2T/HJFn/sLWCM4b9Igj9+QKENTuUNQ0gHxpL
8F88lFg51wt5D8IMZLB1FqF9K7B4sKPe7VV68/FzX0D7K1ETbgOGOPxiJXe8/9ow9roOhXXyVFft
/GM2NaS41VI2kdUX+TdUWMM+sPHUDmpsbmd8Pj4347SEPgX4NezqYp3gXlbLSzw24U2vUPf7e9Ha
2O7hOhRPRkkq+mqWt+UUJQ4xplIny0g68o/wB4+xI+nLfewv+ZepW2LrcOWdrNf5G+Xh8oC0AQ5L
bEvo6M72BJEZ1igBi5/UpFc3nVLlvd3NHudAKEpvHV52Pzx77l8sUit/AVAm6I2dK4v05bBwwbVg
ErNmAs6d89mCHJW/KCbnaZxocUZuNYoaXYStf+70wVablKyZMbKRKbkhgfPjtVStywnBZoi4ExsF
5ACQet9/ixFjUzG3+vyE/Ub5lBtzuVu8MYjMuKr3hSW1G17Rtbp6fbHvXzwMSmwp4ak5SODO8flY
cyxykpPxqR+WMQjduCKAXBaOdgOycy3P62Kd4TK8W4ofHX+Ti2StDNZA15aG8eTrBYb/GEqAVZR9
/Dub9XiXEA1yBZs9X1jX57KhdMAYI+WDOv79K+2J25MCae6TvSzBYZ6W6s5N50zdQ7uYbhjH+Rc6
2c4WDNdjhi1F6m8/Htn/emRWdQod2OqIbc4mmF0ro+70Vn9asL2Kd2Bek7pPRgzP4yozjJuCFl5x
pT1+MZB5agj8vD38O0yOfO+fOoNf8n+Unclu41i2Rb+IAPtmSqqzpLBDdji6CRERmcnLvrtsv/4t
+k1ClGGhCoWsQQFJi7ztOXuvnbfppF6sqIshs8i5PVBa6cxAdXvHOFNFyr9TEQzzwCxD8c/Hv/id
d77sJSzpHK45WK9+sS1r5kzRGBf2tFL62O2ab9UC8k0lkKEDu1eyLwRVKiwDThBicruzwN4MaWOR
ztFF8zhwIBBYXs9f50uaDWRvKbp+men/yI0ZV4r5kGpQ2xovjOI7Q+ztKnQ1g6hZa0v8ic7PXux0
149rRQF6CoPmpUig/m3qurfwGcjSHM5IEWS579oU2kceCmnghrSRZZZWOiq/EZMYBhXrvjcOXYHO
LIq9GCyt12eZ4RPbh3gpqM2qzU+yndTKgRJqiR29ssQKysTillQ5netXeiu2OLqh2fizjaI1I9My
R41Lzjwl8biqetgboxtbm9FaDv3SM+VT3I+JvNMauNHjMt/otnFpZC2h17cGSrZ9LEu6SfYlm0ZK
Tn15SQBQmfh64HKVXchxXsSZc+riqty2oxz2ZmUXvzpXTN+Bx/R7tKPqvT/qZm/BJ7MoN5bRSELk
uuclTL23BNSai1ZQ7N7HStR4ZxxTeacFmVsoe154RZUR8oS3raSeK/uIVSx+TrTqbr7DzSLPHwMF
Dz0wFwLvJsoW7Zto5rGcL7peiAw+igg38TROfeBolbXF5jz4SRoady4E7z0Wp/OSDcCZx12fOTBJ
OfBeSu3iAFqxHhS7sdGql4KqdV1XvXJukUXt2lrKO42qdyYj+xmrwLKjceNc/v+/JuPY4OFE16de
EKOl/9mNO29Eo+g94iFPre/8yrWPc7lZoV7kgdxvOdmvdzPqRoVHrol6CfGM/IjQCHVBx72soNCX
iQ1KgTk5Id8fNqKrHH1bRwMNC61ImgcNjfHZbZyp/wwfx/7e66mh+7Uy244/Ro26aWyZTNuhohvx
0iHQFgF0mtjZwDKqDzFu5t4v06rwNuYQZ5hHmn7RvmuTjH1InV5+z/60lgwgU2ZII09d6Gio8NeR
AXqSRvVgVPJUDOAoP0VhS2V87hMA+xgz4vBzlZqUNemP53kQZrP9p8KhNZxhAItHTyFb6x+Z6vXX
gr8t9b2uF7vOSjL1qI5epuyxHKGxLhFyD6fKyPqfid4k2TaeFGUXTqlR3LkPrM/Fb7+HA6DuLsFG
uLpWQyVNsnLWkaPjFM3S9ov0au0pyeyaPg09psRPw2SOj5SR+6eGhLDiYlB563wCyBPxFQd5ccdf
strI2LM5o2NDepPE0mtd5tRfQ5cjuCdqep3nlLfcpHiA53QO1FRrjY3t0AlUfaZV+VWP7WLYDBOe
QD9R5ty4s53fYAr4Q95uZZg/uLWwelz/Ia3VePNo2ck5Iba47oKiHNrhe2mhwQzoMqWACyenoXkQ
t/So/aLtbWczF5o8T2jI5WlwG2kJFI5gfzR2lJLjl690ntZoQWnkqvuvGUcjfC40PGenaqYM8ExU
FoFNHlBz53iwWolIItJdHDvIu7lwsHGu3qoAOTfIKNTPFLe69ptaavEDXdlB21CcrpIuwBkRWru5
wbvx+vHJ5A2k/NdW/fbsJdcGERszhz/g+kWqvQdNsmvNEyA6c0TYj5w0BAwWY4QHYpgP+ZekcoTg
bwEQhoeuTbM+DrJwaNrWr1NdjoGqJSHkV2lH3zF4418l+9G1djEqYDZzS6anvFPR6OpQ+9ChohBX
qW5luXJCMVb/0N2ufEazCSohzT3ZnJUwVpd+kz7lRKQ2KV29WOatLzqiiwPNK4wnOboAoLMumaIz
BKLm6ArAb1ugkJEMjB7JKM0pRuH3vO2mYpdn7vgJwCW3BpmS4riLNK0aXzF5xF9lj6J2I4H3/VEc
lCfnsjUFhpO2dP+4cQ6/JM+b/p88pHvhc+Zpueqgsc/3pcf9a287SnXKSgtup8x17uspvukDRDWc
EQ7B7zk0taSP3XNFvR4bc0tteWdn1uSdKDop9X6oHe0hrTxCM0Vn9tP2zhfmA15/YMpd7Kp0kd4g
QKurdT5Q9tS7WZwB31TDhpZIdzBVGj17WOLzQaaj9u3jJ95OTrRpPJAy8uLCvBnPdEAJ+mIFOtdl
bHb/eP2g/4S97vb7zNOjipyhWWOrqMNCdwicjZwAgBIsR/y4iUUD0i7gggn4wjN9dk2Njmkaa9N+
jkpr3JhJqdtgubz460SgbfxoRW7pHDpERcad1W59jl0mB7J/E94mGyLn2VXJP1cnCxywIs56U8nk
YZBJUWnwJwBb+15bJQ9CH8L46NVd6aEQT0qhc3+wktF9KEKh9j4nAKlvS1eWSQtgUle/WXHtPVnU
ugF+m3qG2GHQUY0+AqGevtQVuJlt45nZzjNY4Y8gXdOXdI61Ys90UXGxW3Yzp5uxTcfJJ28RXmOg
xaGOMaA1s7fN1XElVTovATf78Xdd3aF4G5gvKNdyj6DdxLJ5vVR0GombkfS8k4Pw/N/KdSxEpjHY
O80MP6sKX8rvaZJQoBGFd+9TGDfDmCiONwcMDRi+yurhnjORG5/b7mngksYmLJMBR0FrJ8VvR5RJ
9Mp1KnOgkXnaL8pFVvzaghCwf1vuEBMhAYGpD2xF136BfpGy8QvNmZ4MZPq9dtQSku9eKQMiVfEz
N+u7MRBWpXxlgs5wmqwwjx7DWqjxBgil2w6bGb/XDjdE6n2NNOE9ueFstIxoFriGggFsI85zXvkI
cLZMD+3Y1L9HbUQ6ceem9fbOr2f30hhiquH1o4uxfi2zlTATK9U6jV2Vl/ANoCJ6j5pVEw+LOKjd
Gdzq91aeFOleWEr+3VRYJ+kbu1Y9V6CnkPP/WzfCjo8qHbTYL6RCqc9ragwBCQWwYueATNA3WkUZ
JgnyJlG757Fxa6lsS3qfnD4K/GfY9PKMjdZyE3K60f9H+QY3nmf/tHIu9S9aPbrlJzeNo3bjtEnL
F7RcQueCMYnNh8bAKfpCo7MwPqdAn/uzxHCLxEOMcxUMWjxZWxMVBheBvNI1xCjuXOybQg2HF4CZ
vFbT6Z1Lk8ONePScNHkuUE4iTRjtqamgJFR1+K1MaGSxWVFdmLZgHM3kux0agC5aZo7yioKU8p4s
xgSgc41vIjRR5oAK8yaIhYVSNf/FceoCNay4Ln39eGq93YjX39GhOYFtl9QIxM3XcyvOVAtwSqed
smrpqdpp4/7iqBplf+ZWL7I/mpsUwpdaOG/hQk/xdhKLxbV3mACbztFERIpkOLX6Jw7ZqfbUvKmy
k0YarxEc/oVCl0PM+1nGVu+8RCJlm7XUoTbY0WfRf6/azBF/atE3W7LArdDbenVreoEnE3Z+N5rH
F48yVYxPAhlBJTh23rmovLO68DeR222jqHdBGFy/ATxEbubm3nSy0UO22Im87rOhmEb3iTmnqyez
6TESeH0Xt58Sqc7xcOcPuD2FGQ4+SprpFIOsGwcFjZ+RdnevnTqbYvunVKrRp8bsJAiBLFQpJyQ5
WCx4ynOz+/jrL6f464/P4Qv/BMdAWqBo269/ushKSvJdmZxBVQ4p5n6luIx6RmKdalXOnZV07bZn
Gae4DbAAM5vJeFuXwqSlNobEWn/SorxvuAa5kREdwiyFgcz6XZTfu5oghGAwhioNgEiR3A6ARdF2
uSp1t91k3dQOp3pKxr1LwJfpq3OU9JeiKjL9geE65BmA30JGd17T7QdiVCyIeRriBDysMQGqlrqJ
iHvlhCPS1fbQDFV8mDNBUM8lDgc2A6v/qnWsl3ce/M73wdvCqwLdxz/XxgM6ROWoyCQ+uyLpRmSV
1A1e1S6Cz41uaLT6e+3g27lABx4YEScoHJcs69cDAoVRV4skTs4y8Upzx3FtMDc9x+fwMydpN35y
1VCrEHC24ndHglB7+XhALnNtNSAXghlCgAUIRAnv+vncrsh4t1rvVHdFchzD5cLPsqpeOponn/Qs
nO+llb6VIa4fSWLFQlEAh8TcXsMC6RFnVa5GDjddzQEuNdJ2uGDTa9qTopZN/T2LZEy69NigSBVg
6ZDXFJZwP2vRlP+wIy0KQVX3QLVfcKRCd9XVKbfvNUrfOdpaANTRC9G8hpCxruSqyuBUnt1EZ6KG
OTf6k9Kn859+kN2jMkFB8Zs8xgOTLq37NBPVkwsRckEwy1B7EkUli2iHj0iRZ1tiEfBtPRfKo1dk
NnKDCSvdQRkN67cSakoTbzq+QUGCc95HdyoLt3PJMlEF4UGg5wZGYbXkFF1dzS297XM5atqReHdU
Qr1KIPYhFhlCal8x2BW3ODWL6p6r/I1CsfrWFvscN95Fa4Br7Xp4iVI0rqbEzmlIkvG75SL1K3zU
/iiOnWqIWD1mqbpE/8gwtDf4fF3wcypMZh+QUNgGPRqV6WUCat2we3dF/msmZbt5Teiszl/JUugQ
OSqxV/6o68k4WHbaRyHQVbFc42UEWmvruZRrgnHOC8TFjlO323bwlPFca5hA/jS1UsXNkxhE2zZb
ofRJEflTlZb0mobeLpzzaND//dKTefAAKa4yd20OPc9n0V5k00SGtT5U0uIX07TjFoM90Q4iKtw/
B0MlDXpXua3B6vXxtL2pzjBvljr/YmZAGL5eIJ3EqZD21dQ47FkdgtTVieBodCX/FkWAOANEUjCh
dlqFjOkYl07xKyk1U+nuNBveGVsoh5YWGk0euh2rZkMKbHqpBURnl9Uy3yhey83AFbOKpro1h/3c
2u4mbSwQ0B///ncejAWO8YzMA3HYWioFJZOrSEToBdoCQpe5Qda7phclf4LSoCnM8+SMKebeveiN
KLQazxy+6aixKpik2i3L6V9VMUfknGL7cD4tqm7HCZqkt5vdBO8088vM7f9VxyoJ/R5ovHcMTXf+
1MiikNuwHUwFPbsJUHmIE/eUJJO77TnlOUs5Twt3sweUHV+/l4P8VuFyfgvTFBBY2+ZT+4mDq+Ye
QsoQ00l4U2Kf+snq5a9sInLgUXFgXz3PtZn+6seaaolSD+BgrBCa9rClvwBef9OaaVj0G8hU95C3
b5vU9VtZqLwcaNnD8DK/xXD/9VaWpoFjFKqHmLpMMEDTxW82hkyL6bkGUvOVGcsRASiH94V7QfkD
0HnvjhsMwHOLNJoGRbEvikT5BwkttNqPh8o7fx3Lj0FB06YBgo1iXUDs0RuI0MUFnHUzPj2AFoN4
MLWYO4Y3p66zj7Sy/TSIzg5f9WrMOWATFhLXEIkwGn7x8P8aGwBXsfmrn6omNv/nwUzdl6MONi18
Ysyj60ElHaq6I97Vc28NyVF1E6wWTUNtJXowJQNlT0YzmbQmEuuiuXNGvN3/l+ukjRRPX5AXazXI
MJEE3sOwJ4eidf8jhwYJp9PEB0QHHfoku4rNO0es20o3cZuUcjmAu0towtpCoztJpSehnp+tEY/9
qcvC2D544eDum7i44CqZ/0thp/mAg6cvdjMgaa4Hr7yoQAOrOwvYWhf89sqp4XFIxmd5W11GrOoS
ZN7KczL3yhQHKKDVfkOZzR0hx1ijZn624Jo9dXBxlQBGvZVdurnuydWhy4gjwx8w3wpiG1QEjC91
OfSmDfcglMprmylmeGEVUsRDCy6sOiz8Z/F5RpRm3zsy2zdfkkUYrTgM4cUdxQn2ehRlbJq5Ucft
OSrcNPmZGIYonhEGu3Dm6c0eTYTJJbhy1ktwqmAKMTRk8fC1iYZ0F9sKkR1sXRqwEYVSeAHEmeJP
wJrq/Ajx5xcvqO2LZ5V2HSSKbA5/hmnvRH6Ngz7blFXuvsYONxu/1iaWezqfobPXigznAsCOOjaz
DUR9czhaZRrjBhThuKAKEo4HciMJf8oPYRfmLmQE3Yp+2iQq9RtTSVVrS1O3BIMTCq62s96S1WNZ
RZc/RlZmePSaPfNnOCSacpSjbrfPSjbay7nMxuaAH8hF0Krp8UFaTUz/M0We8dAxLmtfG0wp/Uql
87zVZtopDzYw0/AgRg1ioJXpHOtgmjoEsksaa7/slIb7W8pwFVU+we14FTI7ddHKtYObKd9suPBA
AoTRwEn+eBW72fAgPS1XOE7NCCqsdTvGgjpukSUTnRW70LrfwurxvIU4PI/EJSkQ0gSnjkWCcW/1
vLmg8GCWdhoGDmVlFonrYSVFRR/ERQY9zYvkurQUcWjtQa//I4chbo9xrVXOoYHLXQYTS8lvayjs
H3NWp8Q0qWPqTT8iixsUncGEriLLS1wW3UNqk2ZwjEyNWFpfgrr+LdhC7sUgrtWOTG/ExrTU3mTs
dApX8gR9TGcj14vk7CkUP/ZaMjkbY7JwaBhNeKZTA5SddGGyscNsyPY5BRQRmIlm+NTCHPIw4Kjf
KT7crn/8TZzeMFaz4AA0Wy33gDBU2WR5fmbMy4m8F9NM0BuXjXNuIwxHAbks7NNkhxi7Nqqb34UT
ej8whpHCqRjl0H39eGjdLhyc4JYeNR2/Ba2yuiBE0uEUg2j0zCFiVn2P7uLWyVLNodDsuA+qzfH5
4ye+GVCvDgxvFMAFm40WipbFakvOODFkaVcSOpC6lYASXJNXROKHmiIGJF8xoHIZY+AszawRfTB1
A+9h4wJZQ06RR0rdf9YwYhQnTtsRRFTCATyAzSb1isF3y2jOxZ15cDMNXLrMNCLxS+LI5Nx9PQ2g
jdKm6wbr7Iyg3bq0dF7cTE6Nr2O0fMG7justR1z8VPTCudMCNZd/+dXrchf8wtKg4HQFc2T1uog2
h96Nj/jMqHGL9EFpteqrNNWSNJ3BjYgokY4h6PMXFeYTfWvFbWKF/jg1xNk42OqwcXIVxdZIu031
BTkgv4V0p/JTlQ1pc1mYP9MeR2MGW4MkLD1owCJfhrofqTPDDDdE4CpeN6ewdtJ4elFVxXT/pFqT
/mumRUzKkx73aaDlxiQCnTb6lxiz1uhPwOWcbWg6+A+JGZLeqVDHUifaq289LEQozmPUPKZeW8mG
ZUbRNpOqFtEPvSub85AIJAp+hjDR6IKIqIfLaGiYfe+MxvXayvLA0qBB1MAEgTZvtXPS+KMiW6vF
cWz60kJRJJkG2uyoeyTR3TNGVWK1rCVXiVvXabK6fIe9rzyoFWlVrNdyP5mNdjQ14T4nxQBx3SZI
zCdH7t794+YvNVX+s9w9OKpxll0txgI8dIJ9vDnim7cObpbF/5TUuA8TjqVtpavlU5b+j0wu1sBF
u2LRVAS1yvNXz6RyUA5hqwzHrIZZEI9VH4SqXgT4+4eDxpnEjw2nvzPklzXn7xHvoopGHU2BluoY
m86qLFUlFe5rt+4OhTnnXywHjqAv6BlIv1Up5N8ZAesV8O1prEUkwVMMRht/Pbkd6SlElKvdoSKY
kfJXEat+B7Oq2kzaKBigHtSq//HQvzxzKYwgaWDUkRdy/cxI74e6JjXmgPre+gaVqZk3lRulxaOJ
NI24K6XJvuSSg9adB7/3atkOuaUhMlk0YdcPhr3gkXWvdYdSts3GGaxy3mH4jlsfEYVzL+Di5tVS
g6WbuiQ0LO3hNQSisVEhFVx5H3JzFJsxtZOtl4NWIvv7d1Nxyv94Lr9VHK4GDs/DbsEDUUItYajX
v67LvQHH6GwfGrDZGXlL9RR16JYXuf1nnGTmEDjdbM9PdjxVxyZVKvucEVpSfa7zhut2PWvRT9JS
9Bg4l6LAVZMGepEED6Cy0e3E+uFqmfqrZkUbt/oE6mljD2XypUhwqW3Z8DzvELuFfgEhBuoyLQAG
nIvGs4eDF2e5ePWmGYDWrpAhXu0tA84M/8RRbmm/BN1gFg9A23IeglrtZPanofqE2b2OLAzIeWLV
AmplSQWvKOJQBia62j8qVFZxUqG3ZTuiX5zoW8ptt3toEWRtarLSogci6Po6MMzJYj1nldXPA8fg
beEi3Aqa2kAiqQ9OX9boHQyN+08hcI8XU1QgVHb6vvniJF5a/vvxx3pnbFAV9KgceRwv1XWKrKKZ
3IRgATxMZaTNX3SRaIjIcvXfYWzm7jGbUv3ORL8Z+3SzF2gE5RsONNYafu/FPYc9K4sf0kbLHpGP
as0OoaL6U4llXG4//nnrIwPBKv/fvTAgdXNsWM3wvCwl5YMJgQ/xnAYlBaqGoPHHjRsSaooOs9oW
LWgr31Pye56Wd34o+qKF5wl4hCv26rhixYMb5higmeRjiPBCV4+RVhmfGDD9n49/5vpwws9cjJku
mmvOJzAjr2dcRqgcV7XGPrCPDH6tlwlRJCSaJXe+3TvPcZE007FDyInAdvWTNK8F7VzG7iGClmB+
69V+sI55Y6rdvRXyZpcFZQJqA48eYQUsJasVMo51gi3IVD+gHw+faMEOz2rkgtHIi2omtDajZeYN
fXanFbMaL2/yTYYmhSAgx9zjV4/VuLF3TT8alyrxom2WkuhpGzUBpo1hVAdc81nhc5tx/lMKYR4+
/ojrE/nbwymILrpRbEkEsV5/RRMUYNq2oX7RPGBaGMG9NKyD1p375mGC/Wq8tH0y7EenMojeUqzi
k4cpNyNc2FJPkZjdaRtZcrAooROd+Clp++EpTQtX33z8h67WjLe/06N7xF0UVSAlq+u/U4sI8SHs
Xbs0k6N+1YswSYK0HbuAxTorNo3bxC8fP/H2s1DcpgO0bNILpGr1RKpwKoKHRr8QUTZHT10xta9C
V7JpMzq9JvGLqdoP8MEiejCc1vz68dOX/eqv/Yzfi1OUtiD/XOrr62LZJHujohOgX7qFft6OmvXH
Ca0+UAqAcwoRnhvsqt6uzejVt4o93xkXt6+bci6lZe7RC8HqLTL7r8ouv9JELz4bl6gihqYvKyIx
rVx/9QABa0HlmnK+s2quVq63H8w/4BZxeQd9sxqIMCE7j7B58xISzzMGqWP2r0qZUHow41r//PHb
Xc30/38YzVdMV7xk7nXXo4noPlVvq8K6yIkK8ePoSOU/8BDQjW1DHT+RKyc4g8n/3aMBF9vV+K+D
A85d/0ZeaaLkjLUL3Yr0t6Ighggo5ThHE0Tl/3hnePuNaGgXOpPmLQSq69+oQ58YJMq3Cx0jTrfJ
qCgXuw/VJ6CaKPQE7q5N2XbjnbbjrbmOMbu49heZv83RerX96SK2G70MzUsVzR5BCSYy66brnCqw
YmPcFEXe/tPClcF0rpBGO1vRFr+X/uPjL/z+n0E610L8Yj3XVp9YKWEfjYpjXnpD0WCfGenOhvIM
XywqlJMmhX20k6n6M4nYfUSsFGI0je8ZENY1n+UjIMFgd9SYpjYd5euPQDa6LGt2Uj5C29UP2gTg
Zw81I0J9E8UQNHuEWZ/ndLQLfC4pbBZvGOZlQRHZAV9yPd3ZbN6Z2MDh2K/pDQMSXdvwzcYssrRJ
zUudpwjCmljsgG7r28Tx0rMMq+bOun07rUHAcQoCXs5T6cRcvwCR4OAhdTf8PNd4DUjZyatvaoau
vaBG0dxZQ24XTU4izC8T9DznkvVO6oWpUCq9Si/aWBXdk2yS2diP7dBvDFsRhF+6ce9sClHXP2xy
g757ag/Y6s5V5HZtoS3EbYTFmzrfjQldUmZUSmsqL2XX5r/5e7ogGQajCdIyd+d9GEb6KQ1J9vl4
wN98WNZpRvuCzqRkhOv8+kVrbEp9NEB1QD8xFjs6sj5earigsmp3FS3vOz/z9nnAI9DMLpJyZK3r
CmsJxH9CGhpeynQU4YM0uuKLWSEyg4oUtXKbmuP8v/WsELDzSF7oUgNhBV0frAuw/6CYXO/SWrLq
HkrPivd15pAWXFnFOOzV2TbTO691XUl+e+jimuYuy8i6MdcIm5ZJVubRc6bpEek+xJg13wEyufOX
sR3NZNO0HFGPeu1lnyggYCWePGJmF0Z3Pj7Usm7qbT/YQrkzsW7GOugiMiC4RKGVRWGyOp54YrIq
/GTeJXdk95o2BGXBdnLBC3GlN5/6OuW2Sm8zuxR9XnD5duI7FrN3RgAWdgRbKgZimhOrv6DX8ro0
pil67onfOupRrP8IS8CarmyiNEi1LLrXMF3+jVeHIn4z9IyFw4scFmro9RgfQ8IA4Hx4F1jqs3Iq
jSx/yCrXZTaPBH2n7lyZGxFj7AkoE9Bm+niK3axlJpQAiA7cdfCz0bS9fnym9UjpAWs9C7Q+yW5I
nWzfVmkk9hbtozvz6/a3kny7/M5FvmPRZ79+WG/IuAiHOn1OFEU+VEivv8xWbfzEpPfdAxG3g6qJ
Rh3mEFCej3/n7d65fFPAoZzDUA6Z62cbJfhdB0jocwID5yvIX3NP3pf6IAel+WELqwRdh2hBhgrq
nKGI/xuBVN2Z7O9MvIUFTLUMT/jCz1wdCAubKB8g7M7FaMkVbWgLS/kSj5FiPdEQAA0AMJ3TS4yF
fomKHZXwYCpFOvpaPSQFAU1CPzeDPs93hv3bHfp6FAL0QFqABeKtOr8aBoUs9aJ3U49THFv7lrht
q94A33N6P2vUiWBzcodDcqMjtTu5dhvXAek57VYgKosOLjktoL2SIUwCQB0JsLlyzL+Ra+YaR1w8
ikl1fIKIm9AS2HWON/5HIbr/LCHKz88kA1ZDQHOqrrYCw8LvO19+qa+ufxuMGI9AVUqTRHFcj7ok
SWfNkT0zzHaVZhtHhhPYsHmpJDkSi3wcgf7XTKgNAGZO2aTj2XCa9Oyo/b00ipt91LSX8iGCQduE
1rCueXdsO46NUfqCjMuiSZwZ0dfI1hpn26pD1Pu56yLZiuwmefn4JbzzYDY1KlS437iLrAsONlz8
MmQJunhWo5HRgnnjO62AtN+DCCdqLZ37LyISynxn2t0uL5zIVHpNdHxJr18XqVgISM7NxuhZSkvL
4eFrdYBQutZIZB2TO4X225PpkrgBt5UyB5c8dX3DcysESj0s8ecuy6J/Uea06V72iSGfBmXwrO0E
GmgJgbERMuaoUMsXQGpKtTG0tDY2rVord+bVe6sO15VlO3sTMqwvDkoUSbPubfEcD4XzWrGbP3al
ihVLM0CcgjyvfbqH40OemyE2GaUfUd0Juf/4679RxVZT4I2IsbhqKZCtpcDIcmE1yci7DEpXVA9m
rMyuTySDTigQVsV5m8dlD0kvThvgib1jfY+sFthhZWZJdxhLpQhfQ2OSoa+YGYnEiKwFKuraedKJ
zfqML0rkfkYZqw7CaSxeJvIUrIBEdks+QuSaYr8z8+jTHInsX6fj4EGxuzDOjQfXdRelRhK/uGrc
iQDlhgum0QKdRQchBSkN+ji0j5rWZFurQwS5E5UST0FYo7bYW6VU9l3mQky3Qoj7eHXV0NsAvSnj
P4kmakrnHSk7aTIZSdD2jHvCRdqWIEpLa4W/6ClR7XhDovqcb4vPyMP76Swxyg2brlREfVS1WTV+
GVZmTsdWmvq0HUnlIjhDuCX6wLienwj8NH5WXqHh2EmT+PXjj/d2q1t/PNjX7Bzg2/AZrE7BfVdm
ll7b4UWaxfTPVAz1vBeuYtvI0rrYDEpSG/CMTFgE/bx18+63zlYWEZHu5dkubWXT+01fy0cTOGvk
927Z/YFBWcdBGpZtdedA8dZzWf25ixBA487PfYE/+Xq5jYsRJ0fkKRcxF3m/waeJx6iMwknl2ZYQ
p17vs/opkq3q7hWEVQ2xPAM3mTYPe9OvoKJyqWoGo699ZexUc8vQ7mgttUnkz4Oh/Z5DlXFgZGr1
SxuS9MXJ1cTcQvhUx40moY5tsR/nT1ZFlvtWQejCg9scKxvAUL1mlPepyf+AZXnIat6XX4l+qrcS
CcO9+b+caNYvA88vd0SElsvef/0yVAoypBt54YVWtqH+YqMjasTH0igiWlRTZX4vaI4REzxMhfqI
9dc7erGqlEdsUOpgBWFPUGpJ1efeHfb2oItug4QsNHoszdwErv8wWzpmaU9G8ZzSQW+ejEbMPxLM
KvEjamPrgJunvbMP3z6RaixlNw72NGDxJFw/UYyGrMrUy58xU+kqIT70Xafc6Rs/aidaTOU9Xe17
D4QCxHJHd5Ja9PL//1XvQy9FsT9sq+fcHtwDOyCBLFNHm7lC7qTt1Tas2sPHc/V2m6WUjpSWffy9
ynMWKbk3a131DEe8tXyTSPQ2M2Yt6PIiCYwuB7bY0Ny689jbexPnm6XtRNUPfvn6WJHj83Ct2Cme
B68OnccY/HIZJN5Y/0MsETZkWvCzBzp56fzOJCPbKML0runubPbvvHBmPLc3WjCw8bzVmOqdPtYb
TjDPYMCIpmmRu7Eeih+2ic+6rMvqznH6nedhc6VVA9eT3tv67iLHaFAgOTXPJSFB+7wMf3oF4i48
Se2epELx/PHHfWcz56fRimXYQBq8icwsgA4N02TUzyF5BNoumQROGhcaecgh2Zh2DecNseWMo+mn
nnoym1JfZvEz9iiZ3rkqv/fbsfWwPL4JntZhpyoYFJIi+uY5CsNhH+lzdTZSzZixcZZP5OaiB/74
1791t6+XssXgxxmSWQxZa03koGNlAi/o0GHGJvGYGIWt3xTIRu8wVw619KTpGpdUhohHqyQJITTE
RvqkggksfM67gwz0pHbhZKuFYsB01xy86BAriSI0U67YtWESrRsVahGo3Yw8omMZERi9OgPWd5n2
O9Go2AkHF+Y0AsyytT57o3Mv5/ydObwoJ2i4oyBmOi1H2r+WDc9MFGO0ZfZcN132RRWZvcPEjCEg
MYZjVc3pA/vew8cv952LIe2QxVnCUdHG47baNHMs1UUTzs6zCdbzmc+JmkEfjZ/10Oh7W2mTb3SU
5U54HW86iuzqWGuaogchSqac5EJt+p/nFl0inXge9qyFnbm8pb/ewuTJ2GlBQD5HsZYSvzyRTJwT
vTWiLnX1c5UCsrtzcrgd0ks5GYcNDQxU1Tf+mrga0qRPnecM44oCYB1+Ky9heo0TUB14OpvxztHq
9nbCEw2yEZeC38LHvf6RA5EpCN94YhrO8w8RSzPI5jm2/aYu+u3HnxhLBf+2qwkEuBl+0bL/sWzx
O6+fFlppzSFPeKzSztz9EqYE74H9Hlnxb8ow7djuIkytPchKGeuk9Q0pTOpIdJH5yszOvO/g5JRW
9ZlR9XQCO6qQohC2SXawSjtT/2W+tTbMm6R3N2WKmO6X1ENyP61wRpmWkOnbHDC5R8dRJYYQxajk
vAVOfXxQR4ALXyJpRObjgmFO/crCucaL0JLO+EWBCjfEcdSriXN+T/ku2yCwUqYj6Rz6Jz3KW6sL
IDap0PdNq9O5UU6e/qpwR2MjqMT4hTtuPxOC+H+Uncdy28gWhp8IVchhC2ZSwZJoyfYGZXvsRs75
6e8H3Y0JqohSeVYzU252o8MJf9Dx3zQSzdviioMXNKzOJnKl0LPerFZrH6aAPtqXYFO2Rtf79boI
qfyuO85jjPIPyEhXSHLvD6sOz0L5K5zPWnYjQk5vlXfl+GRLhWNtYsNpf/k65pZr28jkx6Tu5Bel
N5TBdI1Ub71DGGa5d2f6wgY0GyjGU2J7VYoaYKy8GWlUDYDBFe9LmPVwGBNo8uU602r1D/Goob2m
HMPslAkDr1aYdMWv0c/Ln2VD+WzXyEp14jxLaMggGzG6UZQNwbnMaLhq+Kp/wxWyeAp0UQwr+kje
cxJRkEJcNYpWSUuZbp0VcXVCUjULV0HRW88mAv6vnujac2RF3u82cpTYpfqeJodWFeJbDjrvD6VJ
xdugYV2IF+j0o7ZKIvIAN0bDQVvh2FPHD6nWet1DKHfZL1RvyKIGJaT8W2iOj/p/jPcIWh4qLlwD
9cJ8HTiVXCM0n1a/Rrgi9slX/LDAr87GhAj/MMffkiQK/d4evdp5AoeAIYAkJ+bJVofuK+XOLNxC
x05PhGm2sypNDDt4FXyUWIZgKJ7MMa3rDQwlUbthaOaY2hObW88WlmOWKyNs88OwrOxnk6td9MCk
/PU4tHazGQHQH0E5J6qrd3LTvQw2bLn1OGJZvym9qPiTe+hhEu7J3bjKPKuJvzZ0D1XsEjIk8PW2
UqwzPt3er04nvX2Bk9u3J1uOpGJl5Y3n7/wE11oKMkNbrr0iG8ZVDtNTryEWGDXbnG7bz7KmHbKq
aB4mmxCTyOl4CeyAg6BW+nVDux1rvd5XyMWcHBXsYAIorkK5QG3cVFvlW5viefBdyQtdfRSoVjcv
Gsv/jQpO1v7SfQs3TRcXAjU7+CLu7uRWKbMfogOm+0QrdkSoqiuxTcRlvLJ+N5UIu7+VH+jmQ4UG
5rhNUDgY3Ny062MmB07vTsQNjU+EWqkRVc5jrnulcYpEKfdwV1rIdkOJ8faqGzqyprWHZ8gDsCwj
OfI/xpsam43eXKGuSHkyJlaaRJ+JFfa2R8b5mhiRj22gnNeHeCw6Ys26HkY3Bv0ou4ZIRms9jHph
PaOjJzK+b1TZaymRq3ZVl0X3WI7jqBxIf6Sd2YaGs4N5CiatFiYOLkEzBO02dWr8EdUiHhAgRtNC
HMwRFNq51XOnfGC+XvY1hJ5JNhmXaOMphWp+gRkhlI2e1MmfWsJCZuGpvAoYeLWBcUygBtruNMEv
73WNckmOF/UAsEY1njzERyNYIh5qcC2khqM+Qs/aebEXLQEarp4vGlXgfdEMI9wG8Dv993/eaEBo
wm5J8J7NOJX+izJxrilZBGsVG7BqIfy7epwNBM5JE+n+Tfnb3DNR1vFggqJiI1HRZtssH5NfPqlN
4XqDYTyrdTksBLjX0TYNCYOWOzODNA+I4nJ2I5UlJMNULGVQed4gDio/BH2W/gc7RHlQyqo/ymal
7ZTRaIcVClRe4fat/u32qz3PrGhyA1mhdsmtTmn8Ck5NlzOBNZS8qIOWqa6W0wVTmiz4JWVxuC3l
kFRqxLuuxyylQ8GxTJpPt6RgM+AnRO0afplzxahLMsCfOInFL3ByC28rh2r/R4obuhRRycN7xIdU
XcgnrwupBtqCBKTMmISWfOdy7fGhQ1uLW+K50oLMjQ3sXkKrEPdFVRAbOLmSP3T4itvroYqrX3nm
pS7l7gFUmU6x97NxIedrklsn1yEYhWh3+WOQSqNiqKb9s90hlzmESr1C16BGwMGorSenlpZY5h+c
K3qA5HdghUAVzHG+IKatMW604dnIY1jQhW/sEy3qXoc685ao+fPLY9pgNPgph0xKknDzLydnhrbk
CVtkL41RqmLtaLWDfmSBIadjhfWd35TlFxqQyZ/b+9rmr/03FmVYHZ1g2vnwoOiKzMJ7v8vRgyvV
/MWGKuY9emnKfuIgVm+j5otdLtpMrJOUfOtew0jo7fbo8wWeRp/MKDjYwN/o+c4nbXhtjvziC0Ug
VOKTNLOeEB5rD2bVYlNze7D5zYVnHyUuoKNE5EjEa7Mg3xqjUDMhQL2oXS33GDlByAe3iMsofTT1
ly5y318Y8qqdRiuftBzDQEiwCOXPa6CgLDvUApzinEgaos/uJMml4YGUWmgRRUUi9qAjO+U1k3ti
deL50VkDmNF+ZUKl9VnaQhlWqGVZ6Ob4Mopcog/tcAvWVr0zNM/kgdWEVK38BIE4MuzW2aJ+hRR/
pmH7/J8sif5tAFn+PUZ7zny5vaDXW5bJIXZD4jThjud8Bsfgr1TttD43uD3+nbCKdyX5wTmq+2El
9ZV5CsYufL096BWokwHpIE18dao9SFJMO/qfxy5phJ2PdpqdcR5HHCkpUbdaNVYgTsJoLOPg4+O9
xp4ygZw9lIZ1tJUc26dKKrUditttDgG4GfId6Wy/dwainL06SHX/fPt3To/95cGatFG5qIhukUWc
F+sDA0BMVFTqy1CmOUrJ1ErqnQZJbOFSvD5CjOOwrOTglBrnUrhKnQnqzZr60hZVOGzT0frPAHEW
rJRWpsnx+UlxGTIfUlgO7/y8JlGuVyirvUiphGtVJFL/YOGXNSy8Ox9N6t9xZhkyEPYw7mTMNcgF
ChuqCjgEF3WUwVvT9QFIdntaHw2HtrWsASmEmTNvzmHbZOW9PWovAd1vQrY8OBlGEP+W/Shdqo1e
7wsK3yDLp3uXIefwgyBMa8sPVDINL+q+d1LumW5LVfPrZ6dEVX8i4UznEy7C7DkpChlpV3rIZ9EX
Cn6wTT3ybNJrWwVhqf66PdjVIzLJsExaPzR2ZUKU2c1qIkmq2DgwnrUsasq1n6TOLxI/FMntRh/u
QIkFZyMI878jZKxu4QBc3ULT4AAQ4RHT9eW9vrwPAAtoY0Q94kzWhGegA5dag99nO27oidjb1XmU
HhTPHA+fnzTiAkTAgOEmyuvluPBhYCTCMj37denRysHzZ5NajTiPWCifM5R8qU00shm4ulGYn37M
ADBQRgExhtQdmNvZ6BYud5KWF7CpQoqlWhfBXetT6adeFfmh8aulmtzVEZnGI7Rm0wLuReXocrZg
Oz0/AVZ4RlrZlo5+pyT5tm+8GPQMkhjO+vbiXp0SBMUm6NWkW4WzxlzkSzWR4CT0wgO0FHVC5STR
/3PGfMmE60pdmmb8hLabAks4kto8pNR1P+adTYazHVAe+YEpuIbObmELfO7Ktrk3Yyppe7UxHW+j
0biixtqZRVHsUsMZjrEVGLEbm1017r3AqJFhNXIkUPDcrTqfrHcox2NhFnF5tm0/32eyXCrYi0lN
soraEZdV1G3I6t06JaOvd3DzURHAns7E8r4Mf/pBhT7D7ZW9+pCoqPJiWET0E0hi3ispieSsGtWB
82hKFmiM3vqm4Dy5K8xmSYbjeigo/ZRTsS2C3I+M9+We6UZVQMTzyzPK2vXZ9yNHXXVB9Yy3n9Fs
b0/rOtJ6F6iHlITzCbnRu5LEP2EBeNuA1FEtz81ERdt5fRXvrU53tBUaJ3X515HrsJrwLaOx87Um
fwHxP1I3H3uKHYpXJag8pOPop2u5sqSnQU4KdWUVVQ9ooBU6toO6GH+HwqYTUZmN+tcgWtvTOxjy
rVRPpp2h5FfFYwG/JlnAs1zdr5PdBTI4E2GCMHmupcIRL6PATJqzYlUten6YpaBnnzdferXM3gbV
yjc6rti7kKrzwna5CpqnrweLmJNIhfwqQlecpBAedozn3KeWh5RgTuMcq1m9WZWBXFS7xBfjkgHD
1ZU+nUaahxCHOKAApS43TlMQVFowls9KoTT9DqmtFExKHuK2QLjWPaSYy2zjKvr0U8K4tA8RViAa
gIwz27BlaYgg0Mr2rGp4irt8Vfnoa+PBhp/zvSU/xhbZVJcqKlfHZIoOYX/RrpUtIrhZsNP6fRnW
yBqd04aaJpZewDhcp5XiZOt1Vpxvbp+Uq5yenqUFeAR5PB4PrvXZLMEagWpLB//rAFb9FBS0ohW/
C++o9N0HZbYz9UB5nDROHyjUGfuGKT8UZVct7KzpI/4TIHMdAL4Exg5KS6aXKs9eFFkOQ/Tgde9Y
yWqx9bxBWYPIzTYc43I1VIW1bm0n3TWa5K3Ctg4WlmG2sd+Hp5iAWB8QPCCPswc09OKqy+gEHVUt
SndZqhT7SEl6BrX9N4gLzsJ4sz1N6cbQqdoQjk3saB6dyz2djx6LLo3xcXCKwTwKv1PN5wLFAflA
8GJVv1F9S1AkQFomX7g+PhqaSh17m3cODN5spfNxAN9Ti/iYi0R+yEwzCVaA/YavkmXCaKQN8hcN
8iXh7vk+e5/xRAWa8D8knepsXyeebSalPSRH0OKD5hKjZDt7SMNnuPcpkimFme9454NgbaDL+RAl
7RC6sCDN32YJ6P5zu/791yAGCdoYGB7Xy+x7A3PofHs04yPm2lPXqE+8TdvE2lmXqIC5HkT6YAtc
aXxFzR79br3LqxCjpmIMHzVadAsmGrMr/f8/h71PyoEChjVP28y8a1o5kRM8uLs/AeWOzUQbdsEu
aPhzicShA4UQg+yr9SeznWlowioWAbVK2vjz2CruKyGXoH6Okm8Ue9NXMnpcnfWLZr74urDqV4ec
sXhA4OSTVU118ctdr6h92mAMmR0rVOYOGobfxpqGVvA0+Dhxn1GWzr7TOZDsl6Y166/aJAXjygCS
dgg/pVBv81oR3ySUivSTHlOiW0f0+w03QOH5T2e21tdG8yNlKyudPLzc/vHG/ILit1NhwFgOSzcq
r7NXKC7Gug2iKj92gzKcq0K8hkPZ3FN18Rauwg9Hmtix/KE8OleOMQazQN9Q5Edamup2RFH+UIFa
yjdJPulY3Z7WBzuPK4hZcREQ+r47KvwTKDlVFfeepuRHpwJ+5oZW0vWHEMHDBwDwikLdQEtegK7o
uYtMhd0tbPwP5ooG7sStoaA8ZS+XO0KTwxFNuig/1kUSPgIaNb9UY0XvS+6WLOiuZ8pACIdNKjfo
y8wVMKSsbPVqSNujQJNjHdVWcaJuYSDXrcb3kmT693I90g4US6Zos+wF9BXcAg4ZHRlmSOR7OUcw
A7KFLVV9lEo7uEsaS6LNR0lyYSmv7nVoyFR9DA4W4ktkTJfD1HZgBip98+NoxcqmryV0vkU57mRp
QLqtLKt9L4q327vn6kDrvCRTL4BodOo0zS51s7IiKzcNVCZUOfCgw8TFBt9R/Sz3GI5juJ1ZX7K8
NAIXLpjA4aWM6/9u/4QPpg2PnC7Iex0QlNnltKtMGn0VQ5sDhS/rkAlknl1lokKEaOVHqwxikRs3
iJDcHvb6o07sLEAwk2ASBevZVSanEeYOvhDHTOkj31VaKXrS6kqsbw9z/Wyyd0hhSEdBr2M+Nh2g
f86nFOQN9c1WHH0nDOWv1I8tZ4VnfZa9liNYVXcI0JwPQK8q0gGN1LSGrCMy4dp2nGb1Pm/6QHm+
/aOuvzq9PjYadzntZHKBy99U5oPTqtROj3Fj9qiHGAX4XB24OrdMqrme00d/vNDrNqpo8oNWG0tG
iteLzw8gC4Ecz7JcmUlKVHbUxoi7I3Ya2n/aIGkNOAV9/PSJwmJvAmxOJTPkgaag8Z+1J5Mvhwqu
y5GGbf891uJXUkr6A7i839n10O073s3D7bWlWsTfehEJw1UgUyYmQcGDKsvsiwd5DXfTVPvjwK79
gnRYnq/4GDJGSEXWPOQSAmDnwKo1A6B3j9JfrngFhlCKOaw9QxOqi+qggpNIIPnHtNXxjEJztDdW
iBmFhHpoIFjrROk9eZX6SIMC4sKUzQ1GqluEYVWN5TmFrBc5CqVs1Se1cqoVOfVOydjbLXLVoxc/
4iHj5y8RkDvHLUxEIldWWzdngekBf1WK/PULklYlKPQuCPSzbmZS88iBsvdIaUXKD6UsLefP2CpV
RNcOn41NE0AdvKOA7ihu2Zv4krZKEWPKZPrAKOKsobOXS1n9Vnsif/VyoBPHwsi0nwiUVBhMJ4Cf
IFoDQkrXWJGaxiovxmhL2ayJd3mPVvUbMaj0J1XoquwTRQJsMS0Lzjx2Lb9VbdL/xS3NuQOXCEaB
vVfba3uwRmfXyg3GlcJQ2junB8sKYMMrv+rhEJ3Rh0QLBNlZB8XGtjLateeUUb/L0NY7S/BuJnnv
hPMxIuDgb6rKTP23UcUpehc2etj/gRjgF5u+l9t4JUI70Q+AcsOfcWV00souLU26N/HweAm7VCu+
B53TfvEAsXrrUjdyFdDVKMbHHIHPwtXU0uq+qLkfSdhRaMEL/o91tBImavgbvaB0flCKuueDhUCf
11UAZdKlbJmUf1mkhLAvT/101YQ2CrJdYtk/vDhulvzJ31Ob2f6mjEdtmHgDWMScTYs6Sw9D2cDk
SOvkV9+GX4TzVj5VaJNK+6aiPUS/KEz0+l6LrV71MGrVpg2WN/IjCC5RrEqvbnq3jAFObpOa2R9C
f9SC0MXfBs+5ztHycekinpoZ85/Nr6XFBG588pW+vAwm79h2kFGDRBaJ3BRTU2gVapjtM79pvnqB
1T9Hg53tQ1wIHipbLfbwoZVjjfcFriGYsX2uS0FUwR/4A9MDBFlzLjHfxnqKyJRZHhs7yFd0wwts
6KTOWGOzuNSAmYMupsEAOfDQTX092MjT4vxzEyLXhneXlVZHjjcfiven71AurJzfVBTaLwlY5xUq
6MXegj/87PeFv/ViSlefjYxpntEWB5LJ1pk4a5c/wyFxbCimVsehGsyd3pftPZL6wSbWsk9WukDO
cPlCDQS3RxxOI+NyKLVuW0KOTkd+Ry2e4ihNLLcVAzcDpoqFsmpzP/92++q/imQgYJNXsMhQbqkP
zJ+bnFJsV6jFpLJnPOFMkh1gsEj3apaMf/B0FysnypcA49cBBkw8Cj/E4KBpIEPOnpuwxd3UqQf9
5NvEaG7od+aPkUZ8sRvNsP6tpkUltkZgVOWK4Hb41QHo9gFs1VLwLRw8eeHNvSrEQH+EewK4BM4p
iN/ZThtj+HdCWMapEqN2GElYtnWsS2tFbaSV2rfqwjGaju3FsTbR26dfalBzorDpzKY/4qRX6qWv
n8oWm2Deg+53GKulsgU/pGUb2a7CJ4F/XHifJpG2ZM589cmn0SkwTioK702ry12mDxVCvLannzyD
Q9yAtKf4X3an0jAq9JEyO/kCWlKSF5K+DxYZlRSSEpvWLRSk2eY2il6z28ZWT9lANJkodlC+AgkI
fsc+OPvXkBbz8+29fRUy0lyg+UjJGvg4d9ZsmfHHTFvJ8ZQT8FL11UbEYKuMirqrBkv7jbuigwF5
anq7KNLVnU6pL1/QavngO1PKhdI0idKQA87iddFVlG+B2Z/KQGTfkr7RXlAflNaQj6R9lPTyAfey
4j6Xs7r47K2FYsAEqIHVCnSKSsvlR1abGpIX8cQpGurJwRcY/1ktMX93gSgsAfSvr2pGQx8D7v5E
pydGvxxN1zS44tzFJw5reKgUKdtEBVY3rk+Mu0651/aSk6d/ijGWX7oqVLtDr/bhp5f78lfM5qy3
QeWNnaycitITb+DQuTJzsAEYT3j9+F1Rc32FK7mA5eWkItvf3m3THC8PNZc2wESgFvyD/9HlGgw4
ZwEMY8VpSVqrIsKta5WokrxHzs5aak9c7yzQFrRAkUmYkuC52CQ2bolsFqZ68uUu0k6NbAONQ0Xj
0OG2GKxhWdW/PQnbu/vYy5olD9Pro0zNDsCnitwSPIJ5cUEL/SEzM8s8SaNXSiuBHPSwHppgeLRy
KwAfoRoL9eMPRwRKwJalbkRqerm4ttE1Tkbt9KSlSb6J21RULoK2yhNQW3MDl3YJdvjB1yS/p8TE
i0yNfk7f1hvFk7u4s06FEjsnDa5nskkkNMk2RloXC1vng6+p8QwCZ6UNjIfp9N//iXQw8zTovljo
1pim84iUkvkS2uN4VNuxcCM57XK3NqIANXjPWkj9ruZJaAWPyiSuUcg55wUcVPVrtUzG7BRmQq+2
ctTLRMbRmGeQfop0qeNy9R2pfLNjuRBURB5go17OVNYBZ6iFXDDTSURT8YIDGkoRLSDNB0fWp59d
WehxXIOYVL/jha9q3GVoibGKSsA0obTFw85a5U5QY2yiWRsli5S3CJTyVyVutadPXgeMTCShgU+D
gAna73KmNM+M1lCH8lSHtfokm6P2GElJtAoLINoL8cTVi85Y9tQanTJNdtFsLD/hZncCvTw1QEUO
hqijI41EY2UULdKGCrmgC91tqYr7wbd0NAzfQMHSy+PP5QwF7eAkFb16wjnAEKuqC6RzWRjOC86c
6BtgnrLwpl0/M7QM6cXSO+EqAHs3u2JHpMSgsij1SfJ0OHG4UZe/TTnEu4+MPaXM58IHDF89w0i+
w+DGf9uUDc93qEsFGZ2dz35hGtMOBDuyFGAw81+D9ShHy7eHE3Js1lbG+P1REsNvwral+/Y6Xobs
SYOGWjL3Los9OzZZnTR+aSnjSVBDSA7qaJKct7JX7NQupbKb9lTJ170mrE0BqKI8yyPhTOAamT4M
rhjDPPx6e/JXVxa/CNU78Hfo7aOuOsuKEGNodV8E4ynva2GvAlOp4pUXkCKdRmAN6coHlxGshJ8G
9S4l87bPt3/A9Z7nouTWmuCthB7zGHqADSNonvUngAnitbfRx1rRxcAjfSwCVd8GsW93P4za1haL
CSob+5+XnkcPih4YPTK1927eVEz757rmwsL4Wgg0Kx2jGE8xOCjfOkVN1du4fqWoriNP1WUi+glF
NWo2QoxZ+KyIOHJelLC0GwdBLaMO3WlqOBffXpj5ZuGToENB1I763CQ0M5dq7qchoJV1yBoMjl7d
gckicXQDv66svZ1J3SMw8ASp0170CL5sRo8Cb+yOhVVkB6n268atuTPGpeM72zKsFluGAIkbg6AB
KsXlsnlj6khK5ih3EYW8we0oYVd7H4RVuS5NqzvhvDTco8xilFsQ4WqyVEyZDsm/n43xKW6+Z/GE
45BJL8ev6K4qrIt6V9havkv4DCaPgdRjPpdaYqfmLa5izhCD9HJjBU7BoXRCeVg7NXqZipaDDr/9
paYzMv9BZCeTfiIxDcf68gchFCh5PlTeuxiL631tUUzEs7kHHnx7nFkexMIDEqRTgj0mt8jVoxvX
zmBWcW7dWbHU60e9sfrIbY0In604jctgg4AZBrBpMIJzG0bTC1ZFX1lL3mqzUOP/P2PqXVBxmJSH
ZpcYViVjoWWSfRcZBtrbicSPdkucdTB5Tg2x1GO+3m7Mmt4FdB1ajGgWXq6uExuAInvTvmsA2KPE
PijZAeve/OBk6JcVcdCvLUkxwVrh5bPwZT8aG+Mn+psUc1B5mp7Of26IoCmSvG9jG1cZqtqHlNIV
fSgPJxwfooy0D8n7HNfHG/gFqKO5JOk8uxunlQZngAYDbQSCunnbWMcrrR1ISO+kKjGOumhTUIG+
sR0lpVqVwyDtYeYthQMfzNnBNI/yCe0ZYoLZ8VK48I1Irp070vGwWMdaWGcujaRhDZonPImqq54Q
3jKetLJTluSLP5ox2S5CSxiuUJmcDS6CFp4ixaY7jmm+sVon3g+hp93DlHurUr/dUEG3t7eP1dzj
CtkFeEl0PgkiSH352pdfWZIa0Y/jMNzLkdDC9RDqlf1Lw1f0nBk6erPCaJ3EDZS2Nc+pjCrst77M
6VDShwm+JHZsvCAEEsfP49jq/So2xGBY7tBbqXhDOcYrc8QQUfBAay8fdp4KGnXhYpifyKkzzY1A
2ZEK4GR8cTmBsrUljNUV7Q4EYYauYqggDOKUzn2DHZW0MNj8E1GIodVCeqOQMU4S4JeDyWoywgE2
lJOQrGCjgG6jiZR1qMS2466jvv3ctMZSGeTq6mNik8YdMBc8DYG5XA7a+2Oc65Jv3jfYtQhXzZXK
OtO7VRp5ZYV4w53rRJNrmlJeT7Mr7vy6l1dVo2nt/e3dMj8eTFrGSHzqq7JjOKCXvwR1iRFvVke7
H2rLadaIEo0YU2RK15pbSRq6XV5YXbXHGEVOfqhB7vSL9+/0nvz73lDxQ2ma7imZHrq985QEdCWK
h1Uh3yFNQtOYj5yL/RhWuuaGTWFJa0+M0SnEKQbJbboAX8su5Zp0B60SxmuXdSiorSKHjt5D6XEF
oBcGW2pcVTJWrqjh+0GPscgkpvOYFHRpVwxoVudc+L65iRV0M7BKQC3kKfE6ILB932JdmgOvPFhe
I0NGrsqm3QkjydqN0H3McWpVFo8VIb6/RUWx5l/ETpm4NgoEFQb0HqyFggYdat1t2aS1S/4g6Vst
wTSTn1P155yMs8aknZ5UtJaMyspTt9WMvtroXRcrTzFWoodSOKJ/VLRKLTeq5mv6umuCxvoeduN4
hoBBZ0rxk2hJG/7qQMA1nry/phSKaqw1eySyPLR8pEf9O6GEsrI11BYlqkKTHipvUNcGzPwMm5bF
qugsbeP0cVdNWxDNdVq+cxkobRQdEgm5c2drBXx0iM+HKs0m/8ahN5/QAow/2UFhRAI+KhfTBUyg
M/ejSJ1QkyI1dO6a1LDXnkXZpqmNDpC7lS8hWa+i30nuB99nbjRezgkvfHnOop72WFXm/j24t1HZ
R4him65PM1nDPbC0Bmpycmaj5TDUJURRKw5BwyNIvg4mPbDpFMcLJ/96wflFIJ1oI09rYM2eicqz
aX+LTtyndmn8GoQSfyVFp9Ve+QW0mNpaai9cXevTEnDtwb2haWjOYa1Ee+ghqJq4zwytPqkMu6Wl
GRzNrjcWguqroVBXg24zucVOdd/5ldL4rUeehcdZCabxoVGD/kEqSqRLi2qJtTS/ylGFpRRH34A0
mGbcPFqGIyrQ3KvNU+wEhbSpq8LZtLVnmO5gcrxdKa+dQ4fygVvqfv/dSQfry+0rfB6vT24cvPUw
fECBTGTRy63Vd2WTF2Xc3Mu+ZWbruNKc+A6OTTL8vD3QO9P24qZmJJsHy/5/TXBOdYFyaxZRp5Sk
Q1mbrqpRwy+58zVvnSee9mXIhhapjEHJfZI4VRErgcC9tOXdpQbuVgGKH2elMfPyPlFbhdwibjp5
VeqZaiDyYtCjd9PadF5r8vXUxU950vRwUA9YiIOvtj7zcIBAYf000aLm81DKsqE0Kyp4oU19bCpL
eYRGoBw9VAz+NqW0hNH5YDweNzYjPBo48vOITGkrpVRMv7pHEShbxbqX/OSlUgc30pIvSZ6Z+9sf
6mr7U4mGkD9BkiyT0tvsUa+k0GgJR2tURwokGQMTcbHejMafpKLN+fZYV8/FNBbPBYg+zjad08vd
Bw7GCW0UKe/lolTvFfwGtg6WtidFFOq2aoz+r+pDev3koLSjEdoC6sO1zZizJKqzBIy9rJDvhTWO
K6cx8GJC/2SnNDn4OiA+1qqNsujH7VGvDto0KlEbUiyUlmhOX07VGzI1MZxavs+VEUShZATDd1CG
/uH2MFdfD+QUMRG7BTyhzQV9OUxOj0zXJEO5t0q7z1w11ZHz4HF5UjtL2dwe62pnMta0IanwMytq
eJdj6TLxZSAFyn0f4HPIGVC3iNGORyNwJMP1zDR/vT3gR5ObaoYqcEHwkvPoIpcD6mBhq977Q+XI
Lrt3dOURoBWWuWJRHf8dH3xxY5HS8xLwxLNAE+X4cn6DnRaRhUHtw+gJ3Ya5Rnl43TthQ7sXtyaq
S4XmuE5olK9ZbkbfAABFFZXJwjTgLcrhTqLaKK9U0dfPGkglWNVm0D/KRYBzMnU2S/rRUunF2tDL
8vh31SPwshlKK25/ELh5SbqNm9wqVm3cJK8dglPPZa8RI8rJAP7fjYcgfwMUK43q9vY6q9cLjccz
22LikbDa88DeK/0ePINQ7rGxlSuHHKK08RkzSdfw7tF8GyYvAlGP1NpwpUCiWv8SarlarEOd2J8O
aZU0xxI9K/UQBb1NqSk0sHhMkqiKN1ZF+Ro5OlWNXrMuSfx0U9JF7+6SuO3hwwwCP1jfNXCJbZ4z
jEj670TCSrD2Ktw5Fm67OYrKAIvDTKdZki6iIzzLpgqnbhBr7aI31MlLpFLVUAMhBUp+pRYdgreW
kw3rSUblAaRh6LtNrliHRBPeWRjZ8FR1eveTbAu6henhdLMOk9HcqrIUrwo/+Xv7u8yuy/ffSqxF
+MMJ53qeirj/lGBahKXQFC7zNzNWpG9DlrQPEiI9Kw3U1Mb3qmifG16ysBnmHYr/j8qFRfnVoic+
P+a9GiljjoD7G/2l+NATze9bLWhOYaeAM9TS8TWiarsvAAIdexEnq2DIwu+fnvn0AsK1ASJFmjd7
KOo+kWF5NuUbujSNa8tGvu6xUf6uNXn/oKGcvObt9BYatLP0dpo4mT3/UGOkGD9Hdyh6TAZeaNVb
i7LbpqPhzjfOhoPvq1/9oRkPRpxJbpoM7cILZfId/7l4GHhSBERFnDtuCkNnT7CTGXKjVFn3xuJ2
h7rSxIGrVtr0ufwzye1q4c24nudUSpxaPoikEIVOt8E/2wqgPlcossJvDrpUe8uEplMMdr/OLF9b
Cy0OnypMeJ86p1mqKc4zm2mmcEG4ZpCd4MWa1zJgLShxH9TDW+457bEZk4QCpu7QUYyVr7InR9sc
czNoQ0j7wQS1h3UFw2vfS5+mC77/EiI6eLyUjmhRXC6C349FknV1/+b1g/qnJjraG1oZvlVFYSx8
3nko/D7rifRNhgzFnLjncqyoDSQzNqrhzWl7hwJCMI4N4skCDG80WrbvxjmQTDp8aYDktZGPv5pW
UWiYt3RjDn7m+F8JCZ1k1Xhh8ajlpiqvg7zXpGOUdMkPw4gx5w1VJdWxBhpqAWHeM77ePpGzJ+J9
Dmi5ACeYqvAg+C/nYNtDQfXC6N9YU9qQQw5AxiXLz3e6p5ULwdP1gUAFYWpzEG/QlFTnH6ctsrHG
cvnNsgLv2VeQoNuMyVg369aqA21TqGgX7W5PcDpkl4eQnIx3gXjqHTIxO4SGaFFg0xrlLcGybqVq
UrsmrxUDIvsyUn2lr+zSwkOFNVJHQREn6hdSsw8mDSqEcvu0woh2zsKPePLKquxQfevIhDYh5tF3
STLIbpfL5t8AQfnn2xO+fl3oxZLUILLGB72iS6kenqY+VOU3qba9jWlFSO8x6MZUSmcriVysbV9T
1rcH/XCS71AGUIom3Y3LbUReY0sBeI23nNd3h8xdfEiapH4wxhrLS7bTwtm73ragNab+KjsXVeOr
hwT73nhMBu1N0BT7BkWqRgIfnY2noW8NZaE8/NEWopkLKJRtO4ExZ5MbR0Qko0p7s9JS8aGQONTt
utYpS5d7n6J+VpPzCr0Li40SJ9aXJJAsf2HGV5/1Xb0Onjkx7BSmz/YxjdXcxw/cfAOk8j/O3rNH
bhyL9/5EApTDW1Xq4O5yaLvKfiN41h5lUTl9+vujHzz3ulSFEnqwgLG7MzCLFHnIc84/wLQ261k5
TGBHN1Yo1MlHYbF85ciVKxWiq0uFYV2Hojh8b/l0WFwquWK5gwWh5VTMkCJsknjatZanb5NEsU5O
3ffPToMViItw/MM795QnR6UPACSTt/syweNEKwr8cutUFnHyI4uV5MmbAueTWerFbojLYv8fxgNq
RLeBdgCAp8vP7E6jO3GJWyczMQvCtkOvCnBKEr+6vYgOdZWtKRNef1M6MzYjwVND/d4wLkfEwxeu
Cmf1hEHf8FWqOB6NXqPortV0qaKi/1qDmVvTuLgxKiR3SdpEQEDqil2OmubzkIFZVk5T7Hz1ojDY
CE3rtrmsRmyq1vidq22zhqu+OrCEYJJMWuw2LzEqIZeD0lPIzB4PzRPkjfxn2drcg0ZVfu17x/l6
/zteb1k5FAVdWV8kEC5ikZuqJineoJwCO1afyyEqD8YYmefa8JIvg2mSibV4CPFGhQr0H4amjw0s
j6QLUsflLEVfdtoYR+HZmMJ0+pxhx/XZs/Jw/pnBGKo2ITn9HtUI+DnFAE1pZfirKCxL9n9ArgQr
edtcDj9ViSQB19HZTErxr1tM3dM4OtUnGLoqMvvwqN4b9uWAgGthPMp6/VLAzRw9DGNKPToj6JpH
KDVFXweoRd+bEjU3RcUh4f763thFKDNQqZbQTqgncmv/9cTN2trI59DwTlOJPQLvJh4TG6VLrRJJ
RULQynreGs6i/EKPTlY7l1XV3g6acDKcgD6tke6simarr+qB+qDXQ1a9fy1BHxJ9kNlG3Xz58TAz
mxoEtunEakalPWD5Yu7bVgoCW6qiW1u7KavHdy8nQ5IY8RSToF39cjnL1C55wMZII1sdhH8j6pUv
dSbGEbhU9ev+WDf2phQHBSlG75/1XJzKiO684aDlcK5Tr9zS8UyPwOIwHpraZA8g/Pd/GI51pMaL
hiK458upKSgTWBNh+1x1c1L7TdKaT3pSt/tQw7wa0h6Enf8yIqUgisoaRa3F4UM+sUMGPIvOmS7S
doPoaNw/NUnh6Nt6LpJ0O1sp/jn3B72xQ6UVmUx3WF1uy8tp9oh3zyn90ZOSZIr6UqFQUmyGMp7a
PTRla+1KvnF1ENz+QKRQgbkCUoBPbaLcy6NzEAtanjRzlGKPPZFymJOxKl/Kpn9Ji0KskGCuZ6lz
KriWOfs0zpY3s5bXMdlzHp/dWkcpHECutRH1yE2tTWvH8OZYxG5Ax9Qor+r0utDSOR2q+Ix6n/4I
otrYg53vXlDeECsn/vZQkC9UBkNFYRHN6hbnJ6OsmZZNM2U7ClXfBV1qf/JU5OrfvVNYQ0L1/z+Y
vDX/Cp3qUKL5rrrRuUSst/KF00+tH+p2ojy4SbHWfbjeKIxGq9OQeAoo24vRakXrPMVgaqXXm9MG
Vcps46B6W/hQbMXrjPLJc0G4eHvvcfiD+STKSHTRFQkQQdhI9pfjM+Xl+EHLOu8M/BLaUqSs+ubc
+HoUPMi0oPlT3VleDqUN23CI9PjcMa2vXoleehY4UjNCZGtmGzfH4iUDQBEEDo2Hy49X6dOY18Mc
nSc8pD9gvay8ZCjSIkDerGVyt4YCquSQZnCnM7XLoZDfySiNKtF5jjBX8qumQSDe6oYm3HAxONHK
try+FqTgEmQRlTc3olaLjZKwLzvdTpNzjVjER3sQX4fIViCmdNpbPHTd5/sbRP51F9UAebn+Ndxi
dpMtIgvhhehcDDNwJ+CPOZfPMHg/3Maujl4I4emtGUqIZyk/aHd/9JXJLjMaJe4o3SE/f7b7uKce
oPd+wOvpo4IlwybQzDUfxVvjETa54Tn5FG/lP//rzBdBAGOT++/s1e7wnHqJ8iV0nX7npZP1s6ZP
sQZxuDkgHCPYg7K7s2QrilYXBddHfO4nL/iijnrxImwcx1u08B9Bhnfvo1Wh0gdzHRIdTTLkUijf
X07QMzuj6sEPnk0KyobfQJpXX7opqoZdgZHB/OB1lergATLOyYZmYruiaX9rvggFwbqUyHdQrJfj
94rTov8mI3hpDnRaS95Pk1Od8kIVv1iNtTbHrcOJPJYEUGMSSS56OV6WKbERNUF8zsq6/5wNHbUO
Awjjox3OxZqb9c3BPF5Q8FRkerp4sdHU7WGKqdFZKEHTHeu2rx51UU7l6wiCcqVIf11CBn8NXQtO
IJeGtI+/nFpeGdoADjc55zTRAhrkdY6VyRhbIKe8ufURa8l+uCCPNnokTcMQ5sEuUdfSDyOJ2OP9
g3rj+pIcMrhygMKv5bCKosj6Pis5OJqwrSOe7SMdwSjw9kPAzkbepIviB0prYLbuj/zniCwilCRa
SxyeDj54CRIK2jw2sq5Nz0mBK822Ctrpq2kH9cZuUg+DWOI+f0pRSsAUojzhc1jwdmgt73Wau/6l
1cs1VoH80MufBNSXg8sLQjYYLj+NUeaONGpIzkVu5dMG2yF0OvHFCw/3537jNFlU0WnxkHtTKliM
E47IOVjAIs+6WY4k6KqSHOa5yRBvmaB8d1XjfLo/4o3rgKhI4kFXCEXlZRlRT7neLSvKz1mYB8/T
RF8XsXBcEf1An3/Flad8bgKtgXXmOiuehzcmKxGPBGfOskQUXC5qakcYFs9mfjb64lw1aot8pB1X
2zBTCvS/7NXYfOMr0hulDC3FuujxLSAFvYq5Ywf6+KwneTfsRAXr1UcxxG5XtvCNmaGfRklAIzZL
OaTLmY2ZFgKlLPNzmZoq9gtAJ7dmHUtMplWJrbCbNXGCW8EDiWNKTABepAHC4hXRJYZVo0iWn+s4
0Pe1Q/N6amb9N9XF8Ak/0PiB4lu7oe1tWhvZlwMrOif7RFOmr/d31I3I4VLj5/1EVg26YRGh+0oP
54lve45q3VMolSa4EyEqCMyhcc5YJiAAbaTq7v6oyyUHuws/kshJrvtHTPZyyYUAE0q1dDrhl9Qc
Jv6dxyTuiJ3l0P92Ug8/0/cPiOwFPTZiFA+hxVGd6567iJnSVzPc5zEJ20cxzPWIf03ffdBGL37n
y17OkExe9k9kHriUGwFFF+ZKousnI8/q4iFCMeI3mkdKs23Sea2zt7z55GD09Xj9UYAGmCuX+693
U0ZlsHbB/Z6COc0S3CbcvPmseE4YbY2qyOaVKHTr62FtQeuSy4aNuFjMTndbA4+Y+VROdau94LmV
Zx9Q8zC+zUk47appqlfeTfJv/Duiywly1VLzQe6Lm30xYtVHmjcW7XyCfDj7kU1Xo1at4nnoyRA3
YiaDV+FZfadqMx+6WBpP3d8/y2Py5wfQMqYYLIv7S+BpZZVl2ZeJdoKpYuW+3unGZ3TTsodZ6iz6
vdIlH3vTy77cH3YZA/+/YclL4b5QH12eznDurB7dae2kVpVW+LjOerqP0q65vT/OjS8q9etlFsp7
5qqWN+XQLeIyVk+zM5jNwWqbut92oznHhzjR1bdeH+xq/x/GlFVYeTxURDwuN63S5m6oekI/BciO
mwcRik7J8YyLneZRM6O+9inLCeX7/VGvYCUsKesJ4gAhZNZ0qb5szP1A5WswTkkzi4+RauZbFTWq
AtxMNfBfI+DsJhTDfjKjXT0OkBL12l55Pd44sDTH/5T7Ja9ouZ0So9G6tOpM6sJOVm8a1w4e1YiG
lm9l9hpRfPlokDMGK+7SCAT0i6r/5ULP5jhWOBcYpzSYZg/na6XalnCNWy+tERq0PGo3jeGID1js
rRUZb2xgAgRHBngHUPKlylFc5l5Jo9o89ZPR5VvoAlg6e224Jrt2YwNzd8OJpK7Bt12+xotMr8he
DBOwkFV7T3GeIBreRIF5HqY5+U5/rFpz5725rJIOSOuaSL8E/9epQi88DpjaMITToQlLIKMtHCDT
DzB0/NDOXoaf+GgG52yY1yAsNyIiAlwSQE0ljvbC4tECW6qg6zByv6Bg+rMEtlUfxiLX030cxcPT
qAzF9Nj03vDZakOSgcRCJej9tzjypmQcVB2JicuEC55P2QNj1U5QP5L0eVLgBPlI15XeMUebQPtQ
6C7CjvcP8M2JU6tDSAIROEhnl7s5DiH3oKOqn8o60tNXJRjzbaO6ibozsn5wNmh+z/IBXAhra/Ev
S1JLpJ3v/4hb243Gx//9Efrlj1B0tNdmrdRPlaq1RxBV+fec8sjOLqxmQ9JnrEz6xvVDlOD9IhUm
pBH15XiVg2hfOHj6SVdAYnArZz0ieZP+hoi6l+zKFmM+MOlx+N4uvowd3Cc8jynaw0lYvPrbKWtd
rU+NUyTq5meEtHPwEuWqouxjUKNImk+J+0OXjLP3LzDXPMm8AfSPJ+LlhJWhAVhfmsaJGnOzg9jr
7QOwmJmv23O8m61xPtwf8NYKO2xjmdLDc1UXK9zTggAK0pgnV2jNh9Qb+hfhiASOTZW6+V4pighq
AHWr+v0vC7BoyEgxuKx1y63219sNL1i3cGphnJRBaPs46Ap/GNL6xVMHOMxlHIh6A4kpylau/JsT
xvEZ5AD1Lw7x5bi5OfaaGdbGyRZG8zpO3fi5z3saPjpuM5FPV3ZE5hYl4TXyya27DxyMTCEJXyBK
LwfG6EQVZaUZJ4xz535bTr017rOwHPAGVgHArgSpm/OUOheA/Uhxlh/WarNwAO5jnmyMB09pqcwf
4Zm6gV/oc8lhrSNjJyKplH9/Q90KEdx6UJaJkBI9djnNWU8jAVDTPJVtNx+UpE3Cjek1nY2NqFeg
MJFRzNncH/PWXBFy4DHFfQ6KU8bOv/ZSVpjTaNW5eVJj87UtQ/3UVp1xIKG0ZHcbALmhTN/vj3nr
hieXpfyEyh6v88WYCmA0A3dZ44QzVhLi5R1le/wxE3N/f5xb24ZMFRgIKaPkNFzODQXDwCx7B1BT
pTi/lUjo2WYeeqCi5qS248po8lcvEg6Z4IANo/YAAHBxOnBfjzvNbuwTNNvgWS87kW/FKF6quj4r
ZZIdNKKi+4RQse7nQVCuDH/jQxKJ4AFwxVEHX+oyAyBqHcUR9gnj29E+KH1gh6g2msOpLsa5fkCX
BJqdmcdTtjLyjYmzZ00WWJpJkDBfLnOQDI4N256RLbydEIo0tkGix63flsG/vDIwxgwxswvRnBCi
8EcRm+r7I5NUz6WMCQKSdGSxoxKU+oWZq85JwFY99Lk2g80YaW5EnjUjbjsirkQfdU1Cwr7+5LSq
pEwmTwuaO4thNZdOH1qkzqkaDDXeVZaR9r5Wef8qSdjpfmkPxn9YawnfkoEfV4Ul428yZpXPHDun
ThnCrttkYxL9U3ZJHm3VvguUvVFMjXLwzFk4flc7+lvN/7MmaXFr3pSyJVJQIhOXF8Go65M6Ie50
Suq8xuVosH2lGnGOthJMrDOqje+/8ZAu/H8DLh5PlsAMPJsC+6R2ikh2LaCRz/Hoqf1DANwEsz9A
ZL6WhEq1e3cIIYWnUwjMEHjt0sGo1rH/yYqKL1xEmFIrUNyeaTcVycYM224FiHgjLoKepacM4FPS
WRYHydBH1LXNwDqFaW0GvkKt1vQLt18zvZJ/zyJSwU3FKInypcSPLCIVUs2I1DS8lFJExmZkIlBq
/BSNZYpQw2hM9en9ayjBG5BWpN3AcreYagZDaDask5jQzX2KI9dpNkFp0/lMqsJd6VfdyLFksQU2
BDcaCKrFIjpmmKiEeutk432ubrDzSXeVUmaf6zzKT5bX4QHPvfMZFcRxJQrdHBq4PSQzSj5XEjd2
kVEgGGzzNHLdAmU31ObRTM0iedRBHNVPOoJgEOCjKf6l8L/fqScB3pnHCnISfFTuIcyELuMwjhh9
k7atczIiRLSjvk9+qH1lbqbKqVcA39eXDWgqrEPYPlw3PAkvh9KxEBkwCaIQo4b1sFFEU/5CO8ee
9llmWN3OVWOY3WpV0I69v5muQ49O8YcVhjbIZbv8vK4ydu1AInEqCjuUEnZhvkUKzdS/SDOLh9lq
o/7f+0NeHxeGRD2J5ZX6KsvapWbggDVYPSDdKu8+hIoZ55uKJHajKnG01l6+jgFAsFXZxeBlT39h
caWo3gyJP4vtk96L+H+aM2nNPsy8ak0O6tY6IsqBVosErPHQvfyCo95qdojo/Mly57rY44obz9tk
chTrYBvC2aZ2MK5JttzYNdI7m2YmKC76BvL8/PXWdDvHbqy09k60XI1q31SCrlRSJbaE6jTBc+n2
7m9YytVarfL6hUIaTL2FfFia3yw1uVjEiaYuoNFACMvboLwe7mPam/Ee33jjZ96483YaNGzMFDXq
zC1aselaEeLGgv/9G5a9qUpvkO8Ow/hcWGp6DJs2TnZpmQuxdTsU181pboN3h0KZ/QNul5V3aTC2
WO/BbbserbQzV84cPWNi1BubKvZSw7fdvkA5MClrP5ny9luQtN1K2L+OhnJ0hEFMxCeoQMgF+etr
xxOZM0Zm4VkPLO1tohAQbKTdzlvdmoBuxiL5yBNVYBqAXee7TyynlRcS5X9SKXsRnoyqsbPMtJXT
SDnm2VRgh+epo3xpAQQd7g9167NKSy9eCKgTXEncZNBE52JMwzNaMrWPSkv40UuCadvN2Rd99Ky3
+8PdOEK2bClIEREYv+4iEwYIo+KSlSqnrIiSYoM+0TjtchY/3pkNrPTQryfAaKEz2ivN3BuBSXLs
GRbpR3LjxROs6UI0Je0gOndBOdn7tB9C59Dif/kfFpTqL4KaZMGUV+Tv+Gvb9EaZCHzW47NW9vmB
S2ZEQxOuVubOfXOILYUa+/01vfUJuVJohtFelfI8lyPWeR97yWjE5xbW4rCPQQgUBw/n6OgBGoFT
P+ZoGX+6P+at7wh/kQc8DV3SlsXhyNMA/XwTqLDeIi4xzNiR5wr2HJZovU92Z9W7xsztlaWVE7l8
9wH3kNrfYHkYfFk3Umb4JTrWpucIGuyIO64Qj3ps5J+aGs7i/QneHAufaPJ8EHYU2i8XNaE+pwAr
AjafDdVHNVXLTYDyjbcV3aAWKxO7tTd5dvH1IH0Am1+cisJB3dFBAOmc6m3+U9VSER7aLK6K7fsn
ha4Nb3RWD/rB4gJrorlujDT3Tlns9Hv8y5xgY7RtaDxa09w4b+8fja1Br0D2JyiZXy6hYSHyoCmq
d+rdQUVatEmiwjdbtYh3TWJEv+6PdmsNSWbpsDM1ECHyn/917sagdKKMl8bJor//iooUGCBQUXW6
uz/OrWuBi/gP4oqwuRQJkfwtN+2y4ETbw8ofvNCJX+iUuC+zBo4VwTa36IFCIYz4MyTDq1eGv/UU
oDpC2krVFlH6xaKqau/CjKmUUzp7Lr1DA+M95ADEs2h6mOmjV+1Z4viAOUva7PKiKb7en/+tky+l
AdmnUiXlqmYQRmkZJETwqCuDlwBi20tKzvKhsOaM7gPGd02dGyun8UYLE0w5OEkkMOB6IIR0+XXN
QgtVEcTeSQunOn0Rog78xtEj44DtjIn7YRHkoesjBqfrzzTM8tfAChrzXCBa8fv+AizdjshTKJEB
KyZ/IB2kAnj5W0LKrn3pieCUZ5i9+DXL/QBrvgyQj9DaJ7X3MLfV0nabWZN1UAAF5xvSUm0X0Dab
NplTpdvKKtaIN7euAaylOG140gHOWgSRsNGtmSZgAKdK5OYW++BqeCxTNYbjPYXdg5Lpa/LfN4fk
iJu23An0BC9XAjXhLtSF6ZzGdkYGTjGq9oWfN7g7wxwNnmZRbn1bWf0b5xzczh/sHfhVcqnLMUsk
PYp86OyTPZeudopUr5n27AxF21NfrhsfkoVu+CJR8noTRX2Ibqmhfk/nMfgUeCp6wqmIikevCsbi
bCgd9jP3f+GNAMHPksw2cni5Vy5/YOwILzCsMKCPUyaV7015520m8uhT2+tKgiOkbuU7y8hc66NV
NsY7s3jImBTf5dOR74FQ7vKAorjTDGmJDOOURtUXM7Er1U8VVXuoPBCo+6wi5X0IHKmyDGfDnvf3
py8D0F+XtBye9jf6vIh8oFSzBDRjbOWGPLGCF1SkBD52ehcMm17agtDAxa3l/miLxWY0IpDsgEtk
oOxNXi52pTnSyEfoL6WIi83UZdHOMaN87wGqeLDcVDx6HNItLKY1b/BlSJJDy1oFLxHodXznBVjP
7qYm7KJZf7HbMHmuxyqmTBLZmzbxDMcHWZFvy7LVX9pKNR7syW19rCuataLJ4gjyK2SZiP8AZoFf
tAxGRaQmZpf05ocAd45j0yEhgZF7vQtSMW10HMfWmNaL+A9vk6KpxH5KZJIOJ+ByxXuPXFdMLZde
ns6/qzr5PkgL4HQkPcqz1twkc+I+3P/KV3sKmAPUfFqG4E6hjCzGjFtXCcFUJy+DUOLnsBvtf7zO
/hF7Xr5SwrxaTgmokBODzMTSLssXkxGYaj2o6cucigQXZy0oq61RDJONSk7Y/YCk2a7hiW/NzpA8
Dh6b8k6R//yvl0tX9k1N9yV9yZK2eJzDTsE/aAD0hfdb+Pb+lZQ8Lbq9sA2A6V2O1Udu00SJnb6M
AZpVbqhpPw1wE/8YRdyvvZRuzQv6DUrB1Ez4douzKRg9D00t5WyWSBfVFn0VV+0egXQmK8ndrc/G
0xnBO6KPRB9eTgvoFCE5yDOCTim3fae+xEOSHKwEp5ZdEmrtmjn09TEg2hBxGJNinrb0IDaMhIdf
w0eLqZp+s+LE/eYGbhNgtJe0nH4xIzcA1GlNUu067LBDOYIA8KlGA4SRS/HXbsHynBKl6/AFvT76
WVipueuzBpgwVnztvpwm54eteFq8yRNz/kHpf/ymY5+9u7+PFs9QogC/AgwMHTMKNAC7Ln9Fl1lW
P80xC96p40eVlbei6lcajr36WLui9slkZmOLe064QWV1TS366nsDYqNKLotweK9ftTVmB1azmw3T
0Wwz0T8jz2q2O8BlSWWhN6tmIRG/twJ35WpfSljJXJdWIVJ2jAo+5A/I+a/Fb9u4MmtAE0cnjSvX
9otKSb8YRoVg0aaqy170vHkizF5aanafNWny9iwCC5qEreS2tpkCN/mFS6Vo/b4Xg2f5wCCd4cnJ
rWz64ASxbvqUL7p/7n+t5ZOV3/0nX4H5CrAE2NKioDQ4JRrTfdW9xtiPbsU0dXguRL3weQoZ7kY0
mC46jRI8R56mfIlT4R0STy/bzYDbirpRTRG9tUEbruyiP4zii8cCmxgmBcLFCCxIAvflNqLa7QVC
6fvXPp46TD+LLIs2WavYx7CM23bXm239FRW0qJl8d8QztC1ts+FtW7vJBtRVOX5KLTiTGzXWveSo
jYmirUTMq50ui4BwTIA+gRmH3Hr5E2PRmUJtk/RVncbS3USGjlJmZyWveYML9VYkQ2PuvaBz8YJ3
g7o52Ah4rQFIrqKNzRsH/0mkKMDQk+Ve/gjXEgPCAXX7aucgZDoojf9YSaU2O9crqE2KtN8WpjOf
7m+b66lTx0JGlL4XkIArK4jW6uq6V+z2FSBUtx+roH+0p2S0/RYHACfWN8LKk60yle6n0nb6lZh+
Y3Q6FlBZwKzyuFkSKkVgD2Onet1r6Klo3raD2u0txxr0AxUuNfwJc7z9SJ5W0qnqs1EqWSHKu1Ln
ugo0f6CcoFUlQMC5aomJkJo4N0D7qit2sHeViAe95k6/3EYLNpWu1N/vL/mN8aQ1FmAAFHpAny0O
RO1Qd6UYlRwbMuvQHycQbhuvSMuPWp6J3zYyPenh/pDXwYEbmkYUZ5AXJLNcvD8mNxFI0XfFMeSZ
6/qTCKYQYFLSKwaaa12AF7dtRDXHrsxNdZePit3tefrWpfA7YFbfLB2a5Acj7YwYR1azitRxJVDI
n3AZJ6D+8JSQ+u+oPFw9y8QQeXo1xEe9mfL8dWymEDRT3QXfUkTE1mDa1zsPKSFWmYuF/Uf1b3Ha
NIQmx6Eqj55TTNhUK0PEn7S1YVV9qVr3O+rIho8Ug/00VbG6Jhjwx8B+MVs6PWRuHDsYZsseYZ3k
dQIbNDoKDGKPaT8axgYSuIg/jnZQgUYczan7FoGvKLZOlybla9SnZuZXBPfvTZ1OAdJylvuNgFaH
m24OvBB/NdKxfabmZCDNNFnAdN2SzlU5JnjyWo7Qx4Ob6oLqv1XwCp1p8vuNKgzztWCfvyDPmXzK
PVjjfhfHxSfoorp3qKyhq7fOGM/jtqmQFdgFwsjykJZ8g+UmNGX62E2gfElErCefotBp//HQ7Ije
MIGDuhyGHjtnRu+BOFKl+lumOME32wWt8mTP45TsnMwJst9ARZryOaWObnwtYhUilmdktbG1IjMM
ttCI+uopb81soBEoEx+gB1W5h5FtjU/Ae2rzuYJp8H00mjLeWKMzN48KNsLGY58kU31kCwFEHPuZ
+t0gvAzEjRI2DuxNtYyU/f3zdmN3ka6iyUKPG6zn1bNYxS4zKpL4aLXt8DTVYnzTsf/7EFBW5PSZ
TfVbSStrQgVVi3O2WbZWmL3+BVBYgL2QwvELwM1d7m+K2R2nm1cMIqfd51rJorcoyttt7ajQOpsM
37ZYUc1XMy6DPUjZNbTT9ficYiAOqA6wi7wlxzqrnRnldD2gRgcKcZ8ID0iZh4hVttHdVFKUvHq2
zXPidtVLh0BStvVocaYrN/ufAvTlOSPhIsbyOyRNYNnSzCx7moWnx8e4mGfHx9Q0Vr+4tdF8GIa+
cX1Nz/MP3MvOucA79gnRjOwM3TZ0P89c/vYpS8oyedMC+ivfrQwl9uckaxRrzfri+k5wSdakTDSv
TvqBi3DUVOikIJZQHTVsmZ4mPYFpGuVcTb5CeUtB4EwV/7u/R5dsPcRtXDqQdAioMMPoWo4Z55ga
eV5fHPtm1oadog7FW+w2Rb0TvWTUZpGFK7mfak2cfJ0jz8g3eqEML4OWVDhmKkaYWt/v/6Y/F/7F
55LPRNaAKrBkzC9rPdZcIKow5NrHWtSZ91oGUdd+nEji9Q+hmjTDtm8iz/aBhHrRp8kaLeXFScsJ
PypV9BLem0TZGwJ4YtiobY9ZiV4pbbrr66lIv+GYMZSHNp8G720suyncCZTZX2tkmcbPKJDm474M
jFBdeeT80VNcTIoqPspt3Gv8sbzwjapL3a4wjY94q8+P6hTO/3M7URhfHD0ID0ZbeckprirOpRcN
sffkoQiQPZpt154MuxLZNsIF8YNtwic61VlUfXAGyhUH3Ow65YNWpH3+1bPiePqcO1QfN3Xh5Kcs
0ON+pUSzJEVLGBaMCA4UpSEu6CVJIbKHInHyrDuqDWpzkDcNgYirKkT4uR8aJ/bzWfGihzy2Bvzd
s67yWxBxX+bQDI1dSkeBf3u023IlZbuKNX/yc6r0tA2ARC/bsXGU9F2R9+OxyIWjPaBWF77OcSWe
AqgOm7TI8u+geWOIr04/vs2DG688Xa5OLz+AscFDU5a9DjJ9kAh9cLzxaHb4OfrYt5i/cruOrc2g
gR5Q22hYmfJ1iYAmmCyWAZADNYEgz2V8NyKavyZuSkcVovo/6tA/TXOY7KWZiZ+Qlnv+6KZInWlO
ID42JLovlE7WULXXubL8FTT7ZamQXpFnXv6KcdQroyUpOUKGQue2qyqz3SrFqD8p0ITCTa8U2vio
9mhZC3SgimdjdJN49vsqN0Yp7QEHcFRmI3mx7LY3txAk4F5rXkYJfbAaeFvWpK05xV4HPn41dVS4
qWTMBMDFY1iDhAHoZKKU2pR4jGZ6/w/3Rz7vRKfPr0E7/8/hR6agVWtnpzQKQlzJUHxShI0O9f2A
d71zAAOjOcSrG4QayqiXC2hCFO7KVC5gaTr7KHF/mehVvKm4D7+mWVN6762lg6MHbQJ7F0YkTbNF
TWeOJbmqdacj4bzGDqCZP5aNax7cWA+/RN1s+fPocT6crrbO96d6ld9KOD0HlCcB5TsYe5dTpWRf
U8bu7ePc9O23PkibGHHyUHN2AS3kj0aT/RsLr/t2f9QbC4zqMzRBKeomtUMvR8X5c/TKxnKOLvyl
3gcNl+57x56/522TvHRV/O/98a6yGMoHvOglf05K+S9xq43T182gRNZxnsFm5JU+vnVt3W2kof1K
DLgOe5dDLaY222mtuCKxjnaRY8jnRjVmMSrojG1URcMeUb74kHp5thuNMTnCzV9jYF4/rmAUUSak
bg9ejgfMomQRCtSkExpuxxFRw/TRzMuyeaiDek79zqvqBxSXQcLYiZv/r2gHAVsDVM38mLWV+drT
OfrHmPvkU4WRVbfBtTXeF2k0rXVPrvedIQF1qJiTAGN3I3fIX/U8pdfKkUeofiyVAWFzdey2ql0P
b0iIoCemK3N2CGisivd2GbC/krJ3UsSJetyyh2J7xlgnvNCP2CWrm8B1yk0Tmc4nQaX1gUJD+Hh/
4/0hTV+8MpAAQCEWkBe+7vwli3l6TTyaJVSS40Rc1Q4pzwrDD9LM1vxSBXvyFLUqEs+uao+PWjeA
g23DxlO4kWFlbHoY9comia2gP6SAYo5kUePwwZg7BSesyVR/l3rsTgenLdqHTlOnAACXqFK/ckdH
5JtAV5Ot0I3M2wHhGaxD12qYd+lx2mvUkUw39fW8mCStxJnDbaMrVvrJ6izzAMe/QwhKVYYvFATr
4gdwUv2bacwKkUGygvw+LofHqO2n4KkG/3XO0Vr5FHdNF3wYSJOFX+MyjpR0MbTW7/uren2c0QEA
AUV5kMYDeJrLzWM1jehErTnHln5ZtA1yK1B2BfRvup5dF6wxnf5oGC8/Ir0GyiBUoaVB0+V4wHQU
8PuqddQ6LGE3hjB5/aW0JvxatdSDUznNfNCmuMt90v9e7IyecP0IHk15iGJHb38MAug44mczbAPZ
+9124GQ0P/ZwukOSI9Uo6zU577b7C3Xrl/O4lWgJfN24WBYrlZdQeMIhbY9BCOjOqXI92upzYx4d
KqbWW2h2ygZMtqL/m6dduktpX7kftaotKt8uUMLexYA+DnVJsQCEayf61FdBM3Q/FU+ITaO7RfaF
FQ/ntfbydRiV5GqsIRHtwC94qYYepnFnV5iCHDkSyH/FIvLVwjGeGiFKv/YUb1uM1Q+vRz2fO+Td
rVayUjaXA8gZWt1VdMK3yS3SoWuPEzfnJ80Loh8CVCrCyrF5mKeu/lY3fb/GX5fbaLHNABgBIQCi
ySNoeRcrbabMKP6KYzNigrFFfi3YOqVrPJRjE2xHt27aR8Jj/pCHAnO0+1vl+komhaAlwOVIwdld
Di5MYcWuldXHHH77g1pBttqobsC7lTLkuQjV9Of9AW/cALBfuaQsNEFBwC62JopXws6npD+KCijV
dgzEqEld9BCZ/2jYRH0Zkirk6df7w95YZOoekkCI2weUN/mz/rp4Wnigsxt1w9ElUcrO/AAcPx0H
48DtEDZl86um7mK9FLNViC9O8H9IO9MduY1lWz8RAc7D3xp7UKvVkmXR+kPIlsR5Ss58+vNlnwuc
LhZRROtuGDZgbTgqmZmRMaxYa2o3fNeqfcZndBZIg2MZ5nZCKQjDyu7ZRd8hBQiCXnNnTKBhJ08E
GSfOZupameDIOJeKpW51ftY+u4SosMO0Mnl9L9dvDIhnZlraPydontSgApPYPZluH7wYBZR78H4q
VL9HJd4obKycLxlkUkXAGTE9sNhuGl1eX00e655BR+lDzJBhhODJv3oQ400HhGU2TvSK82OMB0iB
7JnyDC8JTQo7NWpO7/A8uk48PhSjUfzGx2fGIXXstHmEgz/9mcoW4lnLvOC/QTi9chD12Ad7Xelt
89EY9FQ5K4VQkFkN7bSiPubY+Q660w6gqOkmkJD3sX28fUZfo4JLTyAHkCgEUQkngV3W6QY90cty
KubnRIuHF535Q+NQwfVFL98Iqg9jmCafopDy9H6G2Tk6KjYB7mHu+1Y8NlEUlzRDIWfblSiqAHlD
G7XeTR494T1MU5V3VzE+0Owoz1bGY6GVeupXnZ0O+zIbnd/q3GrfmHrn/sXUob2zUQ4QhA5ziNj0
7YVeHwomViDskCKTErO0SLTGzNEqw1FgNTDU5E7wKH0NyT6fcqZAD9yKfiMcW0kyaWegGAZtv5w3
tRfpTquh3e2pon/W3DrN5t2sUz7ctaXWBs0+6uLhkasTeUcLgtvkoBcWaqhWXBvfoL7t4hfNnu1/
3/sJpDYT7o9an0RaLu6jkkOiPzbm/Kx7kWbsOgRU0cry4oeedPgEKTICgLctXnsALEoqJRJboBvL
wpcYK28elGF+bk2R7AYz0x/CUfkrcCv8Ual26n8Fjud82+j1TlMXkaQpPKZUnpczzqXb565g+PK5
1NGaKorU3KUjczVupt4NoyP+um3uOkK8NLfwNgjCoB8YDOpzP0G9zpRL+x1eZD9PJn3jPbkOVCQY
lTILeSxJ/DIWTV1z1DJRqc9VPjUnpx8C50Spycr+bRqppJLqDdwGINmgZSzn1E338ZiO3jsnM0lq
qBsgwyGZBxjRXGbUXZx7zhQF1rOjTWLe0ZrXgf2F6rFBmW3jFq3spQy88eQg8fCw8uO/eULNyK3L
AgKJ56bP5jMIignSRStDx1c09j0pTq6dbm/nmkXeSwccAAeImP/SYhQIE33lUXvWaoUBTCeNzt5o
jtk+zLvwMA/NVnCycn5kJUpSnYH4ofF/aVCEjdaAztKfi34e56OZW737Sc1MD2kcXQ/MjbRU+rlL
f0/UJ6fMJN0KINvFF0UKTvd64WnPZYyDyRV4Vs6oLAp9o+h9HXxI8CDNDOIOmdAs0ChKVM1ghFL9
eWjLbq81Jn2fzBpOOZLSe5Io9R72oeSALitl43dvITeE/EkqDkG1vdjCPjSMsaYS+5xmdfoQQWZ0
bwQATTpGIw9wCW2iROValt+U+QfmWolZOKyLLYxraomoG+poMxfmfoyS8VxCifGhyMLogxYk3t5D
3fgFmRH9CUZ8bx+LbjrCv7WplLDicCWRDkUZsCyMmUgX8ua+kFPXhYGS3DMvcPZlFlr6syDYvzNx
u8Ou0HJzPmiK7iob93TtEFOMhmpRltmuyordUE2x5HJ7pslrnL3B7eOdIj2QbQTOxjO2astiMIIa
JmXZZYpMvclMmZBUn62y7r/XiSK+oIcI/rnXrHDjAVu1JWETpLZShHsRNZRwJET6yLoqIx9/9kGI
1C4pbG/+KDsXofrbB3dt9yRTJ2p1qhxhW5wjLTG9WVA4fYaexruDlB7StqRoTl6jzv/Q22ciUczx
19tG15YIIAT4z+sRXtapysrsuk7M2nMMYfsLehDqQ67X6A7SZ6Fh+gfGZNMC5gDqo8vz2TZuNQX0
NZ7LdE6qRxXax6PhKpD6xkpmbXzOFVdOIQY4HNI+wKqu8szB7aAcSnDltpV4hxTqJZW82tO/1/Wg
HDrIv9/JKyXfRmrr0u0RfrCFC9czR3lklkpmPDuKWx8YEzAK5obd5CB5H3aaMJwTR1rbmKFd2UJQ
YxSqeCDpJCz7X5MjuqGbTfxPXOn/8Gxn2g9KJ80dj5xpvhctBY4IRT86PuBiQTbIH/PGxbgkA948
2ZRTY5HdD0X/q2qYr2gzCuKcz9TYEvNZuRUYlKz7XAkC2MWtcNyiGmNKWM+2Uandf71kf7uj5Gh1
Z850QLVbR9b00EIoP2/wc66ZJvZw0P4Fz8+XvVxrnFkJZBeJ8aw4SvUJsFaenh1jyt0zGLX0OwnR
wHxrPvxJ3GPDVQMzIjUSCuyLj2yHaVtE+PDnWbHTg2icvDtq8Rw8zaFbP6tdVorDu28m0TJc23BW
SjKRxVJDlJRUozH0Z6rEyqcYtR3nUJd9kp5Se87TjQ+7kh3ZjrySEpwBMGPZ9xq1iqEt5oQ/zYLk
z4283D44eUuVoFDmBwK0+NRrKZxhbd4+KIYTxh+jSgkfKJ9on2+v/BobhzgVgRdpuxw7YPbgcpdd
IwtT5pKzT3Fos9dl3xrmLi7G+HMp5vGRV6W9b5KpgtHeHpgPt0ZY6qpR/AQmSYkaxZdyz3j7FhX7
dQRFSZk6hiRL4s4tO0maAPvmWK34FDD6ke7ioCKsAJv1AcAP5V99UL6kQKl28YS+/Ma79+obL0Ma
Dh/Jq5zw4dYtBW0AraURqlkth776BT0zgPvIsj7AMOOcIy3NPxei6I+tHps7uwvFw2Al/Yajub58
rs4IOS0mOdN9xf5LJRzJ48IdPxHQJN1+jIG8jVRDXmCFSLydqzOB2NSqvqXQcv1scB6pxYJeoqPF
sMHlcShgHewTrxo+TYHR/5pdr71nBKhRvoLW5wm2zNAJ3/1SASilWEVQjn7CVYHSnHJkitrIfc5D
7RyJVNd3TZuUDJDl7ud8roMft4/89YMh00jEwuCq4w14vZ1vfHg0x0MLr7KDmEBb/ur73qIcagff
BjTIv9w2dX27UPUFz0P8JNVZOcqXn9PMQx7bIhUf0baa7ztzLO67unTSozfkwYOZBcNzH3XqMWpT
Q+xr6Ca/WkYblbCUa7EfGVP5X5xqZbtxwq/yIAYsgJoaNGmBtIBTu/xZugjqFoSL+Jh3ev2LId6R
0SZaF+Xd7fVfnSYpz0QeCY+JJLFfjhK3XlyYWtBNHxnicIezWUTcGLMlRbeasPgVzrZ9+v+zuPjg
QWK35gRp68eOwYxmr7hmdheEbfMhBv5yjmP9fNve8jBJmQgaPuAJwJBzihdvVW03CjNMcf5UFWZ6
z7NsPJVG8KxF6bsnAV9NQfgLRQp/o2p5uWlZnU9FWOX5U+wEtLRMJIZB9GWlD2YWiXO3tX9o0LdN
+1SDMuX2MpfuSNqmU8KYO/VsoJ3ape2usUZ96NzsaRxpQcVZbTP1l7u70O60Ck4q1/hVwP38z22r
i+MjZ0sBL8pgWXZ08UaXVsd5St1GyUJ/GhvrCYrF7mALt9ibCRwx3LZpa1BNPnZvHP//GgTDwCNC
yxxI4qVBp9FaVR/V4FuHQkT+r1lUvQ+aLrirp1r1nhJk4vLPqAxa9icNeipvX8/hFoXB4lO//gbZ
NiC+lHQlV9V0emV9MM/KtziZg+hQF55K6lMDQP85pKi7AOmy6wBoUCiq4+3vvXz4/tc2H5oLSxed
Ftnl+jXa2HoPy72fjH1/dLsw2VdqYJ3KKFC8O8dKnd810eLHxizEWS3aKDnOtlA2fsbqF3jzKxYH
vW+aoekbFA8no2yGu8yoRtCzsTGLFzuOx1/DbCawcSTC3NKulOtb7j+NMu6WbM5dTV1lQY6OVmoo
3xgoQym8mkzjpalIX4gzkAm8/bUXIc7rxwa2x/FmDoKpK/kZ3rxDVmyptQiHyAeoLNTPql7oym7U
kJc9EPKEj2bTuukvguThXFRFs+W51i6XTZAjmWJh+lzO9zkzTPelqEM/EIgfelWePM9FUf+TeswA
ENYV9kaQvXa5GPvg2aEZaXKzL9drKJMXDqUToo8xuMNhpnlwBDGXGIcWH0q/11Sc8dAn7pTs25KB
rj3la6XeCL7XthgdIXqCEqHE23f5K+a66rRyrkLfgeT0bjC84GBMjXWobUDhtzd43ZQERJHUk0fJ
P3+zwYqVYX+2Ql8bh/RvoUtiHN1jukhre2crUVwzxmNLMM/wHhXOhYc2NHyk3SKoi27n+ERl08zQ
u68r1Ny12NLfl3S/nl2E2oFsEzyQLy2+IsHDMDduHXyLaqGBokmNaDoNShPOR0Z9B+d0+0uunVVQ
8CT4rwNqSy40vWnHsJSkSlYNneXg6OkhrSr30xQN4S4Mpi2e37WPKbMhKfQBQeFympBqXpj1aqV8
MwkMd5XnwJWX9WHxl2dG2ZZwzMq9cEnxPUlnwPKWnSlTwNWpIIz4DWRKtGed84MGmO2+m6u7Zuq9
vwojdk5Gqgzpzi2RFt+4lyuLJTbFEcmEi38s9rKi5QZAqwn9VpuSu6ab2scuAurBnBNxxe2NXKa+
8uBgjOI7/QxggktlKYsiEEltp/DClqL46ISK8zOqChEf+P/Xx3xIRLyfU5USajfParmvXQniK8D+
9Ie6qd4tTyd/EChUht9knw44yuUlDcIxH7NM42hV2nBmcoOiVR7BzVqNbfeg8Q224Cdr+81eU09l
wMC5+t55GiuiiazcN/X+d+jkc36gqusZ+wbfd+fMSvwcMBJ0DALDvRPGlvm17ZYse7JYRw3iNWV5
45VCPTe1LA6QYLIS43vmDnBnR7P5o8Dx/7y926umKOcy+a9Kukv5529M2U7YNYYnEr+LIyXYq1D2
FDtYWYdqN6pZvZFHrryn5Bj0uDUebxpni9TV1MdkbBmB8LO5M8TnsrJy9ZOd2NXwlcKx4+1nr+/z
/wJNa87Coubzcnu1K07K5R3nQZW1XTrfl6utAFYHYeYmfhWaE6ALeI1/k9yafzlGY/Wn3B6jLQD1
6geWQDnZfKFqvohXIbxjg1Ml8c3Cnsa9PVpORsRGu/A5SEbt++0FrlmTVTmburIEvC+sBe0ojDGu
U5TCxiCnF1CHs/Oc526u/xsPg/n+NwaWH3J1FXyYpHu5/J5Zl4NPUp3EL03kyXYDXrI4tE0539VO
GW2hWNYX93/W5O6+OauBzpy2FsaJb7TQfrxM9SyCRyDZ1k+3jba4FdaMAcqSEnOwORAeXBqzANib
vYKWcFGlQft5TLLE3c8dYrQvOgPj1obXXbsZEqbMqDE+5wpzRmWxVCYxxb6uGH2+syoSJ70AHbXL
Dap+53BwvdIAoto3P+ECHto/uBn0IjkyEuMHBe7lcitgAmVYOanfNML50TiTc9aSIT2WSmO8xIBf
t56Z1e8Lq6Uk8EMhYMmW0Zp2F+uAsv1BE+p88FK4CXY6XEnDPlfrzZ7rqjmaCXCcSJ3T5RvSV1Hf
VtBQ+3ZkMEnbCG1O943q5PvWHcSGzJD8WIschVaHLDUwwUsVaxHoTUHbFG2WZL7XDW79qE7xbDwO
jI5sRK8r7sxjEo1WKuNObN7CnRqOF/aiNnI/yEc7O2mxaSXjLh7EdLJqZZ4fSicztxhVVo3CAwvL
ow6JwzLwGozIqXspPNmNQQHb2QhIaKd049Ac2jI17JMGF+6WtOTK9qHcSksV1jO6AMvEJIS30NJr
NfUVS0Sw0mhUXE1Bzh1UMQO4BbM9tx3p6ip5q165lYg+Fp920sUYzk2Z+lY9Df94xXg3hbpR7VHQ
yFtq6kO7lezJt2d5aOjPUU1hR0EGLd4mDbB7MkGA4895WXw2Z7wtNeXZ7vZWjZd9okUPal5VOyd/
/6sMmTAErHCz8zQum8gzE28uWgqZTy09r09WBVGNkza58ZTNqMbvo1E34m4XVoHq7oWS9+7ftz/2
2u4CiJDpgycp+eWfv3HscMT10KXYua/nafnT7T3lye4NO9gzAD+e328L6iESBhmBgMC8tOUpsPTG
gUBLM6ytD7FWFF9JjYJgl6jtj9um1tyApMygN0h7hXDy0pRitoQi8Nz7RRBq4yGfWic8MjO2pSSw
9vlAlAHdIjg2cDmXdkph64PZOoUfRq71L81yFxHJroAWpED79vaaVm1JFDo1Eep+5uKdgFzLRojb
y323sbI72H3KTyg5O86OE7Y1vbdqC+8JBpwOz1W+HHZQ7DGWmvl1itrVfZoOzbktcBFnjeH1v24v
bO366cRpxMIex3BZuoVrIELwEzXStE9shD5Ua+cylfKcDpCa7Lpx/CVMY7y/bXR1heBgwHQS78O7
dblzTDvMZZdx8EXamB+yNut+Tpbop4PVgnc+3Da25tIoDkOERZ7G2M9y6yRKTFM5+UlWZM5ZFEY+
7WJNABlRZz1E7rtgJv902+jaCknSaZTBLCvHTi5X6EGxrMQmiquuKsp4N3rAZ0tjch+r0NnCU6za
kvPikFZQEzAXtij/2XowB7nvWQN9b5vZs2NpDahIaUa01YFc+5qvLIMsTZLTLIzFphO7dmZD30jl
PT9BbJTlQI2FOGq5iNwHcuJ3Nv5kYs4YPGjV/2dycVpcANwVEmyFnzewn3yIM6P/jkCVqPdurXaf
h5ou1e3dW12k5JnCKdMeWiJUkrrtmyFrS99WkeFisn38GCixlux69NvvJy0pvvyBQRIlnJgkZTIX
XS9rbuZK8/LSj5woPw9s5862Y3Xf5aJ55HmaN9zZ6gLf2Fvs4mCFeWaGRekPNc8eK2QTKT2av4i9
ix+ZVrkbtU15yZavPGV7qo1AcYBULnz11HBcwkaUvqPmIj8Ie9SZuyvdeiM0XLsLRAiSYxwaH/55
ee+qsfO6kAIO+sJd/U+mGcpdE+blSzt57wNsvp5KCfclgEBTh/fu0tLcyimaoi99dAAT/ZgBDPlR
Z9FmCLi2VZKfUFL5oe511fYOiyRBrqb0E0eEL3lZB1+SuenumOL7XNTC2AiKtswtNmoANgxGNSl9
4UrBvT4vvF1ZaEpJ/V8Pq4PtNH+QcjJpBaZBnn72bhGaEDd7c6ebhS9IS82DkzjGyQ5yUX+xhJ5u
8citnURqErCyMRovxVYu9y1CQSwNo6GEi95yPiVKF0OYV1fWxhO3ktgSmhNc0pHEkyzzvGHs06CZ
rMLvYLwPHl09UrtzVtn1uSJz+dBaiFbsRRCVKoNG1RZn89ouvrW+ePNUp5HhiktoNBvqS1imYXPK
c630dil0COrBqxBcuu3C1r6r/KAS3SqbgwsXVggbgqNEK/yxy5PhrCvaUJ+KXt2CKq7bIfNjNhA2
1GUjsG5zCvqkCj7ks0r1nxdrQ/XJo/zzTuqX1wsumV8gOpbEq0sd28QZp3KOO25CHefKOcrFgzlC
45QVzseoLIMt5cDVPZM8GaBq4PpaOhRRzYFCFlj65hj09S4bgvIwhdl8J+q2s/eR5W1hy1bPKGgL
BhcAKdKuu7wKRW2kVd0opa8og3hwy7nZFwDDfs+0Bc/c1uYFdbDsftR5+W4flrWo03pjeXHlRVsM
xpCllT83iXtUxmG6y5Qm36VNEZ1n9Cm/eVWgHP7AKJhTibOntr30M5D2VGGUNaUPxxo8R4oI3F01
MACdEMocVNx4t3cHc+tJWj2wDkriCKkAtbEWCW6VDhWd8hCH49I7OStd6rhHCbLbePpWv+kbO4vd
9GaVikRiE7QM9ZHJ2fg/1AI1yWpFU/4YQ0n+lIZt++H2R117cGEh532yCT/BDF6eoRg2NCCDMn+Y
c2U8J3DZqafaGCvjA2ys1rThVlfNGdBwyso9KcsicCFraLpReKkPx4qu/ItoVZc+qZ1V2f1OdouT
f24vb23zYAxT6b8wAgIu63J5rTny9kZtwZSSoFCnaRkBYS08e0sQdu320x+QI2AUXWEgvDRka7VV
Ilad+U5axv+2pR7OdyUjisWpYiqLsT/L6O5ur23VpMz8KPbS9TYXa5v1yVAnr819FLjy6NmzANP/
7hmEax7CFt2IfQZLm9iIL5a4s1e3ygrBYjCEey0aSg+9dtTYUdD/m0PrRzMDEz4RTeXaL83sy/mQ
m1mmn7seOtXnbMg0B7ZR0RoWHHvmEHU7p2RY7CzqJoo/TAR7X29/lbUTRl4K2lvqD1MEv9yIprXD
roZc2DercP5SMDPZ76Ykm+7D3PO+3La1dmXpC4FdYheolyxOM9lvW8SGkvkds57ioEZRNXzRWzMJ
diqV+L2XJt9dd87tDbtrpxrwG1eIBV4DLKBsaIlCuLS96DLvb4akWyXea+ootmCGa2dMhkBQFctR
1mWJqxhFqyTVlPsNzFrBQY+D6Te6yiq0wUHx3Wq06Xz7k64tTXLKUNOAgOmq4O1kJXDlKeZQK3k7
vkTtLLKzKN1i2N82tHZO5OUxbInIvcKM8IJZc1qQlbZpZkS7XhNxd+eqU9ecmmga3I0Xc/VDQkvJ
VQWlAmjz8ljmVY/8uw2krmjH8RxDBfbozqiw7eI2dpx9Eo1j8CefEh1w2XynlLXUGRIpwDJVVwpf
S5A6O85lQDfEBOP+6/aXXF0a4l0yoONMLmtraV7BPdyS/NpKG9P+6SLEVmPIV4e93o6RfUgA8G1p
5ckIY5mQyo8pSfzlGMri6uWpUaYTdG3+6KAWYqlJ0e0Ce24OzuxO6b6n//cBuF1wlydp9Ym6avXv
7VWv3X3SEIqxJKtkqosNRUQJ707HwFcRj493QatqFcO+bcjoVAXcSm3sGmLO2LH/vm147XMDaWbh
IIBxc4vYK5nQhk5I/n23VNQjwTq813bfevaBZnDztQHBNm8ECatrJeBCWlIy7yxjdrWqjN5pldxv
C2dITqnHeOyDolSd+KEkcwSlomgRlNpBYZduBbnrtvEEEsuGR1h85zqrrEGCT/3ZoCIQWknuPCJA
ItE5blb8M7pRY+x6AyTdRjdszUHQVKDnz6D59ZCKak+NPSkNFfcESktEv9NmfHRtHN9nBnWSaKtE
vQZgAdHFEBfAJ67tcoiraqBzdtOEursYtL+tMbo3B52qu9qN4YfIEel3kfTRQ6I64m89LRBnsfT8
i9ZN1svtE3b9yXk/qZ7x0en888Bc+iotHktnBjToK0FTnzJDcR7dNk8ixpDgz9xVYEoYEfDG5tNt
u9cnG7uvpNE8N4xHLAKaHvRF3Dtu5BtOX531zAySIxfXavdZ3M1yq6t0Ix5dwaVKmwzN0BiUQyoL
P6LOI0RWEEWSabeps+udObvTKYoOXz3FEGJHa8l2HsbYa7LTFKQ/SRMaL9zpyVhtjSleuzR+CgkA
Qt40Da4GMB2H4Xqrc2I/qclsZiZlflVDPMcPeQ1W+RiM9tieFdTpyRCU3N1bbWo659tbsHII+RFQ
KzAeQsn2mrKd0kBh5TT0nYQIFpLusv2vMDprV6WNfXRiZAsQ0wS0xiGe/Nge+JdZCJU5WUqzySF0
HQ1IXk/J8gIvJqBheUffdNgqfW4hLB0jfx5dGwIMs9LyE7U8aAxvr3vVkMTb09inLL68e+WkglvS
wsivI+Z6ITJO4+GUOZnYwtVsGFo+G0IXtlUnNYYMr76LKVLA0wxxT7WxkWt3CdQOTHkSW49Dufxy
rlDVNHXH2G9SOOR2VLpU9WzC/TWcaptJf1gQ1XpL5FUmi5ePMqeGIVQmdhjqg7nz0mhNq1YpQj32
Q/hGokdmlsd/PS0LP45lMWZnUBXRuDOGuT8XU22nG3u4enZZCAGBnKK0lyS3emx1mlHXiDn2Xfm3
Y0TDhz5qQ+s0htSHdlkTwcgdlok9HxOqteZOG/vBLhh1cLVfRaW29eH2qbp+QvgeRESG7Dzyl3S0
b45va6pJEHhV4ieDVfydqbOg14IE3dHOuUe3ba0dLEjeYUmlyIRLW1yVqKm0RpuT1G+ZQRqfYH/R
oSIXYvS2ij/rlqQYhhQjvQZaxnBMtlHDqkLTng4VyNn2N8IT1VZXZe3zEStTvwNawN8XtYkk05va
UVLAPXr2UR2j8h+lb/+b5skJN47O2pIkLTIxLBeBSsjlRmUBRHc5ss4+P2PIjrDAdvCY0xdoNpBn
az4eEkFEX3hwgIUsnpvcBgdfwPnux1HkTJ+9csjiH/BVxckODcYq/pi6UR8whKjW3blX2vC5Hexg
i7Rn7YF/+ysWD7xq9Eg/5HXit22j3vVuBgFhTuB8aAdhPliZpT+CrOj6jZRrzax0DlLQCFzhErCR
0MS1uipKfCcaivQQhqF5Dz+P+hc4K8Tn5g7+ig9My85btPFrBwnKdjBHkqDnqmcQdwOi8LWe+DH4
+EfAlMQvuoMwleSzt7cg5avWqKO/liCA4y4iVi+amIsfxsSHlyw71tPoffHiaqKEN8Zfbl/6teOE
dwezJfH59Jcuz23ZF7VpVWnCoFYEcSRCBFW7Y+o0SfZhE1r6vnEMQLhVmmbxLmTuda9qkel+vv0r
1hYMK4lMSEhJwO1f/gqhdd3cM4HnuwGsS3t1jLXqpczjwdkZfYnG7W1za08blND0rl9n15evjM5M
WjtkPKEVhZ5fvaX+PXSoLCSQMn4F051smFtf3f+Zk77jjRMPa3PS5jxHzdY2UnFEq87xXqp5Bl5B
chtvvWJrl+S1pCRR4zLmuTSXN62rC60MfRvxnOxDrqtBA7UkOjrxWSSe8t0J6sE6Roqwq9PtD7u6
UkoUADp4P65KZzyD08hYFHB9yx4+I7IkFVuUKju4BZySt22tbiJj0AwcyumEq8LsNIC9FdiKam3Y
I6ZmPdZVp+6A6UeHyBmddzew5biFCnabYWDoVBYeXjHjCTY5JfRn0yzGQ5TboXdQ5i7ccPBr35Dg
nXI6hQnek4WDd4YWvL3SJX7T1vFzIkQuiy5Kmtf7Vtc7fWNZa5+R0gvIQhC4ALYWV8/L+zzoasL1
kf4TIlCzaf1QptI4uu6Q/D2PxubbsbrAV0Cjy5NMZH55Po2UYqgNSMQv8rA/ZX3kVXslLVvoR2ED
Otw+JavGaCzLrhoP5nKQDZmCsITYMfIj3RD5EV7FctrpcJq0EOPBVnXb2urHBEKFMJzUTVqiNe0G
mXoRO5E/0KJ4QrKhetJAbB5A4STWPlZjYsX3W6T8CLJJctyT9V5+TI3pnCnpyG+g/C0g+Wl/WyJI
X4q6G47a0Ecbn3NtgW/MLV8mYdtKV0Id7ZeIYh2KeSSNgxPjSH4c/56pJvz6k+XJWTgLiPZVg7Ib
GexHCIntg67xJ0C4J2uykdcrOnvaBZXV/4Grpj1I1ZhgUYpdXn7O2g7iWqOx4Pd2oU37Sqmnv5q0
Dbwzkb5xf3txa8kOV8CSU/gwiSwrBzpUVMNAxcLPtFo96tT87ipg9o92pHrKzjWaEuJu1dvNSAD9
uG16bR8pfjJIzIw9cevi2CB+l6moi6X+1Br/ZMqoJjs7bNJHUxvRTA3V7Ntte2tvErVOPiwehlrr
wl6a5o1VKCPjGY5d/6K02haHvEyLY2+Xxh3hrHfnBUKfj7fNrt1+Sl78T1L5Xs1Mw87CZJvTAaTs
Rv1+HChE7YXNEFORVEq+cTdWjZFmSElmhu6XfHGtU8ZNqEYZKLW+8ZmA5oZYTt8dhWN24+kPVgYW
lUwA0AwQ4suDmqlx0SZWhiROyKgExKr5i6tkNIwaK/qTgOIVfwdkBnT/csIxH8N87mEs80elq+c7
B5WgH3YVFZ8gNbJ27YRKwk7vQ31r4nlxSCWUkRtIVY0zSqqzBD6lhKZepUTUi9pZfdRL95tmNhHS
FfOHIa/SjUh4cUT/15rDCy8J2oBILx7CNFHAgVht/mSrAyqzIfzL+m5Cbyc4Vloo9g2jUw9zbRvd
xrm5NsysG1tIqZSDz1DR5VbWUZDFqTnmT0kQTQ9hUn7t+MwNIy+BdhenI0FAlY3va/2yWuqEdLUB
cYBtgY7p0mjOBGlgFWHxFLruBPQvM7zmlMXmiFe3AgOtv6EpN96qtYUCl4OZCrYNgLiLhfZ1GOgJ
B/cJ36udjKzx7lQDka0QobVPzWRne6jmt4wubuXrQqGKYbabFIfgbWE0jPqJIZ6qeKonozn28ayZ
xzDs5qcE9MfWVLXJV3tTvqLqSnvDMOnoclGQNljcyqaOA6AllncMNfAtkiY9YDg3V8et/Ht5NTDk
gZum0E9liMd1sara0IKszxvvGAUQtgSTaX5GebzfSUmv59Zty413cdUe0ZqkbbbIEhf2hkTXlKFy
vGNSVs6pKTiZBXnZERDPuGege8PcctNelydffZnpUyFanE4Nf+ZGiu4dM7eqv8dKWx+r1o7PlI23
Zu5Xtgy0GutC+4SgbVlO1RqL4UhhIo6Ql9ahDPV2X+jtOydNOBg0SmkyyqIiuMNlh9OqhyQwitE7
jsiV70KztI9mhICCrhX5yVYg8yqZWj/DwaMfbz8U1+vDsnwnoI7g7V1ybqJNmOuB3XvHPjG8k60N
HYp94dbU0JaVxcHXQw/MRNd6R/yY9ki/zT5FNroCt9dyfQrlWuT5I+MDUiCPzZtEOh00oyoM4R0h
gpXSioNJxYLhftdqu2PcNt7utr21VUmMEVUJ2U5bMssw4VYLE4G8YzM7ySmeyWYp7umn21bWViXx
vRbtI6QGllbUQK1Em4fuUcyufZcyWBfthF449NuNicgaLMp714XgD5B6sGia1LZbok5UZw66sdXS
09y75VNrT/UTM9DJ4fa6ri4xkQLSF7DR4Ko48ovdClPNbo0U6at61uu9avOGjqJIjuB/tnhprvTP
pL4X7pbXDL4QiNEW50+xK0VpdBSEmrBOvmZ0Sc+W1ynzPtd057uZd+0n/H98NBo3iuD6toLn1m7s
X2HedGgPwbxqbpzV5WMnfxHTESC5+MZQuC9WX80Z4gLBkJ68qMnvc6MpHkZipgPtDxjk7Vl7mKD4
3kjm1z75W6PyqL29IHFYigp+mBNktuLUaiI4BArw/j5Bofv9u0vlnowaChFJXn5pyhJ8XSXClBmV
MRw0yJyiwt1OBdXgpNhi/1lbmMWDJxVfaG4uqSa7IO0Uo8sQ+mhixqvJFFybSqTb2CdA8/UWC+LV
lWTzZFomienphyzp0XsERqY2L9ITw8nxRxWiMCaF4GBJYF845YnzTiiRJg8LoB5WBusiT6x0RG/2
DUxC0Js6r8Bk1jrspMN4hFejONQhUdntfVskndIUgwQMthCCSfDS4qbokamHhdcHR7NwQvdrz+xs
fmelUSnuzYy27j5DaETvkEa3kPnp6wHlsdu/YGUvSZAkXJTzQ2NxEWirWmuETtIpRz0YrJ+BsBPt
MOZG9Smw4rLccEIrO0khjWWqgFMBoC0SejWcmQ5qVSKJtBwBuBQxAjutI9HvSTcMHlxlYq42II7X
35iLQR5IAAPQmKGzy+0sshSOIFf2+4fc2ev53B6qQe9OM6Mxnziz3aENRQSVSBVuLHdpWRKlvN4S
2TVkon4Rp7WBjS4UOJfHHCmH+Sw1JL7HntF8ZGaL6TpULhtvb+u5eEzSCM7E9+2sbH/L8Wjaekwu
goW4XLdInNAJEAZ9VHPXFXskJ+v/0DAxjj1t1Q3/Kv9bb0PtV1uAgNFkp3mBzOilLQjXGooKUf8Y
Nr0eHUUPdQhMwlN9nxmx3h68Ok2Sz64dDvdtUoTOB0IGLzzfXvDSyfMjQDOBWcMBkqou41QjUrI0
9ZLhkSmH8i7w9PDFSyb3c1I13gvAkPZk5br3+bbR5ZHG0v9wdh1LcvJq9ImoQmS2QKdhoscehw3l
iESSBEhIPP09ePVPT9d0+a7tGjUgffrCCWC9o37bNtfGmnn95DN+zRoLQImoBF7zN7jaaObsU1Cd
5p3TkHX+PiCM0H9rt6Mj9nrV7Vf9J0QlLfU9CDUv5TI2a/tC1rgLiwVgx/BzEIHbm6OsXj6+/6Tn
kWJbExAS6BZsU2IUqq/XdB0eam/qbDk405rsoDWkdQEntJZkCZuWa/4JF14soCvI9v7aiqHaf72c
FuhpDktqSziuRQcdzvWnNsC9ra1HRa5sw66lSG/3DyDQGCVARTBCNnYejB3ipjKhbC3JikiRhWQG
WktOMzm5tetER43r4H6GNMCVGcM50GH7mkjIgLZE0QOc1PmsH5YJY1gxu5RzTZxPyVgplbGexaQY
1+HRS2QMehmAgY/VVEXNfgwo+VQ5UHA5ATg4XzOgfBu1kLkhchAoq6MNek4hSHUw80FTU8pG1V9B
Dq5vWu7+Vgt3nnGo4geIHjcfcF1d6zC9DSJbyrhNHKHjshnCvP7ia6P6STpyKSszmL3H/LqogWN+
AWKM3A6UNk8LZtt3QbVODw6JoO/1/ga/+OCA10LqDqEM2hKv1680QMNhjM+AvpZ+hsR8OkI5V0PL
AvoW0ZrTmnUv0pfdb2AJ+cv7i1/YfBjTYWSADB0493O5Kwq1TFUZPHxHV2cH/5n2bkyNB8631XOx
hPME2z93vFLaX1wVRdwm1rMh3s/uCAONIsg9xEtJOWU7G8S2jOFHUHhuK0Y0vefhgJh5zfHrHKW3
bXjIdW/S1sF2Rb1pQBOXhjN8EwFLgGS/3ShwQFExDqlOmj72lWE7zU29D9vwwdkyPwLjucP/8cKB
HcCVhToWhdHrr41RGKImpO9Lh1b6ewqFK0pdis47RnwfKsrkh9mh6f79RbfU8fU9iQcHqHqrQzbj
nbNFIcEyr2RODC78MTo4EOIQGcQxq1/vL3PpsyKtxBgWMgR4vWefFbz0TXe6gyj3ZEZEr9hCEM51
XJEbj8V17k8tebBwFBZX8oALd8TWTky2eAbB4PMjHNjOVC3rsYtjIfZVP1ePixw/DlM/XNm5lw4r
1omgpYN2LVCFrz8fSkRXeZM2pYCBysdJWvvJ421ydOrOW/ZxbNVD7Y0pai9Qhq8E7AtPibselDXo
0iFUnn/FaoWjJXq2tvSgyJ7hAC2lpxs+3vgrIdfcxC9ERXRnERDAbEDPKj676n3aJWvNJluSUXuo
QYRf0GD2TiixASli/S/PTfw/kWk+Bn4jfv7zRvrbBIeuOGTooED6+i1HKOJXTeK1DHRlqz1ySvDJ
MiZkVefGqpTeDpopt4gBbL2mJ3LhC0NZF0AYTKo2d6yzzEr5DciIrcF1DJMaJ4NxHF1vg9UyoJcT
9BbGBjbT7uy4MmuYHq7xTd+49iJIISyCiImqGp6m5y9eBW21dKODr5wmGisNaegUtQ+m8N3gsXXI
F8d2nOYSQMEhh8BZ7Z6GlTSiQAMi8iA721C5Czbx+W/u0DFZtqzjhfKW2NVXrq4LcQVixIApwKkb
gM3zDGLdtA+Z75nSHRf7JQmqII9d2fzjfHuL25jHgjfk49whDzzbDhrWbCGhvS3RWmjiHVndfhf4
4PiDq9E3w8GEyr1SvV3Y/iCEbGbxGOahMN92yX8yXUgMi6bx7FqmaAvBhnHU+n5tYvd+gKz1wzyT
eoAZQuzLU0uj5TsbXdiIvH8ILhx3TCwhHAJQBjoQ53OEAJx7Zw4bFz9Bg03ktop9rGABKKHcp7vu
H7tG2ztG5ETeCwwWvPHOrogGFECgfXu37CJu74Sv4BJtN2HK01D3/TXw1YWbAvXaplLyd7Vz5zB4
MrCugrBamfj1cmiSwHxg0BR+cX3lHk1idKbS1l6pXi59UwgDIsUGahCj2bOQhhvTcNJTt2xgmZFP
YxrcTMLSjAiv3wH6BsFAAI+fnISJh8qX9ZVL+NIzQ2Jns77627w+W54uMQWQl5ASTcj4Z6/W+BaT
IXrTCUJ4jgyb8iKym9XG+/to+7tnlz+ar2j4wLpgYxienZ7E8WjdjpqUkfCXikHHYe3U/YibGmoA
VeLMQe6JmFV/3l/2UhyFphVuDwQG3JRnyxrfHZjn4GBSp/ULaND4z4l1x5w44HJBXrzZjQbTRb8z
3RXKzaU8D6M3HFoMGNGwP5/ihi6mHc0yraVG+4rlajs6E/oCI4k/dmmrmqzRoIZ/naGxRG8xOweg
sQW/HWqDFfln/7HtDGMQiJEPLKqgQHTWfQqGAAdIi7Wkwwj3zBYmZCAe0cy6YinsMs7Z4urxAH3K
9KQayKJUPHCzyafXcDuXCj7A8jaZw60fDQDb66AG6f26SUL8ksHR8rtVkfhuWuPk01SzI7PGL2In
4kCdqBFd9JVZfpPOaKOQpcaJfH97XDgNQO2h0AaoAIKL55hTihuwSRYP3wjKYMcQnbkdos26FFCA
FPde64IjPwxUXjmEF3YlICiIcn8xfG8h2jTiA6brtrSpM7mgFHOr8xadnXrHo2QIoek9wc8wqYwo
moCga3jluS9EdfQgMePBMBoiP+fVvu+gc6cgiVhS6wZ7Ua0yGxPwR5M+Jv+eq27GJRh3Qx4NfpBn
JzDgZtQY/eEOg5VvaacGxDOcSJEtCHh33gQn02yyTdtD4MH35eH9D3zxFAJTgGOIJA5jrbMr1Bl4
MDkuwRcmmuU6sOE9IW3LswRG8jfG4bIAEUE8hH2AEtugt56FkoMZ9v7vuPTCN2NV1HvAdAFh9XrT
dy6XJJy2TR8QmOwNlhW1sB7s6Jlz5ZEvpENo5aCZssmAIyvyXi/lw4hGgRXllii2vCcZddPOY4Q8
vf9AF66xV6ucxZNajoBlzFhljjryeTZd9WWIvWRPxgTajEQlz/FQdSdgrMbChyfH5/eXPz+4YAFj
i+IP/hVxQqB+/ZDIBFloktWW7Vild0ncyS+tNM1n1/aswU3ipUMGVeXgSn5y/tTwt4LfDyYjKCtg
fnE+/Okx8xk9qG+WgFGuwKUDqZNmPpP20PazUIWNmECjVchnOSd6LLoW3a8r5JjzrbT9hi39BOEC
1fSbmJWSZUptS+LSJo0GzQEz06AgYwOUR9dO8T9CrpB7YpqZQDQIqAF08s9rzS6FYDQ4fHFZI+P/
1PeNzPup6stoTZcnC2NXEOmSa2Lv59nC30XR5cW7xmeOzuNynahGBMOQlC3wR3kqEgt01zzHzzxo
x3vocsbT7l83FKjPUP0FohqfF8n+6w0lxYRPR0VS2gqUa1fN6okadyxD5UysGJ2JP0PNf1iv3ARv
9zGW/UvWRMsN5qBny7Yq5GHQ0aSsGy88EV/BRBs5aPqkqPKKfrBxbqvYXAtH5zEC73cDW21j4c2d
4BxEw/0ugnZ8ij0kIgXRmZimadFHAbxy3n+tFzYrFsJ4ANB4uASc17HBqKq5htx32cdowEA8Xe1l
FXqnHrTjKyHh4lIARyAowKzjjejTxGXA0qVJynBV9G4aQw/8NCnyxav5lc1yaSncZyiMMT1MQLN8
vVkmkLxi8B7TUqhQ3hG3W/aAQYWfFx1fc3i7cBLwLNv8d8NHYMDzeikUhSmk7vu0VE6tH8Y1xvGD
CHe5VDV9nIRJT+9/sEs7AxogQI6ju7yhQF6vZwiHxls8krJh7Qzg/9r+rDyqr7zAS9seMEoMfdGA
2vCwr1cBbwcwE2R1ZRJzOIrbfpqANInn8CRA5q0OflgNB+2z5Bo8Y/sy/y1Dto2/SfFteJO/bbrX
C8fVBHSoav1SeDNZM/gn2psAVmfHKXRIlQOA6B36yLW3Ck7dTl6F/VUM63ny9/cnwLYIvDEo+byp
hPiAvZPWkVcuSgZgigUxL8aOd/uxNxqqT1EnkCU0rIMdfIf50vvf99KbjzfpQzRIAYI+JwcvCAcy
CGq/jOkEm0AjxqMecECYQ8dny5wkm2AEfKX4u7Sptsi6PTTY+OfnBdgbB+0sSkofsvEFw9juB5u5
/Pr+o73J9fBmYfmF1nK4oWaR9L3+uO7AEwrYvFcOQ9rcDBjS7KJ5gqGaM3s7zNhjQNsccS9rmLB3
s115MbH0mpDyhRcMM8QArxh7DOpQW+z4T8/GCyFbtvYpKU0Y6KDewT57CnIImPQk741v2nmnMb+q
vRyMN5yR/P2XcGF3wSEcfWEMv8PoDeWK+VrpaHKDUi11fcf6hHys+RzvKeSq5tyupv/tx4NTJIm6
1pW+EKrQU9ia+4iK24d4/eS4T/hkWxmUjIEwcIRcnQrzCRybL/5kQkF3cl5cr74SSi7EYsjB4JsD
G4NlkzP0T1XL1F2gU1QayHTtqnCdPoDnkIAI7UfH99/theCBOga1zEb83Jrvrx8Qcgq1WITwSsdv
Br6fR2+JCj3WIggBsIU8ZU5RUIQPS+AM7FnCCPo0LCIV/36aoB+Cj4tXjQ99/p5hJDEiO0o9WCOn
XZrNLOh2SSyC9cpWuvA9IZiBLwnXUwjNnx+nxC5eMgXML2eW1n84GlJjtoZy2tVTsmSK6muE4gtH
ZwP3o+WJcRwe4GwDrQn0kbg3+KVe3PV7t7QYA07rE9MiOQBdvNyuTdpfacddekicFxfX+LbwOd4p
8LSCKTD1y26Cn3ay6AB4I2BiSaiCHQrjayDwi+thwIsdhAIc/Y/XewiqasheNaRSWROwIq4CAzLW
OOQQ4uwOSGDU6f09eyEeoLkBujCWQyc53X7Pf8JRi5ugUauIyq7SHmRt0DNOzVdKbaJ2MJ0mpj5W
U4phL8TnqWP2C5Qzr4E8LwRmdP2Br0rBqt2EzLYP/58fATESLujcRWUig0SInPSEik9Lr2KkGCOT
7m3YNFp7uzlthuYjgCNQ8ssnj1uVdZVpr6W/b18KyiZYgKG4Qef3jbylSeGyYbmMygEd9m5X80nd
tE2o89oP2qcWKkxPydSmL4k//B/XP9YGvBsDJXREAJh//S6MWkERwuYql27VJsddAtXHWvE2zh2X
C327JDPTOdpvpM4mYN1/v78h3sZLbHaI4eBmwtwbKl6v11+9mRPmVEEJa3MeZOvQLwfdr1GTSdfv
roSqtxFzW2zTmgQQFniK7cf898M3Hm7CYAjLeGB2lzR02LeSxkd/mZ6RgFQvKdyVHgafDodV6Wa4
EsEuLo93jHZnsLWgzt41U0yEMFcKSqxnb4FIwyStD6sPCyXQerCVuKcKcNhiiTthsmBCBXwl3br4
tiFSvL0FROrz2VQK5bA4XmNcx2Hff7Ru92HyFn5ixlw76JdWArkUmQ+gK8jezw76uPJGRjQJSkfS
I5wcqp81C9x9oA39x44e8CEbYgIClDAfwZc9C2G4buUAPaEQUJV0Eo9QXYKS1h6ogd489lTBq7GA
PXH6BXhOty5XaPC+/PsW3jx6cPnBkvGNNRjz26YLZRSW7br45dhN5oNLpcqohK/T+0u9zVy3gR8Q
3ZiZbLZz27//ZwO3tvUV12lYOjU00HLwvAHdriN/+Pz+Om+vBQhfoqODvjhu9Td3+gqjChEIGZeo
l+meJOYJmsyaZm3l+hmv1muNrEu7Bb0ziA4g/KHDc3Ywa4G7UCqsVwXammyafFRD8zIMx0gP4sqG
2Y7Z66ILDwdS8NYEwCV0Pjl1pIglypy45EkXvYCsvoxlCleV/pdNTDB+9xbolmdjNfPgyu136bUi
wECAcRuko9X/+vMls1pCt62icnQxMs+S0ElywcMwd/quaTPC2x///h2RKiG+YlSKM7LdPP/ZL6Mv
vYTXSVRCqEjMx6TzuzEL5q5+0GOfLjvQpa71yi69XQBrsH2QdgPOdPYptdSJr60TIeMX8lHqQR9p
LKOHUKjuuLLanfIuYcO1vuClOxTxDPmwj6zijWEM4mYLKUTsoHgMRD4DFYmCdWy724aJpiDhbO1u
gRbNs1HuPxo/4NpGRwTYSLh2IHXDZfr6LXscDl2MsqQcKkfldO2cHesp2y/ShX8evAmvbKMLpwX0
iQSqBJsq7pvEX3kun4iL9dDUDU8A6CW3UGXqvy1+Qq50dy/sWOyeTSFwe7NvuruxQREbSIvOXCT8
HTzqIItYgRKydkSDXRRfIxZdXA+dR6Rn0BrDSOr1q2x0V0VxhQbkMGsJXrKT3q9RL36srp3u+1Zf
g4VfepXoJUOZzAcjB1S31+uxWMOW27ERAJbDUExmxm3cAPhpfOtcg/e/GTUivdvkDrfcHnQ6aF6/
XqwZejF1aZ2WEDEP93PPnI990sB8dZB234TjmAeO3yLKxlYXBLqfdRZXIfmMpqx/BTb19rjgp2wT
v02ZCeOXs8AQMeTYmIOkuK4gbwvyEf082JDo3crm7hQR678Egaz5HpoJw/f3g9K5zvGW5oLUBRQ+
DCKAMfXPbjFvTGoPtrNp2a2eC4rtMEzZEqfT98llustM0OtTkPZq51TcUVnIYzgJhukcdIUNdPJ5
gNfPQ+wk184xwtTZ/oPCGpJhlCbb2cLM6rweqqUQLR8daFISDwAhHratn6M9Ns85bevez6K+crtC
Wxs/jSEK/WwercH0UMEWD6pSyzgUoZOqTzAWDv2dosAB5KmvUFf5HQ/HIiKQgaqg5xHuVkhT+bkx
AQx5IUdlCvBO7PqyzXmORHSOky9h1fg2hyqpZ+a8aVII1+R94HVE5QYiUrXKlrUnzZrrSbPqvlnd
of2Madeov9euJ9l+iJAjHMFfaeiUiSYKqxdHeePsZVXvxwbyMJ1ja7jwJOO4/NZ8e8nHyOrFiaC7
2i/LxyAYa3Zn4P6s9hT2z+5XtBa4fRCMD+zki8BJv4QLjZNj5VoMEbMJVwDRWSp1NR04uIEwn/LW
Ou1vxNhpiFQ3dVSfIlcE8I/RSUUew0QC8doKpUVOWW2iNQvByxJQDHTxhta2XX8r5tpOZSRYG3Gy
owfuVmqTkR2mepH9rU2EDh5oDUH/Ep7KATt4wdQlkIn2oL6VgercH6VI3e40gHFqPgGaYfp8IN1Y
7bzURgHE/EbbHlmCVu/OhwGGzaD2EIZ7Z5yqZAdrBdLnGP/UEg4ttTc9LYp46y8ICHn+nbOEsG8G
DbiDu1Ya2n68dwyodZlOMI98VFFE11+hM7Zsn8CyhN7NCr4Je9M67vwU10O3HtoI+swFqPwbm4r0
IBGUQLfp2pwAf13TfOw6k3yBIyM3vzHWNgSK6xEqw5suggLwTxgkDFwUy7xYFu4W8K2DnEuYw04Z
8VfZdVlCh5r2GdBZvvJygxnbppDMwdn65CnI2sGhuXJmfpd2VlQFfMNmNmedz2ungVIRlK1u12jA
eM3hZl6OHkhD+G9rx7hgOSZCEWV31TrH4x1zQEGDoWlk/Y4UTA5kPRrMs2DBPAIP6tzX/jZwz/25
jWqai6WP5GfLDeluGhMF1X7wOwD+dqtymvoYGohhyB1y6RHqJmizJvOSESsXuoAjvAJZV/QjDmmf
DVMlopshjUEmXjEk4ScI4E/pIxHMb6KcKBjo3uuqrqdfdbW2LIe2RzORHY16NU05rLEB+glSGbVQ
W64cBKZ0WfCKc8wlKASXCaeY1xUqXMmwC5vVrLvBASI1M8pJ4+8O1Ig2fCLhd6O2Dc8q0s5pttGN
+pd2cozazUJA9yZFnYsGdz+K9gU9mcSBfHo1i/0qMdzzct+jkXcfY8S5FpWeAu9WhZEMTzaJUUoV
HQeA5ODZqpffqh5Dgpuhj5L1eem0NDR37KRI1ixrW/8SbFSA9bikYiny2Ua6q5t7jhtNB9DvB6Ce
nJjDvWZdV7dCrEpULY6NK2N1AjWs6e6MO3n2cQrtNC1Au9ZVWpqxDtes500c/Gq5B+vwzG0W3WTM
T50Njqpjt/pVBb1jv/uCi/EFyp9G3IyQNWw/1KyGnguoODW0ttB1CtB3h/xXJtM1SB+r0VXuDQWj
ci0bJ5o870S5jSuRTRzDg8KrZyhs7PswAl4C4sV99I360ql/MqXHEAghjC531FONOrRCuHLvKe3V
N/i4o/gpIDUx3sFr17FuFgWti7MADSS6/FD10K57UMOSpsuICrU+1gsEKXDNJDP5if6+W9cZxB5d
+8GpRvwnP2FVexw9C327Ft26+kFMUul7QqWjT66YevOCDRJHub8YqfJoDCZx0BEx8kg97dKjncW2
3YfR6B+Wx3GzluNcY/QU6Y40p3nmC3xsLRMaQUo4GAh59cjIdw0Aw3RqEjmovZndynwfBC6UPAEY
CdqqEU82CUy/Hjeh6kUk0/SypjyAzG8lAzA33JoG7jfQQkV4M1Br7bzvDMSmvkADCvIPS4JLgexx
7fTqkIooFRPMtgDp3FEQLuY4F2vT8LyplkUccQdK+RHCGHz6AqSca/kuUlA1/mYstg8uCzMNMYoc
4JfEgwc7e3tqE0DQ7uOIorcJ+j0kxDH3NUOaQ0o04qfeVcw5Ye04el4Xu7BPtMapPrmoUM1ROB4D
xDwMuWVZF6TsVs9RNaMynZLuexg50VIqzEE2wdy5teELJgBt98V2Yok8uMnizBz7EFAFjkuzncih
laFVS2bR044OCpCf+QN6zAEvkLFz9CZHEYpIZICpoVpJJYCCjxZ97WE3NAmAB1kf9jyB7yhnMEsS
yKLvZANf8F2rE8efMyCWa1b0oFw7+eAk0aSy2SANzRSERfiRWjXispCA7+b4th4kOHoWRMcaTiJr
tjmhpGU6uJzuWqiO0a9hxFN740dmDJad8ft4uQHwPUm/qkk77EOtU09B/HRSo38cx7hKMzPNYBRl
nYyEJwsX5xTW7fCJ+KRcIIZv1RpUzkGvA2N0B8QwiwV0IiO2fm+nRXR/plG6+IUcne70EbYwcn3h
DQ3aJheomNfcBj2c33ITzPim8DBLzcM6p77dw4cE06UfvrNqGeS4J031XEG2YA8bFDkDXjYZehjA
S/Tua2YpLzE7A8G1AOejgk4P2d5IBwTlL0Slwexm3ncFdA1AyrTeCt3oYV07+dhIB5/KLnAuzAGv
ccPMEWn4p6Mte47HkWrc3LBDulFKT8jPaqPK1tjqp2QTpvAOXPPkztLYETm8iMOvYZMk7F6IIWkP
3ZSMw0ENLRJwFxoY4DlDw2cPYids/ZSoPPRDYcCa4rcqMtwvYxXGWA1w54PlU0UyoWf9iyUK2s5J
UrNvo1/VL6NvXcAa61iTPetV9+z7dRU+mG5dmh1AIAqqOu3s8vQAskvQ7pWNpbo1bT/WR+IoIDcl
wzV603fD8mx8vzKPUiZO+rUaWsIycIajDwEayM4HB1qSy0/ZwxyDcKL9HGlf9WjXEJ/T+Dokpev2
6lcLAlybd4EInqeZ+48wQF6DLB28VJbQEGwLuxGBTi53ocwhYjM3RU/mCJkwlDGR2sEg0uS2toQf
EG3r8Ci8yQQwhfWnZ4EpAMOlgNf0e+SBHPOYQF22SKJK1QUPBH2uNDZkTmKnf2Zcil9tkszVwUsV
t9/WPva7X3aFymdu4zbCbqaCuKaA/Ccce+iCyeU3JJgqfXJayZeX2YPCHJC7temPK2RzIJXZO01/
izxJoJM9tUhmRlzmEvl6JeMnXG/MvVkwnAyKNLGByiDnm7h7hu269plfN/GfCtgtFGcpysNDDeyK
OMgG2XK+WF61wAToQD16I0aIt4qIZfkSOBhbZYKrZdjBfqJOjy3H0ABJ1FrXh0ZFtR8WsvcibJ/Q
N/FuDmgM4ywLg56UIAzeaq1cdiBB7UQM6V0a8Uzp0P3QtZ353bhDr4sQv+Rj6zvpvMMVFnhZlGht
H9bKkhRVVIA0Aa7rq01ZsULcQORhJ2VbtFZD3x7j5Z4WjSTwnXaSOhZHDn55+hXXZx/uGtxSzgHD
NLNW2eq6o1MsHIQwzKqTfji0fjJV93Rs/fpzG4/xsFuEO/mHZglcnlsahuMeqjVsuZvsqDBREsPE
v6NrorqdE7e44mof4eyrbFbunTYMIANJYTHpsfYXn3/2Ax0d4N48AvrT+1b1Wd+alu7SJWLLIyqL
eCmQMyYNoJqSrCdPgDiKahGSyW1Vujxpahxrv4lvEEEAdc3CMRmjvGml2teA8usiWtJe4I16M2bf
numrAn46S5yDakflYQVRa86CpG77z3x0fb3vXV+sRayMskWb8ApuN7CdcU8GznHRzutG6Hc2ogUd
0W/D2n5clzF24WrXcZsPHErgLo4QUqz6iLrKmvnjii4qgBRAaKcLoL0TmXuVOU1Ud6wMKxMT+eho
H1ftksMtkXhozEeYR3Q6cW/iuSNBUUk5JQYlMa1jJLCgnd/KVRPocSEUQf0vMOI3m1tfgjDoWXsX
9ZCjv0ftPAQ/KL5oXyho/WO/aTKjhqsDLDWlA2CmxKjo2VZAnxaNUiiCDOS3viQAyePsjY7/xQY+
Myciqw7DGo8u/onUah5vhAc7+pwmth0y5k7pMxQPw0+w/bbfQuSybmakhqjkoKxIwE0httvhFPtj
3ka2Tr7DM85tckdh5gJGardCS1y0/slfu+CpR72FRslEUnmygwOLMEkGP8ogHGKTQox8mjNmHMiN
Vklq+sIx1iQ5F1w/qJYAJkSoAbKhaypvLlseWMQDUMSyBv3JprDEH2nGN2Pfo2Ft7eeUi+ALOh4p
23OWzH5e92KQuYS0jtg1qwCGy09oHMC0tqVDNiR9ZGHn1+OaW3vwZKdpcKMs8ObkT6qn+utAISee
xQGN/rhjWv+I1njt86WBFJWfjoLgnyp7FzobMsHtQh0j50gbZyfSoO4yT9ThlwUD4T/U6F7nFC4d
No9S3X9r4eKO0okhDBQAjXNUP6IZqtPauArerxwIYs/vWAjEJzoqxRwwZPvwhg9I5kNr4UdonEVm
LYbMJpNQuPgYjShOMuaZqNmZtosdIOTirs0XsEfBuV1UKwrHmScHsTRWT8PSj2leoYtx62iI32W6
V2TaycDWUEZHkulk/mQ3oe/AVirn3tizrF/VQHKG4oTmCx/TOIO+In0YjGvHLIIQ4XrQqEEeopZu
kPMqNHoPcj1sq5EXzLdwuwL71gRq/QIiMOq+pZIrugPSQOC6hkzIR+U1nOdLHLQ/UZ5xsISd0Y5H
s529Ww2HDZITyRjs0HQKJnFqJ/KY+GsLeQQ31Y9OELSqYNbCYH0AXOp2gRrNHWgTnchTBEiIFtaT
+ONNTeTuKthDCUgrOfww94jRBdBSzZTH0P7HZWmgrpp1NcrizDEpJqdrOkBTdYpG74/DYLOckwky
Kjl2WTfmGhqvHwL8MrID1qumu9m1Zi0os5DUa9G0iLOWqf6jGDyzZIkRuB3ohIS+qCNGfva+a3Sh
OCFN0aDxiN9SNxGuZgCpHpVv4JY1RA79zr15aEHrbV0nQ0ELtHuouqVARjnX+xXFyR2gVuiCQt42
REFnwHjYQbwq0lBpbUEZSeI5+rxwFNlzUpsadW80v2BOPoSZH66+h+i8+gZaeS7wlUsDaGBlJkiV
pdOMD9xMCRKcZKWoCYjfqArveMvgPDgI0ILP0a/Y2SiqvWdZ7rWxhEOHxblxyUtLp2SrbMMfgjXk
m2mTpUhHC1kdtxqae6XRbEE0qZKPsrYj249+hAuXAvEjMwncDXogfPW/QKyUdKBShAJlOXoHRxyz
wUeglKTPpmUyftb4MoiLwVttjb+99DuIMwmw/H0o1WUALtGlIGvNO7wdXBPZZAipwIPrA3B6Bxsh
B43hOLEB6qMlq2SrwUOtiZZZLBqvhoAg7/uCDIl7H7FpdnE5uxCHBGQ69fI6atJfgc8ZuGwIfF+Y
R0OWRVUMzcV41PwJ+c8MuWof7p6ZjeBJnHnIBpYngBcrAAQsfpbEyZXorPgdVERn6yDpEUIuecw6
EzxEFRC9eCPE24Pdjw4X6d2wKkI2sB/IGDwwb6Ryfi18asOd6cboecCl3OdcUYH62k3oH7eZ+bxD
+8l+6z2ueNErVG3ZTMFMy1d4n0zPAC7X/QONZzPdc9eXN7GO2DNrxkRlnJLmTuGSHvZrApjvTTdL
/MhBxYRjuqAqsauHvoLN5jI3eWNEFyK59zF5DJDHH1s0E+Mcguvg4YEQHlUZ9tbK8x4NCboHnK3j
+/9xdF7LceNYGH4iVDGHW4YOysGSww3L9shgJkGCCU+/X+/N1lZ5xiN1k8A5f/TAnY4T+CFLy0Dx
akKPp+FeH9aiTD3ionUqfTy8OcPFVN+34MxVbsGoxN+s1RTgmsHWsigSw3xsoopyRd4lO/+ouyZ3
Fqt+DSrhWVeHN2ZLMcb2y99WWCijh3bylgdbAfFfiwUPwqWoDCWhMbPAmFF5O72PrqmBXUhpQmTR
OwpUmC1Zp+qYQ3b00fEeD9h0O9l7Mh7QWge+c5b7TBfEsS4l/4gOPXllFtmtNOqE2RPLJSEjhTCF
a7J7ypMu405CXBpVPj4dXXr8abts60jb0HZ0j0KYXmer5/EGO1RcWRerRgRYTWPQnIlCr2toEDRH
KZZHK07ZyNcqgWAv53Onlp71K542/0fo1+F6CmfwoLTVS90lwKFa/x2r3YdQEOyeaS2jsMv6yCdD
MzFRX0U8ANZg3+Dg/w9Ni/lm2Gma18g42yfytWpMxzHgP9VrajAeyxp0/dzLRbxrEF4nUVM3VTBQ
6xAO6WqEjRlrKIJ/njNywfWkv3SJqmJW4J6ma957pD0i39iK9tQ4s3MdY63UuUd28SnRXHbpKrFz
K8cfzKnwl+lzauJGJwdPWp217Hsd2SMQOjk3PZChO8xlmHthFz539L3wApebtk5N0HLacdyPeRhX
okmhFo43R4nohyVFVN9F0iz2i6NUx3zjMLzluJPnKeFWUe7jDbVVFAAexlxDBFlvFZ6NOdvmEslo
0/FSnmyzEjfOK71saVyy+14xoRQvytJS5cvo22/cubHMis7qf8zb4qvE3GJb7isaQL289xSrT7y5
7lsLWlolIw3Bf5qQxgz6azgEMFAvI3BEJflDOZaOmy6Bp670LZollV63/OO7F1/LEvdj0jAP/CPv
kuWmH2rTJtbk7XARSla33Cg4hFNct7LOdbPGMq/7bYjSNpzbv4NrxjkfSTzh/jXH+jRo3/3j3Raf
ZDasD2eWgU5CFLfDXR+xa2dHVDpFto3r8rPqhuB3AB/4r7Cr4beMBYmARSEmO7GM5+w5lwtTVT13
gGFzRyDLQ0PjUk5F4DxkDXgAvzNbXTL6zfHcrvPUpbo+/Fe+2/DgZfb6T0+FQ0PiSXlLti1X/7Nj
2bHTaDSLx/gahEvKz9YNJ9n0K7jhHHF9FYR09MngmXLPF07ox9tb+UEAVjGlEW6zLi+gMswpAOh5
V3t4S0nwt4+JFqE9q5rOqMvh7Ms7Opa+zLxJmxc1c8PlUT8s5r4CFD5y1iy+rooAhzjtVgEV5NCP
J/nYV69OA5IQplQXyt3SEYikzye6fHQSLyjJEn9vS1Y1Aor5nMs+qFKjPfPULTe5V8fsu/Ol1rEC
KpirMAsnFWV1uxK6ExDAeAJLcOTJs+b9r82dHuTy6OR1JSasyfodcgRibiYTZytK0I/aG8rT4vV8
gj25tUMyqKp8X4YATJ1nt/8x2PvOrLQFW5N2hDyOiV6G/sWoSqmMTO/6A6rdqlJYbvNVrCxGmWzb
yU/Hpore90Gp8KyMKn7Fg2jvNjHp5UEGXnmt/HIOGO/t7aP2N+2kNcqKHWpJ90eGr4j2bV2V9bUx
KoxPUUFAc+rDHAk2O13egbVsOvGhbu+Uh0Y8cSYzbelqzeU9KqRmStvAKcas4aK5YxtWJA6Ek6uz
bqbzJZ0OBCepmsbyhrrFg4WHAFwTCHUdoHIbeSsJUUZ+zAQ1qdyHd2IeYxKrs0YK/c48PazJ6tJn
mWxl42D4xnL+zy0iLMKNM5hHfnFTPvq+KLe76lhZ9Z3Ol78jcphEMq2A0OmtlveRwuqas5vK7J/j
EYGgR9VO8Vmt2uWHmQ5RJEcXqSJdwCaOk8Q892nteDwtWLmfRRmID09axW96A+aIuacBqz5MjFEX
+LVJcAgP1t3kyoEaSrv0711m0jV1vaP/MJMs/u2cwEfCEt08e/hI3QTcf1iSnaBVO5WWLX7WuyDj
vIlZAVNk1KbOBe1o8HvusDtJV/RRm3aLuAn0Ggf4qRljMo7WgAcx21ZchLmnTcWod4x+kATLSDrP
EMuwyrCQL3MWuRFkIqsx78deTxvMiPD7LsHypNZsm3x2AWsqD/fOX5Sw03WZQYhGb+1fQlq0cNzu
mm4vYsS6/+o97tEkFd3+I1zHTZ4OPxZrBl60Flchp955EohH25MMAHu5rqvwgWDszQHC6aof9kKG
IYOvM3SgBeyJ9CuoYz3ZXmtj7QosbspxtXk3QnUo5s5jr767I4/fKSxLrZLB9OVXpCJDmLitK/5a
GZZeJqBL+fc7Z4suFRtNdFr8EgRttyv3HHtlW55FC7lwnsZ+XJ80btIwcfoNEBDeY2VPnphkc5xD
KkqZZuuK/Y0z+oTuq9guha0XxRzi2N/qPSzNGeyaQXbuyq3JQrJr9ucKQzBvTtsB294e9DecThPJ
9e022VwSNIq3vPDUvoEExmbbEhkE23iu9OzkXekpfRrGhVLxY4nGJgFBiK1L4LX+d85UHk5KIhqe
vnaTR+IGiy+44BlKsKVPx/3YTBqEchP6SASIVZVoWD5welnvNSmCOorTzQoqlTp1yfwYsyy3SdHH
hO4NINPfHd7WItsnh+aJYV+o8uLR43+VtJu7rp7jdzMIXmckb6CPa29uBi5vr38fUDhMNT2yhbyU
h2Nfans6DFOdX/x2u5hQWndvF5NZoSjvQtJ3vuuyRMVsRxN7AuqSuM3rYNMjYz2SC3RuFgHczbpW
IoVZ8D8x59ZrSnxBY7JlcbwfvZI74TbKjR4JaGRwt+xteoC/GOQZ0tDu7qLQL5pH0R2z/IbLTIkL
YhOufNt4K8T/aB8/42pRcGIdkQv3vqpq/Z0nYnaSydcEZ9RMDmDzhbPVNN0HK4Sf27l1XpVjyHEf
Vmt0klsBySV89y2eitLJ970X/NNNUFlEQ8uBAd3Cjfp4E9gdTxsATPfJa1h2TVLEm3M8tr1dd+8b
d/5nIZ3ueCc+kI+cSKyoy12yHv54kzt3J34sKjqpKCjc51nj6PvZ7LZWjwWy7uW8OeWcRyvT/WXo
O67E0RCVkniTF/zaB1cTI93x0l0GEtfdi7WNvfXuIV8w2XF03pzPUTBxKJMbc3AMavNqVV13UBi4
whslxp5K/9wDXNmJ6iF0Ho4R5CHxGFk11Us7/9uAfBuWcmKf/KsDox7+aEMEKTiW4nV/GXfNF7qr
yNHgpbU/vNdzKbrUrK6q76k+i93TSONC/GLWYBUnHQzrmJOi2A33ZUSVXeI6UKgX3/TWCtXsVjod
em8bHsqqxfV6+5C2+z42fvBtI6p+f7J5wiSzDGSe/278mfKMHOnjpOrcq1iMGSbpWXps9vH42x8d
99bKtXOZIqf43MCdsB6tO1wYzHsUJmqZpjUrGjn9WVZovxxurPllEAiVOX1qbZytwdHjN9Zl+7T6
wdFdpViWFDhoTZVVvrJQT5xpzTP3zWcRREUaB9P0p92W6cqJ5v+gutdjo6SD85fBcyee7M1j2Z1x
APDGRL+pah0/w83/3pDSQfRYO37INaoSHhGVuN3CwZV5zdCfq0m2n7beveBkja0GKij3X6G3xzF3
VVss/7Wu3TwFFi3pqDeGYEk8pYy4W+IqGlJ0OWCh9TQRXKNXP/4yi4aqwE1eXaTyYxoNd4CropDh
X+V60jtx+8fe2xAeo3Mqmdb2rKtlQ/Si1QSJv1aBc6EbzJwhzd178C5wPW/o3hykqCfwjahPRFWu
fz2HdPMZaQTnjVfrfIrGej1t/aD3k1vFjnmuO3KDSp+IkBzGv88tvySSDfuYn0VsJRA5Ye3/rvsS
GCBabseLlEfxBxp7/B3VxzNC87jPmpCiiGSZ4p7L08Fel8yiR2EmlBPmk9SAozO940tmNr2e6Tf2
pjTQVqepiOWOSko6U62MRyceEk7XqWWQZLXQu1ktXluPZYHCieV1Lbb5Olc4fFma4uYXA0L3hNLV
YgULJv8y8Uy6bGOLizZzlE10atuq/EdaVwDUzTb30yVPyWY9i46/g8StkG7FWH2FJV+K75tSv+I3
DRPkc00J+bb0T7W/h+2JJq3J/aGOqP/axr0BbLY0yHSoy+M7ybmS9cDcACDftsRD08VT/ONAAeQ+
1W6//ijNtPQgjd0uLkW7tDXCnCneOFZQryTGF1uYdUrw9kfagS+cUBOf3cKExUlZYTU9KtFuAXRf
6X+V0WD9hyRWzglufMt6O5iKsO+41Va/H62FdbKL1uiLOkTenGKvm7zv97k8+1sI8zoxhD0gqWru
0FjZ5J1I1Bwe35WAx9jnXPvNML7xCLIAjt3e2CdLW/OWVkGtpnxj+FUZpqRBf+mxXFa0OA6XjeD8
ty82PiYgTQXIlrmwJevDMe3K5j+nYuTjXNDyXNURVe1sLbpkRu/9+VTavtxSBEJ93KctEpAmK0Kb
ToU23hnhJxPwUwUF218bIjs7LfHhsWuzc4w3U/U8Z6ZsRpHatT1+D1pENMlWeQv5IsrUUbIuskDc
ELugoy5BFzHDjcdlEIkynJMJrT9isC1oqjs52fGe7OPofwm99vPTIVaGO8+QEokUhR6ghljSv1SD
6SGdvWnXtI9J5DNbhGg1O3rdiqQ46nG5a405nNNtMwD8sniKgg3EPeHW9YpcH9xeSbyHFM/J0agc
2gHlR6zrGMmRt1QMjgIg5daxhOKlRl3EIn0oqIyRAtTpLhhKE1xCPH860/4kj2srG6/MK34Z/7Tu
XrRC+vh9mQR97T+We92+juU+fWehKVi4hdW/ycL2r9w12spisyg2UdPfoPqlFdepM7JLcFoPdV5U
U/92QOP+qfcjfvJGd9yYY6bqn2akBHCGgR1SuUDoA3Sb1bmEh8vshbztubaO9csSVbMmO+I5N+lU
3N3XQ62vCqCRBBa4rttkalPS3LXOF0t7h/DQdbpvQ9g1dTYpG+qtmWVrJ6i4rDC1I73/bMtuv3Lf
m3sKPi24Ta+Ubcbp9CqNxf+DOtmwVAs7ytqoPYhh3ko++LCwkLMF9rD5CfTHEec68qY7p263T4+U
eD8dimLY82o72rsdZm64I3G09UjkFouPqVHVL47cmvV+pS7xX9Ujo0xw5ZNN60CAuZQb29Pn4QzB
acblg5rAIVnz1DNR34KuqprVRKg5BDJpijbRJmYYd/Zq/PCjuvviPEQA0si2fLEiq8xvV73JosWN
iq8ISeApigqI1tr2W9Qiqpg+C1IwIGMZjCPS9gu/zZqu5yzgJiek0CkREPHStB4X2n5wR+zetC3U
NuCORYwht9OKZv8hNjv3C2h1O6ekHZsqR+IBbSyGVbdvTW33P70OhCLdPLtzr43V6vYhHGQHq+Us
43hkVemUkGjoK3O4H92eZ35PJKfa97sEtKnv4e95jHN/KqsxawPlwS+4NUvDbkjBPivWiP5Jx4u1
XQvAIkhSylOVOuq3Gbq8yXUp6/a9LRr8TDU/LrNDx69IOREECCWklnfRVaEbvgjSLu/oohl06pvG
A18UqBQeZsmqlHH/SftsiJ1j2/Y3gWSh6x3wvkC01qVBdM/uf5BYk2qHuJxE122/ZG2o9X9708iC
HzqiEBSYH7nuwvLzJwiH0smgiP0yjVvhWmlrFeFv398JY9ghrrNdKsz2QxOXp5Ai8ofW26a/fKri
yxqPccwVS6h1cfswhDpDQgk7VUiG0LB2pgWFYT3Mf5BYs7EjIHce6XU332ZepyGtCrHeH8zie273
tfWHXPPt4SBvqzxvworeNswmXuK07TJdgsUwzfqdbpyUF6VuMe2SVpi63UowlkZFCpKlioFBYSCm
iQWhCD+NfwDbaGd144s3FmPxMreerK4Hgo4gDb1160itCt2F+sDKd06VGC0ugIU20UwZcnVhzdvY
Oh9BAMc32e38ZIgLUmljF/PAE4o6308KK9ygC6Y4Xs9ese/FZXMmFE+6poDaHyMGkqaOavfKEoSV
beFt91POyk1gZAf+O5m2dp/IDUUgYjtjZWfWbABXAWOXMJH+bo3M4v1efi+rKhK/DAuUPA+AYm3K
EzqsNtVrY79duSD9NUOjCp63Iz0KM0pnUWR7ZFOFpyUE80y3zQ+2y0beT5cGjWO4slHJSZ7pketk
CDrrd4yo9av2tdPyIxSzf7ZZQsLbv8ndXB+8ju9wqfWSTqKI+DeV5KRGaGO9VTLYEChjgaoTT8Ct
7OHc/agLtGWPxObK8uRu/f69afRUpVtVB+7JYzeDpqGTeDkvy7RzBMRhY19nwX19bioSdx/osBvF
if0rpFkWOis8M2OBYtaAeNYFD4sQmdrW6d7VC6UOfcE5EEUNH68Q6r+1DYLlHFW68JhAqsZw4Ahv
egh2vry0U9X6qjvUnOBC/uQm8XST2Qto3f7kF6aWz6Z1dZwFi+stp4A7IvznhGP4iSW22E87HGZ4
V8fR/MflvQb/6BwQuTGgHCuxAGzJyeskahUz9V3K8DQ92qNV39f27J0asW6P8VjahAtwJTwNNBl8
IJGk5t60WBoQBUaz+4jAF5pMTK77OoaekemkyC69o4TV++ZPKn7uPHU0GVx/R2fj6vfvmADd7l4i
/1jBlksLfiwqxGWJFbBKsA+OlYdQjuw0Xv15LFKbj64eguZi+I2fsIQ2BLkFCGLOonHGB/xASF3U
ikPiphOpFdc2Tl0u9UAGGSrPTSbepj1mXeOzGIfujN1ceERzoEz0OpikuNCgaEShpoSiyn8kRMbH
OcRzdGR1bKa/qGLRApdg2xpqwzOnDS92bldlcUccrh7z1d2rj2MOeNZubObbcUj2dkjVm3xcltpK
9VpVP3cB7JsE3MMIXYtfbTeHDxDV+ytSlOM/PFEhPgNgbhAaRK6kl5RNNzyslYfupd9WL18qv/5c
RhsYZuMmzCxEt0cywuy8oZNZ/u4rykkWgzp8cYNbUXZfElF2w/TH+0Xu0d1cDvG3Acr4iWaY9muO
F7apufT0Xa0a/6Vy1vV5mOzlhzW6MUNHvG7Pih8OoH/02++1Yqg32l/2RI+T99UZ3lRkW2S9NdLv
7jtlLOYubHiZF1v7o+osqETuks4PaZWdTBeYv/YC8D6uN3G+9rsfOmL7OeqWuaaF8nJkYKUq8vb8
Bhzn1RKoU7P349nYYf817q171YUfXOfF6j9me7bvpTcLaFSPlcjvxzKLB6g+f3YeEVAuOXv09or0
9L+yXyWfBz9MX5NMJFqbyYJkJpQsXWEubRn/xn9HxEd9459GdbbCUT+jgws+bi/0uXGg9MTOj70Z
r7r0rtTnqI8e5AgA7niHlxDlC8Hsq/YnQt74Ce73FMfta99GDvQmd206xN6pXo/5XpL10FvLLxQK
X92yIUXoj/sBiWLCn1I76gb7wzzOw7diIjgzrUaUONtHNQrWK9I+l1RH4zpkKOWCj+jWgZX74eym
Pbvmo18GIRrxUU//BYFxglNjt+GjmVt13eZglkC/k0IJHw2IR6r1Cd86TzeYAWrvqF/mkxnWYcnL
ujkIsxntMA2ixv+hHSNeDQbQzynCFFIOcnoeRC//29CLM1qR4vA76Dzr+8JC8UtMwvvWi85+hs0e
Xqy57e6UFNucWWXjniR3xYM9rF0eA0Tfw+ozJS+H0/0bkFkitBn2Mom8McgXlEPw7078dGj/pjRa
dQ7O2v6yG7RRSRvb9V0LX3yO0EhDmJG2/hn0R/Rbc+vfOdCl/+IOxVH4ZMOTKLT8C5g1c446oZTY
H0mt7D+krZniI6XugcqwrXfSjO9Ooa3fPs6TnDEA8nZV4HWxcX6KyUMqahonX+bJ+4h4Vy7NtlbQ
GStAZtW8S+7tFzt0+avEFDp/qvhmuth9id7PP+44c1vYQ6efkbrHlX2CXAs/Y2m6B0ZkKnw5u8IX
u/Ha71zOIdRd4dxZgtBPRBBHMdBJV1nnfYvae6tHmY1wSPTQK3a3/3E9Ub7uAb6ctqrFU9g3+5up
J2dP3Fk5p3V0ql9iLdyf1TapHcPFdFwZ1sSKdcQr3skO6H7uxPkgGra96msqC5e/XxYV0IhanV8A
AvoNQ9KIWuUIeOb2oeXvqSHIX1CAUyLAjC3jq915AiwyxsDEMUJozRFJbAPrxvsmB/wxY99V+TYo
9xEx5XivkUfeOwg4Eh325nknN6xMkefZIvO3HiFkVHLUteyROVDh8BKPzQGjD4L4Uci5em0gvZGW
WmIHbpaD/LUcRb/gt0JCpI0Y/iuXWWYz0rgoCbQfszT4Fa0Udl0eCsWg5z/GjJFPo9DYkgL8X3/h
VVAgul5kPoY+xtMf4/DCOBbcnFh3UgjnD+NVR8MWalF9NaNX3IgV45TqwlBie6+utirnjm0MpMjE
QixfQ6c2KwFjsz7dUs0BsnEc7T+LFTH8pVFy6/6uixcuZ43/sPnVtEdnsfBFxZSztxg/jRbRfEMJ
6beIU5re7nJ0JpQwq7kdDctUH9gkEZlxwpazm77xB365rXHusHs0x5VdQyPku7Vy4vkBbCBBSWHL
GnHaUhobvU3qaPWHCEr0dikMfmVOVaiK8EXTf+48yg5xdO77MrriiTH/EY9ddWl5dEt5KdkFhpe+
Y2g4oQvad+tUTnYXmadBBCocTzN7Ri3PcwhWVyWRWscVM148HtW7UuhyV+49baKfPdRDkPtVNehv
i9vd5B6tOx4HrgUf3fJ8didUHRUuOkOT6HDAPeQIZSNkDNoUCtewQEphPbQDKkaa56Bk2G4Hq3bm
EY035JJKd6R2u8zcLSjtpx6mKbo43awLPk/IHPWXQ84BTN2Msld9dQoqO753s1nFGSlapZckWtHy
ugzwxUJtlhXN0TFTRcbObJ3CqNrkt0WEXMzRQuzkE7KYaQHTmF2roRwUC8FHYLdLf11x2oWQIszd
dx6SgZiVdt+21JNOQf55izAzr1D9NQ+lF+oi4/euZgsWzYn2H3wjJTL8YNt/LxhurW/HxEn5aw6t
bmc/oDubvUfOsrN+EpDtkDxjmFyb12DR9vQ0wug6V6zUg3MmQWNCKe9NkDM8Cc2IMWpvu+opGOH0
EEXOlpt7UDfhuR2KXv8Lgr6ZYWpQIL/jaij674O72PDQm+OAkLi7Yl5dq9GunvYOFyzAOR0zTlph
RCrOZg92WDaWNK4O1xKawbdDfZrJiLijewvlRmHwe0RudRKOW7k/Sl2F4hHG8+DrnWYxH08FFFf0
DWcLBgOrLwfybs0Q1y8t0uEQHWTvFhfclGGRkC5/mGt3YNB7nuNqLmD7Q5f9wgj+o2XCpxXJi4iW
Yz/SCqzM60+guUP1SlqPXz/T5sGBbCILSUUfjD4YEA1m0/QsyhUoJJFCNTJONbyF75/5BePwYlth
g1IZZ/LSXrGyL7DH4QSVngTbICXBTmzQ/g+rjRb7t1cHBSaRTeNZyXEWjwWUJ2aoW3RQMcXLeZAM
QfnIT+jYWatnT5/dg45N98rZHjFlL9UEVtQ7o+v+Gi3BIxLOjXAEjdAhu3ci8G6pleysgvkVn42/
PxQryG3CSSeGrODrDBfUfzcwJHVFP6LHAJIv7M/aGlz14qMYqp8LO4IXV4AU0z80n5288yL+GtxK
JdLtxAVDkXejDrb1jIZxK36TyL1N/yY1+PO1dwBsc1S+ZcEzKw91XsJl6x5IWhAxaHsdjxet9n69
F31RFJkdIghN481zvV+4Tr06J0Z/215q9EziNIMI4mntsWEnRxgBkeFGhsEue5Zy0ECpTC6kMwY8
pA6pO5nVlJuT2XXLs3+KQLzld2ZGrXr4b7G71p0fq2rZTlwvDgTCVIWVuKfodo04BaiCgNhuSFnn
+gh69O0MPfvWstv1y3TveWs8QrrOuvYyFXri0KAl+rDfxQ79AMvEUv4eGHwiiG9td30UzdGHZ7+F
E/rY9o7GNowN/PmNHkZXsE/4vu43ZELrTZZ81CklgUr9xG1cb1c52K7PKYerdSCZzq8xN8SjrvOD
D2U5LoVPju37oAboBccdvPp+KEYLnbArLRiAPAIVVs86rOv612jXkleVXd8xbTaEWGWLEwNQ5+jT
UtvDOF57bEbddG75SI7xM9Dg9T8tvCvOAUjLa/8yRP7cBh9O4eJvTkrKGYLMrpaoYqOSqo3u+lH2
/1ZOkjgV7VrHJ1/qFQMz2nzLnIvdbbYHIsqxwho2qvUlxEuKs5VcmtdwW20WIrfp9nRrifXhzZhd
Z/4zkLxu41b0IRmCUzXQIfK8xMPUdCmIqKgfQr8R3s/QDHSBUnK09Kd+9Cl0SEaO4tLCro4F76oC
Ly4eujCwwSRaKvW8O4H3us1dzksOWnSN8f0BATBckS4sENjK6YdH5YxNcxdyz0LmbJAdQ4KMYIt5
mMxmn4IeZPbSujtNi/hj3El+d0UjhwsYZSycy2ofo2t/TDTEH3/L0B3K731DkpeLHhUHrU7gHc2M
monuqj5Z5yZAHVRrNEI7DQ1l7q/gCw5r5Dbru9mNAaryjTan8aHXNoYbMpKacE5nMlKr1z6CqO6T
NtoHRMdQgm1yiKmKf0+EBs4ScF6UVUl4IJnZJ2+qvc3JCewP3PU58pfeXHFYj/0f/BEQHvwWrngd
R1DPBztCTF1mo5Dsa922L8Ubxm1N4cAGalEkeIUROA8O3dj3PF9uA2VkpC8xixZiP09MsP/5JlD6
ztMFYRRiDRYYk1DF47uxynj6UQpkBR7nWhOPdxBCWgBJQpANE+4Pr2DPaficyqyMNuhOBh4VpLuM
mubMsj5ig2j9rv3bEiRWvgSEXnT/UE2q8p+73To9qZYnnhyFO2K2gzmtshTGLeXj4cRD6GbCkZ0P
HFut8hOPQ1tfF2Sqw3OAHqF8bW18VydTe2F/3Y5aMwgZEqDaq1sNPitziKsQi2dkfAsKGand77XX
3ElE7WkGn3Wbx249taMWNd5xHR/rufQtWw5ZvcIVXLBxQsoXt9a2e2tpgj5X3WR/HX3bNq/I9P15
RaPKu3fXoee6qx2AUkZ17MA/hiWOir+o1JdNJO2CojpTqMLCKAuKMRz/WHtTmONySBkun35PnkWf
lA7BTokktYSMFzgdgPxolY1PlK8fsW/tzh6Emerkup5GqFf1s5sA23FHWvb+HcnF2mO24P6xv7lI
bLiZhFcNU9Z7yM+eRueIYL0O25Jni3Aw1DDeuAmwJLspTlz+HKwr4DlsVaQEFOOqYT9PrVPfhGNQ
pC6EurU7V9vZp/pcMC8tlyFk3K+ZAOtG/DRAHShbq8qKv3vLQIBDCjxZ6D1ZQq9u/2PElwh3iZ9l
a/HhY4uHw9WhIqUDsPUNCmhx0xrtNgMXHGr/IhFgHZ8SDRiZFYLrOhsiEXh/uV+Udd7wmBG1WlQA
2mtJIECVuMov1KmKK0c9YbsUVR7pY/T+K0IrXOfUszpvO9Wkd9WMJOiXd35AGUy/Aa8oDfZIvqpT
W3j/4+jMltvWlSj6RaziBA6vmiXLY2zHzgvLdnI4gRNIEAS//i7dt1OnKoktkUD37r1XowhtSN6R
xbVC+vi889KBJ6ATJhqOO0+A5cZ27llCnbWjuNXMef/mxPOC6V7osmoOk5ri4r8p4zjDMZov0rwS
v07skTMerjkN0JIDHKc+9G4ZMoKNmAXpS3yvD9pvu7aZcXe9nKkltJp5QaJ2tvEr3HtTXTHbkOqu
5ps/QMW6bE5lp108KOzagNYwjXVgX8MpncPbqCLq74gV01I5cWWrhRqSHNcf2CJKHQdBDu00pYvs
Jp7k3ll+gZhggnfo7YgwY8VMyujYUvUUO7aq+p49OAaH8bFOchpevmojjo3QEW5KjEx+QK5sXDIM
8p3NCdqZzJfiyue+2ge9FEF/CKd5Tr/JpHJi7dxkmtiNkpe+fe3ZfvuJGyz87ENv4RbrMReV10oL
xMA9NlPIDMLXXnHn+a1DAIznvFL4RyY0qB2Li+R6nQrlj7+pPsfht2+IY7MzmKvKXKXrEAClEIvV
zmrC4/LM896Oyc5SVZGqnWMuUIc+ap6SV7cma5EcB6fWOe7RrFpZTCVbmOFJny7jYahHO/3yg2Yy
BnOpKdqQ4UOPe5OdPXiNxtNISqyawBatunv0Yt7sFpl/XHmEe1UVyy88+E7xtNI+2z81DhXnS0Ca
W77rnIWN546DtVxxmrpe+sXH2tmjVRF+KMKTS5Xv3KafFux2Q0JL7bIAYf2BX0bUiWJtDn3e1DjF
I84wrCidYCOmCQGA53CYnWEDAyN0UqaPuLS5vblwo+G6gjAe1R65Me5a/A3jHAW7EG5EU53COeir
N3YrdDjLcTuI5W+65sr+IAm40w+Du8h/0SRY4/8KXRv/n7sM41xvGIqG0r+XOKnNuM/cdm6Pg1uO
vN+jSec44ZLKzSR23tJBlNjGg+pJt0h3KuVRoveDZfDJtJ+YtpfhcZnzNnnucrgodyBOh+mlbvtE
PKjBydoXxYi1+hg6rF2Hwqxp/+AyjYs2gRNW7OChvy+/BOJ/dhbYp7lHuEW93cwS7XLrFiGrGT1G
QOHbiv4fvbiWmhX6SdDe/gZm3NdltkmgbhZKy8IuxRXCwLML5rC5y3J3lb+FkCJ9IdNGfp82ufbb
nddzIp/SrIq804DCFe7jjhPobuK5GI7AnwKcPr0LRDgp2E+xswuZ84stB9fcIAMrPYgAy7BwKNkh
DJ7w5azhKfJAPpV8KIHW01ElKb4Zxt5mJckjbFxeZh6wKNoRIoibM2OpwV/hUIcoOzpfS2ffMLwR
E3cubrJhx/aOAvtXJxJHfcOLaaTeGsKT0Pnt4CzhXW+8dnF2K3Os/3dqC3Fk/L4VOUzSwKuo7Aa3
ZuD8MwHlSM9uyShbjtgoTfkgBqI3rLleg+KQyzEXpylEuirAUNBbXMZlJeRFTr3TN3tqRBD7nm/N
tTTFXtNjCTD54J9JYrfhoV2dZqL4aFYgAB0JtuSeGqz1nmZSc1btieMDl/A5WfX9VA1ReyiGRYse
J0nqRl+U6gVcMVLAtGRjE7X0mXhkmFfjunI+aSDEwhONeWnZhiHW9nGH9TKH3l0S5Jira7oUZUtv
3tZT8OmgVYXPQ82BdS4WRhx3LV5gQoLcWTOkktrzdmMbJQVaYpW31UUzKa1gFq0cZoBZBjRucDFD
cVj5g+nzXERWHUeQV+OrwkByO9+6II7eG0v3/g9wQtK/6aiVhLkyf4mJ37WMUN8J1LiQTCK8tO9z
lwbqMNA+d59YBmyGDw9aSfljenfunzE+OhRyRBR5jXFf+POzYyEZM0fzinWH3VI2z0mjbxYWb/Ao
/1WiSUzOkTROvEm7IRuia9FJzPUqx9ZxWKdq1kcL5qXch0AvBIwGhf/iWucxKeA0XJbmVxeGffrY
1yvTRzNpfleTUL15O5a6afNhCj7entpHcPYemwqZ6SLRxuu94LNP02295Gl4zONEfY43GAAZz9Ri
JZkDz3wleoLmeEHrY+BELwfVhXqaJYLXuCcJ+CdLwhJtnh6vp+b3mTtU7yt0AkPFhnm2prCPcHTi
W8sIEuKV6J1PCdt0emU0NbVvzIyZj246PRbmHieCWW//MBJqZ1KSJ347oWiXXtpa9egVKq/jvU07
DxE6mwJWhWBnJdMyt25Apn3wJ/vAvdkxlHIm8h3YLbt6nAuG7UVIT1DVYmzwDwfYCCp0rfIhS8PB
2RIIndTXYse1P+Hb7sptXkYAEBLKHZxGZW4AgrJ7RguRbBAFJIOWIU0WdR8WgUzflr5LcfWGfeKG
G46vYqD/8GH1bJDGFkEWJhn4kRNSpruSDFzytrYk7YlalhnH2r70KjYpKdFNxMm7IXYImInca9dd
52YyCR9yz6fyONfhwO7maOh82z/hwdGFeKGxCthdzVbWOHytUjcw50VJANQotojQeWPTGJ2pKoMD
kDzXf5ZNW07PwqKAv02wE7wPN2EIesgAlcg7ssTwXGd37pJsExUii0ArxH3yYPRUN5e6HDsionkZ
stXlWNjQsExRBZD3Kyy6tsBp2902ljIb96uG1l60spr+dKnu+TAKz7uYJHXKRxJxPa2g6ihldi2h
kPbozD0D4g3mREJ+O6BLGAGY3BVwChpcGAUhj1rFtK3ECjK17pkAo6EmePjpw5wyCtUeptOcPqLs
NuWJ04aJFHqf4yefXU/V+2HV4KMa8unh+yeIiCJGCtgL37RjKZc3xNixdoFjRFxmJBS7/Mi0XtV5
Jnwa7iruqaHalnmLnhmzhMl/kRlOpWkbt1W+fk6gMADDsSOqw6+A6Tvj0QrCVs/7dMBjijGwqDx/
DywI11zjzsn4tDKVQv/HtJJiQXM03MvY5pjNIVPI8uSX09QU9zfsjdpLtVqcTCNtWPtYIwq45Vnf
6rKSQoJQYLvT89ThUcK7GekkvyBS0fs99CYlroDjXkz6Pzph0pJbpj4351UbVXL5pYwHEuzARnav
vaPrt+6/dRzSIWCVnyp85+CHS61ZGKQ7PtF1ZQaxI6+b2WfZF27zAuAlicw5XoOwlxdSJ1P1QECn
OnQ03/U/VHQUJsZWmPAmYqjARHxPv3om0rSv/WR+FgJi3Jf5al7QJZL46HZd+bfI8aNu1kXoIEZ1
dUen2awcX8HB0en6O+Sl+JvNIJvYIARebENLGdzV4aLMf5T33lMetiUDTV2k3k5o4koEoAb/cRnR
qA7SyYr67CR+e2ikLQKSmsv4PHs3WwfG5Tn+4yGpdpBGDEgZnEMYKw2B5eqXgjjYPhTcwvX3TK7T
9ejK02JGdPLHwLxxzsZJsHGjLrLvarZUGBtaJU8eOqS5my3V1+vD2JNPJLG4qnnrKW+k8QnnW0cQ
doLtzeSBcNMWA+YlfyFjju8a2/xh5IoHjRHnY/zMxeN+S1ngACf0E1yMiIvuiNuZxnwGDebzjHZ0
tFtd+yTgCzJgGWJPyWg9aOzq75jZtf9mv4WBH2OTesW4E2B0AIPqf4xNwpoN2eE7OwndD/WlStrA
g36eNv6+HcdKX0ucjMOzYCVa8BsD7hT+zptQ+49Zgphx57DjVN2VmA6gxMio8dVvJMxQnOFjyUs/
Dgtye9SmKd4bMK/HNCsA6fLLOvW5klk2YUrNuyj4xqnXKnerKsBwZzw5cXUogpXsVuS5qfMwlnJG
7G4sHc+GkW+yvhe1aMw9RiKgEOb/tHg428VTiFUU4oSc0vWSNk40fTrclslEuYioiarSFvwb7L/x
NJY3eFszFhRGdYwU5iHnCeRdea5dtNaV2mEqyxYRNm3iZc8Xt6QNEQlcE4z3Otmk9VaEa439Cxwb
Cik23aydfwcIpiHuswT53qtHJ7yjjIrcuxwvnr5ziEOF+ETrrta/QyEG5+KmuPSR38Xi44JLx1md
fDR88eWkAzg4FigIc57qmtRpn3b1I6bTpaXiCuJ67wlFwUBdYzhVErNGMF6AyNR43qOUc6r0+Jvp
ajAoV80S9vtEtkt0kKjU4S8fCCIhwoqAa7/DJzJ90TQvZpfQhRMorYz9tThVhYLqmwDYUo5V8sEf
zNrdQhrRE6vI53kvmzw3+5ERZPVkMpMGO5cbvXiw0t7CCKb6U5LXecixJpLI87A/7yMp7MtQ4bG+
Bg5ArruFI5KZVq38iyTLRIlM0YFUvsZEpp4R6UhzQmxyg+Pgk5zGeI5i/qSCOjtLjjyiSRqX/CN3
TzluEg6y5HSzv4QbcBO9x5OQEBwLdRQRcIpLMz1inq2DHwNfIic5GrLux8HZahWhrnkYMR2DSisG
QMWhxFyitik9tkAT66l6WVAyVsqaPdt7WVCQu7T7nIwmBEq7rZQ7zZAsHCelvu68/zhPJeakgRBd
017yEjNreCRIVuidhxq27sfF5iGypt98J4v1+3G7JEP3CdOTIHEZ6ya57TqcnJSHFAWDtBhB1x5j
Y1/MF5YwSr70zAedclxFG0eQ3LvC6U7r4kr7DMSDNBW99WjfbIHFGDJNW4X2sevq4L8hCLp/ZEJd
cUxFkj8EGSXmvio1VZXb0qPQKtMSYg8f2bBMKqycPgQ21vmQU2yd47yEID1ljgRAsZYBPxtUhZtm
3URTfcjwsLxgi68Ib5EivoIQ7EiP49n2DvwewQtRr/bL8/y6PFV8Oc1BKiXQFCA02k1MkeJc+MuX
Q+XEa/mrF8v/I12UY5fMZSHsDuQBjiCaVl5cdKWIYYUpfgIZza8xJ9yP44eJvZbDFKuHqXOHN36j
MfzMm3rU36JAAkLUnur25JWz6s6FVAxGh67Psz1DZPgoeTqSS/AsYXimIl2976FNYEEvykY/+1ja
7clBmgZl4sk6v/Jotd+sQ5bRYVVl9qKRAoNdH1Jd7xuMUTNPAdFL5AJRJDtwqFirczaM4GZRo+u2
X7aeRL7l4aYqKmkNh73POob6u24lUCmErWyUBKRb4Vf+znUYE26SFF8libNBztEJNHEOgCOpKAtJ
E/S8SHbPprGu3zKJGZrdMqOR/3HKsF/O/gAy5Ml188zeKFEsWMXK3csYaMPgUWCuA4bWTeWOTOA2
Kbm7aq/r0sGBBhZOPOTuOP1Dr3PEXw3Z9EONXln9YgyMEyRm2vzAfBBwbLIa/8ysjFs+H1zrnFA5
k79IT/KSOhC7SGWERb8P4zh+xiM+VYdoNMBZyH96sJfBAzcABFgmvZUKjB2gFsLU+GjJazwGpFyR
AbOhBD5Qrw4pPjH1/nZm1D+8kR1VxwzR21Ji1eA1gBT27kMGN6c6d6nAYJwF+SouQ8rrzxjeSx5z
d2677bQwX7mgGM6SiqoH0zd3HjbHnotmR8xz6oERWPPg486ctx0IMA/bVBL/MrRj/UHxwPznAFO9
kQg6S4+KN9U9pHXWZMdiTNxz08shvCJZkq8c6xv2hdaqeK2RfGD+0S34WyCsydEyYETeF9IjAe6w
wvB+aOPh0WVBstyyDqz9a3hwmMnOLBGPUPFYHMF83WFpScPgduOVrRehiGAG2dVtXLPHeE7H+EQl
wGB0NrWL5YzxEbutzKpeOA0w865lMS47WEYrXksGz0F6tNOwPrSx6J+mzITyGN0G4hFDm/gYLf0I
sTUlG1DedazsCoNDyxdVnxiD5DTJ9FrefnBGEatL0iO7eO9e74hp2BMuLLACkDRp/hgdedW1Honv
HqnamokFrFH21zJhu8u0l/THyVTQ7gKCBx8FvnAGpfTM7xFcD1o/yid2ZETcE85pASo8fc2SKM2R
SnNtd3klOAqR5YmE53Xk84pRO4d3ORxDd78idNkvUCjM9L/t0LVEqd2sKSTAwT5zWYtKLDfJ8UgM
yZ3Ln4ybVyZvPTdNPHBk4A/hBC+fPW0bxpleUXo5XqKuyBZr8THnefMux3Q9daOn8w/prhlYRR9A
0nwolW0VSQucujttIoAUo+95wcYP5vQBwq5mmjTgEjlgw2Vm5DgOWKHE433Dha3YpkTitCYszfW1
Yq9fJv1Rgq9doAR1S70LAIale+b+UHuV8cHn8IRcXOKY6jSzu/IhsWW87OLGziyUKWZdei+sIpnr
v8swDEwQsqQH4gNsxgt+Y6JiBcLepzXqzr6KQU1NbZd+Dkxe0j2SHCp4KXtfn/pmIiaeZLm+EEQT
yU9iwT58cMbb4gp0Qu2WFN840xS9nEs+SoSRJoEXjT2j/OvXEYunuUWFZf4wmEd6+KV9lTDn/hs1
+T9yyb0EP+CLlWNybMe62Q2lwVNMQsjm1xArKHJOZUB++A0mnbMPVB7uSdlYeTR1uoiD7ZS0v0qf
haEMUtOkvwxwTQtcQn42HBPVCJK2PbLuplqx1KIFw3+tkSSZaJx6Uyz4sRLgEjlW+uqAX4duMzaL
fI4Yife7cvLr/rAUvgaIImvuzjxJjb5f+qq/9DzrZM3i1Tk2/W2Znm4H9zkbKifZV4HQ13VYPXzg
K2/2ncRZSmK6G/S5Coji73Jf1wQAbIktNMs8RqAbdn/1GA2neLwuhNDpoFZHXdt8IEPXzhRsr8rh
Zjz6M43MJraiEn+aicTVpkbw/8sVmz8lIwn8I9Gx6tkxTggH4TYsQndWi8LRxAze2cDxYDZlvEX8
iaNbYoVnhc6dlCG0lYGk6c56Q/GkABTw5+c5/z2yTM7syFV48g86uw42GAPXB6hGU75FPYrxm6Lc
weWSAgt5Gvshpt6JiNHBI5DdbxM7O3+i0ZkWrBUeLZyuQLoRu5++FzsT2LrhGjAkRexwY4Pc/ADL
nl7ZY0vg29LFExAQL8BqBcXY/IlQVstHWbm5JrLsADfkyGzU9NQp5RN6J3dUHQs3oo7VzkwcgcVe
LXOElVUjahmJESwpIGnidk15VF3Q6/uBSlefhtrk33PFIYyy6i6vuZ1NsNd2BedUMr0bdghC1DTQ
tN1hK9kIcwIcPqPWF5V+TfNSRIcmMEYfTGWGnyKl0L41xdNLWzkCQLXGnAdxJwog62CjNWSJ1/C3
xOQv93Vtg3qzFBUPcSi5+Dd08uYjzfu43cm2Daod0IeZWVfvJ8d27UoCgX15bXIr3yaQE5gk27b+
g9Ewl3c9LNx3z4ejcwe+KHhmzi/fQeysTPP8fLwkyaxJmGPEwfy2WkOYMlvWQD5gT0v+MVHN43MI
9s1cMNl1w0Maifasxx5PKcCI9I3gNVD1WRKrxnhV9fYhbHIi9mXNCK6Y5yrYM1TQe3yFlnzYoCWS
Dkug+hu2K8PcC8go/RfNc2PNIaSfnw9VL5g8ZD487kPPwoJsC4QivdQZRpYdOcXanOo5iM4AEqcj
CMOJ8IEpUpzbhuLkgWxl4+7Lzjqkunt2WRCGw5TuY7c9lkHB5pwJqx2d32przp46dqMDYLL1zcsq
37kvOoZVNwS6IpMIKYAXOAOXbabyk/mryyNr+zmNH2RUZc4LoymmR8ki1HRxoyEYz8uQS3UoMYI7
m8pJ0z/LkIGikFR8wHcXnzhWNC65eyIdSfebtgxEXoc6EQzdnSUWH4TNq4TbY8Qw4dZQm3ejjr2s
w0JuKwSiwMbMDde4bZtdn0HWBjqeT/rT81PajU02FtPbzE4wtF9vUjs9OXH5Im9m4c3Ups7wWCt2
SB0nybLCM5FQxx6nyo3BhM0Dxp11qOlnxxHtYrvis6NxZN+Vuuo5adufEeLBo5nouq+ZAhmLBRWf
PkJMCCZ8M41V1F5R+AGLwbmbB1wTLoe/sSQgd926Vs91GMufjN/x11jR7JDx54NEtJznV/Cgk0Jw
lCvz39gC3Yd5znigF/jBg76NkcLzvm53Zbwm/SmyeLY41urUu6g4jS/LaIN3kZTNA+uLAet4WNre
C9eHyBXGPqRSRMzll6V8gv9CwHy8xzTJzDxfMHASStdet/MKp42/VsO2jAvbB5PiWI705HSZaMO7
Hn4dIWIHKiJYFI6baiKasfVD2K6bGBzOG7NbvuDKthnnQjEv04HqUia7WswBYOPOqT5GEZk3MOZo
iD3It3e8Ell9ZbWdM35GecyyPHcu1AHNQroPAJjFfRswbmBSWVY/1s3ba6Gkqv6NfuAqdrQgS1Po
J9BOWfLA0Ip6GHjlPNuJCZcJ1+HDEI0jytLwvZ2w7ldvE0sT6rdpWof7hOlv85WIUAxP+KHMfxPU
vmorvdX7QzXVtxcY1arBC2Hq71449VMzujUGvciHLGdrN8W47k3W3PvCJUtER4NyMqWuUs9pIRg2
xnzbVztX5Y8OMtf5donKEliMlY0PPBYZvQztl9x5fkwuiBFheFpGpIAztJs5fGYOF7svzUolwuHb
dGK5k27hJ88xuflgh6N/qS9e10x/Zy91+6M2qezuWBgpGeWUgvFka/CdbYZkWGbEOzu6O+NHqEub
STjr8Ev2YZM+4b/1F/7J1v3X1WUaXnyR+O4HeVb90k0yM5exbOaYSITnjfBe8eY+0ZvI7LUnn5Bt
Z3zry16Bh31ZsAN2jBz0eE4rNPdfHYBedm0EWhzrdoQHTn0PcYl4QoUz4hObWiTuE8i75WZO8Huy
VYylC6c6xXlJ8q5K68PoJpjCUsYz2xBO9B7oOCs5dRk6wZMybBm8ZtafsF4NtV62TMGQFRuTLs+F
zVnqRek+zVsblOKzXpTX5dsu9xqzafqswZ8t4N7hURkKkj4UBSARVRb8Czskg3sX59VviHuVe8wY
TMRQhPzpRRguqV1UdP7KcpG+mv4K4GiM+lKUGdi0fNj7hu8Zc81Yekgr69iJXVkxZr4WA8KeLxod
fsTToIPvhOrzPLIgARmQLTX1TxDaYNxS6HTEDHgjsENkU3pBavBo69emv5YTKyd3xOIyOKsdXdW2
cJlnbaDmqc829Arm9Z0SgiRxPHyndQskQq2hKplITZj/wfmuf50soIMACx3+XRvSGve50ZYhV1Jn
zAA6Wpph1D6tGq1wt2GjB+UaJF5cA7OSDl1rO0OnA8MZ8yzJUI6P7FpBsGFwm8dbURsLyXRkz6PC
fK4gJdXsGaHN6m7QQcxQJ+wQGaKYxjHhlfD3GD310bhld207oOB4/hsVewSJP2ghi9U1ZJagEHrj
cy3951lM5dBxVffDwoCcpRW0FBzFGTrdxp2z6YnUp+b25oIsAEcm5tVgM/kB+Q6tIS1nY2kdXPhg
5J5xOgsrlpNHcbxs0GFIew5wm55H7Kt4BSUMlc2AYyjYwYTUn0W9whStUa5YtRI2UXVfrjHojJik
ArZeMXcf68jA/WYvioFLmeZFrlYfeWIA8sA8cJ4HPDMZBVs1XII0dYlVCseHFlzr8L8gdZE1nCCQ
h9LWzjf2elxeQqXVo156DrkMlFeP+ivVO04LALFxxS4ytFB/3Nb9TTP2CDvc4iLwQ3dpsPjvvV+4
v8Zm7to9A2n817VufL6JeV7+IpQ0b4IgoADJxahm4zeBZgMPygnZCch7DRi4SBBTbdbPrh7k9xr5
BTRRhjQsy2tCUm3ZNGUod3UUoaCjrW68IGleChPjQpIGwy2/2hz9WJiqJ760yG4LKB4DObiydA5u
EfXsB7c3s21TF/3T0PR+TsCzRHDA6jYV28CmgHjZGLvKrUd79qrbaHji6pQACgUnOnnGlsX2Ea7r
98Y1eOaXolt/6ybCBMib2RTbeI6Sx9KbKRTotDXBSN+xcqM9H5MopM0O3k5GyO6QkXxJtux0bjw6
hAoFHO9//z6P/voFQ6CKCWzins4ZGAKXF3Px360/Blm/usuvOK4FODfMVpRxfN7UbDnap21Z8xF2
2iHnZskpu2zUeBz8eIG1C6832dzslkfWzrQpGVtFuL1CDSm3Fe/zGb5dMlysZBy8KeBakJctEvyt
htzLp/FrgwkeBOzzXPvMlWSbJT+SMC0Mk4jg7yHuo+Tdsw3CuaSGfUHj5D9xst4W2JQjL6Yz6T7e
r10M62OEurfu/SSTz2XuFV+9vpEHSdw5h5Zrp9iqfuTpgoaTPUReQ56Y6oFhIR8Et7HNUorpOE+X
bruUt1akaVuqJOlHXb7v5mBE9KvKATMFu8PecJcybScIc4ti21SdZw9ryG7CaPDPWZ38H5uAlM8k
P/HPWdSsv2fOQb1NRxl/LIujCoZOZflGONh8yEb4CTGwUD8mwJLcbRcY2Huzy621KWllf6WjlyHg
Rhp2ECNsmv6gwrKOEIENkVxVLS5VPHa/U4uqdcn48H6wEcIRASZHi7/WRXyJsbGWB9lBR8AEMOl9
q7P4MRLW0ftRNMXVbxaO5GDJqgJWh+gf57FNfmzJ63IgkJE6G3Yo+c0eeCQDxpkxBTo001/WEUT0
oWu/MHTSYjHBTggFZJVhlPfXK2IPR1+4iPFU6jF7rpsALMaMwb/YLbCLu23XTQYqlSrdUG5M4Ps8
LK4JLyTOnK8U+SmlBl/qBz5L5tYjKyHPjL74DUgB5frQss2JHmtc+ruuQu/eJWlg+T9I/b+CjGHa
sGHE41EzAuon7E6QmnwKAlDjXYPCyQAp9DC3fle4o+JDMgLrJwqEZqKepMIau2GjEm9vuw5AJ5gy
58ldLsrk2/UVpu+gU8N/ZsZ5wIqQzkws/pwAe/6sHmSUcNN4vUoebnQA3Gg8Vh2mNyTqACc/jo7W
PxrY3vpDkgFQhJHZsLBAJsK5xH6ZrDzhre7REjAxzBObYF1K3Y9YWDT6g6WLFCdwqYw0majBH2aS
zZUzFMlyYt5M6KqblT1VLEagNozrguVdKZlsUQTDV6kileyTwpNAloeo+O45mL5iMMLM7acuLeiw
C2S7pZ1IrCr0yb9p2kdrtm2KIZ66y6qCIDkjBPfkbVNstXz8SigdXmcuouYf63ksXe00+u1tJZS6
tTJg3Bpaij7V6Z/YwzC2Q5TNBSEzRjJHv2+La9BgO97eijmI/XIhjmYJAZDolGqstmuJ5qBl4ZH5
DzLzxUw6xHrg9e1ytQDOU9DxPrvl+XC7xmAbgtk6Dy+ClMUQkeyJ2fVRUroTZM7RaM56Veqtdiv+
HOsobP9YLggim1g6yVeaQbWiKiNjsGnxXNdPJq9HNrLUWf0dI7mmJx1PyZujEmPxG0bEaYKm0/8N
NiQj1kCP5ItxQPOyJZqufg+nL1HHdBy6V2yLSmw0ZS/YijZu2JWTqyV+m9hw+Gpgd2MmCNLRnrwl
gGuds1THHlOC1f1edK3b7KZ4Ch6Y+eiJowDdNdmQ16qHO+OpcvrOGbO6/xz86j63xCjh7RD8Pppg
iZ5yg+L6uy8NY+cqcHtz7uqkIRAOOq2TW8SsUn5p5p3TuGsL8sbUFDYnjrvxSP05V5obXi5c0vHf
WU8gAPlVHHkt2zVIAbOMgnFyVg3ibkywYLJUqcyqzRSKntVSUJ1G/zHJbmVgzwKAFSBnEeGEC+q6
wgJijN0ydiuAc2ENaZZ978pMQe3268A8crQUzT/BoFudQoRbFn9oVP0NFKG8/UW+vbMvXhXZF4uF
FalqmRNe8C6CXsizWhqo8Gvl/1pR3wuu8XQu3mA7p8vvYqzm7up6k+/fF6wC57irqhCYAnmB7E7j
5WO9UUMcbh9HxJNIH9f/H0BV6hEloYJ41Fe12vWs8qZUFUxYNmjt2fiYaGXtaZCduuN656ohb2fm
v0hirDcS+I8wHdgMg5luffWW26qN700tUrFzNT/xb6mrLvwgVerFzzFsVz5tLMnIrpCyMA+xGUs/
coh3lNY9bLo9s6LMPRit8yPVeBlvpfEZtPP46W7T4OQdv/CEI4TCOcLzmFmDeAe0B4hkLpd5eCMt
BQgjT1SmHxgJdGLfaTT2T73yjki+Mzi+BzwNsnyGN8aEJIy0fMc0OUSbabDmsRgNhKN2nVcsovBc
41MgRb/cMdQd/Pdu7Nd55wjFGsgNc28y3SZzveo/hgVLcFZkLqankQV4/XsXRDwmaCnIHgJHNg/9
X8NcFz9R3GDHWL0xhiaq8dqzJtNg16EpaVmvAIw+JDrD+Ki/oyOl7Wpw+oTPbKdQyVsArIvkK1aM
7DPxo8J9gW04g/+iy70ApVHxg8aBMl4l49oj2kfb4sLHvHAmWgLEZ/VQJb+BcQqmORiffedczk5U
vVIwYpQHzC+VO2+biiDLaxKrNnwlBBaAE0SHI8KHEdLZjgAsCAwSSXZhncMQeC3xQkRHyn33hDVC
Jq8M/9jJ5eGrLHd9ZP0n05SFPQngB1djcu81S2sCiA5pgX2t2/IiWhftjZlFDl6lbCiW0olHf7sE
s7wuwy1REmlmZ8+Nwyz9MpG/IdVLXISswWyh82ArnJzziieyIMXowiZ8DMaczZHBOhr7wBgJqyYb
vsvgT+0xtf3knarEHqMnlg86FcEVriUezj9sjsd4GSMpsMtNxmpuWFpvUSwocmNSEZs45G6++Ihc
w33bMb0nGZZN90Pq/I+jM1uOFNei6BcRAQIEvOY8OD2X7aoXwjU08yQQEnz9XXnfOjq6uuxMkM6w
99oJikAXCF+EIy3BnqpY3+NAACudJ+yDJ8RSN99PhndETu03PWyUfif8mt86GploVkJUbFKKtf0P
n5uKmZfVgh2StTbPz7bL8hdU2Gu2m8AfjFsN5hV6CeuDG9NexWKOb6mot4Mo78dRiJtrOziN2IVl
MDSv6dKP3iFYG/rUyaJdBZ9i1oX8Lzd6CuMmjA9V0jIoCOOcTUQ7W3AeaTMku4ClEk9dUZhuN3Mf
Ox8hI135NU3OjwzHDWaKzjkGEVdF0PIJbwiGEPGNhJd1ZnTjd1zrCoORoGRNeqd87AK7YjKeqoL1
pBrYqMVLZB8mQUw1ZRooc0I4kkb3K/aFuLt1tat+LIPq7zi31XOfS6bFzk2BSA+eIedXwVHztqtj
vPDGfXSC8mozefDmgM4lc3UspzD5medx9C9GQkxBsCbz36qRDWEPo+5BEgB0f1OTbAjfJHunRY7T
2g/6WjQdSzF7D0GLVIqEL5NTjAxYtU4pE0yc18SV5GevD4ELoZDARroWpC8cCywY3xHCheXtzjhY
nhJEp6BOB5a6+2YpsmIrURaWx9odCqI+m+FPndRuR5/t9AgnncT4p4xirduHiPwfhoS1/o7JumsY
KvbCgFjF7Y3Ouaqf5mUI2SBBSnE/IOJApYNWTQs4R41YH+xaAuv1/KTXp0aO/XBYXIbuiHMGUW9J
ffWcU4V3mwbdL2F0CYnCc0s0o8tEMMLltEtZg72E1JEQRWEfjyPiVV3wHC5Ou3wG/0+bKQdbYLUV
xL7dkNjbM5VQkN+E6PovOtNmPApPhkARRg2gPRP5uMOm1ePKgaB28GVrDk5ESMiGLN3FHpoxUcW5
KdC8Q0LxEiaevDRM+aSJ7DFlv9Q8elQI6zUM5RzupzQS95yPYi67kwjz4DnVc9D/DAtipAkPWUZ9
ZJsbfaSEiEFjq9l34sqOgbIBlieuoBDOZGiXhIBxEFFRBXKQlNtJnsn+JVi8+hzIunDA3PrjevAY
jvXPcl7Hfwm6V1YYyxJ7zXXssmWnxZ2FzXRp3c0Ow/or01rWG06HweF5Bs9P8A2Gi+daxH1x8Cg4
7kkmXRl8DYjmMZ/bwvn2fBd/G5ueoNmjxtN+sZ2BT9Qn1g/r6yqyIbFHgR0poMDGoi/4OozPZt5f
HeeKpAl9SNOklJqZdNjDwtTD9qmq8sBx4jyjYOy9bTdhtU5I96tks49lEM3bNmelgLpa+XSmutW/
ljGurqFFqLVNmL0nR6l9OUBPgu0jKSUjKtzt0kjFDY4dIDrTTHsWbb/kIjAtuGJWIivYgZV9pswT
tK+ttJXzmaNBvCpdR3Yr4eUsB5IECUIdHHQDVJRUwoCN1ulzxRTUHJDigUieNIgi9MPdCwec+0ZE
SLq+qCGiwGO32bXUShbPWd3fGcxh2DiAEOrpi+A6RB0eOiIUsW36I0UJ94tloij5Di0DDMRRwj91
Tdw8eUPQfXftnR6yDjCThyRZ/IfSGbn8p1VYuEpl516b3lv078Ytkv7FxcB4oGDu6emXULbvXt+E
2SVi0V1fXAZlx6DwFZIK2wr3pWd9iObDk+I78O5PShELQ+5fF3ZwUPwYm+cC/NDsJdEkKZWJ9hh+
e17W79Y+g/JNUCThQewQ/PxtsXMa7BrkENHO8i1U+ztLNeCIJ8rzQAe1tNz0kypf1eLO7jHQBHBu
4GAwZGGvBkhjFi5GHWbm2kmPLJMli8MxS6PwmM69vi9DRn99DXJl/5J0If8NlEQPUCFzBAqC9Orj
qKJ5/YGYnGoj9Gz6V+k+m27Kc9JnDhwIWQiXJ7BiPujWjT9R5Z//nxHy5ZqFCxINvErFnynKyH52
Bwwle0jlnJxNn7fOtzPi7BVCVfFTlRfhB2aPzv3JcrWNX03LOYmUkqvQJUh57cOtF7rr9NO3s+uw
NbpLH3Z5PsQpahCsyxtDB4BCvsl7dS4A80bvaHQC0FgsRZ2f4xoEV1BXiwIgWHrYpZJKQyHXoQ8/
3eVfgFMNMetAsWovxosyswsoeR6Q+o3Zja+o/omlsyJ0Y+yjmbiHbrzpEaQnjNt+nq+TlxMqt8n9
JuOF5itvvzPmQvIr6MdR0Di0FRFdjFzRqtMT8bVovl8qPJBaAWdPQw533EzOA+Y/sDETRpZfsA6S
mDPATeezUrFtT3WEXvcQRBy4l5wKLzy5fpjeajrJ9TnoV0QfY7TajMCQXGRnumDU2BuXRWV6Ge5Z
3M9oCtb16BZh7z5pHwh5AywNKYDXwLVS9aCpUlt+W/yPVSLCl9av1OVukl333X1BACzDf5aArP6J
hVnabkYlhVqYXPEdDkDvgi1YsoTr4iwb36vZjPOfyWnGdkL4paLltYvz2tkrY+8PuhCS1oFK6j0T
FcnQG8OD9M1GzhE/7woHfw8NMfWfPVPo5Jz0NGu3ponkZSXaInxAXclUMOYVnz4ZYur6mNS+Y7f5
mEzQYBY17kCn1NN+ZGjBbRrfbbDbWgbSfi9pOsIn5vG107pNotX8cAB5+08hWC/Wz+RLM+7f9YuD
Cf7es91QtavhkVmiHA8dTQUqjLymcUfQWNnvaWk1g0XVmz+l6dPlOZztgHl7mhOCczhvsbaFJpxf
mKR4Hvq7u76KKyd/hIEZNUzgGKixzCdUayvCxbQvBHaO9TGfWShuDRkiF7eZJHkXZuIUrYqy73bg
+6KnuyWXdol8xmAjrdc4zy2ZZMsm9EeiVqYB/uLBNdjBIYARCL8zoZO9kQEivAsK34hfQ2dzc1Bg
BN7tAGB/C0E9Ij/FzjnrNztHWXRoCs+5kKSEZkWUUHn2rEKppvop9oZtSbQnLpwSaRMBHWXpNQsU
4cxVuxWMjjz4TN1+u0m5pKwjkvGRcdBdnAmNdpfhxl75NCy8PowfVCAm1+DBGFg07YEBDCt2KON3
8pkgR3IbTbDG/aG3iiQavzc7hrrdc1bix94O6UingMJdkYtwTwhePIBz23hyZpet3hT+ifpGdz8m
nN/iiZWvK7aDzDyknwALb+gOq6uCtrhu1xJjGSlpTWkuBO2V/zzQQNkhA3129SNVZHAP/MH+aMvB
Qd48Jc61JFVJPhSuvyaXogi7GmBWYP8lotfFJ0fZ/NIkRdRd2NXild1ELMheysSzd1Kxa5gkxjMa
Up9QS4LMbU9zYViZMojyKHM8PeGgJcd62qdd3n1hQlzrJ77Ntr3goSOobSnAoZ3ZIWIq4DH3l78l
JQ93hpZjs8XXJ0gqEIywd1w07OedPjXEdLdEElFQp3VI+kiFrr3Hfx9vPI23Kgac6yKyLbpLDUwa
hA/TsFM0EEEBS5Bh1k6jhSIBnYXp64oyMDqxJZT2Rz1FmFBGyA0nFagq2yJlv2dQEoTTvU4Z+h2Z
mMZ5iy3WSo43ln3PjA+CF6djLvCc8QkRl56njHgCDKzHyCkRqfZsvL67hsjhTW+URlsQBfboLE1x
Y28vgmPJCXIxrjU50hBgnI9JEGqSUziASx/vaxi3Txhn3aMk1QZkZdeq8bDkCPrfWFdm7wSptv2p
rWLnaJqJNBJ3iNWlipk3vljWneU3NnkN5y6Wa/FXlQ6BqHBBefBZkPrD54xk4xI5g0tmpsW1Pg9O
1jyYFVfuxqrKh3McYazfxrie+8uioWOzBUvC+hBpx0LaWYhv4N8YyDoev+fOIeOBqcTMNo1clTB7
mkHg2QskH4DsObTP/4AfarRM7PVe+f5zfr84KqJ95YMiQE8w1fqzrtMOP3XEzlCQUcwEkn1Lu+c6
VMFx4tbBmUOwk7dRSw2IFKuFfmhadlXPrsIFxewC/zCJqEW3N0MJd5AFyEr5C8aXVEszpus+NQZ0
bshIJnoIoJk+5zMZdts+z6vPqYlL/xATO1+Qrr6GT0vrTeken9IQ4la8Q7hXVjkviGhYcDDT9ZFD
lF7yCxMSwBtAItPw2DEUjzboavpfMOlyJk/pnXRYUsqxGJtx0DiyLgnsK2nxNuECJuElMS5aQuGW
/UtHVeaeaBTEZzhqj/VwGZsT+aPt+mxd1Flo0NBi46Ze3SuqI4LHrOrj5DWPmljtV1EqxsKT+I+J
qKG948n7S0ltLghFUSC7nMWgUWbl/ncXP5NASayifxlkr19ieEbh1nEM8h/UafhGF4K/7nTsgYwi
XdV/vbFAwb6lsosPIFuC9F3HY37xQFzW//Av+fDnsL8KlHzFOAAkNEzmCez2rTsfNfwJ+xHQzLp/
U88filOM3omhIAZmkPle+z6nIfqZNSgy/L/ZQBbojnXZPF0BYsSQ5bET7Vdo/FgV2mB5GwGBUGkl
+ZL8JAswgrAjAANCNmnzR0IWFl7pxUd8lDuRKMBW2oIkxgIt6TWNi/K/MZJozCT4s4mhTFx6mBTu
WZuY1ymKolllb1at84NZWBZvO0Jp0607NQuRiRjNngR3zfgetnHabcZhaotjOzsBSIjEZo+s1PjF
hdKE67VeJ67JBBNwo9IVz4BBwco5hdjlNxW2zviLA+buG6XJQDxFNbSPkx6d4dgFuPSPxBTcK0OH
Rft5aIbqZBUK/+1SRyumvsxTV8Cy9jfqnqYmQIJK63EpdJDu8rGLYRdr9O87YIghdlQJ7ACRPREO
J1fFS0YcQZCSzec1Vfof4yKODFghOtnRMTvf6KLpHvPOBeWYBoFuPqolXVkzhVjX3+jrQac6ES3j
FoUE2jFRRuJEhJ5eDnLtZH8xdR52D5R6lv9QOOF/MPYmiFWjiI5pEscEHMoG/W2GnX44kyeIa26B
NZYySucD+4inwn8Hux6zIZb4quDSZALeRolQcMWFoU5MN/rpK4v7KJJXnzJ5+dmuVjlnSxTnbZQN
ViQmjcGHRMQit8UYELUFw2AlhME43YgEUOY9okCyMAEBuImSR96fPDiapILdVyLaeR8V8WQnEOg5
PDpVanGPNgggwrojAz0WdTTtYq5oDb1EVw5mB6vvtiE33gdqWJ5ACYkAdWwy3vsu7NR7UfrpfIBx
QE4MCny43N3sxmpDuCxMUi5c/UCc5R1ohTqX3mSxDpAmv1x3rBG02iVmUZ+zIdOJGgZB2p4JFu6D
OBL6ByzdidxJ2oCfWnUsk3vExBzrkNZchPzEVm1S2pmEiOVxegVpRTYFPamDbc0V/UWNRqoHl2b4
TlucInP03HZ45DXN1+tSzcGv0qno2knpGNeHqlzc75Fgon6brn30YzRVS1eOl59kUk7SfIt/ullY
8NMO7GE4yh80xxk5CqXvDCSMuMmjrdwpvo214YIGm+H9yM2QPDKprgruvLxmTt4a89CKjnAouCnz
Qa2g0W6VKYon65k42w6dImvPKXWbX7h4qqeGtpUoSC9K4ptlzIpV25/8/0roG0cvWir0+jAkD0xB
HHmBiGk5LESaP3OZuWbDIlt6e7MWaDDzDticQAnD4zQMzhd2fvEnrgfiNXEqD0figOp/vXC63+1E
eBoipJRBPJ1sWbZQZzPvOSS/EsJQIBykmPD1aIbFwpRiO3oTOvTUG1nrpv5EcmvH9PZhJsxNbHmp
oUBN/YqcbxPx8C67bF1Cve0DqD07zzjVoWOQ52+bvvCDF7bold5bopzuK/hZpft1BfWNWtVp+htF
A6l/m5lEwzcemJbkQ6aXdFF+On3IqqMUc0tipbB8J6hGvZmXYt/GiNJ30A9wio+4fP8FYo5/VJS1
pDPbvP8NXRK1iLBm0bfedGL49Nn47SNV65CRocPiBIb79EmkB4AmiZbxye1zVOtkNaPYAa312ZAF
lWyxXkCOKDjtQzZV83QJm9i6u0r4LEgqcpyfl4Bh92ksJzudzVjEryANmBsETC0SfnRN4nDBZ07e
EjidDQEVdPltkpKhiCM0j0/xEEZIeQSuyzNR4YiRgZAJov6IkPzw6SGc32iMU7hcRqmbDU2Wvfhz
hKaaud0XQh8EP2GIrXLP5ClnyZ7VQTt+hl2arGe6NT3DF+0S0OpxuronxSfN/Js0QPdOTQrrV5I4
lqdFR7QpOYazMx63rDn0JGZ2j6y64isk3pCHTmLaAbnQwZ1eya2prw1oNu+Yqv/z2W0cgyftgOFP
ZGTtkzUN1LEIwHr8QqUvnoylKNx5RGLorVCQu6i+FmAbWwQgOWEl1vRRrTY9xIHqiE9wxggZOp7g
8gq8mhwCf32ZhR8x/a3M+NLAb2NiPIV4uD5Cl1yA7wZEhbwmcGaBiSVRpr3+Oc4DNNU7/rZ2cbiu
K4/RBTNPn2UoF6KBgRTXRB+vcAZ4sIuZ2b6HuOYNpILpDsaa+IXCMuj202rbaz/W7rwLvQDverdS
kHzRFuXZka3BzCi8EuMl8aHm7Sg2/GRfT3L80S6a9qDPXQN1aCnCUxcxc94LJeRfTMKaw1FzfWz6
thWf5SziK+jJ8ivuCLnYENGiyctTcvjulEtHPXTELRCFi2JmE7Igo8PxpvAZMWdKWl7UjfF+UmPb
YXrsqrOPyEaflq6zwZHxDMlBlJAsbm2F0vpIYkP3cyXD0/ly3YWsdQcqXk0/k84n0kvtc4LJF4GF
M1Tdt+Mg090mYA+oYWWHlJAQPofRR64a/xcs27U6TwQK3EYAK3Yj0mX6D6pFKXdr4GOXXSWO7hM5
FEbumZ51zWU26926AIAJ2SopcAnrPYzsaN3C8U/kZeHvvB+wesfOVK/Y64h/zucWrwQu1To/563n
vOBuV5jSYiQXD+QzpO6V+jxFCr2IwYTHjhCt7ExIb71rdIpcYwv5KG1OSQKQ5Gr8BQwNPAKEbAED
7S0dTZNf2dwuL2nBQ3rCzrlwN8ucxE8VcoUi6YOjc6CyRx63RmYI37DFEdvZZDr399iPsBEgVDUG
NEZAEhNkNTqXYmR+DhHd13mxj6Zakp4Bp2ix9xYCfwmYErV+JbM24dlx67H4U1UVFkWnUYLwFXD8
aPk21I8rlT1/Ds7egQ1rpbxdiaHD3xMTRf6e7AIa2oZ2bgUEgT2Q5Cj+xzuMVUj2AURMe6r95J9G
RjohPx5YBHUB7cImpO1njqPq7DPzW0aaT5I1TPpGXhw+SyCNCcZNXhKEMNelHnv/H1XIWh5mLqh/
HVk4P/uJEO1zEg/QrAwLmhVhg2BrwhPYJhfsFepCKkGWXvph9N6mRDa8lmwrvEONn8pcyI6w/5HK
7P5pmQLV9xemjveYbyRL0Cnu151yIXSjJXTGR3BtxvkhZqxQ6VIwZWDeWPk0ylmBZIvpWKXfGwAz
7i3NmGX/7SviAo4LkkQ+UzBWwRcPIOaL7QjpKT3lfPnit5KT652XAjUf863eOvUpiny3wrwqgv9o
ogcE/Jav6JJaSZLszvGCCX1kwBTurxOWFOAx7x5hCemo3DMELAzFDlLe9OQtPJSXFLcrlg6BeJQT
SUCjT0M36COSXJFbb2XKKFfvhIUWCzoFzgmbON8Juca0zyXkprkjbz1gZufKnZev+ywBvr4HuyHl
q+cN7J2xu8zFwZ35iR9RRyPOMmOoztJxpH9eo7BmJhdIrFozpC6fXsYJh0M2RPUjz2lKwtnMlB7o
cQWAJpoauS+gYwV8pCyT7cXNEeExIw7j6EeDxwFQXK0inwVxp7/cohffA9qZ5H3EnQgYnwXhJTGj
Jm1XltEr57xDwtliGLXCJmgf5j4giHNYG7T6EGyS08iSilx7b/KvGmywPVJi0mz3ThwzXcTX0uzC
2AbhAYlBVH/6JauPc24oyd+THITJRk9ZLm9ETSCChistC9QFZSPzN0ayIc17xaBAHqcBijej3eYO
pkhC+Kyg0yN2N7s1c+hZN9FAqukbAqugeVzhVBUHJmnp77YDUopnETnaoZnIyNw2nmEhRYtEjp+N
evvlrLP9yiMjnVMf9lFwY6aGlw8pZbVTQEr+troPkDPK0ofnOnqes2nwdhu0hZJB04pWodoss4tn
vtTamn1D8E1CrlXQt6fJIcdyH6qYTFcXCItz7uSs9IWbyZtPsU/39YqTZr57Cxta3SmDyV4kLOs3
K04DQskCl7id2E3DXxQPnChjSyV2FAsDi02KoAFpbU2c0bFJAmLmMXiCOhVTaJ7RXsf1j4ix3T1C
WIsrv8DiczIiF9lVaQJh0/dh9CZ1v9Q/E4zqC4SBvpidVzm2yFwKDWQFly96jQ+AvRKUIM4dFPcG
eYDcK12OxTUl0xkRrhPk1XXpTdD+XCW5fd/8UCr97kMxRN53O7I7PeFGz5JD54/+4xTTv2D5zjNn
O1dALS7cNyv0SUpA/k5Pts5rCauK8czaD+v0Zjq3q1B/a4gDFw2fTB50yAjswmZCL9+5qOavO8kU
1IxZZ+aOaeruwDTkASMbr8nyMy7qyIEA3EeoQKdsdq+OcmW8taQP9g+ynklWTBjBMUAugqw1hJ9x
doKxgDyXb71KxY/3rQuqpbJoIEtqgF4bhL3RtRRpRoY4RBtk76SH0xMjhgLweu9eunmNyqONmzLY
k37DyyNHIC+QE3kQ3pgzx7CFloSzHXyJY7Y2Q7OG1jUJuMW6KUv/YGGZk5decfM+VHaVfD6SP5s8
lVIv4ztZeKp8kehz7uoc7aVUDeTk4F5mmXlu4V6B4oPMh7e+XAoJ0QpT8iGyiaBdgFzfI+sr0vTY
yRxY/8azfE5YKAooquuusb4SBIRHQftJo2tfXOm3HiDaAh8CAzJ5cVkkOTTxToAwPqrEG+nbK1ld
pgbcsce62MQ7wbGKo6bou6OWwxD9CJKCrpJl5HrAho3LYYD5MyH7ZlPD9smwxS8iEf3geEUNjnNY
8j6pSBOHCGnr1zhH4m8OTg5dEUclHNKEcREyC9f9zBm8EkmJYpBocrcPf9miIrWaUoRkeLpMgibT
niAe2CZcl8+ogEjy8r3WfxoWGZKoBm2cerEbI86xzZBC8MF2ruA9iCop3P2CrOkeeiJD97gCaH1n
0cwepUVTXR0lIw1kYNn/I5GB9uEK0Uq4l8CKpIQ+LwkRUA2VDAvCiYTSSdngFyoUaCVszPAYLjFz
eUirQ1hfk0aFB58hBbEuQy3tjtJRcLKSRYeyXJaWpZvWCL04f3q47LgjGD5zPadbqBrZv2JyBwIX
uxm0dLL6f3VBCl9Wp8VveiCwFmgQ/0KPJdvBwyN+9htGZRsCyEvnN+cwUv505CHcUyQS/Vk7XoSk
rIY++NB1ATy6wNdDeyosqlhEcIDKH3Pa7V8Ns6pyF6mofHf74Mlqm9RPqrTiIYp0ZbeLCn0yYpYI
jGOyOK5/GqQNQH2wDmQmDvah4IhAq/lGnz7JA7vVlTSDVVPm1PVSUok2I/UVlL/VtNgvG/pHKEUI
ACHYt9VL1Iu5uGmxVn+8tQu8fdNgbdD8Zg5tz5b+ff1dLWgIj83q93aLOpXo7UzTE148Rn/jto28
st84leyQPLSN+6nmynwO3hANhyY2XrJXpef41y5L0i+eiXk4wjENs8+5Bsi9jZyRAXkULfLWLPQU
uxi9HzHRts+IeRpSsXDDpuI9iQ3hdH0yrfOHGgwITpOE7kNHwkmzA1RCMiiDL9/uOi/IP9rFxXnl
V2AysBqxX0x2NkFvt3XtODY3vCUdFW3botpZvMW9uktIWHWP8xQ4RpxpF7Vb2VD7vbs4/9zXGQtW
cSUgrW9/MTaf4EKrHKvUwpNo0/qVzjf7Ar/HcA0rFjMtHaVZsA0z18GLmDWofZvdSMwAIrtOwpHb
qrxzpoe1jXS/Xeh7irc5HBSHmI3CZJcgMcNIODPmA2uGJ8UiM1ZDWgcc6trFGzc6mp/xrjHBlMKA
FRQUD/jsjdmx7Ubcr33d9AnMdNhMPWuMISuZnZU9/p2hNwwn20JqhL7GiT3k4djwaCrq0fc695gT
aGLWG67jnIXs4GC3V8+iLwbvQOfVdx9L664kd/l+PyWHqkhHfOQyx6M8SjzOr00faD5YyHJAJxAZ
a9yWLLOT5aJWZIwHS1xOcxviVsqHspg4H69eFnQkq6DUjmdwdpxzAdyDPtRH1vJa/2YPZcOvlA1p
+aHyBi0zESiwErbeSKjtrlT92j64DOtRkzVMcMGExekELmqIcMfPjNDro9fyx9/yGr8TiDVWFQh1
ex06l1Izpz6ubpMXz0ONVnNDwz/wHzXG5EDsMvIC0LzP6mHybG1/llknCGBzloCYBrdut0kfjFey
aIL1zYUz51/6uQYO5XjLHJ01jbDdFJSgxIeSR8GMoZUL5W4wgGE6GtYHf+h/DN6AKvIQmVFEoqTi
km6hAGVgg+ikoIdeFCtVvU21L1b6Y5DaOw/CJyQE6Zp2N3VoiHeJcHT96pZk/qnNIAnPvamFiwu5
1wSw6cb6QerXUvhje6OQWsaP0ND9MtussmwXOhbXoI8QF3aJ7KY/U+iv+SOuefHQelq9I/N2m5M/
COhgEjOIy8CgI85m8akE61YwC+q81mUTVAzTQ2k1HOTapBatyTDfiWAdoKifbYk6FhtQFf+ueL/M
HrCorIlkoeTcTDkgMaSobgIBnS8miI7+kKDqLkDxytOSrCPrNhIz6y2KLcJQQTXjRkooAwmQjYD2
sWo3pr/ZTtCmtwMwaaJ2LdrBitCV5FxNgY6/PMa2nx3KXzQviHBueV0W66Mzz27zC8SIKp5JPOAk
YMNvVuTgqk6iN02fNuxgLZjvbnQo2buQyuSEHj79Qhvcn6GVobpHF+fy0tNOPczNgIpxuhdqxDoy
cXpn4TBEV4C6+ApcxJfe1gzWsyeNrkDsh8ab5HPOw4shrIbw8ehoMh12lmvvd6yQ0x+FDHWOA5Lh
4kZ5sSx3XtvXyYUnmnQKCH/3fAbT/2QzUqtdKOkFIImMy8XyfbtbEzJYfhjQFaDagD07XVXfZ6s+
hXr1mr9rGC/Ohb8hat4Kb7DPJL9a98ERbvhJZRg0NenNtgS3CZ0Bbcm2L8fY+7RNYJfqyHdRZSyi
sQ+GTBaJOP3V575OD7UflR8Fq1Ri1ipePmx7d4D6GwvLJGf9nbTTj7TMMoXFXihMlKDwau8QUqHV
N9bPafqLl3f1geGy0Ee7MOSZu6PDvPv2p8YQl4y/SUUNGABRlt9TBbDzflbSAZWhEHfWSRVGYifi
msGertMRDaUuimB4M/xjfa5CTmHOUCbPwXu3TvaSJyUIhoG7hXSbssOi3EuY8UCCw/ujVpXymzYs
GD8bjKUXnjCDin6OcWaJXtIIkqgeQPnNgBD/xocVBqcoLsmozyHb9581m5OexCm+dcz8i4fQbAAx
eBCoxD9D4uIfkTIQFQjrajQHksbEhMgi7S2jkKiZGFHFwQeISElkWz07/g80+kF3NAiPvHN1JwBR
TpFh9CpD/DzaTHN9qoGf5/sy9Hp8n4jjribvs4QoJVwWe9/D+Ufp4qRnt7d4jMa1rH7zkqtfBps7
NFnp+l/sj8ilW6AiJsdcCkKb2aL1X22UekTYzmP2sQ6NfgYzxeS6w+2AvI1gaRweXTC3v6nKEvOv
cnzulz4kFnOXaVXYC+aS5rVNdPxfDn7EkMkuTIwYNoaMVeZTW22Rhtv1I7KBOI/ko/lbx2druZ2Y
yPascLiKjixUU6TArYaSUrRh8NbFaqlwW0GkUl59r5h6r/FZXNwj1dGcl5ZxITGj53iakdU0/dw0
h2KyUu0MlRlRkBDZSRRGaEzer+1ZG+dJ1iGRUQWzS/CUiBmpzTxFQokWB01MubOvwjC8icrRaD5W
v3ziemETPydCwJJXUcjivrNyiLaFw+l0IEXFxsfURnc2OHDtcvpMqzttqFZxptDtuBgxx8yM35VX
gF2LAQhh+CUNYcZ/MDI3FX7z3iLM4T2nkAs2BqMK1Fjs0WJ8NTpBDrBBa7+K24yV+L+1ABW+VSZw
qm2zMMuBiEAWTgPVLXvzhI+zimd++WCzRwUNA5BunDnECJ+08DokvJFx/o3lUFyDpkuqS7dmfX5y
ZNbe2orgbEx/wzyLjS1Wn+zugKnObsZQ9tPikMsuhYTI90HlUF61q9rybqFNupshOcL9s4SC5Cl8
uinIHUeoLx4buNwZJoVhy/w4BG8ky+zD9zDXHIdGoLQ8A/Zu7M8ZbwDyVRsm9VEzOXuFEBj/nZHx
ocOfGy/4adJJ2xsxP0R5oo8F2AyLvyMEbMKEv4lz0bNp9No/uCziG1G5CBh8XB5vkRHkD6OZCNyn
2GHoNZy91V3ZbwJg0Y+tF07kxriq8Z7D1Rb+MeQ2SpCCO0Gl+oOeq9oMiNBJTdDAwxAQUsG3Yewu
14TKLwJJ5kXBvIEIXTk0K6zwWRcObvwXV1Qc8EOQ/3xCjzNHxB0jzd00xcj4AT+jAYfjjgt26cIb
Adm3i4QiFdAt4bhrcLtQedqHpCeZ+xAYN75Alkh/zxFIzZ2uPb//oo6cSzLtOSu+BZCMDzAmmliQ
rP0Xqdkc28D6H1gyon85NzJRFx4dAR5xkrkIOn9M0BaYnRhg4WFMsd1/9NfzcrJuCa6vJwDkA002
hz6GOm7jIXXZhESDYEqTGxmmVzDB6y9UKes3tkz/F1hjfhkRs9Zhgoel7hAhIbpH6WC6KwhzWU+r
pmTY4ifBupRQCn4REe2tfPJJYk8kcei7U5Dm/Im5cSmfUU+1LjIXKq7hFhZCrg/QCp1lh1swwk9O
hArsP+/O3VItXRLvdgQYUKGran4PvTTjuQfQBNsg8sv6fxydyXKkOBRFv4gIAQLENsnR8zzUhrBd
LkDMo4Cv70NvetEVVWFngvSGe8+9juFZWQCZiUV58gR/S+9iVJkMg9Hac3yCjLBvAbjm2AqnLnha
m4GUDWT6GQnWI7423gYSkTOu0Fe3EdZfjPC2ew7gk4nHOR1ibm/UBISm4Eur951blvpuU7e/8paQ
J9PrYonA4GiHVeySnx27zUFW5zHxXD94WRB/DrEjzyOxKCxItZxv/FD38qIJ5YTJRs0PzR7LEekq
Wcjavn6zCl3SiGV0zWTZYog/uFNJ2I4cJ2eAu5aa5s/cOV2wd1t7WE8sbvPlSjHXYvcOcbn6i444
5IPQvN/1Z+kDEjzhK3DNcQsHWt683JqGSOcb+xO4BWkirLXaOHxyNe85lav08Yxh7weyRIxa1OUN
abU7jVZlJ2qL7NwkoZy68sOybwHxojmPj9t1DgymIEnLkcOmbnVt56ViXZayBV36KnIJWneilYDO
6bmgkk+PcLTEU52A3tyJ7VtmsFkO2Ql7Tx4y4qg5UYtkMCiJTCluhFDlmdhJsipokdb2DLgHoYCm
tP/US4CZIeSkPU+oXPl9kZ89AKTx42/YYxnemcRvKXnijjxA1kvLLfsLkivi1LNgX04epC7Fkftq
nAXR3Sht9qWz73aQGgdrOQjHbd2HdJlWbhuc/IiB0E+/DKmz4ERcs/Z2ElzPodOY8JhKm8kUC9lq
RelbSPJu0Xx0T/QTHSZefES/qmzd9pqMAUNWwZyNN7z3ZYAuVzQvCDMI/kbPQf/SWbmJARIuY3oY
a8+71+wJV/iZGEazrl2/a973hO5qhGvMWN6zcW2y6AOEAtM2hpqA85WoguCM54YdOCAZmHst7R+S
Kzd09Mnl1KkuPV3YdOggLVfjkeVJ5hz4Xm3M7qlR7JaK0V0PLfOdsN93NZsW/4SqY+B8FBlISvvJ
yTVdXtt5lnUaanfpTp7T8yk4GbsEHsUEfYi2FvE6Ss8UNFsWSoRGMHPaiyyLg98ZvktMChSpHQjN
WsB5FRxsNFZm7nnFmKwWTwgXl+VON9ireJbB2Nbj1HCZkpRwyzJ0ZCA6crqdACR4Xyw5HISw9NXD
qa1Azl+QTKKwynKICpGHU+NlM4Kl3M9Wi02imvpbbVHgku24sNuxZmdgNpwMVI1D4SD2I+QgwSmE
nmG4MhYXxh4TDEcneWtVcuWTfwusvlfJPVN1GEAGn445BEqu8+ukBzJTKBtS8HQJqZQfKhfFbZjA
MSCRGecMhm2k4IMrI4alHOex1apviaAEIl6LhnffMy9nxFCl4+Oa9CScMHlQVyRvkL7Y5HFybeeW
Ct9aMY7nggyQfOerCWkESWALajLG8ps2wHSrFNUJZqdjbti+psET8CMIvkzp1V1pC4Kqarxpvysp
l8MeAaWRkdhsCme/TGeYRl5IF24hXTXoqlx5btIFiuvokTZAAVQpdaR+Gc19QyrSoaBBDw4JIA73
pldh1x46gkzkbhrBERxz7VBxTeSp6csMFu23TWYUdtgRAW2SC/ivW8mPO6d+ANYbYguJKmeWT9l6
aScDkDDTFOy8yZJgdTBZXXIa2Nyw0g1arui7Bj1J4PJt9M10zvO+/9PrefBQNJH3vKV8g3Pg3u7G
Pmtu8M62ajr7pPH1V7lwChsdD9fph902uA9KA3MISVZb8tUYZ2az2eJZjBC6A3DsaGO+2qDJJxQH
S7tMCDPBu3zGoqhP4MRK8SYRg+dP8Dvi7m4GhLVy7lNbmBnmor8FpWYxNjuH1TOzxRXSAno1PMO7
lkGbfvbLAPVBQK62YnGfUhFrand8SnnS+3d4JsgBYgOwMVpWwoWWqHZ6tgx5PvWbb6XMybTLcgaK
duj5j0tG7sA5SBVn1s4vmJ2TZDcQdYNKl+OfzXixsJqND7JQFW0UT6WM9dFJCbmEzzKCG37KS2GH
G4DF6uenEIk+MovWa8phlxNhuSRHGoxCtvt1qcM/nlXk6b61rbV/bUhuy/cFiuQ7LGfzc2bF2uzw
uzLomeniVdRDLr6tGEg+lR2FMrvJ3ly5ykWl6WHcf0qsJKObMYS0HwnN1JcA0fRyaiDVyk+Lbl2T
0YL6R0eTpRPwfmtWwKXsp379XKVBiBvxcheAdIVjGtSzcMi+h2wst/yr0Pjtnct4i/uQASgaduXl
Rcy6FEnpMuzKuEHPIoIMHptMGRHfjQHykmsFRY6NYBmjj9xz13nySEa3pUizIJ68vuMAjCWizsRj
/4iRHrBW1HEsSfLFgwSyDGAqaKB7+rd6dHYOC0fI7ejYsuJHuajQOC05l9Hhk7UFQC0nuhFJInVA
at1Y7ewst2OVeM1fhoEz05vYFj7m9drJ7FMF/giVXoGhHYM85OdVDQfk93nyVdsqdA5yTufk2gG1
MpJsac9pvH7MXFd/U9RwM2VUL4pHwl3wI+wbFCIzxW5f2Hc6CzfvFM3vW1fi03ti7+jKj8YdLCAe
jpzs7KYWa+cd5hmcywG5cD7+SnoIGbNUTWFjdBOXr3fH3tYr0TLWMRxbKh03vVfEo9somjLdYbYr
lqm7w8055QfOwaK6BxAl0RKCuEtuMg/pxkNn02B/x3MP9+lg93KOWR4j60zxyrOk8X88yglnk/7G
xYfLzYbHY2SKdRUKmMsfC9Y8JPBl34iMvVvNrsgYVnvN3sG0HR4o8mHf8C+CG/4K53H1kxeJvYGl
IiuWLDjVrJan714qu8OZmzbW0dSdb59UO1Azr2ABU0hEARkb+x5FWEj4lYqNwDRdUmJFjkWGCnvu
NKhvUIGHCeFq2SpZuKBqmZJLb3eegNvV+mb5rokNDk6T9FmRQuTFmfyZa+pmhJdOmuwnWTcL4koT
ljdz3jo1uekpHfQUwwD5to0Hx8YwihoQPnAJxPcwP7gd8OzZrLLCVEDdrZoJ+2mfgbIMpgaoC2Bm
1TinVa/dfAeDNpBM3CDkIPgRc/g6M/IoDn0ZLsFpxGPTHxu02XqOSm8oSbyHdCOeyQ4iWZPhlNNd
hNv05ApnMi8487D0uABM6nhi8Axq0gpIDp/pzTBTrE4GSBAxEJr8kPoGGi48hiNUwbbKzyWQB1lj
wOAwJD1tCmzeWqKDtNgt7Mabz3wYBv/FbxHKkrfU+cQSmYDUy6jWJnV7rOR0tOyPmYSFzT7QWEv4
n2wrvqtxyasIt11vdnMSC/mZq7TT6TXvTeBii87R5dd4CUDm74gL4ZRmJCzI8EtEF0Mt80HE7ZRu
fSiYnSSvgXXYDOAJXhHeAjrmhl+m4+L+mJl9uDfsK3Lx61co65Hizhb4YsTSUhEmkTMNhVpMmrkv
kM2DbQzk2W2S0UViuLBSuCp9Jq1nI1W2uR2Fy6lOVAiZV5hn0OANzPwjDynHn4I6bvqLvoGxHxFG
jhpJQ2mhpEgILT1XnjHW00AIBl2VNDz00m5938f/zV79NgA9Lh+UC0FnhKkL0AknaJ2OTyPlVxte
Mc3uAcVFuD4z8DsVdt8iuwsgBhl9B5ywNupYA1lr2wO+X6cEsViJQKgIbD4+6YXsA4N6Xel1OuaV
DorPmDpgulY8ecPJVB3ZFGUSZoY1etWH52m2B3NqhE0Cn9VLcEWMLTC6GntZSFfaKKMXxv3DhAw4
RcfZ9aUDHswoRaJ6Au3rUI7+fCnorVCD8iGV+xK9Gotk1AoMzHSRPaGUbZnze1NOslFL2xAt+CCa
fVVR8+8tEw6URswv6NbSinQ6lNPOrneXIT0zsPGWc8DmT+xZaYkXhwcoPAtClb855RkyltqXN7U7
EGLrdOt7WwhnPIgyrwy28B73lsQswkzJi1ER4DZgLtrM6XQhIir+7WuXOOXGi1X/izzE875obeyG
rwQFXOQjY/HOhCu35hH1HLE34+xCV6h1XwZH5nowkPO2t6KaaDXWfe5kTSzzOJH6fYOnz2A0WZX8
zpWpr9GGaIB6+UoXZVO1UxAV3ozJI3EwsymQpBjG2zy77vuuDq+BLkw1buYCHVtCiL1zYDVFqRYk
CZElgc54sAKr1qg369lbORQhNyLlVemHNdTZei5BNvY823YVX3MKIJMaJjX8pGwdX0QhZla+OM5Q
yts19XAlkX8wm6JOYChOw7ZTuaq93YxdDqjE4vMOWCBPiVcK/fCPDSTAe1hcCpED1Y2PAIUGJb0i
XSaY7pGK6+zSh94groO5WLwDyRDpaz9JpVD/0gPewi9v37RCXPnlVwlTucoDp7WPPfYCxya3rT+J
8orfAUd5xbdh96+jtS5Yqsj8KyOD0usbWAwWf3J4WSE08Za/OfmifcKSXDqXleS2nyLxmxqUE4Rx
9HzNmpEYmBiHNZ821z30zd9hQgMGjTQM10dys9L7GuLTcorL0msjNrxbeE0tgvoQkOZMyEwXVGdU
xqnc200dtsxAETk+Dg67puPQEUt1vw5M9p/ZVpHCweeT1hy3xCPtWBh4J1okaHlpn7+BUHD/eXWm
z0iqwdxj3MpeZDsm7ZX2XdAX5OzARfeVJe6WZML5S7Ro+TQJOdXH0l9sRcJSKInSA3Xb7qSf9c9t
NecMpzmMjhpxc3VSWZ3cK8lq+zy5TLuI3SlCbKkTUZEHq2994FEyjcXODRhA36dVaXxQ46PE3NAP
ioFMoq3ItzMsCGQAyODCjGW+BJaN03s0gaRNqBLMPWRAt3dweYnbsfwAx6mNeIiQWqwxxFCEvnWq
uphUjBylQM70WXZE9XQZe2iCRa2HWs1ACeHaaHeHKC1BlYnTaTutMbUdW5/X+CtOMLLtg9jyntAd
Aa0fK5M8tqXQf6WlxU3FmJxB3P+QLiv0kO3n67odiHjvESWWywCDfdCM0sDxVjcemAr0YUMvNp30
HIdkIIEzyzdo4XANayBAbtav3DZ+Xpof26YGDkgygLIR1NllIopgmzPh/kMKOEmyuay1HPbCb9rl
Gm170twgTsMSMev0k6pv8QnxapKXEa+Hd2W8lMQrnA35e2UNzbcmPP6vhrJpX21Jzi9Wh+QyYstY
XbX8Stk+xUrOuMYmb+OltvvwLeEcffLmvCnQf3H4CjT4nXgpQeo2F9J4piN7Pz5lFQcEEbqNZ6IA
8XlPcQM4dgb+HH8ztnKRc0ApK07C065zFq3KflYh1r+K5RKJi+OqTyEEW1x5ViHUmVJvYU0Z8tuT
UC0SrKq8OiFNrjDBvkT8QbRX4vU3AyBByXacJ4W5Se1B7pQ5MzMSmNYrM04B/C2E9rdIrYbkwjfo
Am220T7vK+HlLDqakI5utvIYSPdQ9Pb1gIcx243ujK+Km7e6W7rMTNgTjA2VyLGrvbtC17lZ1659
G1U+fuBzBKcTWirPD0FCHRmNg711iFnS/GkZBsE8yRiyfVbW1P/tVoHxPhwMYUiIRbSvrgun8qdv
nHeMZ4EP+9+JWXgpR0e2847lnvgl9nT5ZdNajTftGiPH3PlVnPzYSHhyOHVr755VRtL3rga4w2mK
Gt45IiNX1e3YKq869rR1buQGrdc9yzJmEU6sXXhEHjiS8UGU6/bSdsOLSaCwHFijbihBRBQEJFG3
k6AG/4VuV1epi+MIoVtkBolhIklT59NnHezd9KSBzS8V7mmgNm5aEtuLaAmzszWB9XFjy76oMSyI
c8k7ymJ/iL3qGlkZGaEAJ+ofba1MozMK+2dVy/wDJ1nyHcPBM4dq4e5GzRHSmQ5TgLM9k9193FAl
Rkk6QU2vhy75BK2N/Qhsk89qro5bhkEJSzxEjx5gH3SN494LXLKwCKoqyiiXuPwJuA+2UEJpySfE
Pywc/Ywg5pl4bvVQ2r77F2DABOhcdu5XkaInOWO3oCN2a8Q+hH0twcEnzqi6d7GN5NzfmcjvbIFR
785knbdRUOEfYKJSuMv3hafWC9T1GURhOYNMFGXYuPtstvG7NCbvJdV8O4LGRF84nNupngGbQdOw
T3aIQpCfqiS8aABFsk+xFYsd7g41PpqOlmenOqyqV3Xv6XM10iVcL23aAgjvmADsVhog75Baow6O
nN3LhZZCIgYmytW37ozEhhGcRUzTc8Bg6k7vjEVTcV827BH+YavBp30YgwbY6HFCTJ0ltyz/CJE+
sWhw++GgAzyl9B/O5Gk+5zx5tmbhZcCYwnjsbqrRc185xIPg4KWp7qMlKJLPHsdE/3dd8FfLA7Pc
wY58g3ebwG7pll9tWvjX44B9AHsJUoKSECg0xvt8kWN7ixBv6Y+jWWoEhUhirHnvUYnFPO2OhQuy
jRndPbHjxRHhwcptd/lSOCGMhsDp3n04r/UJF25T3y04Qy1skzG85wgEV5U+kPyVOUy+V4Y2qG4W
xMMsTqE64C8nEQfqmF9EuSVXc204GLPzygGNzovYwAQPMiKjC/qRgWZSBtMWNOCHHBpY3opo9cT8
mq5hJ3H79mV3RFZklwcbReKTl2Ay2wcl+UGMU6ziVZMQ4NzGjU/xykACuSmT/U6+MpUbf0NeYGpl
5U1EAs4+1zLeH1+wDSS4NuKp2Y7/oG7Lk994U3BubEbLbLVA2JxZ7jjJX+K9EEOCK5T+sW5ShN4B
Bt/0TILO4rI4l52orr10HMa/XPBOdgsUgs9LY9jbIDq1fHa2ev0JJUQSP0OZ2jaKyyqBExQLj/Vx
c4ynR7OC+uKOS5Rzll6C6JIqdnwPlnTJTkmC6X/X9jOmMjpyJOv08oLBSmrTvPiUjJBp/EKVkVbU
vFGFQsl+8mjq2S2URKnr+1RhUOUGACGVr5CdKYqgPgJvUMpTgIma5YGqxyEXQEGFugXu6P32ADqW
G8YYqn+ZbEHoGzPxFgFRYAWXMgeS9GgySt+PBseEf3YThkNIqCqD9Txdp92SeNb4nqaeqq9qg6A2
YrLaCOKt2i68d+u5FwcGlYK7gXjK+p9jsxI8Il/zYJymVcoI1IXj+Yy+fSouU2oYmTGPCZE+JUg7
5aOLAPVzxA/m3nakFg9HO6bAgKHgYPdZcr6u40Ry+0aL6GbTRpj7UhK0uw7RyQ8TEnzfpATIG8SA
sw0snigDZKlW3KQvTamWL+qKZXpsQwKciSgytndCAedgGbIaqcodWvOquU2SqtfXpDUE+q6pWf7s
QwCGrKzxelQMd4B2uxg2sQEC4Hdc6KoMwBUcJvRYTRsSFYBbrb+pUb4M3eNcerF+GfMpQ9/P18Kh
tWiW8VwzYWw9ZL4ddN0LnYYhejSxk5INlLUOBFG0Mh789waDygzEYsSzzp8oN3wfVLj0f3VIG33G
CDV650l5dvbOlWdbD0zMTfwkE932Z8oYkgXNHLh4xl2bK6X0elk9zGiz08O287HPwsPzdvAzlFv0
1Kyz2TUJMkhiid08Lj2KU8qcnphZSBdWh+hIHplNGypshzAjddUkGG4Ovpf15Q9AArgWcxpkH600
yWWW2FgYKDnkYiEamV4dn0kHornWzBd70njCZGL8n5i89T7qGEyTPpRbXKJBODl3jMKJIsk1z+p+
u8H8berqv4cOaCEG3nCiWADWYGmQCQHfrHq7O6+TGDdaVYuhSoTIPVnZLHkDVECBIu0qtV7FAVYm
Zl4zzMh2UqIFEGjI4+mZCyVRPiBQ6Qo1/7GqrHhc0jBNMU6lHopNpNiQm2Hivc8N9yOWyC55FSnM
F6bzxrq1MDngVOp5oSIEeVTziNbktEXwZm/orYd/mWlQI1lI8NkoN5nHX4GQwUDdykCWUwD+xXiN
BdlDTRyzQ8brt/fiESsk8m+kyZVZ1Xvu57ret8jtP9D1s9zL/NmQM4vP8BNNjUNgEFkqF98jvu4w
MRh/G9Ztx9M75XLX8ZDewjRksFnktRrfwYoWX+vq9BtSzcRWlAaj+wgqyDwZJx4+yays/jm9zL9j
8mavHMeMQBwbhPm7mcscmxvSoi+GoyivuqXtmkMHh8E6hGWhP8KxAoFno3/+zPCpPVto41PkzchP
9gbL4l2ZEpi1C7sa/RUQt+6nz6lW2LM7+SNWWvctFK7zL8+y/9OaxjGIVlV2qLNHvxWQL+2caEDU
x2zvksre+7bDuTgjPc33bJHLa4UyE/IRMcftDgUjTGUDrrTi0GvxLy6yJb0IeySLDB1zrpGKwuKo
VD4mIUdqzttVL9go2hTx2k71go6Abs8qcPTJ+l8nm96PSNPsfqmz6uzgmCrIKGAqqJ26coLrAdGh
wEkl2YSruuF3bQm3yWgrgrC48t1iwFjEeTUSFoVwVQk0KugVdTydOAzKXzO18tsynLcbELy0rsbG
b38CVnwhGr6yIvk1ZCB/SCzIV4dxle3d4NrqmTsn8c8k8RHfsKCbBYZR8TntRs5VujcrC7pLxwgU
vN+UFM9d2xNK6XBfk+hbs7Q92Kxc/sl+tF4MiuDz2jbOPUzlja4DlqlnZ5anCE642iMTaqc8ZXGC
CW1JC3XdFWv4WkHBGKMRjgPqxrrGNpI5FCmoQLD3hmwEHyxEM+3FlMp5mqYhfWxjm7swkQRoAR1I
5ju7nyrAHEjJ3V0KnOwaU9/6LSaq8yh1ybre+TNdOBtWG0etnOb5zYgFTibNKHtPdtYd6my3Yiac
huXFQ+w0RWPnDY+s1doXnSz1ra6Ix9qhmWFw5vVB/1hAfWRMkwTzPzvXaEfYhPknNx+K+jgI8smP
lkUCfYTunABL1c7rH+xT7bPqpgQRidi8wcNkV+WRuolEc977eoqERTl1qLxsNZHJFHgrxHRix4wv
f9C5SL+xPQXMiEztZXs8jPoppLENqBrj8mt0reAn1MOk9zwJZGQ1tGRPIbQffgwbH8+BJUJ7HW42
hWhNSotJ29rkr124oFMpLePdJI1dOceQyqndBb3mAE06BknEBnGu7kLgZB/dPAeYj32+f6qGmEeD
Cw2BEGcDbPaxyewHshA5pwBy2V8JeyIeqnqUp34Zig9vdIoPwC3V5zC4CCttscgbFg76Ja58WNBD
xbj+MpW6PBUztL/9zF77ExkOHVIctEj5zYoIitpBU/YGTg1500Ftnp6hPLAc77G3ThdZ0T6rGME3
eKeFPVfHywieqWkoBwi2QWRlBwKaMb0jeZL5GvyQ5d4ZMGZe91HSbT67vkXoMgYQhR2odR8X3ELz
wcKJ9adI0+neKEx6lNeOR9E2lXLdhFhMwUDKFa+WQOm1wzoq0EQmSWj2THt6fRCIgBBy9syBd/0Y
bvh1ti1Mc+rAflO8vyzU/SoHPW5odndJl4xDxHBoatiLowQ4IJyA90yucf7uEfwldmtuiDXPu16B
lZtSkiHaPqYFS8CGyWPJUXmngjW5RhjTzHv49zr51H3q/suQOvk7NFw94/ViwIRRpvVXBqrhWmRm
g/8bGzoxXUeiCFZZqne4v/Zyz7C2g/6BYus2nWenvNh6hmQCtKMEVeS0kD01jUt9rjq9CS9hUMB9
ajuRHCzQy9M1qEqWibJD4cmwwvbupra0fkfE2Cdv+9HhtSYG6xyJpj/+Utqo38dNwO5O3iZ5zTuY
hKFu2ud8LoPvsOsNtyhnID5VWCCHRTgSqhKj0Bs5SjCbNGigehTQtOJE6iHcOO7J1uw6xylnog8A
yCEPxUYIR6ctTiQW1ziE2iROz15TQxpRhur9kMIf8zjUPfPPJcEoOdi0QgNb7N7aTAlNf8HKaX94
7cDI2Jq48iILugvbDh8EEDaYapGInDT5ck4OKXQnwh7/EeDc5nWAKghwjM35DTth1lhCTPR2wjbV
e0E4roauX8dvCPWxdcaJcU/NwOKSLwc/uU0u4ZaZOavNX13RuzlN+dkVZZVeU0DIe77/FlV4o9Nv
LMj1a6lKxs9NLJPyKoGwwWDeEkwIMlZJ/bGbVP0ck5BD+Zwn3q3E5QR+Z/bNZ5IM3NLsOGS3T20n
CQ6TT479Tjhlg66HifXesOlSu0njkESo33f3Lo0v3nzPar9508nD8P24/jfj+iFPFokFQlU56i8V
4qB2RzrJYyVSOFA484bHkLghRo26ri4I2JuJ+VNA7NhWdDLsCGbnvQAyzz6EXfHmZSaGBlylqi5F
km7j/z5HLzhiEiavgP0rt1GborZ13ZmnlICZ6m4GuP2TwCki7GZtszZKhzx565GTzry41XCn6nK2
WGLwsu6cfMS9UrjdQMJBGP/ygDPOgTRcMVzX4pmTsXxO1qqr9t7QL39srBePLBwGL2K83oL6hod1
F6/D9sSQWfceBIu5kFQrRbT2odh4VDHwDDuZ8gQwybx+2Eidb3EDYqwQIyANPj7B2C3wpgadPmHT
BqpoCuORD4Nuf5lt2F2CxSpFS2559b4ILffW5mkkqyUr1TXp31iV+Dqdeu92LqvDZXYpxgYCJkVk
mc5hh011ghXIXkNz6HLL7w6ItPn0OYaCt0JmzGxTxD3MPdrGPfP886s1pd2++46ifSvniTnGgOD5
cSk3qxTFrdpX4PX1NujBFttS0uIbKiRt2Yhp4NzhuiGwJZumV0INq2ca7+l7TnWOragnJsdi1NBE
FTPLcpcSKS6iZC3tkzMQdki9upl3O7fK35Csd2895D3N5bg5GTJrYWMdAvOGx6AJ9HKnLPjHoaKC
Pd4TrQ6mGMxXChXrfW3Yv+58lynugbi4zD+3CmPZKaFmve/VSOuFOlyj/TJF9uZK3AugOAmmv0p7
q3pCV5ii1cEgj08rrubPtKHWitKKSeUeVqN94eSioe8RoRR7C7mAOWMlSO4wc7HVcpl8QGXMuHZI
Jis9HeE19EM8+FnCHcCqG0h6UpvvsmDjc8QZ1R9sogPYEraIbRh3dp21Z4s/pU/MlxPKraa29jNO
SHE3zNqe92FVoDNbFGvay0DC6At+3v4MMFCwHlyRO7KuZcXKCtvR40GPawx6gUfC3UPicT9Ha4Ab
2ZFAOVxShZn9uD0uHh8vb9GBbTbMDRpQaJXoBjsyuazAb48WtmcaKOLAF1iCpI7PdUt5VSgJG0JJ
wg0QKZH7yma1FyAQw9qclG3aMaL45OrAptw+BWSVJcfW9uc/fTZvxJfOwTDMylWiYEDuQWzXMNZf
zFol2AIHG8rOQm78qgHaQImxydDbtRXiy73Mc1g8QmSIQzqI2mDqstr+Ghog0xFHuHO/whtCJuMZ
sqMmNFsEsQ6Sw1uFG1a2T3OzXuxZZ/2xKv3iXS1L6u0aKFsIMKgXivPQNyEp0jj54hNZXbQhTA9B
lXa0Nv/0qPFAOgNqrktpBT20QkoZZo/SyPicMCrB2j6Tfw1vqLhdl0laXC/JVL34AfEne2wTcXin
OZ//jKlJ2RXVrbL3bRUb2lfyfL8ZDMAaGee+YajELs99hA3TdHv8lvohyzvXIGvgD/cYllfeC6wk
ZG4ripy961npxypLVN9J5iYPxVS5w4F0J3maAkGm0uzl4y313pydHFrKbCe5iARv/whNp7dy+wfA
k/6yR1gvUddYVfcCp109lmJks2hWpxMnb0QZim65o7ljh5DB74ZAxYzHafUXttPqF3O5XUeFiPFs
ED1prwdL+qmFowt3B8d6ZjFToU+BtEdxl5J6Oe25MDsqGcheH1OuAPV14+B/SX9VHd4Y10aImaRb
OrU/Tud49CRCSCLsqqOi4v11GUAme42OnAITW8sDdiEuXK9mbYcJa/hVjGg6RhJOAEwJV1x8mgSu
e7AUXvmGYojVXdMP8sBABUUIEz0auQLSwgvztuamZSiHx6roKvNSAjQMdghy2LagzSFVGRmzw1hS
B3rD9RM9mpRedu6FVwY8xeUC9J5x6/h3RVmlD32HxGJvo9f4yDnd/1YcR88LCNosqjx/PShaTvj4
deK9uaOurkVPksle1i5bdNer/5SBi4wGhlTzANgsvV9dJTEajMXyjynt/Cuws3xSTjZXinmr3jcg
/qBWyaE8FNBG31K+4CeWVCiF8pHRfpbWgOvbsJJoystt0hY2Yz+zxCmJncLMk9/xhsE0otadTAPy
nWjn8S/FFzNUXspGF4+IZlIfjaqqJ4dRBMfz3k6XkUNEON4UPod40arjkE5+sHPsxeTYbToRxNOu
VOyhx2i152W4yXKnZr+M0Kr/Qw4AH1OQs2NmwN1nwr0kcPpHVjf10qI8YqzMnr1aHSZekW2VbIAz
ns8tRmNws9NAXODMrnsRvCmtnYS55NZDC3vZMB0uqe8t+JAhD935wUE2g5fC4wRrH2IncFjewBbw
yV/TfjEmb45vi1JFI985DtBWe4D/YWSBsXzWhEIDyTdNMF4TXRfKoxwX7Z18Ag2rHzytTgAvwml6
A4Oxqf0DYAcgiVduCJmV+j+xR6DzaWH7uHgZes7DbarGoK/OKiRzyb/Gr88C4pClKuMDmd0G4s6h
z3FHyAMowhmMSkpu3U4w3xdb90CHj6dvplQLrfWhgNNfnpB8s7oD4ckhWcqBC58bqg+uNPmBVjTb
VU3qBGInAlcxWm0sMAOoXZM+vgLMIRk4SlMs6yAXHI4f3D/puw4hjO10hy6VyiKrbDy0vufSn1Pr
7SWRpXce0nry7jukIkXP+bTDf2396Ri4/fOl7N6Y5XZ9pEENUFCVBLVEQxZ77yy1SfAZa8dGg+cR
er7Pagw0e5Gowo2mye/+bZJhMgCM1Bv2pPPw4SNlJ+s8d0GOAiCXtGPz8k/5GK0Jwi5nNkLI+ql8
sDTkB3xY4oyk0PEYQTTdbTNa3rKD9h1+B4VZjpDemc4TqTGgPBoHpmiBdFHFmXHIPmck+n8SgvKy
w1y5FXMnmjUSx9iLeWd+DnbvypJiPWOYosoHEExR1swtCPdk9UbJfy11K8sG8Dd9XYAIaB1wHM4+
1WoEATTuDhCPCIivPVJFsqkKP5isI1/BClv6Vz4rfCSVfY4AMhxK60n4kvmM5+r2X8oQdonK1fPG
a6U755maD+VWElIY71ZBcujBSDQvO88DrCSFcPWF7BP8JE3FQiXC/Ij6KHMUGe6utIL2atgekb3G
NmOdhJnXDIKUjXj3P9LObEduJEvTr9Ko6yaGxs3IxvRceHiExyrFIsmpvCG0ZHLfdz79fNRMT4cz
CDoiplCFBEoJHbeFZsfO+RfPi6R/gYFZhOSHmOyvFi9amqngKDS88zoNIhjYT7xEyhg39X4EHzbQ
xiKH0yj6FAUEcI4H/M94BAPwRo0gwzikDSrbuq6rrLmNvNq39mGn9d2FbXoUI5Bf4d9GV8fcRVnu
/QRJVB8dUKEkqZAs/jZFqf9GIKxjm1gjO7vQGsTiB3Rrd2GDeOkeaptxdFSqv1cZVeonAGPUlxhb
fN2CsX9CYmn4aWZ68aBZGNpehfRwvEusagznssaEjRtTn6WN9Iq+9d7QIB5fmCULjD+DVSUXuGpQ
VUPL1VF3KG2hWWB33kizNIp+Z0mGN2tWZ8onRJ0StN+kWt1mcYa+srTs8pCGGDjeOFDu79Smil0Z
cCDjEYqQ4B69AzCIoJvBL4nGMuTOm8L0CMZDwPNDjOtnEMbjrx4FY97XoE3qnTn6YbijMMzbh+cw
orNMBzd/TU30qxVo/XdtavJHz2ShqC9mFCIyBd16LMR05HLHXv0RpWZGm74Nn2MxV1jDVB87RNZt
9puB5xz0u4GqDa89SAQkrxACpN9HP9Qc0VYRhx2cBQUhB3hPU3h0RiGtfQCW0LkqaFAXOxICOgWI
KpuQ9ASXNQLnfYBQBAZbMH+hz+HcJvtfPP5GbJLLobljHXmVR8IL51cX1bhdy1HEm73QTHvWVJDf
TceYaclTihoNb68MOBx+FJ95Yg35Hj6B2V5TmazKi9YS5iMyPsMP+IvVj4gXyy96uX7Lg28a3ARu
8TP9z8ZFtrt6GdAoR2UoEMjrCN1ixIhAMhH/DvMN9CWZ/mWJPmlxXaoyQFijcjo8uNqCRtBtCK4f
eyoLHoF2+a9/+x//63/+Gv7D/zt/zJORNvu/ZW36mIdZU//nv4x//Rtdhfn/vfn9n/+Suqmqhmk4
oColBU8wqPz5rx/PYebzL4t/D9QwqKuaRnOhp81DhxR+4QXd43YQ6zSIyQNBdQzHFpphOrplydMg
1AwlfVIZu1imVt+N3LY/Se6LwxTqPXqzAnurM8Oa/8ZXw3oT0T6NONmhaSNPEbt1ro6PnH94hCql
/1R5tnGhjxOMAZRogsP2OOe/9U1US8crRqfpJfRFVIoFnd0ilOo6UjZPiRlZL7qeKcolbmQhHLIR
mKCdWOqBbBXu9nbw1UmWOlrQmmQfGIuVBMZCyQP8qhvV1Xg/M9rsJxI57x6tWC+7Kaqqhzy1HXN1
mm2NBxTa9lKX8296tXtEirOw1aiJi2sX5OyJiuNvmrjh926CCjcGor/KeoHhznbYlXkWKiHxulYd
B0P407Ad0LbCLMPYtcrhOfUoZXd2DC6IHBPMwMAr+BiLGfgEgDdxLraDL76YeWsR3KaNakMNFLo4
DT5qI43NrI7dRCtJfXM4NbeAvpP2ejvOytwK1bBgo0iNgVrOaRyr4oFLGAap4KqjKAE3CVcgpZy+
a771aEoeMkwevm9HNflbF1tYADIlPbSkYcD9OI1q098evExGLpt8FjqFBjpiVlBEAB3zpggetsOt
TiafC1vWgA0i55/zagNBq8ASSCk4GSqffquIzGOgB6htbYdZ+TaE6qgW2Hab48dcbhgx1QMaGonr
5QMMUxx8Kizc6dZJLjgQW2WgeVfbIdeWT6hsT/gBYHzN+c9fjUyZ8bwVuCc37A0tfO7tmPxRIdJ4
6feFkf9ll77aoRnKc/x2O/TapOLrxAfCoS7BapyG9mu075HiZrTFSGcgQui3RFzX7z6wQ1/HWexQ
u4snW4QmnBQgflDKS/8FkF15ieMa5IYgRNE398OfHxgc5TXNQtRZ4846HZwo7In6tJ640smb7nMc
l1r3ZAGe2n8kju5YYGRt5nExiXD+ZDpANXYHHnxIjdfq5D/nFYjLMxtldbUsQT/F1pFmWw4INAAw
pjZLXSDP5iHGTsW/REIVw8ftAa1uSEdTab2qQtraYrWSxPQo8AWZa8Hb+krKEohLXdUdlP+iWvKm
NPVagNuLyI+3I699fdB3/iuyrp4uGWcYDBBQeC5y5epnIRPUHDl6BDQXpIh/1g2Vte2Ia2PVVA25
IPDyGp/BaUQktCJcK+vMjVpgxB5JzkNTDemTipQyUpE57VOKVPGZqGtnp8aWBG5gWfCPF1HD0piK
vs4yFxMXB4y/OhU/UT0sXIlTxK/tEa7N6etYi+1JMzkfoNWxmqHefHOUZpbxKvFCHqAsP3Uw3J//
/wIuto8DeF/VuyhzUzupGJxihdklbKbiRdSa8b3M4NB+YN9weiF7TImEp+xiPgNcK7UCcz037xPj
QLPObB7sCCu9iymxTfTaZGSVd9vDXPsaNVsYXLuaMI3lVwIYHcJt1SYu7ee6vKg87GwvB9rlZ6Zz
dYf+d5zlN2FmUSkiO0lQQg1+0PsdIVYE+lNox6b9BdPZPrzBNFieS9hWt+irsIvTs0FdJOhknbgd
6liCek3qgYQqaTMeAm8wwjNn21o4rj/bdqTQWMrFpgkaRDymMEyBC6reVQwz64bM0EfSOg2/bC/c
2oTqgq/dtGxLxXLk9JPnOix8iLWkv5ox/JrZDreZDthhl9j+gffxNS/79swirn2EHC+mavIfDTTG
aUwrpWVgBlyAPf0neYHcUnEDr0re4Q7mU7LMyup+e5RiPiuX+Zmuw44ENaM5mq2dhhwRSGwsxeBa
spvghwTpUHXdjdLlwEDAbs0FKaiyVKAG+pSKXTRXZj9beW7/jNV1tYCJodLpSNuc//xVcjM5TWWm
uh25io8Qxw7BjvYOPR/I37w4qPJuR1tdWptk2BQ0EVnb02hmpGCBOAaR6wGGvoGGXADnh9b8bKXU
HIuktI+DoxpnTti1k0BHw3TO3wwdSvdpVAORtrn+O2fCgQp9YezqfU3tcthvj25tLklkyIBtOFim
WGzcBF45yJYudg3sh+7awSvaqyGeSgEWovTOHG/rwUy+RlvT5nT4dFBd3mOw4YyRi36q8QPhaeVW
zX0LcVi1vdwe19rHYeiWSmWBnoNjLEI1+giqS9FZNaHauNbTaroYgnJ8xGEEAD+UxPLMiq3tEwpo
homugq3q6uJzLNNcTSWEYLdtKuShg3zof461RWGn1aEvYxlYDdWBChAq0NtjXZtWPge4/AZPb1Vd
ZDh27ZVciIJknx4BzqJhIS6nzNT7vY2+xJlgYjWaqVEVwVaaHboYJzeil41gzVwAtdVFQVn+iyYk
qiKy1A8K9K09h0ALx9wa+xcD2WZ0JwPLfqyhJd7RqTTRWMLUjWYa1eVvsVJaN9vTIeZfsDylyDPn
sg8lJVLo022G12ueYLGauDD2gYajF3GdKtX0dwwlHsSciIEJm/pT5+CQid6oaDBF4d2nXQX4b2z/
lrXPmOezI/m4LCpyi6Vp+l4VaKZHbpJjHImEoYoUSt6rdfCBu+51oOWqRNpQx0XOUzZV67+mAl2Y
vdYJIW7aHKz7ma9rPn2WMyzZuhKYhGZC5D+dYbU2QYXaJVUIOlH5BdBcBbRTZUkaTSjMUQ7ESBRY
ePgJ6aP6YntO14IjWDRfefPzVps/xFfHv6VTIcHZyj5K1KrAakcw4h/xkzCUF8R8x+hQ0mONHlB5
jZsvgQRGd9j+AStfAOk9+5/aE3wcsRh9W/RBVfO7jqaGJhY6t0lrXRuNmX0DtBXo7x8uxz9wAm46
yiLL93TSoShBCc2B/dNWL8hsIvYmSjRNrkw4BuFeZjWaOpnfV/dKBT7wA/efJskxSDToCVOSP51u
bYCyGJeGcxTg+u25Rs7RSsugdJ5GgUuOZ4CbfjbxFczO3E1rRw36N5phSXBDtNUWH/KMRysjei1H
q7Po7HWtJjhi/Ml5LFJgzVdUqf3sGb4SKEfb6ZUj2TMkDRWrvkvFc5AJ15uuH+59NILwNinGVn8Y
B9gT7vaGWP+h9nz68p1z2i22pE5zElar5h0dNJ7yAxU63LBVsxsfURBREVQZacOJzqZnZzfD1N54
6gw2CcJwoFdfdKZ38EuuK2yznVge2A32QSRqdCZ/W9u4VIMcbl+Nr9dczGcFFbL3CtU+9go8UQMW
2H2I6cUvJFva6f1pk0YqzIr8OYOXtbUYDU5fxbv7qHeILtN4m+hSFmUv7pQu80u0TOs+MC6KVjjh
5+3lmIexOJ3mr9Pky9QNHsKLYWIPMWhkIM4RBD06Dm2Dw0WfCF78Rgbq5nNdmfk/6Askf9WFSJ4H
lM6j6+2fsJIMUBwymWvoPEgoLI7jhPYnlHTPOYKnoyuMSg1s5iI3vrbeBBFH6yL7L5TCY/NmO+5K
2kNWjIiWqet8NMtkFa/uFlKh8I6wcXrQLdy52Sxah9q2P8XhAXniMDsz1vm4W0432sZCcBXYdB4W
qdZkxOjLFJ53jBFyDm+Ljq5eFOeag8cgBFx4lG1FRwvWNppvQfd9e8RrexoDP5oADlVqYS6io8aW
CVhpyjFKFW3cw+lLgPBqdqlH153RVOOZq0/Mf+FiuAgHMcuWbnEg2otvve/YPdi7e5SKa1GDXbDl
zeTFufjmR4P63JX5+BI142wQEJbg+AYturaVDMHFFPtipibL1UvF9tQzxey1tIeMhxKzKnT97aWM
Nwo2V4WuHE1UPr751dQ9xMwNzVwEI6N9V3cpooCNhQRilkBrpdHuPCYBilGIKc3Ttb0wK1uRi1iV
8+NFUJ1Z3BuepEyF96VyTDxaBjwKzcj4e0pC0HlUpao9ifugndn+K1uRV7jQUbWhBQUh9fSuSqWl
4vnoO8e2lPptjlE9ZrrYatt7xypjgHGYa9UHih++B9Q0TLxv22NeSfcYLnVUKt+qMIx5s75KTUSC
Vx4QEHlU+jjF/9QpYDmPHQit7Thrc0vXwkQci068ri2OFwFWsISM4RyTMAWplY1CvZdBhxNIjRgr
ZgN51z1th1w50XTOFKo3xKX2vRjaIDonD/BQOILequ+iXu+DQxNqMQA8LA4vgGvR1M79nlNnO/Dq
WP/0TtAS4HSZ1/zVnJotoBmn751jjaz1bVp4JUAsDY1kqUr5tRM+YgcfiEjpneNMF8KyF7uoo2E+
oqLhHVFbdm4VTBi/Q9yFs0PRFvVjbFbF1XbElUOMm4on+Nz34tJYrGfV5sCEvcY5xhymVz4y13ex
Fn6Jq6H9uh1pbYeSSXJy8Ulq5p9M5tVsgggoGzI4+zhWBnpdVYMQto/SlfGBVYMYC6pYpVP55pRE
OJQ6e6rYR6Osm4MBuhy559aKnnUFZdirLFfEX9sjW5tDPghgGH+asssr1xpEG8JXYJ/MWnzQi+gh
XmA1itZJ2WFhdaaWsbYtTeEwjdQX50rU6bYcgiCMsPOm+AOMDvhmPsEDxgBuF8G02CNn7csz23Jt
6bjWLWAgpJpkFacRI1Sikd8OnaPNjrw06dTMmCc0MD+wdK/jaKdx9K4c9KSbnCMiUv1z4uC0d5Xr
8F5QBpplG2ytSX+/e+3mlovtmEymIHE7DSlGu8PtRLePiqb9MLzYOU76dKzi0nraDrRWwSSSLXmK
cn0jzH8aKc0G1ENQBz86Ng6WaVOpD5hOsVamUmUHNFlwmTUd+L25EtpHswfOr9VF8vf2z1jZPAYl
AVIWk0xULis2De85LKYGNk+DCr4eWeJrj4nkBfHSTwLb1TPDXvk2eClTLaVco0IiXJxoeYAEUus5
yhEhf7LwyfafYi8QqOhokIK2x7ayTefk0zR5hWMHqC5iOXHppZlmeEdlyhBwx3VsxKg3nMum24FW
JtHEBU9QbSPrpBhxupRoB+J5FgnlaNg1oF+E7IGSVqmp1Ne4+WX1VxGB+j7ztljJMDg35m9eBzJA
f+80KBwjz6+ayacrhC/WS5D59qXQBixSzB6h/D1uKVrwUAR+iC32UJ7bOGtJHvEl0A86wyCQF/sX
o0+rKgfPd+HZiO5KYyM5UBK62QEBiOGTMH3thtpECAQ0w4MoHpLsO9xr1Kxho+Ms8f414KfQPXbI
FlVj8eFaQES0TCq+C9sFoqJAtpbOaoboRQxkPzIn8WU7oLa26lzNZI/UgGBPzH/+6gIDdVcgYiVZ
AFtBgJjiiOmmvITK67EXgUTrECdL/xHkqI6FeVFEhtslXTfh1oax05WK5Gd07WPhghCCPYnwE8Kq
aN/2tMSqK8cy0IwSqeFjKDCRAvTHgWv0IbJrRXy265nlxfWixiBGkx40rFcY8rIA1+Hfo0PWVD+3
R7t2XFnk0KZFygWky1qcxaOSI1LbRr7bVyTLAZ6Gz5ZvGdGlgWWUcWnF6GTBEvDcUbev/AAU45WZ
A5V5f14NTEZXKWMg9EHacDrpPupfdW+0yhFXdk/GAFJLZ/icijH7MnSZfEqFTG+GxJL3HT5Rl9uT
sHZ48dZC5hFZQzb+YsuXNWD70GEOUMGvv3kh2kU42mX1LqbkeibW/HctHnfAqiR5pqTcxkvqdKBo
YCBiYI7eEQ0N3qsITXgVShwIN6E/3T9g1gjL34QdXaON3qv9DjV8IzrzUa2k2rSbOT05RTV6A4ui
sa7VbTU28wsTjTYMbHH68l+8LFCfuVCSft/CyX8YG3NI/3n/TJNbzN0gJoDa5unofZlCTpKNd/QQ
ubu0avjDuNpCxVMDczpsx/qD7Xwz1Q7AKLoIwK6XVZqyNEFXQxo6Jmrogj8OP3vIztyERerdqwoY
UnSHouFRiYzcv8LAQ4NJacIMw6sR+DZk0WooztTH1t72pk3Zhj4YHeM3SK0Mv1iBYRnFBMsO71tc
6h61wrEO9igwaPSU7EXiU4GziIXATWrq36wEZ9a6UiaOAiTGduHg586Ze25tO7AoFqUMmq5kt6er
0jpUMdrO9o6FlqITboH7Vq9z3OvVHe4ShdipyEEiLcRJsL1E64Edky4BibWxRJT40ilFge/0MUxs
WIyyHtrPajBb1fn0FC4mBQjYJQbcuFlvB147421geSbGuiaAlvmHvT7jg970kUl0jnqMwKWNOtNO
bdkgWSRuUJnvzyz7ajiEV8kLZxWj5ZtInXLI3k3Atneq9Ks1UJXdFZGiXQwSIZdbbuKw+7Q9wrVz
hoOUTJ7OMmiyxSeO2ERfOFHLmnY4WO9Cz8IsFoGM+FNBfxBiYWmkcOLiNvlaGXV2ZQSN/bL9E9aO
VUaLfDC5EwLmcx73apJzeGl1NVjOMcT54rojaWtQdJW/2yjo8v12rLWsab42SFgoWpjLWlAYU963
BoZrIg9zDZsRehKX8vA7VcHWCOy/lSdrapDmtgugp2eOmpWRUp0EAEKJ0uISWXxAtQCtUCGKfmxm
ZtqgFbI8mH3zo1PKMjwz0tVYVB4cEIIURNXFrKbxhDIXrgXulFbhTYwUD4KXOH1emabRl2dOhpWN
O7ccyEBowVF6nf/81RK2nTrgqhOGblfa0dOMR9uNXpo8dBDz8BXLzzXVV3btn64q0AvIPW/gH9Dx
IuigZei2eqzDs47CAUHsqqmSe8sf/4j5jdZPNZ2MW0gIQXA3qC1+utt7aW2G58rMXMBAov4NNBLb
8hgLEEAEytxnBwmXf+lBf7pGrepnToY/za3FJWW9DrbYOk0HM6kdtNBF1M/5FQJQVg9pJNpDNaLa
T8qN+MSOqxz9EpO3+EuTdwjX7wa4ZRA9oAVRitZN64et5JN2AUN4rM7sgdXpYDG4HkBwOJZ+ugf0
2ADjH/ALR9UYUHmqAts4pHqDbDkVcUSctmd/dcsBfFc5uehJ6otw2POZoO4cwlUws68SDferqwFF
bEQrQf0E94bV/twOub4IjoU2uKSbQup/OkQvCHwfSIrvZpoDzGoHWc16xpNnRNYAdez8ulNREbpp
UDm6z1LHwpnHkbEMdi3asTcqOcN0gT8kyCRss4rfdmv04gzoeW0VqMnMFxYVPKqGpz8xY/w4vwJc
D9B9iFAEMzCTwPTgWqnQBjqzBqvB5mYwMM8ZlrSYDxSnZVpbSugK7EH9z/WkNM3VhNtqc5hQlPtn
e/rnE2v5CczdBH3ORMGbLS7jsjNHic9B5KZlFiR7swa8+IxY3XTumF7LCOlKkufzlhSAaBaRgKib
qLqkCI2WChKgMXXvH2hGQF/T8F0uL4A/ITqhgaCl8hwNN54eFZeAW3P8IM3yGj377mp77Gu73QSB
zY1F1Yhn9+myJk3RBnqvRq79VxRW3a2ZKeUn4QWhhz+FUZ87z1efexRLzf8bz1zUumuj9nVkMkLX
MCLR3WD31aZXrT5AOlet4K6k2uI9Yq/hX1hWgz0RLxCI8GlQ5sEHTlkLICo1f2BvrP/pyOe7hMwF
fTQtS8txh4tutJ+yTv9t0k29eP8sU7c1LOqoKjnYYj9PTe9M8FQjeDwm7gP1IFNsKlswfju1K/FL
ICVSz+QEKxkJhVRuEZ3i0Xy0nI5vwANME3kauilvy+zB8Ya4OQgUFx+QafXjq7Ds/fHQFmhu4tYy
ZEjff2DQFpgtwKJ0LpfIIPgirTbGHGqTBXQCsxgFeqoa8Fsvw86f7V7pxXhngq6dHABUhU0BlOqn
Pv/5q4RBUazWU/mcXT1Xum99MWIKnThcTGmXutvjWwtF7YXEziTnE8tOdEUaDY6wDtwA/bHo1kL2
7xLPCv0qzfJWvd4OtlYWAxrDgwH+Gc/3Px/Wq4H1Q9FCvqIWmGpUP6jg5FwOma5Ot0GTIN9AP4LG
HzpEinqgc4bpA+TfAligCW05qhnFmcxh7eRgR+uwkIHkYV5yOtOh3mYy90YffUFF3voTeVFbGjK8
LEbURva0YdLH7TmYd+zynKZAwvdDrkvoxZOiaCp01KvKd1Mtrkyknntk0UeU9fL7QjH9i1Kxu2SP
+ENfnjkr1iPTG/w/kf+U7F5NvurFKs6kNlvZtlv9ksau2T3DnHZAsA+KfEidFJyWQwqUXX5gzLY0
SbSBSAFsOZ1lA5sZhevEd0d4TE8ADr1bu0bu80fHH+06YD/2rZzU8u/3h/0D8ZxTEk3KxeIKgIuU
IJsAcK5orjrkx3YhB/d1gOzGt67ohwYlhyiePjBamw4hHxSkPG35ikJc12wHn2JrjtXAi4dlzkuN
pd9tqSLEdhWnGC7t/ETBoG97uGtlEU4L7vX5kAblNH/rrxYY+SST+zZUjq0q+vHORun8BlUJtHR8
tZntIWHfJ3ZYyTsQtngmS7lXSjbDhajaCUUCtdC+NiCr/Q9kXfRw6ISz7zUqpKe/S0c2aYaH+W4z
BBDpuFghime+F7ldhS/CmcNz7ZOmJKdL4DzzObOIZqEawz42fNdP0Ke7yDs5dPuygj4kO9HuEzSe
PrLgBjubFzq8b2tOzV7NOwUmiEtqErqz7c7zMOF4a4fF8I+Wxh26wbzg96qC4t72cq+O06AKCrpy
PsEXuxsphxCZ7CBwoymcXHo5rfrYO6U+PXvgmqq9gYrtuZb7vIOWhxcZLbUXigRch4u5ReMIzWKz
C11UTervVVTPApeTXVxIPbXbMwu5dl7xWiaUQbbJfXE6rbmWZmEFdxAObVAjJ4JjyxMvBawl8kGv
kqtExiiOVGGOetb7p3bGAlN1oTxAmfE0sj5FDY807t8AhaEfXRzY90hidei3a8Ff5UgD4cxars0r
BVYuxRmoynKeBvSUREO/QQ9c/BgAXmvY3ai3cW0WzSVKNVF4BoO0klXRzESyn4chFftldwrRsmLW
BOK5zNO8vq9xxio4DvwRhbV0qsdPbRvjSSKTWV4pxIG1uNqe4JXxSjCHM8OQlhTt8NPx6uhD5xNu
XS6iZ9q+0AreC41p/x6BOb5sh1r5THgPsYVmWDd0mMXdg0sScktGGrmDkWFKO02GKG4V6j+4GdoD
+M/eycYPXLVUEyxnZlFSCl5+m1aLd0lWGyFPpE7sHacKHFQZhfwHiTnzrvKT5OAJgK5nttF80Cw+
T54/vM3oz5M7LtkoEqWfTsHt9QiyFvMz8MBV94Q5Rx+fOdFXPk1oBRYYDos3EEzR0/UbLU+z/GoA
7GzgKX+RJBKri5jSrbe3kdZOnupct+oLevXA+9+/nnyXM7eJMoOwF4etEWh4yowJ8Aq/z+8tiA1X
XVQ0eAkY2r4RynjmFFqbU/AjM+2GByYfzelQIWqVCc5cgAw6VIVvhBmDkpVF0p8BqqyVT1BIAFxB
W0fnKbt4yiE3likO8ntHAIn9TYQiO4p9Sn8zylG5QPMn/qKlKDAd/CpHM7lXflPeQd/GtxoLiT7T
Qkhskk2JbazendlXa+cFREcdDAQp9ptCf5lOSNq3tX0ELuSotyWepP61Jpu+/RJhBqHsSsVonwFR
6OXBEHno37x/zckbqMDBtOKfizWXXWei9AdcVpYpdjNBPe5HMHtX42CZF/i6fIAZLGdCPhwdcIr2
EtCOuXqg42jmHWvo5T/VQtdyvL8s3B/2YTEpIdqcVIzvhgkb7qftoa5tN/AKXOvzzQNu8HS7eShU
0w1IlaMngWRd6ErZdijsy/rXB+Jwx8FcmxEgSzyuh0tSivgovZspHK7jopLJhUFR7hz6Y+2kp7eK
agO1KSmWRcEcDWFENsAjInnYXKDAld7pKgKQMALDr9tDWg9F8ZFEkyfmsj+UpY2C1jOhdCWOr7tU
/Rl7Vf+1qLlLPxAJTAMQKBJaSi+ni6QhkYW5b+gd0zBo9nGWY4lbdOo9e9g7c1WvDYoqG9WHeane
KBmUsdlNKS3eowiRIx/TOsVNPsQld+cXTn/mrlw71slCgKvyNoUfO/+YV4kskti1jvSxcrQCH1Or
UO2xmZdFN+G9gN36jUOLb7p19Ck/s3Tz2ba8uJz5PHdU0mdjWWXRE2qwJohgl8dJ9YPvo3hJpPqz
aDXnXkSBhya8Ncvxh0V538RNdSYdWRm3rZKPoPpBLeBNj1vxIMQ2fscDJXWyF6VOh/Fi7JziTjO7
5C+rdMKXykFx8syxupKa8FzjYpk7xlyli1JAjCLi6Ntx4CbSzr6nLRY6dl+b3s5SYuOZrCE6c7is
BmTLzkc4b+Llvm2QR+8KMyKvxZ3nG7Lb3uNQ+y8ibWPBRZL4Zwb49jADA0Vhcoa6E3GJ8y5nLd8c
La7jSBnnGaFH7iuSMP3H9uf4ZvngjrByYDB4OtK6nIf9atvqkZpmCia5bg0+4cXJhN3sukEWwU6O
eoPGnW6HCHOa7xbLWMRdpAbIdESDwL7CheDNpeBJ8wnlxPyQUtTB1SlU0ZYfvffehXNQKjhCOBwH
QOhPB5sMbMwAJxW3YzX3PP2MfVyh7ouJlvaMrmb+3rOOeDwvgTVBmJ3P8NN4AhIk1VH0KSxI7B1E
iUJXdzjOFsrnEJBP8t5PcQ43lwYpjtncvIt0HX+OXJN9XKLVbqNHE/T5HnOh7JpaWXXIC8O6wDNY
nvku3m4gPn9e75zP4D1B55yOcRzyIjXMIXfnAsrNoDl3sRcidmz1VLjTMlJ2UdBXZyCKb052naC8
oi2efZy25mLX9l5eBYjF5q7AN0ruA2pUz8kYqeO+bM6+glaDAdhlKaF60GA/HSFy8iNyH0nhluQ7
39o8L55kARIFpXF1eG/GPA/sVaxFttaFdtVrY1a4yYhzzCVy6Sj/AjREHnX7u39znM2BZsgdiRoT
uHxFalMR0YrqkU4pCvupjxGAxfA6vvCkr6E7ardnUvS1bQIN3aaqx2MAAPTpJA7cBhVwxcxteBzd
NGyOG9Tmx36Hpal5J/NaeSrD5nJ7kG9ybwb5OuhimwgzxLtTj3I3rfLpnp2h4DEbDjiF2zjMfGvL
xP8Z4My563CIOnOwru0aNIfAEwLs0y25fKYj2DYg2JADJMhqsFOJ3e2HDtHuPe3s4bg90DeXxTxQ
0m3k/2apjKWomGcnEvR6k7s4AZRPMe7QCLDnWebvt+OsTigUfKj4EhrW8mPXFF0qU91m7jTSknRS
3Kx8Z/q7Ur2fQy7VEVlYM6CVVmTJmaP7TZbzZ4T/FZke2un+KadO83H0y1wE7e1vhU3xzJoAu2qt
j3tH2zlfJr0YcM3DBcybgdLKl+2hr30wAtoT7yh2L0qOpz/AaFF8LzBgdAFC3GlaYXzScLvGZQHf
xG7Qsr+2w618L2BrUI/kTKVpuCwzFQ6HNt8+Uke50ewKdUjx5rQpSnJ4xF9QJrXve3wgrrajrgwS
Yh0vAGLDn12WDWPkTDKntTMXqL68C9XcO8Cuy25hPeKyGKMJUr43zQGyxEUMshqkheQOOZ3Wsuir
es4c3axo4sshqLTyukJut3n3VXwaZ3H+5Ii0DGjJZi661x5OQBDND13baXiHNBQ/tqdxZbPy2Gbd
WAzQvMtcsU1DEoIwT91aL0oBqdtpb0Rb1b9mFLVbxhHcZJwKeIztqtlc5jnCtdI5bP+I1bU04UGR
fXA7LwuxVVuKkOIva4mWO6WleDr4jWdfk5AgDNqAmd+Ot3LggT2zBeg3Yr5JdlqhQHfu9MwtYtxH
lIZTblfTeb2eJifLzmyb1cGB40XSUIXBtszkNIxgPNPzcw6isMXvKp+e6aOrN1UdiE8YbvpnPsfV
wfHCmjFofCFLVSAhfextJwaXx111P7SGUu+Ktg+yvRIOjn7mM1z7+BGfpDxI64e+8jz6V0m5VWiy
Suowd/k6MOONMH2ZPKk+CbttH7nUp0tPr+U/718/ZP9AwCDmQfFmkT36lprFGMPzhRjCfnAKgXU2
Yv1/ZTI9JxmytnrwKSDP02NSOWhOxydytLD7EVOhpkFS/T7Vo1C5zTEQGx/IkQfvL7VV6C6e2TOr
swptFUwXxUj+dxoVtwHK1TB33KhQ1S+gx2z90KhD/FOUmv2l9OKHXA1Qpd6e1pUrUyAAzDn+p7ay
LPfKxgAmqdepq3p1+NXBAHXXtFph7+0+FJigZqYT7ILR1vLrAM/s4EyetzpomGDoBMzKTkt2Bb2e
3BMKql1JgvS65+GE1DmlZ++UphKXbTChr510CGpvj3pthU1IM394kZw9i2Md5YImwNCXw6CvUlBM
9nTBHVlcR+Ws6Q5G5gPDnMkMQLg47njHnq4tbDY9ww4RtT6hJd9xyij3FQTlx0ltuhuzAUV6EWt+
cQbivLa27OFZ/oE+BV2Z06i2ono66FS0wjQPKe0RYSDSIP8oVHwch75VLlvdaH7FTRC/bM/v2rKS
RttU6yz+oS72MnY0WFPWqJSVXSMfUEnHSg7fg3RXFMW416q02DtmcU4cbeVe43SZ8QBEpWkrTsdb
dSoKHqHPeEn2rk3d6p97jIH32Qibch/WBd4vMcbMGIk5nvkcVJ38uT3ued+cFLtmeVlgAcAz2dB0
/E5/wRR3QvVKfkGmTXZ0G3Zp8Jn+iT1cbcdZOe+JM79T6FqIN2AbLQqMqpRoDZV4ouC/loxte1NN
VZxjEocVwvUHwsFepJw86xssQXjUYDTK8VbkonvBTsrhbmn3lmd4EzyzPEHR7/2nEvv2vwMuDvup
nyzey8h3t5y0eAxJBWdVxamPRcUjEPc4HOaGMPsZl/10BsSzcjQQGigNbdSZgrP4VGWVa3EsEVbS
fRyKdlaLn/0VRiHtt9Lpnd8xovZnNs3Kx0LEGUiNlB4w+UVEZMqHxsA71a3KKvis6oEEpzVguIo1
VPVPpnQO3mEWljrbi7r2tbwOu5jjtsNSUBhK7Dp+9SMvcnmXGU2MfU3elT8Kr7oDSvQZK7P2FnvW
vLzcjr46zZSjgVWgZEaidPql1NmoeVrDCk9d4bvgDe/K1B9/NKoxwlWX/fvza54LAHd4ovHf5Q5G
sztWoj5OXKttftZVjh2V7gtX6YR5Tmt65dQF2UdBH7UxtLmWjxTRtl7mqAEi8Il665VFeqtX3tDu
asVvD2ETNngRB95sivx+DPR8/LwKvVhSp7TjEAHmxBVVBIVFlo68dBTDPDakgWdmdG3Xck+CBgfG
wYm3uELBoNP7j43IzdO2w4dl0pruViuTDhdBRTr7WNHwTOtKbKaut7fO2uFHoYs2HhwIsKOLrZO1
vtMkCkhvEK3j3WBC/bIhA/wy2ro9kyeshiIH5BX4B/S1COUhC96KQIlcYMfVjV1O9U2Xw7ZMkBN/
/sCoaKMyJChQ3GCnH4SSj2Y8Ygfq4sMbHWz8CHdD3BqfQslF8oFQ2DfPIokU8ZeEBTmxccVsjlBN
Jf6MXTwaV1ZgYEYVJDIfzpwza98Dqi//L9piozRjPKD/iDaihiceJnEF0K4H4fXGRZhgElBitOTt
0BCWh8KsszMp0Fs8N58E8ECURFA2YL8spnXCQV31O6KnLQkh/ut9goynpvVoKUDJkuCqB+2eMpz5
kmIcjisIyP7bBIPxc7yNtb2EMhlHHlxi3jCL3EAr2xEfyCh1077ur7oglnc05qtLy8SIevf+FQbD
/r85O6+euLk2XP8iS+7l1J7CMIQkvCQBTiwgxG25l2X71+/L2XtLGQ9ixHeQIxSt8apPuQsaMTCG
OSmriwAPaxhWmiJ4UvB8SPI+1YIqaQFS1x2t548He2+OweGYixglgp80ME63rrDaSpmKMn2gb9pN
gH61TG4nde63g2jw/jVsrZdBi+XsdK1h7nbr4edWbUB91d8//invXErkh9y9OGBgm7AGCEZeGo+t
QF0uKYVzUyTS8AJHkb4VvoZ5tqx5rl/a3++8ZDS/cSxEPGbBsq3mmk6YjY0rAK8a1OmLBTRP2znY
8zqPMm1qRAESt8g+/3rS5QMhg1T1EuGvQoZOL5Fdncfkwe2L9DqcxxJra0+OV1A61dtoUJVPa3GD
8FlSU4vhFpmc1U2InIOKbyi4TmVSHB+CrnvA+1N8gybqBnYayUsDvhNKg5lhIQkRkM1YN6cM2ZWq
MzBgqqV20Hf6WG4zTWrqhal8b8sgTU0CTNLNg7bavK0W2WOkuUzloGTf9bTFbjwvTRkdJS3OaF9X
LrXFEH2J8bMjc2JoTS34NcpEoBpOj02SgJbQNWg9hfRIrAfq5jH6TUYlgPJmEVokuIc3geUVzu9P
HpNl3/CskaKh7oijyenIqA+paA17/UOk0R4PHBy5ejrTdgx9OrFHI9CKudtNg3bpqji7Axl4qRoB
SgGiSHXldOC0cN2kHHOJIn7XfCnL4TrqESLGfT6Xny2JLUHlIslLk0Oj2bjasBhL4W7txc5DZrbT
Lywqx7sEH6vAG6ZLskDnX8VQtIS5cQA4cEpOv6pupDUOWuo89LQ+5bZUwANsjdgaj3mB89zHa3d2
3SyfRRWMqBncDbip08Gq1CCiSk3x6MII30ZtNP8xpT39ilu1/LHss0vx7NkBWT5Op6hGtR9641rD
fa4M0TZdVjzK2Mq3ZtM2MWZdXn4UXjU/oUI2HtDa9P6HzySPB5aGjRI0qNXyhWFnFyNk8Mfaa+xN
UaiK6kM/ET5iAPkVxrud9j+NaOGXwiqhdLpq4VScxJRmuHjMq1n6I7zeL7nTR19ifBV3VenKC+Od
xUXMK3Gzu6hcLBq6qy+cDLuSyujmjyOUoO3UJ8q2U63xB92WfodbbFz7eTamJA5e+EkPIx4MsnhY
teCRudfPUs68SGPcmqf0v0prcN6cg+6Se9GaD0SIQ8xFiYJnETIhQc/pPkXCQ+nt1tCetbGedmVT
dY+U+p70aVYhJRvxYzW2yi5zs+4HdYf2Ju3b78ChuvuPj8tfOaB/SjL8DuB+fwUJF4Aj9+3p7yjK
DqSIOtdPli5spfINRYzDEVvnHrH13kNkyi/hFCRbdCdUmBJZGhmt74RtKr/OwpzNq6h3y/616zp9
3uSd5/50MOt7cTKAXTBccCJHfz8pATKAbfWG20ba7RtYXesXnslq62tmPtwald0nrxc+bblXTj8N
NzWQMRDolqtufe90dierJNSSp1ECd74F6dA94aWLMzVhL9j6yVGjbYZMtHWVGLVpbGt7VIWxLZJC
zMdJrTTtm5MosfDn2JHxZirSaILdmczVXpnKLLzVgFSXhzSi6IFHJvo6hyrXc+17lvFHxx4M6wJy
YnW78dYDnODAL+TyRbJyKVr801qYAfSFjlNPz0CNyzu995Le9zS8FTrdQ4OkGC6QxAh/1pOIcinA
CaB+FEgJHtf3aSILRUDGe7JEUll7pZ1IxHyA8bV9rSlSN28cADHal6aHNOahbDRtrbDUCjy7HTPf
NWnkPqlxrGib0Jvy1Af4NbhBndhVvEuVuCnucrw2M1+Wc/TV6mF93FhuZ+BV33my2MdurRW/WjMM
o6NpRkZZf63LdlK7L3jQ5nvToLtyN6foSV5lZY8TJY4ESoWdsNmMw54+THOtpkXe4i88asm3WYvk
l8JudNd3lD59sdsYh8XSbOZ7s0DxZtMqA6dROKLepdM0DldYgGbhvkwHvQ1GEZU4x4k6TXd95Y39
9ejODbU3aUyhfVsOuXjNKIgNvqOHTb11DGwLnydzQku+zYSTBiLPrMgfkeE0050tZJj8BwNEPHoT
U3YsaJE7QW3lIv1S1Uh195QJTJryfmfVlnI06tB5cgiM4q1Re+Jr3cx9h6ACnud7C+G0aNt6kzAP
Izaz1abTQUxu56GR1RZ7W9H5nRi9O5RV9cpXpdV6ezB6WehPFsT0YIxaA9fiypi6HWyePjk0ChUa
dAxm5a7lGQuvSnQGch/g1Rjfe7Ws3G2h2bG7aXtwrTeFqlYCtW0794Yt+hlqEoDCHZ3jYJaaQ9sA
TbmgrsMUYtA0uj8NCqT20Zl0r74nbzL7W6u0CpPu/5xd6z2qAf9VMaf1pima8Va1mr73hRUnHjK1
cxMd6kEfPZ6+pra2plFq+V7pPSf9omZ6Zt9WSWeD60VVf75qEzf1/M6Nwa/ncwEd3xyVY9LTigsG
NZXFU4QeWh+MPPAvrt06U1DbZfWNi3OZtdSMUPZBOH06GihJiFunlPPvaO5iZLK70qlwMkasBKkH
oTaho/vVkEg34LWyp32Eb0x+O0tV0YRvZFyr1UbJEQz4YhKShPe43Gj9oa4jT/tiqo1SHEJMsMcy
MPq6yO+jPFei3YjiYfysDXZdfG1VR3Tlpu1EqG9lqFcoPzl5oqY/QyXuY92XWuuUepDLJLf+UwEd
2se8BFx1cOoyKmkXkTcEHL2+u1ddRS+inT4bRhUFMlGcwZe5bYbXUtojRiVNEmUNXO5BuGnn4ySC
uGMT6lm80e0ppKaOp9JDNcWR+iOOGvVupi0Y+c0APvCQcClrO9T+9bcQu7CjqaELsIEbjsmpPjSq
cT/HyiSfNaMyAKIMap/+kCiN35qKEdc3Vs+r5HM3oZnsuhFmrnUovTGILL1rNoNnA8uRepmrd5gk
p289IFfrVlXJiCZqerY/Kmk+B1jDWvsZhWfNVxvHfrHnwvhVI36hsb1jbLrtacbmOKwMKSCAOm3r
l2gJRYFeRzih1k5btuhbuQhJmHk1AjWaEw3F3Ll/dXHhzoM2U/JvLZBF14/t0h2vCtoskz+0UYgP
sFOU+XWNG1W7U+MuPsyGMLRN02Gb7ntTN3Xo3ylpr24Jp8p8gzit+3VQZqX2W9MutI0ZWmW8N8xU
N/FVtrA83jWwRbPDAGepBYWAf6P1iAxJ/hoOJuda9KKNN+jRDuZXmHhdfy0apGhvEKNPh3yXqrNp
XydNGP+yRDq1GzEbVoxOv45BuVNH1j2k81RulHlycKRF7XEoI792yaADHcnsr5GZhd2D8MAsBTSI
9BRzQHX5urIalA1dfb3a8f7r87bquaK+l4M+XKmy0EnXGlgkQT7G+XxspQj7r5CvkUcQsHMfGtpG
f3jYzOhHVEzTbtTQkHrtHDvSA6udAXkh8i/avVXNxTfVyzwrKO0mtbbGaPbVbqLZNASVXZvjTqGt
CXY7wwTTnzIwj1eC/ki8KULT+YUVbDIdZbcwjV1hmf2h77zFARUWsi/nritumgy017ayk9E+FJpk
P0PW1m2fDmLZ3JlJkVR7UEyDvQ3VAjR6WzmKdjMMaONpmxZhKO1lyhGDulWhmCL3Z42p0G+ipYQK
DiBiPj3ejD4IyWOqX30qqzLZQ1LHEHojqnjOg4/joFUjg5bfYoUEkIVqF3Wotc49bfOw96Zsfk4j
qx2uyqgT9zUC0/3X0Ag54y7PCBbafOK4K7vOqPy86N1PiuIsv4LaHhELdRKEWdY8P2wONJywbe05
NATGyVz6D1rnZQXkkksSlGdBEkORtVP7hqdJLm2eBknQFtI46ir9mVuxeGinLjo6cdI8ddU8DftK
c7JL3iarXIWPs6mOAgZGfpEMfl0wyBCkyghp4xdPmLHlK04lb7Uh1246BTGyqMJMwCkrzBPGTqsu
LO8qu146utQVKVP8zQatNbSusCQ9oUZJX7quGusgm+zkMacYtbFHIS5lC8vUnYTULhDhv904IEIw
rVfFvLaJXIvOVPocxZ1yl8KG6r7wdpTlRoPJ4G6siBLuvrAGy/ua51C/t7Xa1cO2iWaCssxI4RTA
JqsPIXD8exMc8ECBt/OGP6GMXTSeoen3yU+pxKq6g2GSq4fEa9rfdWHbgnvTzcvjDLxxuCLWK4wL
KNezjQNRH0ERkjIOI2nuquI0pKPdIiBlPc+GTuLHa65F3zI9bo5SGRo2bd2Xzfbj03m2fIy5UNcX
zuQi77bKv5q+cCedUu/z8mr1PswImVz3CkUTv/Si/pL2rbVOipgciiJLxR/+K1tn9Y2RRGR0jhP1
eUwxQdtVlVb030alxRbdIoWRW6vRZvg8rJ61KXThPoHLGPSAtgw8qUkRySj8FC6n+C+ukbqz93BI
5+ZWr4peu8JZ2/buZqzEK8zRF2Plwq8MI67ekqkKLcLzAV7CiNA2ppM/Kl6yaBsiwpHfeq7I80AH
tJht9V7XHlF0lJpvm3UNarKif0Z6U6XtdZnHc3xvNpXVfIsKvewxbjfGvtyA71ajQME6XHEDxDHD
9JCbwEn9Mgl1vI6haypbR8+sdAg6e9CcHRrA2J0Ho9k6KOVwWVAa3+aDNSxO5mVX0D4L02po78yZ
J+yXF0Z58eLEjdV+smrFXbVQBEnsVAgxVK1WVxbaw2kiGzk90imItslcYFYUJ+6tMxsvuDsqFzpc
6yfBhvdGagyLixKqTjPr9IbsmnjUZNypj0pJrrCzpyzaTUqmf1OFJaK96s7DRneFkfpZbNSR39pl
Zl7Y+OvDxm9Aj5crmuIHjba1hqiMVCUSXqE/RnZkBI6bZfeFLGOf2r1JyAGJzf/4pJ2VXP6OyMEG
N4FyADWB06/OKq236rTVHx2TqCLpoO2LuEl2sgxDX5H2vEeZQwuKpPupJEp61HozCtxaXNLSf+fL
mXkOPWIVlJj+ptz/JPG5FecccGE8hl2SHFQ4V1tzaKbvQK7UY9/18urCh5+deVD0VHd4oBYtU16L
0w9vJqeXlrTNxyn12t9OJ+xbj7zHPkKkcVQ/6VPX23RdNos9zl8KKW6jNNteH6p5E0qQaTtQFuGF
UsaqbkqbhB+FgisMBiq15ppSEOG+00NyMx8BAMWBjrLS1i3rXvXnoZBPeYkKwW5ujFD9dWE21hWN
ZWB6lxBteDXPRUPbbALZxs34GMdu+BN0SZNvkLCsruq4M7xtXMbTvMnCNH7MvLL5Rd803UK5VbVP
vjZ/fwfjA1OiJk018HRVTC8pU0uO1mPfDu63tNGdIPRiuyMIrB2CTrfM+v3H3/7OnGP2Q82fWs5C
pl1d/vQhVWVGG/axSpI/qTTLo2qWGE/lEK42FOq6n5gQ6Z9DDC0LjTQIXGIT3d5FPuP0OweNkoSa
9/bjMEr1ylRjLDnkPI93lLZN37Wy6BIN553rDcmqZVKReQDQsppZjxhbDFVhPRZNOzfbYmrmI1Yv
zuwjxh3egszqssBIrUEGMIHKQG2M6UJjfR0RLh/Np1K6piXAdltVy3uj7lTR8tEqOgD7DtjHNTF6
GYwkWRs1g3SYJ0axmUbrktnRXyuCf2O0ZWgQo2CzQK5ie7RcP/9cL71BgQ3nQvcxGcNMfkkLdsRd
LEwLHEhm6f0WtbCsuYXkjfqS3bvGdiCDl0GKOvlticBdfMhTqVwNdtjPf/Cd1/vEV+k3JLu2dbTx
dTRl16eY5MTa3Qyxwg0qaFw3kILa6tOPBLVHmlSo6NM3App++i11UyJOVQqmseIJT62+S/14NAU4
CS/LbjWwRBfC6fO9w4jA2ugguXQf1vL5dmSGWkd1+nGQ0I1mU+keRqWbdl2c59doPGtXraFO+4qn
bS94SC9cCsvWPF08Vo+L0SFIW87L6o3CjLAzyY3tR2+I+73ult0mir0R5fRx3n18GbzzHnL5ciRR
nAUiSavjdHLjypyncKzsR1sibu33aDcdOk/rY7+sbbPbDG4vqGL12he85AvvquO4bXU6WgDukqqM
Pn058XN4pgCvq+7SRz/9OVkXmoOYNPuxnvThe2yH9TauJrFz4krzZzile0eYnxQn5XJiUCYcAhaC
6ijPnQ46ugq8y6qzHwkRnb1dqvIldRzgIC3Mnc+1XP/fWKh3ULrHFGmdPFEiNtomzexHrdTTnxLt
RL9A6//QlmVxYW3Pr5/lu5DUWF58kOOrO7f2AGQprPyjsAecrXiBEZjTm2DKykNiRUoQzeg26laU
XNi/7w+MAheQeRht62+MDWpC5mDZj4psvc2YDMUVjhQYQBUektV9uR1k8xxaWn7hvl1riDC5yOkw
KAk4MSUCp6cLaQ19YplxLZ7MEY2Se5DFnuYbbqTR9O1V4ZcWfZ7dlBvS3NW5WTsb9lam4YtTyfxo
xlrHhpcVVeR2MNKtgc/KJZ/Mdw4c3UQi/AU9C5V53fNLyq7Mynw0nuKqewpDke2sIY0DQwh9k0W4
D4LCNAOznSu/jkYRtGPk7VNKd5uPT/75JYNLFfhL7DmQOrDXAWiXqG0fx4P7iExXDORoGL+19aA8
T9JSLlWfzkMOsI/oRJBZm/T112A6oOVVbpOBPWZ0II6hZjSHMLZS4Paq8nPWugw1zebSqV5O7ekt
Sp8IpDu1H7ryBAGnmyGdI0fM9pA8NbpB84L2+2OPK0RLUmX2m6rpx98fz+h7A6I9t5gSLGWntbUT
ZQkZR6aaPg2tNf0CuttuvUZX91AZpoe+U18+Hu5vcLz+QOILSCmLkRvN6tMPhHXrVL3jRE914lb2
f2We6VVAPa1VjyJWE1+pKI0irfW7HePw2Bi4KvqT02n7iph3O9htBoZSJr3YWRIT+ocKkuuFKXln
4ZEw87jHiUGgXa4ioMkbJyMJW/cxbMxqU1oEXunYCaphmXw18971mzjlgfl4Zt7Z2sizwiwjt4Ds
tSZGK62oZ5y1GRV1F4BKmX4ze6P1oCppm15IKM/vOvbWX0lJok2Ck+W3/BNoKcJKRYxi2pPqJGlQ
t+Wwz5tW+AXh+9GO1f5u0voqiDLoJJ/9SkaDQgHkDCPFM8JBhRVAK/tYPCEm5hg++KQikC3+G36W
m5eEdt/ZbIwGjg5QJuRk1I9X34nLVj/JNnvCMVPVg6KrR0wLTWR38b7A03FrdqU1bSKBztdWZNJ1
niFpj18rerChb+mh+kdFBNE5TtVQT1s0KN30Puta9uknp4VcClS1g/URheaz+l2CIybeIF38kkw8
OkGJ0+iGKHkKt8hQX0JOnK3+Eqkg6UkKSwYLjON0VuYsbzB38uKXXA+zm8HOxN7NczrkTI8/lIrx
A4XHG6MdmgtP7Nlds5SJKCAQnyJMBRfjdOC4GKmUUdh7TnkfninRzcdhqMbvlajHZ0ghl0w23h8P
+BZxONWps2JR4RilOWb6c9jmxZUuMOkaxkJsC6Tyaj9Cg/lCdeq9AclgUIqnOcNTufpAJxQyScLR
fAaC4T7Pw2h/KwTdMRXLw40xmBddnM/qI1xPmDVxhv9mbc56KTU1bnpLV17dvOntTSnrjoxHj2mB
h15SHI0mFsOL0CbHUg4xVOfyDix01/1XGFMd7TBULblai0xPwwu5M/E4q3ly0y/sX1gSPKKOdh7X
tGqUNt2YD6+gAmLF3uheGxNJgeJNnECOhWuFNy61m32kuGL+ajZ0g2gLtiR3SmrF3m0V6fkG+ZnC
2YyalcvbruoRhSkcU22vmsKRxWFUIiSGBBRrpBeBQ1lXc5uYyVWDa+ewk+qQKw9d2AN8pFBpiK3b
d/GrQawQ+8TOROdy0JLiLhOIvscB3M9iSrd2ZTR17Rd0jn/Qv1WmBy/unEfDIjH+opmJ+UhsnorX
2Ryifpt6hYgDAAviJe46J/GrwsFsr8IsdO9FNZr6chin+FutN5QqusrgvwaWSjKC7h5dUHkoI9tK
7pw07e9QqQzHK6UI8/+AjKBooCwIps2UOrQBlWysjpPe6fez13ba05TPGG2VWZanXwdaAEcbNcjE
n+koisW+ys5/tOaoqgd3bEG5+XMLYnrT2kZ640F2da/NyDV634mUBnsS0WSYJyeV1x3olMT1W5tT
OQraWmvoyMx6eZfCRDZp0ieZuMG1x1BZPi/8YTk9LiqtVk62b9mZiXCQjJVNUkIK2CPTrNyEeT56
QSKdsrm36ylW5bY36yortnaIHm+M404Uu7sRMPvDrKSq+ZrFQyp3SU6Vd+fVivHHTMK5zKEwuR4F
c1sChpIXHuCza3EpZy1Qb+JbGKvrsp7mRWqSV+r0yhXR7WMh+11idtFuyar9BuQdwruoiauJzC6k
AGcjO9DDgM/SR6XkwjNwei+WNqIA+TSYv22p5g3SEjCKNmDntO/0l8ofDegczCaofpbevsMxnsbB
x8/PWemAwAM5FjSmQAwuFLnTHzDlY2LleRH96VDni74bbuc+KFKbCcTy5its8zQ9znXYbNO4z3/w
Ok0X4vqzkAuELbUDWpFkXnSbVwEJ7TatIHHJXgjvtX2C/1q0qYqpMHyUS24VbORcmuledQkuub6w
qSaiCkPATci9BN2r3Eu4dTdWjWq/TOi37+p5qg+V7lZ7ge4o2og1fhcfz7S5uhRpY6M3gUAD3U+Q
t2sHx15EKA07o/eCVpszgyEahK8sb/QF+Ns6mlzw7mBseYVQ8rApKZ6uqKoo1cwr671QKUp8c2yH
e6uM8jdAN9YnJdEQfkKaYIkniV70xXHpdCx9MsMp0WX4ouK9dJW2c3fdJrWKIi7CLPVwUUT5bwD+
78vyd0BgSdD+OCyEMacDIoctROKVHk1rK/7uDN7wNXShHw+q7A4TNmuRH1bUDPKmMg9GXT3rXaVc
fbyQZynx3x8Bm4s4ip0LNuD0RzSDVtHYFt5LXvd6swnt2fUTIrwfcTdM13JyzW1sp9mrHKPwTY9n
+VVYhZr7Vq66u49/y/r++L8/hVI1/SFqxmt6tCh6dZy7wXupPLe3D94wFI0/9FiR+p5Ev2ZjaPVM
+7FMv2v9FH3/ePTzLc3yo6Dy/0dfTQQSXKbVI/T5Ussi2ditO0WBESMid+F+Pj+rjOMSVkE+pwax
pllNhj5Kr2uZcKFn/5kebBx77qw9T6M82ok3X2jzvDce2BWYzxgAAcZd3Unl4NqT503uyygtAx3X
EafzaZIBfjjmU1c3yYXve+/IQtsgMubQAoxf5vmfpGxYMLxjHnkvImqsb/rYRI9F7I6H2UzFJRrZ
e99GJ51Sw0IzIno8HStriAgb/I5f8Kh3xj3u0eJYGok7+4pQPMx6hWX8+PQ2ASugkd1QtkHGaDWd
plZIV0nL8EUJtT4KWrpX0U7NeMovXLHvnIbFsoBFo1NJo3aV9FU5hQzcCcKXVq3KoCxCD1REpWxt
bHqv9GYSQV2GzX2aNu3+4098ZwWXLAPiPiQD6tKrFdQ7pDfNuvFeNBzcvT2W1SkeVaY5b9UR+N2F
qGH9ZnLqEaIkgUc+Ea2vNZ/dTvROEVqkvAhTMdulIDsJv9Xt+DWsFEEU0eV+ZHjhw8cf+c7W4ZJH
+oHKGLv0rO6MjQoVZovpDZsIiYlyuCJVHA8KJgZbK+s/aeayvC40+hdKDCkcYy6xyz/HgmZgIzR1
Ul4WfMS1Ah9nM5Twp7aKm6Q3JrNwqd3+3jIuCljEQQs5Rl8tI22n1AsRL3mJUNuMNvBpw0DR7bQI
iji9ZBvzzu3JWGRKHP2//a/TzxOWjNsqHsKXwqx6nUayCbxMG2f1wu3y3m4h7iDfp3vPdlmdeG9o
aiObnfDFyaP+MOty2mYiS67pW4c3Tj2LQzPN4YVH8r1BF9txitow8MBsnH7cWIall7V99KqQKQSm
aOQW92jMPGKtvuqr3vxS6Ul64RSeD4pSGsVMnQYqOhprpoEMBzUJVTt67ZMYYmyOnDsdIuhoO3eM
6ptCb7zKh/9tbj4+GOcrybhLBERdCwLQ2pWHinUzRrHDmcg6o/FrFoKQhJLRn4/HOd+eXKCoMzGd
4G3o055OKh5odt6Wffw6Sse7MaZ88lPp2Hemrnjbzw+18CfAe5Ab8INPh8qjJEuxGUwYSuY3k6Kn
9/ggg21GxOLT18pfu0V4L7y5C6zmdKiobuMWQgdf5RnFl1xplcM4aRyFIb5x47bcffxl72wSVDl4
HLhDFxmb1a1ihpWT9wnMnVZtrU3ijN2DpxjikHtpAmbO0NGeLS9Jsq/TLCaRDgoK4bQuKPOtvxF8
S1OYRZm8qqqUe4Oiy8bAi9RPpsy4pcLcwTAc9Z+APMatl6n2hYfxvY1DaLGUwhbe1lqFP0zqyakN
JXmlOjcceCbTwHQKcefMQ3L4eHrPHwnubSrZiKJzFtitp6tple5gzXadv7ajMOqtmidl9s1FLF//
QYWq+x5V0K0vSU69Nyi1MA4aySShzWpN8yrLgLCX5asmofequAV/py5k3ExjEV8hrzFeuN3eGY86
AYkzdp2kcutAo/DsuQH+VL4ajWP5QJkTVEVl223kJM0/KWXiCy/++QIuryANKdT1KGqu65kAg9Ii
6kfxqk76vHPLyPkxJAamQNowf9I1huWDXodYMd0IULpUi09XkDCijKWsslclpFNwP2UN6X/ohbly
KKEL3H+8X86+bMnj4L0vkla0f9dTib5kVEkj6V4XgaenDtUjXyNA5fFVjOF/GIvMDITEUuqgGHb6
ZaDHKludk/7VUEsLlACCVlveRAgerZJcakGc3TMk4dRml9yILyNPPB1sMGEr16E+vnpj294YYWIH
SE9aX8chPQxeuk30Irtw9s7eIdBygIHBp+kcA2+NyCwrNyxElOqvaqYSvnROUatbnVrhhbzvfM0W
Oh+W3nTqqdIZy/H4JzDzsqEdyNP0144eBbxa3EWu4zEcukCo3qUocJmnk5Sf9VqwdjBPUV6mB3w6
mNZacF56T/wWVm8AfiysHzBC02AehQMANCkCiGzeNsr04vfHW/Os2oBAKOIKi741yrMqCKXToY3R
NvK+GZo/lEzt5wSJsyOZ1XRXp7CNRBPJ3xWygfepqY3XeEu6P/V8khfmem0TtuCdHQOVUgrpxDX8
O/0RSaGMYTlb3ZthgO3eznYaNr6V9FFNXWzqETZJVFSPkPk3fyhmHgOKmwztKpdWk1EzzvXnLgP9
fhCqVqq7CzO03nELRYPnDIlasmSkK1Y/zkiQDumEpb8hU2TcDWZoPCsgrR6oeDe4l2nQ2UaqR9ua
TPRYp8XgBJ6laAunsVyCCXP42czZ+AsWRn9Ji2HtfMrMoRbEs7tYyAInWbtGa40rukGb9Te16bwv
CZ2nB81SRO3rrWt8lXAEpe91CCr5knJ97tOdiOPN0FTyqjNjyLOxWcfWhfVcPx3LjyIRJhIgq1l4
2qfL6QzEiUNma2/zJMY3q9bKP5agqmqyanfIlF1yO3tn/3BAqVEj0ow4BcoJpwOOEIvyWBudt7Rs
VHwoZNGhh+jknV/HbfS1bKtCvXHiSfVNkfbupuSpvgsLc/DhB+a/i4l4ZhfrXZ5uPt485zNB6XdJ
1kmAwHSv8xJXlChK9Fr4O+utZyWzQ9r9xSBvQgfVxjxt3j4ebn0fU+mltw4rn61GQrKuVYZe30KF
0KO3iEfAn1XcYVqlVo5N1XYHaRTDtSndePvxoOvL6++guHZR4Qe3S+X3dPKhy8VwzBi0nIGsdkZs
7ml5eRACS+1bj+LpfkRd5tBGMHo/Hvmd2eWOpq5NoXsBK6+WXc5xbVm9Er2hUCQfq84tN3GaGEez
H7PN6MZXHw93NrswiFAb5ZbmtUN9ZPWhREpqkqRp+sbBaXPfQFLrdTT6qUWcI5c+dS20eS1zuJRn
rp8iRECY1aVSAKjgvCCs4VfT4xeRvTWCowPlptxEXhNaOPvy7n12xzIYrU045YRii2r16WpWjaMP
btFnb0Arksmv4bQqW2FQ/QB/r2yR7GiqT0bufB91fKhnBrggYonlAv7nqYUkmdIoH/I3K4qKqyZ0
3SNs4PAwJ0BYP17Cd6aSoQDg8tAgX7Pm3M2QuqtMrfK3WOjJNvc0ZTfGul5AS6RAcOG7zrbn8l14
jSwZJrYYawUSqpCppmA49gZ6MQ6SbDSueppR+2kalG85bnP/y3hI1LgEmQBz1145ageqKdWS8i1J
rQgtiKqsu4Oqj9YxaopS8avKNC5AJ8/O/vKJnIblugEful66LKYnr2RO/man6fg9TOtq25Sp7Td9
BuBGbfXupjatxRS5kpeCpnfWkucFBST2zpL4LX//Z9tMFglDBNXzLe7HEjoT7f6rtpZpQqc7t799
vHHeWUsGIy3hHieWX1M1isJIcmG05dtcZMa2xKt+C6Rw3A/oMQYS6t2Fu+bd8Xg5aZ0uWLL1xOa6
3sdVPpZvfZPaVxQkMnwCm/wbD1dx1fLMX2gHnE8mukoadV3w0Yvt0Goy6zF3Iplr2dvsSPWujvp6
Q4F5+kYh/xJ2/DzkJIiC20Ti/FfxTF3do1oFvpNgSbxFbl1hvzPrAs0F1/7ltXr6HX94OGOpWoOc
GoyvNpzDXTvM9YUW4vkE8yNoEPB6oEBCZet091CVnNR0KjmczpzuraxMkZsojN/OWGVXrVd+Fq3D
SLhzAYelaECpaV3PRtF4qDplLt7ayXxu+7q7igwermp2Ngmp0u7j7Xq+nEDD6MRSllyMyteCVVCE
+swIlf7NyMzwNlFnJGtSLzmYxvD2+ZFAEhJ20Nynvb2K9RIPg8xOaYa3UOrVzax78VYOUbLDWr7Z
fzzU6v0F1oWYJehYIAwaAmBrI55pbpHqUHL9T1T8H9LOa7luLN3vrzLV9zhGDq4z5wLAjsyURFK6
QUkUtZBzfjbf+cX8A3tsa4MqbtNTU9M1PRK5gIUVvvAPhQ5fuFE3VNXEQyka85DZhvCDUG7OkVb+
OOoCKeOc0wiwl4X02zEzANQc2rBVfkF40PVNa1fqQ6u33Q6EjvaslWr62CGyonzsMF9elmIILR6S
ea7/df5JZxZEtNKqvyZ1ws3dzAPtXqDGfRdmTaC4cVL3Z27+5Zr9LQn9e0Tk+Wg9L2fAuhxqjjjH
qCLXfoUjXSTRFfODGlvSmSrPat/9PcryVsQYUHrX8LyspTCZ54r2qwXHc0BwBZjkIEH9LJIcf8lJ
xTH0Y7g1hnytznNFkWISb6/ONnvsRkfKdO1XVeCwvVn+me2qKYLCEXWApGYCjvdX6mr7/T0ipzfc
BaqE5Lana6ascvQB1VT/BQQx2jRObB6iEJ1SqdelzftDvZ1Pki36ALTJ+A9tudOhusGJFk+uULiy
mOoJhNgc+UZTBMiHyxnUCa378eER0VQjIdZ0oBv893RERdjFYICcEa4eN86xs527mKzX8eNah+jb
YN12ZmW+3YKIjTGPXPNc+HAYTkecAqxHEx3pDrdTUFS76iCiIAQiTb+adLQ3OJ2J7xpouPz7+2+6
XESnO4LxFr1Bclio2WsgsZMYoemkNZKqoD7lKzF24QF9MNvVqlI8iixRbtG6wevEavQLc5Ktc37T
b9cRipVwnbgpEZpgCk5fvFWd3mzlIhZuYuiATzBzvGGWoXDrxTmGyJvtvyigAnNZxqLstbb5LPNi
kKTG6gX9FvRTQGyj4tOXmSg/+jUZCJIN6wcaFftx+dq/HajWUI1T3csjKzbI5mTjoLiv+mmLfNdd
zpFouiDqWnHsVBQ4zpw+ryDck0/K4MRxS+WQPgXn3OngQWWGQzlrLKUA+tK0nakiqhdhWorbKNOQ
IEttq5XBhgM29Cepkp2jEiBKBgtpLrwqFmbuVnkxta6aDBlZ4KgQq8QuwgiRfltkKKp5SC20ugtS
1sQWF5WP6LsRd4V0Z9ZlmB+NWOpliPbY5LmaKU/ExcqIWFLpBnBDo9HTNWH/QKkofwqzEB1Gc7Zq
rdsEc21rhU8RaIYvVKPW8fT+an+zy7hsFlckomnKxggsn04NFeVKS0dNEa7pZM0hb4LsStOrzAvD
Mv9GIjg+NbZdn2MGrFIIukaoZHCGscNJr0kjToftDYRm9CZThRtCIWoOQ1VMtTf0aPBdpGVvpUe4
UsMFWm5ltqlogpzLI96coFBgFq3hpTMHN3WNvDGheUHvGbQQJSrVmVyAry11bLD8slc4effD1IVx
5tR+89KMiaglmh1ETkvZ9/SlQYojpNOjp+TqRvGzwMTtJkeZnMbt4BzVcdR3Buj+rTnO5pkd8Ie3
JerGppqrd6FjrM5S0qPEcBJUFN2pjvZWK6pkL1R1FvdtpDX6ZUEUnJ2Jtd+sLHrkFKMW6U+IVpBO
Tt9WEXoXdxQKYxC4uu62aBC2nlIbSuZmgyg9qZScqxoAS3DmqHmtr51sdzIaMJALsw8kCZTf05ER
SyqcTNOgmLRy3+bHkXSyqb2y05T0sYXrD8JY75R2b+MFGLWeZQPfuRzNKO+urHzgCt+SUaNxUaP4
eNN1sxS6Sq0CQ8+krCt922n1XUiwCo+vbFCOJshG8M2Fyiusn2GSmp2vEx7LB0sjWUVsiZ5dcOG0
7GbVlXJLiXDKkpp5o2eZHF2bCUUWH2XquvRTQI4fFPMmuuPMw/+drAeFSwr5p/ORED/L5D3q4+B0
vqF+cdLQzaZPHztI1oOsJj3phlablVB91D4hlyG54+RGN86ZNbVex+tBVklkG+L7bUhCfSR1czXF
E9Kxjg72OeXf9dJdDaOtTifTgpJdSq/vIvbWvfxpOpx7k3WUsR5ilUEVwjBIIvgmCA2El0rrSpNv
PovP7Rf1/v0Psz511iOtTp0KCrkl14yk3CRHVLiMjXEVHjFieX+Yc3O2ukhUsP4FvDv1MbjK/diX
P+FRf/vvDbE6xaJBbwMpiNRHDmpP9wM33Ejb94d49S/5/exYz9Yq+IowH9LKiteovlfX1W4bwTpw
uy89OP2fkeRGT85B+NIBqTjjXEV0rRWw3qfr7C+LpCppB94vFrta3zeBN2W3ctO6tWQcFdVFD+ba
sDdCOyia5EpGBSDnIMkXc7Plmf0BzQ7zM+JsDQTj96dlHZKuZ2V1gsiA9+N0ZA2F1o9suGvyr119
5vz444bguljqz/RO1qRNNSTyQ4OD9ZO4n7Oj8s35JnyxLfbvv8kfl+lvw6x2QzHFkRMmDFP8SvbF
8/QkHabdvzfEaidIZtlqGe3Kx24jNssyndyPRtOv3+O3t1jthFaDTj6nyxDH8lIc1UN1SM7thOUE
erMTfhtjtRPqUC+tWmcM5SZ33P4STBZ+a/WPsnY7zUt+yj/+vWlbxQuNcGSpzVj9xa/5QnrQjvnu
3Mdf89L/3mG/vdNqHVuJEpYSctKPwbfyUt0V38zbgXv72Nfb9iH8os9u+xSesWU5t+JWF2ObFGMd
Row5TZ70aFa+VHrOZ/PLvzd7q5sxL0WKwiOzN2zG/d+LTju8P8QfL1+KpsTLiHexTU/DCLx1ZkB6
ifpo1cdC+mTrn4xhdrXh6783zGpty4UI0nhmmDLcOMYuTo5l6UX6mU362o7+fXmT4kM3IvUxcRUA
C7S6gFsL3nmdyvNXp7HD3FWisbsLgDf20MQhpm+LvECZECWsaC9h05H7CVqNv6Kk1gk7MEE4U3VY
Ty6ADHBXC4gVqAut49W5NA1jrcVtoHy1kxTjN3nMb2oiZMK1SnNJQ8czkdQyi6evv4jh0OFGDIii
6pqdhNIaj5M44TdhZI7uBnGU4uccWOfCwvXNQfRP0kMeAG4V4MxaqL4bAwS5dTX42jeqXYUeWLdO
PpIYz7bi0axqPujVBaAGmBwxLkj5hev+esn+VmhIgatGok7Lb1qVGR77Lpc9W8LHyjJmzH/jtjwn
Grje4OTNXFlLnRjRCw1fmdN90VKnAnulRd8bVYou5jCJbkzcDK8QNLZv5mIuLlMA+2eKjW++3+IM
pthMKsI0tFZWmzHTUnmUEF5GwVMFhULVYYclgOq9vxfffD308JdOO0BuanCgvU5fTSptpNYzJf9e
S5VTekhwF5+cxUx5B8QkO3PjvH0lmDCLuyb4Q9LUtSipXVIPxPIm+16aeXdZY9h4l1fGuYlbh8NM
FiXapRWFFAbp0Gri5GAGE0fH4QsddqRjJdO46q1I2VvTIrITmRMIUgGDP6X08Pn92Vz3wACF0ES0
yUnh37Dx1r7XhpwmlRQK+0sVciVAcx3t+rs1yoDG8yLsULW16ygCZz3D4P2MGmWuOq4pRCK9JCl/
7cyEv4IrTw4BGmEIOVHvpMcCfmS1crkKA0TZdfHQSugeIwOSNFa+M7q2F3cZsh3WRd3muuLTfa4b
TyCC7Liyzsr7VKO0UL7g3NtNgdegnJe0rgkZ26xcJ23M5pipjVH6pLptn3mToLC1n/Qm1s8ZGr3Z
fOS2SC4saCjWDnN6ukKr1MHMYEj0L1NvStcghBEU7unMPupjoIxbatbKT3mQ5OqDTiN8S7p61KbY
g3SJQD6dDlyzgkPbzOwvpcLMUfUMXLQwrCMi89ohACh8pRdWdeYKXj7I6Qdj04Mr4pVJ5QHknw4a
qEOfzmUTfAmbkM5XHetNiolmo0ES71rb2qWDpkyHKOvlHGqAmge+OkBiPnMsvN1D9OMg94IGYUsC
lDx9jH7Jw3Q41l/MWTTzNZIqovYxHze1QwjsrPLnmoLeZhiM0toIWS+lu/d30ptzaZEVWVoslNNg
YaxrS3Jc6kYkq8XDnEzRQFcgHsetUQVT6OadKc6dTG+GY64B3LHCgACBeF3tE1vUFkYbVvKQzmlK
0afJocBLMbxyN2HezxwTb2Z3YbRwZYJW5nIGH3o6u0MCi8wIO+kLTlPTXdppnVemWr4rEzG49kxx
aUrj0adiZ7vvT+vbA+q1QohtzvIfsHyrRU2ZykAgJq0ftLCWruvMcS71Pnaui6kzPF5av9CSTL1T
Aj281pXwl6q02ZnA7M2G5kpbCIMLY5D/saYMOkaW6JKoCMe5bSixl2m/CbpF/ZTllB/1SnyNUC7b
vP/m6zlH3ZtGPSgoIiGMu9eoHUMflpiiMx7qsshvG/qgd0M26P0d4uHzr0G1WtPPjLmKr4NwDs51
fN6MDrAM/NUyPvNOFf70i6ONXiW9PYwPZmHZl0FKIfJHU6pO6kVaXNM3AM+T7bighl0xIYv70c/+
WgDnQqQNwD/f4FyCXlD8NKPpYSA9UrwwVu1jnthdctR6DGjcAvT6dd6o5ae4asxj3k/RD60IRuPM
8bYOgpfnAJwPvWLBMlKsPp0HyVAGZ+oq+aFq2mByCRPKejeobVojhScE2KIuK89gYN6OCfQYoQCG
/bvldjpmN2b4PCDW/+BgjuK3eu/czJWD+Egi+eB8zkk+r5c3yDBcflA2Ie2QkZ1bHSWJ0c5q05T1
QzwjGRL27XCFvMe8lRxHqG5VqgT/NPt/vr+816GVBg+BKwqBVVYXN/5qX4vE0Eow88aD1mEpvQhd
xo+GPmnZmZX0p3HYPOgGMhgdpdVCzrrBjmqUfzgoeyk6zoGUWl6m1rV+ZqD1icwLgcnkMCZSW4gx
y5//FuU37eQg1NYpDyIZGzdRAm4bpLvdUA7O2Re+3ZwMRVwPJQCwK4DT06GcDvIkBkvKAxLnxaU2
19ZFN+gBzVmWKHyE2G/DYv6R9ogcvf/V3i5NOHeLBx0QGL7ZGkesNI6FaqkqP2CcZm3ztLbkY0XI
YbtVYpqftQ4LpQ+PCPmfZjBLlLBwDZoYklxOml4WD1aYNNvAtNqto+TOxkbgxLWgVJ4BabzZDUBO
4W6hwgjuBYuv1dyKnP79lHfzQ1yo6a6eKCzlAHw9mT1yEJlsbsqie3r/Hd+sUVDDC4JBX+7zRW3z
9HsqfQIFvc7nh6RwpJsk1fSt1kzFmQvlj6PY4LGgokORW1OKA4GvQYdd4IOjjK0/VamO6VA4njkw
eXSe9veIEMmpBVWHEy/+iPBWVumM0edzh1hG9CWQaglJv3rCrNTEmSn5MZpV1MhumMCPMFygaJUT
u1ochfnTXPdGtmjCg6H+CdKimfbmkNoYrbRpiMNtnOM346XArpwfNEOsKXEd5BiCJ82Jg77ypNAc
ascFct1JsZuNpjl72jwE2U2jFR2E4nxsWnNH67uj1BXDQVG8YapDI/EDTF2nEeldq8wuRBngHODS
m6f2u2saFknoxe2smdTbbUyDDni7gOZ3YWenNvCPOuvpyGupXvbGvsMAGJuOqVArxXRDMNKJRW0S
7Um3H6BpXDoxHjXXsDi0evCRFBqrZGNUjZ1coEwWFk9RrBbFJxTiwig+YO6mw4ceTDnAV2nKx0mE
bqmoGPm4IWI2leSqapliT6NoRU+2I7UmHcHBqKoDtQ0lfpxjFT97NwzQrFDdeShDsyNfomKxz2Rj
mm/aBjGkHbmdnfwC6eVgP6ELtB5vAmPqKHxiVxhva6yxomdYVXm+ifCLUUCAABjkNwE7748DN0iw
Jf0241/F2CbytkLXZ/CMau7NBw35pMrVjETNtmNUzPKtLfSwvVRFakT42Ghllwg31cJFKC5usRJ1
LT3p0utWCVIgL2OHr/MeErUl7YXQ2v5eBwmToV7Meb9xRic1bpMal5avskypZfSUOEOIw4O3pGs1
iyQvxEFRpeIF3exy0a5Vx2gTpNpgbA2Bx8vOcXJJ9ie1GZtP5SA1+W4i1g13JZX56RCaxHt+OWpB
7Pd5KBrfsiWhe0MwpMNFJ7Ra32HU4gxeXWkYL+lBX9ZHbCZN+1NiS539NAWTU89e3AN42YxSWggv
qrvQ2CHfkoXwE0y73xKPwVow7AaD3XS2696d+N2R3ysgVBLPifAsQWIGoLM1uao52EnNYsdEa4Ok
RYUxHy6H7XQrhZI0H+lJifZm6Ds1+tqrjW7shgA8yZe5TzWc4kU6Dm6GEt/8XcT4621wQ+mynKCu
WczbKL818mcIOQCoLVMLTXujWyVKnOiT6trWNLGbvwJqqS/UVrNHusUVjdHIOayWCcK4a3cISbla
GjT1Zx7BHg4jaWu6j6vekTedro3ZfQEItXypSPYTLHYQN7mdbKUyZC9CFwswnDog8qWy/LDdqWZ9
KrwysYwp9+RUqRuU6omKM59Pp0V4wc3Yp1yXemjhn5xGQR98q3gkrHkkzNUCw08bHRmOocqD8bve
j2MAOUcTyDZnOQfBVZwEmThA8Ixs0yvKNm4XHyk5Vz7bWYhSpg5mgDAoykU8Gy481I6bVcmFpOz7
HlD7zxz4RNTuUXhjPny1IiX6CVvCjjY5HCTnx/v3xZtbGNGNv809Sceol65iGl4mxuQtlT4raZOD
ApMBFXppXY9XZhpx4Mh5GZ25FtfRDWRlgLUc2ySBEEjXRQ1wPgCEain7GjtKFXkFBdxk20mRNj4j
qGJYv95/w3WEoy9xIaAsgm6QGsAJT2/EPMYawamT+mscDo7jdUFZhy8QF3L7Iql7zhw1ia0+58PP
bbMLVWNUvr7/BG9eGMzTYnzuALWFu77GpwDqL0sOnvSxxLjt0Qm18Oco282dqlcY+n14rFdtn0Wx
EYDv+mbWGqwMp9aKHzt0W/dFaYyqT2W67d0wq+zqTAz3Zm7x9SCZpvCto46FcNXp3Kr6JOHd1iWP
ylDglwbszbnHm7a9HaIs22FJqH4lzE1Uv7TS4vH9N33T4wALTiUB9QbA/WgCrPOpSDckjJOz9hFF
+eBzacbUL7aNGMsS72Qp17tNKrC19/DPVJ+LehIjBCcYCJ3lqbM+Kne9FUjjmcr1a2vh95AF7URS
A6YDigzLbT0lTRbBkRS1/IDqXK9FuxANKZTjc5vI5JYzaxzTbQv8WaeiE88WFcU4rO0nkVsZYLym
T5sCQXAZ7xvPqXJb7CkL5qbwMWHjjNHK4awG5pvlSU5MXR9xrkXfFbja6Ud0pGISWpCrTyOSgOYu
s6pE3Q+lQyREhBSeyzjelGEWrXkiR6JiwPwLy+V0vKhiJUaTIT9l8axr1xTg1dEPbK0pt9FYZSCo
BsHxsFNVqY0V1+IIEreiNAZtWxsW/pPvr6M3axjQL8Ey8Emko5dHOn2csZJV0epW9NQ0gbVR0mQE
NIe+rhErja/OYb8NZqPyRinJz3Sp1mcvksqvdrzwbwh9mfzTkfn4UlRyKzyRlhFvtjH6NrulNhbg
/SdpX3to3NkHCwKMSSy90CjMhWa0ztCzdmjmjPj3yZqt5ACtLDqYjSPdR2EbH8xOTT+IamE89L8U
znzOImofq9nNJaVug3RsnpS2CHA8MvvsoY2yoPbbqlBrt5kNyHdaFuhnQIFvVzV50CK5v2xCMPKr
UsRAN3c578cnI8J/5ljFjpRfhVE+x76Vo9p9Zl7/sKqXew0dfMjuiI+vtSxy+mTZ0A/10xDHUfYF
7b4Bi9fKzjE+mYQeHykToK5X4MKR+YCB29EPEYuMPLuIknOVircri8N4qSFQhaGWvOaRZUlmh0k/
hE8LStWfDDM4NNp1bWmeoLC1f38DvZ1pUgzYgNSPCV4Y8XQZj4GK0HczOU82yglfYCIot3FpIrct
I4J5//5YbxBMfEm0iXAVo5K2aHAuD/NbaSQw89Yxu1p6ytpckFwhk2s1kYcKrUNDtCjTbLorCPCz
S5StZAkTWDQIHsqKrt5lqUlCtPSBFq8LmsJoDSvbklxEvkymMkyPGag1NNTxBzO+hKM9fHr/4d9M
FGh/IgHKoKiC0KBevtpvz94KzGStXFYe6eNY4ZH1UH21yQZD5AkSU/I/OhoqFkiOolL92sVYzZSW
1TISuZn5qEuJ8YiXLYgyUzI2VVnaZxb/spdO7rxFMANJMwg2i1jmug0+Id+GG61pLPBTZUnDhB9V
c7PPUEj3aaLobsynPHDfxhsx68VHA8pFS3nRYMcGAgjwuunZGQCGkqiyHwMSkYhekZMn21Rgo3Ih
hOxIZ4KeN5sLZt2ikAyBaRl3zSrokD2l1iMj4Wx0raf3s+bFnRBHpqABzZ3HZyA26/FYNWCbaVPT
f6eKu8aOJRFu1s4gqz961by17V4c68TsPg9F9kgqdM6G+81oNCWWUj00aVRygBmfLtKyGdqEZsL4
DGeAtvtcy1jgWoUT7VSrjMrNhDDxuVLguswDUsVcwvOFC8Mpuqb2pX1bD10yy8+OE+S3MCzyiy62
qjMb4g9vRll6UT5ZrnpyndM3w2k1ynW7kJ+lLugfjN4YN7gYpH4xodfoqlL18rENiCWTDEabyjvF
fpAbq/E6rMKJRYPkGf9y2a2cMN30/ZS5fVzNH4wkGAr/FTh1y/VDELPe6zDQHdLf9jkfzXonl/Ow
Ixu5KokcrxBT6j+YZLwC34HyLBSHhfC2Go7oNa4mc54Q2hwWUw273QpdpJ5ZmOcsppZf9fvRYhDd
U5he9gBHJ0qipx9tjBM9YXLH58bqCizas/kQIcxwGeKQ/PD+93qzPvhQOA+gasbFSaSyiksRoDUn
bTa656l10icbiRZbWFGJ5WMb7mthnrnKlsjn9M2W7UVZk0I0l+d60RvyDDwBcsyzsErryYhlg+LZ
KA94WnfWmG+Q2ADtuqCOxAfPS9qPKBLQD2PLcR2t+6D6UMrTbOfZs1Nwy7lEboE7k/56Y48h9Jm1
8nZWOU/oYtNj5vRicZ5+wNqsejxjjYnzxHT2okj6Xxakg0c7DYwvnSjOnV9vcMYwX+iwLsISAFKA
La3SGWpbYQq/SfqBto09/jBBt80HyYqjQPHstA7yxrPmKSnVzYyDxnAoxwiPibyKivAwBQZihG4f
sRjdsrPbzG/7KM5b/MCGPG4vCNEV1VXkSJY6jIa0IFPcDg0hC0QNCscSpqN1R+cEBZrynAzWeiYX
KAiyRtwANK8h0a3SBblRsmwy0fyeAmW6Lyhd7lNnqjboOCVfDWUazny59daDPESt4tW0h3OMhO30
y8ldKQVqVWvf0DGKPRAho4vFfbJLaHudy5rXN8Ci1cTVvUDMOFHgsZ2OVUTsAZ0c+Acqj735UspO
jKKYmEQnpX6HxU6xFXNF/ViNDW5Dr4/AP45uVC08Uc9pF5cID6ZarMV+A5xLx4pFrzuX4xergjMT
86byYKJYAiiGDH/h4YK0On1abs6wT4Myfe50px1e1AqPWbipfTJg0U0RV9poYSMnL72QtBYjZkTp
7wTmxFQcE8JWscu57rNzccnqQKEKswjzQEdic+MOtI4TjECXgqBU2vtCkkZf1XpnO6VtekBJovMS
VJIoboXnBCfXec/rqPBXHQtiMO5m6+pBJuo4MFOjvc/jEJuEfKwABDrVsVCpetTG0F8QQPTbKscY
iyqdccQB9RwmfbUzlmcApkTgCWqQHbIWo+vsuS4C3anuyyEpYw95M8X2sm6yd1bd2NetiHi09y+L
P0w25bxFAAFUFpnWasEC4R3KsVCq+6SbtNt8GMudhBHNUyic1rdtjpw50NXd/8egACJpuYFkeCMk
KkVAg9psqO8zXHgOIU2KnUwJ9Qo1tcCDx9i7UhEPm/cHXR0Dr5OLWpjBoqK0BSjqdLFXhl1Sdmmb
e9jstWfQ+vbw7J19aJTnJNr/9B2JJrBhBL/MNbw8ym8JUhpLNd0Ntb4PC8nMD5DYCgKnMuqle4zr
DWun4JJdfew2RLOD043rfsEKAn5awxZnSGwj/Y7ifuhiDU6bne5bR6ZNEozJmUWzOuX+Hmq57RmR
ytdaoAPJnFYd5BxLlzQSV5Kj9JuuCM9F06ts7HUUqN2cplzw3PCre6JVIk6Xqszvx2IKr7qieZ4z
afwEjC1EZMmoNxpSHbhzxdUeiOS3j62WZTapCOuLxAPk0zXMNZaEFfdCj+6l2YnvuIYlzynm/ojy
XXFmN/xhNheg4HLTkxqB7zldLbSWxlQysuJe6lEYFM3Y3qDun3x//4X+MJsL3oOCA4hWXNBWUWGa
JQFmQFJ5nygw8XA8q704CExfc0Jr0+OKsu8nnQZ0tXiWY65+TghuvScWpROY5dw4oHqXvOX0LdMq
GTSrG9p7aG7hjRyU9J9lLZJTH3398ltuiODcZbzs6N8iUxbQgvwkqUbibVHNWs6+37YheI0yCSu1
u8eXVLoIBzGKzTBLzU8APbnwwQ4r13nQds+I5g0HXEik584Js2cFrb4fKa/xL7Ot//Y8/nck1G7/
Hrv5r//k35+LEpKuCNvVv/7XTfmSf2rrl5f26nv5n8uP/p+/evqD/3UVPddFU/xq13/r5If4/f8a
3//efj/5l02Oou10173U0/1L06Xt6wA86fI3/1//8B8vr7/l81S+/POvZ6zh2+W3iajI//rXHx1+
/vOv1zPuv/3++//1h9ffM37u8//8H3USTS9vfuTle9P+8y9d/w+bugDqTZSvCbAXX+fhZfkT1fgP
2O5cyOAmsKhDmuOvf+RF3Yb8kPof9KHYmkBMkWmnVPnXP1CfXv5IM/h9BsKV+LosFxsp6/9+tJOP
9H8/2j/yLrstorxt/vnXauUurilcx8voi00Nra/TZWSh3GeWFN897uSvXThcIq19kSEKkI3DmU2K
GvPpmn0djAjgNddgItas6KRr1BYIWO+h7ZbNn7K4VMpjkytR6NISrnJXLUdVuQoNJ/5Vz3Vu77JQ
G/qN0nT2Hl90KaNBRkTs2hj9lneSXXXGIREibm5VrsB8n2OpGW6NGUmXQ9Vk5nihVkFb7U1rsK60
KK2Km4Tj/dJoolZcozsfTf7g1GN1ERqTqLazrqaoVGY2IgxqOxvNVpHwDsJQr543SaXOuQ9jZ/kh
A1CBqweGluzarm1vAYpYyrbXklw7dmVWJV6aV1m218FppV6p9jeEyfymlkSfOL3Myq9OYoNVL5JZ
owLaWJXu1j0sLTfuGu02LoQd0wIfjNA16xlt9Ypf4MEM78WWw1pGr1+O5Z42iBxKV8M4ygeSyaLz
63agsefNsp5UOzT7lOyyLyMj1/20I3l34xk1yIPq5HHgZYBqHXcooy7x7EZx6l0409delHHk0WsE
HxEIZIyKp4He/MMwdXN+mItef4ylWHdx6kLOP842iiLdAYcxfZrKJcJa0uiFao9qH/kciqBz5eKm
0EDUWn5TEuR+KTFiD1o8GroN/mAKeqZIPHch6hxma1w7pXUvzLD0laB9QEI8cSeUpwF1w1IO1aew
sz5Dk7iX8jbZ1JJ6s4ScV+BVbTed87vOwoQt0GUvkxsE8i35UE22caD4HLiRyAwaGo7wEp7BjaPq
GJnd0cHgxutHdUvknriK1u6KDAkKyYg8tIhusCqn8z8PPgzgPU342k+S4U7VwosIWzjUH6Wt3aYD
6g3Z4IM2s/2Kj51FwU9EnFy9XuADSnXEOm1yx4Ci65ypV+po3Os57ueID30PG/U4WYJyUFr6SWP2
fjUH2U7Jm61eGbd2n/rxCPMfab/rXum2QEbuJ0VcJ3Mt7ZHZPPZK7AZ2h7qJ1XRuEtdXUjD4o2pc
NdJQoAwwoRyFTs+U3yhL2bcszMvC7G8NNXyhPu1h+VZD+Og/aZ28MfLpGqtWSPpd8AUMDr7wwV7S
43nTkUwxf8FhNOcApZL2yU6RPlWtyJ9VQFqyOS/PBmQAHrGngs8wxZgfhEURI2+REFFsyXT1JCPx
YJ/4aR4+6rWATOx0N70N7sNCt8AlifGdECy95PxUJKdwBTAqK6pierXNSzOqKYln1/s21WqYD36d
zrQAFZzwkuYK197PZlKErlE5F4M6X+ZzdIs86QRh3/L6Wb4eg1wgQGAgUisnOqgQYFdBiS1aoOGH
htfDg1o6qR/Z7eg6c7Oz0w4XtvaJB71UbV7FaSmESsmmksPido7CX3Xa3AcZVi+K0+/qyrzI0+7J
1MZ9q4F60tGYciOj+RHWTg+8Qeu2YGZ0byoCyQdsQZypYlvFS6tp5rhB1fzQJItENZgPsR41l21J
lX4y41utRIPMKctbJwva6zoGoN5X876TCoAhofWiaOY2K+ziYkrEPYkmO3E0hw3aojMFjwLmbF3b
+LfMl1jhYeakFuDmtOQXpgSt2/TOwmfwWmXOL6yu/Bo4fbAJcsODzvZSRFgoC1WyXEcCS0Xv3hhj
iTZoNLq17fhpBKOosdQbqu38P2100YRyuYvwANOyCI0tC/WPtHNu9EY5hpN2EEFyIccAkRKn3ch9
cNckne7OsOZYT9ldHMS1W0dY0vVG2nqJZjwIW8H7BaFfrySgdAvaWlurMr8pRn+hGol9G1iqtWnL
XN3EhfV5rEzrEFfDvjKSAxqNo4fuyJ5e/sYeqgXYhxRObU6eiggHiEJlvk+4ppHmyK7GvAp2Cbya
ukisvTLSeM2sn0MdFn4+TDuJkN7tLZFsrBDIqBbgzcdh8TynChZrYO906spennTtRlTqFhT2eCk3
leHpsBkOeS8dR3viSYmxoDVVifwA6DHcd1a3DUS50TX6ZXoc3KWWuDaz+rkyWN8FtmZFFBobx642
OA2AnLMRi5Gn6HMmO77aDJZrIhpHSl83nLvimt7mZppqa2Nm4bjhksivWevFRpGHWrka09nxFMho
N7KWNb7ToealpTHovRKoYd/ToIFHZTnSuKmDwHBjp78oqvRYlVrj1Y71SxtQC3AVxHH8UajwgFCs
tv1Zrg52LtHOzeULw4b4GOlBsu+KMdyreXQn0vordMKrIlM+w1NX3aywdrUmm4M3z9YjhQntpYkz
6Ton2AbEmF5RWrrKw65ENnk2vNSYtnZT/XDK8DPcIv1lylLZN8zqxjK76S6ppnQ3atGWy+8HQLGv
LYKkrpNV0yGW5H2gpqNvBOU+7HIVmGlpb+qhOOQQJt0AJ5f/Rdh5LDmua1H2ixhBb6Y0sqmU0mfW
hJHl6A1IggZf30uvJ933Rdw3u7YkgSBwzj7bbGt2WITzd+5yKzLn3j+Udt7f5qZczgYhlgk9BoCR
0TavWcqNKekKIlnXFgvFQ2r19a0lMD6UM+LhccHZye2fTWezYrswLqqr/zYtdgmB7HscSqzHouKF
auxRRk7RwmtVuEcXrcM1O8irDEY4+RistXHWtB/INOyo74FLyI2nXgjkO+EBbQTrlJjh3NHCtkm3
kzf0EBWD4ahTuEZBU5xL9kbYZjpcXK/8aqdWHnvdYRjcB4neqR9Z3zxpHE8pOtNwocG/mI1jxlZR
2Q86CTeRucoinOFCxY1dHlCYnhiJPzndcPG99oVZqZUYW+be774lcXLTflbBBiew0bH0U3r94rvq
y1mlGZLIuE+7uuFZ6gibM03ExtzIJzH25Zm0lUs/9gHxQPpXxhsRorSRDy5II6e56yXB0mi/FwtU
b127R2Mtnp0CpmLqUfIEvma8Ax/s2sUp9nbfaVGn3C/VNv0ObpS3m3KzC42Gx46Hm3W1hmk/qnWi
YKmWZNbTIxEzCVyPo23KK3yc78VeL+xw+wFGxBy7ab0jarDB9yJ4lA1WBNbmd1E1cTngyUbJ7EFN
rPCMsNXZqAIIlu38u9PrBAT8XBfOEFq0vm5lXdUQXMupeO1nOyYw9zLkeHllgJVVIELInNxunavH
hdIPqnBuzAieJoX+xrQ/V1Xzc6kuKORyYDThh2utf09+0eHu5bzza7vQF+vPeTHfdG8awsJbzs1g
vAZsxMbUh5Mt3RmYfdFiOWTFtWkatmIw4IU4iq++hO8mVWo+dnyZ9VgOtJah3W+13PvD2udPhV82
XCu+5q3R7C7tn2Ix4ankuZjNqNrq5jnTzWq9QMpeDPyHnSaPB+U4576AT7/XjLTVwg6U3jsgRNLb
7wrE+mPBq2wW4Yb2cIaTHFiXUdo6JSFATVQOI3+I7bXteNUHKw3+B1r8D6TwPg/HjZWmGYYRtMd/
Ov1lrcnygRtEXXOfHZSz2cUdm+6hnfM0i7ZiW4EUnHT8H0P5e/P3/7bxfDBycygZiAjveSf/RA76
YZolZAQZ2UanQYDtNVz2lnISfVT7+P6HqJ4JZCg3TJUiIop47oTdmDrrHIwxk6PqBVAQxwA8pT6r
+3WIe2eLUgInu1hVk1/H/qaB0FUwWc+Yxa1hY2HHhNlPa+HnMjj6qxw6zLAybV5v/w7L/Peq0tni
J4CcA77Bf42pcaPMvXr2ZDQ1Q/0+OpA8Zr0+wOnnFtY2zft0ReXryb9/6j+R//vDBBRhaof9FsS7
f0pUK01NVqYveuSWc12gUuytN0sY9gixfUVaMJjzVoadU/AmNc1Kl7FuvkbWjAs6xJ5nQvTv3+gf
7LX/7C40zszq70bO/zVemwH0MKof9Eiym8+NB6t1rUbtUtKA3rS+1y6i89I50jAk/R8f/V/9/X9A
h/skxIJgAm7w//f3Rq75MrB60kO8Jfs5Zz7Gx2uLaj8iKImnPnjK9eN//7n/3NNoy4FPTXIHoCxC
vvjHZy6ELHpeStasrNWp8Q5tKoFQP//Hh/xzc4Gs3ycpPoaKMFr8fxLzYBqqsfGIATdegl0dq+O1
ceP9GP78MZ/aXfdph8YTl4ZBtrAZRf6BQ3/371+BT/snooFo8m4UgGSSkTREwX8Af1VJi+dB14qm
XJyDqnvNiZunbaczsbwufSFEc8BQzTmteXXtG+fYTxy9jV+Mh62GAkuZd7+Xcf8QE8ccNOvxtHr5
X1eTxzSTdRU1kNM52K3qyRxUHhsj82byxz+m3qs45u1+b7uk2gd5pEZ3NwIaOFv30tXOySvcW18u
sWsMsat1j9NgHqa6H0NXG46dsLq7FUWUtrjqTLPPfW1Z6HEoER/I5mPwqq15iAL1Jq30c9BTnFCa
FyC9XwpJgT/7OaqX9LF2l4/BWU9OzSo72/yRyuULZcWXPvcfGEMgjGjPGqdrXE5l4vW0lDhXHqFO
inDVgtdsMeMm4xml+q4q3D3J8kfGJddgtr0zto+/SlPbqQn3xyUDlVII/cO5Ll+MvIH/7+7QXu9H
zz81lh+7K713oP9YUvGST4TKiPRhqbLDtljPRQerfMbYwHHHr8agOLSGD1bltZulDOHA7zBo3Jdb
cWo055MKja45e8wbzDhN/mMtwwKrlx+zR7NSGhDRewGdQts7ufar4n4FT224JOc/nd29ck4H2Oup
/VIspxTn84i3M9a69A2uMHKJfkpUPkYw4J5zy/x0qjxaZPOugu4kG7sOXTR9Yb+OOw8yeN67YZlW
x24wsUUNvlo0r5niGCnFo7mVH0tW3GvjA1TCHUqI72YJSOazumerWF5qgGjRWAlz6R+a6x38MaB+
5cEi4r+OY/2aZ8apsUXNCH2McKBEJ2L53X2Q29LLlO2XWwDmZCXIg0uZFnl6/kJB+bZMI07tPEVi
idhFzIuMJ6mBKCzTdbLa10xuy04IlJFFOtS/2s7ydoNuPGCpu1dme3YbmRBP0PJxehOnWvFgK++0
BmrGhZVnjBRSJXd6msr9vTZsXdhWzENq9bA5hRVJa3zSpDU9tuhrwBXKR8sfzzTCV02MbPmt8Xda
bp9IpTrTmp4CxXsmN6/c9UFXhiR7eXs51FaCk19xyJtqu1Zd/zCX1T5NpQKgKOcp1BeESDMdpsRw
VbPUdrQH7c0GHTvaQmpPgDN/y3pW0TxpHwTN/ejsyYuUtqFGgj16lLxtSdEVX1MwvbpN2kTr5q7x
yFrontpzHkzRtqGMyzk02qZ70Fo3mtLqyrrGbdeNkAGNIHIVAmhzQ/ElutVFS0Tdp5uEyohtSOy6
uHhjeqg7Zb5vKySAbZOvAVom/nWKYnzuPvyey1AAsz0M2MJGHWVi6PRTjfnt4uODPcnzuIq/qemc
WrKPAF26PBGGqkLsty5Bjl5glB/auKAbGKJszBU+PVYZeRjcgG1ifc5k99MedHHSRH6AtrKARTiR
2QSXvtwSiDyvcE+SGi4sNDWlRSnf3p2dq+7Oj86afY2VGUpD7AdzPRiNs+9TKukRf7sUrFF122Mh
jWsaODv8bR6GrvhGtENKlJaYmkSl5USaWHc9fj7thl3mVvxsWiPJO/1Q1PZtdfVo8NV53DInNOp6
pwfdXvjGl1TfRm58SNWXpwDv3GFvN7WWf4yDPu+nxSPLwqI9WIYuHlupJd0yYATVmxlfrhCJ9IK9
0bh/XG0Jahr+Xt/VxuaFRVmoY4pWd0xc+Bnf2JsDzRFpFblD2b7UXuE8y6UcgIRZ9ICzMTNJv9Lm
9okYv/5R1wrCOgLkYWKs3m16Qzb/Vr0HXk4U3riuUWua5asRVOIGiPx70owjE1/0wAFGKYv2V5Ou
AxY4rw46zGJajqpK02QZpht2R35krJb+d1WAJKd8kgCcaQ3+tvr6pavoFPBkAmVwstDJZohHuVKX
vtDfHHM2nnW9HFNwTe9NFhquo6PNuK1ezBsKHqJ3TH7kmYxqylnLm37i1iBOZdlvQJE68q46I/O1
9TYzznzkalvd7kU9Ht2gOBMxaEfaRE5R50NyUind1ba4l2KeRbLU2oO/+LdpMe3ornWLIc6PUX43
28hkeWozww6pBQzQD0rbvBrep9H6FMg4wmmoULh5oxnBctJOli8ex3V52ubpwd5aCEKeN3W/zG36
bcG73xupa0Sz0ACBG5GCbhlFOn0F+tyhF21rYoFz20ebOYF5zvCxwq0TX/rS9yf4SMoIc5/2/Lkx
VAHU0dTFFazK/mMwddiNxijypBS2MYej2zogikzw1BlThdKKR7VJXJZ9q343i/Q60DRoR47WfAaN
CYwmHmvfqcMZRVsRZam9/ihy+5fMdKc5BN5iPE5BI3eED7WxpzXpLtMALOJyJgB0V+jE5IVV1ecX
8BMX8SWqNvyinrZ+GXZwPei7hgUnrIR3uUg6BK4Adb7ZXck+kJ+ZqMVjI40sjYWvjTHeDDpYeef/
HGXjJdVc989r36THjOhgJ6WYsfT10c/nQjvOjoVEhbo7eJ6pL14nLRtOg1krCSGoaJ5gZrCRSyNe
wa1iHyrQA5sRl6xh3dljftvm1dv7Wvc+A2ivPqaTvjKxlNHbIinXzYnmrd/7uVZFXaEtH7kzPBuB
7KJ84QAs5sV9EqKpo5FMvU9tyi0AriK1/7bImV9VM9hbAp0wstfy2phpFJReYvcE+xF+wp8o/HdM
+41QYztG3tD2kRjW8hCYraeBb3b1C6VIHSJK9485Pj/PQdPmb/omt+016OxsDiECH5GWrZelEPZH
K3MR0YimO7OxsyQA6dq3ZVDhbjQskW+m6600FmdfqWA52IGspoODRcKe9kEgvSxnDnTDLorQ4n0+
zEEvknQCI12z+aH11+WTuZgbr0q+MEtUOCdpd41nip1lWgX+K+f+dcAG/YRo/C6MpcCLhkosqJxc
v9z7HXifpZ8rp/9mab7WPHjEPnnH7Os4YFRVqnVvZKMXC28pdwIVrw6ePngH3Bb8P7OTtw9ppnYl
EWOg6o6+Hgc5pPuMfXm/PWeFyt2c6/Nqcoi2GiJgxUTszIxIhPmY8rjKGTntMqsjnMyntHJHVr7G
adVz+lvnbXs/LcanFnIEwhHssuYg6Yq6PzIS0cPFrjtcEdSFN2SLAkMOiSYWIO2h+ub2bw5SX5It
F/6O0NTvKePhwCB1YmEut7Hp49zHgLzh9M4W+SdznWfX1EZal+FktuXDYt71zba8VX7wC5mKinGr
CjewmXh2Jmzy1YDZcIZQWpTxYAH9aogJQy1bLno71FjbB6dS69Gn5tNF+P4tq7SoUGN1wO0D3dK8
7le7mJM1Y6THLIPbsBgOWQuzVZNKvflG+mZnrhkxtpPh0C6vJD6LxHI67t22bg3GDtQQ+Kr44Yhh
w4+FIqwK7xWlRRjfoWMIox/LwliSXtiKtQ6c4iYRyDLLsWqqgaXGTsK/DXVqXTypkaU2o/4CrpxO
6VhHWP144d0PJpkE9WvIfJIWWtStZBiwCtiag+MdWYU2DGyxRWPrHZbVV1EtoYwPQ55j8M/s6HdR
jvVeA664Tq31VNf2+li1vvWiL1oVitW/9WPd7JzGbn+4y3iZ1wZldJDvF0tTT6KlUs2c6g0fgffJ
ISfMSUsJZmpfvRTSR2sIzEus7ZQN4L/ZMvzw3WlMGn0KCi44b7x2cpv/tpXoY06Wr7KcvVPpw70e
9fmzrVKaBVUVDwSXunGqi+3ggAfsxLD1UUrARLJANo5H0rWRfXf+rrGkCps5u5GSqfD48x47vat/
jyQoPZlm5cWG1yfWf9CGtDuiUNtXnHlU2Yyhm2nXltq7ar0nfNhZ7n6XBTJyM9TQRTv6UbkY/XMx
qqid6mTUV4Ln0zSf9isa858THAZQzDSgmrsXJdnmHvN6Lsng4NYrohrz+BcL75wXiC/LuwsppN9n
4PDyNrsYz4c9scEx6chpolrKebmBFbo2l7kec9AzJ+WyNJf00VjKRM7Bnvq6PyireGJ8GebdeHWV
uK5DmVTQbqTNrBpYZ693TLYGj5HKMAZ/MS/vZTi104e9aHO0rB4pHbl+HtZU221G0Udl12uR3DI0
oSX0OLPrMS9QZtITCrXPJq04uKWKOFq+ZwPToUo3L51pnw3ZnUCWfjHKsBMOxKTIPBvrYe7rBXAy
hBwDzQ4deZivww29xlmO7IBuLl/qFgcVJp2Nb6ow6KDGD04bmT1zNC8bHsVkDrfVDs5Q9atnuyZN
zGypHVKvPs5iudVuNob31kswihChrFYJoUj/KLaJUxJf5HXWzTxMWyMeTPNb1Oabo6XOM5N3Cirs
k748A5MYrxhQMLZVxlNukMSYTogi+KvTcp84hto+FoV61bagewoyfE8Eor1kcfwunLY23fH6HB2y
oqKCgN+dVQIJuGkumL2uegzOaDziSrFGZZ5/6h3lYjC3jIqckljztEmkQ429yAsXHxYRjoBg0Kbu
2XRna2cyCw9JdnnKEAmnGssuvL+DaUDHLoMnb3WzpBAOtVAns8jWaNGd9jFoN3Nf+4zia32Jtna6
5So4O27XHAtqmzAPaIhKK1Onui+2BOpZCdWMk8IlO/QPEX83HK6+JSLDyMHo0RrdsyCj8lZ1YAOz
9z5xBdNSWMeBKfSxHq2T0TJeMsir4OUd3sVm9uHE7ObZ9stbxZzpMmeND4i8YNSxyIdZk84+q4Yh
XIBRzUgGyjuLZQDvzvvT5nJB2iRicSuTqTgObX3IpLkdMKV6YbqhhfYEDk8Rskt7d8p2eqk9FYNz
lNrcfCIcyFCLkGq+aRa/F7+7IWeS2S9FiPf/yyQGuBXZ+FjXo/86O8TEmZXKYngZRdITHMvdoDqe
8Pi+jnI9SF+6pwCflrAbN1IJkcBEeZsezK74aat2/d0tNhYJrROc1kr91AeMsjAghPRWfglhAwN5
/VdjDTel920yZa529JqlTqA9j3FT9a+wbv6kRZWHijM2aRvr2ykwm+z9yYhWRuMoMr3EL1dGeqOI
FM4C+SjM0FyzG65gZYQRReRMmrbDHvTRwyEtuiMPpj2/EHh0ZYXwsHCbwzrLwyiZ9+SOe7bMfIuc
VFR7wXEM8Hwt57Sjwu6DK0DtD6QOA/kX/tsmjb/MGyUc2e6om/YtN2b7gHDsE9d9d0//qyWFHATT
MLeNVjQw+2Wpb1tWMnXBRuMQNDn3VMEg1NLFz34ENZ+mSsNMRXscbfsGUi2itq+uo+gb4mxYf0dz
fiJZ5iM8Oz8qDAUj5HfPCMP9CMpQHRtSP7fNvK/qXIY5FeApX4z2d1235p4w2+Pslp8SuSKlg/eA
Y4Z/qfv1pcrB2gUi5VCO/aOJI0Y0qQJBqdm/CaG/bYF3y5o1xCPF4ovc5dWONkTooF8Np7jKnhda
0+snxt4/nIlaKHDKc2+tW7RYYkN/Upzx9Vmt0K3qgRcG2xpcEa5OX/3ObN6cwtHivLJ6dg8lYiN0
yEeFBcg8BysZHPc2x3e0aFtmm/o8TYi/a/nnMKNt/llYp9vDuPVvuahflAc9QpTaK8r3j87OD6yi
E+oOf7HVt7VvPyl+j4Ggw6X3AE4cyEHdoHGwR4I1FthERcBozDhI8nRE/zIvw1u9AfNoo3jC95cy
tR/Opcgulr4cZDkPB3Q1HV5a8pamxhkTyIsfjNDX6z4cRufdHpspGjRouaXefOAZCNJaX0uVv3k2
4yvYyDu7245rWn/b/vpWlvreDSBlFVbz6Q51+U7emhsus77LWZgHpgUjkF7ThS63dphN5cMq2y00
gBl54nZ5JPXul1jhrSPB3llTeyukx+fOnw4F6lhWtBhNqYdZ1WEF6XaRZtpgaCBKK/7RwXx1M/gP
coQ+k2F+Y6/fJNwfNm2m8sDZZLfUwczfAs52vf4y9/m7yBXZytx1dldjRJOndZKlIqlI2AIh85+q
en7x2LkB0Zvh4hnzzp+nA0agV3elotScIQ2dVaMPZKZA/cU8n8Z+lw/FjcYQMe5dEulr/m2zGwHE
hHiDiWnSTG71GdzNTwjl6eKFI8jeGDHWU+kmltuIhBwqtlNbftfZ+AB5b97T5u56U8/jpiXYuV3n
m3BFE9YjWQHZ/Lz4zqcI4PLVdhXydsVTG8TKbXb1Cr7XFfyPZQBEhw0ZpTP6I0InKR7tYfjhrMOv
OseCmw5LcSquWmSrDEimtszUjMkrn04LRzFCihWN26DffFrv0EodmrY0vW5O/bDpGMdb1SUTwFPW
IDGJ0Vf/GW+Zt2VdIFrX8qup9Io5mbXX3fQEp68MdRxdws6goE8lBitItR9zNQeQ89xvXxpoxEc+
tkn7NPHl8nTXOoWTB/vKqQVxLnV3qoLlHSfx126kaQ1E84B0qIgLvXq1N+K0XCJn68YdYryqnIjp
K7Docsl08dgv/mOfWme906w4r4saUt78a8LSFhOo+iVv9X1tMwdUs0/BJObjYquTqEZqqJwZ8Eys
VVh3YxurTn+fbG713Dep2E1yZpZNAJWbdTwvhRdqPg6DWU9HAc3QogvGfQmERg/Gw6rBNYEF8mSq
biWHt58uutW+bGLBMMjO/ENm0BBYSPVZKtNJUn/lnaojFOHf0PinT10AnNldw4Fm3bIgt8NtbPXn
0eamCyuz0E7bmv6eB8gP2Oc0P9fG0C7e1NeR1IPEWNLzXUMDANpuz0ZKZq0I5LkbAhe6U9dH66gH
57yrrX3b42a/DMV1LHXgsdQBdyw4ZzZPvo4pUAImfRo8wt7Y4U8WMd/trym7NbQL1403kscoOX0Y
fWOu9e8wZcdXN+3G21br6W3RjC7ph1auD6kLhcIwKmlRZ8kFxRD+aucMH1Cfk3M/AYjSl8+7Iig4
eyjjOvHTcaUdEW/oP1h5EOyGzrJDRq6qib15GB6wI3suVl1ForG/69LfDrPy0wMlH22+/tmu6a9R
69yjcJw3JSCcwsYitcuvf1dNVkT5AOBUucuXqmB+qNy9Vau+xYYp36E1fBSBO4clBUT4f1+Zvi8S
Rma/SVYzEkOKK24sRaTbpXlgIJ/tDW314mlc78E55o86MzTeVn6+O02HJV+fB9x/jthVmIlrmX8C
Mn+j2TTosPP6rM2K89uHdoVPKJiaIT5EXlH0eV2iZ/4ZGrw69Vr2ZtPD76AcosFWbcKkEHYkBl6h
NNdyL/5DcQEXG1MIyClOCANT0lbVy065M03oDDemDoxjk/OkKo/DETO5RILowNKjnhuwFoylbsMb
9JyfMk8fbXvBfassvBjOlIPH2NRfdCdYWJgNYwsnZ82MU4/7zqMGDBZb2QDCbSETC7eqrczIcwbu
Bsh4UdtmI2yNXlzF0r65nbNw8Na1VsZ8t7raDUqM4K2Z6CLXLZjvGJNhNntnLpo2GUZ4ykQ43QdJ
Lm15Q7njuKcRcUaUGQLW1x3Bzo2RjrXqD8LsH1vVlPS3hLkhqoO8VzP3mFzrJnomVhw4x7n1dj3W
NY/WnKpd0PqCkIzCaTCgoQZC/xvOBq2tR0MYS21LzGY5MX78mDX3Z9NLtqvXiajvgjdTjGyr4EUD
Pa+zN/CHK6Y99eMGyTaWWyBwCSjwGw7sw9oaJLwvGmVsbuPQgItZPoSmogwsjRTwSTPh4ArcUnvQ
jObLSQMyxQgcwz7v0jq2h1+X54SeNh0bBUsNBQ+E72U/dMHrYNGnVMr80pb5PVjay+zSVLi0SQAW
mySMhvWaoENlH2k+f86Loo0Del8bX98ZKnjzrPFlYd96vdxioHfQ2yBZW97OnHIyG380+awz5mrt
JF28Fq9V2mzb3yKRdu+QVZJpbo9bmV7krP9aLfN5WA0cKVITiGFMYyLns6i25scWflHgqXixrUT2
WJY5XfVcN+OQVBPsSr7xX8iyj3qZj/s6nZ+qZTEjvAH1WDVrzUfWCaLIQ6Z87BIhpyEsHsBn52+L
APIwn43YgjObCouB2wrw1M83K//RWPf0Aqlh8I0fJppLvtkH8+bXdPyzbDS89Ey51kT28CsrJ26t
wCTvo8gPnWd/Ll3+jBs4Q7fMirmezxng6WiOJxrKAzkUPwylko5AsF5JIKSJoav/LEWZh940XSqk
tqOXX1eQAXbNkZZl7/TFD0+NPar8rT3Wq3eYHAOW5nrMDfvYeHm+R37zolZ4T6PZnfHTbXcC+hXd
I1mhdlH+qdPsb+80fzWhbqljX6nHP6qiPht9doexrfdMr+GVergv4/1O1a40SCteZSwPeJdB3nUo
9mxzeStxFKH+Ih0xN3Y0G+egqRG/gXLqXte5u3JxfRYG1DeqdHU17UJejGkDXmvm+Usgzr3SrIhn
BzvIF84optPVUlTRZhunqh+YzE/Qqwurb2K71ID5V3+IW82TdVJrk0seqJm9BdmQ7SolAOjMaYpa
qTfLkaDwSDmdlZhb+2YWSsGXNaDJMe4dJLyIRff62CKJPm7RNsVmlbf72e31+N69F36eRmnq/Uqz
Rbx0LQBpKHM3xX7SWQCcDE8ms3ISdAP83LK3IjdXx2mYIXxjsFq0EeyYNfIyAJl66ee9Zes/AEpJ
n6N497lbr8qzOCJ63dhT0/0i6Ti4+lb/qWymOdhQPk752BKmNo1Q0/xyp09ECuW2/lxkphNbm/ug
oBnAgsBzAp6PjVmh1Q/9SyHcEkp5w5tnL3jUQn+2eu232Rd+3LoQ04MRmtrqkLRJHqZLKRLsoUbv
9VXNiYejE5Ra59dAs/SIUu3VS/On1KOIG9QvQEwnMTqhJQoDQH5xBvB3b38sL/stobHHxIlmxy1H
FlBm76QqHOugfxl757T0iGyd7n5M6s13ixmjqsazuaLRrDmfQrj0Rdjbg4qDOvhFbYIAZCwAi3T/
d1Zr6c8SXyZwe1PsemH5AJa4Q0Glc5sx3KwWrA/HOEwR+QrZ1J6XKj/Uuobj6JY/IH4QYQYfGvmn
YKLvVod8QmHS0QxGsvQ/NU17U25/1TdviVZsIdtGrgwfXSdyutVgsbzEUwxg7TIYQ1S0Q+wQfT2r
4IkqIWayIsMit16aGm/KeZ3jTGs/snb8JaqGcq1jNOg9NIqklQwjRwNxam1PN9lJM/FqT9uNNWZs
ilsd4B1Zd+kOIdnWHCOddi57VB5WtuHK5jdc6fZwwv8zyVW7M6YUjw6TkW+vArUbhTxuvtUkPPdT
ueFMOnQA5GWKmftcnjTb+kCM5sajFui7YsxuypLzRdvKr6GY3u5ul8dp9FPwiDKLcumQXIVu2ava
HZmBXVSPOH7KtuJN0e3dgEdkQqwk9qiVzZWawjeQszjrhvxUpWKr8cd0YcrPi32jJt7TblTYpqV3
Lidt18uWwIstS18MH3dTdDafkGlkRM19K2tjt1QumYmVvf7WpfaxjZJvLB0opIxZwi21PHrDIt+z
GkNJ9EL5udr6n3ywphd7bhEytCOHcmUqRvJ3P9eV2r5lfXVsZzEuC2DHakG0VepW5Jn1bKIBwM1/
dLhtGF9HA5z9aMXLOpyy/h3m+YOj7lXISN3d+e9jc5fOD7SrVVAxRRfcjAIEg5nTJmPgzmPd5SZk
L3FyNYWNbUGlImX16i3mU9W4TVwEtbknOQE2y1IBlMAtuvPdZVvT3I95OgD89jo0Oo0Qoz1sTBOD
Qn5TdubZq2BX9KSWXHxjGL2rhRaxAsPMshT/TmMjAoN4BtBVjIOdc53f0S5dVjK2YLxvUVU1g4kS
VHeqy+Z2fFSrVlQzGK3OUS+kXryuJgBlslaoT05M+wNs35x2ijAKCyxeGosZeYUcKo8ph7Zvz/Qw
UJ46o3cTw6VrSlC1l+yGzZWJ8rG0uM6V1vyZJbWNJnqObzHxhz4UjreNiedQ3CG0qXghx4Aygzbq
/3B3LsttI9uafhXOzjkRTR/cCU5OhHnRnbIsySpXTRiQBBMgQIDEjQA7OqIn/RA97tEenNkZ9qze
pJ+kvyQFF0GxJFnM2OUoxd4VpkwnEiszV67Lv/41nbqWX06jO8rlUQszLHhlQOFunruzUPCUUrFs
nlSqsUp+SQi3hiQE7wiOIv1Jnon/TkRpdKRXQUX8mVLOXrRQ2/pJOYPOj4YKyqOR6xpZnCmWeZyS
/h0X8Wx2UXp2kZyRGGJh1EnV/RXGUeZVWsWKQcG63y/UbFo9LLWisB9KwCd3kCvCDGtwEpgWdBEn
qwlG6nWxVGNjoK1mwUhXi04FV24YH5eUWlQjBc4tY2BjrkfH1nKiL4YggnUAOZMFkA0bfynoq7C1
KjemWmTH2riTJ0dF7tnTE27PErmvlOX4KEisqnMlWs50z2EHsvNfsfpoRpyC74z74xDV2Vt27WX7
6zT150qPsiF8Vy/ILIVgg0cQji6kMayBK3LCAx+E/dAANxaA2JiPsc5o83I8qUIg/eN0qd4anXHX
H1Lgoa6OizBq0wWxSHN/NLc6be+0my9TsEOUAc4eicl45bFHbAaU0dTKMXG9ZT7XicYGUTE+I7Ue
TPtlCM3pJ5O6qdlN2rYsjCvyxeXneEZm+iw1QN0PwgXVv2cTg76Po2WHOjliIyQ8qPIlMBIkeluB
vlIpzWGpLosHoljREpPLnisjr+hg1StKMCVurQSacq1alfk1myTLaqgvchAL9IjtCmxfO4wA002X
R/bESkiIeqkKnGKhaoNcYEfPlDz1EvAwIezCRCQhJe/ZRqF1qPPA19A+qSDai2srXFm0baTZzfiI
dDFg13xux52LDu7c6Qo0btJHlBqufzmvikEbBJxNjoui/k9+hO1+EWgdi7GSTnUeK9FKOzXbdIS4
XFkhlwhqHXB0V42L5UmwSoGPKkVKcLXtgQbo+fEY9QGM0LsxghVhGCWw5l+iZOKZpMzCVTxaKHP7
fAq+57FdzXPuTXMSn5BYWF6A2B9NNRKQPW5BUCdFu8g+03g59SDji+bkE80KOuN2bGAuBADaCPW1
AfRP0hWlGMSuz4r5rKAwbjyZHs3SKCQNKtKWdulzKYZEnnslfWGmA/AREQaROZn6BXtRnd2DGFHv
/SkXS08v1nBMbKv2wNAz07ibm4WSHOGpdecjKGjh+1SqIkyA6iOdqxmqTIQh59/0KF1Fx5EPzru/
VEqgalMAvTp9YS3tl7ZJJUPPX3Wo8fCWJUCdSWrn01NQpTjwU20WguybZtCJz22fyobcapfXpuXd
Bn4JOLfUlu1q2dPGS21+Flmz5bcJzw0uI8ImhNug3laHiREXY9xi0lVUZxq3KfGOBUitwMyG2rxq
ryiO8BMiF6bhPXTKhW31ItpQ9vJItZ1ZEM6vyqKbXplGm6iOp03JyhHDIsZUTqovnWnJUe6mQaZ9
KqdMp0+iKzw1p0vbGkynRvYQa/Q46yVlHmqjAqjfiRHOKNRZWfSxxSuYZWeYDQEZmVRBeQqC67Pc
S4IlJpsOgAvjuZ32wcmTfzV8DfkCIEF1quCqqHNYo97pDXIRVTMVnEIajcl9JALUXo1LetEslotL
aptRkaRWvmRZStWLrqXWMIWEfnHiV7Dw9rtwCIG1tbP2rUnR0GQw1XX9ZKzPvIuMoO9VrFACBcf9
rNNXASEsjrLOTL3Vqm5eMFnFp0ylHZ6m42V1k3uxekVIg4D5fEG0sp8o8EXaoT+fnMZQs+fAKxe0
Yi8WhNmOrRyCfOpBJ8UngFnxV8C2qBAiSymU9isD4ntdWXnZYEVLaqWHHzWe9yER0l2qT3RvoCfU
CWZ+oBaD6bhqdwlRAOeGYX56QdwnSo7mUMBdJP7KznrdbhWfzlSr+GrR1Rv311S5h5KS4HIcx1y4
sc06lbG1/C2x4umsbxkzO8YbMc1lj6q8dORVlnIPzgnrf96OiWEY3uQT+Br+mYGWoNqlVGLAmNjH
Xm8BD9O3Gbhj6MopLe+Pl3An9+ypb8MQviKmOUS9lMmRH1E+1qsoq5yK+r+CngoR1siZYs/aQEg4
DXQcSdtOuJoWv6bTEiivvSyvKHW27QGWfnhHyjCshks1Be2ptIGLkuedGJdBbqHDYUw3xoN5Gtvf
lHSeXRZdSsYwgOdgouApP6IfVRZRVDGzfy3icn4LBCof+TSPuk8WbIQ+FQrspZkWUqzqT1LrJo0s
AJ8AACnjMyrbGa984ysIO74baVgQVzb+ljdQUOxkXmDnv+7StAcwQtoJb8deemFkYZoN8cWx1tOs
vI2yyvvaTRdEu5TOzABpEnhh5KSKFn0u24pyb8KJeBEW+ezet9QFYTuTsu12oOJOZas50Z8wn12T
PQFtp7Tn+gBkkxL3grlRnKZ5Yn3zIa8eVZWCVUIFsnZEFC68A5oKa2VgehNWZgU0Z6YUij5YqqV5
k4eLtH1Cf/TikihMMdSWtBweKLq3vMbfvc3oWICyMpYAmTOzmt5WcHK5eRE6OX1ChhaRuNVwVVxj
9k+uNG6jzzZ5w+B82kkAh5d+lzJur0shbmIl/QWZURAmolK3s/CuFl6cX+hx3B0EYWfaAUjVzi5X
NH8Ebu6p3oM/6Y7BjRhp/AUKFhzMFdiePqm+gALgggpbRV0ln4FJ2I+89uSzoY8BGGWTuH1hzlPl
C8xs/kMM4qRNWR08oUcFaWHSfESl6UrK6Tz1bcLmWANt/8ibENsFTqiwtaf0oZv3NdoK0Qo9qawZ
KJZVcjnFrUiGK3DQ5XFIeIMDtS6aWNl5kR/rekUXCnWmXmnWin2Jtce+V8sqsgCIzujLZoekHKqU
5jpn7Swyv5Ggb39SJ+GUoL5SEP5e/7vC75K8pSBkMQBNsToH3dX9Lfcz9UFZUZI2IDw3v/a8vJtQ
IK8nBFHAHJ0GbQWd4ZczNExIcxhKGEGJHutjHbhN2gHQn04XXD4xNzSYI5OvKeI8hZMoBo+pVeap
ppDdX6YFwUPwjuCuYPDqTcYlBrdHFypGJ1YA6j1WTaAo02lwnwCqGZjq1DxXFhZatzCgOOt5BMbO
okXbxmoFsfVQVoWeHmW5GUb9GTUDLu7FeBRTeTzo+GV1pNCfZDCFwqGP2UAqsLMi5NgrFbjAaHJf
Ckccm3lBnDSaHs+6WpH26CptRUPqMsP7ZYT3DlOOR11RNU47R2pMLfqwS9D7G0BlzerpE9W6W3KQ
UWVquFjC59Ux5n0cBa+8SaFwI4WnQ5ZErIcaEbg7C+0xWwsry1Ye/WDmQDE5wCZgRFyRSa8TZiXB
1zFFWRFc/9yd2M9WYkcUKYZIJFMJbvFHezwCK94eKHQi6kewG18lil9Npz1w0VQhMDdoBoJZTF3Z
bDqJul8sG7YxqsyNGy0mcVrmpXnnWZDViJ4NM6U3xaP7aqhlRGGjYYNcsjLvs5eWq0sQVtrn5cqi
952SRQKxTvWo/9kCJzvuwT68MIbd9gQTKak873Mn76r6mZ7NVkf5Ipl/DckZ3XndDmUFfvIliUEp
J/YieFRXiwm3MShqIrzWiBwAFruvgFmlaizR+NcWpboL6unDowhOBWJlSsF2iaqQ87Ma49v14piM
YI/Oo/m1OquSs3li+JdkOR9UmD/yvjKhS+VwUsC6cRdrQWUNKdpgQWHy4R4JkkwzTpSu106Gm9t/
6edgrSnJ5Gj5ANwHc6Mqr1a558379jhhhxfEWYpzY8IupQcIPeSGnXXdW1dcNaMobaf60YydkvRg
HCDMvB6ASDgnIqY6F8jBNE7LK2sxweTSoZoCoJ6bXFJLLeY3Rlly8IOgy76kcF5V+vQ79dpZH1yW
ch+IvQLKnhJHU1Gqo8yiEcvIgos5GGWVXdItRTXMczOHF5lSmQIBBeMFg1D2yQW1zKoyONGTcNEd
wiBiAstY5XjGWrYsgpO5V/L9jRYgKTO2zmyYBCY4SMGi7INhDaj3XCswygw6lUkkir4W/XG2BDGX
ewaE6SZtmXkYEFkAMXHMI+nGGayWHDpSOHnfjvLYUE7AcIKnB6/QhvwerIyHnbYyA3wJWIExoUIC
XZXRp/qX6H7fXhuEKcpH+TLLVsH8nBCBPrsCn9aF3y0HkdinPlYLjiZmx+iedD1LtJ6xBB5yyUE9
Xo0jlFe14lyAdA6Du/bMX6R9Yr80vE9B97CrwWm63YT7tFeC5YAhpMisTj/PMKToBT5eKf3Iw6/q
0zuOlayUeRhdzKtSnZ7kIc/uJTDCe4N2O05+YQ9ZBDYh954My7DMiUyNE1AoEOeBPdeM7uQmS2FI
BpicTc7mPl00e6qVKtRZQ/6dnS40rQpJGYGL7q1Wkdk+9lSfWvQewEAt+2LigdhDzCKKCPOFBVKq
0xbm+7RThHebNUwIxKdHYToJ8pMiChSzt+DbcR9/tftAlrLQj4kEkRNW9BRKG98Mc7SKndl9xVMU
QCx5SWFQ6I1N+2hKG+DBUqF+/TP+wrhzbJW+QnHCcjZ70C2CnOj8qprRRaEi5GouM+V2EiXG4qYE
nTM+w7Nn+xlJSR4GUFRwl+pdtrxP5CUazDrBGNTQdKl9AmcxDvETPYg5CC6GKRnCgDr+bl5G3ZO0
VPXfsPLtr8FiPJzabTBUPuU1As0Ljfd1m+ab5nIS3U18reQKCS+LpUGhh47bQyii161mk+sJLZAW
VJploJWyb1rS/ZXyQTSiaXJZH2VK+cu6bO+JKKrBgfTwZ0RVt/GM/+1yTzX4qv6UoarxrWM3FixQ
6e5QYjbbT3+anSCneo3Gauurw12Sqw3h1hPL1ZrT6TZ+35dqzigxo+cDvY0YS1Wpd2wQY61HWpNy
vTRC6MDdlT/CnaVpH3RTg9UPLu71DzRnYRxNnv660/2gi24Pio7aFD8UgfK8LQk9n/pzNrD3feel
F3DX6yK4wXSIuQ6SgKV9MDu09rNAxK9/mhJod60PJK1VUT39/e9/LhFoBlM+SAam/qELLA4cLhyh
4ocC6q1d0EZEtLGjkcyTiJTNA3+ibSA65B4kgjZkcB3qZihXx4pZ/zRkoOrGB3qFqx1SlOt9AGPy
z7UN9INFoCofCLnwI9Z3e/3ZH5vNjx9Wn5Gf6+VFu6iD1t/gmAsKSfhRGu+ufTDoqNixID39vi1+
rlfvHvrqpvpBgdGVhD0NWcRPUwJiV9h0BIXbc7P4P93O14xDRaB3P5jccTQA7mzekXt1+wB0ux8U
WIWgPiGNIn42D/ypFOChx1/nBEALDyxBMEWLn4YMaJj2AZIFeu1CN/FznQBNsHMedPohQPjQhSlF
U0Rv362V51ZQ7A7p1R9Z8Tdsi+92ZJ9I5ePagvTddItN9dUv1Pbj8wGeDKc1cyokn9/ZSdffvIVq
dTP2xoYSn//jYZt5dW3dbf2lIJzd+tj47sbs3vrb2jTcftaTOJ5PdO8r1L888d3ESR68ari29Z5e
asP4+vHbxHMiP82cBk8sh/aPqTzjk/2+QV4ceeUm944/bQ7Mjj944GTmRj6MrZuBxOKgZg8dtedE
k9B5dFOvHmvDl1t/Eqv7PkGMKuA3TlIPtB5WxoS9fHfRUKUHiwFMhOvX44i56hLm2ndm9/Fjc80M
CGgOne1N4rcunEhwbP+xGYQNf+jAnLCoOaiEjXuCN9g6F/+5+Xhdz1GImIRe/fH92+w0eowjN20K
mX50UkbeHVWCfjhz5k3VoGoSFu68SiZU8u+cDFWXsNkuBZ8165e4jZ1BhOdwEd8IQux9Y0vYGOfO
yiHn+EwkEs71hROn9cuvN7KOu3vo2Rs5D0787IiYEqQ84uzF4c5eNiWIeOSEj37hNmUh2lQdLovQ
qXbPtGgZeujAl+7cCeth1ksn+k8dOuqVkzgPbtg6TUMnemyKw5YyfvDMVFFF+7+DJ47tSIbVR4HW
gwmhkDCsP75fMd/QW9uZozbqodYji0a+h8761nN8Ieh6pPXAwus+eGBn6j+XtKZJWMJbx1829b4m
w8KA2TEQZuGumoNO73BxfFndu3vEIZqXHyrpO9/NImdWD7ReQRmq7lOaJXHROs3yJJ+3/r0FXhRw
cv50MrcfpxKNlfAiTw88z8F6eH7CI+s/+vse2jEsvZ7FAUdrnjhZWO3TN7TmlGH7jPzHx9BtDZ00
q6cr1ojs/Iujo0Xe5CQ9Se3G84OYCxqpff/jRoduPxQOyg7x9fpX7xcb15VTOSxQ4of/73/+7zQQ
n46Tynl0mMGJcx/PnHrVGvqwo9gWfZkOn8GtP4uT9gW9QxpaUcRLdEXGxnBxCoJ6u6f/PoBGrcJf
8luf8+jRies3EGtJS3CQEhIeOoiDxxgB3joBbqQ/a5iJBHzoNvbq4u3z8L9nifp/EuGoHf0f//sn
/bVWO7Cqqn/DCEffidjX2wsu4wgd0xko2r17RYOtQy+EkVsC6arHEQujimY6hw574/hR1roiEpS4
LUyG1shf5C7huXro9RZQJDzpS+Rn7mPrJnOyHWNKxJYPfY8+AyRO2Po4cxP/obGsGtrpJQ8STfYm
ndx3Ev/+3m0aKcBqyWzaL5mam/H/ugMMLzWkvg1dIK6IPSFKwoARcnwlPBk/IINXvvNzhDB3dwL9
/HZ32tMrv3ELfIwyAqbZzgZTuYAPHHfHldNEUHnnTPzYTIcwms8bd6gK8P2Z1/Jjg24iHfuO2PqO
OGjCH3MsU2fHCRdH90BBbCIoe+ZMH+DuM7X2Y/L4JE5CM2xg6fSqpX+sYZLogrHbEqm+pnL7sWdc
AV6ZxLtPETYD/UP4P2lTtaOYz56S/9Ho7a0Kjj3j7GxEy4YNgm64mqFqqoqRp7zknr71QT0n5Azt
uQpAwXCYbDCavB9wNJildqX3jvcauWk8x4yeNZcKFLfZBcpmWmAOOjoEkM+Ox3se5lB+697X0xbX
J4AGeuCxHTrsBhrUvhw9eKsQv19HrUs389zkWWTFNriZdKSowzmsaHSN1OtZ7XERNo/9626pjef0
lltqa1Ge3ULb83+65LZ/NeTsZXUWsPGs+m/qX76Uweo5XoLZVAtzbYu9dP7eeLn0q3mSswyumGQl
Rn3dLSBxCFLupckeE+XlpCX+fHtkVeBPNg/asxfeOOHTZMcWEk3VDx40TRy3GYFUJQiXuS7qya0X
TPRrP3SuZ3HyuCMCTYII4HB1/EZYgY5mh8/2wr13oqZhzxV4+LifoBGoR1mL1pJgz3/m2ksaoz6/
SPM/rrg37tgbJ3/0Wx8T5755FWgvXmtvHZyGsc72lDUZiasnt0nMuTWc+cS1drwn0cjn0I38CwGX
FpnuoB5KrCPXY/3x/TriV5foaz3MelTRD/7Q+V7GLTbdv6StXU8bmO3hox/HDNu6ye8fCRvjQzSO
osFekXBobvPofl94UlUIINLn+fC3+Hift0Z52tiRT6NLkNF/vx7eDK/vhoP/0RKbx00Q2O7+x8BS
DExgFegzVp1BB8DXXmvfZf3PCXNt3KP6+l9HzJ4MiBfAOc/sjxe++1cBeUK0flMvSbhLPgIqSJLG
3pKQT1n7gM25qhK0W88NJ37ezKVIOGCw0yLYddDsxE1W7iQudsAhAsd3qKpj8s6OWfg8NvDjN2GP
Ln7EsxorqEuY7sAVmKbGPSJD4Z8miKGZ0LQkbLhhmu261qL/1aFr1l+5D15Tth0JsqWIfFcIovHY
obM9cpLY3XcXvegPv9EoOsJHeHDrSQoDQODID53ysX9PrGjHQpSR7z/OuclSt6qnKCbclXBdHrsJ
BktzWBlyINvQlK6oKzlUuvT7pXqpoRoozjl83JMcwEPSEIIqcMWHzvcUaMmOclBVCcf4NHPC5mxV
CVI4c5OdDQaJ0uFCOMNkHTlV09hWZdxAF05W7OwGGRjNCz/z8l3TRH0eos5/3MsL48IJdqcsQcYX
Pno9cyPs3Z3wjyFBvV/kpQscln609W4Q2keVgSYZ0ZEDmTTGNSWoNYBzzk5S0pRwRMAhZM3JygCF
/EmYVO1IsIfJjCydpq6QcTVT6bur2GS4hlcgVvPJDs5PRpL6GoDIjrNBVVu97d4fRbjhRO9i+8mR
SRh4rTUTP2pk1jUZXsfNfCdGTBRewoQLB4cueaxHWodUNBkiXrqPzctDkxEivVn6GQUfu9tYk3Hl
fQlEGL5hXJKnqiXz/t32FHI7B5/5GDfdxucJ5B+/nu4wrh7Yd32i/PVk18v4Yn7mjfY2GpkLyp0k
zQ0tw6u5oW6nealqHQnSBs/mtuJvGC+NOCG8XTJi6ZuUNdBxlyqI5uzVriXDnjunIXDRkHa3q0Ki
JsGw/f1/iXOzzzWjjJJiSarI6StKzFM3Xn/cXxda2wBwDg2tbc//KTK3/auhnNSeG/qrHY1Sn9H3
KxQ6ZWRO63oHNiKjwGAYtm6csHCIxtXTFKpElFge6lUd56QaZiBC66HEwM+BLj+u/yh3ehRIg+1x
CUzXH98v5ksEnDiTvDFj9UXs1xu16hVYwSZsU309KrBvd/5zYtkC53TocfsZI9kTsH2NxZUQQvko
Sn8ag0pQ3L04S6lmaAyryhgXI7hxS8qovOhRChA9+vX5E8dcRnFE33MaVqoMy+zanef3IdAh7AUw
L62+KNzanrghwcsfuLP4gTwrj3n9eRJ2IEWwbgIpYOM9JGyWfgyWvlmHZ0pwFL4jbb8JeGX0XUbb
05eROe47c7d15yaPjev4RaDbG7X5YOoTZskaO96ScGMOJ9U82xaDjIK84YJ7OEbvha3jHG+noVMs
CdtkSNOBndJVGWb9MKMT17yprmUUU9xy7I8pG2+ObEswH46pb2kcQluCv34Mi0JjyV431N+A6Xq2
EYCh1xvv/fZT//f/ytzW47+cFrHfrEqEdvLw4c/dqGqIYg/I+cetyQv/ftcqgEvk8NlSgxTTMqke
SNyKeHX1x/cLmfnuSMGQEjF9dCZOiv1bz3AzYQnLRlIhzprlWKqUSAWuxbKhg1VTgnyJHe8MKuEU
j7hIH3YD3VJkm6N9/SbqU7UknOWRI0beDcaqMq65UbwS+pcyocZek5GPv/Qx8Rujyrgy1qM27wtV
Rj5+cx+3e36aOnlj1s8LC35csV3//o8cVtTGjQSFWP2c92ugazyTZuEb5K+HD3vjVg+eG4Y78EQZ
ieOnGo61wVlPVOi3NSvVoXGOGxEubeZCNBnZ4xtRU+e0LlzYVxqTFoyiB0+aRMturYwM9PVNvgNo
pmzg8Nnexk0vTRNEigeL4Pf/E7dguP39H2sI1lXy+39GD36z5knTJcgaqKa/UxZDwPXwF7h1otWu
goYe9PCBv0yeHXAZCXviBAEAt9aRkzbMIk1G8hvWMX/HptekBEiJw1DV2DAJNBkX7G/PfBBNRpL6
N39279wvmxpDBqB+o0Ofn28Z2e8evA63GHONsg2Av4dv5Y/3VZN1rAPZCKxNXQO2UIDF4JJePTB/
XRx2XRj6NwzE7q2CNV8P4f+FK1GXaR+6GtuvIEwwqqi3fzWUkoX6mOT3TU9ZwkliZqRG1ndlz0nu
uejrQdemVP3h/XYlkfTcD5uxdBlsRmK2JLia+SIJdrCIJFHKR2KnMbSMop2+UwGE2Ze4lYHm6u/s
Dhlu8yCecUs2iRNk3Gf1uPvjxDKo0GDc2CXykIGRIv35CA9G3jQoZTh2JxT3NewRVQazzRn7eGf9
VBmlYSMnEfbTrrcvI5MgsCqpcJIaQXPokQ/XRVfguLNYpNybpqqM8rANZcq5T5O9tTa9dAu/qUFk
8GZtnnKRPzQDF5oMyMotgDf/0XlcT/82vodgoBb5+i6QgRoWxGsb+fTZl3G6TxlqMipZNoK68ykz
gMlG4GVEZnCjFZ7x9smItdILJ/NTr3XnJxN/r5Kn7q2W5/uv0y83Lz5BggfdA727E+inJ9jhM++D
7oCqsx5ovaVkxPFunKZVpHUkeOGwMGatIeQjuInNOKwmI0a42Z2YMJn3+z9Cd1ZtS4V+yPXH9++T
9QuMHJ7QhG/iJMnIP25eYHMLtP51U87zb/WsxdLqkEu86unts5FfsJybDW4Ooy9bU8gcavb/hGgY
tuwzvhwZkGgQk99o6Pqkr7dX2gKSCddV17IAONo2nD+vplb+unXf0Pv8Ddc9mYjIaTOp/CLn5BtR
ET0YkHfqfGQAcHuJQ2PT7W0kI/grVEIjRiYjNduPw3gXWCCDc3X4gC/RBGjKoO47wvF58AQqZAdi
ICOkd+SEwZ+Cj18Nub0FwkD3g0YEQpXCqUzWE6hmY2uoMupYBYM14ZPG9a3aMjwVN8m3T4f6ulJ9
Xbpfknx3spqME3JHrmwFPWRj4WCYql/gz6yYv+4a2MfH9je8FDasl3BwOLO4sTgyLMwexcu74UIZ
hqtQt/FeB0pGW4Z+LLzOfz13gfRHk3/b53/K8AbXBSaC/gQTWSjifc+RUWrZj+PaJmsEG2TUWx75
U78+wsKkl0H5f0Q5mSArqhlf1yU+/kPyvBfJi+SpbzRenu5C0Rn1Wa8TGQUAT+Ovk2hisUWY4TsZ
qGg189hYFBkXAwHIRu2ZDP6rE5fSwacdun6H0cOAIEBY/67xEjDi1Jviz/T66zfRuQ9pLq51PZLY
XqqMrHzfS2BnIna/x1FRZTCZXLrLVt8J99SNySimu/R34FMyMLd3TgRYuGlOyIiRXAIma44q48wK
Af/mggJs8rpQ11Zvlvdvuys/eyC2tfdygcZUwgOcOck08QrPUdmq6GR3KLzlCsE0Zd6VcBy5pFLP
Cfd3YpFR3LUJF524IUmZ/9b6mBKUTQGxbSLN4sSSFqObQD+PvIadArvs4TK7jQNs04bUNBmmxC1l
Js3ZyujtdJtTy70zWQk78xeW199E3o9oEt90siC7PVzMz4xMTQYjXl802hFZm/rQ1hMVV4ZJkLHT
gc7WpLhWgf1YBrvCU533hpEe4vsoTlqfcvqGYC/uNeM6oleDAqedTRQMgufXyy/+QsdnD0X0oY7P
9tsI3fwy+GH72w1chMTo7j5+6n/uW25MoEaIup7Ai7S8bkz2qKFUZDTCus7TXaiijOTy7e//F+xf
5W4fSdjH649/dk/v2wH/nKj/PiLxelnWa/W0fVm9Py7qV5q0br/Nz7H79zGY/w3fcg99+t/vLfex
tf9kb7l9APYo9Kfb4CHEyfyP/w8AAP//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2A98A14B-EFA9-4960-9B3F-D03102861642}">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vertOverflow="overflow" horzOverflow="overflow" wrap="square" lIns="0" tIns="0" rIns="0" bIns="0"/>
          <a:lstStyle/>
          <a:p>
            <a:pPr algn="ctr" rtl="0">
              <a:defRPr>
                <a:ln>
                  <a:noFill/>
                </a:ln>
                <a:solidFill>
                  <a:schemeClr val="accent5">
                    <a:lumMod val="75000"/>
                  </a:schemeClr>
                </a:solidFill>
              </a:defRPr>
            </a:pPr>
            <a:r>
              <a:rPr lang="en-IN" sz="1800" b="0" i="0" u="none" strike="noStrike" baseline="0">
                <a:solidFill>
                  <a:sysClr val="window" lastClr="FFFFFF">
                    <a:lumMod val="95000"/>
                  </a:sysClr>
                </a:solidFill>
                <a:latin typeface="Aptos Narrow" panose="02110004020202020204"/>
                <a:ea typeface="Calibri" panose="020F0502020204030204" pitchFamily="34" charset="0"/>
                <a:cs typeface="Calibri" panose="020F0502020204030204" pitchFamily="34" charset="0"/>
              </a:rPr>
              <a:t>Order Count by Country</a:t>
            </a:r>
            <a:endParaRPr lang="en-IN" sz="1800" b="0" i="0">
              <a:ln>
                <a:noFill/>
              </a:ln>
              <a:solidFill>
                <a:schemeClr val="accent5">
                  <a:lumMod val="75000"/>
                </a:schemeClr>
              </a:solidFill>
              <a:latin typeface="Aptos Narrow" panose="020B0004020202020204" pitchFamily="34" charset="0"/>
            </a:endParaRPr>
          </a:p>
        </cx:rich>
      </cx:tx>
    </cx:title>
    <cx:plotArea>
      <cx:plotAreaRegion>
        <cx:plotSurface>
          <cx:spPr>
            <a:noFill/>
            <a:ln>
              <a:noFill/>
            </a:ln>
          </cx:spPr>
        </cx:plotSurface>
        <cx:series layoutId="regionMap" uniqueId="{38704CF3-58E8-466B-8288-4F4185C52C5E}">
          <cx:dataLabels>
            <cx:txPr>
              <a:bodyPr vertOverflow="overflow" horzOverflow="overflow" wrap="square" lIns="0" tIns="0" rIns="0" bIns="0"/>
              <a:lstStyle/>
              <a:p>
                <a:pPr algn="ctr" rtl="0">
                  <a:defRPr sz="850" b="0" i="0">
                    <a:ln>
                      <a:noFill/>
                    </a:ln>
                    <a:solidFill>
                      <a:schemeClr val="accent5">
                        <a:lumMod val="7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IN">
                  <a:ln>
                    <a:noFill/>
                  </a:ln>
                  <a:solidFill>
                    <a:schemeClr val="accent5">
                      <a:lumMod val="75000"/>
                    </a:schemeClr>
                  </a:solidFill>
                </a:endParaRPr>
              </a:p>
            </cx:txPr>
            <cx:visibility seriesName="0" categoryName="0" value="1"/>
          </cx:dataLabels>
          <cx:dataId val="0"/>
          <cx:layoutPr>
            <cx:geography cultureLanguage="en-US" cultureRegion="IN" attribution="Powered by Bing">
              <cx:geoCache provider="{E9337A44-BEBE-4D9F-B70C-5C5E7DAFC167}">
                <cx:binary>7HtZc9w4lvVfqajnjy5iBzqmOqJBZqZ2ybJsy35hyJJMgBsIAlx//XflrW2Np6o7piO6H0YPljOZ
SIL3Xpx7zgH0X/fLX+6bx7vhl6VtuvCX++X3X02M/V9++y3cm8f2Lrxo7f3ggvsYX9y79jf38aO9
f/ztYbibbVf+hlNEf7s3d0N8XH7963/Bt5WP7szd30Xrupfj47BeP4axieEPrv300i/3buzi0/AS
vun3X1+5MZpf/vZxsPd3v/7y2EUb15u1f/z91x8++Osvvz3/uv92618amF0cH2BsguULpTjBqcC/
/tK4rvxyAbMXqRSIYkW/3u3iroUR/+g8Ps3i7uFheAzhly+/n4/+YebPL9rgss8hyNzTVN//7dOz
/fZjiP/6X8/egKd99s53WXgemj+79DwJfxtDHO4a+y/NAHshsEypJEh9/vkhEYjQF1SlSBBC06cf
9GM+/qEp/TwZ3w19lonvrjxPw99e//vToIe7zTZf4/AvWAUofUE+/aQ/roKEkRf4U9QF//Tr6frn
tfd5Nfz5TH4e+q/jnsX969vPg66v//1BPzwO7V23fn3+/33UGXqRKqQkhPZz3YsfCx9yIlOZCik/
h/5Z4f8D8/l57L8NfBb8b+8/j36++/dHP7vr7h7+hbDD8QsmiJI8Zd8K+zv4TxR/wVOJUsk+1//z
wv/z+fw8+F/HPYv917efhz77278/9Pvhrrt//NfVPYXQYipThX8sePyCMkkEl+JLH1Bf7/kZa/58
Hj8P+ddxz0L+9e3nId//B2DNcffwr+yxGL8gDLMUy78X83fFLtQLwgkXKfmyFiAv34P8n87m53H/
MuxZ2L+8+zzqxxf//kI/uevvuq+P/r/HdwJ1zihiTOCfExvxQgnOOGZf7/m5zv90Gj8P95dhz8L9
5d3n4T65+veH+/Xp1+f+38caeIqiRBJMvoRa/tBLE0B7ljJOv6L9czh/3dn4+PDLKUiaB9f+0bx+
Hvzn459l4fnl5+k46P+AdLyCXvOv0lVEvWAAJ4IS8bm9kh/zodSLFElAHUU/J+yZyvoSsFfxLj6G
P5rWH6bj6/CfZ+Pr1efJeP3qPyAZn+vx6xT/Ly2///oflJZ/ACb+ORvi/+Ar/pFt8c3Bye/i3e6T
9fOdc/HHVz8BBHhSz4b+EdJ9Xm3HD7//inn6CQs+ey5PX/EDMdqFGZykzn4FqG9DHu9C/P1Xgl+A
e6GwgiavJKYYxPP8+OlK+kIohIkUkgqVpgSobueGaJ4cKfBDkATKIDkwBwxjf/0lPJlfT9fEC4IE
SBJEEU8RcIdvntuVa9bSdd+C8eX1L93YXjnbxfD7r4gAses/f+5pqowD3wMKQmAOCGGVKnja/v7u
Grrg08f/HykngvulSHSZlgff9zd0SaY166YuWQ8D2zYtmRQ7VXZUj2PVXfahs6dz5evbJq3V+wXL
9T4xQ6i1V7jKhaw9Pna9vZzGhOvV2ZDVXUyyuTJvJbd5P9kPkmOyZxU96WJqNSnkrp2GvIrsBu7F
Dq6rjvE67EdejPnYqdMKj7fj4K/GkvBslcbkdMHLDk/tDRmLNCPLQN+0Cfc7k1Zrk5cxtumuSNZp
PJBGRnNTtbh4GCxaQmZpbNyrxXQNzgziE9a0buQr1zZmx5qt0mnCyjVr59RflJ1os8UO8Sph7VRr
vC4tPshinoJeJubLN9iRbrxBSZibzPphtbs4GzQ9UO/HoJMwTTEfbGm6jCQqSfS0FIjVukfIhHyN
Mzp3BvmzyIsEnrXh9fR2pGRVO14JfrA1nhrd92Xa7fCwYKvLfixfGsrmcxNq02gundBDT+Yix2SV
7a5PivJmQ8qPF2TpxgMuxJBkLpXlOXXz8gYXk9o5xdvzuUEHuPfLkblNC0eMLteU6DlNwhGeXXkG
pbOb6wKy2FdeJ25Qx0k6FkTjUBx5abN5LnRX2bwczRG1K90b0df57AU9Vczs+rrRPq1O41DfeOHL
XhfDK5XEfm+nbXspUF1naWLfbkyZc2xMdRisUklWtRx3eVxp2md+NQN6K4dEta9N2mI56NgaV+ai
VHHNk44SX2fft/Mflsm969en8H9xp7+9/Otl/9i9isPjYzy/6z/5qX+/9uRx//3V+Vdz/PmnnkzY
bx/7uyn7hCHfoO4ZJn12yv8HwPrDi/8YmlFAmW/u+H8Dswzs7cG5bwLoCSGeRnzGMsRfIAmGOIhz
JgAyOEDJZyyTYM9KzhVoeoIlRwSo3hcsQwRMdEKwAtkpKOUYvu4LlCHQRlKBs4WQevJ1Mf1nkAwU
03c4JkhKMGaECMSeQAw014845uqACtI3+ZSO3REvwnbqyTztqmRb99/F5CeYCeD7kzvBjSAaWCH6
hKjfIWZEcyWLrsmbTmKTGc+qVtPU1vtWpB+4SnH9mep/7ig/uSEIl/92Q04JB3kuMBPp0/XvbriN
xWyoqnJjansY4oJiVsVl/bjK2eom2AFQYMLU5Mugkjd//LA/CytnRAkg6WAPi2dhLWZknQHU7lKb
Nnno6bAeKAqxy1NXl82fhPZndwM/DgqIYsKQgm75/ZMupogd7V3eI9nht0kxdIAts+ylnvvRT58V
7T8VV3BW4dEwB5meQtV+fzeLVjO7xuWDqNoDxVuSx1rc0rpix4UD3Jd9Ra5qDP/8cUx/bLmfSpVC
MiljnCMOr3+878RZ3dfS5RNHZbZ5n7E68qzi5L4YmpCtyVb+8xVEwWMGKqEYAz7xLK64k2GQQ5sj
0slNWyTUUe2L/rwWW8gbVqMzlG5bjst5PP/jZwV9DU/zd4IBT0dh1wb2bjCBf0GeP6sgQZijS433
U0xCp9dlgA4L6Z8bPQKcPMwCF+fGJYU6EgVmfo+i4cemGNObZEnLOZtF8IP2jK/Xa4KbNO9AVT6i
uE2vWUVimvV2mLYsrnWKddON7oyEUNZZjcbuwzwIrrRymF6B3zsshwUH1L6mTU2clt0cjA5hKd2O
Sc+6jC/FJPJ17NZLOlfTtYkuLrmUFexzQlmkehwaVuyasu9PEuwsyeuqKZBOrSCzbujG1t0yhALn
Wy1GnCXW9SGbPHLuVJa23qr9Mqyx3ePImLG5aFW9osytVTUd1p7yLjekTadsWSpgG9XY8UmLaW4f
YjMst9WQWOAEyNbXbKOBv5xUz/YzHXyX94bXNDfzhrPGd8rnhPjO7sZC4KDNaqfhqMdNhJUsu+aN
THxd7ZNGbO8nx6zJBAVY13PVk3duCpXbmyJpmJaDq9+XnAPQDBQKLFe+Q6/nHtHuoELgUtcJ75p9
JRtPdgFPDCo6LeMFWxdMsyZIepxuPD6aMMV1F6WqHohDq9e+CNW2w0ByTzirpuKocnSib4gpu0qP
S1l3x60KvdFbMof1XeXs6vS8TgzdKmICRjq6INoLVpdh1cOcoNXtqiV05k3dBpeWGvpFUeRL7Mv+
5dbWaXK6+qphS2bGULWFrida+9ukLmexj4YZczE5nBS9TrrR1/NFt0TqL4GAmUG31NFqb2JrWd5Y
uaUZcgufAQu7MVX5mkZZX6fMWnPSpvNKz42ZgFQFIpVrtWV1IugTFWrLM9T2LLk1LcSj0+mSRN9p
0wKNs7lcEVvf4dI265kUA27OZk/CfIjVNPkH76yfbWaWOi03PfA4kQ4SBHm5QLSw5X06Jg69onIp
yF421tJV9z4RLGetWebbLcWO616lg88xG2jxDtbXMOh6THGZrwJYmm6jEx/HhmKvq1jXKlvRNsNy
VHIsszSKespKPk83rfBx02lJgtfEltHomtP11kxqvlmXhVVZ6NtizkS/Galt0SWvSjnPtz2x/nqk
0KkztAWD9KCmPmjZ1MV5Iwb+jpShOLQbUOQsHd3a6zWpaKmXVtGLtA9jqhu3mErTbUiibrnj5qyU
i4PVV63oleFoe92SBiQJWtCdGurmHQEUufdYLaP2MKe4c1XaXJWdST8MQaqHei36uxkXbMrSZhjj
fpF+EroZ1yLVXcuTl9wbIL1OMHJfCtBmGhcdfdWNpvc6NQriuVXV/KZYnnBH4tA1ugh1/ZFgw/qs
oZLdidhsZVayxIWMTunavveWsJVkghU87Y4n2lXv0Dhv8I1C0Id1IUCXPa82s6tdYXNlaF2CkmrZ
u015ZzI/1kbpllVFkm1L2r/pU4bWjEf4pU0wRZfPtm/f1CVIMD2jJvH55HFfatPxTuqy3OKgE1ps
qU5IX0QtcQ2JUy1GYbcWxJ3MCkSllgjZm4R1m8wLarYxG+zEbntZo1QrI0qeD0VSQLF7Ja6jLZcu
M9IXUO+Utu/DVAW1S2tk2z2tXDlqLkwSd4xsttVt6Fp3WlSrb8+l2opWz4kZCz2gcj0vQstXnWJR
Xod6rDfdwmMdS9H35tKClJx3bVDG1TmMa5S2uFvXq34YB3tM0NgPJ0s74k1vdBHzCXUt4oeAZ8X3
C6y2IndTr2o9JJhQjX1jz0msi+JGzSrZ9jSlTQvo3pHpVWtpY3Xn+ZDCx9cG6m4OpMxpNQ9rlni+
NDtrGI27uUlkiDqk1JSPqp9K9brsRVmemXSt5/1mNtUchHBsPI1Vs/UapHdjHhAN03A2eLm2WlhJ
12Pkfa/yhayzv6r72NNTwFxhYSG6XkKfHlV7VNdJ6O/V2tdnCeBasiuAD86DVkmadqcr7Vt6Ds+1
bbdhlEuqY1mUK7QTymy8rqtixJeTYGXYSRvQcACmMkynPOB0PTHpVjV7nyg7hqyciS8/8A5PaAdA
QEOvw7iy+XiaJ+LycQotqHo721dOphs56gH6as0m/LocbfhoemOu59na0ygGO+vRJclDAHF8hGS7
THpFDoRftRgqMrTyp5VHbWj0NJRizTCHW+1rxpJZK1kOp06yNtUItY7qsNVszqbCL+EQC+eGHFkq
7ifpe58tpQoHZGPCdkvL4jsQ6PSN5V1hsmQe5H1YOwf4Y4P/MBto5btaBU80LVHZHpWpjHQ/L13x
hjdrAWrflYUc93NVLLfgaS9RI57Up6Qa5VO+56057lPTh8t1a7YT6P6273TBC7nkvBrGMzW6sJ3P
VYfQK7IY+SaUizJa9kJuu2CEDFm3zRPe0a3iMZ+Znd2ricGZmeMNTiiJvLRLPWlfI9GeTIJO7bnr
UGB69Cy2b+1QbvwWwHusoSO70WrUF3LI5kWJhxJJduu3qO5Y5MlFOaMOMhk5uiAdbW4LX/P1iKW2
d9k2kI7vDOOO7GPp5qgXvkSvt7qVQ94VibWZg8a0gZsRTatrcKj6Iwoo3+gSls+st2Z9CmsilykL
3OMqK91UvqdMrOcW1BgkdgLyowkzyXvcc3weGlRFIHiGLtDTa9eBIcS3B7q14czVpsXnvhvtnNXU
iGTPWVzaLGlLObydkzEm+2AD4R8WuaruIJK1aI4KD8k5xHHblE548PEkyHqpT5ZEAnACwfDF3tRr
KPdJpMbqUKyenfohcHdjmZHj2VAvkzlN7QIwoykverJrx7IDSmaASmQlLWFhRJeANNJ4rmqoPG/p
LQWsKnS7xEplpKahAWYgurCbQ1MYIGqhPAEjTpAsKtN/EGhbRVYKvAIhVev5tk5y2A0FtCJgOm2t
9mheV5O3sQYYrhZr0aCXkaxJ3sdi5A8zt8g7XTs64EwIUhYfK+Km4YD5AmsytcZWb1tF+tpoBeGT
98ryqtk1UGJvwHp0HxLFKngcvE6DhgNyrs4IKPk7V6brdtKFKGxeGYM/TktjL8CsWt4F37XXm2GK
zNe2tYPLMVgzKgNXEPRTnCPbL51ZD5uQPDkSVTAXna2r95yT7i1DYhBgwJGR56OdoGvLqbTv12nB
ZVbQxlCwIUl/sUgpP/LNNS9Vgvp6r9wwvPN4rWjmavCnNKeRtmcbrtZLM0xAAAF/y0Sva13Wed0v
sNwDbQBf0eTXnR3XOh6mAbxTDdSYJkAiAoYDVtX2tuESd1myCvsgfTXRHeo8hhymTw6b90HAHb28
G43yrxT1CdOQ+vQoIle5XWyK7cq2Xcqh4Q/p0ZY6MAOsKueYhQIlH8zM/PHUd2rJljnlJEtA35cZ
zLO5G8OoruiMWUIz0q6TTw7Qy80xCbUMOUYgUYBy+YpoZIf29dbZ2e8UMEax4yAuWh25D2WmKG6v
inRRna6KQG5dbOe3/eq7t7Qp6gtgZKjbAxEtz4uhGt6tYlTVnlhUnzESmxuu/NZqRGe2ZtUyNBX0
JPCztZ2T8j3AFel3ikzmdi5QGzVWgzixicWgm3DB36JqDC/DvG03sayhSQqRRpupcplmvY4rPmVt
x8y+H1CstakMuekLZcD+pCC3TiuzUJFzX9QyC1aNSnssKT0U0MhfNn1hXUYpdMYWU4qzkeCodFc2
g80oUKebOI8gAxQQ6otUrW23R46DiOtIE88wl52DhV0ta/5J0X45MfnFjvnsoX9v3n3v5f31f7T8
fvjUH1qI/4HmIFIcgbf0P/uDF0/7E7+c390/Prju76dTnmzCL2M/O4UYTD8Q/WAZSSGeNj/A9Pvs
FOIUTvgQjp42PLB6sv++OYUUTqgI0EMCHAo47Qms65tTSNMXcAiLCglcj8B+MvtnjEKhnnyd7xwJ
2IVRikoswY9Mwfl5OoP0ve+TrtCWTFyaLBFukkfpatBZteJH21+Ycr2tygpKNazZxuR7FPpbY5Jj
kMD8bktgT6QzwwMr215PcryiYLi0OnDmjkgr9MqGQo8KVEyC922NYKcAvURryAnzV4yK25719BLa
qvnIOg/kc/DHNchLy/p9uoQL13wkZNFt3wRwGVJlX8Uo3OVmTtL6OKx1+6o2YB7ptmK62qANulIr
utbXzg87EMV5LduD49VlucRcoSeWsji8X2WynYMHoM4Bq1SjYU1lJgUwjN3rxg1vfLudg9o7R7Mp
D9vKte2SfcW7rLViBcLWkd0qQp0vzvFLMC7wuSjXQ9rVINGnrI3FMfgir2NJ1CHAQgXleU8iBLAY
BqTLtqwug/OPSpUCCP8GhG3IEhT7s+jHs1a4B2PRg5fJUQ/bL7pK27diSnettOjG+43sx1L2egbF
RVDSwSYU4Hw7JPtmmd8OnmRrud34un8kJpnOkqa7qZ14t7XihLVLuScVfuiAMVSIgEG6Ji87W5y6
Tk16GcpVd31TZU/y4aK0hOax6Kr92Nt87h+LIQXD86NLh72NIjy2KElzX5hFb8GfbzAYNa25IZxy
TWhId2IEaRhBDbIFdw+iBT3N50pcG9zcmOG6wfBG0RROR+uXV8AtRNaocCMwuYvNBLQX3CEHPLca
YKotOFx7Vdk2Iw6EApOghRM7XIQBx0tBN5pPa5wOtgVWXiDew1RLnuGxPDJDAxSuqnfERZFJn3jd
g9GUgYGLDsucrHqBQ++aK+F3OE0k+B3AuVI/Er3M5v1qoaJJ8rTtNIsrlpS7pZzkaSITuXvyKmAL
Dpok3kAFkzTCKmhp3rqqzFzffrDGHc+g7I/qfjgqrLwQ63Y5yoRqhMHh8qyA9lkczVVpNV9EVlke
sgH2c/TY1yD13AcnOpnTOPV62DqZTe1QwGNNBX+HZXgH0tFBl1FlBX2qHMZDsbw0TrysQng7N6TV
BaKahPEU9OsByjwfUo8zKqobMNhXWB+N/1DNlsN218ZzkOP0XWKSCl7S3eKTV6giUwQFNS4YGFOc
8h5DBpKkvWLusjHFO9cEXaj+RHZ7IA9jDY6YMTtVtMfQCnEeEmEumNlehoauR4VExWU1HNEU1pIa
t+MVHLlUDa0eWveYDBQcNsjHToQ+I0S9L0WapbByEUuARdh3bLIAUqVbNSRlyHha051iYDpG7LOK
LusRF2t/BMfP5ivSMnFwS1/mbfDNgUzoVQNUflSpXow56hae7tJBfKQbOVfYlRd1td2xtRAXpmcq
K9yFrEuq2wa+mpdDTudyv1TqpJjObInJUVrBFmTVtuh63HyilyrpdedofRZq2AQcGCwxtai8Lsnx
k5Gnp3m89w2YvDSpof+zAxANl3UY8gNKXML/+vsVG5JL+IMD3aSP02BPRmOuDEzjqF6dy/Byp6Lp
drZtgKJO6SW4yzlFyWlh5iyCe6DUqJkbYMmUXYSaRYdELe+RRw14GdtiNJHxCLQg1AroSF01pM5o
mN/KajurZt/qcUvBkt7EyVL4W5Blh3RLwMCs1uupXiGtdXLEuwqBB1na087Bzi9fgNg0gWVNnZxJ
sAIC83OeKDBS0zo5iUS8X9v2FJw1ezG0XbUTrJ138Ics75AVOWiXs7JJpmyly70qU11Tty8V0pJu
54kxbc6aXmSDY0dlDFd2BN+VBAD6fpxu0mLSs9+ynr8vewSmYe/ZOewRiy25XQyICrNsRz5ZtEnD
nfTyEP10s6Bay3V5mzg17VK/vFvH6byyHrzGRjtbgnVlEnVeinm8aGiXnCQy5kCMF9je7mAPFhzH
Heu67t5NKNGw713Ccp3v7FaaDAyblyKENRdo2kHUP6KJxNPCdzh3At+HZSGal2/mcq3OSVov762v
2z2v+NuOg0flluKKT+AslfRkxI3XhV/tSdFzASLSxys5m1e0NXyfAqHOVziBcLwoAVk0oMaTUu06
Cq2Qc39JhxG+7UPD4phXZftOqMUDFX3Xdf10oHbkexDZMaaTynAQeZLaC4v6K9i0P7WOfyx7v2Yp
nxCIA3piK6hn5ZUF92ei4GBO971dmba9ilmSmteliOjgOb9f4S9l9oqt9FWaLv5lSaGjjmgFaoCi
LI/r6GlOij55DbZ72I0dSnau71leMWF3w1OlKWr6NwjReB6KerxiaTJpsMX8BS/q4Rp8TlDrYDkf
gyWfvoSNMPOxwLGBwwJrd+WbojOnJinDQakobg1aQJDzcaNnKIRt35rVvO1hP/FY+X7L/LaRDyoU
xVkDbQQoRZ1kYV2gWmHfHw2wHSNEN74tZenuBp/QE09UsQMhPZ4Es6S7hdX1tZxczMsujUuWdk17
FHDVXNdbgS9lktiTZpJ5BS5cxpqBHY0WNvqVTYdeE+PCRyWdAlO36jIqi/qO02rJPQ7shLZtuIzt
gE83st4lqogPtarB9K1af6NAJuUAFAC7y3BS8XXOfVfNL8EDN7s5bYv7cZmf3EdJ0bFfo4BjJB7c
fwY27Hk6m/6U1EPYUebTy3RrzEkJqxpwfYAzHay1/jwNfMm6ptmz8Y7JJStKBc2pa2OzA5v1ssVm
vFwqyerd4Lm3ORuG4SX4KslJ6MEDX0bMDmgz86QrTucLVYEpnNRFyNRmy5MErAKlK6sG7cA7crqw
zO3GxoJbs5TLpan9XVRqyhs4C/JhZhgO4sDO0iGWK5uAh5G5yhve8Wte9dsJFoW/tiNQujjX7B2c
tGlhG4tgsMtssh1K8LFOhUl51rmLQtSnhQx7UuQcepgKdxNa0sMY2/tmTUHx8nyu+alYh0x1uDnu
4hRf22a5aCDETM7vq7Y5TVYCjbqZj/EwV5fj2LJcxJICJesBlNinwEZdtOmhwA3O45CeOSMWABV8
0se50/NQn8kAx4KW6F4K58bTvtl2tAnXI4kZge2cnQxQtw10ic2M82Gumge+IJB7i2heg/X2JhTg
OZOalDpupt2NrTkiXVfunVOnrgRx63vsLhPlzl0rjySnr31djwq4lX+1zPOunvhLZU5nDItwK5Iu
Ywysw65LL2gwXLeq37dyufI+ZulwjlwNPBRO03gLC9kmjcsCSdxrlqTgZKGM4vV4tKPuU7Hvm94e
wBO7nstA9czLZV/O6UlrizfbFl0u+pjoauXtiVhGrqfRqZdLObY7josDrdOdZOYN4YM/EzNgZW8Q
yG/YfLwFUXELTfq04v3/Z+7KtuvGkeQXsQ+Jna93oyTL+14vPGW3zQVcwAVc8PUTt7qnW0Jb1jSe
5rF0XLhgAgkkMiMjtpOd+Q1RPwfB09eS6OJ26ydsffzbP6NOicPW4Zao1uk04q2LstD3YkjcnU0/
bLq479fo0lIxndNtWm/mKEa5hp9Lu8U9vrw9OFof9PQZ2YPyWCEWbKb0hHfdG7I5lPjxpGn74TUS
y3dyluuBD3n1I11ZihiofjnM18tl/pSUQ3RPlX7Z8cqd7YoSWl285NNHOqn+kFbLy3jW9ztzd9TZ
7oi0DpJmjX6f8qg8pvPdPuCVIfsOld30rkl23I/xvCfLj8auh2Tdtj/0OFQZi90LVDEOiMbMcVXY
RnZOu/M4lvqi26U8bLy7Y0gldbi7okIckKmaz0ZMh2oaN1wMGCLaGsT9Ijl2nXg1Nfh55l5PTiHv
3mGa6XwpOKs+66qm9yPKheYfhfj/Knnw27TAowTCk2mG/4/JgwTP7KdTB48aSP5KGFz//T/SBan8
G0uAEOCcXnERD9IFQv0tSTka5GKgetC5QtEA909gEZV/QyEMe17EAsgUfm3S/SewSPwNWAeGzi5J
JOrHKWAk/4uoepTeAST0n//9ECKJcR5kCyIEpJIhJ6Guf3+AupnyLe91lYqbMjml/PW03D34/v9i
XA91kpJqEVOzyfPMywblbbfvn0skbP/RHfMkuOWpaXtQj1pGekfdQp7LcRjHd6tAOf5Dsbn+5++n
/xgF9W+zYEUemiVtnVYWmMBzSvjk3pqkxQujpDUCupgBn3cAHm/On8EFPfUxHlJmwtrXa4FnzIYE
Jj2omBa4R3eh/vj9xzxG5PzrYyTyVA8/RqZDbOp0xzMpMexlkqysfb/ipSPudzV3WxZJJ1D83wfz
7vc/+MQHSQ/KZVRsFnn9waVJ5XbXo9Zp8SSxZXX+/Q9cZ/7vHNe/v8jLbanKrfFsKQduc0LVU+w0
J0ejJ1Lec13W5GViUUo9Dkjj7/IQNywZLnFXAh3y+99PHsN+/j2B67554DbINEyaTzs/26JYBlTD
VSZp8tNoOqyACBfrgmfXLiPcTEWiz5b0veoOUaFIe//7KTxlYw9w1BR7uzR8hQkU4Uc69j8lX6tn
vu+pwa9/f/B5PTx1VfvMz/s+yS9xD1BKvtj6ddjUvbOhUdd8CB35WdOq+hGDkuG+iyptj2HDe2cD
ckvcDCXn52aWy6dkHdhhy50MO3mkdzKMDdBDhgz8jLqYc2cUKpB/EabvZeD0vdOAbChk7qhdnbee
2fq4C7EBZDDAlU5B9rmmrR8uLqpJSIVNJsq6fpfiDQqL5fypnefombPzic0jPO+fVGzjdeMqc33S
nveCRajnVXoanzHQYxjlv3zvCtB9OP+016yxZM+zPlKuvaxjYpZzs+5JhWgWENLAn/FcnLIeAaGJ
ZDbPlsw3nei7+Oy6pNnOpprXLczVhOfHQ78MOd1alRmi3Qc97uXrDmi+D79f66ds5TnyqjeVrAg7
MhJt1bmZRknvC7b3w2fNUSx+xlRPrTh9vCKlKoD0lEZlI/KBt1Hr4tdpkQCw+/uPeGp436Hzagfc
2InMyoFsh7je2FeUTc05bHjPo+0ie9RkhMiWBiswN0V7ZjaS/wyK/9tQ5dpo83C72op2e7PXKgP8
RWMNdrVFwFLslQszD/f8WacRH9IN1keNcOhuTcK79TzW0q1vggzEPYdG5Z5OSbQJYCHL6hNAHNOb
DTm1/Zn5Xx3qF5c59/wZxZWV17aQWdtMQ/5Otu1gP9HBpfHdHJWpfIt2ICpuw77F82rkASiqdkgi
G8rm6mZ2dEsPpUYbTJg/c8+ft2ofxExGmempMOx2asmiAHFl43N389XqvzKX59J7URdxC3B+NuS7
QTtRQaV800ZuEXfFnLcahQyyd1+aVtE/bFes3TOWeyrm4Z6XN1uRo56w4txtVGPuymjKJSJ7nSKs
U/Nas/nQzbVbjlUpTHvRmytQ9mYrBcQnnoUNNLB3Guy5iNB9FQE/KdFLRKtVZko29JnNmFy9/lfm
9U4DvsxbNZAhzWjsxv7sknwBjC93rrkxKZX762Jq+58mYmt7w5zq+KsNjSHdSwJ6k/qL0gSon7Ct
6h0cqqu56deKZUYC8XAULv1htm0dwg7tawfMw3OpGVHA3rdaZmNk1qyYEwZwEwAUfw+aPfMODZuM
QtV1wbLCbOorMm3m1RRHbdiZ7XenDBTwpiiSacYbvGSOFiA7d7DVuE/P7LInvIx558RUDTsn24jy
wr7m5FaxcYy/bSaBx5WkRFqpq6xpD8QJU3w3rZtI4LJ45wdduwabaBSZUHmLBBxyxy1AJiwKvC6Y
d3445vRgxSjPwNQlZ7EvxcmJPjqFLbt3SIg8jQE821w22WLOXCfrgxhN/cwZdJ3jL5yTeb4vkriM
NlwNWX0tWJI5qU/53pPATeW5Pl49vUIjkMsI3o2APCefu4I9F7U+NXXPm1G77tjWFEhfy31+aXe0
Gp2boUzqsH1zbbR96M5lbWdDx91lUd6mt2TZ9CmnimVBy0o9b6Zm4WbWGH3O0fCwUjkdpjapAufu
RQDognJqkVjWaEavmaZ2OQiNVoKwuXuuXMfRGK9olcuGpGouU9oVx4Uzd/n96Fe//MWWpJ6/djnq
4C6JkNKP+A88O/VyYbM2XTavUgR+geeydJFLVwN2mgFROL5L574+J6zXYc/xa1vjw50zdwiFVifW
rGdc3KqUo7y4d4HHDfVcNpnbJleutlkBsMCLqmnlS6DBA6fueSwu6lzrhM7ZgLJTchxRDjtKtI6U
YaeZ38PG82LSaK3kZ9NV252ei/ne5nkT5lTXptGHhkd+NFoSW8+X0Rbr9J6usWpe81GJMmzfEM9r
0Y2wDMWCFnKUY9xRG/51T/fumY3/xIHm48t4HWmmVL6chwYdLkCjELTGA6rwe7d6anTPaampGclr
tcDy0VdAsSmq1lsetqx+s542aKuJJvHPqaMNiADID+hE2NSvn/QgeUa5yq1Cc/wZPRYxMBkYfQo3
jOetOl5M3kwYHbCV8miVRquJIHXg3MnjuaPjXvUxiTE6Iz+A9W4uRVUEZraI560axKyqKjB46myb
NRLV4lKLLSw2IN4FuwGUkje7Xs58BkB/S8B4gO6AOeyKSjxfbUtDup7G9twtDvXesvpha5eEWf0K
T324YyY3zqYvV3tuNbDhgvGv0TKRwMG9yzXO+Uj3ay+SHOLuNG3Vn5N1U+DgnpsOU7rViITtuRbo
8xB1BSjUSGTg6N7dKmkNRFKUYuqpTV5OKI+8yWXRhJWoEs9PN8tIhz4Fm7kEtMAH4PAEP0UzepsC
94znqmTY0taaYsl21nZoQqOGZ2Yl8/egcyYhj3dNUuVk7NH8lRX51Nyl9ZScJl3vYcHwX+/jB6eY
HdENAnSGzeaU/pHU5O3E6NuwifueOu11u+/RnFVl9ArH49edyMBcYez5aVpVrUw6OWf1WqqTLfmH
Xud92IL6FAWdnqIRPaI2iyrg/5ta3ksyxGGbPfb8FGXh1Uybis5ds/292pPPhLcglvtXMfrNP6LR
/0ORN/a8VFVrEeG+3jMMCxiiI1dEyI7mvrCjN/b8dCm4LTUbZ0C00vgLm3EOHKbKJWGRRuw5qh0a
EgNQbLO2H92p3+S3sjJ5oNk9J81VNcilAsaW72hzbFuDqevnKq/XGf7icXAl43t4sKedYJWJ2jlD
y0H6Uk1F8rJB7/XnsGX17lMyk3mcxwrbscyBAm3XL1JVgUvq+ahjfVrnpbYgR1rQmqO2r82g3oTM
Gzibx1ZhK9vWimLsqJ4+MLu/5Gx6hpDh1wYHX8vjofs1z4uZFvM5zqPoGNX5fYWG8KAjkaWehyaJ
MUChkugMnuPX7S6/qnFvgo4WlnouGpWI08FCYLOm7N72RX/J2zJw2p53MrPudEMC/9y75WZcyQvG
g25QdgWnPNzeZkenZW/wthPo+Ff9lnVjHlRmZannllUzb6W1mLRBT9hij7X8FLb5PJds0no0TmMR
Wam/jVv6VjkRdE6x1PNHULfobV/FnO1TnXxw+0yy2tLpFDZxzyNpl28goUrnbIoAJSCdvknz9EvQ
2MrzSPS0TVwmcXQGtA0whVj8iRUJu9jwJny8S7Cxh6GJcSWXldgOfGLRKU3lEuY4ynNKNS1yZnyJ
zoN4jzZNhSx2mE08jyyLcmBDuc+ZVQBzrHQC4HkQH8IG93xyRb1r37t8OieluVkb1PYHWs9hO8XH
dI3WAqTfYHDV8DfUmu/gyBgDreL5ZYqWxHhQ6XQeW/qGY+zNoqk2zCieayYr+GUoeJ8yh56be6uK
+m5gmwi0iued5cSWBvEsNgp34uDi+mMjyqAAC5Tfj7f4llq26hSeDy6DuT7GLBfoGEYEVIUdLT6E
y6wty1GrmbOCmT+jdfmM4sPHIKv7YK2F0ngUFHaxtuAn8G2gGUMRGRRHMOm551guEvnoDRPftje2
j++2ZQj0UOl5aA0mMiZLOmVK05cNAIdnNGqSQIt7HmqLEZhLu8xZbJq3LGqO9ViGBSmSPd4tI4+6
vaDtlIG7hxzXNhmPCat/hi2n56Do8qwn1c4T0AziazFtd5Xk78OG9vxzG2e0MJNozPakARNNL4dL
19ZhMAzmA6t6vqJdEVihDCUkd+pc/0pStLyHTd1zUGsIaCSTdcx6YG2aw2TH6EUEgpp3QcP7kKo1
ojgVmcWKLvvfJ0Rw26S+hQ3t3Z4zLp7SiH7KtCjebcbcxm0btg99INWSKw2eBDZmbhnK87IW5ITG
0u9h8/acs3IMXAGbRttOaUBqsb9q1XNh59UF//NVxXzI1BohH7wYOWagl+L2MEoBlD56CEDsRex+
DJu/56Rcd1unez5mTUX/AGXD58joD2FDey6KpoSpETIHgQVZpptlQvtwsrCwUh24KB+fLgXYmKqR
EkycJZ/bBb3ELDKfwmbu36HbYPQYl1PGScXWs6N2Z4dONaUOu6R9sBQIhQplVYMtuUVvq5Z8qIaw
tzjzYVJNxQc8mDF0vqdvQcj7OqciqAyFHPljkzdqz9th2ceM5uDNjRSZ3ybFWgUhfUEh83h0gjZx
tMhiJ+axQ4/sOGTgOQ5Dp6HA93jwFpzI8zaVY9YtJj7Ei7wMaPMJO3V9LNQ8MmtZCpPjeHyxgCcD
vHRhPsQ990zXorH1UIyZzIvuIN3+Ih2rsLoZqBweGyXFLok3osEW1S9vKHiLx3gOnLfnnWOF6oRY
oyEDq+BnMN28bcDOF+Sc3HPOfGOtLkw9ZgKWQW9nsR6GvVVh5yH3btCZ1kNU9+mAuk05HEei39oo
DQtBfShSHOOd1fF4yMBO0NaHFYmKs40jEWYYH4pU1ylQaSBfyyj4U47KCvGuqWIXtqI+FGmpuciB
tRsyl4KfKJnYK9ykYdVzMAs/3okWrW8933pslx7swhpn7a7B5qnSRYflcJgX5wILHIPIpoPti3KV
oJUBbCfPGfiEgnalDzfatbXgZM1NpqJJD8dlNe1Pm8o18NHIPF9NWhIzcNmZbCzBQNIW4trpV/JL
2Ow9d5Vy21S8xCYDZzlB9zRA7CB3CTwfmeexcwME3kQ7Az4RWYDFxBH9p9637jli3Oth+ItA6S/S
2gc1nK0axbhusA245/pDNbcftyYJu/N8vFFD+rWNpIXdO2Vu9imeLmvTlzdBdvfxRgtd6G6a1YAr
irvPcZ8XNyDOAXlG2PDelUpxTnKyY1nTLh+mi7QK7Ig878UQ+AOe36IYB4Y3s8DyYDa9HUf1sQT3
Ytib2occSd0SYIxHk0k2v6+K6e2q5/dhhvGu1SLfV9o0xZDJLv2j61dwbDL2HLb2ie3oA40GpMxV
ZFuT0bFWf4CCfbuxaGkN3DKeq85xtO0ONMwZPDU9CEBfDtEOFrEww3iuOu4RavQNRufLDjqOxNzp
7jkUk7zeob/wUx9mNFQQWTAK/fCL0GDWQ7W4xmEjwYV4LNq00Det2df3tp0a0KbRSGRzWQ78A1rc
5PCGpXyC3oBsxY1GXbK/qXUHrh7ZVEjGF9ugYtAVsnoYP64DiewxBmma/rMH3RMoUBBYEhCxINd+
lsZu9tQkyJIdBarU260dIlVnRIK0ElTh9bofE1BA8y8RkL37JaE1WCao3DDm2lTg8SmGFAQGcUOc
vbQEvdWnaWlp98cGiqr8zcxEVH+bEj4MmXIkXbJxw/eC5M/xcx0vHGwpEnxwR7HLwt4USV+k9+A3
Q19YPDjynqh0PSxEjLcGnc4ui/tU7Ze1bRaQBI2s4OdFrgwp7KYEoUXRGJAGgAsj3Y9qrOi1xbsa
kxdrl9fpbUOTmWUO1l6PnOrl1rmofTV2S8xOLF4W8DPlY+7eg7Oxl2FRiI/2ajdmhba0zwQve2R9
IlD70DTsvPGRXpTlOwLJxmSlaH/kTL/PZRU4b++sXFCJ2RqCeXObZ1Pa3OU8CTvIiHdK8gXIlAQZ
pAxUZtshj0BUmzZJH2gTL7IZwdssNIp2WUHAo7Tp4Sc4SsOCPog6PKp81WhvXToZ95ndrQFl5Fbd
9HRuw44y4sU0oNuEvAMRU1aMmt0zxK9A/tv5a9BRRryDcmyLZVnM0mdaFfbTqAaHZH4Hgtew4b2T
EnTsIHNzaZ+lSCqDoKS+L10R1mnGfJBXDBfmTJk+23uTt6c+XutsG+Iq8JXjw7ySrkpcRLEjRdFy
SO9MnYVoTMT1cAqyjg/1mtthBfvl3GcoVP1cDbvj0RTW0cESz1ONXUfwgMo+K2PwaB/mSYL9j6Y1
+Rk2d89dIQTk6GKJyZohdQpcFgNFjV0REImG/YDnsavpmiTeCgQI0IU6WLnW56qqAgMEH+9l5JrX
rsAVjhoN2GBsIo4mWuMsbO6ez64xWqV51fXoqm2aOwHOl/kghlGE4fuZj/aa6q4AkKnHMdxZeVd2
NP4Db9o9LBXso73k1oIfdUK8ilTWdpuz3GbgOJWBm97LHRDa2LS63k4g+iuO0zoUBxD0tGG7xod8
JWOy2Q3v5CzaO/qjBNr8h2ttG4b8ZD7oixPa1eAZNBkXcoluddolxzhfV/5M7fCJvjrmA7/Q25rn
olFd5pqEjh+MBmXwMZegjjutUx99QMPZqyhKmxpU7APECooUj9FLGXHeh62+jw9DU7AAYxXiz3Uf
SgXa6RoEFG0J1shLkHP4ADERU4c3y/Vkyuckf9FWBfrOdvBYxcewH/DuYxfbEe21pMsohW4IGB7r
lR1qzZbAAMtX0RGgpxs7gh/YLQFs2dnPQO9/D5u8dyE3c7vP4E3sMjN2Exjd6U8389CJe9dxMTjw
pGnZZohtLw3Rd4RMYSmA2HPrNoqgOQEGkWxmC+TvIoZSw+rehRgFarePI6y5bMYiWZcuy+2ozrYk
BVQgqrCrEiQ6j0dfZdV3HVY0q8Yt+tbWK/0OgsU66LEIWanHo081A2dkl7QZYq1XcnEvmqF4hsvl
uqH/86lIfZxYsaHOKEDxnU0bKe+SZoTERdWvQZcYTf0LWItKLZq2GYVyU3GolRruSmnBmhW2qJ6b
snTrqejiNpO8q49Dqm40S/age4D6kLHRdEWRpxUke1i53k9jC1pDaMq8/f3Uryb4leE9J01XvS/g
GEd6wbEBIX88gZuxiaF5dBZ41XVBMRb1MWRqh5iCoEWfxWCOM4eSz/XVteK0D7qL0ez+eG+2UTUN
S1phb3Ly3s7xuyLJw7a9jyIDk8Ws4hFzR3aNn8DmXh+cBYXn7xfgiZ3vw8g6bMZIAxV4Brt+/m7Z
I/O+K3lYNxP0Sh+bpam6BAJBU3M9g9Vb01KezRVXYUZXXuRskF2I87ZrUAxHVqIf1NuIgX4xzDCe
09p97kBCXzVACIDC6Yjmw+Gra9J+CRzfc1oQ0uS5mccmc6P8htzRy1aWn8Om7gXNkAhCtRodgmha
7fP6MEx2+QEdlrDiJlBLjxe1wvOtg0IQzG5UjoTjpG5bwW3gdvdu1p7UdnMjJp8XJdJOCTEHUKoE
3lA+pCwVTu58Qv4tWedkP3UV8AjHuuvqJSj5Qn1ImVrAYIjItsmSUuwnVcTxmx79fO+CVtZHle3Q
LWqjdYhOEJrZ+rs6TuJXhBhun5n9X8nuX5zHPrAMRNdkE8Ji6wjL29dDknT2ptLLMF7wELPkAi49
MZ0G3mz9PfRSlLs3sh7arwRSxhcriLuVLALjLfSYLNgV9kjr15Bx2MixHUDRewT3b+6+9fle2Utn
cOceLa+377Rl7MViahA6VuUC3lGwN6YOHBjlIYaEkvtQJuhveQu5LRF96CplphMebAwyYu24go8e
yM9XtSkjd8K/niDHRPJ+CQokqQ+IA65xINeG5HORJzU0MXR6TyoCCvewNfUOmj7SEDmMF52RLf4h
yPA2TYo3YUN7ZwzemjuEjVedUQecbUPYLekh+/P7wa+n7K+2infKgEq/Ldy0aQg/g6vjdpxcs57S
HaiH04oXQnELzdemDMquUemdOcmQcsEWrrPIROLM9NpcnGmKj7//lCcuQR8kV+65xRuR6mzpoYQK
PbLPc02es9N1HX9lJy80SMDmbfVodSYaC00GxtlrVRbbn1udRM9kNp/4CR8oF+epLIgZ9HnaqBan
ch7AeQoRLCTbb6GtlZNnHtVPLLnPQQZ4QmEX0RTnooLkw8XyLQE6LIKCWesUOQLRHZZV+ksu+GEP
RAEe4BaCpjBaRyIA3aAW09nAC0x4cUMEwhEkAjqdJSjHzXS9zDR55oB+aiWuf39QG5YUWE6HHlxw
2Q9yvk3B9n7pVYq6vyiWJg5CF0Az4fGvcIwtqkpGoOkAkSB63Ysv6SDDWlup8Bx72tOhqvaxhtgc
ny/AXKtDXiaBjxUfSLdUSEVSm5RZxRS7mGVvTyqtwt5xwgseYmGSppFNfkqW6i6G7iLrRaDNPTfe
adxMPTSbTs6xc54Ol7YiYe9DH0O3g3WtmlKdn3RFXkgevRhEWBYPTfKPdwpghVci3Co/GWgW3EHp
Ys4iTt8HHZs+hC7nslx2KNOfdAIlQGNGdtjThl3CRve8NE71mIPUvspkNZkXQL1+Hoo9jBwW7MGP
7VIIWUQLsVXW7KS52HTubuKhCYOiUh9GF+0b6intWGVVXQ9Q11X3kQTdeZhdPPfcaqitTLRPT3PL
qu1CyPrRjFqHJRWpL/dc9uk8QMwhPXXL8Eo3fVaPfdgl7kPp9nLbIOiDQKqZITLY2S4+uoY/c/I+
cYf7SDpIycwOHX5womnpD0CNQesCjMJBNvehdA4kPdMyg7DdqnY/doXpoTgxdmkYII36WLq03dFz
oXmKRqse4jiqySFWuWkouITN33uHWyhXdhKiDKd2heqAfgsUwDOW+avO84vwxsfSMeEg2NUVZQbu
dbpA9hCqsndASe7JBzAl9VnFU0cPclhafhbIrq3HYdZ8AR2nEftlgMbMcHYmKcifreTQ+ckVrWRQ
Bp76KLwtgnh2TObrc2mci9uKxspC6kpP3SnMrt5F3FXVLFRSytM2lgIH1F6Dox4KmAn9HvYDnrOP
s7ZuyY092740kLVi68mkLCjTTH3eL4RsnBra2nNy5f2C2iA6tZkMwldTH4Vn5MKmfMbgiwV3czOx
4dA3kBMPs4t3G7PSohvedvZM6gT6RzqpD8hIfAsa3Afh9VopSNDl83khUJeAOgkauDYWh91rPgiv
ANY0ZhGFlDSQNYdej8WrRtL5U9jcPU9nqzE0EcN8jlJUPZh2xRkCNIGG8a7kalyTHoXY+QyOSvKm
azf9TcROhoVBPgDP8XIdZigCn6Gv0BzBXA1GGJaHsZ7Qq0Lgw8i8SWfqqOLTuZLbeOH5DH5xSK2E
7UcfhEdXQl0DpdUzXdsSiKv5A9qrt8DByeOp2xXSZ+C3g7A2VF8hm6vHo9SBscpVJeGhXbi2IqID
rO5a0LWs8/4zHiHIG7YbPTeNnGmHvKH2XKB75pSuZXnEeRxWvIcm5OOpO7RB5NWCwEoa8m1q6fu2
JGHt1dSHfpUtUsq9YfYMDSKooBmSn/McMLrf2+WJZ6LP8tUkUN/RPVUXkTd8eVPaFgrnuyDNeGGj
wS34+595IibykWD5QnOW1PgITlR0Wggvjt1mw5Bg1Of7MmUu51lg9KLoqpMCDOyY9vvfw6buuSsE
5qCl7Mh4NpvZj5C1qk9Tm4ddfD4SLDUsnlvOx/Oi7QKxK0UOIDB2YTefjwSDKJYQblzH81y65pJM
+qNLah64pJ67QsSIuR65nrNRpTy2zVYfAUkNg/1THwjWyR1SPSo356iNxmPtoENOzR7G3ER9GFjO
WDMmkCWCpN1QQiEV0nyQjw9jFaQ+BgziaUg5j4W61HXnPrjYbJ8gO/gcb/0TruSjwHK6rokFWPnM
R+hLJdeAw5DkuRzhU6N7FysUbpCu3tP0wqARnS7R9x5SpEGOlHgvXZ2QJId+hryA5yuHgLoDOnEu
t+lL2PCenyZND4nReEwv3LQdALj1Jsp7kTSdCvPVq/LPw/vJTMoiijfpJZ2SQ52SuyYOjMR88BeI
uIZ5h2L1pWW4/q54iC4MkEh95BfEIKq8lEN6cVfqI70m7AgJ9TXsWv0L8/Qgy1jHTTm7vWcnsHDd
dKN5E4swNkHqw75iDlARbSHLKgB/qLvonnXV26Ct8h+QL9AIlSPt2Al6mm2SMSigmdtybe3HsPG9
0LczyVA3tpcX1kPOEOj8CUKEaNV7jk/wOs4vXro+nquKtGFqzcWlNdF0M+fL0r6aoMhenNGnKvPb
onVr+XJ2+f/hcf1Xx+ivftRzX7mTvFvqocGzdVu77Zg0VUPMWWt4XXMp8003h6FvIVdz6OiAu32r
97GTt31jRNle8LCuNRTynF722zLfo/xPSlfA7roYkFZ9oPXu1vVwFVoc7jUkvs3LZcrXRNxuEZNX
lWnXFFF1iGlaQURvnKVBINQLLN2BQ5S1+NOMZWuTA9Oyam+p06B7Pu140EvIbg7LOh71TuvtPSjk
1qU6cA2JH9B879U2dYcktZFgh3QHNby+SYwWoL5vkbOcW+iLjo3FBCeIu300pMVDppa1+tmaFn8e
7cCWkwDclx4sLKSPywKRPghQ2w2qSzqmU/dnj6SttNBsS+IE+nNKFOXXrmI6/d4WFkI/aOR0PQR1
wfZV71+uIL0b49p9O3QgjZqO61pNiT5JNE7mZ4eSDTlHJN+mI6R5hzo9LmLdeXsii+Pxi0QtIr1U
3DqIaJdDv99AJaA7SmEW8bKObaVOcUVXCK1KMSAKU606qRYEuIdtKMTQAb9Z92VxmlO89+URGZKt
gNjzOHSjhCCtkOgbWSAYyCTCRpwlorV3WK2+rA6jQmQHKfuoaU+27cgfw9xCn3F3m/xuK7dTSOj2
XL9yI1HiUzkQKV/ROaf03uWlssWpcehRYZd0tQkYEZyQtnmJDg2F9TJVZTC5InZpYS8xWI0RjbVx
7/TNLui2fhtUW/XQb16QDL6V6EBKPySb3CDg3XQMSmKFiq40kI1tujVCFwvUWQsw6Ei72DPUThFk
3xKORBq5FbpT5UELnV6ELrtjD7ncFlrjfI+m5RpZLtOL2E76vI44o16JvrD1h20jRaewHXpiLzXl
03bsi5IRsMSWe3PCu6ZUX9VMu/5Fujk8/Eoe2208rGZGMv+QKi4JIqh5ppQeIY9M67eJVqO4gGBF
by86sibIasczuNUcyszzUqB3K94nMQPJKUCyFjf2G2ki9MyMi2TmPSR7E3Uq84nX3/D2UQ2cpmX9
cppq3k+vtI0L8QHwrKG91LtEm1Daxz2/czwi+j4pV+3+XnVNb9ExM0Y9ezXAactzZ8qd3Jo2qYfP
ZdRC6x7Hmy4EP8iWpeZVPM86+cbqPFf7ASKkbZGt67Lwu3isWP+lXsXOj+C8j9GNXqyIzEDtzEXz
PZ/XAmKpetDqG6diMJ/RXe7KI6pLuLvQ59HvL4HqmxT+5z5i3/t6XNxtS8y+f9AuTpKjKeFJ32uG
bX5TaOJezWlcXGIyqPq1Gq0U51hVpnw3aCgMv1nR4AGV0oaAN0CdrkzE4nb6H86+rDluHN3yr9yo
58seEiS2idsdMSQzlZlKrbZkWy8MLyruJAiABMlfPyddPd1WWm1NVVS92LISSQAEvuUsznbd7zU6
NwU8K4dwuej7qskuBiIDfTkOkhP4VaN69UkwEslvgauza1DIvQPaSOtXUFvauHI0T3MIBHnpXK5w
nISHxLTuIB4UfmxkGclUNWA63vGlaLrrIM/KYO/6clw23lBU804u2ocZMptr/4MP/9zsvhhkrhK1
WA+aiJUvDUg0LYOR37Qaqq+Mv1p/HyqmmgcYd2T9zUglL7Z+AQP51M7VhLPTUaGLLfDTgb4a5MS+
NtAE6JIMJUN3A19cjaOk6Ge3YbS3Ok99dKumy7qCwPE2y0cFeo3Hp/x9IYyM9q1SisU28zT7UhSw
ik3yztS2ikUXZD6MjqJw3pumNTa1Dt7sqTVwzI67ZnXqU2jhSjyl1M8DyBnO+BYlzH91XM2e6Tbd
SZInhqDdWl8PDsS0DVXaPRF/cQz2ajDILhNYQbArhEv5c4ZXGO7rTUHahLWO9h+WAR0WCBy1LSTP
4rBe13LvLFiy7xf40+ksLgbLZ5z3q3J9H1cW17SLUfGezFc3TiF9hAWHxoVQQ61G3jf4lNNCKjvq
DUwc0encdI60NAb3s6MXjQxkvZmmPGyWOA+sWC/dbHJULWbYWMmdny2IEcFkK4q9gcuaF6+6LL13
jNaapEXERi81/hTIFA7za/WofTiZ7ia7Onkxtr0H/1ZHsuUYwizn1g9MVb5D5YgsdVw2jZVbqMbn
9iBrZDDXC0piYhvVJe47m2V0AM47KuZjm/tVnfSrDmwSKc098Ba0yUoH9txqgnvr1y3IGF1k7W05
+5zserSMq+seSnflEE8LfFIL6IrHg9My2AehNPaGmsHrPpNyFs2RNaHBHuuKtim+hY1YsRNaSLaZ
TZ+LctriyeZqQ9s6Mg+snorsYHI4k+5BomXN1agJDL42OI4alsKXKcyeYUM8QtPcFBXdGbh758A2
g4GFPSKgo3QoKgu7eFW1ITDDBBhif2MUXA/jyS4deYcxxeMUFHZ+aiAaD066JEUfJQPkF/PEw/mU
JXOm5ncVYTbcCanAdYE5OMCq7aSFlyxqtLCU072bQSCZeJCgoSCKW3xdSm9mt+TlzutIhM5RmdXe
+L5t1747ALpbrIiKunX+ilvDdDU0Un0/uDt1akI/CYuBr1erL6PW4CRel2wvKiw9hGZhTbwcHQ7k
4QbuF0bvfVtIu5stk/R0c88FNAFyTKMxsZV4y33o1eXrmCdD6ZblLpRzI2O4pgm25TAbn1GbC12l
b3wbiOHzqo2Kqrix00z3SxT683WE3V98rMwMCxo8ZNhnNzXKYe5e1JjEw0oqeM124UjtDve/p3JM
LmmnjVs5d7Clrm2/YjF1Pm0nV3vtAw8W295OmLPpMFSAhd5UU1mUSVTBNPvjrDihn1rCF3jUQiHM
7xRmKmzybx00U/1bqNZH8nMfMVk/Dc1QE+RXEEQMk7YiFd+13BoYPNeFL1gfD9644CpsZlwfiPYg
Gcs8OvHUQKShX4DR494XqMovUeLjUq/26zjU7/mI/b2pfdewpJxX1Fxb3kUfKAEuIgkXkVUJctGI
wxGx5+MFaThlUxzOPmzMVTEUoBzDU3ncKlk1/VXYKuc1MQMD63PVD3be0qCMppug8zX0d9Fnle8j
0bliOzVwyrkdSBF+FAYuL6mJMpQCROlZdr10KuNbX1eO3KD/FHb3Tc0N/IGrbuhxYEZ4NwCLB1BN
XNQQUdVXWdtINSciivLbBcgXL5lhiz3dm9UNIESD90pcAhnDrE64DEp1UxvUmOKizZthEy7g1TZb
UNRgV53BfTrVfkawEmXRBFfRqE5Orsycgh8BaGUBZ3cxUZK24+AHY1yv8/KhEg1Uk+K1BWvxvQK5
LXzMDeuPuhsRcSVFXnlJUEEVbklwuk8xdyy0H8gI2YNdzpzCfc9nH2F6CAKvsvESRp7dl/gK/t3Y
d5YnhLIhrZdi7C7qGa/6J+prN20Jr5sAziQakmdBVIYiDRvAg2MTButW4jJyNtY0q8z1COiU7JKW
tbw51iZbbsRyMkBd9RpeGiFOjtVwsJlxjSLkSPUa4dh3DcyW9zXrqH0/Nlkw3Xd6DBL0SAbytDSZ
m5LMFdEO4RpcM2uwaHpU2mM9V8WusArCGhF41bhswwSm2VLFPcyQ2MlKnOxyxAMfXMvDyxxSSnC3
l9VgkiIgLIdmqyJx30cVOwiXL9/gsz5WVwSvTnuxVmaVV4NH9K3vIPGKFCi0x5wJsiJ2CiJ9O3kK
sF0784SBRn6Ffg7I2jAvDaFGDhry1aIFeYB5dr6pScXquG1neznVjbzJHRT00xrbOKHz6BJSZOUu
iiJ5HFm+HPJgbp6WfKreybDRSemzu4bq9oFWspNx7isD2MnY1PUQz34pnYlzRLvLdoFV3bJjE8kf
WTCrg60WIVNsZ5a067jO205X9LAAvhg9OE/wd3njQsiyE9txb5e1fHINXLmDUoAmvxT+t9Jmi32g
lLElnsp2FoByBpNb0vKkB7BvlnmFbIrQwaLgrDsMhiCPKcO+SnM2Bd5hCiKwsUErhaO5LoJMXhtv
NnY7gefvP66sISyRSzTZyzFSNH9C5NoOG2qJR3aqVGV0rOapgdlr3k1N7AKlxWM4Nsq/GcIxVBvI
NCwdJAkMK/a9N8nmk1fAS7hK6FLSMvVNVdh4pCVCUWlHXia6QYzi4iz0wrCJF7qM5ddZ0HA4TnM/
rV9gSuUQDhVWUOzuBu8WhRE5CEPVBio6GbnQoimruzlA7r/puyhst5bj3EmR0eR8P5zgd5uBtyS8
AammopfAz4ZBGsiZyn0A2tT8ewkwdnszGiuUnywyn4qDGUzosxiCIgLt0bUizXKH1JgTZMGAbK6X
xjQG50LRcRdcqRav5Lsayar7VNNa7qMeLbLQtI5/CkxYe08tGqxIk+eewnERRegiwe5AsBRn44TT
3ehxTqc21+IDA6ffPgqHs/2jMYMkVUr54OG+yjrqTe+YW6s5jz1CeBhbm+k2kVnYkGv4nc/L7xHo
/s03XYLNthEVbAvvl6aYJQQHaK9v4fFM63nTTVB3vZClR/pbhrcMJ6If6kHgeCpmjmJh0YHWvKtC
v3C7sC5qv02jVSMEiBvGWA4Z+B75ByK+akiWSZ1iEdi4WHdXWa1zdyHrvNaPjfH6adtXnpV7Y+RI
sWKrdDodSDNPT7Wk4CKxopbmybp6mLYq91svkfUYXJZDnrFkQCPcHpeqinIsCS9BBjSosidaTQOC
0oFBTuZxXKGLDYL0kB37nAwXLpvF/RCSxSI6oOuqbpamaWINb9AYpLB8DOEvJqp+uzhBlySHneq4
X+Fqv8SFHHlsrOs9FdvROnPHA8eL3ydYm4jNWvt+kTJ3ulfj3MBjYpchzD6WkObCrguDNjxkFfxZ
L1W+9B+kwCSkobVR0MR+CcjDo2nWykOUuvjexbxiX18gDgj4weIKqD47F5YXSAEC+amHxDkvEipz
v7xXEy0KSEIHLSvHGJuMhonAqbogm/NAnFt5EZTXonL+mmi88A91QNtNk5Wsw6uWjYfeRwXjCvWK
kN6Kbmb1wU1afkEl5iNCD0sYLFUYIOA9PGLIfUfy7Al6FlWZ5i0OxbLS9ZW1PiKzFQIjbt9wUSRq
XWA4AlqHvyu5DpurwYamudLZaC5HpfrqMwyi7bM31Mak8+hhGaOZP9ZjdGru1AJ3+xy5R4ZYwqb5
OiBWB67JznHjeLsFWVmyuFIuR2yAVuUEszsxo16Lk9CgvmOraweWCRwYxanSA+K3fqwRjMWEAoG+
RyldmmM4iMG7DTlAfAAF8S6f9hPLc9tgUcbFN2B0Z1W5mf1QVHxTCVbe5QO84TcB2CvD7/NE6inx
ClSunqDVADdcTYWJNl1BFoKtWZJ3ukQ+crF0lYlJhQNUxdOo4WKXk7H4KmhryGPoxmJKltYEyHZ4
1ExzXE2i8T6VZZB9EafQZCdmsMwfFqaebd3YCOGuHAIEs21UjzsJTxCRSKbb557ilY0FLDsS2IL4
0aaRkfhe/KvDFZOwiA30LbMIqQxM1bcz4Y5/VLknwT8uZYbKoCdbKCMZBYmCFEFJ6w6U9f3Xppkh
+4bKRVF1j1Bqk1VCdOHCXWWj5RtS53y91A3JntuiWSWF//cykWNbuGh48DKf0ecAlhn0G1LLApWR
KqdH2esaZ4dfLAnJg8HdaplxBV4HektRznL/tvQYQzUboYd/SR0ERbdy0oyks139cDOxyUxx047z
O2giB9EHpeV053mR+SAyHjwA+2HXiz4DCWjn9UiM56adpw2LBAR912pSHzDn9WUX1IC1sQoG3NA4
ifp9X0g5JFR1rYuVl9UfwdSd44GCvKVU5NilnpV3y5mbr5hcC7HtM0gvbBq6zBcDbCUuAtX4+wie
zDjzutA8FjKny43Ke7CHpwl6PzEdxsy+cyMkXp8gIILkzCwuKj6iNAxdFjYtmAfiqgrHggyDsEfE
wcE/Fr59KGaGIDFEKSHPEWVU1IM8LF+9VAMGTzdU5KibONirw6eE67W8IMpXj5Bfr+p7InqQwGc4
MNyX+CJxWE6BGhMc24t1sUZtLLxRdcGjJFT4Og99n7l+Ww1ZVSQk4sp9OWFd933XtO3lzPnaYIza
M/d1ELnmJsy5Q8C2lOFWCOX1O0AoubtDKbrb4Jjouq2mtDIpKaYmAFwOxrCb3vk4RKCPccBaoByR
KdorpNsOoOVpWey98YpqSjo6Bs3B86Z2vYD82PrNo7BNihtYQ17maz/j9ckEpqN2/qaW0ZgMg3WH
sA8QcBZld7mogt4DvTyAIQB9R9Q5INQQRjz76K2Ak28FGDLLA+pM84SLyPjBNyt0Tjg8cOoV5QHT
jKrbd+hQlE/FOpg2wUqB8C7qApE5TsxmapNiyBT0yyFeJK8gkSZ4Ih1T437uo0FccHiAwxo1m5go
Y49C9nDrZHh6Cb1qynO4Kw7ImHD41Gm1Gun2FqQMGZN+tg1eY/S7nkfcndleaevn6QRFbR9IzJZE
wWMfIUJLJyd1kfBoYuD6WLbUjyWDTE3qQ2++/NigoBHFbTcWxYM/rzg9cs9jwYHxoKVJK0lD0h7V
sCnpuwmlrRgkqDlPK5AL/ZtIDVrcwRCknOIFKtBqMy4Z7eOFrBEiGKkC+9XTcFWIKage8g5eNhO/
KBbl+FeGh3IfDAJUdqQmaHgSNbwmt03ufIgmKyQFRWna9n4Bgb/eksr47RJTkO0nFDCLbs2RqFuU
HLCpZwSF8GjPBhhrS5NdFb1frvsg8ufuSirUaWOmQge9dFXoZ5+GZXFN1qwDLinz6243iskjt+BN
coZ3SoerQ/+nW9QW/o1Ob4F0U22Crgodv3SuNR4MElcr9l6DcspHv2lPK8SQ+KSBlqoCGRUJWHs9
on5YJ+BXWDPG0GIJyKXPCEVySa3X7UrgLKYvjizSpBljmb1wOK9dqqlS9aYJQzGkBI40to4H3S7F
FtlgIy+zCPJrAF82J3swuKX1aVWUcj5k1uciAU8klzSFEoOPF6rMWvSz0Qrt8wOb5nBFzGJVtEOR
oEe3fkBsF6MOG9QxCKNrlQ7YBs02msdgeOYlrRsPuUMQ2RB+txAx+V3VbQM+V40OmcVl2iJOjBKv
0fKCEUWWeV8HIhSP0Ixu7dEhtZ8VHryMqggxyBz2N5SXzfzBw9NILy4CG/bj9qRmjYR0EusUXY+n
DPoy8/p6RvAFvCwEppYsz2+WNjBIVvQYMrzgUY2aFU/Qa6HIVn3Tyu5ruSC7BrZv4a3/rO3kDQgG
OEXC1FtwGye41fT6YGQ/ihuKwyNHqCiq9VtdoBvxVFWur7dRHnWew+yqsIMXM9PlXYRwH+8ykTyi
W4XQaHguVESdiG0godbseDSK9wHqcyXsX1D/t1+kjsb6UXlj7932ORo+d9MpUYViwSIakvBpgK4x
aHNKN/uiRd8LmyRS4VZzJD5sAx/FcbgEAzCnLlnRQ+qR6Zaalzz1KbPi0il0ko6IrgU7IiyKzLuu
qWp94Hno+r03wpj9KfT9zE/YKWbbjn3rjXHDifOOvQ91qjtvNGOJMw4eFIlEZNxtlrEV+ro0FkSX
lvp8er82gDQmwjdo8pRh00FiRuee/SqYUdn70Bkc/h38DappPXgr7LsRskLXsNk7lYcL4ilYXCcB
n+24W/pOhjuNKru7aGq2+o+oKlJ6KGt0AhPltwAAbMAn9rVIsTdX1LZOFTVvO2hCxiRkbeXFeOeu
mDJLhF4jhTzG1g8ArR62pReg38M6tHiWuIHFmoiXYVY01QWn0c7Oo1x3Kpo9v4OkG3GjRE0vh1da
P8qgOtJAG/NIDVTVn3keje0RgW3Jtw0tRvnOObRm0iYXVQ52IgBpt2XXNewyy5uufucEJuZyIaI2
B3+Epc7VhO9K4Gi+rPS2GnmbH+ZKy/oBiV6ZTYk/Iloe0qoXLcrWETTaSj8Z8TIrL4H2B1tUij4g
F3JbAw54kjDmn6Bg6JsgkRICmO2mRSvIjHsEYBoTa3ml9C3u6Q6FZ4Bx0EpD7CaXdyGmHeQqSYt6
fUD3JJu3E97krVxXfkQSzbxL4mUSgR3zoV5HTm08QS78ijF1UVd8oMe16cG8DsjS20+uHCVEK+oR
0iFbm6t5KeLAMcrR4yQAXfmDEVPCUNgwT+0UCXLbQ3bBkO1J6jVATWOmMHcXepVTlcjWuTpdWn1y
lLOGXVOdRd0eVj+r2w2dGsM0nxbVHYmBTg1KpD76rf2i+bgtUcQPYs8EgbdFj9KWaSNyibRTDUYh
QgrbMvw8c7jIX2ZrXs33kGSILGrvRabXb2FHw/yLqnu/2fshqI57H1Xf4QqqAdq+byBJjdimo9F8
DCLPLL8vA63UcVlyz6DANxORrBLhSIz68ojeSmkMwH6Dja5GvzUusQuMQ/caX6FKx5WQOgE2nqFn
HkUneO0kthLI5utmgjPwg+/q3FxpuwbdgcP2bj2tNs/AdZB2gTO84VH1BWU+L0wrKjxlINaKfCYx
HXZ7u0FkXeOCxEF6SvOdVu5GenoKk8XzAo2XRQwadAlFTzMoFcpViCQ0lTeGT40HuYGSl9/G0/34
jY+QTwCXnOb7oZdLEPs475p3odbE4t3LaTvYWAkDVjVKTDCK4oVf+inAgx7gNWE+ZNek4NZtcYxC
C3FqunJ6ttWs5mO/8pZ+0PPIIiQvQzUeloWv8wfBWzXdnDQcw51pxyxuIXYzxIhG81OxXM0T7lw0
MG/Fskh+MAWYBtdolLQgvCM2XlHaGmpUrSiMKyNqP4O4OogYxCLiNjNTNap2eijuAZMIEBFNMGW+
r4BsxL0Ijw1oN8pJZPKRK18Cad756GdNF12mh97GJfh+UdwL4AjCBL1vPT6jkJSjeIuCjW8/o1qx
ll7MLMLXKqY4ZS1qiE0PtkcMkXrkndsZ9FCYA3VzxIpPYFgvo45HBxOb4aKdLC2rxA3QD0cc6rOZ
BqkOC0A50v822kKe16PiAp2q0CY+EEEm9oQdsgRCyeFDiN/2LidX5Govi1PtN0f6PavTmRllNz0x
eoNqwToCZO1l3v6/s3H258VEzQ5C3fOc+qzqx3hdCnqDhlU3piwD+fuvIZjOzefYEnVt35lm48uP
VfSeTX8NXH8uKESbcEK7Bp8blvcCRYuS/kUKzbnpXA+1RpmVnG9xTfooIsnJvzI4rc0bHN7/IFgF
LbaXQDeUwogFIg2dCQ/v31D0pb1snddDA9FohYITmSrYAnA5kNvZoHSLBKvy/KT3ZqzTryFUJ7zh
a2ijM7x2jhbNXHqab3u4mTZpCVLLFcCDQ4J4De1H9OLEG0oDr4OpoET58mn1YLDVwpBtIQgw8Hd2
6bMxVTni3NThZoI6KeQfGkSl89K9McOvgyzJuTpRBXwYbhNCt0zAk8NCdmYzoNb8xgP9p08/Q58p
OPoZXkgK5Ej7pdbBoxMqewMu/p8++wweijB9aFWe0e0C24+40Mu+HJvwL374GcLMBoHt+pHRLWrQ
GzRSyzgLUHn89Yb6T9/89Pc/IBWzeSotlSXb5r5ncKdPWRwUuP3/2qefYUNJrUKggzAvZG2hzWsl
XCbX/t2vP/w/7VDy8qszHbROzRW2S8El+WZQU3KJzxYCXyFBWhWrEWjsHUhOVP0lez7gW14OWYjc
cWi20C3sUOmHaNDmugpQXv31A32H/P78dpNzkSJeLSHKQnm0bYUsUIGW3eLQXMF/z0tg2WOEyBt/
00VBxy5KVb2v1vJ9gJ1Gd5kpxwK5Sl5s4M74bZ5CWDfHliMk++Pb/a+v8//On/vbP76H+cf/4M9f
e4VkPy/s2R//8b5v8f//nH7nX//m5W/84+K5v/7cPpvzf/Tid/C5/xw3/Ww/v/jDBnG5Xe7GZ73c
P5uxsd8/H9/w9C//f3/4X8/fP+X9op7//ttXdFvs6dOgDNb99s8f7b/9/bcTrvhffrKnj//nz07f
/++//R90fPTnpvx8/ivPn43FL1P5twChBSiDHLgDdJJ/+y/3/P0nAfmbJAEgT9DGR8Hx5AHQwfG0
+PtvHn4nAvocWiyB5NSXJx0X04/ffxaFf+ORD59NKmQQBCdqy/979her8+/V+tH89nRO/3svCQ7+
OMYWoQ8EFtL1n0hbOWSROUWZtgbOtvShDHFgTbwmfXCth0svegsh//Jm+mM8GiFflxJZND3fwyqK
UK0cluAILdO0ap5I+xWcgouif0tO/XTsnT8Ylej8UIpZYj9ZuHCNq2fKybGDvhHuiUSgHVGr9Ie1
/ud0/jh9r4wCGcgIDm4M/3H/7NZATQja6m0fHfN5cu/tkqmkgRp4Wjcm/FPX3veZw1DAH6Cz62Pt
z4YC6w1ip42OjmgmoLLPmzWdoyJ7g2r7yvpwyKhSEYSBH6G0/vIIm8BNCQIaRsfODWUKvdb3Y+4K
MHyBLAaC8634kbw2gRRagAEBAjCKyNlTTSJHNE9EdGSRPxKAr3iL1nsPesZczjlQPmi7NAgDNcCs
AqClQ13n+jPaJ3Odwv3D0E3uKJztPXQem2Tiin8eKxQltgHqbgCRF1X1HtXTNSlDv/q9GLQr07Ij
06ccbdrxdlqc3FWqrukGIlX6LYB/cDrxz3YhZ35AsRN5AO/Ts5t/NA6txHWMjmHpFxsbDNeAmqGp
4oloB+YlIFXeTRuNTwqZxQGdUIPynwjfIDKdhaTft45kAgcQgFOMYXVfLipTGeoKEyaZhF6QQqco
jqS9qlClj6HKtPVA4aZAlXTS3xd6rd66r16ZBCkCvCIIExn5KVaMeo7EKVzpMaqBmwpzhS55cG+0
WTeRtc2xrKIUraghlaza154OUTqc39L9eGUpwPoVkuDoJBKb7SxitQKptC1HeoSa/vCRjV22QxH1
0zRV9a6ECsNmafz6alxWODAPIAoFAJnuzNx4fyrAxGLgEsCZz/0Qmx4SLLgQfgypFJCAoRO9d8nq
hV0g5Z3frdRlbxxMP685hkHpDkcT8/Eyn2dSIHSb0JDRuwQwlWfrYebqm6y9NUZNNSkqxKEuEBCX
0+VV/kbEdTojXmz609CBj1sFx4jk5/zruQ9qp/PVuxTBQaN95dgb8jCnQ+FsAEC5AeUQUcgCHIkv
p7BveIDOrZSXdgqBMyzpOzgkbkuN8khVoVN6Agxtfn3Q/3Qu0vDFkGerZoRGuavm8pLfNMOngDyI
+sGED78e5KfD8GyQs3jY1fC7nnomL3P/yXWf4SjgmrtfD/HKcyAOIcT3aYDJ+2628UNAj7KjgSRt
WRw9b02qHBVh1Fzn/A7eMttfj/TKLngx0tkiOWhzB2QtiuMYZNsehY6xnD/8eohX9sEpqGK4gYUg
/jk/FlAUAonuqjg6NRYX0zrsBQptmy5nl3WmlitTlH+OT/z97eW4hgUw3hwX1rnUGGxARjsoiyHh
sjYs7pNm/PbXT/XaxP04xNlWmzSqCEBHFke9aBjYc4AZFX0rDvsp7qMh5/j6OB0kRSh5Nkhw4lqq
bCyOhNxl+XQQ3gX6FbHFNujkpRjeWRG+cSS9tvU45Yh0/YCDqnJ2AI+wWCHgkhfHnFz5OTntOs/d
leYtKZNX5+/f45xv8QBgUz5RBxojvOoiF0wAYrdvcfnFz0fQKebD2YPwXQC78PII8qHwUlJU547B
Des2PSryS3MD6fkLtDO84a0w6dXV+mG009T+8Na2dc3Xsl8KwNLbCzK2h0D739piiXsZgoYRxMAq
J9S9Zevz/U48O2hfPOVZdBYsbILGAsbVxb0/wGRdjmk+HMBsKAj5CFsF6KShLhvoGK2YpK0vi+Y5
L3atycBPeHL6qi2/uimK19xe5W6Ch90GgMptK+sLAy3ZubdpJ3IAhHa5Xv7CSffjCp1W8Ic5Q4cU
3KbGL44KgOIAtz2mMJ099Bjaz79+YV87hn4c6WxjO/TZR7pgLxTjnfbV9bAW33L9IS8LEqP5lvx6
tO/8858WhQtfSsF8AvPmlw82gXTn+BoWxwmcjVUA7P87sHHBCqzuMn4KJ/E+RxY3Dx+9Ct29OGvu
KvDAUXVKUaJPx+5QTXesWhLUx2PBtzl9Sy3ilWuM8x++4NnMZ9VYoLkncfL3jQTpDGwv1KaLJEIx
evPryXjtXRc+AgGOpAjZ3tmLATE6BvRKUBybvtHpSGHxhB5pu//1KK+dXD+Ocjbjy8TQgoQd1FGX
n9E/uHLek12iQ0v+nMzbH7eLACaTISxEqH5eVa0Aq6+RthbH2n9fqB6SD28pVL22Nv8eAen/y80D
sNAKPxQ8igUSv5YaNb27vxLHcKwF8cMI/oskPFuVsbcLGDtrccyCu3wJd70PWk2o3kiIX30Uegqi
ka4iODt7lL5U6B7ZDEcwtr43Par1yak31AJfHYNBZx95AyPBufQ7Yb3PygqU+Kq7ytAkqs1FRd8i
mf+cmuAyhn75v0Y5m68wXPGEQ1EeZ9L56I9FJDUgu+7XLIfYQkWuWKg+qtIlJqefqLHtJg/BNPn1
Jn/tFPvxS5xt8pnmaIYRPCoIM+gpNiDdLcCEx+Uy01gADO/37q3yyatjcqCgTjUFCb7hy92YlcDz
1SOWcN8uUzwBcCRWMO3JzVsW5K++wT8MdBbu0Jmh7cdPR9I0xl74maJig0tqXdwbs/jWQGchfHXK
WqZZFMdevrOTimcxwkvtINRbhvCv7kwO2tH3LBJJ28upw90mAXLyimPnPcA3BGXdB698KwB49WlE
gBTL51igc9WMkQB0r72qPMIticO+ta6upWjSyL6lJnomP/fPk0+g3klP+TnKoi8fZx67k8RiWR4B
qgCv24JcfTG4q+5LDSZA1+3mxEcjW6Z+tzVoE3hvLNsrsylQ7wKKOkRUjCrFy+GhR1xBV+r0oPLB
hg8F8q+3jpLXMvIXY5xtDQK75G6mGINF3gWiYH4APmSjtnZpdstgLrzmG2yjNr9+q1+5IEVAcRYH
KH6gHnB2tIzAASFQzcujyIC7H2ga+OwtQ+hXJw9hMIaR8Mo+v1MygArAQm3LYzbSLVJjL6w3Ovtz
ku/fdwiqCf8e5eysgMxVZeewK48FZFAAo4G++J8TzfhjCNSHgv9L2nn1xq0kUfgXEWAOr8MJ0mhk
W7YlhxfCQWbOmb9+P2qx1zMtYoirfdiLBQS4ppvV1dVVp84xZZP/cXddekFedkz1Ok14muz7Nqv2
fmeuJG8LB4qHKnVvkwouZX/BB5wuSPwmq0O0s59C9b4f8o+Beg837UrJb+mTEBpUNFwgL+EEX64k
1Lw6SEoDfzaf9fSj1D82DDdcd62FRwl9g782hDOT17QMAJKHJx3hn6NPn9lliKw4UGw/poX1JWLo
+kG2y4c+iteeX2vrE/YR7DfzjB22a/uD0z1FxrfG+XN9eS/MNEKefbE+wRsmO1SGoTbDk3RXK+bB
uAFyNnWM50cb7Tkdy40FCQo89zy9rHRtc5cc5Xxz5w04f72o80QAkx5g/ph3otNtfAlTeePEv66v
ctEO3RFD0bj8bUuwY2aKFGiMhpyy0el3Rh1+NCt13NRVrDHxqa8pCC6bc7jxubFUEJmXy7JiHVyP
SjiymPau/WJrNsekzLahuraBC6kFFW8HtR71pVQj3I+DrpdtZRFtKyWgI/6gRj20CO1Whz0ibVcI
1ZeurwtrwnlTRs8r2whrU7W1vkC+tamSB8j+aJgE9V0baZtieOxhnXWg1ICxYWTO9vqHXDyNdIVk
WL80VRMLOtlQxJ5iEVkGn1e2SjPAbRldAtGPEmylON4mKRn/qMa4Zx6iqD9eN794IM/MCwcSUIvS
KPN2S8y8t6GFbunjavHyJQsQj6Qum3O/0lJ1VSQJnqB6kxA1m8Nas5Gk92UX4qX3Ufo15FJwqi/W
o5Lfkkts6Q+tPAUWKj62rsiQa9AXUx2RcrqVTUpJQRuenkYIUYKQKbcucPP4zhq0vWa94XVzYW4+
SWcBII8iP00qzMlDsjGsh6R6hurg33+08yUJKb+vS4OlDtgoumOe/wjbh9FY2bXFrEdXLHbN4TCq
Ir8wpIudxmQFkZrhNBK8Te5/9At5G7XS7zYoAOBOnpt1t4xlr6Awlk2r+IvqzHe6aLroGezO5wsK
8I12a05puIEjZ9iGSsEohpx0G98rqwPVKuXEhHR/MFMwvNe3ePEWIUun42TTfLJEgSbUFULmwGXW
rz7k5pjv47bcTp32Ow2re42916Tpdi6CaYW8S6RD19+GmbzS1V06nec/QqhQycyM+KE+hKdSuXeq
ChD9w2pTZvF86DqAZWvO48WyK9SsMarIOelABc9m5jnmrWH62a5NJuM2Llp9U43jnWwU+soVthTp
dZ0cR6eOTf4p3NOMwqZ5l2AYKXL5qHT6IVKUybUzs9taPjw1YcnM81s+q0FjV7aItrJIEtkWYwdZ
WUm4NaT7tnyMuxtV2+VNs1ekrUN1rbWfvFjfhUqyo0ay675d/wFLeT1SI5QArTlZFflN+8b2WrOb
c+7Iu7cafUuzZeVGWXSaMxOC09hRaDKDRcIt509TUbqTfA/F0EoSueg1f42IRZwqCGSV+R7ujbT4
Sq4VxZ8GOL/SOnzoQiYOV3xlKf/AOW3IwgzNVlQhK5g8T69Gp2BN6XEaGSFIjtROg3TlNlx0SZMk
R6b5j9S8ELw7ZbJLhDfwDsaFG4eBLON7YmRbJVw/d4tLQgLeBIE/V8GENFxJIhBdA7aigem3UHWb
/A/zOTujXwtliw4Bg4es8sEI6cJBc/qkaIqaUJ4n9WbwfsNcAGuXbdxNiefeOjbwaucubNC7NF2P
zMfMun2/Rii79iPmv5/di3BdcJkwX3eKoh9BFbpNeJzCn9cP16JTUvOYH5sgo0TOzdQuoAoLic0O
aZNh3yD1w2DfBz/YW8Ue+avr1pZX9Nea4Cy+BxFRWfHqNALa8dWWIeBNETxcN7IYL86WJF71EG0g
R8C3a9TSNb3vfvGmk3xmYd7Usw9joQ8eAzsOT1nrNuZHP/V2QTDtGWV2nadq8leik4CC/O9jnVLN
Px9JCE8tkx8Vk5RUjCLPVYf3M6tGVL/Pw9u5sdGGx2KAINGQP0ZGejC0dhuA+Id5p4/XoCUreysG
FWgXeyScWXmQRG5kPXhevLn+9RZdxKbdrDMYQ+dUOHnTJAH4TEaiZNj+qVtrup1M42vGlN1KzrQY
TM4MCaerhKp8SEw2dYh/KGkMCSCpLprUXrfG/L9mSfB6xat0sFhYyibjBna6I40ImvbbLP9xfe8W
v87ZkgTPtzOEp7SmJ2BMPkyZ5nMcVmu+v/Z9BN9npKfPqxYbk/WYBtouq38qcbq7vpA1I4LDA960
NAZBKOXxUWLvD/3z1SRu+asYDrVQ8grbFr6/HOl1qg84Wqokhz6bNlL6Z5SHUxOuONryYv4aEj6/
5meBo/vsmFWad6n2bMNKICHbe33LFu9hm9wbiKZuqK/Ih5veykeV5HvwDetO5VW8AZILg51i7Kok
VO5sX1ljs19e2V+bwlnNkxKYooHNtvshK+MOj4MDfSX6Ld5QoOmA0pqkGGJAKJiu4MU98arI/8Rw
qJrdjR4+d7IL9eWQybfXt3FpSYbKhQ8m2TQh1bwM7VkTtZEzOFSug0yGelLStwUUJgeGbJMVUy8t
BfGJTztMZ5qKHiLI6Utb9ay1p4O9A2Az3dQOg/VcWnGyq4P8kENH0+znR2Qf17t5jsqaHgyr/dS0
+rGWm1kSON5AeXK4vv6lU2HooJbBGAFZFlW4VLgoISbkN4XhsCWVU7I/WSNthn+nmfrfK80AS2yA
jp5xc8Kh6KOxaOAGjE4JhDz+H1o619ex5DXn/74QCiO4SHsbHfsTStk2ExfzMHjsfylG+B+4ILN4
e93e4gscDDEwQEWRqXsLBgPo18qpmRfk9OW+KmN9P8UmHBtDbt34hQrZX+JAYQJp7Kbwh/Tr6IAF
vf4jlpx3RmsBdKIcCCvJpUNpFqx7BkPFJ8V/Un3ZpbEjmU/XbSzdMaZtKM4M8SfMCGc+zqa2mdQ8
OsGK8Vjz2t8AdlqTO1wKZoRkE6EM1ZLBsF4upAxLWPZgkTlBaqS7rQxhjAy2ZdsVxa+6gEI5cczh
DXGGBiP8VbQaKe8JHkm9thrlfIxOo3zv148d43hx/k3xUjdN70dnbcxo/hbi4bdmhLDKa0aXxemA
MHGouAdtdIJq5wlqMrX9Fqk3A/wJg/dBKT7w/lzxjkWLpq6q0NUpZFdCaMs1OUykxIxOEG+S8+Q2
w9Xm2Li57lPKtDZ+OXwtDXt/3V9exAwuF6rLGgh7kO105l7xy9cGNH7B4INd+AXfOUTH6Z2SuO1P
75kKzcAA+HAqx4PeuyDeu/g4mTDfAdbwV8vkCyVVfgljEiakwzyLdcGrYIsrNZDwQE56ngQMWU83
UuV9MMfyVjYe++EZukW3r0pXk7x3Y2uu3NCvQxLm6YMpikOzijliwakLyxyDqQ5O3AUbmLAYTjY3
nVK5za7Rv9HFWrH3+hAxO8M9T3xVKOMawnITq8ggXUyDU2nVbth9r+GF7PpfibkP0uhw/Ssv2TIY
PbHm3itXp1BsYM4/DXIf0IHWFTs1/TR9lqwJ4C0kHf+6vqfT5AOHCAgKuI0IuHHawIK4mAta0v8w
0L9xkqMShyux4PVR0em/AoJRVZVQIMafVGmkcEop1TQhbYX0sUS7xPkxmj+k7Fn94vQrL9YFz8Cc
QWmLW3fuYl56RgXhkgF/KdWGmdxQkraa90X39mp8a+cOCc/v6x9r6SBc2FMv7SGr6YRZzTNcMRO4
PyApYcA/CayDrXRPGihVf/gzNd+l2yRkcvznivXZ74SAcGFd8MsqsIce1ky+YCDdwAG6gbR+DxXW
sQ6PUezdz7x4dWHfeH2zV+V8C9ubS46+cjoWLmy+8dxYYWZF1vnKl5vAoIYNfRhvDNMZbtVGdXX5
+xg9jUl4gMrQ1bRvYwurrbZ2t72+pDmUDjxk1I/nvE+w66WyArVDEpwc+DZtB1anqqWruubCC0UD
QNtA62b4O/U/0Ycpp4bGmICtniAsOwQy4p4j8sSBG+jKZkw3j8ateZi6m0za5PVKk3AhHBBmKY5b
IIZx6Nnhzwokc4AoYUGmqmT9UuAlTaLPVfXsRB+i6NeKN82RRfCmC1NCzmPD22tLPabK/kc0wgj3
Lkzzjel/tKaDbh49+MryLys25/NxxaZYBdEnSylodnBe43pTvwuMmzC/i7zD8LOpPgaGDisUY0dU
uA4rhpcWS4uHqghFSR7Bwr76XsV2DxydIDnp3bNc/oifa1lzfabQ7QZGYX+fSmuP8TnxEVdrMjPJ
p2RSjmT98mN6uVK148D7dagg7LTRlHCYmZxgyVkJgwutZVB3Z5aE3BK6mQmqRQolUMG6TLNJ9Zes
Unc8iTSH2Un4AxJ3lO+CIvigqukhcD564/Cv4ST8hhkVw9wD5/QlbJy57lB7UyTPq+1gHHErqS9g
SgSOYGpR7q58zqVQwJtBBqtL8Ge443JnR69mLFsZQ0Yqc1fXmpukeO9Dl2fdlLoeQzH1pOhMWVre
FtLu3dzFU5P4FETTrlK9x+s/ZuHKY91/f4uw9yaUDVqb0zfLKOkVcPh6zo8YFj7ThBUODj/YuNzV
6vPaBsx/P9tshyGg+blNDFbiR6ewt31m7e3++Q1Lc2gx6xqgLV4Vl1bqwoSsBG0FeFuUm8o+aC2K
xI25tfXqObK30Du7USvfXDc675d4aiyomlAh4klBWebSKKRyrSlDQ3pqk5nlu9AlN9W0f8d+MT+j
mSM9syJcJihd+HbZUxxRJcgJA/WmLR8QzYHv8en6cpaCAK8jhfEZm+62qCiUQnTUeq2Ee1Do2gEe
Kw65YcGuOw7oxvn2Spa3uHskyzoTfTS1xdmjZjLsvoSm+6SOIEumhzFvt29Y0DznRnpsMF8guF7c
1uD2JGI4LHeuZtwrcr6T/ONq9W8pz1DnbtX/DAmO0I4ShP+zISUwTlYawPmLSgjEi1Txt0rdQaoM
7bXsRL8oC3z7/xYpuMegGT5qwtg2p5to2pfJB3hoYV0cV5Kpxc/Fu4qSEX1a3RDs2AWTaZ7BnAb5
lMtoiJZOu+srWUiRmRVg7m1+PJk8ai6PExzjfcJgAjh7NdvSxPTIlE3la9KECEfBPTesXLXz5391
fOGC5LvxH2Cyl/ZmgeiIib7wBCdn1A3b2k826rg2L7x4qs6sCPumGRmExTmg8P5PDh+iZT2A7J+K
H9f3bv5Xrq1FyBoKMlHGwlnLoKI3Bc9/OdzFw7shggo+WvlOaysSvhOEhXRTQRif2qK+t6PxmAfP
Q/kFuYiP1xe1aAh2CEqUAG7klzfO2dXRxlKnNDKuXcrjVi+flFFD6mY7+NXKLb3oCWeGhNsDbFJl
+PNbsFYKEmdlfp45xncvK42VK2PxOzGqCIbImYcG51N2tqQqLRQni/lODG+7o3aMabF9biJ6UtBa
/rm+fYvn6czWvOozW1C1KMMUAaqw9Hp638MXekhH+z1M8c9VbYWHLB1nweR85VgtfjW4PGyCBYVK
8VgptYrkTEsH35KbfGf5jA3kmfcp0w3ms5E3ektccqgVWCYD2roIZKsnedRLA3OJRaHSyGNuYqa5
Vnx+yUMo+9o8JCE94f9c7uVUeYVVFMl/8Wuc4UZ7WA+xa0aEgxXGdtrZM0QlVo6NUTEOeY/u4Rv2
a8bQazCx8CgWi7teUQLTdihE1JZWflK6stwYUpSvvA4XGh86SNW/ZgTni/xWR0SGtE9xnPwmi0oN
oFryPalgjU8SJwIqq4xbv5ra3eC05s5TY3nbeVKwzSCG23UTOoHotGg3ChSxZKaTf4TfY3WKYS67
iHHz/GfOznx2RgYfHssXBE2lIvHW03JvdoM/kwoaN7Z+bL07DSJcnmLNagFqKRRQ5TItSJltpoUE
05oBGUg4UaEhWbgDPmfvKshMLaNLKY0E73WIrq/Hg8U0Zc7tUEhCMZ6b/HKx/Ug7yh/JJKHpdXZF
K+XbtJfzjZT1MeIgFWy9SFy4mc2DCEW64ltlwHF6/Ucs+jgHlWxJfzm0l78hiXqzDTyVy0P5zpSb
EyFzEf+8bmMp8FGJZpAOYKtlG0KQzVB+g2wzpsEF7ax6LLV6K/Fqzr7Tjffrldbvwrgbnn5mTdhV
xclNOdMIDaEq7y0PolZ03PzxgQbHrmuKvVR9T7WRhKbdoahze32pS1kZe0n1Hfi5+qrD7XVIq8gS
IWPw0q2i5rBjriV+c9R5dUTOTAh+Kg2TNKI6CRKy7PexGu5V5a4e25tI/pxrT8awWU3MFk/GmcX5
72eHsjH6SNImFhXpiNRJ9sYJ4i2sNtt6DJ4jZX99Cxc98syaENpTWVLtfsJbEAo7TWX1fo65rV+9
oejAlYh8lULFAde/XJSHJKccvSDa4x9l9DOKjutTAou+SHoOSniuPXIhXhpp6a0ngUx1JYnauybP
3Sj9PJmgOBsTEmV9Y6P5CQ857+KwPSBGu1aRXNpLqke09GCMpOUl7KVilnqI1BARRv2TAH+hct9i
+voHWzje/OvsIbcxzRwxjGkw5cpZjpGqo4+j1VDfHZJI2/JS3uZBvumzlUO2cAIwaDm8IRFd4Cl+
uatgCeBnV2hVgotyIy96r8PyHqnQi43OE1KDx1Y+Qqq6vb7M+VwJ5w74I4PHoKwh3xMv6koyq7I1
y+hUORSMTFP6XIdokkilt81ka41IdOHLEUXAOYMShJrBEPoTuR4PiT7EL836hL5Yodz39krxb+Fc
X9hQhX2MMpDhXhSdGrpio+7Bxo78zHDft08VirTXt2/RS+biOFRNVODF1pjXk5toiFed9OmluZs2
m9LQg73qoVScy/0PqfRzHpXm83W7SxuJTSivZwqXV+kvchSh7CR9dHJ6+973mjtqqN2wAl5dCPuk
obAhgdmm+CQS1tZm18qOjxFLBVfxnCObc30VS84HHJyBO2dG/IrRalBqgwEtKzpBB2IzIh7ukSbZ
ZN7H62aWPOLcjHC3QAvu8VqgXx0m0Gcke9W+VW/CCuWl6Ot1S0vucG5JuFMoxJRaNbIga9xLXYWq
lix/HYyS9g8ie/YuQcf4usW1LRSiRqZTV5ZlPTppzg/DujfDXVciqrfGD7O2sDl4nV2WjoXkEzlQ
dPKVW72HuUXKT3OFIX6KywotimolGC7691/PEIvnEfqojeVp+PdE387yaree2d/a9M/17Vu6yyDe
orXEqAkFGhE6NcVIUGSSB5YhA1Njpd9UTb2V++pdlDe/EM7qkEp4NgKKRFMurxFLLO4qvW5Qg9Ax
0Ya+3NXK6yqv1iSwRTawrLrItiYEvZUXJZvCUnflBIfMr+sLXjOpXZqE6Meb+hSTvaK8T9pgO2TQ
tkUwCdT1rZ4Uu8DP3xCQ547+/1Y5h5kz34HJD0USNY7RWo/QTjb9fZVq+SbvFQmRmeQm7bt4xeSi
+5ADza9DuDTETlMxQSVZzbBPNdmhnYf6Lqgpc6W0vGjEohHAOAvEViI3EyrCBaMFFOb19gcou6B9
XG1kLX4tHlPzxAqELeb897OtS4oggi6Tdwy8/ojKMw4k//QK3lIA0dQbdY1refk0nNkTjnmM3FOW
ldgrEP7zy34zFUd7ulfCfafWOyQ80ei7jZNvxdqrcXEv/xoWB6EcqZQZJNeokiq3mc5UmWnvaAd/
uO78y1YAg81XJudN2E67SeH0HUzQGBRhkU6qUJpq9cN1I0u3JlRx8jxbwtVpCe4OfRgSJ+jJnSJD
OcVVcofi0I/rJpbWMUOgqPBBuwAZ7aVbmGrQz099Sjigmsfsh+48wgr2BhsQuIAC5xe/al9mRpoj
JhmSjjZHidmsdEQVmZLvdStL1xcI0X+sKJcrsf0OrgzTJ85XD5k27YYGZqv0aEjGyoXyMtwlJrrn
loRYaw6J56d5w0UZ+BXKRAbywECLbpo2GHZVWFRbX2usB1mC0a3UU/MDypQPdd9/Q+ktQBB8Gg65
gt5Hodv5NkCkZCMjM7oZ0HpwE9QlbdNnYDlnRrlGPOW2jBAUTMMkOMwCL6cGsDXUgbxSOr9eY3lY
dAeSzxnYTAdYRBF4hQYVBkXP0xRFrpU0O9Lq0Fq7rF7wJK92kKlMxkcYSgUNdvmtNG/iseQDTDWS
PQDVo6ONyAOnM3Lf3I1q9Kgmn1R9xqmC+6keAjN6UlCx7MwPWvazjYLthPhO3b+DMTW1H4BB72X1
0ZdU18h2TfJOgmcJlahwf93DlmqE2pzEQl9K85Sc4vJnpxGz+nJQkGQWd1GfPoQdeMwpv0XiaCuP
ExqYwX2TgurNysBBCAWCVTTgUCPaIFq2RQv0OIbqzitHeSV1W/xsZz9MOMWxZkZFjTreyWwHd0AV
Kzwi2XxzffmL0YhBT8CvM5eJOH9WlmjAOmpF4jZ8jBAflOWVWLR4gs8MzKs8u6IC9FxHKcRAj3IB
47oIpaufYv/p+jKWLkL1zIqQWFeK7fAFOL2q8c6StgMgU1j8Ksmhwvubz3bd2lINE1gl88+gN/Aa
cdfaCWlvo+TTkD9o6uT2KIeFQwpu5COamxE6pDxbkXFesTufoFcn7MyssJe5Jyn51FMCqIKdDfec
Tha4KabBVWbqes1xzUHZtOtKBUsPpPPlzt/47BuGfWgn8fws17z3MgASFqYw92M4u4o09PreLtpi
kHSeVZg524SIP9YA6kekr06ddUya2EN4lOHjpENUIKS2uMbZuXjIzswJYT+yjLDTK+objv+DDgDz
1I95unJVLqZN4L3hIwMiB3W6EBmdKtWNfACCrXqD6SpFcJxsV5l+eAyWppBI+M2hSKUnmC4RpX58
y37+Y1sM/tlUpt3QY7tPPnhjfdPotQugAkGiZyd8S/3mbKGq8PGCTqrywgLaLvF0IJdP8kML+vAB
sUfEIa4vbPHLMTn7MthBT0yI27oS5FXeU1q5KwzEWApoQuVhpay+6IxnNoQQPLVQgqU9Ime13CL5
bCOH+cOsom0PyzONmf9vQfOCz04ZxwEl5ZFySmoVXxQp3HmG9Vt2zO11M8vBiyFPqCMYppZt4TSb
bek3QcXkTaFVyH4n7wvPuCvSY5ejfRdP74rsWDhu+nPF7PztXwUv9IVMY+b9o/F8ubyhlTMrnTBb
evU2jyw3LR718nPTfR6KZKN1+UajG3SYyjXo0uIVZ5PPcwnARvZyOs/2VeLWjyZI6yEpTy3XCofh
tvfk+nB9fWtWhOV5CuOclTpbgWTSlaxi3Hox4eu6lcXblJ79zG0IFbjYZ9ZLANzpQNatRYE6V4IN
d0oQn+7HAP1ZVXmTOQhw6NbN8nnz+TjburgdjEAbuedkaPW1PwYEQ83nKEvfsHdzTRY8D31ByxbC
xmjqVtj3BGHkSOnG3o6ICl/ft6VgcW5B+DqqH2mxqtbkptavvKap670vER29bmQJVsqLHhoyKq8a
TKNCnJfCQUqknnuyqo9MKqLyakfx1lHCrU7uP7pDcq+kN4jl7TP/Y5q9QzJt5ScsBSxGYOgTQLoH
kYYQsMZ46lAb4IPpcAfD1wxvUKvvUDJC/tncTkb8eH3Ji/t6Zm/++5mD6InTOE2KPVQeb5ltdbW2
uJfycSVLXWB8QfiK7gNTjHCS0P64tFP6SYjINMNgbVdsK+ve6cdNUaIZGboKcqAbK7A3Ka8FLdtK
A2S8n9FAfMtK//4CwUfDSC66bOQX2Bn6rMZ+StFHj9YYKJeiiKYAWWEk3eA5Kny/Tu0kI254jNie
9jPwTQRpC2V601L+GhE+WsTEc+bNQ2883cNSPdrGr8ZbUxRb9oy/RoRbJjbqTOtRyD05YXHj+fa2
GJSbVbToopUXEAmUZMwaixWbrkQKVCbhyM2SifoW2qi6S4bNJEnp/roDLB4tBlZninegp7bggoWC
cpMfYSpQzJ31VRrjzZDfGL2/09+0d+AxcPhZk0gkf0yC3KAAMc2tPtnN/O8zZLROV8qTS1fJDPr4
nxHBoTUdETJLJt1w1NDcKOjkHoJ+tPaanmbw7mhrgL3F/TNmbSYe2jO69/IIh5aNSrkj49qmpFAq
aiIX9Huwl5S42maoo27NsE9X3tBLQ4EaU4j/WBVCsh6kxdRUNAqmujqq9eSainwYFWhj8mw3dc6t
NXZb9YfeOfshdH6D7H5nGf7JjD5McXTUpIcZLTGzNVx3pkW/ZX6NyjDwNEWsNNJRLdXJscn1qJPE
1qHSfdde5YNYsyIs3kjqejRKh9tA5oFBT8t5RGVy5fJe9CPatS+CXIywCUZ6P5NT0qv4lKv2FsYz
T4bWyBndqVtx2OXV/M8QwjOXDuTlTBWgzhq9VDXjTj/KVrNBKOot0fGf9dDdvzTDy0WO6o71FM6w
VX3nxtTjbbJKRrlUsZi73P/dNgZFL83oNTqV4AeYPPbUPa2zD4ykOlHots39POwDXnvlLbO0fVC2
MUvNJDBjaMLVUvR9UE4yQSXoPwXT89jdt+FaDXDRBt1aqs4A3WmbXS5KzYvYhrSUNCuLboJcv2GC
MTKClS+0tHUgt5hjJCWdx5ovrUiSVfttHMWnsB438InuYjqpVIUVKXNRb91E0crWLYUuY9YJm6fc
0Lyel32W5WjM0WmT18Qg69twk7Wj99tHANi1y852CweKaFSV3xIvAa/AXD8D3eGcvTTqDYljd30a
n3T9a5Ht7a48SE9G4IZVsXKCF/fzzJLgGQh3V0PmV/HJ6/r9PN0VePvK7hjcJiI5Ze/fIPa8EgCX
bfKwYMaD0VeR/qErezXXpj4+tSWARxpc+aFotOR2cmK0ReJB3vGe24VxZK4goBafvxA2/GNZiFeI
qg5FBrHeaaxGhucUdGXb8b5FDLhXXCAwAVL17baKfgLLXLmNlo4HqcNc1oIShZHQy0+aJQydqbkR
w1YdfxmycbzVx/hrOJr+SqhcXCQTLQ4UA6gkmrq4yDKw8wS5ypPWF7scNdAwcLs43xs/a82864qn
tHe2tf37+q22dE7OrIrD2ero2V2qk1jmyn3Q3GWIssvjp8E/Iri4spVLt865KSFKo1kLDRyK2KeU
1nsNbqes7uvQp7nyeH1NLwhYsW5xbkkI1BJrkuMZ5VLlmyxM0McFqDGkz6B4Yo+ihdXtYznZ6CP9
HK//2qaHaDjm/Y8p7971a0d1Poqvfgx4BAaKYXLgsXnpQa3lp1aQU80zq2KLTsmQFvvr613yURjj
/7EgbGxIiwEaBSzAtrdtY2vHxq6m7cv+yYQN7RYywVcTCLJnkfGFAxluYBwSZj1zmUkAMkIE3Pup
2+TagJRq295Jydow5KKTnpkWDqFdKWHuTeTxVbJXiN/+sHHSCjrjxu3NVVKK+YO8/mB/FyrcVTb6
7STaZL2B8whIzzX9cN/UMRpUqnyo9UM/QOXmyO+bSFqJsIuuwhgTHSgNfbxXKEgvslTfmCEy/g/b
++P7Kwdj8QSe/ftCiClC1AXiCmQROgZFVb23soMR5Dt4UVcWsmxoliSbFVVJYC59PhpjZ0hGirC6
mu+GZEJ4SDlM2R4Z8JW7YdE1yI/gSpl5ksS+uaFH5H0ziqlJZbdOwlnfdBfW9q7UjG21BhBfPGln
1gRHDLQ6pmfFBkrOvWfTQYfd2fx+/TQv7h2pC10H9B9eyUROqpPVHax+Jz361MhbTfsewX2w4gnz
l37l4/8YoaR8+YFsFBKCQuIxg6dJEPDCAaqaTHA/0yS6kbRokwxrxf/FUhvQ4hniC+pdEQcBIy8L
ql4Dl9UOn3vjg6RV25mEFxTrXkNtEzaGAXkmq9gZuWa5QeOmWbkrYHk7Fum/V/TALaFYAPMMj7Ui
whQ9KVLipua3hLAhN1N4n79EMqiz7LfUss9NCeGkGPs2bmNedJEcHGq52tSKspINLh4C3qSwIfEw
fQU6Yw4l6M2B949W36uBvYXAeVOak5uE0WaV5GnRGDgscNSMYpATXboOmt6d1BQYq+rgCX3SRq/2
ko9aKIwkBToA10/D4ol7IcTAJxmDF65yjbu6iYHxU6188KzYrbJjggDRdSOLcRfZLOC+gMtArl4u
qeqLOjasMGa4TvpuRNb4QWYY9/11I0vnGsgX6HbmLaBoFvyAedHSiLUiPslTtonSe4pIDdARcOdZ
u2Jq6RMxkA2MGDlm6l/Cm6430kKK+jI+WcpWnrRDlgRbOxmPBUUpJF721xe29IksaiKwhgAs4r11
uXtOmXRG1hJLBtncpDnSqpHjdtna82MxATm3I7hCJo++RGeZlkNygmJ1E8B0Z9VfShA8MHHtFbva
DMVzHa8FrsUPxwucLgG02lALXa6vS5IUpUtiRdYd6x4GqvJLkP5Opmj7hn1kPBT+LcZ+wQxc2kGz
E1BsyBsZ7qsirnbMQATOmsLPomucGZn/fvYu7oI8DtUSV48zml3gLJJPSmzWoH+PfbPGt/7yOhKv
GQj8/lmS4IhemvV9O86xYtxnEup7BpSdvqt8K+qDmauncbLfJ/InM5lcv38IGpBWdXnLjNkUqNvQ
/55WD2l7C1LDUbjcPzJy1s4VpKE0Pl7f+6X7EKg/+mIaZBvoclxuS5gpnlnr7H2WuI70XTWlndH8
RmAQeYVbHij+W+Cs5waFnbH7Wg/NFgStXHnbxim2M541G1f604tf+2xZguvSYrGGUMZK0z5nkNBL
8Y3sfDaibVKsKX4txVDa7rwLNGbwKTZf7qAGfk4aRsJbZ3m/nPimq4df17/RYpw5syBcPJE3KI1d
UgXoi3xXVGkEFVbhRo0R7q4bWjzwzECZkG5RYxGHoYK0tsNapXbkRN896ntxf+w9SGfWXvyLX+fM
jnDg5TzsfUOiiENFeeh65B/uhvAOcotDUXXocLte8jNQH9s2c8fhzumLeyvyH+Aev8nGgU5GvbLB
a79HOARVCXVsgzDyCXbPILrpDetTPkuxl+3Bb8I1ZNTi5yQxolxGD5m08NJhYoDyptTlHDkHbHx5
rLpp06/N6S7VrGakK1U5yircUZdGUEZ0+mmYYprI/dcy0B+0sN7TETTzLVWsfQSudyWXWCJQ02x4
g6mrszg4ZS5NTrHNhB1jyCff1txeuunSo4cIqUVzt7wz83yr6xAyMRPTuqb17d97LmmMTQuKF/qr
t0PeO2MqJRm2pQ/S1N06OVPJSetm8prUz9IZ+Wvp1QMC7bZaqmS+njKVxyCT9vBW947xgcx/8/+s
CfT95X5SMmos08SSkzQMVY/vwV7dS2nrymG8xvO55JPnqxJ80onjNAwkeJTCCb126XtlfxiyH29Y
z0sBlVkv0DyiDYVqUIqI+qnpD7oe3Pn1fZyXbjLVK/nEIrrXPrMkhGSjkiRfVjvO82i7lG4c4K87
x9tKzEkptfnb78f7ZKgOTpp+GCPVTa3swUryDzOJlDLJNzUqr8ljHHV731co21uHuP8W9NPNKNfO
hqm/20Bqpg14S55Q8lratXyQYNkyLBQrUR8QwmOf+Qls8vz8rJ8eI0ODzP5Qjb8UO3Btw62l+A6h
23dGat8FfrNh5HMlPi+6uEUnEkz+XP4VwmGbt0UPFz2HKfXigxLZ5m2Xp9qTNinlu0p6g5Qlmfos
5M6rSmZkdHbOs9QMZYshQnIC56MJuNXl1tw3GdOHEJKqN9d9cDGXZkKKUX4YqFTLEpywM0e6xRK2
cu9DJxWHybJzN0+KTxTCj7I9Ptp+tTO9bq+l9YfrtpcShXPTglc2QTMUY6nEp4QJeBRBOnBKnbpW
dV08ybZFsWt+o7Kvl5upAh4j16Nub0DnykmmR7feEVnyEF7coFyovjpcMJdGJg9Zvzr3SG+z5nay
stsgrm7itq03wI1WCl1L2waEAXYUpCkpowjZTx5rdWllEg9hNf5kUX5V8zpaCbVLm3ZuQ/BAtZEy
M+jn9fiwwg73zZRtV3PSxU2bUysb4hzmRAUjdoletJE4RKVm2Cf+94KWQxC2+wjC1n/vac6ZJeHz
jA6fwvBsLGl/0D/YyN2f6wYW9+vMgOBkRal7cYBwySmUD5SzNjHYj9UUZm2/hHwCTtvIY1KZ+0K6
1xKKLNX92EF+mu3fsBjADSDkGZAHZXLpzEaPapNcsBjmdnJ658CqV5sIi058ZkNIx8AUxWMS4MSo
9XY1qjWo2l5fxeJuoYLOdwfoz9vzchVd3TC5k8bJqYzzXVU3h0Z7KONm5zNGe93SEokqbx3Yml8G
z17xsDC145f/Ie28duTGlij7RQTozSvTJ8uovKQXQpbee379LNYA91ayOEnoTkMN9EMrg8fFiROx
Y+/UanAxVdDZsk9AJwhRt5W0Fr7+RvYip/VcERKYUtiqbv1VGdzbBp0iR2ujYJuJsHEaWmeXpqD/
+8a8+LTZxjSEvg/RB+J12Zabrj/XsW6vduUvT8CEzp2yZtDKz1yS4LVJ0zfgIWCt3XpAB0LvpUMz
W/HszH2lVKv3Z8FobdXLN4FOfoFmHdH2/wcxdy5oUuUakQZAPHUWIQaG1IpGRpbBKIV9LeysSN4o
2cv15V446xdGZjfmkHrme63hZpI9DBQELczIro01asiF/UtHE63LdFNwLauzlYv9PiBGAEIghMYW
BUdoDrYCWxnWvH8/KRB+kO+YwJm8w2ar5yZaVeoClviOXQF/kt/ke8lwNEh8rk/d9M2zLJBq0U8L
dh2iGXiNL88kmiNKLdS8p8ko035Vq2cjBTs+CtU3MkfZpg1yb+VwLq3WR5MzN2DlelJrEtkI4J92
7g6PsRpuvVDaXh/Z0mpN7ZoQe01EMPMwKiolLx2lgdXq5M5u0cU8Fu3Rb+41LV5TNl3wnTR7ER9O
xE88o6Zv+Rgepm3caHS53sS+ntqpJmub3irXnq8LE3dhZbb/xDhHppGaOSHNvm96O5pkrPo1lq9F
K0yaAkEpRCXzXDg6XwXahGF8gyKtX4+PFKzNulgJNKdtNdt2GuK6/zEyG4oc+0Fioh56U2RGtwO4
8gQJgLb1w9q0AzWLd7XQmNtwDFceeMuDI1U8sQSjIDQLcEO/aUApkqQWpT7YikWFHmLXbY3m398n
jO+/dmYHOBYsL9CRX7xJ8/Bopa++0dlW1m+M9nh9ly+cXwyB3pt6LQFvzQ5TVxZwipVlfIN+wdGF
p2Qrq3dyLB9bQYL1MPJP1+0tTiCtBe+SpRCFz+wpVlP6RpnCnZbIe96tWwG1r9hY2R5LXaRwoKi4
0wmUxn9cHig68Uc5rhhWB+qfyoJnIw6+MyLx1qd1dGjcu8782YXGV692N/V49nVgI/A4RM+w3MIU
8GKmayNf8CcXnzQbuWb5mkt6I57otFteLBGSH1wzLbQH16d4cUn/O/Y57EfKWnMY2iq+ad2X3lWP
UoUstJFt0n6fNNnK/ll6ycMEg1oiTbtTuDxzXb5c1UxtHt9kg1C/NkkcnopOAt4E4GojJEn6YOZm
85hCu7MbwyjcIln5A06S8KFoU+vr9aEv7i4dotiJ8ZmyzuzY6MgFZOHI7oIF7lkQC+4HQ0T0x1u5
G5ZQSLzVIEbiNY+yijxbTHOU69ESmGN3jDubXFWD49HS0lbzBzi692BWD67aHFo4pl3xoEZ/E2qc
0VMUP/T+ymZfGvSHb5mDkJSxjeJeZmOFFY8uqu5+n+1WuyaXdtVHK7NAbML7o8zDOovRm5DZqmqj
Qqto39aKwkvH5KOdmYdVlSqpFJOTK+bKLiFfnoTVpkheKNWthC6LW5fCOrnjyQNCv3rpJOpQtzxB
ZOLa4sGotlT/8A2jdpbCk1xtfeFJMHaRtAnbp+u7dClDQ2j9X8OzeDNXOq62oKPU2bsQD527Zjcq
dtbv9fq9dAZ+yG6LeGXTLu6TD1ZnM5s3Zez5ZsNJDXVbAEs6iTiuvhwWrUDlaJDTAk+vzCbVq5Kh
aseCUAYqIK+Cp69bZ7tY3IyUbAF6iEDv5qzQtPYJpR5x/CCM9JXyEPEmqGA/QbAsXgNuLbULczXC
qTWhnSTqX5fbBPR2IrRqmtyYarOrZekEHuPojftaf4Ibwe3anVfstOJ7WP8PCwbUkVcPTe2I4E2z
8CEqDIh0PSOokhs3v+s8ilRo3cdrRpamcrIwtdVO0IWZEa2UEr0yrOSmNPTfTSc+o7O17xP5OQcp
1KNvcX3vTxfvReCGzwQnBNMPlRvYKWbXxdCTkxVCr3cgq6O4J4jS3icUrSTHU9SDV/Urc7hkj6Hh
7ydxNigQL+fQTJBm67u+c+TGyn6lRlBucOzeFjWhcN+m2g8KPeYxC2lFuT7Qz9uGkcIpzNOB9lD4
0WcjFQvd7Uux65y6oX0l0fzosY/0t0AdrWMaRfeiUvxualG+UdKwvfFRijhZSiqvOLlPy8tX4Nvo
TZ2Oyye0XpfCylkLfu8kjULm8nuaanZsFQcrd0RK4tfH/Ml389IEYqPx6ISdEEn6y8kuWy3Kvchg
cfs7eNR3kardAu04Bqm+so0WLJG7J8tIXoCs5qc7Txj7pERDyBnAeA1dtrHMaCcLkZ34a6iKJVMs
H/z2lIuZyNk6DmNlNhD4DU4PFN4qzkjrTESIafR6ffKmyZmdDDooQIdPul0T1Oty8owk06UhbAZH
Dt+84isU6td/f2lDwuoF5G6irBA/+TGLclCiRObgZGWwF4zXUEo3YJY2YZbemDHs+imhb25sRvkr
yNvDdetLowPIOUVlZCV46V6OThGbEf16q3d4AUOz4CVAAONijfd7Ya3gPSRpRYKO9sN5/Ff3UlBG
NQX1StR2ei0+lIF4m1VlaJekW66PaMGzwB9BLoetISFZMdsXsjxC5lB5TKeet9u6RbevzTt65zI5
+RkYgXgDrwOFtqT6Z95xuNlI5BJtA8kCyzx92Yd7wR+NYBgSrXdylGF8qZ62Y/HPdGmTEfq/8R+k
JOhMvDQiKkImxbI/OCJd81WhbTAiyyvP6cX1gj+VJyjXAvy0l0YGmPyVqAkGp4n/RFFtS0TsVrcx
d9eXasEJTloiiqm+V87n6ZVM9tSyQS/AifVfhrDXqOTE8Vm1QBS3a9CHaSPPjjFHa3p7qAacAPNK
n6YItRvUweiQDD8kuffcjsl5UP6GoryR5Y1UvjR6/3B9fJ9iLtZK0YAeUg4DxzHnou27VCj4lN6p
9dB21YfUjLckEFY2/NIs4m5puJ2ayT4R6FngZPwsMAYnB9QRCbu8Uv7EQ37X5IbTxenKmi04jKkU
BgvSO53enGIuE9WyjMpxdNKgKf+YSdy0Nlgy8/H61C3tQIht4JvCu7Nqs3C16mM9C1VtcAK/QvJX
t/AZiqbctxHePpNqeQUBvuQ1Jupe/iWrTVr7cscrtdpZrqGMjpQmRzF3FF/41ZZ2aUT7qhj3MKyu
xCEL+5FbeUpVwS3CKGduqgobC4lTX3RGrd750rhLaWcslFe9OiTyrle3VFRWTC7MKSaB5kASq+Oi
ZibrJqwEeLwQ7Cr8fW0lO6GHreuPUqzM5cKGhJ5PokUYoiwutelYfPCDw2iQ2dEb0XErCbWuIVS/
Z7De7nPdNw9CrMb34ugWh+sbZmEBp9Q9UNhJLZbc+syorgVVasijE/QPZtXs3diJJM22XI0HnG/T
rH3d3tIgP9qTZ/aG2CzdTB2dVjsZ8UNXdztLPujxbV7HK0NbcCNU1ad6AYhfg1zOpalU04w0G5LB
AZdzECpQqkm7Kzt3pX1zYXvw0MBTTTAqrM2OQN0XdTqo+eAMvRTagVs+0F4YNq1T52u1siVT78IG
cG+YhKWzHZJEURmkScr9km+iOnoRVBTdtEremjSVX1+npcn7aGq26TNjkJVGwlSsPUqRZOP13XHF
WS3sBfBflHU0VmkipbhcII1HjliH/eDoTWZL6r36q2mpr8MetZbgWvC+uF0y3BMpK1fZbNfBr4dq
VYRbhK3QFkAsyuOf6/P1OQnCw4rAid5nLpQJT3c5GAHVMqlXJQbj5Q9Z8MX1jjS75uKp7P4vK3Jg
nCPx+brVpVWiSQW/NKkvifMwlD0J8bcv4+41YbARez0qShTYntf8+5VMuyd5ddYLsp75WQqVUPE6
g9GxHTy3gISO96611pS8PIkaJqYnHnZmR9bUu3LQBdYJfa/tIPyN3B/dPrhPN82pFe6GNdTFgvOj
RjDxf5Kim4joL9es9khbGUI8OlTMt54I+DGxBfgSQvlcDsPZV4Td9fVaOMBTe/wkskMPDLiSS4Ou
mI1+XOWjo6KUi6Jn9hL4FOBdujH3+Sj/um7tM68NfcggpkzUxogJsHlpzpI932j6anSKQu3OioGi
Xk+Za2NEXXfMaWGBoT4s7AAtWycKeuWItnZ6rxuxXtrBYNVOlIxr4igLR5FSLgEKMFoIA+ZdMrKE
1IZc1wRCjS8SP8IK2Rb5WlffQphA5/fEyoVeErH45Ho+3KW1aHqqmHXEJS70Fy6NHo9m/Cs2Isi5
YhFgfx2dlD5bOY4LDg3944kfiQQUDX6zV6HQcNZ1Y2Bsem+7VbptB4iY8NXVuG3GnyuruzhG6u/8
4VzifC7H6PYFy14xxtKonVwWjzRBHQtXfx6aX3F8r7kvNH7cIgxjjNsidwpxJ9NnXCTEMN4m0R4T
0RePgRLZ179raY+TEzOAs+FqcRiXn+WP+khTYDM6ivKoyrdhF9rqeBf+O+MbIt1QNdFHRrMyjI4z
n+6Z8K7IGodX715U68mgLlvEt1n5V5Pq1zBQN6Z17+pnwf33JxGG3/VdYXImGzXbWx6qrhM/J4e4
+lkgfOwRrZntRtf+lN99zfYhALs+o58XmnY5ilJcLFDNfAL5DyL0wRDdj44mpne4FYpsDSuY3zQy
iPfuFOZSt421YSXu/Xy5TGahcmZz6fRnzW60zoIM1KjxHnr8JiiH2noagxUP9dkBYwLgowXvxZT+
nk1l2cS0+PiYgC5nGILt0CmQJrxaqGWKbbZ3/xlqyZ6Zymn0f5GzUeexWmPElaCpHFAxluVjplLd
IyD3v0t5sFLx/lyyfTcF/wRZSqRwPr0ahlHt8b6jk/9Ki/SQCM22Uaubsu7tuvC3sM7vKy+lx8V3
+uquq4uHZIS5Id5kjddS0u02aiytrOjSRmLDmpwXcFD8c3k0I3Ij0kRZ5EjJN2D/9rBvqHvJx8q7
qcmbrYSQnz09zzSOKEDgCdow908k3Us3UiVmoHtrx5/Kv8f3NEvQtUDhiU6oT+xcsJzrKYKdogNC
dw+jC+fCb14FI1jJNH726thhAED1yDoQmVzO2miimqMUgejIvmyHUrO3rGBLx4QzeP7WtVbWaOnU
AYihOZEnp0yd5NJaOWiJVpvTrKXh1o3zbU6NpB9WyfYn93iZ2GFUUKPwpAUPxE15aafPtZIbkoef
wPbXA7tTGiTohhRO8WLb+b9Tq3yS+vy+i7yDIkCCscpnOM3btS+Y7Ub2YepyWeLW6nAv+NXN5AEs
zzoP0Z4gNhbrV0hG9oG7hQc5qje9uIZgW5xrtMCZZ6Ai0vwB4jaV2rU1cyDmdyYF2Uy7EeqVBtdF
G1BPciWSIKFWdDnPmtDGed3y4NW7H+n4SAvFam5z6VgTkjOOqaUN1NqlCXFSbqpzlwtJl28Ff7yP
3egP7amvinx03fYZ+jIDwYGVdMXSwHi5sVU5HFN6+tJqKMRt1ImR6ORRtQnLW0G+R35z5TQsDu2D
kVkwAbUFBXQtFJ2+tV5zr9llfbunu3aTm/LGjGQooo19kkWH6zfu0r1EaEqdVAX3xeguxxagIuhn
XUHKp3zWjS86rLGKes/MhghtD+XbdWtLM0lnA9lcKgnUm2YHQY7zgVIK1qy6/1oJniP01Q0qKaf/
wcwUDlO2AEg5L/wOharDi4Qf02QSO76H8MqbhYO5buVz+De1pSMDQIWO0si8AGs1aVGBtRUdMzgO
wP5b5d4gDd5GK2mXpUmDPwBWBN6LFn03l0tUuooXllWL9w/LjepD0eX5thT+/PfRfLQyW5oyVZKi
8TvR6R6a6o80ETMe5DUg+NIFgwMmnUl7BrWDaagfHisC65IPgyLSJHSX8utqU216b2O1w249ob9w
K0+ikUiDcHLJa87ehGkv8/bshdYZoWtzanjX7RCGrqfr8/a5nZpUJjLaMLXhligpzQ4u3y6W4eC2
TpE4hfG1S/duBmXTjSl/E6TXsti64Xn4o36BFzJJnYCu7ni4MZ8C4ewf0bhTI9vdqD+VZlvF++uf
tvAqvvy02Q0bRlbqmj6fVtMsOt52Xmgr2dawdqly8qEk+9ZFD6py9F/YUNdNvzv72ZV3MSszTx2x
JErXYrrMToF4UtyDlpKtsWXprFXHJHxTYZz9KsC3P7h7N9kEz5nwJd/TzV8KsW09jjoJCu8mOo7q
Trb+1PKh1G/K8dbjL2e2vPdfwsfcs9O6OFbCOTXpnxttN1054u9dxdeGMdtDptG1pdJarVPRehic
YZU3XcmWu5da0u2I5KRh2CHvzcbfj93GR7zttkqyvSc8BuEhAiUYZiez/6rl/kl1NO+rVHxJ062m
pnadqzQlbOMx2mgNmmUvofC36jw7oLE3XLlb3hPq14Yxu5p1vzesovc6R02/kOvu4bxCtE/3jlP/
/2i3m+zF/5XY5clwtyMepknt6F7LNjqrUDgxJV//GBh3wiby3gZzC91n3frbKHzNxE2hO/V98NCf
vLO8UyGpsZodk2azLOVZSp6yffZF6DfycK8+mNZDEr5Ewl0PkabdPfWvhWQH0X17p0d2Jts9nRfy
jejeW8kWwgHLX5mIhVI6J4JCPfTH6HTQa3fpgPLBFKqeJ4cD6QdYkiGpdnpZjKekyCAO7VPZCbM4
sT1Fv4+HpHtOqgYyrX5Y6/V777y/XBFZIpiWiGMon0K+f/khUtwWTdsFnTOyXQD3bCStfW5JEZWN
vBnL2jH/FEh8ltQFs0LaxZa+U8STNXxHSM0OO2XXa/bAG6u2BfiVYiR/oUk5TumX2Ef5V4SMT9jU
h0Yvj+aUDKNVyUycutKP4ho30upYZpMqN5lc5JYPYEY4w59ufNWOAsciu1ccL0KA2QTctev7I3SA
AYJaiQ/3I9n87BRJ9+G9YtiqcAx2QXvIoo0rb9vsd7b3zyQYDOUha2zcuL0mU7TgGpl/0BTEByQo
eR5czn+g+MTKcdI5Ls2yBUziiXyoTTCL2WbK0QnSndWOu3pIvjXKTZV7t6Pur6VX3tsDP20CQM6Q
jBPTEoJdfoQZlqGYNGFHDXO4F0ThC6wm6LX5X7JIO6ewiuZyCXANT5ORZRvkrVhsXDc+ZLL12Jjj
k98Ov3hi3/qliQRiW922hXskF/mIBBPzvgkkZevR4SHsLUij07Hb1cpeMR2jeexSoHCGvvGElSP2
OSpiYsEe0FwiW5SBZ3dOLiptEptp56ANDuom3GZJS4Zw55IovH7HvMemn6bvg6nZGcpLSS1Kr+y4
dvXH0ktpbaJKmukP9E6/KFqwjVMBzB+y0cpw23bx1zbKt+lj7f+Jq9qmJ//YmqLdKD+68qwk6kbW
+oOcHFe+8nMYwoRMdTPiA9L9c/1q12vNrPLHzoF73dgPQrtPU6naJp6ub1MBgZZMcO/AC+KWIyjm
BfQ5a7UNt0I1WHYRp9JmrASVs9E0+4IS5l6lWffG91JadPs03QWFaePIEp6Po86rodb3lazWj9eH
8ZkAmn4aaLmQnZg8KJ21l3sV0Ct9y1bVORnUUoYMtVQDG5mQaSd1bA+VdjLNQz/8UIWN5d/Clbw3
LTuV4EGVhlNOsNFFP+RijYH986MJbnfafGh1oxUdhMPlR8kAsqap7ZzOdB9T61BnD5Kn7psqOQKE
KlrHH+uVoGphOTFJO44OP+/EwX1psi/oyrIiEZNRuRnDMyRVK0HH4qBQAJ+o65HKnAuy5LXRCXUM
8jHljvb9Qy3fGXK8qdpDTCWlOWfDCiZv4VZkGkn4TD2m5LPnoLzSEvou7hmTZBzDLDwSndxqd554
V/0qX9vY3XtrghiTe50dXaibJoJAoFRUSWaz2HhqBFWt1Dlm7trJ8N1yhX2QPCp+e2qS7+1aAm3B
KV2YmznaQVaHIhoYYIt6Wob+svfbEG7g5FjZHJ+fapP03X+GNYcCpkVvZaoxdCR6jm1zV/UYXKs6
LNqg24yMFkglWjcuN6DQBylCqmwP4HLnuGJjIFaVrmHOl/fEhIIVpw4RmhEvzdR0Vkb0DjIUwvBW
Ho/NV0vLdkbqmBGK6iLozfwbfAmbTnVXDsA7dme+O6bmVTDbE0pvHhzFY13ltatxLxb+gxofKv3N
iNuDmt6M4r2Gpmnj/SxVWw3phJdRzUQXxHOa6tCVz8P0cdY30dp76vHfCaIQKKcBiowSOEwKUTMn
6AZZCz1UDIAveMy7v8L4feherzvapeUF9UPrIrjVz7KWopAaXi5hYuh/VPJdnx1U4+G6iSUH89HE
bGk12q65eKIe8N6TYUW2HgqHMaYeoR9K8VTVx39vl5/mjTzvVP+AiHsO76yUpDPCOgFEmnT0ShT3
Uv/TF9o7er0O18e2OH1kyOHagckFkOfltpVDV63lCEsaRGZ3saDZUp6uBB7T/My3J6gs6iqI1rET
ZrsgSsc40K20dzo49bodBbtNUjxHzZfrQ1kx8w4h+JAsScQ+bTIdM615FMqndrwf1bth9W14fTDv
vTYfrAxeRnNzUzAY/avYH3xfsqOyh0hm5VBPLvbzpE0kKkBGqEvNrurEgJ/G5fHl9FZI5fBO0ouV
ZZl+4bMFfhvRHjBecy2IxBN0tdTy3jEBNeivifdUfIG+xV7NYi36J7qO6MEGxw5Xy2wsMMfLRUsK
k7ooL2nLuxGVrVKdwvteETcmYrfm8JBaJy9+8/Wflu/bVrR3u1NQ/4q89M1LX8K+vasH5Tis4TwW
j/aHL5s9awoa+jI1b9gz5ZsqC7YS70bDln+lwYM3yXEOK3P+uRVrOtn/NTi/8SRXRRMMvRgnLE7x
l3LwAB296eXea59L6XcRf2+lFlr6h3o1xbS4oT5YnoUQNTr3gduJveOZmbQthB40lSsoK7HR4iH8
YEVh0304HoEsxUiudj1NF8dStqV2Wsyzuub1F6/bj/M4jfaDHW3Ioshr2FKE/+1Jbr8l4n0jofLq
2kquT7mRTLhXkA+/7mOW3CUATBgCiWd1yu6XZhO39EPEwnonG+DU7g8tinXd8Pg/GKGYDxqIxjIs
XRrpUdtMw0rhSpPPVi5tivpBRhb4/8/I7Ez6Gb0Tmiv3Tqy8eo1pi/qpTlcGsrTltA8DmZ2uMFdR
FZaxYbpPbvhTgMn3+iA+0zFznCZ8ABgmMgI8qC6nqjNNs6sNCWLB4IW2EhLW7rk2ik2TaFuzovWn
+kMfWzo85UVJ6lykg71s7MH7tvIdC76USvP0FcQ6FvDEy+8oXU+tQ0NlyeIAsb9WU/Ifphn451Ae
YpSaYk0f7KATSepKsZg8uX6uAoYOJak/RaVhHVugdfFWUAsxot8uMc+alvY3SCU1HmnafK32uPS9
PCOmkJjd/AmDYIZmLNQdK6NWINvSJhF+ZUURH9CdGTapq/mOMSrC4fosLRqd9jPEmoAM5s+mXu7F
ANKb3inaF7n7YVWnIle5237n6tN1SwvHdII+EvTTCzcp410uRws9XdzFWIp6Rd2qha8fQ7lEQbZu
rJWoY2FQ0AxBHAOpALDY+cp7Si40qkgdCPo7sYjAU4038JK6wu2gJ8/Xh7XwCqQIRKYIjVpQP3NQ
52CVqotOAoXVVnwj6CXVad1NkBgluxPDcQsueyX0XXDnoChgRZ6A0uh2yrOJ5PUGIlMSnbS0vH0y
RtbWhN/31NDbV0HxtrJDFs1NE0ksD2xtHlz5qZlmXSpS76QXWuH9KdTqIRLNP55RrjnAhYWb9Lmo
vyugLj91tgdmAq1sF0uOmrkQNJQbvx83yMftdXV8Luu1B+LS2tGYA4MMWxLfOnPqRe4bek0Jltac
cR8Mx7oqrW0QCjvTM86VkX4tdOnP9e2yNJtTvwAzSSWUzu/Z4hmeKLqJKTrRXyVR/iZ1AePWL7SM
//4PdlgyMkoS8M15TbwOSgNS/EZy0uglVaPN6HS1ZFf/ridPIm3qTGR/0ApBNeJyPJJcaGlUt3TQ
Zv5Xw8r33aht6Wtf2YQLWOMJvQe8DZixQsQ6W6qsiiqdbKPkyEI+PmhaUm8TotK91Ev9zrRaYzf0
dfXHtEIBKoLWO7WaudbOu7A7J5WBqbdKmzoUZldnI0e9Fwiy5JiUh+qo3cdmvjc977a25J0f/b6+
gkvh1IW52T0qqYhmweAlOUYoop+sHXKj2Kr9T1yoFUcHnQtIRyquT/W9D1f6yjU+/frsJYJ1qI6o
MFCAnvMT9IPkFimN9k4mZbbhcuWN7qGzTMqVt3l+iEX1dyzkKyC0hQPJfU17xoSrgJNwVsA3IWCo
mH3JSVL/GVL+9C1tlZMgPmdavFf0fAUUs7SgGkULMNcY1Obn35RS37VaCmb0CW3TkOKum98ERbRP
Kg/Od81dwaYtDY/YC5TdxLMozukJ5GiUxUxPZMfzN6NIQohcv1fcth7sHOVNSFLv+hZaHB9McsRj
kN18euTXw9DoWd3KTjY29sRoYd1ocXBMqIom8lqv14JnA0PyH2Pzp74+dr1ZGJXsNC1olVYqnDDl
PZMEgf+lbtcopRfCWHrKgWkBKtTprJ9dgr4ey5GBBDIoBbrXiJopWEP4tL0+gctWAIezK7nk515H
jCq3QdhGdqqupq4S6H/1NFhTPP5MdzcVI+CxmSzAJ/FOt/vh3QSoY2xqtWGZUFrL7bIOxy+pWA5f
eJpXO14FvLwTbeflCBHkLgS/QgbvS9jDpuv3XMq+VyjnXBx1m6tljbn4M9vM+9fBRjjxNNDuPvN6
ZtCPZSF3suP7I62CMoSE1iHSrVOHcmYSO66W/GiCxqnKB9E8pIVhe+NrmRwg76UhbgWou7Sj6dhF
A5FQEmLAmU8UBDFMBA0HQam7qX5YCc3V2cFFZUaPVkwtrT2VbTRR4S+QYVO4vNl8b9SqTBYkBxBy
c4zYa5s4AmJ5fYct1U918nwc0Pf30rxLLE7LPGkbjy2WQHyVjbJ67Fy/PWo90xuYqfg48ozZZqb3
lrmsswa+6QD88wRF6LOu6s2pMbt+Xw6GtJPqotj38uhtyq5VNiq/bIelC0omhSnSrGN5P3Rutq1c
Kd6ZJsgdtAz1Y6vlmp2mhbStO2QFlSg5+a3kMq3i16rp1X3UJP7u+riXXKEJrdc7VTXap7PzWxhZ
1HajKjuFG/rHxhRdR83z6JfqV9+6hGyhLpXmto9LZSUwWjRM2nPCX1Kbmr9O/chSstqzZGcU9H0J
uUnqp/u8QrMKrgjFG85ZLK28fJZ2EnU24G+ELuT2ZjGSQA9x76ux4vhEvLYXnPsKiMH1+Vx6dUPM
PqlDEpuA354ZqVK174Ffs49Q+wYoFUIE2u008c0Md6hg25nFi+Q1FAU7Dv8CiVkxv+T9LRwk7Cqk
Eyl8XJ6WPnO53TpXdgTBHIEgqOWbGxfGuFFhyjslWd7tW1Efd6MpUZDzhGJfeEZ2zjzV3GpW8ZQK
0KTpUh3tuiAtb6pVjNvC8xMGbPAJYHuhnJm7scASRF0WQsWRcnN8zADF7GSl1g6Z0q3l75e22H9N
fWrFiIYhtZTYU5xR2emILerqyZJdMHPZiXvrRl5TqV1KYH4YG1Hw5eR30aCXcsTYGjU/D0V7OyTi
vhOKO94V+5A3di47khLvBX3Y+F2B1tGP68u/OOJ3UPPErocY4eUHAE5pUfcLFFIXZkbHRPU1F8Wt
bIzfcx1mhXD0DmmwVkRcupmmJzdC0VRJAMXPMgq66PaCF/KWCpRz1JsHV/M26iDfWePv+s17KGoy
2v2tZ+QO8kzbkQ8pjO4wwLpQrhEZLd3hSOtwT3BN0lU2T6e7noUK2cjL1ZhQDNqzWwlOEeibYBe3
d0Mj2nIunsX83tOPZfKop+4Xz/wuut6Kd1u4H7mu6WhjDWj0N2ZT4hteFStqJzludsdKf2l9dzeM
LjDEPxF9ENdXfXEBJpJN+o6mC3mOyE/7ruhyd3oQES5rEhR/6XAw8+it0zUAhiAm821Qx7tYboim
HcPwtmniPfRl9SVI652wmgpeejMZECno0FHQIAoa/HIjtoPuJ5nAq6UUi9dRfvFV13bj5Mlqk502
wD3dm55tef2pVt7kdA0RsDT7UGFMWS5KROyES+tNpOuNRarYaQVhnwxnqYp2KZqkFFgl63Fl8hdu
FbI/BGTIbE/VotkNGrIcZpxHsqMqLTn9YUMDqe3/fghLYKiJ3SEkq9fDZqj9DS3Uhfsw0K50/RuW
PmHi8yEnTkkUJqTL8Vp6E0ZqY7HpPbPewvHubiwj9vbXrbz3JsyeokCPCBYovILsmOcowc4FdIgG
xPqte5C8n5KhPSukjvWSWr7in7O+dFp3i57bSSxS2yWZ2Yz7PM//+oN0sPAKcRdsAu93lrabfkxO
Uu4f2kI8hd5ahfCzIyRxNdH28mqGpGT+ao7VHKbiiEdQXTYdwfqu8F6CelcpJ9FFd8r4c31qFswR
wtAWRLsh6uTzrkqFqrdU9sTmuddORQ+rsEvtWPK+C1qkLOqplqV3a6p2C8BDPBx1cHJYZLLI/lyu
u2T5Ke5Hkp3YA4et/0yQS0qsraWFaCefddidxl9x8VulaSFBLTqq1zIx/48v0HiR0H1FDXt24wEI
t4SO1mR0jbpwU40ZbZXuTSO6fwfzZyL99YXwyesgrRCqP24gc/emm7ZvD9en/3OOZJoH+i1BClpQ
xczOe+/HqUcyX3b0l0Qzdj7wuyHZNyieNJZ2LKKHYS1sXnBwlyZnDj4tMy9BV1kG0tIARY2UYm+M
o/Io12G3Mwcj2aqhmv6u1CbZl7ESb+okMG2hyf+9G+vyQ6aA8MOjNUO1JMDRyo4lhMK+j/3iy2CN
8V4tW/Hh+jQvOABsUVWiN4Hjz4pf2tIFMnqZzqBLX92Hqgr4SQ1eQ2ubttpGqO4D6wHSygz199wF
8J2BmbDH11rf6O590u/N/pdBgQkyTZC4E0gburbrX7hwE15+4Ww2PM+P6rKWyexk7m8VcLBX7xUL
rS0wr25/zuMnWVL3gfjmmqcEusNs40l3gTXajbT2KYubEtQqiXSCAHGOHvHz2KqRkZcdUak6u+vu
0VQfu5syN+1Qk06y+bsI86OUHXoNhch6X0rPQ1Acat8gcNsPgJCijemtlKDfsciXPlwhTiMThYLb
JCE1W8JCzotMyHkDVU0bP8tDUO1Sr+234jDe0h0k3I9aiGAqwM3HsK0s3Ekq7rxaeoASILZhJPlm
NHW3tVzd3BSZH28Dy4QQ3ap+8D85kFWKKETJX6XaiCg2xulDFsnJXVPHzbanaLxRx2Q4tU21ppD6
f0g7sx65jSVK/yIC3JdXspbuLrbUkqz1hbBkifu+89fPlxoM3MXiFCFfP1wY8EVHZWYwMjLixDlb
uw0S3xDJlhifWb17xAVsDoP0+x07Di5FnvldqTiNZ+ul5JW2+aI5oVW4paw4rkVR+nDf87ZuAGaq
RDlaFI/WTGk6HJOqtmDfHPRDTcMEvKVdxS4DENJsuo2T7yG+N1C0sKVR8wc4xKXPea6+Rkuygjoq
tEtu9kx9DHLzYQIffOjjLPphFNbsa/owQ67TwjJtlHLqVYvmh6nSPKhZPB+aJnT+HqtO8cK4zn46
Jex4RVZHvlQH2s7XIL67ldtxEfP0hp5EDFCt7gkK9llSK4N2kcPlXOsqlHV1rx76Ke09FejFH9eM
oMfBuxGMZjiMPPR6a4ppUJKe+VF6ZF9UPaYX+Oc3Dt1YuntAtuDhWSOQhjhs9DAb9UtQtEwn1Ifa
tl3NfGfGgRdm/UOWuu3n+x52m9RCyIE0kBDLAiy8xmqWeTlYVZfoFwSkjYdck5PnrGc2RotsxZP7
JDlWvbmnPL/R7wGTZMM9JWbfyTBWO2kSxDo9i41Ls5RfzFB/rLXoryB2Hpa+fwsoOgync7vET8if
7ISqjS+KlxwNVl5RlATWhZTJKZzaGGz94jQqM0L6Eh2T0piOzjCZpziVwHwNUvyzKcJm53BFDFw5
q7jkEIKlKUlSt8roA8vs7YA33SUbHMYlcnz1UzPvXKa3OTtqErwZBMaX72INY7QrhVINxehL2kjJ
MZxjy3WkWtupB21tIn0O6uag7OkOrsL9lEtlksyGcZG74TLCQ25Ff0/BYxRGx4phuapdPvyxl5Ia
0OcALgkf5ppqlwDd9lWZmwJ0UuQnOT3HQPrnMPeKdNqp2W58EXQgweVTEzcYERGLf5X6qFMd9hTl
TWZQ1HOMoqtSK3DASmcNbWIn+nJ/ZVufwu/Ex9QF5wbQwGtzvdLWtNwRUEGnSV+eYNIr4nNZapGr
pu+G3vYd/cBQtXff7O0JwlPDjoKlZ0AY2pZrq00NUsaYA+uSB+MxLJQBAA2JtGM2rjyNB1ND19xp
pj3xo1v3xKyBrBoZDENua8Kh1omWkoecfVGbdD5VCoi1NAkf769to1pzbWV1hc0SmJFSL+xLX0df
tBDidSV+z/dwCOzypLUBULz6ZfyshQytRRcwn5BV/DMk8bGadr75W1/ilxBeKZ9AfEcB93qbLalO
JLkP7UvFBGYeP1OfrWbmxRgbjMKdI729DK9tiVzmld8GTlsPJmH7UkTJy2JPvE+ZyMveVgif73z/
G04rbFELJDdheHnNDcboh14bTWND6cSWSkP8d5y2kyenVXrow4bWbtmoT2FuTpByWNazWafj5/un
vOVKGhkRpRjw2gB0rpc7pSUTzWNrw5kxgKXruhEYoq7vHODmSmEKZUYfd4XpdeVLzLvqCK/39iVM
PkxV5UY5JNfa27wuwLbl5ySo3SVEDmaPjWfrNKmGQNjCQ9wA5HG9PNWCtqkK2eGyzutHuq/TOyOU
n61okp81c5R3vpktc7pBfP3Nrn+jlppKrVMM6WL/vpwk6e3YfIsj3hHKXnVh69heG1rdgs6klXNd
z/ZlyCuPt2Ri74GstyxwVmIIAsYbekHXOxfbzZjPmWlf8jToPKBGjVcpkAzfd7/b2xwMFl09Rutp
+9xwdQ6d2U9N01oXJOnKSfZmhDCzPV7tPSOru6FKHQjS4s66JLBEtIMs2Jj/ZyPrE9H6wg6qnpVk
oadWb0DHHOK9zu7GSiia8qoQRDoqupfXh+IoPAfVGX6gOQ4fxixgbib1ar053D+VjWuNzJxvhhLd
76mgazONOo5GLOXyxWTixgnLtxUD+vqhyfTPYnzEbKcdSMvGd8OENPh6oLB8O2tVyrlY8oXQAz7Q
OpvGX5ZXao3rJDtJ69buMZ0CtxLpzy0PUSGHUz/ni3whHxse7Dg7pAzhnKLpz8HW6P8RBv4vApFM
8nr/LDRL5E5l/xKj/NaYtVdEzsvQjDtRdWs99OkEHyAR5KayBizJVMsAM1paupH1HCUfeuPjn7uC
GBQUNRJ8QRdh4tV1GFWpXOlOK1/yunPnBt6G4ThUP4fis925ez1BEY2vc3tozAXUUBOFU/Lra2MF
iTboGNwgfNMFz11dHmrThBXuaU8/eyO4QZku6FMJO7zRhT++WlWihoucWJ18kczvevBrLP/4ictC
Xv391bXTKiqEziN/f5nf2OXf/+3vkzDQphX55+/r9tXv16DlzcwappgeCVyCJrOHqdM83D/6LfcS
ODJBrcZbep0a1EYeNVUChDYtf2Za7U30zJXix30jm0f+ysgqNgdojdDnV1nJEKOOPbzFj0Mj+luT
v5WQZNw3thVmXq9oFaPVNgzToQOlC9TqrKl/F1PvpmZ6MPYA41sBlBBtcEX/Zphd+Zc2m6hVcnQX
SF9KhuI/Tct7HZPmKd97D2+6ssCwwsrHJ7Mm4wpgfHW01iFWt/R8Ftf8D+yXvxm48DP6tkzhr45I
N0ZlMXucucjzv9VOfy/P9RPSM1m4N1W7dT4UbES9TKhgrFv0kWQsVkRr62Jqp1x3jZp3lVuig3Tf
DbZOR0RnmqDQh9F6uP76bUA1UU7mczF6x+3fdIhqUHdUkMKW5cgd9Z2kcOs7ot8pgOi8XSibXJur
4jQqNd7CFyuQ3ib0Ivn/HMv06/1FbeAbfiP9uG142tPVXUXqPAG8YVix6KvWzwX6PTHs0MyV2KfO
eDKd3u3i0FWa/n1Xhv4kZwcoZO//hK19haffEaKS9DvX/FUBMxhxAy/1ZYatRO8/lfaLEJqWZyh9
DmX27n+ztnLLxaxM9JJzoGd55DZ6dWxDeXSp1NjhCULeI8iGcidb3QpW1BaQUBYlBgBE1ycpF2nW
KJ1BmhKcdWaC7HE4w1kkmKMHMMd/vj6IjnkZ4g8gN1YJONJ46cDwPDxdFcc4OZeeYoIdzgfojQFn
uUa8h2beXJ6gfqBVTWVvbdFMQk2ZShxVBTGo5igfFrWr5Q9UMkky9/riG1067npQL4zyCNGPNfo+
X+LSMVIaExNpORAYvg3d6+y/RkU5zLrq6sgvtsch/tH1O466tVBCJu9CxIJY7urRy3XXq+3YKKJY
tMANWYY/RlPypvlMLni6f4xbX7/guLVgzRDDqqurQIkGrZ9DbJl1cAxS41NRV17X5juuuW0GETQa
OJDcrDMaoQcypwqjDE75TuvdltMbs2rHyFZ85qAE+zaxk2f8tf9T7aolskTlMoa1N6bnEIb2xn5Z
ph0I+MadBlkSSEBB4nnLAV+YFUQoIlGHJHhxJ/ozD2rZqsf7J7OxGvENi5IEdQkGFq5Xs+jKPJXF
BK1fn0/HUNPbo7Yo7hBOUKFW0k642jggHh6UsACy/gaAX1srx9LQopFER08+JNbz0r6vlvP9BW2b
gCkCz4ZYYH19Brxm+qDn+sxA2LhyaD4XKP15Ud3unM+eodUFOtltWtUs9mJWv/r4UkXvZmMng940
QeldlKbQU1iXqjuanGos1jIvBVPWT1wubrG3YZt+xrwM9AEUqW/G0nIpluJojJSLpgTdcz47+iNt
ss/3T2XTzcRAjK4RBmR5tVkjqHQjVSrlkuljd6gCI/Uk3QgeuoUBwtgBbXjf3lZcFakgFC+MG92i
hpfWGY2yL5SLvNT94yhJy0E36sSjDiNTyJGioxXnxllJaxx9SABDK2p1GKRxD4CytXJR1YQyGQZX
6ovXLt85MQmJlJAPIAMeqs+tE3waioMp9e/vL1l8qat3I9RaAmNDY5Ge/ir1magZD9ZYKxewMK5R
PQQzFzIKH1ZVnXT9431jG1mO6OqC59KE4v1avLcKx3mSW7a3zJnAuUg2wEHz29JXB1v71Ns7YWNr
D4nmRCcQewIttdrDLiFK5ixtUFzJ+l7l30YDseDiP3xur8ysU7dsdJjoG7n6W/vzYDaeHP2dOztL
2Tol0hmIhwQlKGxs10tZHLse4DfjJtQq9F3apTjqqD0+kv70XoEQ19sFxZHj/dMS+3PlGiCsyGRA
3tH7p2myco02TmQmw2znoi6Lqwbh4xgOX7r+NDnO46BXbrz8M6bRp/tGb4IXJQwRVbgiAdwAu71e
qdzE+tAMqnSR8vKtVD9C/vbeMdodutjborowA5JOdLrFY2adjmZVLjl6IF2yvD4ozl/mP3rt1oDz
mfcIT31cP07FTqFuY2VEMrpdyCAClF+/BYt0Aaasy5GfAplAQbkbFuTgdhxlz8hqXfA7q1oOoy+S
m61rUp7B6audK2xr8+jggopmPIoKylpxbogzRy4sVjIWb6i3usZnx/qaTadweurKX2E+ozz3524h
aqrA4NDtY7JVrPtV1aY29ars8iXyhRxm7DQuY1neNOx8yjcRg7cf3Q6IL0XxgSv02soYRpTpOzPy
SbE8SU7dCjkxBYW74dd9L7/5nq8NrbNoubBNqVW1yB+SgIfJ5zz2A4iFgDnKe4iOW4/glc5UiIAR
sqabAA/dR2k2Ru7HuF29nLsM/tQ/joH84ddGVscztDqP1wUjUhQ8yQ4WpPaEKPj9XdtcCkObIqtB
smENhwxmIxmGRM/9xf5bn1qvyJ6KaOdkblu3YimvjKyWAmdrSilHy30rBCCRj8chtw5NlX6Z7eHZ
SXLFHYPGVXv9GM2gjrSmhz2p9sEleVNTAc/fe1purdoUz5/fInfUVq6dUl9Q5YmUKPYn51sjO574
vmrGZf98b19bUVZW0shBSjSO/cb8aLSVmysfenVPh2dvKausRuj1VrEw4oTvY7nylLk7GHG4E59+
0y9cX1wUD+mV0uTH8ampXK+lVeO4bHI599sBLUc7ephRfUl1l46p3afPcl8dSzTGGLX0lfJzbP7U
suY0tPlJAUuWZj852Ae51R/VuHKXZjzc3+nbIMPTiXYdv5C6I2O617/OkaOxAshR+pXeAuND5u/U
Kybszh1Eu7PWx+f79m4ydXqEr+2tTtZCtVhJraj0a/AH+tIegv5/tLA61jTroZAc09Kf0tAzzZ/x
Xt54m4lcL2F1qw1yMEeGwRLoAw294FDBjvRTMd81pXmgnHQ0p528eG/X1slPmpLtV1npa6UBB/Xz
YMk7u7bxMVydyyrQOGPZlH2AzkqvnKfFQcLyyUjjHSjRphGoc00UdSgLrMcgZyOOwmyqSn+mFu3R
8PoyVMSQoGh+/rmXibuZ1xMfHN3Ia69OY9RDrKUu/TxaBIt5HOtvmJvYQ0NsfDwWV7OGhAy1Bxg8
rs20HczZMbmAj0RrXsnv6lL+pbePIDv32usbDsCeMeoB9yZV2fXAVTEy0DaYRek7S1FeAjNST07c
frq/axvHIxo4cE5QExWcidfLkcFRV3qul34ih+3jpDThd2hGE7ej5rEXfLe27rWt1daN6GNQT8NW
vHyU6+bRML5O3GQ65Ln3F7WRH4pOEcUHYhwN0DU9TjfMcGYOJt8OesQZ96i3pP25ahpP07LDIOde
WYdvs8iER/Hlvu2NSHFlerWhvMQRQFQd/F3Ib+KV6iEjgYvKY5f94ySNi8CfjybzXv1+8yCRXmTg
kRSLmvP1QQaaykTzgPvLo30Iqo99EsFkYQ17ZfQtr+RFS5mS6S/qlav1ga5CkaifcZgu0p+0spwO
877S+G16ygHCICNwjmiar31ftRsj1YOwIuWgCSHll8nq31BG+BEzJeU6urrzHNvcPdDMuAqkHPAU
XO+eVvZ6oVmcmh0j/ZXOS3mUssY+lTIaS/cdZGsDEccURWVTkCKvc4O0N8xGSyvfqYNzq7ZMUQVG
T0P+vpmtFYFh4LsGuAXId/WSoJqc8wvKym/tlxnx9IjUvkVw9r6VjcXwmhQ4E0AZvMbEOb56FXVx
Zi9a3VW+Lp9VRcbCf0hWeCmTR8GzxmD5+v6IOoR9omao/TSuXuwyu5TR8lNXo59Gof3xfcjwNChw
Ul1IhWgVXS+mz/K0UJw495Pkb6n8jISzbr27v1+3p3JtYnX4Xd6P/VAmuU/zYhpiF5SwUny8b+M2
AmEDlDBVLjiObzhfligOBhQJch/1gsfAvNTRx3p8tsP3KJ7JaCPJf+xpQDv5TmFiojLE3l1vm5ry
D5XC3K9ayMRD85LFzzpzsfdXdbtz3O0Gg7gMgfw2dG3FTsrQlIop96dJP07z+0EvDruFhdutwwgC
wGjYUlng4r02UtcEtdrkFTnWi1dOaB6gyrAMv+Jo8pjiKc9tucfQdXspXptcxdNuVjurH3hSJobk
KeMnC6gOBzXu1SI3989BBQlKajCB6/sBdEFsTrKKnVE/5kDvHQZKd4F0G6uh/UgXmWSPfomx8u+5
4nJITSv31SrzkAHjiZHzOpU/7B7VbeQher6ytIpv85LLVWdgyek/x9OzM+4RPtwaAJahEXAYOkLV
c10tU21JoXIxBygGPSDqfprjPYzO7WYJcL1AgFFZBQG2unTSItKUqi2dC0Ktx1T6hJInM3zFU6FW
O5/o7fSeAGSAYGBsHng9b5lrx54XpWo0rQ5o1/5TdAdH/kS9+LRYgaui07yoD4P0xBSdZM/fK57F
VeeHzaPWxUfEFv70O/6tdUl1FToYOBJXi64Sp1+0YYEMZbZHv7IGuG9H6rmNI++JOtyiKngG4IhM
ElGBN1FDv1511CQA4NIuoGjdnSv7ZxclR60rHyZJfZry7MVE4KSeW3fIvsfV8rFUkz9+/AjYiCgm
o7vJfOfqRhkhYml5GEiXShsOqubH4ccCeaX7Oyr+yHWxgWUyeUjawl1Ma+N6lVPpaNrYUcqr9eDk
QKVMdAxn5zRH31DNuG/rNooAjxYVa9GnhAxrFSBto6m1aghjH0an75n1rVDepYXx6b6RjS+PAMIV
xt3FjNCaAgm9ti6tjTT046nuD8tgqYy263v98I1tc8gsAdyAV2LsdrUUNevrZaYKCuTmmeH7N1r7
JtHfKfnwpM/f7y9IRL3rE+KhSCcNST2odWlXXp+QmkdwFAQSVSd7OOQRDKTLOdDaE6o3Xlb92hVg
vD0l7DGtKU6JL2xN7NRHpLJL5MS+HswPerT4RiVdHOal7y9rvYOiDMpbm3FAIfbIv14vK9anxYrT
nopdnCOs1kr1QbPz4iSXEjktrGJewm784SfFIAlVBGDG4Av4398yR68yzjwJM52HW+K3xZOkfBTt
he7X/XWt/Q8TQtdA8PPR7rrpALVBbBVqGqd+ZPUh9Kbhh9DI9+b/bjcPbTVBKYGjo8O57ifEo504
6dylfgBUxqaHG1jqcR7GH2UcIB215+1rlxBrYtYJ5hZAGRbLWp3VoBWyAYWOb7XUGxOXSlxsfb2/
b+vs6bcNtHOEsBCuvm5eWL0dJ40zpX6BxvgMoT/oWXN6YUjWnfq/8sYdmm9/bpE5Ne4S0k4eVauy
3ALHX17ZaeZXjfKj6ePlJSn18a1NYD/UbZM8RoE5n6d6bM9p3e6Roaw/a7FebhWIO3jxM4q+8n+Y
/+WmkZPM1x0Go5POfqh640tnj4d+nM7a8rSb9GztMFgk+Cr5umHaWl1oU9PpsQrLi28vantgfk3z
grE76XJtuZmUJp6RaeUxb2TkWhgy3/neb7IIFsz7GIAiYYzy1xpCJ/VSb09GhsBHb5OsxnVzNtBI
Q+6SEqXVjtVZ7qr6mKpV/6BUTjK54ZQ4j8U09ZpbmMV8hFZ7eF92QXaJ86Z8n+Vy/HLfJTY+XgY/
LQHZ/I09WcXaITSCJNeUzJ8yKz1mkt58ywyp2akX3NBz/N4KoevCZDyYrfX0Lmwxha3UduYHH8vq
V/IWXFV5Nv+CAyt4TlWvmrzqpyY93F/bRswQ2FrAVaQzfGKrj9jRAltdFI6/Un41w8/ojSo95R+S
j/etbLj1lZVVhqb3VpnTvMj8tLiEJEdp5SrWX9Ce1EbmyntsDubqbvy/G/nvmlafsKF1KKkkWuZ3
uTF5o9qEkCIY8jHINKhD2y483F/dRiCkqc9cOZ8ubALr5GII0xQQipr5cwlRFvf9U67vNHG3joll
QeghBvL5a9ex1sjSvuULyvyyryIPzWDnmUdR9FQomfVSqhmKcc1eprl1aKAJCIak1RSMVzap7MRd
muOPffAyHx13cZXlR1T/Sn7e376NCAS7OfUYXiw6daWVndmOatlqeIa3g8RkWRjq79EtaJ+roKiP
8ygZj1QoozdzKX0HnbfX59m0Lkj4xJuZ0fWVs0gps5bwLeR+PaUnyNZnt6q/WjU40OY4oL6ytNG3
It3xmC0PJbmmLuhQwiKhvz7OUR9r8HImlYcAiXoaefCdB80H+3h/Z7cckxsajWKSeRjOxH9/ldgU
sYGkWIOZrHtqYTnQwudqr7f8G0f+OhMVXxsS0mBpxHsB9OS1kXgI9dHJq8Kfq5c4RuExlD2IM5P2
nSa7cgHdUXnKe5rK35oA0crqbelAKu8cGzN0xwRJmEADZNlZXjHFb9vxixI9BEP0VC17L9at3Xj9
Q8U39mo3+oqfPyRt4WvwCtIVdRfttKT5zp7fHi2PDIg+LDG2AL/9ypvlvp7HOQVoow4f0/cab+FF
yR4gFN27Lm6XI4jluRUgTWOmfv15dnUPSKuSC39CF1eBpENSvtd94spL6YnJc2MEUNJFH5X0gy1L
vL9ToHBIvvbGKZL+ue9oG9e44IJGYh6vJW9aP+KKkUmN2QwAZDSnvjgGbzI0+ZZ/4vyJi/sUdeND
vqgpI74Xe/qnMuJ3tdZ4s/lrjE/3f8lt0OKHkPqy/SKVXwsm1FOT1FCfFX6dps0p1RZczrYaT8n6
/iwbiXZsIzM4FkW3lw5vHDyWxXNZiELDdXDtXtqSJaaaJIWfLhIiv+e695rMbbvH+wvcMgNDBDhO
MQdA7evaTC5xQ8hTXfiykWUkwdAL6+Vzk0VevPcy39pLk0TUAJ4H8loRofPVB+PMtAKcig9maiAE
MgB49YOvBRfYWsAZ1F+NPcHzjRQIGD4XqWDHAx67RjcudjYDDYkKP6sfDbk+SeNPi4Ul35CK0NBf
zs4ZvHChbygP484w6A1Mljj82vb68c5wTNCBZCsQm/7hROdWoZYZfs3q7hDEbl2+66cf5XAK98S+
du2uAkawVEmalNh1bPNkjc4hb1/K6FF5cvCjUvOWHo6p+VsJifR9T9oKIChn0jUSzRYqhtfHm6jl
Ugxzw6ciNYkXpUVCG5PygdKWe22QLU+igwY+EKputnnlSZE+jwzQIOMXGxD7IUEgnXvG/6HIH5dT
6XTJMTGtHsqjot75XG4ku8SxvjK91qka83rJwJ4WfmganpbqHx3zWzeeFIRKB717VDrTBfa0wOX1
wZkPPDXG6SlWP09N9hyYzXnuXqjZPqgvZs2D4/4B3BQT179tdfSWHmsWc+gcvfOkWodWeQgjkNGC
pOQUzi8O2skeSpmT4903LLb7+spmT3iwU8IUkEdjFUO6pjMdKR0JVcW5j0uvnN8u+anMinPk1onj
Nku7Y/HW14QKBUcBDo06y7p1CL32pPYQwPhJtiDv3ISXwJGRDIvqh/tLuw2Prw1RJ105daO1qp52
AIMG+xKk1ucQRpBGt71GPt63dPsqFJYECBFlHtGauLYEa/zI05WutdNH33nS996Q5dFOorjhItdW
Vi7S9mYfdeYABMVyuOE7qAR+OnXtkUZ7c7m4kdEclR4yX+kIjXDrVoa+UxDZPDpKjYI3Fdj+71/4
6hYw9HGRJrGjlvOR6lijPMvqx/tbefu6YZHQcYp+gsG7TWz1KxNzqul10suY6Ayc77OSfHDa3oub
JxsWuPu2Nh3klS2x3Fe2oqCr7SrEVgeNgXaclcgL6+N/eLBdL2mVbNqh3eT5rJS+Gf+yo4R6xvuM
soFk7g7J337M15ZWYXzu07yoMhWURl+ee6t4TqypcRErc1UQf0NxCmbl7ayFO8jvvTNbhfR2hIQ/
M1lgs+jPWaA/WMlwMMYHnjbIt++gH7fXSNiwUKcCRC8O9dWhtcoUgiE0MDb9CuJ/DJQd0ZHDP5Q8
9qyXSRl3vGR7df8aXB1fsdCWnms2VTG+o8TX2rXXPgb6W/P9fW/c/r6h+/p/K1udnjlwDUewt/hJ
7PefDMn+a+6OY/JtbobzMj445HhO2j/yjBiQWNkxvhnCXhlfnSF8cZnCE6HygW8Wbly1qSsZKQXA
BoCTG5rzF0uZqXGCdrKOSerA6KTV8efANJODmSfFk91J8FxJMEvu/DIRPK9vKJxajHkJYn56i6uI
YGh568QzQSeyz7H+BeVfLZg880M7ep38VUX13q7O/8kmytRQAutiJOXayZwMydfWmIgMp1k2joHz
Zag/qPbZ1N5L48dw+TnVO3Fva/9hbUHylyoAIwer4F4pShsMObFoqYqXyHGeO2U+3l/V1pdDKZs2
rSgf3YybjnI29WNh41/WQ8enOeaXqB+9UX7Jg8yNum+1vtNN2XTp1yZX3462QBmZ5AH72H+Ru8lT
moBMT4FQ3oF2OpfhkGwPugOPavzebt9Hc/CnfDVQVCAL8++iVx+VE9ZxF+sSKFT9ZHVPaWpE8Dq0
bmrlF8oVh2WP30FcGmt3VUFw8uCHM8tYpze6THnRDFiynj30Q+BF+QN11Z0cauvmYvgVfjAA1lQC
V1nbtBSFPQ1gayfjHzQ1A9RcUK8Jjb3vQHjdejG/F8IzmjHY9QtTHsJooY1EYhNmB1v94niZUnoK
gsqwpZ/V70P5oYOs976fblQQeIXwdOVqpu/CINP11yfPetVIi1764SdJeqIXl7vJXzIEGUVx0M6z
Mrn1P0F8qutzPXuTfmj7nWgonGK9bF2UcBnmF2XW1R2j9ZM2IrdY+Rn5d5e9jXvdRVTXy+Ozqj1X
4Z6C7pY9qEF5xFOr4FhXx5mPrTFIoVb59tR9LJuPehk/F9mXoorAczoPU9u9u7/FW05K1k+m9bvQ
v8aGKJVRlU4Z1b6KYtKbUZ37x2y0nrJmVh7uW7oBy4oPEN0W8cSgZcJA1fVhKs2SFjYksgDNv5ZS
4gX2lyR4TgILRXfpVNXGU1J03Gg78XTTiV7bXV0brW4vYqCmBtE1nfT8MOS2JzmQ239kVxUommvU
e8IvYXZS3kP+b5Zvm7Dz+j1XEhFu5Up0e6G3Y5rcEcxF18sfzASl05GfkTrjgeHuBF1tBW4ZTWht
lDu50Va8hY0J8QrQn7+H5K+tpfOQz+2ENZ1iEHkzlfr462LQJbWWRzmBG3F5lmwmf9P5OBvZQ1db
Oz9hY72CHxUoELc1jdrVt5vqWZHbY976/fheuC9aIfNjpLxNoPa871kbHw1NKr4Z4E2CFUq9Xmus
R/KC0lHrj/abTpoOWvbcyp1XLE/N9NBFj/et3fqx4NEC+Q/GjR4pdalrc2hZRWmbV5Gfhd/UbDik
D7btOdBjZ6rlxgg2V9WbQNnx4psrWxhVVHIQgBY8l1e7GUtp4RjdGPlyKqfHZVALX5oBe1tDkz4X
uVp6TNmlXq+1b9t0iXfqYDdnSeVNFEygXxMciWtgSZQF5lJOYigxyxN/ZKrQS/U8ODq11TyFY2i6
6dznO/neTSJEDoTAHyMQJHxAq1YfTDJVup0V4I1KVfbqQPk6tcPeqMDGwgBhCwQ/8G96zeK/v3pD
aKltL3bFHCTn9yHWatecX+gcS7X+ouzpRW85DtApON8UEi8eLasAOPTybBuFwi4mn5ve5Pn3xqrP
2SVMD9kl75aHqfq546viT14FHbGHr0yuYl+oDhJTsmIPq+k907o0XjovnoyDOXeMY/KcjrtTH0zv
5Al9C8tb9J95mp7v/wpxUDc/gotcTA0garWeZhzaZKlmlU1uo9nN8sWLrXcLnB33rdyGPLHWV2ZW
/jKnXVFQuOYs27NaNtAWl66DzLMSv4sPz0p/KMr3zeJCBHTf8E0KtrK7igelmo8SbPpMIqs/Ixth
rkn3xtjNmz0+7f/PChniBgoFh7ixWqGzyGFXLEwVpjaKIHEFLzo5UOw5S/lBSZTYA1j+VanmH2UX
555WOsBjouIveKXMlz9fM8UZC2JaKCZvRvvSJpqKuWbNYDCejPho28PRGRdX2rGzFQMgKIQZS7PE
5bna295B+akt7cg30qo996X62Rr1eifQ3NwfHOBrI6sgkOSlkmizwWKa9Kc5euWPCp3fUIENI64O
ZtUn3n/YPUqEvPEEk6G2urD6NtXiSWVVjvySzl8dq/Is0+vUD/fN3HYRWNhvJh6GuriJ18Ah2whN
0F9j7JfDIbLOlLW9JHkaZCQ8Piy1O6ue9KIyHXDf7NZ28oAVmEemHBhQvY6poR4XhQGftZ/KD9F0
opRsfW8CTy7dsfxTAlp6nfRV/7W18o+xj4I0zrGllJU3QnO7C4Xa8sDXFlbOEQaTOk8zFhzGrCTm
qrJ+B8axFR5Fb1hwTII1WE+eZCg82LM4JWbVvMn8ZhiVV7R/WrD9vVH/GlldBLLaGJIssYwo/Kj3
vJfk2mUe5nj/6Lc3618rq6PPAicrZn2O/SU13Lh/t1tB3TOwOu9AN0smNBZIBNQQwtR3LTLx/9sS
VuetNV3HGlhCb/GFOEwoxjtNevEb19ehSjJH8OQ2JLG6/j4kRYlS1eYoasXyanU+Fol9dNpvdbVz
Gpsfong5o7oL3GM9ZzQYsBXUuZj9tvVHRGE+OdrbVntPVOd1ozwP6fxwf+82PfmVwdXKRnm2EpMn
q69YH0NAFHXzPJp7g4E3vAXimycnlNEgAWMKVe/1/sHhn09qa8Z+Np/Gd8uP/GDWFyd4Wqp3Rqb7
s/aJ/nr6VvoRRhVV58P9NYrzX5/ea+srF2+jDG4fOnS+3P6tDTbD7DJUFs/2+DOf/0t0o+hC4g0c
CH6alS0nKiOjCHTh7abjlumYH5iPM3dWtPVNcYULvhYTTzBXJU4DqI1iVFrsIwX14DjJ04wI8P1N
23J5RlyYEASmJopV10dWdG1vICwR+7EsuzoC01/M+RM06/etbLyRgJtogBZ1KJ5A3F9bGW0tVrsw
wAoalYVLjnJCDNqjfYTOi7vMg6dFuwSFYnfW/vDa6GppyIYZlW5iNJ+/Ub4cA9kFrfrZVH6a4Xyi
UfcY7FHEbD4kRAXBBOED9d0awpUaKAGUbZT41jSR5p6RZLPmGFbXiObpOzoHbgKN57hXwbjRKxJf
HiOezLxTxeA1uoqNZdvWqKDj+xpxMdbpDPS56lmoX1HDqMM382dJeVsH9ZMqNBI99Xv+ONSn5mdi
/kW3dMentk5bsPJAGsZE4A0QRW3bNpZrNl4dP9ZCOkSzaRN6DTSA0HUDKIV6dsfkVkAVw6d8K+Af
b9A8VZikMWiexEfm4clEm87qn+EqqyPnFL7k3+9782b2xuiSmEkVy1yH71jpe6nss8QfNIg8c9Mz
zO5XGAzurCNSntYv4jrXnPQ5DL7G7d60z+Zjg7qnIqpIYDDX6NKorVJpCtvEb7rpQR7fMdr5I0ZP
o0QEb/zYNZ5x+LhHub25wewrFDAUXWm6XH/BTGQW1ZCMiW8Yn5wleEC4unB8Xf9behyaXT32retK
ILjhWSBLpUp1bQ02eQc6xCHxyzzzpuhUQ/Dk1dFDbB/Nx+HTpJ2BR5afWutZpSIKg8D9A9504Ffm
xWa8qj2klhMsBqKLvvqsz8jBMCpZPFvWX6QClWm49Z4/bUWq18td3c7JZI//h7Qz640a+f7+K7Lk
fbm1e0vokAQIDNxYMBO877tf/fMx0v9Hd8VqC57R3CHldJVrOXXOd1ESegXnvNFe49g65mV219pP
fmF6vnHnj+8DzVXTrSxkY5Zt9XqYat+Xc98wzCCJXFn61vePdbWR3a6uG24XylSLqJVoYinrxWJr
OsXnpDhm+vMMjtNpPmjDgzE9AoTeeL6tXZgL2/3/ogkfbh4qM09tRuTrWbdPDKvmHOy2qpprURbs
86I+tqxP4XM1ZUjrAffNM2Zw3sKq/2PBrOU4p6uBHAGuz4vM7fWXMTA50fXI4TjTX7v0SSt/ZlvZ
0uqVcRlDvDK0GjHYxufr25gQdaWHJ/mh8NNjG0yn0p/vpa45RUP7jI/co+2E7/sBU6t03EnzdNSU
ah8o9svcPUpbef7asoS8oVFcQKDxjQJakzTyJGVBAt+/3tXKMbMKL94iob4xa/w1xb+j/LrJL/a4
3vuNgbxOclbquyj+qYzhybJPDvt9nPqnEdml0HQ8tS+9OAcrpA2nUPEyf8JstHTTOfs0SJabd+1R
84vDXLa82/RTUkn7IK73raU9OnL94FfpRyfx3b6p9rePqJW8De4J7D7yQh4Ror5JqQy0hrIWmbhy
BiyMhooWeirk0i01v7WUBuYwPT7uc1qlYqqbtaM+jog3neW2OhV2+tjUWMTtHeQekpdO2zU9himp
tbs9vpVFwPqHiQ/XCMbamz02pbVqZk10Dqho13140EwQHcW8UcXaCCNm2FOgJ02XtbxY2vuwj3cL
vqhFXP3PB0Nfgnce4jcY5SwHysVa40N2SgzM+dywfvad/Lr5+l5ZDrQ9fkdYxnkRoZKcotUb3sbp
nL9Dq/g+s8dDXU+f504+3B7MyomOaSGarNR0SXVFRWy/nmHNqjz01XSf9NHOnhRtn47zrov3o9mk
xx73rdshV152hORpuXAKSbeEd1A0oLinOMzfMO5zkFJ1MuzjDmyWk58o/mxcIlvRhGuR7gk+e5Ia
nVtrHo9+YDk7KXNA6Gfja2dgIYs779bTeSXjWHjI4PVIYBcx4+vv15R6qQYFL+eqVj/kQ3hQAt+T
Wuk0zsq+KqVoKQ9K45Zwx+qygRHKTbNw+kTtp1TNat9oDKpC8fDvaMxHRw13Q5IWXkIv//ZHXNtq
MIRhjbN4qK4Ib0CZyqNuJ7w0jVg+xsV9Oyf7rNpoba7lxhA6fkcRttpQ9UBlZyYy1LsjTMlD8T3s
j6Z9VrRvaXbMLVyDzNANmslr/tTLgysFkYVFcQVfVK4WYZliGiKZRkUbTptf5+D5z/FHwt8XcnBL
85u2H/j7QfTTkL9tHiLL3AgPZnY1gE5g5ty+opRPbzeWM+GlfW7K6nsWQl8dVWdLUH9tyV0GEVK0
1sjSwiiBz0XKHSXVJNTZT0929/P2alvbxHRDUfJB4A4avBBmwiszTzvGMsZns56OciC5KoAq2H5S
vJWx/MK3vZm5i2hCRhgmVufbCeW1OBzQi1H8ot1NYaDAYWyxOe3Ufp/JSfupgGY1W3W/IBuG912X
G7tByZrdkA8vdoKz+O1JWP2gv3+WCJGz57qwgApS9YsCyRsgQx6SWq43oqydXSBj0Gjm5GKyhWXZ
d/nYtl3FFy31j0WaHKTRdyN1cM0OjWbdLVX9vt1SlFz5vhg/wF4iT0QaT2SzK22oLCUITi6cH9o+
edc05VPXQYdoF0hDGJxuT+XK6XUVT7gULDsbq6oiHl/ZDel2W8HDVP3FeXwVRTgjQwiNRagQpXQe
9BEP4p8oKXXmxptsdSwcUaCZlpkT9cd0VF4TuaJ4ieXdKTXiO9WV7Y1F8ZYbpCBujRkQytYyOnGO
MGEdKuJmonMQN3EXH/IgumukMHhq2mI/xZHiRkleHAqr+Jn0SXKOzYpKsRZ8mWptvmvGbgtj+Asv
IGxRfg/akEiJQQIQCxhmYER6lnL9BE76Ljerezn4Xib+lyhKDk5oumapHRMtv4NzB73H5VHk2ukB
h/WjlSSL+P9XOTZ/3F5Uq4uYGi6e6sbCxRSODWwzy1aeHC6rsrjvU/Ukz71bhcadgpR7HRfH2+HM
t+c7t9KinQVMZek9XCcZSmy0Pm4cZG7Y0MObGXap9o/Wb9R6Vw4dopCngSoDVSDad1eNrsfdTAkU
2+4O5xvD8iBYbtUYV7LQqyjC+Q4wxc51FUGV2rm37MHTG+3oz0+NHLsGOpxttJFYrH+q36MSPpVm
NTE5dkSJxmjfxWb5kqTfyvRJNpGADuuNDPTm4KDqColEptQ6D3OqmbGmwrxP3AhcufxPVzwmauht
PvF+qQa82RuAX7j6sZ6iEnW9MHrdHou6Ip7TBtE+zqwKC5Ww8KYqkdypz+NPHdoheEIl6b6KAbYH
dvXPqDUDttqRjrpX46O5y9TrbfVzGql4BiHCFHPUZx6LzvHmcfhupA0mVkr+OQynZGdlsf+OcpHt
NqGGIFIy+VTa5mj67HSl7/VKED7OQ6DsMIFOvLJKkbKsesgzzlh4+miOZyUE86ojAr9XgkFyc702
wZpq2sZBtrppQHVQ9AQmg27A9dywmeyOMkEMgfNZCc7adErlHvemv9mbF2GE9Wz2bW0WE2GC2N/X
2ks9WF6gPo3x59tnwOrZ/zuOaDqgBtqk+SpxLHxExgjP54eCmtztIKubhZqEwcEGwFA8a/Vm6FoI
vZTh6g9OKmOw0cFUsF3r1dyCU66GsuDML+9q1I6Ez5MCA5Qi7FHOaK5oIA3yxnIzCxu48r4y/+Zk
46nEOxTOOKi066Wgzn3m6wNl/64ja20S3cLm2X+5PXerH+giiLAQsKnPaksmyc/H963xahT3ZRRu
nC+rk4Y/02JxaUMoFSYt4KVNYkBmDEEtnGt3ThUXSrJbyOdhy+dtrX6E6RSwYkxQSAgM4dYJSjRj
Zk4XGPaxjr7R/N4aKvkY4MGyC6Yu8miEP+j2pO+mbizd0VbKv1jzSy0RWA/FVOpJ19/NtMMyT2r6
JVXQ7vLEdK38R6VtfLe15jdcJ2YTSyoaf2LzW6tA1YYI5p3L4V0qw/njtXtu26exS91MrVDihftU
6J7GhCfZc9zZh8Fo3dF4svCi+/NFxIFL7xlg6rI3rkfcFbHpjyG/RUEKckdaXHlFmj72zZYyxtpq
hUQPnsiBd86z8ToQ0oW+Cgs8Ovez+jr7ubPXIqnbReyL/e0hrbwyuJwWQQgHvba3MNuiHcPSQmrM
L5KXvuzO5fSYy3fhrHpN808RPknzlinb2jXMDP4yNV4EQYVZNMYuGetm5GGTBIfsVDu5CzVwClTP
nwLX3wIRrt00l+GEZRpmbaHWisITI7LuFCf7hEEM1Wmlcms5uvuL2fw9NNEAoFcLcHU9Q7OLz4De
3HBAfcLBrA0JjGctnHfyVgNxrWkKuJYcgwIQQGVxTeZtFcVzJPPqGA+GkmDpTuvug62Me9vJ3DTe
hfhVP1bRFjdwLR+FOI2MIA2FBWt3vURzRTV7XElIsqso+EnBoPUWq6S/OGMuowiPYBR+5qEfGB2a
JadS25VhfJjbLcm4tSVyGUV4VGUpIg8dZuhnS52+qY2rqfM9FA0v0rf6I2sbm84/FAUuVV5Nwl3X
sDhCXSbf9cmJT02W/QC0JHvI4P5FkQImAvkVABdua1FEYqzsrPeXzMec7XafzUm4S5tqi7y/ugp+
RxFLyOoUWJKm8yqRtFfEyjzLkDbO3NUXJi0L4L80Suw3CuJt7ieK1lLZMqq9Yx+D9lC8yNL7KkAW
4p3Tvnbj3fQfyDhj+icOci+dvay4U5un2zt77W5HmJ1DkmYDq31ZQhedAG2WutaqSlBQyV00BIew
uKui9705HbRwC5+0thxBeHBCQh0CAiycWJJV121Z0wro/ezYN97XLA28qDc3ZnZ1SChMwziHYaqI
mk911ZopTtMAeaj1z/LZMv5JaiowxtfaP92evbVlj50kyhcoPy7Z6/XsZTh+hcmCuMrH+oNZGR/C
oj0Z0utfRKEOAYQDWBTktesoU8hfbUGFn7MW/QgeVsNHa9pysV+twMBupOv0S7zYEa6vbkjkZkzp
Y4z1vqKkoSGlajifEtP2stxx0+nkZEczPAJ9dXPtXpKtw+1hri0PVFBQIAWaYyM8fD3MRK5jtZ+Y
TKuOO0BfzgG7mWkHAb52AykINyjub8MtqlakIgsmj768MKtzJ/lZ6ZA5t2Pl9S0crmrAgvZBNsqN
23M1EucwjQYbyylrWUUXe2zuHCuoavAa/UAlJe3AHstRvR8Bwvh/6jZCdUjG0gQqDKgy6IDikW9L
Zd4Y5OrJQE86VrT4lBcZonxm5Li2ldjHP/1o1/GEjG5eNL2bvqOJIQEic35q+U/W/ybU9u1GW8Ig
5AZ/gLeBKKnW1lVQ9Dq4EMb3nQ77U96k76Ug3YK8rzSEEKujSsw9xhGiizwiP7czOw8Yj5LmrhqE
npXJrkkiXAUxOSPSSE58ShtAHM33rrxrS2t/e0JXEh9+waLKhPqzqb1R05HzRsdojdWSRvu2LrFD
Jd2Kd0GVsSVD19dDr8euRq/2xmbzfm2asWXgpbdM8huTZsNitOXYUknqpL1Rn+yvJeA4qjrAV3fh
9O847Sqj9yBZa8xEl8Cr8O/jTP2yMQdLknVdYaIKzEMTXOTCOxT9YGUnKwY/5ysEeQskTvcaRKrH
ZL80AU3/vutxqu7O4bzx0F39+lQ6EWxAyBdUpvDSxbwdtKTE7tElw5XrfxF/2YfheFSd8dCFxUPc
5k9pdFCVnuDpNyOftlw43l5ejJwn0oIVpH8tIkLrsverOJR5fE7De9RiD6rT/OBG+4Ja8kPT6183
Zno55d7MNOUJeqAItWqqcOh2MwpKDj6P51ouduAr7iNpCNyptD8YL3bsNfKXerwzoAe6ifzjduzV
oS4dUBB77GuRFmhxpPu+pbDVwp2NgzWKIxiDu1LUedVWG/FtPre0FX7HWo7oiyM4M2ctmCwd4nln
/9s6uhsp0ofbw1lm6s1MgnRcZBKZTLG0NOV1zzOWLzdzQWqttLfHY9HDnlBeI+nBljq3KP44/WBU
TB9WWfBOWLDXo9LMeZLD2eRiMdgf5jfg64ra7W6Pa/UzXQRZ/v1i6uK6KGe9tEiFM6fYx44Z7HtH
ducmid3SakO3rjaFkdZuTHri8i/IqgoC/DpmHWN6J2VGfB7Vz7kcunby2Rq/FfQ//3xsEHGp82io
7pExXseJoIeUas3qHxnJjgZxf558o8dzro88dUj+A1qqbMRcqXBR3qI2DL9iuWnepAN+2E+ZA+pw
wGrlyzg9mSEYlSjwtNzxxvTerp4za4OatDahOg1O/IpYJqzO64Gi/tb3mq3GZ6QdJMnzY4pL0pNe
bBlprS2WyzjCYpkTE7lnhBLP/Vj/kIuPTRIenS+Quw6T5Dsbif6yCsQdBwmVVvJS6DFt4evhK6yO
+ZAl52r+NgQ+IrmjW0ofO+lebUNvGl9vL5a1y/EynDCHJXcijfEcCOBguMXwbEMT2WSprZ0il0GE
CWwc/GTSemlx9g5g/Cd/SHfK+GyMO8feJ/h7ypsYmLXL9jKksNlyqR3HOidkUBzz+hQHn2GFuj3l
Han+0jZHxfgnnvXn25O5uiAvvp1w75QwzMasTRMeaZAOlA8WN7yiPM7dVnPhrWrEYpns0MVdlBDJ
9IWCTteoid/ORQJl5VibkCva1A0Gp3K53B8nKTpGhrkf8eitkztsGw9KNu+LjwZ8iFku3sl+t5Fk
rC0jmFn4tS+guDdeC6OStoZk1Ml5kh8s/YWEeRP5sza5v17zVLGxXROHrOMTHY2pkZx5P7lK/3Oh
ageN6arK1uyuLVeq2NSwLdxL4etcnyuImjtSNZvJuUhdPbwLeuVdmwdYVKdund9rc/JpU8J/+ZPi
rl+IxMt/i7WD8OLoLW2SG01PzrU2ujEZ+maDcwWfs/A3l7uchyHnpXCw1LXjD1FFPd4OHk18TmPp
YUH2DjvMI+Z3Stl6skZV8AXI474ZDp250T1eHSIX+y+ZhgWoeT2rVSiNZRZwQySdnR/CUnrJHX8L
/L62Dnlf/C+IsAP1MJoCSEDk+n5+0OrEra3R26ZhboT5dRtepA9BUzmtrZHKp416F4zP1FFO2+tw
NQpN/IVRDxhNTL7K0hlsJdMYzAyIK1dsBIVy5bvkdFtkj7VLh4c1AGdYvgv+8vrblE5Hz8EmNSml
1BsQQg4d2lC6EfIkc5Rj1wSyG5ThhuzW6o5GKgAKIcsRocbrqEFkUB2Wl/u7vpskC++U57njc1V/
NbxFRQMqnAwxQqgfaHyuOl+GB+TnFGvWCUaNEfM0iLRDVkxIXWzlQ6uf7iKisJ9loM64QZDEVsl0
p1XHbkLXxtjIf1a/msULAILAIt0tXAKLC5Hf9qyPxPwHXF1zMPw7ZfhclVw+9dPtq2119y5FXY1q
ms2xeP2t2jCtMyqutGStoX0KMlV6LLKq29+OsroiQH9hJMJSfKPf3xvorVahTflKrTwK+x7Ae6Sl
nootC3Nt7YyHoovJHaIfC4nlejwyC35WScjPdjPYX1spMXaTj2otHdnw3l9QxvEc8F4N5nNcxaoH
GSV0db0z35W9tKfEZu7kNNNP1ai8hJJiwY5S0wNuH+mdMmlQA/xy3uG9gs9MOxoH+CSya0eUWoo5
/dBn9eBaSRfu9FAtH/uY3xGMnYK+SxmdxnSIvMIEmCAX5rSnp5wc+yIL3wX8ZVeLabk7kGU3bvBl
s4k30KL+xOMLrhkpxfWEQIyu7MKYF5/R5OPU6h95Q5vPaYJTbFUG4ddQqresfddDLoYCvBuAaArr
N8qURNZinHLKXeE096P1NahfJS24G4yX2+tqbfWiF+CA6KXiBpHjenCJAZS9KRicXtkRrcTkU+1X
GxO4+gSi6/CLggAhRSznUeWolU6aMP6x1dPYfkmc+kmmu+2Mx8o5ZfngymnldtGn22NbqXFzNl/E
Fe68iL8q9Q65Q1hIpTvIycuMKc1jaaBAno1B/hzkQYyK4jDtBtuQ7nxV+ScPFG03Tll5R8fpzyVn
+EEorwBwp9qGtuD1bEtNo7S4b7GmY2Co9V2agQbP9h2jvz30teOCdBsLahkTap5M14GiUJ8Sp7GS
M9pAMmVEpW1d63v4ejvKaua0oERg/iw+YqI0XGpYSdwPfXLurX/rPYWQVO++Snl7wvcBFR/KO5P9
YPQIfqKUYKVun2+pB62d9DzUqedzxoK2EjZnr/XwXlSf0wpHzhjyVY0uSll9njCxbEySxWJjZtfu
L25lHtYQ40mEheOe0kKkKxmmTkqEVoYjR/+BXn2fJVtP65U4Cjcy7gu0tfCcFeI0em/lptOn56z8
CcwHxkA5bNySK4uEFhMoeAKA9xW1IYMoSWzJXOyCUusw9Q8L0LWRX7dBPsuVIZygSwMQDziMzGjj
CquR6kivhQ0drTh+sYZ7bZi8ma6+gxKsHO5yc5dGXl3shxQL2n//IvG9Cr5M9EVGii7IHJfs+3M6
+Mfa2A+yerTnw+2dsHJgXwURvtbYIa9plgQxyk8c25n0QR6/IOrtbLyj19oFNB9Z5zw2DJwJhakM
fbmzUgn2fAlAWXNRevcT8K3t5ybdB5Vbpq5lZo+ZtQEKX1sql2GFpEA1pSY1IhrkVmwd2hE0WDKq
Z8Xsvpt9uCUgt7KnGSNimssbfiF5X38xkw8WaAZjTFTzLm6O5NpKHhzSk2McGuv451+Oe5bUnk2N
OoDQF9Qj3zfKBcHZ4P4eY3HDC3ffFM+RPEJJ3thxqyO7CCZ8vSxFDsDvwU1o4fTesJqHoPtqWv0u
qiucs5LDoG8p+6x+OGQrge0v/QWxaGYHZP5lDioxbmhGTmXVHjsTQF9e64obA8463Z7O9Xg8y3DF
BUcuoiCdWEp1pwfPFyh33+7imCNy3DJnWbvXqfLQ7VzKqeTEwm6TozFQG6vgUaZ8lssS7wdMFqKP
avVPqN8N3V2ghm6a+iSSr5V+yuovt8e4djRfhhdypimPpjn1S9QOMJVwQe1hfTF/pOf74XaclUyc
YS7+Nzw+SVyFTVdiQR6ABQAbqX3VZeOdFrenOkPF+nulPKVxtu/bP7Z2UBCpvAgpbL0AfAN9GsCQ
AJaaHTS/V72l75mZ1cbY1g7My0DCqRxomTQrGZ9wiusjDha7ErO11sYPTTMrV0LX4PZcLj9cvIIu
4wlLZo4kH1Tmsi7hOkX6h87+73aA9UXx+2MJi0IeOkfxlwDlJ6MLvbL4qBsbh/DWelhOl4ubrIrB
SPUV6y7vEEhKo2e9a3ay/AT5U0tSJGR+auFWxW91WDxCeHGaiA4YwoLwKznxZ2UpGzXWj8nvE89X
/Idx3CJBr34fjSxkYUcu4PDrsRlVath5u7RixxezO0nGx7/4PNAX8HxELwl10uu/H4VdQbJPu26A
hpYZNH5otMt9cbgdZq38DGTwdxwhw/flKZHMgcqDpBDKP2QJ9GCw+j95YBwHS6XrVOleWttfgR22
bt48GQn4EHU8Zwt1E1j37R+0dh5TdF7KBgvzVOy6SohJSsbM74mdl6b80ZLi6cOTnmzkJavL5CKM
sL2ywBxaiFUUXPI9mFgPzzQvTbe65VtRhD1mjfqUhwWD0RDf20WS+dxFee9u0kNXNxqifqwV3jQU
n68XCyvUn2f2EgIzvvMunhzb0zLEV6sEh4qiG+pj7TT2XaFWO0mpt0a5liRwt1HVBPaIFLOQJMQh
HQwto0uZptO+ttq7yGi9oekPWflJbY7FnxP+lgrZ73jCNeOM8HUsiXgWekW6lHgFZTKz/HJ7IS5z
Jh7Al1GEg6QoGyVHQo/LzByZQ+dhbpxHs23ve6c8xcmfF+XozMNhQLZ2AfcKxwnYPWeK+f9c67Ps
FVkwetqozLvbY1orbFAXgg+ByrGD8ZQQpiwKmloyp0plFLjsnqRiV6tebQ/H2cx3U5ru4NXvIIdt
HDNru/oyrrDdSjRmJOAAoGKz905/bLPm4EBwpbB2e4BrG+4yjnBqSs6Qt/0yPrVJ3Vj6Lgfy3k4U
9y+iIKi66NkjlC2+aYYSkffRkOgiO+VxALhsZvp2q3V1AV5EEZe5gziDPCMcYyifTWR5WiwMh1Te
F9Nro73cHtFqLHRUEVyDeARA+voAkYBW6hPFtDNtQQOleERetCSSd7jXxkfSHoNMPGmOt4OufSxY
osuhxQ2kiFD2IPcVFgK25Ir+SpXJS3u4cH9z0Ouk9oseIOL8IlTLZ7g4atMVH3XlfW/I74PWeD9O
zkZ6uDoWIHGLvBHVK/FVFgza2JVtSa9fzhZkDQqVaP1v9N1Wg6A9D/EIOXiGdP2VtF6nYykPjIXa
VfU+znK8PiLv9lf5pbUjHnzooXP5Ip2AQI6wFuSp0RtLi9KzXGN5nvbz4NWz8lWZCrlxZ9/0SRAy
SslmE+5Hv7M9ENqlV+ggiOTWv6cLU3qaNeXHWB8kIIKm4wY8gHa9NqM6MvawpiZt/nT7V6/dQfCA
wYnJXIPA066npu3jOOhr0r7AfNd1L9DBH9Wmd51+UTV6HbR6fzve2qeA5AyLcpGr5yS9jlfJQVF0
Ci3QDP/AXY8DyzsNkILr1PGWJcp6KOjBC51VBjZ7HWpOh04Bmc71imddk1leiEaSs4WtXDuh0Yv/
X5TlhLjI1WuN/kiqE6VR852dILY9pZ7TfZ/N7uNfTB1fymTyCCiCpxpVQTl8UcNro+8GAu3B82YB
b3UwUAao3aFiQq/8ejBm2lVT2nKbGvHLhCSnhUqn6TxvZiJreRcagv+LI2xI3WkSSZ251rJO2xtl
5OlS5VUSYiyj7YWT7DkIMI3hxgSu3uLwWIBQwMxYPDSvhzdFgdFMA7fchIJzmD4OyIoFpTf2w8nM
IzTc/lUDy0P2Z0tedfnDb44GUjzgp6TneGNdBy4LNcanhhM7jWOcEn5i6PIXV+viEPN/EZbNcLEM
QT3rddiQyY7+C5x+H+edoft8ewGuXXYgXGhXA+wEYiCMoqH+P0USiMGktA9zMbij/ugHR0sHzYoj
/O1gq1MGjobaBxwMQKzXAwpNSODBxP1jBzKO1Fn+VBTpBlXgl7KC+F3406R0tFo5lYQg1mjWQ1vH
tGmMZwcfRiQkm+j+MNrfJXXfFp/1j7HuyekXv97Hk2s09B5ZLuOuRN0lUfPD7SGvzS8kTRYocvC4
agi7r5PaeRpTcG+9nO/z7Fnti93kJK6dPQ+bbqJrpyN6bhroQAwv6Ahez2/hI6qCPCtL8g4fdbdy
HqDVbHzDtW2+bLbFKgn1NjE5nxSn9Efo7OeuxRwqBuiepfuylt2kV2qGle60jHawIY0bgdcWD/Cl
xZ+NeaTqez241kxapaKxepaH/GPONxvG5O4vPtZFCOEISzrU3CSfh7BsewjSflSMh1irDzkG0qOl
ef9/wYSdl9mQvCQD9IaWHpKhPNeBq9XRIdDHM6oNG8HWUoLLyROOEqkblSb2F6gI3FojnXcm4g7p
kO0t/32T5vtUVfe3h/drIbzZhxTlqSX/4tQLWUhWODUogIZ+SsMzzs2nrOi8RsrIj+RQlb7kZl7H
bmpjK+bKnQLIL1aadldMhfpDz1qE4CNkEEsIHWH3L8T55imbkiiGSTFFh3KGY1f49fAaOHUWuVbj
y5/C0Yr8hergP3WpYvts7r6OHqQkHTdeqKsbDa93UM+guU0xDQGylCQdbtHnAEN5nlRBexqUrVLC
ahAdsS6a+6CrRWVtP5gDeZo4OiQ/cdUZgHrlyvr3259pdVcBbl6qd+TSv5rEF3dMJqW5aSQAStXB
j95F1jzti9H4c4E44HGWTBgbMijGQtd7N7adJMK5k+eb85LE762wdttw4yZbHclFDOHwk3EZ1POI
V0czZAjrFrnkVpHd7G7P19p5vqjcYSICEOCNvsI4TeFkpoAo0yibMEDvGi+18vlO6ufinTTIZ9WA
KX875tpCuIy5/PvFN1I6OY+bFiRElQ+HWS4fMmpLTT3+1dCgcMP2p5EgNq2VqGnqYQB2EOrazrfj
XRXrO1XOn5xOxlhnQ/hxbVBUXrCWB42KmogwKGvMgyBteVlVxRModAoUxl6Ki/3tqVv7XCjN0IYH
EcUFLEQpIy03sl5i6gzYiZBlMDPMnXe9nJ3LYsvQeHVIINZonS3g5TfX7xzxXpgBiPgY8Cr4mA+W
25l/M6KLIMI1KJmmz5NU5f4tRi/usUaJDrMGO9G3d1r3fHv61kdE+wqM4cK5WN4WFyuvmOAiVCFL
opfrBUY/RrXbj3/xkofF9r8gyze8CBIXTjKg9YMoMHIa8ewfo97YGXK0sby3xiLcR302T01QA7Qe
jNgrIfvYWXOMtsgba6fQxWDeqs4aGCRXDMY2Gq/vGtTxNxpJq+NYNGrYPLLKVr2eLmPwjcK3liUd
I3fi/IjjBOWTrTRvNYoJNwqC8YKYEd70Sl612HgxDkP+mdcPAUQv8vWNlG4riPBJyihFWzG1gfsv
2HfjYTHz2GRpLGtUzEPAGcPUA+OkvvWhx8rDbjJARln4Ret+5toRQ79qy5t9K4pw+yiTHYXhEHKc
KQ/5ro4VMpunvt/Yj+tRIFsBw6ECIvKg657HBF4I6bkx8pMa3ietc9DSo1N8v73vl4l/O2e/4whr
LLAjhMLKJD0vbm6q48klzg4DsnkWFhTajxS5iM37e43QuagacPEoy90qC0lCmyGyijFqes7np3nB
GqKQJjV3aev9IrDKbqO/lvOnCpGdStP3t0e8WkfgoQ2cCYAuoM1lrV6cQmYiK40TU/UtdR+5bTk9
6tH03uqbfQayaXrsjMAFikFOmW8cTCsflZYpzkRcUcBmxAr6HCrhNI5Veo4H48Q7X++qQ5qc8vh4
e4jrcWwawUh/oFctjLCapTKulDo927r0MurN936w7vIpuC/Iczd29sq9y5h+xxLOdLVKjKmwiNVX
nINZ1PauqsVPdZo8JyNYoGpL0Gfl3AUhsPDBl6ozDbHrz5dpWtUUOp9PDr/MVufa8eH27K1siasA
wohSO220seVynxGH7/ZYSB2D7M5+AnVxMOvmqG+5oK+PiCIP9CMqd6Jkb1m3hpKqy30VmK+SajxB
wPx0e0yrIeBPAyTEvId+5fWkjY3sV5LMNs/H7NTbxiEcNzBTWxGWf7/YVXgnOn6FxOHZpndNgbP1
y42VtnKHcBT+HoOwqsPI1DIQPenZVJ8r2oVp/R8V+40gax+f2inANqqoC7z+ehhyLfc6pXzwnHK/
EEjw+56c02I9u1gA6cOzMskfDTU83f4+azv2Mqyw5sapTYccANg59B/k5lXSqecg6RZslTLXDj/S
1t/jE277kXJPbKqML15kVP1cRXi3hc3YG9FTajymk/I4Rc63fNBNGh5+tvEWWKlOXIUX8oBA6Ttd
LQlf+49z+qkfBnd2u6nEJBmLXX8j2vqsUiDj/bZIwQirPuqbMC01oumIY82Nq+o7Kb3PjS0Y99rK
5EDHugmwMQ8qYVRpaDVWsJzr8Cs4kBLri0Xxxc63DorVOAurb+HWMh5xcZY0sZEsSc+t/WIH9q5z
7oZyiwawtpEXC3rMl2GVQE2+3gHKJNW+1DIYTZLyXVZRrZJiY8u2Zu3aQFeWfBP7Eor5wmae2lwt
FBRBz41i7vzh2ZefKuW+zvqduoWtXBsQBwdFNkvGjEUU6M2kIbeyVknPTlnUO/Dt6EsXybRRd1v7
NgA08B4GVsQOE9aaNKtGH/mgtOMoHV3N/zqr0S51oMnfPinWJg4kv/arkoPHoZA7TVpqhq3KaDLl
vqzjE4BwMzgqsuU5ydabem3mIFsCfuA7kaeJ61qLkmo2+uzcVMGB9u5Sjbg9mtUIvNeZM1WFFyCM
JlUlMtCQM30RqpHKyc23usdrZwDGyP+LIKTrWdmPhpZk9HWb702S3efdTzl9Cax04wRf+/6XcYTv
H3eaM9TL7bSMZOnh1OgFbDwI18YCghSUGJ7aLDRhtuykm7oEpvRZ9bWjVGML3oSHuf3mF1uEw9VI
CH0CYKfmqf8y3rm4zausqK1O4aTR5M9F9eSQl0da5DqZtbGc16YNkDwQ+V9a5mJHOXRaHw/PMT1b
7X0TaXd8m2Tz3FxbZZdBhHVc1G1Sxi17MzANUvv7pt1SN1sdhoZ+Gv9hHi2qR8R65/ddT4QBVacW
/mdjvG7SJbeCCMe/FiiSqWbMlR7hVNn9XPaLMwy721tyK4qQigx6HyQNRPVzmQfFLu1tyxvtqkGd
InY2zsy1swz2k7H4Hi46MMtPuVhlqew7Uj7H2dmpZxNPyXr4rwlK2w1DWXqe8vx7b3bqxoJbXdng
F1BsW6ROxTohMtNQ39Ik45zGNBm2bp0gwZj3O3N4vT2Ra5EQu1NZFbg7vXHiiKRQqooc7phiYMaR
oyb5jKAL8g0bLORl9QpPeLCPCwERRO7i5yPMYj+NeWlk2fIgGod3yfdieAcqxOu0xTPV2yyzrO0m
sO70/xGmQxBJOFFRYphyza4yluHkzqbudlut6rUskc4j5w5NJe464ZxTGwRbg5oRJZXvdkm1z81/
oq/ILtm4iG1zuFaTYnpmS/cKkUw28fUMZjM5QZkVxPObpyYLnwtKOoGMRnxsSu6Y/gjyn0N0UNCm
//MlchlYmMq6h8qYNQRuwvqIJZs7Rf3Bz57TLZzL2qZGnmFBFiOdwJwKI5TLeWyAQQJdZiT/j7Tz
WpJbV7r0EzGC3tySZdpKatmtvmFob0n03vPp54P+mXOqKExxtiZ0p4roJIBEAshcuVYSLMPDGP28
PRi5DVHzIcVhYOfahmGlsQvMtqAPIlpPQkYwaA3np7Vo0fG2JZnHC84cPIRECjwi15Yg3qy1csSS
O/cTmDBt5OZogfvw2lmFQifqn4fQbu7Wptde11Hfy8xLRyoYDXAZLpRbf+kjJXfJqLJsbh24cJRU
a2DuAaBk4YM25v8Y2fiG4k7ETCRLnpJoOkfRfJjGl8TV3+32F8qisI1qFa0r8HtrW9hQnkG411gh
Pa4x4rrtc+dCI6wq/nHnYJHZIWaIdCZUevYWv2P1dle6o0mc0qNDXH4Km59mPp76Do6gcec2JiHy
1nX4t0QpwwEgsQVAjkUyJmhliMbd4ckZbZgn2ipwSzRC+vi4gCECwjCfJ+9H1mWneNIf+sH6y9Pn
oMn2iEOkA4edwuXQodHZ2mwMNRynQU/j8mlQH6bYOA0oLTjlY299CCfz/vbWkNjiGkJeFZZk6lLb
Km9izYvbqPDXKrVnv20WFdazqCjQlAXV6HRFBYtWle/sR01qFQyOCJ40p1ubN6NVOH1iRG3yBMIt
CD9X1qmw/dnzG/0tvWxHz0jeaelzrox0kL/OE09+7YtWDceeXphyT0dZsnEMMoMoB8H2QDvdZuPY
k6cM1gh5ru71p/JkdbFvK+ek2WsxltsRyVwiELF1c2qUlhWrpQ6Z+RymzQnoXeej9zkfwU1Od2BF
m539Izl34a6gxwdWYl6Y21NRUbpp9Zjop2UA+b9mYXkYZkvfsSKJbVdWNrNHd2Li0MGG9PHyYUJM
NE5OpZ3veKnUCIzUon4GqHebZZtqp4vNdkKdry3Pjv6uqOnq32MNla7PhRHhtBe3y7oouee7I1ku
QMnpx9D4gTiC8e+fZOR8BL8rMDdYjTeeDx/eWmsOIxl14yFTjz/WJXDbbCeR9etOtbnjXZnZhJBk
sVBrDKF6j7I4yLSHzH6bmMq5tpZg6s0PcOJAi/qilZ8W9d6jod7r5kPYdAdTfwM7p98evZme4G8o
z6OP2hp37OUnJevuqykFjPPWugfscBxq5Rh2z+6evIdstaGCE7I0wKvhl7heiKLSo7E3oRBWhjOH
epBl3Bl7898/JgzRGwxxA6i43xIjc6GR3xZWSiMI8wdvhV3rXdh/MZ2P/z7EEsjBgZJVoWAi/O7C
r7TZgZ17IHtqWSuIBjf63vaJfljDQjlb0KQcXCGlc9umdAovbG58eY2VKe8GBkcwD+zi26w9JH/A
XUMDK5SfgnXcAvV3PS6rnyddz+l6Js3o98UznYSVc45Ot0cii2IgFwnNvJRJZYi7/8XsjQu0g4lD
i3pShn7e/R0b59sGZNVF49LC5naozGOX66Ho3razM9nUkz33/qh+zPXmOBcGBaOH1noxx4PjVH45
/vs6CNbdX20EAMa2mZPIbEc1zemYdZqIPoK8rA8xhC47/iARfhZ/nDcf0RNomrcJ03ZYNpwRLQ2D
yslKX2FGO9LXd1cPfuabXYLglOOTUy2XAzQA783pjjSunY0nkMXIOh2W3fyX7Apw+UEb7/GKOeyi
CCS9Aw9ACzJq1oJZdwITSah13jk/5MMXvS34EMyu9mYPWnFcqPFQssZogNZhdljpJc/Cv2IXocZn
47n8e9ahMxlPUDaf5mftvbqcIk3QMOXIWd12OOnIL75lszebdFFQfWXFbfvgrP9MCg381V1l+3W2
V52SMbmA7IXHhaQ5lCPb5qHcIMVtTTRghOpLmbpg63o/056V5iFcnFMYJSiaHBzvY50c5/puEQ33
07iTb5DFostv2Kx0TFXKLAR33BIVB8Fva9nBrgyr2KTbA4/XHchu8s8ekI7rMOEl7dLMK+0SsO9w
29H1h658mIq/VeNpHL/Z4V6RQPy93+xxZybGikfdlqDGWuvSKy0mljxkk5AmzpG7RGGCzobb3iJL
NkCFh3CAyG9wFzSuRxaldahQ8qU9PBuRnXvfaE4gcrlhUgfeCLKLYMXL4P2OWREQfhsg5AS8/XkV
cI+8NlsYWeogbSRIdb1Ts+YBQqVh+31qfe0pS71nb/2kletDunM/kpFAwFEG+YMtrgBk3a7tampc
G/kER56n/5Mi+5wY1dGykC6sHss4OrSxSYV18fsIVqJ19e2ku+NivfMclK7uxUdsvGkOyyTtLFpH
VOcLZeRgokEFYPF9uscTLzvdyIgBcRPUKHBvbkY72xAmCOXiMLF+VHU7BbGSOjsuJEmPkT0h06zx
0hIccNdGnLRyUzdKCQKOer+YIqXtzy/RrNHxM/phtzN5sv0Owb8jgIE40Pb65rhJKspnbMXJSIKy
CZ+9PP8ZtuFeUJcFUpjlIb8kJ8yu35xpix1FXqbSv9Qb7Z2ljYeieFwhQmkCLX7Ml6eoKf3EfqN7
n+EraadTrtp33Yj42cdI2yvnyRYS/RWy0nwRkXbjtnM1qS2kNzS7GnV27zp9ekyiTtu518uiHG6C
fBvM9mChNn5ZVqux1LMJO/kYnuNcOZYJiKC4O6CT7vflQ9eML6lT/0EABx2HlBptoNzCNv5Dax2Q
LNJ1T/HoBnSqOHUG09/5dsCRTeClEfH7xT1P0ypTm0ACPa3tS71+NuM9SrFfHDXbiHZpYbNE4crb
z6qYvNh7W9nDIaTJwCqqB5WGmNJZ/SIS74AC4um4eJtmzwo3EbjAkL4810U/gdc0fZ4l8FklD1bl
vEmnY5SvJ9M4dxDvaO1dr5+cZA/rL3Pyy6/eLHm2tArgdbHkcA1Xx2h2/TB/TfKgz/6gtsbzBMok
mCVA/WxhCTS4WFnlEXrpYjiIu4FCdiLXTn+w0OCKyFVytgDLul7old6PMQt/kaC6YHKSQMl2suSy
AASn5n8sbBZa6bR1nnumrNJAV0x24MZPFfIzt8chtwK1ME9HcYHfjGOIzLwYOnaFMzuHka5z8Rye
l51tIYvd0F7/x8pmLEUSNrFnsS2K9VkPrYM3/SA9PSKyoOuHUo3+Pa8IQntg7ymuQ7/nbLytmpbZ
LDz6nJLyDamBYs6eBwgQKMZHfzJ9lGrJhMGGSY3h2g2SNszKLoQZRnAQLJx53vRpn1FYfO9ve/7C
ymY8DHWtHEG6EQ/1MR+WF3cU+f6HtduDRctCs8hWkDoWtLum2McX8cuxs7Z3QhYqh528pO7UWIGV
/wWqrTazozYeSbbcdkBpZLiwKFznwmJSOpESJ2ykrhoPoa6fFg/ZMXeM7qo+/tKGe1lbqSsiDofw
qtD2/G3FqqxoMsE5k5Wt589xa93NdndfllntN3mUHCb86ZzP6d4VWLrTLgxvFjGGAmFOSs55W3Qz
DM+6+QO46J/4I6TM8CUKuZ4t1jahEB+uIUQmoWecAX1kvI47++UPloxOZIomRL/flGmiMO5AvBIz
qG34g5Hez1+8ceVUqc5etkdRL6tpwJNM5hd+W1OA9a8dxCzDsesV4qBbI1+vrXdwLnjc30fKQ7mP
Hl78rD4UPjyl+dmxj84eGZhk84E+Ad3ESHmX/aJQuHDQODIUzcpRB0iVnMd1VP/VxA0UWqgch1G1
c0mRGgOyBViVLBviP9eDdYZ2zjOFdrVJXcrD3OZjUPWFcXBpxEbdGmWw20sptQdjI9hasZ7bC1+S
udZkTT3dNrMB7HzUHoqlC9S1POpJ/M9tW5INAJgKyb1fQu7ur3LKxUQWjavXKpuPShjAuiifSRfQ
6XEw6zDdeSvsmdoElW6p0lih7e9JC3lXJoOvzanfatnx9oiE623iMqIp4rZBd7nghLxeLSVfxmJw
AGW307iQbHNPTTx9vW1DEpGJ/DREmR7PEXQArm3EU1Q6tQVM2myQZqEv61GNsuNaHY1OO1ZJ8ZXu
0F75eduobP6oWEJiD7E8PSWbPbegFI14uct1Dahq1r7m5BIV5f62EUkkFtIz4l1OSg/Y1fXICrt1
0p53xlMfdUHm6Sc1em89xHACK5/WvQSl5JgBVyH2FA2asONuprFYBltRV4xV5ecCqs7k1UhDf0qL
AODB7XFJJw8cKWA1wVDyWyN3XbcqDV+MK60MPwoV9UxVvwjqdlkOt01JR3VhavOmUdacp0CNnyeU
4dT+dZreL+7bdnD8pt47v2TODgRTCJJBp0Au+3q5hrEe8mJiWF70frRBpEAteXs0siQREV6QbLio
eNMDf20izabYmQxCLS0DfuQ1XA0XKthLkOWKn3TrOSm+W+T+PHUPZS+Lg4hNQyGCa/yug0QtK0ZN
irbXbsk/5sOMPlb1kKTeMfmDshBV2v9aEl9yEQVHpC6G1KbZNerbOtASG2XEcNYD18rVHe+QOeKl
qU14MlY3nauKHrcm/lkXP1E/cc2H20smnzdOZzYWecstGUVrF15eOYxGNdOggkzQqR7KKjolw06w
kHkfzdWCCgmmWMQMrqetNbIhzUrYi0dYseC7UNLifHsov3Dx22gOuQ+vRo+UD9enaxNePSlwdYuG
lNzvjO6oH6sqAOMS3Tnrhyn5uZb3KfUUJHkmBFjqLz08M2vQ5K8oaPnpQxrdQ4gfAxvf+TDZMkKe
A4obsCBV6s0yLovSt53LdzkuDB7Kj/n/gW1bNr3kZUkF0ztF4Np45dQYszM6HoGkXMjgawB79lKi
snB/aWIzjDDS0WxDJvOpL9K7SH9e0imwkZIqi7dhGj2ERqj6GpiNufnYt67ffMiqg7U450rLDkb8
3koe23qv+Cf9JsINq05FiQve9ZIvRj1mKOUBkXWqZ93+EC/ftbR51EvjTWuY9/D37YG4xCh/czKK
gOKuJTCzm4nO1VUfaeKnnad6p2nNqXa+DyILVjzaxafbDi0rm5gCKoYzk4zmGL8e3awUmh1ltJ+G
Ov5qpndcFwIkB+4S1T1nS3foaxI/w/O8mIGbJC9lN79ze/cLmKDT7U+RhQmGC6Ka7gpoVTa71wyz
Wp8VwutgvFjx5Ovzl7GG8+f9bTMyAnKT/B7ZH56uhD6xlS6Cq9aa6Ko4JKKHxvzgWe13L+ofzRw1
hzX56JqHLDuWkZ+ErXPQWvvutnXZPuV2yyVDtK8TQ66Nd4NS6A0UHU+ZcQ5XJ2j6+DRXxc4hKXOg
X4zZ3DstXun6tZXIWAwLsl2gF9no22mjgG0owagDmatH85+4U3aytdJhwQgB7w7rR5C/NqjpUwQF
ikkRnkyi6PhuvFfd3XGQ20asbXnIU7KQyGMlVBMf1eJhsu80dyefJgtxIIX/9ziYuutxKPY6TLkA
EyjjA+IT/r68lHRpLixsvG+Nw5h0Bt5nIyZh0PENDdL3bHiAd3fHCfbGsomlqRqiLkNd4ml1nyso
zJd4J1rLXh0Xk/ULbXCxkcwxBu0ZMpR18MnVVsmps/zxUC4/DfdDPOxY21n9bTJ1jhVzTnSxNMqh
iesT6jXHxt6BKEgTCeBnBVyJRMJv9BVtXMZ2lLI/VYXs86z73qqj5OucR48UebtA6vQXAoBxXrwk
g0NROz+j83h27WL0+2yvmC9dwouv2exjd9bjfnHxeCcZkYafnfdmbexVzveMbDyymjLNm1WGXJXa
cWk+LYVyvB309ixszrPBtPqm8LDgla/F9FipexlJeUy/mKiNrwMriq1pwIJifE4H8xim90s6wF19
JNeaTA9aPB6qIg1ceMdvj+3/4jG/anOisLndBW2CLLonBLgnPevVoBwsWw+SIRuSoJ6LUju4arVY
ROFsmXwYn6eXVHPhKG5WZ4XeqTLqu0HXyuQclpDUH70+IRHtlcZed5zseAU2QAKa5wstP5uD3tZW
3TYE9qfNwgAgjh8up3BqDqPyY2dGhFdury+XljYHuTomhhstESXlLg9SG3SN95wqH+f3PRi7T6bn
azabBd45Q/tw27R0jBBeI2gMEpRkyHX4tjovV0pD0JDrhZ+khuaProcAt/HA9Ec7+SPZvdC+MCZ+
vwh/Bmqb4zADbomT9XWZIuPeKWfxDI3VoBlh8Vig+ju5S7t315fGXXh34cgl3WNaG8OoLbRWXFB1
7sO/PS6+yfR20Z+i6dRGb1OS0+Q4b0+rdKQXBjdP7tzSFDSAMbh00xkKANLfb2a6W2KN95xlHeJ1
58UojfUuWBByx8Cxtuu4NnAWkSlmT/1MjfJh0brPtgZs6PawpKkECI7FTALOhmf7egUn6kKLU2Gm
BASPEE2s/1Ml50XJfa19B2LSrxpKpnu1R5mT0grNugHIJLO12Yhhq4dF5uGkdGW0/UtdP2hV5A/T
553RiXfJdhte2tm8W9IVWfY2xc5Sfm7JDj+bQR37SQ4FVJC8KQ+q8zfc8Dbn2m3D0vEB4hGPF4tn
xWZWvTVRU2dlVr32BQyUN7/CTu0MOye12Mq/jQ6MtAk3KCC3LSppAYIQhUVPSchCOXMIbIgYvcMa
IXG5k6qTRnjgJAAKAYEypk1UqehQKwuD+p3xwYGDwD1N1KTd5POsaafR1QNeT/5AVdQZTJoJgjB7
topvBTDj2/Mqfao5dMuRLwSboLki7l4EnFQt7DkNGbIGm379PbJPTX0ch6D8K1FfW/ol7HX2PVRV
CutpNR72UrEy9Cj0eFRXoOZGauS3t0uR5K41i7pRbQZD9o+5zL5JG1053U0/i/Q0QXA43Wvzw+x9
3xm6dLVpwxGQHtLb23Zr1Y0RAYqp7+ju6OPMc/U1QRQOlIBi3lWDeuqLM8AZAadkowe9+aL2jb8u
tS/YV/Yom2QBGIyaYP+keRq47vVClJ6RW3UuUCJZ6fp5i4R35X1IekjVvCybjmmOON5EXYY+muzr
zlSI0/M3x78wvjlds75uW6WmFgrf1SFutY+m8XWMnqg+36+p+aYbGj8uomP1M97jcpBubDoSkCQF
Tk7/4fWwuV9FVT9QMYdapnefExd9kLfzXq+cbHJFaRlJPtK7PCevrZRV0trI6RAe2/ExSsoHvR4Y
WfOxiXUOnv7b2mp/KUbxz+15lXnYpdlNtAy7lcr/iln93FMyjOriqISlHzrNc78MO1tZdr5RTsOT
Ye8W6I3rMS62odT9ykxm9U8Y5Sq4LZ1kJ/7LDm2aG+hCFXtW394SOjOPY4WrNp4RBZXxlaPGrMpD
lh4XKNqzak8DQSYcQ1M8mGNguKKTbRMmVb2p/qdoXltNkHTfogbGiqZDqOvFuxty5VTHPHmbI7Tm
frckd43O86pfj27tfqtjdeclL51iatzA3aHqIK10PcWDouamErOehtn6ivYpM8DKOXvIGOnDg8YA
NH9A/xEdN1ejaUlrHQ1C9kRClft+6DNfzRwQS+NhTI/A3M06SEq0t3cOWenwQLiLRmNKY1v+FtRd
rCLuIV8tRleQhFizfZjCHTeVjg6EMQrO9K9hZTM6Xev13KgHCmJJUj26JSrimQHLvxeq6X2/6v2J
l5fxuNT8V+V+NaYGsn3exB9u701ZEx05SsoHIsFNaU5EpouTr2/H1FN4Uz2Ny7soO7TJhJ5egyzF
neMcq/VoKcYzRFTN2h2iMv6qm3eh+axA51sJhtw+urv9PbLJv/ycjafDuGu1lMKhwXLSuwGY/Tp/
KpU935IFQlpCAZcCEQbNugn0a6+U09RwyhSdc3S812VuHysH2J5Np2YXvXH0xm+qP2gwF42o/7G6
Cb95budLBjvkU+38LPQxcEEXrJ+d2fCLYg2IkMHtuZQdKmCTSLlBBcCxsjlLl252+0iHe93LPtGd
fUIKzG3iYHB3bnHSNYOpBczqLwjbZs2ipAsjdyEeKObPWIEgCBa/Xt/LdEitkFYGuAoFG9ffa0eN
SLj1Y0/9s+ryZ2v4QSrpFK0/bk+Z7KhC7PQ/RsRHXOyGpSmaZhBlatPpgqX5qcIPZb5bi0M5tTsR
QOqDF6Y2s1Z2WTKoaYUK72R80WiCLuzhOLfmvZMjNKCa9244H5N0N65KveLC7uaAhFwdUSfgVk9R
F37vScRayfx9tZXHVSWO355O6cH1P3qPDoxLAACu57OlIcuJhCLM2B/N+EWdA9V+VxYnd3xbRt9c
2OPd9dlxYtSAnyP1r4hUX8U9f873HvZS7+FZCM7y14dsdrxVe/pkiup5naSBpn/S7cyv1/Pt4QoX
3N4f2QI0svGmsXheX4/Wy0AlRSPeo0XRgb4Hcpn2jtdIV+/CxGb1lnVcbGXEa6IuftPa1sFpu1Ps
mN+FoPHt0Uin7MLU5oQKm8qcRjGapPup1iAQ4x/1XueC3Aat/vCY0dm47S62auDaqsA/tWoZuMqP
1q18zvQ/Gch/jWzWPvf6oh7Yb0/u+iK4ztXxeVz22iOkkcP+r5FNcJ+KZTETNEqeKLMiknaulY8a
9esVnaUq+vonA4Ifi0cbGZYtgF9XxwX0Ak7QaoDG2k+1Y/pttuNp0qVx4UIRdCgg1ISzX4TCMSmm
MRYXFLjvJ58upfHOnavwhPCS9/9pSnzKhampyjUtrJi7sPxcDsVhal4WMPO3J01872+bk+o6GBob
INe2JWhpk3IIjQmISet8mlb3h7LbLytNZ3ii0vuLb5VGjuuBFE5sm0WHeEXhRPRExuMbzSweS0Qr
on44JUX/rmeb0h34rNSkqcejjT44cIr4kBnR02SHO5kc6RpefM9mDUFCj2Fsg9roRHlleoEfqs4+
355XSUSinm7wXkc/jWTfJui15cg4B/ykHIa7WXXTM0yP1SHOncWf1D0qR1ln15W5TQCsda8ao5ll
LOrpVLaEi+lvbVU/uer0RQg+xPl95twrHbIrRXGE3fKQaDvxRJjYeBIdB7Sw0JZkg4jZrLIyh6Zd
LgjbVynqnDC+W8oQtOp6RJzxXTq/xPO/P1euDG6WMbNjdYGsCkQbfN0ANJzlaIalu2NFEsGurGx2
YYfQilmaDGupfsLOX580REkpMdR7sE1ZtuvKknCpi/3OPWNIe4pjcEq8j+2XOpkOg/G83mXWOzjz
DmaFqM5zD/52GHeCwP/FNPgl8XKFiHmzdpBwuWrWQbOb2B8yTueoptuGd+U505KjC7EB5OfP7vJ+
tvU3RbMH95XsRwZu02sGBNL7ramtnFNgxRnk+utYHLL+IQPppuTvb29IycWSAj7AcCC+EEsZm3Pb
rXPA1C5Vs+QnfCjtS2g+5haa1+uTzm2vsH/cNvcLJ/rbdvivPXNzx4MXOWrVkabZuDhN5X38lN3F
L0N+GKa3apv5yME75Kn1jwsNgxq9R+Duu++a9TbMg9I6RJNfz0ftrXLW9vrcJBEfmAEbVZTkRCLh
2s1m4K1o0i28t8yfZMsrd2fk0g1DnwaVBh0dld/kc9OBtY5FGmjWHuPpcwIJdXyIrJ9AlXdw6bLW
c8bC1RX4Dm1V3sZvaz0iYZDwdtQ0MGhfpuKgmZ/1fvWXFiK54iPcLYfcdJ7cKgpG+1TOb2Pr1LTD
QeG2bduvewo18g+y6JMW/E1UXDYflPCh8ezxQdALoTJq14fsDa2np0h/Hcr3ef7YOB4lwgO0ion5
ST/Uw+tq3sUwnHvFH+h+UTtAh4OV8OjkFAt1EU8cNc7WJaE/ZwYXa1lfvb2En3RLXRjYHDpra2il
N+NJYfd5cJfz1Mz3hvtgNf+0pvt1Nj7ndETc3lbSUHFhcrOLtRQ/qEdMlvknM3mI0pH6knG4bURW
pmNrIHblUHagyC++4mLmCFGVlhYAzcsabZScxOkx8zznpKtI6Khe35/ABa1+pM7UQk0lPI9aMu6c
O9LJhRcRqipq/PDZXH9DYU/NRD6VeFV/M77gRUeeiaUKQshYA9d5uT1k6eHNPqLUgqLsb7xjo2qE
UYH6zBMtzG8zazggueN30501lg/Zu1nth52FlEahC4ObjRKqVdwaM9mRsX+OhLaAtuf+0gkUCX26
ZMjgbROlWVJrVuaiFChIYNP8WzEEWheUf9vZMSzrABGwnSHJDVqg0EktgaHcRPy0TnmXiFZex0JJ
tjaf0nk9mml+jAolSK2DqR5jcw8TIMuYojSvk5Ol5ZNOoM0ub/o0HtIoRj9IUIc3hZYEzlzbh0HP
w3MxQPzVr8YK17Zzbi0vvdOdpX2/eFGy46/STQNIHf5YsLqcL5vri6PmHVUo5ptT1T5rlXrUjJ+j
NZ2K9qUdXrXwKc53LtkyJ4KjX7zESC1A+X29R6bQ680ZAtEnaL79uPmp219vbwtZBRSKhv9jAXaX
awv9og6t29HKUI9+apbf9Ok4P6rD+LWsxvu5f6tTuJk/R+WniFaHVQUEbu/sTOndjJZRsuIgwMme
bD7BbDpikdD1tfv6RzaWte8s2olWmEDp57e5kyO8ebBien2juy7SH/RSv9uZBRFrtncZsKt0p6O6
Rj5842NLms911JEyVbT4c4n6IOCWY7gqQWHrd3qrBipkElYJzSkMODMkCLftyzbWpfnNMqN7wgS4
xAq4WOCwqWn/bHz9uwZdBfUBtT0YTrpzBMjOmUuT4pMuTgAtTa1mrkX0Hb6ViXMQBbNoFzApHRg7
FwwXylWAdK+tJGVfqYsWgh5ac79X6WONj+30lxG9qtVTYTUnSkk7b1/pNjVoMBX9CrDwb1GNWeZl
VtypbFOn4yz5q589SnR/JUUI6e8a8MQIp/WlGKfg9iLK9qpopxJIaHrTtnadeNSbxaHtI8pswfaY
mHvPCNmTGy4wwWXF7UvdZs3GSVsQwyUa1N6zoaR+kXwe5sbfrRcLb9/uhks725M51vtYiUialuZ8
yPswCYzc4IalD+txIRRz8cz2qm+y8/nSpn7tKf1K95Zbk9tas5PbfJ6/u9XrgDb65Odj9wcrxTmC
egL9TjznNwEHsl9DnVKKTUP1Uwkb395rupBtLi7I/EPVgzbFzWC8eW4VZyW9uX5Iu2cFYe6k73Zi
hkxDHFAeCA6QCxrKTZugkaoo3Xk5j8o+6fW7JHSXw5JU/aH0RgVBTEO7A0EHqUCZeIEx5sPBmXpI
cq3G8nW3rV/zEdEczz1UURgGNICJY3Vpj3PVukGIoGbg5dGeOKlsYjg8uTzw1VTqNxOTDUacJioi
Y7TUBjACuq5vj3sgNNlG5DRhg9BnTlvbxn2TIQTkFCf5U06aVBt/ltVeu7fMWXmLsc3p2cF/NsfF
3HW1GavoSfDADhRukEUXBZ39TCwVqKVd0lzptF3Y2yy1WfIKcXlHA8J8aQvzNFZTsJvQkw2K+xv0
kmTloYjZ7IrYGq1Sdzo0JXTbXzL2u0YZWJ2Pntqehiq9M7vq7t+HzEuTm5WyRqWr0BqE/T36RnLv
oEJvfNuC9HJxaWLjcZ5KF0obTjmtKaNzttsJJLEaT49e00Tnkvs5fMr9eq5VOuiUpOYJbeAuRZxr
L0jVqXsd0jLfvPyczasgX3NlcCxGHHNnFyi36Q+qsqIEBQmBR+fkb2R1kJCGeTEiQ2ONj7r+og2w
simfbs+q7CCCiADkHEVTVEjEKC8uD1lstW2oiUmtvGAsJz8Fp6F5aF3vHOay+wNYG9hOafTmabFZ
vaE16mUsTfQ0kBxZ5/Vsqq+p9RqX1kMYV4d2cY5xtveukvoMgZV+eE5a+Ew2wwMirCjwrKJ8AbuI
OlkvVTkFSW6iaPZxGtejsXwpnCxwkCio4ukQeuDmbk+w7AT2ALN65AyhW9zyERC4x1BbQzFuqIxE
4puexzIN+tl9WJzyqOyqxUl2vw1Pm1BrcpEGdjchZjWnqtJnVIFbRTRXPjr1YTTfLmsW2BAG7R2Q
kvHBlkEDIJBdyNq2HfxhOdCxn7Ousf6kZ1/K+Z/2W129WfeKFDI7jkBeaCSrbKAKG0ctM4eClo1S
Rvlohk+Zbb1duu6TNcD9pmvfbi+a7KXKUQx2SGj9/U7jlXmJ64zCWucUur+OWn2oO+Smsjb1KNR5
H3OvGB+m3OmDChQuetXmdM4AO55vf4hke8KzAowXCJW4GGxG3dRaq2oDigZK2wRj/c86HFzub8Ne
T5xkd4LWJ8kqOJ9IrW/eED3CRuU818VTa5I/mnq/c++be8MLtBVy6h9l9gcXYCCiiJQS4EQNZhMO
6jQp5kSIT6Q2l1D1g1InB80TnQ97fF+y7eCSqBfKbA4hbjOFqJ9MTjla+VMVHhU1PWWpXvqWHZ+m
ykNCsSnIkul7/iOC/+be/YvXiuQCSBRA2NfeqpdKHLkhSgOONqVvkNH7qoU0b4ZeGHv+lFfQ/9dZ
cQrBDL8ZorU+6+5cfpqzMoZyelqPtaHxirvtS5KrBz0Rgv8F/KjQmrr+JnNCtc0NUTApo7E4rUU+
BEnMPnVGfa9eL9usXKh+xQRqtVsYRZuhMAUdAOo86w+7XR5GCOwPvArOo7JXeZYBVAitQnHIAhji
mZth1ZqRaGNSIpfSttObMXbCYwhAHOxPHB0tXUvuqrJyjwklv2DRJoq6BM/jPAkiqKntjtqEiEuc
q9PjvJbzSe12Cd+lswFKkM5PTxCQiN8vztjeKAtk2tuC8kpVnbOqNs5WGXunrLLz42qZyTszDMv7
26stixwArQRgBnDib2/nDmL9tQcNBQxveBM5xrtl+au11cpXwz1Ce8lNyOaIgzUPQLKgn7gen5Yn
SE2UOHvdPlj2S17tbWHJWJCuA2n5S4aSO8S1gdKI3H6NWOLaej8m7xVoRzQtaMy721MmWSeH7JVt
QnFI1W0LdeoTOjYzbWGdYo4Z903urr41K/6i9/fN/M9tY5JJg2GPyw5lJxgJ1I3bamXhRXassRvL
t2n/XJR7AqsyA8gZ8ELj/CPSbiZt7sos11JG01W1e8wMTfH7rnfOt4chCSqOAUngL8kdqOY3vr2w
8gt8asXT0GW+Ma+BNn8iebQTuqRjoRxKjQjyGcqB1w5AvxhtbSUN2p5J+amlXHgkNazvWJG5GQrm
5JooQdEGuDkEu2IeKmpQFa154TcvfBfGzmnK3Lso/wNBRkq7ZH64oEHJuu0Cgqc0MZoVSROlbpzH
1uw634nN4i4xI+N4e4Ekg6KshgkB7CSZtnmmNK07x6XioXmj5AcaWKExMSC9g8rkth3ZVZsKBkhc
sq6CqHjjb1ZR1g4kBcWTyJG8V8zPg/13uz6VlupPyqMbrNDn9u+U/rBjVzxmN0ctvUdC6Fzg67m8
XPtGPIfiADOQh6n6uyXOjub43iunx0mjt3KOniur5UH/6NjKjmXZzAoBLer0CPpAzHFtOBq8kHQ7
TineFr0JUVH1dYZgSv90e4SSLcbNDxZdAMAIlG/DUtSBu6uHpHzK9Z/N9EzLmBb/+5ZCTFBR8+CS
tX5T1RxW7iqqU5RPs/JaOq8xRf/dTjHJHgaSLyikYYn9veYSF7Mbp3b1axgWtYhuj61Duh4XBjah
qKrVuYXOoXxqvWfgeyv6FU37vJtSlZnhwYMyLCpmNqCE62WHUGlsbS0tn7TxsXbR9s3+HqO/kuqv
26suNUOiiBQbeSkwA9dmlEVX22YYSrS4jXNx7CJGo/eBt9e3JGsfoJvoP4Z+JeEvbieLk2WtUo2s
/eD5htsfMYi6ePLCUd6Nj+I2mkyNn1sf0/yQnNbIfnI772GF0Gz8oXof//WwKev+urRQz+Z4vB62
tWr10sckxsvy1Ry/hvZ7xX6X7GlkSbbUlZXNmyCqh6nSSupUuTc9eEcrQ2ug3iOPkpUvaMoDUMph
IpREN6EXvL2eOCbJaaqM1eL405m5bFRV0Atb1nlNbF83yqfbEygdGjlZi2wp1fFtV0pa1FqTwqz7
lKjnuG78VHmn9TuxXuKbUGNCys5JDsvilneOaozjlAMgSdNcDv+LtCvrjRtXur9IgPblVVKvbjvx
lkn8ImSxKVEStVPLr/8OfXEn3TS/FpKLGcw8BEh1UWSxWHXqHD6SaK6qbQ6ce5KnK0FWbHMpul+Y
kk5b0AIV2PgwNeu3LuU3WdHj/j/ggR5p7DXt2J6sUfqLLXbNpPD+7EAkFtO7qQfk0p+eQaBW3Xie
G3bOEhuYmLz+sda8k3Z72i66qXkwVTub5MvcVJ+pe8OGl9b93OTfkqBeWU1VXQPkc4C3ItENAqBG
Ln3DoUja2QAOcenuqW6GrYY5UShtLbYVz2ka2oJgPzI9gpZU46+QCqu25rlx6Tzg5VAaZo1vaUJM
0DRCw7p3h1/XV9RWfLxzG9J+wQuCzCODDYNXMQj3YuI2K26oTeA2Rm5tAZwnJRwUbM/1aOM1L1jF
7jqSdJvE0LzDdUdUW0NgaSAIA1IxzN9ffikU2yzWDg641IQgSTBGJPVBuYQqifm16w/58MDmtYfc
mk3x52c7X9Pntu0a2KzQJgBRPpr5YUu33TzsMb076K/B2ti06qwBbo1XI3i28PCSDoCZIaPU7ACA
AfObUd1Cu2APFi/kHgX9/BfreWZJ8g2ZB8eWSLDzsykaxzqanJuluyH5s8kMoFVFo+TPny144KFf
7iDxQZImT5kyk2S+5qB91aFjsTWM8X5s9ezPz7SwggcrSD1Eo0zaj+5cNJNVQEG6bSaIYWhbyqPG
cnYmN8KO/JwHYP+n7IZ/SZzD9TX9eA/AMmoL7y9MFJulPpPb1RluGjQobPN2LAqRbnXWM6YLr5tR
gPIv7UgeFlOmF4uJplnR6PuKfKUgqrHBRJYDT9H2/5jNs4EUHFJl8xNIDTnz0MYwIGOj1StMXh+P
Pn4InocorUMvB9P2lwfE11rLbUs47JZ3Vp9GzvJ83dUVAzIS1yqDFuL2FdoxXhMm7IWuAdEVSQlc
EMOEAtsgqtuXLuS+NZSth7U0U3ufd8627j4z/Zazz3QeIMB0LCYwh85rJEQiXF1eqjArkE9o4yKe
yeFsdqAuxw2oQ5vFBslJ+8vUPpdZuel1P15t2itXEboxovMjToa0XyZqQCNnEsZSL/S0z0gzVy7u
j1cZ3BHFIkB5kWzJE8Y0ccx0SWEhTyGUCbDNAGB2Va0l52tmhKNnARmPPuAbhJkS7UsxwdWx29kZ
/soZAdkQlLt4z15aoa1hOkOy/EeEHDMmwHeDGv/6xlZMfYBcCVvOEU9ldHCky58WKNPaOmgbyzu7
DGcc1w4J1R0ddrb54nRWRJI+SuccA5MEGK2Vc6UMIefmpZXMgbjJkhIHy58jZK93pftoQs/Y12+1
wghLHms15jeHF586m95s9h54SEsNjPbu6ozhxztP0Eyh/IO3HWhSZf4ev6v8pLRxAu1d0/4kWYv5
lleKUZf1Rf9YG7k0JSUREykcjTbwmkIvM2m2Kbmbs3wLeYeozOLKL0NjjNjP659adfrO/ZMiTJ24
PZ/nshDFBM9+rvjatSr+AjmWoI8DeB9SBlyvkldNq1e6vqDzruv4gt6myR4IeSb23t1Nz5q2cjpU
kQvT/Yj30DLCYKjkTrHoNbNnWMsIT7dGjXHAZNag1ul1+cEdPNA2DJgY8rwivr6OK4ZlMKXXWszx
CQyXoni2J2NcGD8nZ+fkjykQFteNqa7yMy9lnBMtAKLoSuBgeOWHjv1MHBLOjIFJYHvdkDoQmOiH
i0cq2ASllM/DuKunT7w4zXj/jv1bSfq7Or3tflba0bR+aha0PpONDlUzDmayNZyKKqKiS4GXK8qv
YMmW4oDZeLS2auAdpvIFEyVZd8vSt+seKk2g1IqLB40E7NPLcKovYLixZrM4Wc6B9nf6uNWbx+sm
lFsDPQMxKYGCuJxYulQnJmksXD9gPEhvrfGtxVQZ21vNL7Sto+vGlP6cGZMOwDK1/pII5IYzkbBP
oAaQRuOaHq7aCCYIwEriQAdeWjQ7ATmdP8CIlz4LUhJX+9K1fG3viefth8gBWtv/WpH2HsiRjYya
gIN4UJLLhnhI9pZ9Gp1v3HuxvLjp/QgT9HnxILQur6+icOCDachOgmgJCAaMSVzuCquClpyW4JNl
xjDtyGLZ4ey3RmyULSiYGt9a67Ar8OAI/ijoIk99P2nSVgfzcj9mzEfWbC8xiI8MHoLebIgd63aE
3ifuhQjyQYFznxMUHHIUy9ekdZXb9OwXiI9+lr4YmKcm2oBfoEej80+bk5CyXXFEjd6ja2Favb6/
vZU2UOCmI+74BK+gBfNV6euUP2oJ5pfol+vfUXX5YEgJHKgAmCOXkU+D56BL2NPy5HxNm0PlxZ33
D8vmzw75ZPb9xmy07XWD7406eeeAAgQfEyBIMaB7uYqT6WCkskjRZwha+9iNVhn2ltCV43zE5HFe
YpTUXbZIvrPDMFfpBnhSbR/03fBpzGsrMipeH8c+0Z6qIPnOvHJAiRfFBKeBUAkD1DlkGErZCCGO
ncsG/5inLRiu7Sm49Y0suEFDnByu+6T6WKB4FsUTD29yuaVRkErr0IwuTprfbT0LOMs+i3o937T+
n09hgVcfrI/vIDrknyIknO1B7mRj7oK35eR0U2i2YB1qQk1f+UbKVxUGCAUPOtho0BW4tKLbEJUj
As6yEDOJlnEmce3zbzZbsiioxu80H4qt0RaRbZcgeuDz5vqCqn8AGv0YUwKIGPoSlz8gs926a0YN
27+NMVe83PTltrBvU+ve/ydnIf923Z4qhxW4gv+akwIpnYoMoAOcNtQsf7XFs5FATMisN25J475f
GZ0Ui/fhAICRwwBMUQfFn2Rs6sHqFngArlhatLCt9rPopjvqHxyffprL5J+pWmNbV7oH3DGqbGj1
4C6/XM0ZxGa8S3l5yss+Js2NUAkMgFNisZbmf3G9gqhKkDViKkh/f7mcbdB2yM3ZyAHUqJp222j1
Rq+CY1WvXQdql36bkTaIt+ApUtJBmAG6q0p3HKNOaLTEZrIcs8Vf0ytUlJrRbRb4BjQUPVHcu1xD
PU3AOOEBUmZWX6Z+T0Gj0LJ2bxOAKvSoZdUOZb60+dp3ayooqmvn3LJ07ZhFisKpW5UnTuLOKWK9
jB0y7fpOO2LbQWDu/vphUOUuGO01UajFXWvKuqpGoVGzsYHvMbp75kLqNLvNqjUiHtX3OzciLac7
oS7lJdgmhbdPwU9HaRWPQxTku6H8c3gCPh0isw2cJeAwMqTKcNvKHlIHmAG3tCNuzCxaNJAwgOxx
zS3l2rmg+XsnY/gwFe0tneENfMS2tLh7Q41ljivdP5jMWUv+VHcOsDYCPYr0DzSdl/uxssA4PNcJ
cAJ+HWrDFA/pFx2TuXm9EotV2w+bHr5gLyBqSduP5jrHYD+QPZmz1ZY8HvmDbofNs5+wjT/wp+ub
T+nWmTXpXKdgwgKpHKAkyM6nzZJZAIcOXjTVXrq1PeS4180pnMP6GagyA9AMkSHJnEtHh1EbsbiD
lta8QGfgBygKzP7ImrsyXzlYCt9QIUEbGC1AvPPlmcmgGqp6HMRBbvZzdwIGPnVBz+2vfDDFHkTZ
C7cm2rTvp/hyZ+QAHhGG5tRJBwLc8aNmODqr+t2K8wsEKqIhUhB4JKshW7OzzEGO7YfqZ0rsjTa9
uOBSHtwXYAlWPpICEynqIwCfQgIKBuUKyaA1GA5qc3YqTRRzrSffr7blYCPwe9Up6OyT1b1pwPTq
qGET23/LdXuX7hKUMlLjxmLz2u9RvLswPIUWCKbphOKhlIT1bO6ZDaAl6lCbdEpD30djVWtvBbdz
Sj7bRWQF8cC/kgCkooXxen3Pvs9PSQkEzKNTjXY84NSOffmBba2fJ9IB4sDybFcnx3E8NNpNm2oo
9fF7BJ4t6Wa8/rqonQY9ctjzqDegMbudXMxE3Djaa+Jth3w3DncMXe7ROHLrleHJpJk3mbkr+4O/
NtimmAnDNIZoMgDBCRJUWYeyLXVtSJeOnRovLjLUZFyyLwI7AkosjbxfpRPWZN5oxgIdUx7iV3Ed
IhN3+XgrlPq6xdshGf40dmv5tFirD2sJAQhA/m2Is8lwan1yOTJqwBY0syKbCXnSrrabfq1crIgz
qM+IfB1BBr0tcZzOsqLBSDrbaTHEEDym45GnPz32DdrKYWXRCDJf7bjcTB35FHyn7WtfvqYZfxzM
NkR4hZrgnrfJSpamCEWiXgRIM/pswOxJv2fEJ/IAehCEXXnUF8PbsJi7hXoPY712JapMge8ReFqU
yASr56XrPMmWpBFkZ2WWx356MB0aVhONArbWxXiXg5M+Jub/kXQC9YVIIbcOUe7U2DhAUDIz/bhI
gkgrfmg+ixzi3HnTr25HHTxZZr71rf4xTbo4Tfa9xbcEFRosNRqaGjT6Pl8/rir/3xGrqM4J8JO0
1FTz3bZeQPCztF+NZAuBCrf+Nq3hBhVBHwcLuGhkpsCtyvWYGUNyqCJjxheFQH+pQ3QNw+ThuidK
GwjAoKG1fIw5WJdf0m2BtgBVI2o+5pOznEpSgjp5JbaqVkuAYv9rQ4pts16USdPCBooVoY10jeZb
7OIwm9eQ9oqT7wOAiKsfvUN08KTvgiPAazdFrz6r7uwMjL5ggr6+XqpDf25B/PnZoU8CgDfKEhbm
Za9PaN0FW8zyWXoIcAqUFP7CGJp3qEKgsgIGlUtjHkOS6A2iEfqioU8eupBodvQn3Xvo1oK54gGL
UA6iTNEWQbdc+kaVyYi/MOAqWNF98uzuMSD6XeGiCOdT98mAvCWg4EDelNPbdR8Vm+PCsNigZwsK
ud26yGocJZNMcWebKPJ0EBhxQltvVwKkykdkGyAghvauwJJemiL2AhlqDt6FBVf7YhyC8Vf9CSRk
xrOld1HhmtvrrinoizBK8dugnFDh1TPkRY8bIqka47Pj9WQLOYz8jkw9SP7bgW7bwuzDITe0aIa0
S2Sh6RAFE8QwM4xbhiPP+HZOuvSpHIvMBbLSYdXWxPD6Fhyy0wpyQPUcvvi50vPDAikEhF9ADOGX
1ikNntMm+0yTYGMlNxkov1HAoyWJh2kOfefP02iQCCPtAl4Ve1pGLeSAVOZmipVycrbpDWiQGT98
HTV2V1sJeKaIaNKFItgmcUP6YIkAoPhyFySMNV5t4u4CEfZ2ajY+7cPJ8WOQOOyt7sYqbwiohVEY
jjqf7SAEYHhb1vxk2b5Pglivd4EbVRMKPWDZmfuQBvVXa1iDOSmg6tg6//7KD6wB/dyRIqlAeNiV
G959w9s2nOdP3Bq2Gsg7AKH5Jx2Xr6w9dPzOGvKV+00R5YAGggAP0HbgoJH7euZSa02aAxZaiPnM
ezcBAzp0TKF/TBIrBurgf7Qn7byiHnNtGfFN+uyUFGZoQQyDBIe6L0OOCrD2V+bQLAXFD4oI72+T
s5iTaSl0HTwsLqgTQs1/1qwudIHI0UASp5lPA+lWAvm7gPOHTfc+RyOg+LgMLzddjWDGnBlkhM6I
0j/PgaWkEDq3+mOruXGNoWaL7Wf23NJ2X4z6Nku8yG+W53JODonxUC4n6IaBrIV+6qttFWyJ5X+5
HqxUcVjISuH2FARAcr/OdxvitZmNOMw5mnQa1HFNr9/W5rxxF2teASiqQjGWXiw/sjt0CC/XI629
wazA93XKq2pjFxaoX3HYy9fSIp8bKMJ0nfm6MHd/3UdFsiO+OfAjgiEG3+HSat8zDPcBwIE5vCfN
Y1Ab2XvL1+s2lOsIvLEARQK6JL9rK70BxL9B0ubR733vCsCZYGnI1ijGVHaQe2LwVjQLQRJ66UtS
kvY/5BYmPdbQANItAu2yrUvWXuqqWHBuSIqXmtlZjLjI3roUgmwNeZr8e1DwcbvfTW2ysTqyu76C
IkmTzwpmUiHGhroA8FHS3kCHs+L9OzgjeZ6IfcvsW51Hte8dS6iC/YUtEFBgpE5oHck0OpU+ctIb
QMv5mQ3uqXHYVGBqqIO7Ps/2YHpd41FR3rHo7f9rUNqCbdIXc+kC7gKV60XbFqn9bOg/QDkWV0ME
0V9IwMQJjjlYUq57qgI1QFQNPX/oZaFYJT+kwN7idNQGUKv1ArLnmgAUdc0CCcTBRo3W13bMTYob
ljfkxnWbaUN9fp8aBMI4jencGpi3WImKquMIbQRbTNuAHkcuuXQeT4OmGIEy6oBOC9586E2RtaRP
ueKoeYtyAP4HJO/lQWl6z+WDZaDDa493I7ilq8mLHV4eDeLi//3OzIK40+yjM9zn/bL9m2UXbQYg
1xDobOlJwhaLedPoIYcnBUh8E5PHzZwVGx2SKaE9NjxCVOojO2dJTIfJB1p0YlHv4iHGh1o7CS3h
la2gXHfAwlENcMG9Lb+S9HKqiswRff6hCHPqQWfpJR/WiHFUxxhfFmLr2O3gbZZeFH7AuqEaBetC
18QL+o0bndZBmGQD3TVDedeVKzmkyiDKEdhHgscCl+zlhw5cUKhwDpBxR93bcvxm6EfUx+ylPbpZ
frj+WcWPl2PUuS1pUy2Bm0yLgKh2qeD4NxNtQ2bbW7mvlHvX09GBBrUKiITlgcXK9ouRBDizNGjq
LcbT6CZN/WSL6V+Q8s/jtHf0Yd5Yk8E2brEERshY0p5mv3R31x1W3QICTArKMZSg8T0vF9eq2tnl
BZBe9lKDiERochHQ9Ww5yaeosNIerGfB05j1fCVIqO45ZGiYQwX03sMD4dIwIw1kwxKsNLfeWpQ8
A/u2G2js/7kCMu4akMsIgnFDKDxf2oEKUDfZCRzk/YL8w7fzPSqtTdzPZO2trXQJ86eQWQIvKh5V
l6ZmDpbUrsal41hZ6LT9bQ6x0DR/w8t8JfqoTjpKZxiDEtSniPqXluzaTsZuwP4p2weMgoQZGGTN
cv6LeAJSUAvUJ9gZqApeWsE0RscajoZLhQT6Fpn8c2+l3n4JSLJyXatWDukbqo7mO2RCOuJmlQbE
8dFtoSKcN6FX3U3FTyddeQkrl+3MjHS654VxSOVhmB/tHDN7I6MTBmtoY6Urol6L8rlQEZM+zVRZ
ef+OL4HKYprUse0fPHAWp+X36wdX6ctvO/JTDu0O1voM11/WtUKTJAVfYJ2vRAdVOMRrGs0jwQPl
yMPiCEx1josE4dCwMH5Zxgk223U/1Ov124T487M32zhrTOsZQDJ1smOJH9vmZ0Cw9b8A+SFn/21G
2ss+UrPWbOFJkRyY8TwEhzZ5ve7J2mJJoXRq26EiwOKejNQPtaaJiO6tBE31R//thbS5kiIdNLsR
3ECGV0VZm8Y+YLogzvqbABMgucGVC8UkNM4uvwrQgQHxEhga7Hxrmd+tvD4Y/tv1BVN9enQ9MboP
YgVUJMSCnn36yk0ZyUfgCnAcA++lc7Qwnep4ov3KNhbLIt/qYpIZ79IASDY5XGZuPSdLgDl9F5lh
cZ/x70aAHlsZpdo/7UQ2xvTHKQtweoAVAH2Cf5G6XHrW5Gj5eiMOZz65B2/+vPhdqEN0rjHzw9h+
+9NlxEwNaM3emSNQ15G+VT41mNVj6Lh2DCTqb3N1qscXgvnb62Y+LiLIe5BpA0EKRsoPgmB65ZVB
0KKFPNrbzNUhn11uW17j7pkjj7gRgju0LOb9dauKVElwBoHrAEQfUM2Vh4oda5zHMkUBG/whNNs5
1ps1JjQEeCPSMAOZ23k4ZVWUL/NJX9PZ+3jcYBvlOhw48OdgFOXyM2aFjtpJgaYA7r1DbYGrZ5yA
h1/bnh/PwaUZKQTaVdbbfo35QJAYh7SEZirKVsaD62+vr6WIcZfH4NKOFANdpzHYgsmSkz+Wm7wB
vGy8Ha0+muanUV9jh1evHfp6gL1AvEtWszGahVJtTJEMsU9F8cnoeox2/fHAuXAIStuAWYpnoBQO
Z71dat8guDuo/mA1Qej3za05rlX51K78a8aVspOGa0mp6zDj4l1VdLe1ce96v65/G9UeQLgFoakN
3Amyx8utNriePqYgxjrpdK9/716CgWBw//V/MyKtV9+NNi8sGCktHrrjg1GCmM/Oo9V+nSpWuJjR
R8UfLRlQN19608CdmotZwlFs5fwwAUTAX0fDOXoaxv5KMyrKcuVuVK0g8H54kJuAenwgHTJa15sW
QVnpUT3ELV/7ZJtxGoNR9foqqrbDuSHpGFnuaI5m2aG21BVRjsdo9gtNiRVvlEbQHvZAk4+sWNaU
DpwFw3LCiJmCJb987c3daqqqsAHFJRRQfPxXwO4uv1JnQedF73QwxdkUrZAjQEJhiUfS9eVSfBcD
PXXBIqjjCpZ5MFuIcmMEEygxNmr37lTFfucDzvdtdb5UpAtSeIMhIV0DfAhmuqVNl3B/YJoHLFU/
TMIdtINW8ghFABWwJgyx4j0JEgPp/ICppqVjDXgd0JY55riRe0VFdtsEZNutkVuqPs6/tsTSXX6c
aXZzTnV8HFYEm5FuetteZ0ZVGxEiNKJBCFaZSyOkSA2e1EiMOtfrTyCtLbZay3UU7jhZuXyUphCp
AVZBCQew+EtTlGEywOQFE+QgfV/GyMCzdu0xoTICyDRm+kUTCBO4l0YyjCtZPQNBDsnu+wa8zX0f
ggrtj9/F6KeAdkwQ8UC/Ri5k9x6151yw/YBTxUazrjj6w9v1Q6N0BNUKkFlBxgUv8EtHcqrpem3B
RFYvkQY5k1IwfTorkUx1NB1RgsL1DFCl3NOgzCiTAiUfPCegUpxZAJXdQwHHo9nKiqkODri5ACjC
+RGUVZfueLxr7CI32SkgD5jw60ARIChodEwvgyR3c33tVF4Jl5Dx4wMFcsApPLxevDYAq1DGDtSm
EbaaAYXtdFnD9SrcMsV0DOqtcAso6Eu3MOsNivAakw9LARXg4WCw/aJn+7JwQAKwUrtQeHVhS9oR
+uz6WqrB1ni05yzu9agDNfnah1JZQYBDlRUBG3SKkket2WkVqMiBR+0ZCRuNZGHf/FyQl8eeXiYr
X0qBNAR32Zk5yallpmnuCbi8/tKl0FnoHrqy3dqoL/Xtzm6enOkX+ofWHJZ06xNMLYNJrRtPAXpi
OCGxPu+1tRVQnLyLnyQlYiWpaEkDrEDKb0CBtYyf0rV2peKiggkQwqLDh8tE7lwsRWsFiy/GE+Yy
zMmD0T5fPwFqH34bkG7CqoCeTCoMeBCvAKs2az+PwfZ/syGcPHu8N5gRnjsNkweD/8jJ8+gnYVeu
xCfFHKHYH78dEY6eGTEGm1PMK2KlHHeIQKjaP4IATNA2TCSaME7yyaoJ+J9cKIIsRV6BpFw3tpnd
54d+CoqQpqYTDRCZfLju/NoXlI4JKYnv5WKBff+Rzb80/uN/+/ulc5Hp/WwnUJg4ofi/CZzuZoBy
0V+YQLUA6RKSTF2uv3MAJYiWCy459KvM9Dh1aydJuUhnFqRF4lbGvGQGeWA1tJj516EMsbvug3Kf
Iw0DWFLkr3L6Yi1kIK62gMuSfs+mo85eQMp13YT4kVJSCcWk3yYkJ2ZrglpnCxNDDV6qOhrMrf44
o5xz3YxqrVDDwVwnCh3BB3YXW+84bQYxuDF81/uXbnUkV7VUZwZkdpc5GUZDz5CFB3a908bhtnT1
W0ryt+t+rJmRnxRuTugIGduTzb2w926NVIvWiqAra2Wbl0FhHm1LmxYTrkAm1/CfTP/XdSdU3xwM
dmICyRQiPNLpY3xwdC7Wio3mHkRmr652V3sYHuuXNQit0hf0jwF8xIDhB7kMg9lemurwpau/TNAw
qZw16m1xX8kbWEzv/teC9EW02gkmQfB6SpbmjYFxMcQIQtV0T579dcpvFy9ds7jmk/R92pIvg2cK
nwrIZRfPxbB2LYjf/NEnS9D52KjqB9KhHEpqNNboiSm7gsetkb4GZhsvudDtdSOoCoGOJaaL8xW6
UQc9+Ys6GqYQAKoGJhlycjK4hM31Mk8YaUTaV49hkqbHhttHj31ZRnvX6mjzX9+P6gX9bU+6BcHR
jtTdxS3InWdav3J+f/3vVx5awfGPRzPU8WQogzOAQRbFANDnalsHtKKzflOsqt2IQ/Phm4mHH/if
hKCOtCssgoS/8gjmgmb6oymWcMHMmNvtC9OO14ppCoCuDc5u4E4xL4bSoFw0NvKBjH2Gx+ZYcAwX
2TMB3pAs+8WfeWQ4WhLpGL169HvMN6RWRbe0a+5rSr9xX+sjjABg9JAQAlkAGuxzYHswmVWDsycY
prU3hHLx8SL2xS/GRSPlm1NR2V5bMtzDJIHkgejBO+G0Rh1wzQoQB/JIDwinbY2ksNIMP+b6mbd3
Q/sXlzFmfEHAjOIb4LdSoLFZVVE/bdkp8ZM7zJxloL/SU3A9rAHXlOE5QOYM9CxmYuTHJJCqzaIx
5Oaj3W6NKQtZagBQnGyA3r1+MBRlTFO8g8RgO57H8kWg0x4TCT22kdcDKEu2/hj7yS9t/jn6dI+O
7uytdRxUR/3corQbCn8el7oDG7Kva2EefElWFQHWfJJrWLwe21KDBQ0ok5Z/bkA+1bvHxjfDrj3Z
/San366voson0bvBSBWaKfhHuq/LEryVi81OtfdqUUyL0c11A6rNjQc4uNAQlN1AblZ2g+FSr0Zo
Ad14+c0rmjZyvTI9UQ6FluumFGQHgPgBbgf5pf+wvF0641l90msLDpKzYCq/uu+YviU02+jmqdaN
+0VwxDqvpb+WTKt8hHPox6LmBNpD8ednL6GGVl7dpRhj9Jp5U9M0CrJXuqyMvimMYAwVsyLgnEIy
Iot3eSkdJzMFetdzCvexrcm0tSZrOtY9T9bucEVeggsc+B9REoKoo/RGrbN2GIlg162yZNuk2Scr
BerI7OOl2U3eMakmBGp9BN/Is4lZSC/g98D7hezWBw91nxtlaAYZeiTJsEL5oAgvFz9MbOezlXZH
DjaQAH1Owwi+pdCFydBKdTO6p95KeFFANwHTOFsD6aP2M/NSZwBePR/mLVQYmhR0CM+DDzJs65Nh
7ZP65E5F7GabKafHZVkDaqpdBYoIHN84QDIfVuVwvUjwEjzlrAtn8mbmGOR0Dmbx9fqpUe4r1Pj/
a0eKaihkz+BgRA+3HOfkUz+W5cHJ5ieMxa5RPygtgcwCU+JCIE2Gs/nOojljDZJhC3hpBxpfUKKu
Jnd73R/FkDM+3JkZKaTxBoja2oRqortEGPDLoPCqhwtLtovBf+TcRgxoNsAB3XJi3+nVuPWCfmeb
Ux2W+rLxyRDp4xprryLBAtIN4HcxagMon3SgoAlXzeiP4EDpfrYH30VcONOz2zb3pT58mfxpjWRc
aRBIf1z2okIt67dNydikroYJL4KhlcqJ9SWsvg35GOdrs2TKWHFmSTonEItG9bqBpXl+Mo0njeah
AeVS10clcN5q49PK51XcWAAUg8EKoBSUFmTPaB7QtKFolI9UXyK9KenGqcc0LiydRP1UJOHU5H1s
pMkUgl2HHxgnzd6uwea7pPmPpO6nOG1rf+XyUW5ujGqJ8RYMQMsEcv5oTtwRupcdOwKbGzZLG5rD
43XnFTEBsG0cHSgagR5J5kcCaRevqYE5Bzq3QWzP94N4ZZP6PkW1fnPdlmKd3wUZUAkVAjsyYJkl
MD/ViAsOs17att+nQ7cyEqTQGMCTA71SDBSjjgMzl+GcVpzrHgO4ol+aA3RcwoQj3XfBAZpHzEQD
t/lS5V+WsgqBq/pmjjQi0xR7KB6ORhWxGSXnfu03KT7kxW+S3kKA3aPI7vuYMM+tr0u27At0wuwy
A3dyOE6PpemEzOAx7+/atsNe079Ts3qxEWdyO1u5iBWn+OK3SGGjT6g56wTgBpIW9gFYYC/U87k+
ekOdhMWildupXMaVt4Lyw0OATWA2EDx86aOwLK3HfsRHaRzaRXXaIdk19OVwfXupkjUIKv02I/k2
Zl1Q+DV8K8dnCEWFJpIKvX3zyVui+1GLCbTUs/ZaszqTofbPB/4TyZSOCd/LTVdXabMsNmhttcwx
0VWb+k1RZEAe170BJQtuLBCFCdp/KASED/UwaXd4j+YbTWtIZGgJjXzaDWFFk2Ql5VDuPPP3D5NW
xB26OcH5BsxEZxAWaOJ5ev2LESYcuTMjYnXOMqjRzq2u9bHsAyEbQrxwmN+6FFhbP/3ziHhhSQSz
M0t9l48YsQHL+TQcG8y3u8nBL9ZYspQnBCk3NAoBZcIT99JIPjSovgj4T0+TyBm2OKS0+xEUR1Z9
v75hldvmtyWZfsEs+wXfBQHe8MbjMjzQzF05EuK3SlUYFGD+9UVuPZGSU9pT+GIA+5wbxxKio6X3
mepP4jIR3AoYfb3ulHr5MA+E2WzgP+TCj1tBuT2dgWRZMAG+W7qE3HdlsiNBEpbDmCEtGujzdZPK
Xe7gWYGaWYBbTDp+ldkyfC+kZ439LQeLoEuBTFzDGigGjrHNz6xIUXxx/XkqJxevpTE92VNU0Xhk
RTjZOgZHJkwh2l2oLd3jgKRh9Ns0HPMuhNYlCB+m+hiU3QZkUeHokMhup9hCh7p3YjYkeLwOj57B
1maPFVkUfq/o9wDTj2lsaVX4xEV7F783q9PQBevMmP60rGOhf+1vXW/tbaH8Bi4SCIjBCOyPFASy
nsKVQeRQfnurs2Hc9YMJ4bwxWGmMrxkSf34WA7g36X1Z4TJFrylyvHuvR3ZI5pVdrMKh2sCg4rqC
qIIBxy7NQCvXD2gLMw07Gg2LDHbI2RCBAAaHh2VuTPrNo8fWkmxlSMCj/318F7gjcbrOvKuKsu6Q
LWB817y3PXLr8WDlSlBuizML0uOs8DDGZmMu4jQEVThZXmhm+ktGbqAPV4R+eprstfRHbLQPQejM
ohRQZ5Zk9Sxgm0Wq7cHrgYk4vgEfBvIxEnZpsHfHAzX0eEmLf7omeboeHK6vKMjfLleU2mah5x78
bV12MPtyXzUrZRRlCv2vf5BDvrSA6VKkBIJ7pRmtcFjIZwyhfuptN7TpGkxQvS2BDwSbNeqUHxQ4
eKZV45LDVtUMUUv5jldunM7LAUQYUAazxgjl68c2GB7TNj2lwxpMTbma4GNDLQZ0Np7MveGPmqcZ
AunZzUUXmsBfPrCmnX5c/2YqoAjqXugagZBJMMBJpy8Ah4RVUEyLoWISLehRTKURLw4yZmJGVX2D
1n8P4Qj7aI9PWb9scq5D4Tbd97kVotG9nY3m0FIDvBDZaUzd79d/nmoRzn+dlIbUPStpNuHX6dAC
IZ2PQZwv1y2o7m0DIgUChu4j3ZDCgDWAqbZuAG4tiwOBcizNmi0fMR2+xyWItwzfM5vG122qLu5z
m1JgyF2fVZimx5qT75TbEcmHqKyfEixn3r1dt6Xcx5iDA3gPLQTMiEuJKbeLlnqQUjl51pcSwIey
CQ4Vmb7l3AHxqntr843RgvQrdV6yvFrLURRsVICKnZkXX/gszPoVTUufzCBO5yGIe/IdmjLAXzc7
3ui3ff9AtDSeXACO2psGlWU2pjxs8XACk2OcDu0W4JNtgBRjSZbIZtpKiFY+ZMDXgflyId0AYOPl
z8tz12qrAO+JqimiIkkj3j0YThWVRH/ofCNqk2QDHrgEdGwr30Wsuxyrzy1LscwoOkw2mzrGzMYl
zDDPnY53rH+d6tdmerWsJdQZ+uLNjYbcxkjsTbd29P8f3wEmB58raOlksh3dJOANwBjGadDryGvu
K58JmE/E5yVaTCDhgvJI+ps24/vrviv3P96mgokB3Xm5oNaXzsg5GYV69/+Rdma9cSNJtP5FBLgv
r2QtWijbkm31tF8Iu9vmvu/89fdLX9wZFYsoQr5Az7z0jKIyGRkZGXHOCdXPjeKsMyqkLxvXsttz
Dbn8trmtPEY8hf+fuZULZgoMtVgMXMnCF1hRZyl6dv4EiEl76X9GVnF0iRtTQWCVh6mGzE3tPDXK
dyV/yB3oXah5317R5gYC+f0t+ACYYnWm7XKsAWXjO2rjePF4bIzES+RvFSWGJd65IfZsrXYP4rJd
NOLFHRfHpOVR0f6YJbcnBTf1em923tYFz1zj/y5stYtVOhHxhbEoH06S9WAr6gmQkpdxFm5v4XZc
fGNqdbVo8SCHsqTy+ETttCkfU/UxMCClJ6U3Wz9Iz4YEBF7tV9Wwk8Vs+iO0aR69YizrWm51kdCQ
cwpComJHXseYh7j2xmrHyOa9xhMBUDD5A12Iy8BmZ06pdD07CWfybIcPbZIf0oFQG5y64UuvNm6n
yN7tPd38em9sCld6E+sts2LkwIhNp7nP1W+Ml3AhxZzhoL38gSG2jk6hxe3yO7K9MQRK3EYCouYC
zab5XM7DQJJSLShShY7b9eVOXr35wZily5xb0VRaS/5FXdjU3cgVmqExASN4iJHe2ZOn+Z1pXV0I
QG7IOHUyzrV2nSknQ9mJKSajkx06u+3vA4smi1EpXt7bqIlliB0x6335J2kzFFcid1BOKIDdLUih
zPZeTXzzYzpcjcyCI234Xf59s8dNJ2d97+ClTf+hbvPFtcve1fXlqCVc0be/59YGI7FNUUHoVdKL
vXSc0EC4K1DFoBD1l46pYfg67J54EajW+/vWyMo7kdzo2ngyIJtF1YGZaDnghtvL2AqVby2s8jpl
TEa1i+D2jmXmqf2/ynA2I83taBCpAPJvG9v6PgjAiXk3NCyAF13u2ezwmgxJrmgpl15doGk0zfdt
hLYZp+G2qc3PA+teQ/ASXJaqXpqqaAyTBNiQbs3Ea9RD0doHBLj+/4ys7rTcQsEoMtk8w/laDK0b
x8cMev//n5HVZaYHymjFmgWvcXiwJcUziyep2Ts54jNfORr4OTFHjsRqrUy89EliOAuEgsGsv1CE
85ol/dr3+sOkyue2rP4JI2dnXZueB8Dst2YOg0xWzjCog5RqPOX8OK59w6Sjrd3HFU0H4FmUwm5v
4uZBgg2N5BQ9M+L9yh00PajbDvUKRe64LGVrPNuJVu1cJptOh4Kt0NwBRr12uiHXikiacugCqVN4
Qozf081e4cIci/PtBW0eJbi0QnhH8I9WZZNJShyjkWEmODCwK/21icLT1KeuleyIuG2v6b+G1i3A
DmyVFZSg2yvGcjfDdHTGr+mujtDOctbsQySvedQssP8NK0B/1P7R2J+irD7mZni8vXFbnoCYMcgW
ymgocqxfT3OZtTrCS37YLQAdTL1P/ylNac/htrxb5+79rWgD4nZlJhs0ve9NrodxHh5niTuwCquf
Ua+86IzIgj3z+faytjaQkIqkAeQt8HArB4fEHYa1DHmmbhqvsH8mTLYPpfZUjM+3DW3RMFjU/yyt
4lFugZ0c5RZ5Fru0PXVGMNZyWuO51W30y2U79aq56e71MB0Ajzo/ezMIvV6TJQ+VIz+RatNrUQD8
g/Pw9letookUJzGTNjkPlfZq2f8q8nd6MlHe/8EJZ1qckKmGusjk9Ms4oo5FznynjjjCuAazexDh
fuzCnWi1FY2hLIphvSajX9aJsJnZjOFS4RmoJYLANsOj+/Kb1dUPrSodk57CaLw3bHzLfzgTwEGR
CsOLVk/7xgi7wp7BaZf9ornR8EnVbE/pM9md+r0wuWdLvdxEoCKdbQgUOo36/xTxsc+SQ8iLPQiW
w21n3TqFVMkg49HrV1F8urREalPK0swAEU2d/MRQ/CCRjqgPnLPMPFVZutM+33rAgBJBLB7soa6u
02FdafQq78AezrmTu2ZvfmgndGOdx8gQ0wzO/L8enMncidAbMrJgtcVYA0DbiFKun9Z6lJmTFMHe
MSLKPlH3HMTtx4JXfG5rZ82g4LkUXl4mT3I9PppL4MZj+wfhx2EuJdNnoPAhQXi50eqcxLNqQe9x
5vphrK2/8kTzqnS4s+q9FsWm91D4BSvIpwUtcmkKn0xLxQCHW6DyMTnjBwvYzzAbT/ZucrxhSszv
0dGMRIeB8R+XpgqkiByH6ZO+XbzazeI1TGupC4um79fbfrppiKcaSEskH4DeXxpSlcpAsJgvWCtP
zGH4VOS/ivlBMq33vwrRlQCrSNUcTdY1Wtpo7ZS6FXhfXZLvQwBLudye/4SJdWFldepqfYpaeyjB
+FJXSqznmBmeSbmn6rkRJC+srKKItnRRFQnw7TBIHwfQVqb0WZU60aUquvgQWN1O7N86Z1iEB8T8
DnEHrL5SNY+jEVcCa26ZvcssNxQ1n03jdUbsRq6OZVO6ZTi4tfxXOIYuUPL7216ykYoZOAcVcQjG
nPeV55dOIQ1jKXPO9cmt8l+8BPRypwazZ2P1HmxNGgtqj41cR4beetZs3TXeL1cmtINoJ/BM585Z
owDiLKMhVsEAT9RfVkGtoHlOEK27vVtbZ0pFUZ+AzOhJYPuXZ6pfanmoy6z0l1gvz/1sVm6Qaz8r
uf6IwkKzc9NsWmMcO+RJGnCYW1lDdNVAXxVIdrjcN+i9h3X9udeiQ1H0Owvb+kQq1wtVDkovzhqY
XctqVZmBVPhmXR6LoHugrvqUDtrL7f0T3rx6EsJo+p+Z1flS7XYqDC0p/XHImNn5q6/3RKS2F4IC
hNAV5NUk9vRNuaZvI3Sk+rRkIa8YMJ2v8vDr9iI2bmRBy/qviZUTWFNnLzG0Gl+BacQsiqFxnW6h
r3xM4+nRmvSDVFePUm6+3ra7lSVTyATOzlgHcF9rnFBVkFB1lgHftWy0s1MxG62Ktd6Ng64g6tqE
K5KT8zSpxuuoWXCNKstLi0RDqt7S7+m2iUHrM8I/t3/Ylp/CuUIXlh8lyD+Xe141YzQ6lCJ9tZ7P
iPSTwC+nWXsql71izxbYEj1KdEREKsS1Jj7/m887KUNLEo2fKolxP9v1aUnvtdo+WqPj2Z0n070b
Y+cOUrwXfnI64xRY42Eu40+jPXlq89nU92AoWy4NR5BRnyyf8uDqYmpmiJxhXJZ+URu1azd66EV6
8H7lXd6Wb6ysDk4zjmo5aPjcNLUNMacxPJVxJa4dzNXp9tfcvJK4k+C7aExwp7pxucdaWaqxshQl
BZRfVq14IwCeKhadt1GG7P9YKXeT+jgX4Cod6x7B552wt3WEeaeg3QpNmRRptaPzWNR519fsaCsd
4uy8NMEhmnbS6j0jqw01phyGpdWUfgmoh3zCnmsXserbW7lphMcz84eQJaJ6fLmTjhy0WmZNGIme
eeN6dfNUDO+fbs51J/gIXN9iaPwqoXTGfCm5wiu/CtvStbKnakh+qgbEluxPrj9gJ8jP8lhEHlYE
gjenr03C3uy6umLUGeOTCunHrP6j5PEjB+v2xgkXW90TRG8d1iDxBIVD7dLQnMix1KYd89x0hnI7
lXSSuvDBtkiVk/Fg5H/dNrfxnS7MiTP+Zl1WF+TUddrSt/vZDcrvSkpjY3fK5ZYVhuOJzoZNorIG
DQZTXjM4VMavQUIWXXsO72Ij3SEXbVF+GJrOG4bvo0OIEb/izVoCOcKjp6ryW8k+j47+KQq/Vn38
ZMKCWtrqUJbfARB6RdK4bZCfwRIwE7zbcfyNoMgqf09Rg3MKouDyR4BaLrK4byvfLqv7smkeij0V
3A0PgYoiizHxVGBpfl1aoEzeZ32SVX7D0Ic6+BDp5xD9Sy2P3IA5M7f9Y2M5FF+58mnMaIwFXi3H
YjaCbWVzxVNf0ZYD3l9/M6KIJ8htO1uLoo3LQC2oCmCQVkFp1PtgWWaVeOF0GSMT1OLeHIvkNDBg
0A0qGCn2Eu0NMt9YHLklLQ1WhzCgvTrUOY2mcUBrxDey6pgKTf82Uf+AQcnWMelbF0QeuO2Xn6tT
bENyJqcCse3Y566S0oc4cqQHvZzanROwsYniK6EBRc5sGWsdsKKRe4qU1P9j/genyRi0B73uY9dc
TO1UFAwksspO23kEb20iBqkKIeWJPvdqE6fO6aU8KGrUf5vvUiSAuU5wvu0dG/EDqDG8SSpPcHTW
0Oo4MORmivQaXfwnG9Jz41Rwhv9AMAKeK4qyjAhRHaYBrr7UMKutPcYN10lyZy/Nzzz5ExId0gYw
F2y+lGj+X9rQOsVoeq1q/Hgwz6ElHZQ6PPZ9cHd7w8SmX94iLALNbxpC5MsIqV2aKcqmRZQ35LVm
hn6jfzOZsdjknTvEe4JLe5bWm5ZUGddiVILU/mwlf+cBVBDzYyr9fXtB117GgjhAfBpeIJzXywVV
yAaEPXe9L6VMorAORWoeblu49jFyWMQkuduJeCiOXVqgPTt3lYmFJjhbDCztulc72jmgmzYofIkh
wnycNXpVrguqbKHF5d482/Er4mnocd9extZGARj9r4mVgxlq04b1ZPLl7dktBjEL+baB6w+OogKn
XbgW0XrtWnohR3OmK6WftkyCiky5Z3hmRYuzqhJvksZlp060Z2/15cOi0CeZXoxvloHm2Xod3E+5
9Hchg4rTmrzZqdhcP3HF8iCWQkBghIQq9vdNEpEHUlT02oIbSNp4KBgs4urcCcrYHNXh31rrDpNS
Sm4wjztH9jp4C8NCpJ+rlhkHwnfeGB6CJba0gIwZzEDO4IoiZEDsE4PsvDh9vv0Jt9YoaqNCAREK
wVqbEPJE0hcql61jNX6OHAnjGAN0Su38pKL/XNqWa+5d8Nd+KcTOxaQIEmjQzKt9LdNS48KTW1/T
fnb6U7s3f2Bj+y7+/mr7CjWxmF/L3x+nmAfih8BNwo9l7Kb2zuZt+COxm23jNgKosiawClUjR1vU
lgTv3zH7gC8w0QVt173Ma3NBwgx6gdx5a53fPG8Na5mC1o9M466yoFp/6aXSW+rhITN2eh5icy6v
Cz4OlUO0PZmbcoWBLZEBX1Q57rguYreEKa9HZJY7IXzTCJq7oj4l6OOrVLIppSW0dYyE7FeZvA79
KWtf3+3ZTCL4n41VbiwpyFQwwLSDoy57dpY81CDrmBx5mGP5GFU/tRFJ806Nd7LXTedmMiLym7/z
lJXzNYMemPOcd3CmX4rieRz3anubTsfLRuPPUwtZT5rL7BK2Stl2vlx/yqaA9/p0ICJNqnq8vYEb
K6H3ZdFyEhUdhN8uo1BT1LLGjJzej2G2HjVmLd23XezsxPSNpxqtHoG3p6sHumN9iXRSFwVOr/f+
XCxe5mSvZWQ/DYpyGtOOmXbjy9znL/pSPBjx2UwfFPvVHL7dXul1EARSAnRBCHjxBlgHeq4rujam
NsD4DopjRNf0lEgq1Tt1DNxGTbNjFNJ2RMb33pjm/P629esPinUQNAwNVKgrrE93V5HpdLU9+DBa
vMFZ3Ew+c9u6lbmTnm9gvGnucZ/Q4EB1jXTw8ou2cdDYrTmMfjcmdYocYVY/yFphHwskwLx46ZyT
4+SBByK1caspVE6S3Jbn28sVRi4DDD8ChD1vEvJeWhWXPyJWcjPpcCw/X4LDFMLbTSZXavSdc7ix
q5TOaCbhv/Qp1vW7KQiK2RjRKrLHY/KpDQVFyI+qYsfMteuI5xW6UujTkmYb4me8uapbSs+ZlTay
rxi1/Fhp/fIUSbATtCH73lnoC5qz3N7p2fwZcKq2kydszMW08Rz6qKLkrFnrRVbLsNhTaSm+gQrC
rKPHvnypsqfs3zE5pI/O8jKricv0v6A/GelD98IfOs/Bl+FXoX9Og3vZjL09tZXrfbcFfc/hw3It
crAvNyRXCwMmXaT68dRWx7mRG+vZKZKh9ozIKKHSVBTEdyLVhmMjo4PsgABR86nXHamhV7OhyxYU
ta3B1SCL5E4PIcl2keNy9do5lJl1nJfk2Jjvj5LAIFEnhixErQJezeV6QyXJyjZTFF/LJSYjpKbh
t3FXf7l9aDZ2FfwB4BGSbDFqcXVy66wZwMSG7GoRK/fyYDaSW0KgcXuNJ90IR3YnVlyfUq6W35kA
jT5WKFKSN35dJ8tkW9Ws+vChVMR5TIQ5fmSN0eRPyVTG9o4n/65UXUYFmgfOb/ERmopX3ZOyofSc
lK3iy+Yhrz3dYqCAW2kHhECZMeB8yIHmT+8OvJc2VxmCnARGM9ql8pulXY2f+kNp1B5qire/3UaI
QEINrwT+A7vdVi+3Mq3J9SnGKL6V60PjLUan5F5WNgXPiSytSw+IIArFdtUthzBaoKXkEiJNt3/E
dQpJSqz8LrtCTqaVevkj0M63pUka+BGSop6pZtiHCQGVk5I01r2xxKex1+OdY7llU6TGKLzwUofC
fWkTyc9l0mgK+NNs+7MZPc00UNxScxpEhWWfUdk7i9zaaRrEDokEiJ2r0acZg4j1DtUivyjGf6II
AhO6UmoOqguBqbsiST2pbN06bXa8d+OwcAtw/Lld6byvIYJKE6lNPBHzACZJR3sau++lmjtel7TD
vJMvbUQCmOVi8J0ikN5rFUknz8n/0GX1dTl86QaIp2l97E3kJUgZbvvMdQLIraaDWaaGLq7Slc+k
o1Q1A/I1aJrq0ffabIaTKjXyzuZtW6GWB46Mc7+GAoVGXC4KEcgHyhm7+Vz1d2k17oFTtz4Rj2r+
EG5B70Zs65t4No5dOWZWovl2xjRoWet/6VHYeTXgrZ2osm1J0AdB+1G9Xu1axUlLkzTTmMRt/JhG
4/NsdB+kYW8M2qYZbn2SDzJnFF4uF0THkA5XxqT5dlFRlphC5yyKGHdVLS87pSpxha1iM2sRU0HJ
jrnYV+WwJZINqQ1N1TeG7AEshqfVf9WN7OXDJ02Szvxz2+82lkbThKihwGRgKOJqabVlqVEPS9nv
p7+LJXMdCC/qnp7BtdvRKMTjAH1R4bPslRFZZ4Yr6pkmconMXnOq+e/EnNKdgLRpBDQJtXAh+Wqv
bpgybvDnKcSI3vbyoa5LOjOjXdnxnxhCOZNDblDwX6PwnT6tysKoTaHUVXtqkZP3hEvR/fveL8Pn
p6WFaDNhHS7QpdPJS6MnzJkxmcnT5vKxdayhvhtmUiC3L2oleXm/OfxOpl1CDZ737qW5vguatowi
y8+spncHa/isR/ad+X5yPbCF/5t8CAaZtjKz9PWI3GRs+ZFU+8IKujrvrqo4wMsoeKE7LkbxrbzN
ycTQaim0GI8af+XREtCIsf6tM3uPnXN9PQhDSEv+rh0StC+3TGeK5BzYqUXf51ubSl9KxNpzJskp
e+/2LUMGLUduBubG2eshPc3Yy0EVIdZolo4XjmjxhVBdZTQc9z7PbUtX02ZGUGFyL/N50HM5qt03
za4OY492l713t14nLCQq/13T1YzvqKsdHqRY0oInpWw+oEFSSe0HJax5pO7oqWyviqDAUA+EOddv
8bHmGC81+6cmceQVoRqdmir+VOZl8VjY7c7B3QhEYHPEPCCAe5SUVwe3R6K1z+WRrCGieepKSvhq
Aa785/Z53bQiejLkmWRgayZmnKpGUKi1iiJHUtVuoanNWSH5+3nbjDgsl/cRY+1/I0XZPnLLlY/X
ldKFVY4UbGdl2SFxYApkkqx5talMx9umNlcE6hyxBKDnwHsvj1MZq0oxth2ZnR4PHoKDA5oAlr3T
aNi2IuaPER4I4OLfv0lOEAlcbDsaoL8nufOC/EhyMovIPtxey5V3ozNI0EbJmTGz/GdVdJVGFKJC
ZEr8Pg/dJtBfWhpnrcZ1bumftbLd2borB8ccD1ZEfMFEk6WIr/hmUUa5dNMcdL2forGcEX+cwvFy
ps7sndqr3QOzK5QUHeBwv3mJl4aCCTBcoqg9A8mGV7Ruc4pY0t4wqt/x7MLphBWRo6IOQVK8drpe
nasy7NvFb4SqoGdqcxbCRB/0Hxkipd3BSKRC+zBJ9pA9JknSvzhaZDvndDAz66kMSt0AFqfZi0u+
E/WHVp/Mf7WuMqpjYFjxNxvxzS9lICuM6J4EkHJqe/2DNo5pf6glpX7JmyJFkbcqnddyirRf5VzW
/xidunzMEjv9UqRq85x1s3TMwiBPeEBr1ecBJUvqXswbKw/V0o8vCbXUj2OeLB3ocUfqjwNl3X/U
okx/5HMQf0mCKCtco6jK5yBd9MyrFsN80kD2RkcQnhFnDPGE/0SpSqAPhlGmFxGN80ld2sE5g6PL
jFM+lGn8RS+LqHS1zJmfGr2R9FMUqxKcR0P7YQaJ3LkR8AP5Sanj7HnIkXr+UMQS7+JFnlF4iuqA
xkCWj9KXUI7T/yzWUH4brda6T+R6/g9enmauTOeq9DTmM38vkgxKW5uXg3KQgjKDLTr0/eeQ0oV8
mmwtUQ65odSJ13UFj4ws6trcrXvV/Nou2tQf2yIpA5fj73yPYoZD3PXTnDiUzRbpeZCTOnf7uO7K
g9NGCtLddYKq2sL0n7/jIiyX+569Mxm9OGrd/TyFubLz5vv9qFs5H41oCowm71pBL7h08VhNolYd
p9FnllmBYvM88I7VS3OMTvLijNkhSCz5pW/QV3HzzIk/d2VnxWyIVuju0Jd8CqV2htbTZiX/HlTZ
BP4jTVSwqgmbbihFk7ArlNcOKlMQhmMm2wZ0MzPOLVdJre6JlELOgfnCgfACjbTPQzFQfqI8mR8R
8q//AbTT1AdHWbqfEiLh6aEYbLQg7REgzFFJ1ehxrJzgsxXnuXQH1STvT1Y7NNO5c5p+Pmgg1wsX
PIv1MrWjLB8gF4XZcZiWuQxdo2U6g9vXmhV7RUOtaCc924hVPKUoUQhUscg1L/c3mYcqKkxq0qNZ
wSk9m1p0GuqfUrYnqn/d7QBQCtMBkgi9G5p5q9ehLRXDhFIdZekkVF5Qf5hcB9Hm05xU8rHI0dCI
+6lL3LqwmeQjESn6wJJOpQUykydneBz1OtnT5dmIoLboP3A58BgCL3C5fLTHU7PT88nn8TBzHUio
35jmr/deP5D62F5mUtCUu6qUT33fln2sLz5P2hMkFkRBu4e+NXMxgNVBbOf95qgj8migMixU8S/X
tCzmoJdLKPslQMGPvehpWxXOm4NVJstaLE+LJ/nddx5XEEwtqIV0V6z1JZHZrTW2k7Sg/Zc4RzTH
87u2KfsHo9VLiovGnsaAuEMv44KwxycjC+flskaIDu1U8lEj2Y+S2PLCUK+enEEaDsY8SDs5ylUR
AMYCbQ5mWlCq4UZf5yijRt1OTWRfNoL53jCL72pnj+cpdrhsAOx9KEyl8zJFqk+3P+TGkREIWIqn
3PCAfNfUKlkq4rBUtQXUd+05tXqU7eFu7J3nXqizoMelTl+GLmVi9H1ctpMbi5EBVZA83/4dvz/e
arMBHpHIIFAIK3DtUeBgWmfoCsXXSbO8oaRw7lqjObjJVNTHiB7qsa8a0yNUTt68xJXnJEN7yuOe
kdNMUnPzcfhZx5bu9UpXPOa9LD3J8rJ8RU1kPMHXbw50fDPGyE3OXVFH1edirjt3LubghPJZ/cEO
y+7z7UVdn3wNBg/JLcRUKn2m+OpvkjS5itWqhZXka9P8oVLrv7pK2+vEbTgpfF7AuDLfDtjH6iRW
MzMIyGgmf4G48aSqU3DAn+Mflto7O7XEa1Ni7o3Bq5SRnjQXV4GMectxGWmV6pdprbuO0c13iJXk
nj510855EH/q0htYD5cxABbuPDSvL3eOslXEmh3Nb+S4flS7dj7Kg2G+FLnWPnJdm4Kl2nnGZIae
s8zDnibvNUGBW4TQxShm/gEhvrpJGodujBZomq9MNPcQqQsclFHTHxITbJ352NrVWV9at5LH0xAK
ie37266z/QMcqlocT5a7JhnZcGCdnFoRoELmzE7hMe0nL5NrRNOXV0X+WiMGWFgaxHT7ozy2AA73
nhgbn1t0snFe+sliEtHlN6h77M+DQkwq8+Fro8DZo/5h614UBKAcb69344OLq5uXuvBl+jiXxqAS
Iemrd7Kfy6jEkT8vqOAMun6y0nZ8HaU4OLbqkJ4KK8k9bXHK42371zkKhSMxf48ZwjjdmpxmR5MU
4E2yP7SK82jM8XA0y6Ql4TSzb0UhlTuh4TrgY88QYj8MD+HNucqJAkWSl5reAC3HxLxDKLd4CAM7
Y0CoOnzK0iD/IAWj/tEuEYu7vdLrdq7K/rLPdDzhN12lCmoW2KM9sNRMjbygdJ7nZH4t0f1L+tEz
Euc5KqMvbYJkob6HrtlYNaaF0rQtbpv1NReHejTZEquu5ULc2F4w/F0mvm6mbmVVXtye/2it/zMo
fPxNBNbigPJQj0GnHl2p/ju10xNE4o92JSFk2gIQjx+Kui7c0VJ2bG8cHzAD4AdYJ/f6elrVQpOC
yRKUa8zczg9qGipemg90Igcj3TF1rSwK9RpQFIUh0YXBoy6XCbnXnHgyq/5UoiFauQVS4jaCk0uQ
/SvH7QeGtByktL6v6vhlXKKj+mMch78Spz2iy3YMmJgSMfhiSX7BrjuG4x40ZuNwgUihNAKSQowY
XkUSm1pYlYAG8w0N1Uez9OL6W1LQXGv2wsieJfHv33xvelymXBtU4lIE2OThqTO7U2DQ4t6b37hp
iAYU8VHoBqzvQujGTjsFjQqBzPkwNt+SrmKyluEa7x6ZzKfl+kErB0Ims5NWgdFIpkngI1Q/S7JD
YX4vK/NO08Yj8OydnP46W8ESnSGCvugqa6uQ5ASWNRh6qPlG0hV3oZV/5Rbe06PcuNdoVrMei31j
Oeuug5JKJqrJKYgORNSRFO/HewAezKUEPMK0gNhYjqY5tXcNAIl72pX9cSbDehptp/tKv3bYKRRf
Lxq6q4iDYh6J0Hi8dJgukvQhalLZb1sVMbR2ac9qPaSH23HoOhYwzAaIiSC/UIZc324pYBlN40P6
SNffL2aAGmt/H5o7SdN1dCU3I9BocF94cK9RCIh6SakcLYqfqu0ROfFTXRkCmPU4y9P3oFaftb3Z
tdengKYljSrBJSKrXBPBct0ZnQHilK+Dt39WqnY4pEVgPtgmcDBpNKd3uygPBBIfgW0T0ytXaaFE
LcMul4akqFOLx6g0W4S/ItRMb3+ua6eAEQiAjnoP/dirtwigjVKP5Un3y1w3Dp2etuexDN9/3uju
k+Qa4sw5+MWl62VSkw5RixUkZQzmDVGsKPvc3tmya9fDioMNAbYnl10VtxYrL4Kp03TfnoIa+VlJ
+cHZd57rttWOt7dN5MSXSTtujDWqV+jWXBE72lxZ4iRLDF+quuRsVDl3iVzIjJJXtfOcDPNrJPV7
d9/W+jQesIRJCsjoRl7u4hRYQV6UneHHjT7k6BgnCTA4iqe6q7dluKePde0a4N8AwxHzCZI8DS7N
lcXcV8tYG/6S14ZnMyX21LeddLq9k1uLonIn9LB4CgNGvrTioECz1IhyospQuOXy0UnDOyVRd6LS
1vfiYQpKnKME62vVtkIpozPQjjf92I7Bxg56dm9m2nhnB2V053TUucHNvhsqwqll38h8aQZCwV4t
rdTNaQCQbCBwWA0HO4qmR95XlTsrTrfjjxuZrrAF0IHVCUbb6mNps5E2euAYfg218lzms/SYwWe6
g6TV+73VhPdFFvV3s2Rqnj6qyWM+zcqe7MXGjUdzEO1IhRY17MQ1Qi2ehlAeggL0gFyQU08PnR4e
9eJv9BdN5F/QjnVDk6I8xNLP1m7KveFKFB4ohVKBFUgJ8e/fZERV48hhsMgG2n5WzMyXaDro0Ry5
ZK7Vzn5vmuKlSmsKLBwZ/qWpcEJGv+9t8AtmZMuPhgab/1Myx5nqOtIwaTuC4tdH0SaVBD3FEDvE
adfAmTzLohpVINOXyiD40mRW+7OaAnknt75elLBCdiA0xgRJ5HJR7WJKRFfZRP/Zbr6rg6OdMo1O
jhunbb9zIDdXRJ4H1wXxWwqWl7ZKSzKyTMos3+misXEpiY3laSwh5O9cCpuGaCILEUbeKNbqECq1
bRTtwJfisi5es8DK72RJrnYY2tcAaoHFECVvQRbnCK7W0yb0MkpI4b4ROuV/EBMBwpu00sdmbIaH
fjTkx3BalIdikuZjAjn6lCZyfm7zvH+plexeT5KMGcdBdrSSOjjb0qB/k7u0+yup5uqjFY3mYWi6
9F+LrtlOBrDx1VEIQi+QTyEI4CJ0vjk11tjwcI7bAFQpE43LkEqhmRufjWze+eQbMYrDiXcJwr7B
q3yVdffWRHPRUAO/4/pSXEWOov+Y3NXZkapD/E9dCmHTqK+Hg2YOUXGy07F8HVJD2VvytSiyapOg
kg7jEXR7132KMkM9UE4im9nHSXKoEnn60kiR0x3sMD2BpQjuBsZ6HdKctK4ZpebYzcGHOHeaj2iz
pE9Zar/qDdodGYH/03vvQ8bVUIWj7igUkteq0LLSD07XhzbiCeb8xQzpuJV5WD0vlCp2jsb1pchr
DhAWWBUxyGHNG+56USMqqvRpdHLPzP/RUElsECgtKwd6/LuDCyhTXuyorpK389+XbjZrYdsbpZU/
lfYHwQpRFsSuv71370Q1ndoaBWLi1LqUylJoHKVq+rQUNB3zSflXV4bFM8PdYVJXrwH0p2i9oRDC
ubmWltYQj9WisMyeAi7Tj1kai8JlZDHrwUgeODp7U8evaoa8UmkGiee3kMddMx0j2crLnsbxU5HL
+ueZAshh0Ht0+aPx5xJ0hjfqgL6VSHNeVAba7+RoIkZeZLtYJ3GnTEx8oPC+uhj6Oui0phvKpyEN
9aekWJYjE7Omcxt1P1OJWcBlJDceAjrK59sf9MpDhWEhkE42wV2xbktpPSqkS+6UT1Mt+EyaFlbI
QQVBqLizSivklC9d8zOppnezFjBMgKJOy1tPKLZeemssAbgulKh66hcUw6HEyUfcKXbtbOx2DsZ1
WBS2QFKBtyQCQ569tJUYBUqwWl49GfUYHIqmcmAokKYppaJ8AjMb/bKHRH8IuinJXCuM1U+KMxV3
t3f697t8/Y253CmIoMwBt2B1Pkc7jOjSV9XTojTmZ2hsCOYZk2jMWxobAB0pGefiJMtl/zk3egRx
4iydn+eyy9zFSc2HTjKsUxc4P1TwoqfFmU8T5BIvSLvq++3fenVjiQ0TDD/aFhTb1tG7igfDYR51
9ZQGiX7MVPtDQZZ9rgpb+3Hb0lXygCVBaOZi1MRAvFWxkaZJqiA8XD4tjhIfaqZtopc75Ttx+DqY
iNMleO+2oYoO16UDxHYb1LFZazT3gi491EOhUjttzPy5a+VkRE68M/YoK9d7CPRWA+FJAivKGqu3
Mm/xOeNUm4zcW8Llc1GnU+Qi5yHVH6upTPaIVdfmIHGB4CJ11W3bWVNAjV4bFyRmbJ8BkGCILBqS
9pPsAEJ2YzkK23cDEQSyihPFX3C4xda1rkpv2lqabcsP1VSLXcaHJsMJqdAo3MnMtxZG20pw9qj3
XgE+cJmlSYv/w9l57batbWv4iQiwl1uSkixbiuPEsRPfEHEKe+98+v3RBzixKEGE1wbWXiUXQ3Ny
ljHH+EtoHgbQaw7CvWgtg4KKv/ZegN3VR5cj+M53webl+i5Vo4IXaFgXm4cW6IrNiyq39SEyP3za
83QDn0ZJCGAJKmynUUyQ0lPaCSB/y07eKVOFSDSrCO6WGkR23xskC1qj5nal6PEKfub8wCcNpeJF
G2MGCSzhzbWHi3GvBRZKE4NbdN5dOIQ0vuvHqZN2pfD44fnE6FAHLwn0GB2QxdvAb8a8j8gQD22Z
jIY9amIiOI2px9ZHc2zcdHjjIDUOvnAuGZ1OqWqWEm+QIoeUFt+EBve13ErCxpLXuk5ny3ERaHFT
66WpeJmGfF6id66c/c37B6MIV+6Ks1ORILwQYXPPkoEsk9PReN5YB+GsKpHrDQTnPH/MxDZdqfBe
DPKGJKJwjiHAYq1XgZAInomsSduFYPQ0vw0/iQh3ZB/dU/NgEHrj28w6PWcnk5VQMrJMpAD90Nv3
KabNdGXrlSjLdc2tzpomjQGvJNK0Why3QZOaVcvT6E4fnUKKnbaNbA8WqTHuBn9/fVUv1wCxQKDB
RXnz3oNKdvp5en00tELztLtE/Gw2g1O6RtO412OcpQtvQeB+06+nAAJC4jTICHeDSoWl34mRLgDP
DKKnSTWyp44n0W05Wv73hrfq7QT8bOcrU+iYUOqexVb3H/ShSnatgC0Y6o71bVYk0PhS9VeeWwpq
/5Hqr/n9vR0b75Mbfi31ZzIGRM6YmeXrvFCmsTLTxLwDUpY6nprlewm9LId2TLVDaGpws7EqN81Q
mm5khvEnva6HndDomU+1rvVuc9ksN56RB5+MuvaOhhDmj5WYN1+SdCYRjL2wm6bAi1yUckS3aSBq
QthutXqjGqCK7UACR7pyqCzTBgYFz3Vmg4I0pKS52OtAetNpmHTzDlI4b7adJNd7oX2JKT1c/9hr
gRapYSGOABYAq9910x09e0fpFTsN7+Pu6T/E4Yabcf/zpb1YuJOcNU2Io96doY048eobKwtfCrXc
DJOxvR7qwn7k5fYv1OJAHvU2F9PANO9QGvvsoS1rlNtmPDaaaMtyv3KUXZo/i2sEWif5NcWd070i
J22owG2y7pIOlfcece99DU/5xhzbT6oxSivTOE/TYrHDYJ8N+JhFcpJFOLFTAk/KCddX1mDHeta6
lRyu6RW8cQlOwlCxn5HEEpxu1uASMxNTKYosowwOvRwWpYOCuFdsuqDpnmu/M/BWMXr5Zw3ngRNo
TILBGeqxbR1xkJvRiXOrfWxNMQvcCiVu36YarSCtMOaxqtiKP06vnZ4mD3omSsomi1UZm2XNV6Rf
YlEpQLbHtupNl1YJj8BQ9su1XtKZOjD3GlL5PO5nQ+pZ+ur0o0ljG3qGNPgHKwIy0ZkPoKFv1EoL
cFAUcDl76UoMshQ8TOv0eeI/RSxate02o7CGeztbrKc/xVi8QlLqAVIe9v6hEW5TMSJ3KHeJvDN6
00a7d/fBnfEWDMEeDYCtdQZ3hd46akEz+ocweQ4VYdONf7vgEcfYu274fj3U2UU1h5o7I3AzUSFe
9scFzF6B8k4+6sOlK3u3AxjxcU0e7WzzIYjCs5pDkgfWnLOcfkdLyzsZDevwUKXmsfWePCne9VgY
q+1K6nqGTGHFEGnmmVKpAF8//5J32XlnWZ4XpAMYH0m404y83ygksk2p5F/7Uhl38ZAPm0TC7EH3
pfjzEJj1dgyQXugDs9vBZZAfxB7Iby6Ru5VcjZ898sb7NlO+5J1lfAHciWb99U9w1rHhR8+cxTn7
nTXCllyeMQQUWypRdCij34FfYu80uvKk7iBMbQ2kasrxDjVLN3tmMybGtFLsvBienhzYYpowNOgW
S7uEUFCNohYh/o2Rawl3CMuD20brbMgPsAAHzhXts6b98KvntlbdIAJWdH0KLuwuaKj/fsJigeRS
HGuxpmPLOP70I9hsje0JbteIjrIGcJnfE4sjk0x2RnvSXplfV6crJBgMFXVvRuuNN335d/Am2+9e
UmxKZf+bhl3v9ZGdL33Im8zsXHjl6lky/PtMQbNYboODFB7ogDiVGbqZpW209PV6oPONTAWBFi51
SRri1JJPxwW9XzRzVQl43cszsNpOhW9pvQJfuTSa+byYn6XUK8T5O77bXlGSQctK/PBQ5n8EwfEf
MuuuqX5+fCSgBU0QF1xuWAeeBonLUZOjtg7ZhLWTFG6CVaI0rlVDLlwugExJSdlz8OGhUJ2GEQxf
MTxdC0FLPxtK+ln0811uBF/MKt4WE+arqIFX6nfLLwbbbKr7aRT+zpRYoV15yl2aVD6byZOB5iI/
6vSHTMNYWDOQAcGq20J+8yitytbuhzXtkktLhNXB0UhSQq46b413Xy8JywCSch8ddCFysj60W22w
/WhFYODScMADwX8E8wnNcrnB1FwIJlWNDr7Y2gKnJWQ1m2dIp64c9mc5Fh1mwE2g92llUQJdHBqi
1MmB74HnrKPmcy6lvT2fsO71xXhpNO+DyKdzBghe0qehig6zNLJeNPeFktux9eBX5n8ZzmxTbpHz
zKrnp5FktRwsK26jQ2SkkV0J0b0o9Gs1ubNCN5QLGB/AmiTElSi6LKIMZV5UVcIaGOVu2FWB1G8G
a9LcCjgXxSTz1ygoIhVuLdk02WBtvN6KPnzYc9kByJh1k2e5wMV9Qxo5oFgoRgcj1AJXsMy7Cj7c
JhCVv2NdaO6gclFf/4qXVj5umtT36aBwNi62GJIn1eDF85qMrB2PhOmGTDJ2ItzQVgZ3Yb1w/tKU
An0BKWzZtNALsS37zI+REPubM38ckEpcOTOj58NDOgm0+JB+0LaFGgnRQZOTDYjCW6/XDjBzN9fD
LJterJc5cQPpi9rKzMU4XZU+dMEuDeMYL3Or3BRe5vf2OFmvepTWDqXjwI5MT7JxRet96Ib9asP6
wqc7+QGLTzcJIZ6NZR4fakn8jof5rhW1+2QUbjxR7+3BVD9FuvJc+uXN2OICR0EatEuE5XsaIR02
JKloo6ajuNen5dKv4m3HsUNTAhLR4ldlOcgJaKbxIag02xiiTTJ9MQrto49WJp/iKD0CygyytgQU
lZEStCAO5rHXx7L8GSj3khzeWLx6Pj6cN/sXiPi8tZZ0hLCo9VC0EoajVBtJhadkvNblhwtw83B4
1bCc3qIsD+xWMXqvTuNDu9HpWAXZN6n+k0P2+nZ9NPOaPE3xcJ/ieAMEBdQWzsHpmu2Vzor6CrNq
QcZftOqKnEy231wPcmkFYHlGijKLJp853ad+pdS1VnBc19/l5CmSb6ro7/UQl86SWf8KlhU4Cep8
p+OQytSDeVoSwv+Uel+GeN96rr6mWHlptoAUcRnQooHlv/gqZYtw2qBxYin5VPwBpF87eB3o+crB
eMb8m0+S93EWN2lVFzmqBUF8KL4ncWYLuBpIGbxzzxbRbqpKceelyW1SlDaGdYkRfMokdWU/nT8z
+AnkJrMQFr2VZQJUh3lYa30UH3LhMIbp/ZA0jl7f9HGAhuwa9PzCAuH9TvY/C+9RB15kW22FiY4R
SfEhHSa70f/6dWYnhrayDC+sESDKoIPoacyPx8Ua6YQy6L1qZFbNVzFpbMHfQiFnWtfwOheHQy0C
9DsdeX2p7BX5ZlvWg8zF1la2nPvONN2O2Ueh0CwSjjn2rcpyZPIWw+nLLKwjw+AgMnXWh++IdfUf
ZoxPT02e3iQudYt1mPR4vuCjG2MB+yucHrou5EIr7bj6+uHdOxMPIFWx1Eh1FsUrPfJUcE8WQyFz
VPoAir/vKMkOlY2VrXXp07B1Z2wKlVmML07PCUpy1QBcCX/tFOkm9dmCZG98VOJm/jJzd5X/nznK
Swxf3JWdl3Y1QZCS9s2N5d9LwbFM1rpnFxIO0ONzp3puEoAgWgwG1OxQp8SpYxw4w3hTVeE+1ku3
AXyf+7dBa94C9Nxd/1jnVYE3ZA+pMR+KnbTYrLE2iWnajclhkj7Hg43fV0Hjf/tbLZ6vB7q0XznP
eTyD9ztXF8zEohR4xTONnQ/e6xX3A7sTa2f1qX5pUczK1cC2Z9j/sjPRiVXQWmOSHuom+p0D6awn
MLJ6/fHMgfv8X5jFhhVqcQhGAS/votZusizYT8n4YqjR2vVxaThchW8QKLKh5fKjgeop2YQzeQ+3
xm4BbW7j3p/rKFq7UuS4cCGiwEfVHsQJa31pSkLDg7aaNHuGK5HuSB70D91Yq3hdWAcAucgcQSfw
gF2e24NfWVY/seDqOnQCzbCFWnaoh9JpXTkdLhU64JfMkGXUbma3jdMdZZilmbTmkByi9hYzQRsF
Qzl5LjF7LOhM/BK72zF8Tf2f1JtLSXPGZu1QvzjWmVjNo3PmNi8yjMircmXoleSQizcGyWWBQKkX
Ov5/uKIQ/4OuY5EvUZyaP+y7+oYk5ZrVoQWIWGO6y9EWoAQmBCvl0nlBL5JL6KTqLEQxD2VJlG71
AqBd4yWHWEH+dNpNieRUykPjPQlrtj8XDiXuWUiMWDNTp1oCMZqS1o4WsxAzuLp2l/oR8iJRuktH
ddgXLSlnCuj9GAJ5//iunsGvqDRQWSFbXxyHvLdkOeV/B0PFN/ZPe4i6jzdUwPcCEELkaZavWpY7
lM7Li8APgkPbvBbgnkQN7Hl7m8IVsFblqy6cHhRVaKTQ1ZzxvIstgB5CrQvTGB6moHAyDMJ9JO7G
hw8f7VxXb8qaoAvIdk+XH4JBqRxraojE/kM6ta6o/dXxm/kP3ZQZWPsvzjzYd8s8NIJx6lUKl4b2
RfcMtxV+RvkXUDQrB8eFlc7xR4V0PjVYg4sEBmHKoUICK0TxN9qYZDBuqEkU5aXYHtP4ZeqKj7qr
k2O8iwhI43Rkai0pBdirEBnPxFF5IcjRF5wTbV1MVsZ2cUH8/9jOJPSCpIgyKfMo/tYercVeZID6
z6E1Vu6StTjy6YisFsseZjY8pEhDj0qE0R957RoT88KNxR3PC06Fv8Ube7HyAAx7sWZmtE8qbdhZ
UnzTKbhIXF/el4PQ1AYdSUN7+XHivtZElACjuV4+6f5fIx5/X49w4bxjGP8iLO6JzvfjNpGIEIv1
JlF/ogbmVKJxI0hHiGIuuaZzPeClIZGa02d4e3MsGWmtFcG50AlIVf4+g4omjtXT9RDnC0DBc0gC
ojXjAJi80wUAydobpJQzXChMJw9iu2leh7Xy5vnEzUFQsuBxxnI6y/VqA5M7Sl2HvPC2iaV9ipRv
oa7eBcNwH6QN/Fjj5vqwzq90sFRcELRa2bKcqafDqjxBtUDmpAdYMXbHRTR89s3Hbs1jby3M4twO
C68JqqzgBtQ3SaKFdlhTHkjLxK6sP9dHdH7aMaK5aktp3IBoudipsiUkZiT2KV26ey8snhpovsVQ
f5oKgBHBminZpS8G64rqFNnfTCk7nT9PbAWqcKR/QUQrJuQdLQxPpYqGddX8Bfq5/n47W4jzvqIe
TQo247WXWrLI1TaDOBXtQU2iyq0BE7iIFuQ3Sjus0aYvhOJWh8RGo2m2iF28CQz6nfkYSN0hDj31
mA7J9yHy5e1kaO3u+kc728B0MuhjzWzHGdW5LEpUni4LZdl1B/oVrmAUbpDsr0c4e46eRnjrp7y7
bFMv0euqYCzsI8FuW7HdELHaTlnc3NBQjxxBrOStqtWWO8SD9O16+LNVOYfHfxHMBI0mCs6n66Qr
vQCQuNwhl7X1MWM25EffrZRPOKdfD3S20+ZA6Mbx8KbMj5b2aaC8iBD+MRlnrd8lKOJ4eJBGBspX
v67Hubg23sVZDGhqylgKJAbUiE+xclT9p0RZ4QGuhVjsrdwLxTGMVD6Z8rkbXnvzmCsv10dxad2h
WAFhYBZoZgmezhYCbZGCskx3EMPBFrFGHJRi5YOshZhPkHcLD53GrA4UQjTRi9zcR92X60O4NEvv
hrAUYksaf6xDw+8PSVa6uVQ6OQ3hTF9pap6dcywr6KwcO+AfDPh+p6OArtcndRP3h+w3fQcn0h7r
dNd1myrcqWs4mgsjgjFIbgKChsNzeYKbrdGDX2NERfWQRY8JFhXR4/VJuzCckxCL+yjPi8KIUQU5
yNKPPPnNdynz+xqg/GcpX/k+FzbkSah5fbz7/nJbAM9F5vOQJjUJ6k/F/DGgIimt5Q6X41A1pKb3
pnN4GgdSRdR3SsisKY7Vm05m8gBDHVS1Jvf65F04yxjRv0iLFT1TRaTRYC00eeTEaLZi1LyJFUfw
MFZamb0LuwdpIlwJkamdLR/l01H54iiPZpH0hxDwQaZOds+r5fpwLk4c+q1v6Q/E/8VJpmGb3CDU
j8yoeJuW/hZtAVvVb9Qhvbke6NK8UWiAIDHTk7gMTsdiloPWq0k7gI5v7XDYJ8Wzmf2Y30VSu3Lb
XZo2C/TQm4YgZdBFKDnK/V5U6+GA3B1ESiUKnLbKPpz8wDafCa/8RekQSZfTAfVmauTCwIACJb7T
fwuy74bjs+xvJGkHDOKD7CBqeSfRFnt25NVlDXE3UHGN3DTH0tF76Nao9BfSBIKQWVF9Z40vwUSV
RDm3bqrhMJZ3GLNh0IpabvmjQmXB+43OmtquFbsufCrKJpQ0oPIixLWsWCNE0AlCOAyHXjnmtOGr
NavhC0M6CTD/+bsDSMnNRFTbnrUQD5s+jhzKhR66gGj8JLJhR3axatR84QR/H3KZbA19OcWtQEip
5DDSjgG5Me/l69vpHAIzCyjgAEj5ndrGmQVBhB6NWZD1HuJo342+PSk6aXe96VrdjiNXZJcZeL6J
+tNK4Muf7F/gxboHKhVBpGV3mfUhqV2kP+Q+nLPwl7L9roT5Rhw0O7de1Vizx860Tdnu4zXVjHMe
xmL4iz3u5Vklmzq7z5dV8FnmUY1lFz+nhp8TQceA1TYZrpd+QSZcGR7hkdaFTVc2sRwxcct215Xb
vPP2alzQA9yZ07axPtXS8J8+E+wAqsZgIBDFPF1/puS3KoDc4RDSJh6Swq4oTCcUI1PNMQa78z5F
zbbF+/z6V7pwrIOo/xd2seypbIxaGoyctuJXy8/t5NlXPdqqK4f6mfwBx9K7OFC5TocXoGIhVipx
FOunmeySz0K3G7/hfTx/hOBH57/UbtEp9tTI/D10+pVxXtzes4QrFTfwSsv8Ty40P0p0ptcMEYwN
hU1f/MWqajsJtSOH3VYYvgne/vrcnmMA5kG/C7ooGyRtj9JIQlDYtQ8mrrcanIQov4VNoGl3fueY
8pNqJHuRJRdg3jnlK/W4c4D4/AvY4OgPG3Mda7H6pckse3mS2Pxamu2U5rFV4k3j1S9SuVXFbtMa
477sS9tX3CBu0Ccv7mDUd4GA93C+j/27anoxrGObeLepv3ZAzMM/6S0sftwipeirCGc5hR/n69pW
81K3sT577U4ZXK86IloUfJHGfeGtYdbmnXQWFhWOGRHB7Cy5DVmap97Uz2GRyJv8XaM4SeofK8H6
OQ3axjSFlVfB2/voWsTFV8BLIcYUm4hFpu2nqb3xS0fRZFs76NEuCI61KvFHT4qI1C2Jmy/YVbzv
JnFXVx9Gcs1zThOO0c9dP3WxJHHuEfLCl/kp7U7ujpr8WCgrwz3faoDnaNCj680/IJd3utWnsVbC
sZDGWV7rUaicmrd8OkHl3eAhRXb6Qy6639d32vkpRqQZgIssGiJCS5kXyyvrTE/08YDAm0e2A3NO
itx6FVJ8vnRO4yw+ZAylfKpUbTxEj6JuZ9VOAEX6XIkPLUDm60M6Tw5OQ81DfpePlLGVx1Jqjm9p
MKa+nl7jb/6fgoDC5ZDitaosgwxdovg9QXR1i7BpOU5M2ipxcz7bT5f/PJR/UeaM/91QrCkvC10g
iho9Z5BKdhlWKpy7ifKCV54FPVIZtJWRnb8iIHcgD0snh64zQuGnMbEKGjsZQ5WDEW8j61cf7Yzm
U4GRS6qs3CwXPhTUZLjj4DZnZcjFzdZI5mjFdTwd0PRhMO09YhpTWG6uL4czk1Es+egeoo7Hxp0R
G4uLui2aZuinaDoY+X3+pToUXmynBfVM1AzuB9NuMHZJ+LfrYc8XPFFxIKb5SykVmbPTadTTfOoL
jcHVKgTy/C6DfDY4mvLoU8htwpvr0S5cmKfhFoOEskX5qSHcFG+94KhWid1Xj11/632JIfAawkZV
NoI63ozBwKPj9Xr48zVzEn1J2W1K2qU5UpuHDP17Vfxe6s/jd3qsTt///S+RaJKoQNl44y72HYZ6
CSeJMIIu+xoJ30TvJaj+Kt4fnmvXA12eUUAxQAQ0vuCyV2ZaXQu/KphAQxhuGYUYwIQ2Z7PAq6Pu
trTpCg9hHwCCkvBQvHTAjq7/gvPbgEmd9YNABVLQXR4xcio2ouXzSUdU5XW7lXfStFVVGkOJUxq3
8pfr4S48d07jLQ4bOW2btDLZJ6N4FKav9U9sdr4roquHJtSM/QCZ+HrE+Vudnm4E5DGMrvrsibKk
pRsjOMRYZNU0E5RUFAbrqbJpsAWrovXnJ81pJPl0M8qW3khaTiRV3KlUEfR0crVpG4uPefI98x6L
QNtU3U4WfacopD0Fdmes9027sk3mS+7agJXTn1HVWLwNVj4dLO9HaL3Gw8onvLgN303o4pI1JyVq
gqCcwE2nxRfTo2R+L5durAa761/unArImUoXDLGFWXGHJ8jpSIo6S8aknvBU9ZMjxt+p0yi1eSOI
YoLa1CQc076tbQUxPyfXi01i5OU+rdqIl6uvbK//mEuzChJuJtgA1uWcP/0tjdhJYxnK2K+Uv4zg
Plvr7Jyf5PCG8JtDD0TlSaAv9oUZSJ5XyLp38NPYNQXu+s+a8DmKsUiy+48ai1PrYquTwqIHQWl6
mWJbwRQbeex7hyArbbXBZOrDa2RWXQOQhLwCwudLBUGzL6C9mhxbgwyvq/yUbpT4QUXlYk0qa7kY
Z1nKudqpI1UIenbZ+ZVSvRvKQhEOAnUSP/ydFZ2dYAUPHN7Jy5UFeSkYyCcyMXp7tKcWSYtHGVfP
p8g/NvU++8wKvEmR7jbpWATTCjZ8uRzmcb0PtThLmrGq5CKJ/aPieftwMOGulcK2rEnGfD+1I+S6
Rbgv19f42eH8f1FpBAPRpNS+XIQ6vnBR2woCWMPBbv1Hfdr1/Y1/DPdD8defJLByv6+HXF4/bxFR
NZw11Vgw2mKLj7nsGbXAlErNTtbcchBt8Tt1X9vwvox7I1x5cL8p078/HN/iseApMrD+2XGn2ziH
jppMMfM6hcnXZMhnaS1bqn1ypr3yLUi/yuE334PIc0crJZoJzoVTd7suC+xgtLvijzytISKXFxQ/
iT4/xXSFyjCn3HytvEu/c5UF3Paqf/SzXdre18HD4H2mN7HycZcH2FsYYJdzMR2+wdKHjJZumHHI
sHjN7ocXVnsf76DrH/Otlb6YXXJ5wFm8WGDX64tVm2Rm2epSy4u5eurMF56DiHq7zfir+mGW38ba
1QLEMzdC9bs+xCCNSztMv2mrqr8XNs/Jz1jcgKYVosYid8Ex8TzbglJtKQ+q4MbtrRLvojW8+1nq
z8yiTAJYQ+UkUtRl7arHFheziz48WsNXGe9Y5VPvV45BLza4ie9Ja47amkTRmdjOHJMWDBh7CHHg
kBdDlAYI7IM1hse0PhjbcshtY1sZtxF2vA8oASrWVi1d3XtMwt/+NrXRNRU9NzdX1tRZ+rr8GYtc
QEhSYM/6FB4V/2cPPxorDnr19ykCKt/74a4tHuXCLbKNrraOoD1fX24Xzg5YAHPHAeDKzKM53TgD
TLy4gNRyjPVnMzBsT8Nt0LPjl9yI7FDyNhnKBddDLlM87n4koXhJQm5Hv2tJCJkKKLEtNfNjVzyG
+GAXFTXDm+sxzjbqHGOWWKdzM8sGL4aVBEEHj7gbjq1R2D00nThaezaezRwhUKOYNYJmX40lGcSs
RLnrR388jrupftQEV/w1ZLVd44tp7K1s7W28Em4pYNsFehhZPeGaao9eHDag49/2j/BLbzd5ameB
I++nTX2n3ifhg1DYopt9X23Hn59Np2Ne9i1r0wwlGqPjMS8+i1S4t4YtxzZ+h1aALtNj8Fvw7nIw
XbVw51M74nkJLawtVu71840LRw5UwGx0Tspy5kjgdZ01IleZHFOZ6sq+rr/VeeaWL2H2LGFXWNMU
FA8+qgzjsffgG9HiqO2mtunQWIh9Xl9qF34N7ClkyMhoUd6GIH+6hcgpslrKAlDbWU6BOy/9I8s7
dr0CKXFL9pqNrPnlThqHZtNUU/NLzWRrn1l5+imeDZKTMQu2mSmHMIvHdNfXOb5zhu5vplAUV/bF
+d7jt6qwAucUGTeHxVkzyOpk5HJUH4v8R6vUbpd+jYY1Uii6+PPReXKJzek90jOIIPAi53OdzsmQ
y3mpVMLwqBhGoNoJBcXJbr1QflBbX/rpq130awqGRHTgOXRHTxCaP+No6smuSVWk0fsxzQ5VD/vf
DatUeqlwr/80jkL4N09iXbNp0lu3k4I37DYphhCp5dy7n/rGeKqyHnhf3GuxbHdVhzFTVwmdf6Pw
ptn1NKaHnYT67GPQKhhURXowKHbpJVRhNDFud+PEJ7ZR4ROkfaJ1kCq63szcBD4WvOhebX6XSEM+
VXkZKPsiE5TWkZouxOTQSKYnsazrOnaMMs3H4qAV9VD6dhZKYvQ3QJrCp4NsepbR2UNU99MW02Ek
00Js0sZtGJv4B9hwwKPXsRUQWo4V1IHdSOsmeofhKEBs9BsU1+wR7c2KPCpWa1vSA4hUSR1G2ic1
N/N0X1sZ/VypCIvY9pS27V1dSyYP3FdErTjuakXEVpiDzVHK2Ex38qS34Q0/hYKQgIPh78Ynd6dA
r+aJo3m1RGdEpKIIqSDT7C7Sm+fc9IbIjbUm1O9UtHWQT66lYB/gffulTOIKO95cKw5BojedC6a8
fhhS0X+eorR5BZMmiyCTKu0oR7HVUOKazK9YVVjlLkIGFy/qUW16Fw9dzdXyuIsdv6ijejcUZuw7
UdtXfwYJzquLFlCVuKYplhyHyhhF2zFUYuTFoZPviyaV/5Sa5Qm7DFDKrRZlQrwJc3OYcICbP/eg
tAaez0naBE7dCo2/Q7kpffQMkS6ojO6WbAOWqAS3CY0acyEl7lWnsTIx3cwNsWNSW6ZP6S4u7iFJ
JV+1BgCm7auhgrRmBcwV0mtSPYBdk6K7KVArxlQEzS7sC09yckGUxxujtJq7fhBHyRnojv6J9TwU
9krupTxYqkaut7h0syrGXNR+RzmuMnbT54m1kQUlUexqEJWHSum9yAk6UMk3bdUaKHOUtSjh4RgH
v/LUbH9ZStcjpCXUTTnrg9ABzTOzgdwidZE96BPfy/ebVnR8Xa5C8vapSzdJEbSTq6udxSNQjatv
cQxs2C5heo6ukNah4laW7nd23/HCQINZGp1x7EKcq2dtZY0uP1TPakRAOMJ701EEIyekSGnODPka
W+Q9cuS9Q8R7bWWS2vG2x4hSOBogL8xjLWgYN0lZmFfbRptUBHAMvfs5IL72iEWD/tAzjQ+t2Fi7
JKuInUXd8LsDARfZcsjr05Gw7iSFwcYaCcUw+paiqP3N1/TAs+UBF1a77XzGn3ssMdsYWv1ZTHuD
LyoZ5R9lDLLejipluvWjkK3fUOWMbaWhzUzjqqkTZ/LyvLF5d1jIRwO+pc079PGT1MbQ34fRr16H
bBj2kpCOsCtTLbjLjGAWXDA733JAl+s3fZRFBKSDigdl6IlOFWHdbbdmYXwXSrDyWLa0Scc7LvIm
d/LSYCOW1XzF5ZoAFA6bUjuO0/JbUWhpC8xZTpitOBQ40iw5/Z00fRkiitnyQ8NJT0yn0VIpdARs
RX1HzUVrpKZueo+IepSirXr0zQDEaiRlBo5Cv7XK62s36wOLQesIx9kQk6VvBsCG0SVl118rAysS
e6rzeHICnMAfszAdfhZ9GQMzKiKjuEmD+aOizSF+wnmxqHFZxad8XmQcCJbcVLeCV4HoijOdA6uR
Ey3bTMYkKjeRWMWv7VBYMOl8T9Q2ilSiU0Sbor4V49HzbgISv97uRSWWHFUd+RBdb/U6oKNo1Fwq
/j3Cl+rUFI7opcp3XWpyFWZXm3e2hT4WUh6DL1dQUmsTs9qMjCaK/Xaf6chuBmlpCDujzdJnROmF
am9adb6bxKEtdqlW5pLNNxHibZKnlnkMAvR+HsD8+rIr1OnsQzZF/d3Q+sjcjSPdd7tK9ORYT9gx
7KZBaL5i0SN8opwcJ197WaijgyC2uUTtWlV2NLt9kBGc+t/hLeIdquDb/Vq3Bg43FGrDnwM9i68j
9pKKLXem9tC2RlM6ZmZUj1OTxJGtFAPmiFahKrScjVTsdiZZ07RJrHZStqE/tOleVWdI8GD6RbYT
QqRt7Qia2CPKI4p4I+mtoO9qbfTuB4mbxtGBlku2oKbG61AjbH0/aWXXOMh/KspXUauodqiKVxbH
oS7MYwEHg75hibani7+9HGPUVjatK/eaP94JTR8EbiBKnW7Xo5Jlm8xvLAmdf369I7E+C0enQMo0
4uDhfW4xaXok0+glO+HAmO7SoByJV6nmCHSp8QtHknn+O4FS1T9oVxlfUPYLfkRp30dc0BJi1ZoV
DtWh7r2yvYlTYXiIaRtE2zIUqZonmpXrNmbmwkYU2wa5qDmYWwUmsOwhNrW97DdF7yg4LFtPE9Kr
gj0bbfqullVtZ5tCM734KHUPtsdEI/Iu9LBdukJQgF8ayjHoilTeBlmgypDgRW/Ya2VldQ6VtzAk
RW1H/2tR+FbsphA6e6cLECnhWMr15NYfY9946EKLVVSkotE4XSF2te3PPTSX81zzZlJNkAGwYHE7
nlUXT6aviwWYTNyut1LiY6elNoWabUS/8v8OWjwUmzTSjHt0heYnEjoesZv0AnoDtd6XbNCQYrTr
0ROsXKHP5TbBYFMQG8dXiLJr/RJFN1kgpRmqKmhu+RbivaBHo3dXS20a3Ggtf7obvP9RdCZLkuJA
EP0izNiXK5BbVddeXb1csJ5e2BESQgi+fl5dZg5lM5aZCEWEu4d7ZuKL8YR+T1r2mQpTzYt7lvHY
y/u6bZ17p6rnP1MXDa97ZHZb6mYAsY3reW3ZSNdbyhQuwuWW4UDFOgz242jv6inJOJEWqEAEvvHO
tfXMyxBqU7+JoJeKfM6lqd8jrf2voxZplhNR7y33sfZ3QzXfcUNDGCHd9mNii0LkW1gBU9F5cN1g
WLtvZUiwX8fu7KF17up5/SY2z/13mGGeih2efrvCB7V1Tj+deedKy4Fejx4UIJ2gY2zfSZcz57X3
Wpz33Ck7kcSazvjq6C261r4v69djyvymTGc8EsqpX73hrbJYJJTuXnVftYvZYVm71RB+SUxydOWx
rHN9ORolohuuYFN2Y85g5PIQQ06/nDpL6reKd2jMHQdRX7mt6ebSYfX0T3QLabLtb6LHufFx4lOJ
0iQ2+KY5HT/9Kvbmc3Xwj63R9fgiWmYsVMPa/R54jm2KAPr/dXHq43ek3bQ5eVU6vowgj3fCpIwQ
ph36t5qcDnlT6+i+IqYHX/0surSVhAn8YXxtfq5Nv++vY9WnNZnZtaR9YMGtObvNdMxFs3pNW0Sz
qDu82oxsckHH8JDVrv0dDiZN841toazsdVstJydWPENFEQtywmRC/urX4x9cWpGzkeuh/o2DqL7K
xHjLSXI1DkTKR6nOgxSpCjChqttTNSZBkxuc2b/4+2TGMxcZu/ttl9SPXesvNC6u9J+pIfGQ9+k+
/RA7bU5O1DhDxd5uvEe2P449H2t+5Tzd2iZj/hjM/tfTSffi9dWBzkWPvwlXmKuTXAwXY9vJBg04
mO43f4pimgAHQ1l452B/yNqlYXZxg2M8+R3VYNYNYeo2GT9m61WXfvKHh4xMqUt/uOm32mGF3jiT
eXGVW1XFEFZeeAqM8n5mjQtOQPRPx+PQaVi6XRT21zRoEh6oWOPmktSu1ESHrXa681d3Nqc22io3
Z7EIfSsQOmnVS6jV9shPRP/dpgoYasiUM9xlcnbu6oh59RTZXn5U/gpo1KS0+Tk71FmEI4zdbL5o
P7W4QPdZcuqVQFS9ydH4NCNV2JYRnsGiZJg5Jlr3AzwTAArNCX4xc1M4XZLJv/uW8JsHCxZZ9Ejt
2F0Mrjaaa4vy88D4JdRFddF4i2rV9ld2LEK/9F01Ly/JIo+RF5OaNbCg4KAYRqJnzksyBEOBw3r3
JEwIluDWn52GHwz0aK7FwL9IFIAZ6WqpbXNqZ/x9naboW6A7Bo453HCZd9JO9vmkzfborApfzy3G
9hLMDKYLBtpYVeyiTodc1PNxiripvcJXAPZ5TOSAW/SbxOAKJ6L1vo4QyY3RyLfKwk188Vc2Leis
vPROtqttiyxeBpUfqTMfee9mFgy6Tb7Xfot73UKooGW3bR+9Igqn7MkGIpzzQdYxMWNr1Meffrp9
X6RD6yPND9f9d1Ung5tjrDR0ZaNjI1DtzdMLIQvOH5fNCxCdzIw728FqmIo1TqeMQzlMgla1bd5s
pMKXhdyW9BQuKlly6dSWoKORqFUynwhp2EOAxRydHXii1C2d6LbU2z8F1In6NDThveRvR+GaaHhC
osPYPgb9+Nf4W//o9U09ndJZ8Up28ZS2xUDXVBdD2wdJWftJBKvfTXymKDT7s+s2nTq7PhcNN4pM
3jl5zZvBAlbk/K12Si8bRANs5qsna0WtsPdqpC0tHrCM/qHYnscaB7tTLfuWEcqk3V1w+D3xYfFM
0HC8rdPjGoMi1l5HSguN21EzxloT5Q1ZkXgwwMp/08HQvRKZFgP/4HTy7oreFRe2sGI/b2ZX7rnP
20ByRogHcj76c/+3G5Xnsm1Wcw02JiUaPouP5jfWZ8erbrdwL4MKiIP/pOvu+WUV1jNeLB5xyXA0
v3rivO0+q7WeCIR7clUXowrz+iAufXwV6twzNXHvVWrHsq87Vtwqts3jMmWy+5EOVeieti4en8b2
sFiDO0PzY2daTfN4jXSUS9zvdD40Q4pb5jIhIiXSAWNV5bTZ60YAibiEbd8MJeIMFum2NWpP2AF6
5joC+EPcKzF4Odag9Q8vDM10xzAhPFrCFeCuTR3G1YncXJ85bJDihG137Z3qgDyHeev25LRtQ/Nb
DmZ8FqCfzdWXfSCvclzk/DZn9UCxXt1FFJuZIKEGOY71u/Am1bK8ceiwTAWR2Tftjeq77UVKZVyi
7KMex/koPktokoeHOzMGuzMjS02ipXc9Biv7i6giHZy9hn43ba03kOFmVsKSgLWjYnE87ymuO25u
O7nLk/I9QXPdOz7v/UiNzSvh+M0XoTy13kdqZWAkyAJwOGyijF4/DOtrtZO1izrbWz9vSh9N39yE
E02sHoM5jzmCALu2q/i5/JCoS5IXw7RQLXNACTj6wf/OXpCdgDg1dbR+O1IhbKGlEgxjDtD+0+i4
BOoaknyp5bY55rsg8oj+CKVWaYn3LKrrlpPgFx6hAV6+9Mge8iTpFvzVGJ8lN9RCTm7c+ZVbCncb
HoNszOac4Yjb7nCnMMB5vQ67Ikhqf8/7pRbJqRIHWR96nCSSyGpfPa6+NjhtXteTibMJeslpDeyS
70HlSOICYhDrsN7hl1LGk7/uIZwfh4y0d47prjVF89O/vOKsI66MV509YTSRVUDLffI0Y3WeARNa
b6K7JCWdlrBBRC5U7afXIYjGn5knjw/f8XcEJcax/3ws/pllgtXryzC0aZFWe/WaSYcTv/k99S8J
asr4CvH1zelSw3yBbUeUZ0BWkjd52s9zyhWdZ8juufUO1HBn5um5LeIhXOKHlfWR6rLuQzLkjt9y
x649T/Q04O8Ip7Un61JsnXXToquQbBeNjfWPYJmsODVdrULi5JFi5M22Hr/SbQ3+THsQA99Mkf9m
5L5sebPQGxXJFPIyY3IrcHmPRU8NzYLxt+nxqcCMiA4fcFCNXOBL/Zn5rcQ6FQQpTPfbkA3cY1vL
8FRh0eQwd5nPkFO/F0/VtqfHKXXtXJdDNwa4FFpCgIue6+DvMPeZm5vQFQ9CTQHQYCuWb74XDcFl
cg/9kKZStOUuwGnytlnc6SHr+7i5xolZvLO/b4F/7hwD8dP048RLhiOPOcMsbMjHo0Aj5faVW5eO
8YLuarjbn7OoG5zSb2MAJqCkpC3kEYn2Kdqdrr3fgo5IicXzEL2rTcx+3u9pGxa7XPXvoNHeXEaz
O2Jx5Qu9FbM3tunJyND/Dz/IhGdz9NIULd2OfzqI1FOFUf72LTWJeRx3YagC/ixW/KSl+umsTkb3
Su7eWpppiGgAmm6gunlz/H2LPiFIi8jgJjJHbLdZuI0sZnz4xcmZ1uiagebs5Ygqx8sn7LivycoA
csqyYWwv0z6Oaf65EcldWjvpo9QOmReyoasSubFcDWWC4Afx4E7BdnbwmbVWw6sc+wHIeBNxcuk0
DuksZq5wlWZPLV7LPXY95wZllQDUDNOq8MbaBVwejdjOmVQgw5K5rCmHmjTGXkZOX6KTGMH0VBPe
L6FM1LUmBhbr8t7yirHEnFblAaDZgAyPSheetIks18m3PztOmSjMMPQ0vTP22N6cNeR5GL+7c9Z4
dBBKOwEgDD9if7f0VEDarHC+F6YHyrGApY+hG26qyJjarooomaXshXUxKu1H8UU3q8tHiFaYQwTa
bFQcov2dNil3YL27H4A6/V56Yg9omCZkiLQyUmC1gwBQFz7plBKkSKf/vDaL2dMXZnEv/kycb97t
jWtK9OvudKURGUWBvyHvE4+LrmAPm+SSsH7WfF8DVf2iI9uboulsi/X9LGd/uQry7FqAXXd07jpv
ktv5MPwrh+CBhEqDVbI2T5nIPlcUUmChfd2TMmBUU2ciVeO3Xnr93VYPZGRGpHREQ7Gi2vyoje3n
F2cwtefm2+G2PkmoGYZqtkcbJK3dd5iktbrvDlCVAnwliHJ3EOYoVV/ZuUyAiL/vraVDEqLbXut4
rL5HzRH9llV3TN+J21rt80IJid59ivZ+OyoWu5/5lLYpD3eJKG1VNvv3blT51c9NqIMHNsn5izdv
oymmbKhFwftlWHsKEtmXtQ3qH8r1Ug5DOKXvcktRYlWuGWlOXFtNb/vcb1xr47iAsfrLXqdbMWgx
9pc5XT4dRYkYC8XTFtpF3GpfCw+TUQJNpzf8Yj2exWxiIlO6rnNKUuVinrQS7eswiDakz/Mq8wdT
V50CkEMWMObD5xJXrYKJgIuqwSLuTLqAkxXUvQ3l/mpIRLrTnZP4XNhT45QO3ep2Z/ThfQUd1w8y
YYC79HQRzalWposesO5R/9VDqnbUwlOoH4PBRWQeNPsIgs20yOidiTQpFv5P423sjZFXHVs7lOuS
WHNnYKu4ph1vaOncvPVhXNQ+fyx7PLQgDyJuyk8EPiyTZQ6vg13d8UpsZOM4eZRaXV0QBvXeSXZV
6rHkm4zN3dwfPK7VOO4Pet24w9K3J0syTMcIPog918/PFPK4ttllfWEUGx9vHePkHsBuWU50phHZ
2tOKIj/0FGoIh0xWv+i1iedXxYw0nNqUe7QM6r6S56jz6uqC9C74GiZ0KfxsaeuUrcY6rmFtlB5y
navKnA40F/ribWbobjpbwuneekSykkCQEBkb93psv20HV+Ktq2hvKjC+HXeBnDKho78BLpb7vXt4
8U3XoY7xlfpcogYA+j46y7z/aXWdVL9B6mzyQnkNGEL26VNAo0aapMaTd0coRAJ31Q50sRNIDa19
41yXMBQAXaoRxGZUQFuwAmhqdgs4plicvnJTKbc4skns/5QRx3jvRM24nZs5mZ6W1pPISJwjoEtT
y7F+mRvlD0Ur5+l47elDPpyOBq/Y43h4R44BlVP0jtidu6zNTPptHvzjMsiDXuJgl2m4YcgMnDmn
7jiX9ULSxiUeNxE9ZZvXsso398t/XhuQEUVI0tDnsxe68TVdB/2U4IYZ5/uivROhT8dDRUiNj80z
Ld8pEONxb4Wr4ryuMlQ84aS6P37Tu8mDEXJ1waIAwmhSYxsXXDhLcxcERqnXSPgWnkOMbnNuu55m
t+7HEEjapiMIp04bRhF/pi2YxuPmy7R7b+DNEJQ6MSolIgb0q8RD5NXQXbc3OH3ghYnaGOfzLJiI
msr1P/gx02cmDPvQ6y3+aTIeVi7CxlyS9qjIZYnH5ccRZZqkpAjz+3Mj46DmFCTSRw/cagDSTcUv
HjjmCF4QJ3teSZnaHBBgF7m3xc57D+Tu5LWwmDx0U0Ut2ED9bZ7NezICSreh4tMQYFEk1GjeIunv
p4Tb+n3b5+mXAr577oymD8MnRBThcUS3dgB7Os07k17h9ZrP1IaDkuUYGvffNHqBzsNZet+HxhG/
CE901nw2dnwNabDCcmXotqfFV+plY3mjytkEPr6tA6lsek6n6HQ0u7SF+Gww4S/i/qOJD4byMW6g
emK/qT76YYkQIHwC9ZrB+2TRIrT0srLbysaaditNP8QZ70Oo3jI4aDAq3e5xsQCkTMXSzNn3vUGJ
dBto/h8PNLxvdWvg8CpPkvNbbWZ/GhwFBO3tjflVVwntftMOk809kLO7Zer6+Lx5U3erlm2HUoMT
YoEBKJPnyCDPGcVh6AoFFNHQdGP8vIMBfFAcgt+oSmCGiBQXcGxYu787HdWdiWmdPwJ+SJKJRmp6
7qjR2YHcW/9XvC7p4zLIGQbDk7IvnFQbLrHAVx86c6sXL2QjINVH9r6nVe9C7Zjdyb1WAfQP6wBi
Z1tPvaAYjvBC66nXQHh19G31t6a9yMQ2l4bcuTZX8FBf7IZVZe70e3sX2EzDzoiwM6qI6QBvNgux
aT1gZ/7UCRxIDvg5fiWOZgIIAzR8ZTlh2k4svSwZGU27yyai1yxBEQ000cwQpuJJN3twl7Cl1+XS
tuZ34046xEhoBaj1ok1uV3pIEwLSQ2UXiPFHSLM5tN15Xir3WVaSbNnNgnMVqbA83zV0SdVVswCi
0C1yW7v5xBDsZrBfe1N1/7Y5k1NRTzqBRep0/D45kwi+LGMgPmD7jynPNmbgYlqGVFz41v5j3YTt
kS9bm126gI4BDqLS52Vs21clD5LSZK85VGG7MwKPsh0+X/JdXGfZDVAbe9W/NXI5RjKVCds9RSsr
bYUb7OnvowvQUq9jtb0iEOifRz7m01pHGydi+WQ1GIr1d+Fo8QVgoP6zm2ZhdKRr+0UW0PEw9j4Q
TrrHd6P3qX01OovegqaJ3NyZhvjfZA8/O5lujac3G0C1cQb3+bZqjpVyQ/8bs8UnZG4SFE2mnsS9
XBt8Oo7UX+iHXP/WDHuVnJYg2tE9xX3zKxusfulncIVcMy3vZ/BJWxX4YtpfTkim4pk4rfk7Kgm6
nrSO2rikrXQi5AHrcrf5O1vQZA8ZCQzZSnnrx32bzx0t71vSBIf80TQoQdBhRwKLlcBBLFeMiSPP
Dl6j8n5dMpjmONg/T1knzXGNN78Jr/AVfgNdjv3tbZ0N6cI2tkFwabRz+NduyMZvHa9aCFKrouA/
sFjtfR2SLVA/6C1r1BUbu1bw30Fz9p1OeAUXt/cDAH6KL9ourXsaBIFWOWNDTJIVbk1oKsYEddW6
eiyGIBnU0bOLLoB2sK1meRcddLKlDyP8I56gxsuKO8o9TUMfIpmA3kd6yfTRXpnLqq1I7VZl5+PQ
LLaFPfDUJeu8QSLd3iUgRbKJv2kGAQXy1umPhKEs5bTH/JAGmVxf8ELo30OajiNiygM5dLZujkd+
YuOqczCugOD52Mnp61RD0vxO+XNyP7eu0xZqDjIKJwqCFTqiHoPyUO3sYCgN9ZGUCrstVin2Kszu
52rpvg4r+Dn3SZU8R3sc/lvl7lYnnXqzl9d7m/xMJ28Bi3BXFzYYJv4cR52zXbsG+TC6RwZSxEwu
vgX7EpoeylQLIIO06Z3lFG2WS9Y6wJNnghni5cSxAxWAqw51jhZowirSOLyoE4a9z4Ho2/ZpiQTY
aAx6ghIiRF1zR98arhCnAlcW04YoiCpK7lgMOFtORaD8nc5VptGb62WHgTTeGSWjRfbw9mMiN4a9
rAFKC9x+OCODGcJ8D5EcwXomE1Tdmnpfe9/75DkGtr5udt+qJBepiT3u7SzSxdBkDD8rHX2aOwkQ
6ZbB8RbA8el/vMcW0ci8ahhJqxcyJ9i82L/6vaLip+OmnRPSqbm7U63bcTCPBlrMIKOITyZmai24
UJP1DN23ByWuHC0/0N6NouxHP7BP9bZ4MLwKfu44Of7SHad1xpP02ao6rs96gYF6jgL0eA33qUnW
5w00bSvJez2aOzGbsX9Ssdu4FxMO/nbL1AZcPy6d6zwjqbLNtY2HLGHctNMDKb+1pgl3MtN9BcDr
iYt1ZyVeA7XjYQXjE87tu1dFfXZLRQLpsg5OFPELAzN/Iyvck5fJG8Hos8Pd3gPGs8+US7V/+iU0
y1DaPdv2S1aJBPyucwa+vTPbP2jFgMPcoEvMOWtk61xAKwNx7vuDOLRqh2wV4b79ZwJnXc+eU02i
nES628I5VNUUWygQ6O18LggWprvnsTFrjeekm1Gfpq2y9wjv9Fig0QMvajBeAVgHggK5HLcpK1ZS
InAa6kMsp4bRb/Fk0QeIbKrVPL/WYwNST6HdjpPXR+iMZZt9CovcLSbBTab6B1NO/ZLY+jPwI2lx
Tl7QMUiQD3YzT7qfzIOC5z/OoyPrmh0mGovvnUn0loftnFZnHjJCuGmA/c1HJM26nLdZZKgq/CMD
+pgqSeZg0/Z5iPFpd2qJ4075kIFFVKaksN8HpIrYsSl/MR8H31K8LBXKvNMajUHzalbY8+916vQh
IrQKa4/IEwM9NyaN5kmhEH6Qztjqb56PjWopkOXxthmKb0EMOfv+tbfgPjDXsuWnqPa5a9/GEYaG
3FRnG4CBIXcBtZqjetgnEUIXYZrf5PAY8XRDK2nDu2mJnOMEYN3a87xm7JKYObPemQ41jU+AOJPJ
Gx55ddvbWj05kFjiSsi0272tGWDWh5vOjX83UXqaP+uUpPre29kIwhbOjex13/r4iycS3VyIixuP
Ymp2jwX9GCHKQ2UH1o9QVbI9uR4H6FzjpAfzNqRC+5Vc+2D54iNQyx515qTrj3AOOk5XWG/+3UGf
E5ewfQr3T77sWB5666AjEYysbEgOHlWrr5L0C6ldSXZZLfzidRh01oOVxnRzhV54fy4wwcuaY8ob
emc8w8hTl7hxZpwynSDIiJawuSO2hlO5IbKyFyncePrrSZek3KMKELrpOctGOLFFWOdrGvZjdOpW
p+ouqDRsXzqR8eYnbuXheR49yqDwknl7Hvh62XVSdqg+ptWx5tXF+YWPTrmqHvqtor21o6l/ew4r
T18+nd6A6MGonXvYQ1x2BvDercQe2ev+bDb2sRRaBMEstRUh7Ck4fHUjuYgK1i+HhZHi4rbD6bDb
4J1d7mb97kDp6E/aBr6PfjNFkwhIXTW3tfbr3yARG2mZiG6CvZzUXuHhCYc33FaYANjkbMTS0Jky
ZztHboTxy+53aX0XO0L7l+jwjvcE79zj6uyd32DnBv+dLyqsfvcx6dCnlYWuAZaEsi1ysBiAXSQv
DBvMx6SPAszPawkzjvbbMTqmfGQUa8Rpyv+UkiyJvjpiddQ9rzlChvQYw/6/aWAeIwQdi/LTlhk/
LkNDmvO79Pw5ZpHXTt19LBJzT2AKI+CuHbY+dXhglW1s5wFej6HTnp29RzASRCIMC3+JUPxSJSmr
7rwzFqiKXloSq5peBNpjm480PSp3TaqdcpwmfErWitQxKH8ngcZAoBXmVCAkkN0k4+5HL7T7cwql
kWAOCh0euotM5WpLkh8wxGFyiVLhvTEfRTTXsgu5+rpFto+QJuN2sRNUz62bgs93WbuWd78bbQxt
FVvKtApjWcheqejeOVxXM7ixQXbn1I7PITgiwG0/6rsjJxmK+UqtfrCjW5m89DahgN+vziE6KNmx
piFzwij47CAWZtFPh4ysnCpkE4yBQzrf/PXAI5tgoOXfKPzjXx13XXwa4VZeDhGD1mTr5MoTrczx
wc0RP4WSOfQlyCBDL7Ja7NfNadidy8S0vALoz09ZKlsCZM2yv7VsZm6XVk7qOA8M9wdqQhn8nThN
UQ7MQ2fTesEeQpmSrcyWNLkxZZWl+l/kLHt4rePV48tHSdWDDmH2yDgVOb8gUXSL6m6OX5cdpq3A
4FcRNT1pFGWqds2DpdTut5AOxbt6e5aRO6P3nfAPq5tvbpv5P5jO5keD7afK1y1z+8KgNvauCtoN
o7KwmxGOx6Mq3D3q6xLelbicOenkg/D22hYp1pDEVUMcfE0QAoprsqMR+k8Bd69IAwnYKNGPj+0d
MEUo8ScYjZuvVqSoymrO/AnNGKFvTBAcuJ5QHNCFJbZ/EzMckuWXZXbOujaoKmyzeAfx2If7xfD2
9CWpkhst7Kf3a55FAc2rWlr/gk1DhjRgSkf/NAVga+WKZJc6EwZ7S4iWwOyzDXs9XSbR6qbkdWUl
LiFVHkgnbdzbEaQOdTMJBsMmJPHprvsZx6vmeqioBRQtFAa2IVF17bB4ND5NBy/YMs0n7frIEW0M
gcuI9akfjH18iotNoFuCVdi8Hbst4uDIq9kZeOiNXHtdxs48NijFJ6A4OojcHzqWTBXQ8naiNe6u
Dp668wMUevaewf8PpyRcHXTyyxhHxeoMR3DrkKPaO5gD3gbnQFZ9GknvreEf5YSOtQMWKuK2liNN
fGK/pjHzUQHK6dWXLR7g8PslU+1JxWPoFe5hXFi+cZWvqnNpNKIEB74tjmYktbup4qu/pnxmhV9w
oPv0byQ65w1JTvJsKoXWYMY7O7jjw4B/2c4fhmKON4PaXKasUjMG7L81Xv/Td6tmd86TafeXvI+7
OnqGrAgaUbajg7t8iXG9598GODqOHeSyhwofrfFJuUt0fG1S4NscBKolu1sHQVP04bwO5yU+okeP
p5MVIlKt/PKppfkFJD4Sk3bIdimCSdSvVafo6EdO1h1ECWc/iJgpz0TyLG8NHnNhHu2QiRetawe0
c3Gr79z3R3qmBT2qcqxmoDm18IYXCf647sOUBPs1OJYare2uJ1rtVgMv881753uSHIrJs2/ZZTFb
EFY/NUzQ9dP3K0KowRHeL5E7Lmj8VW/fHCcks9qkQB4/Jx0o5pVZst+P24jjYZjETQyU0e8vY7VP
aLxihWVYMrNXciaMRdm7kSvuHR4m/a0i1I23IV3WnxINRVPKKOTt8tEXb9dWJSMrhcmymxeBy579
4jf70nxLwq3Zzvy2WFHTCDofZpFJfOpq7uFCDjqyd5uoK5Wg7QiDLxvbHAYxlgrY72rJec5BEQ5z
Tvoqi8+m7cUnLNNnP5PZS/+bVt/OqICn4N0Z1fI9lI7LjhLEVHea4mrdi7U90pdl7jvqLTeNOg9x
5znsWdZzQ5cc4HUJa9QH1SOCzHYptUkNvgjdGsk32JR4KBNBI1okW4ybkjvPINpEPro/19A0z93S
BET9BjtQ4zAwrj362TGrcq5bixpmc6Qqs0mnfvm56SFBMKz68LfJlwX6kOp92ypYU9W0bU1J4CI7
MRmP92OiU4paWINC01exgAGcPHwjBEf/oX/u7YPoFZhNspk1PTnKF82t5Sn81dHc9z9Dl3UQMClu
ntKsG2hFoBQlNJudw5ZLVDf6FDdL3f/iARIS2zKhrqVlZRRrFKrxWMZB2P+aKY9P7uban2hw+6hI
jwj9kvRMtBTH4sa/VhvI6Ky5OVsGw1g6X73+c00M6pkqPYkq2/8L2GF46me0Zv8p1VnntqCKdkv0
eq287wzXzNtRQ2UWbdyBKsDyggefWKIZhxtocrX8oQ0K3bNOY+vf9dZO85PjKcW9Zo8tyDHshx+J
lAo8lA5e1Qf3eo+WqkQgyIonEWkmfI1mGzq3ruMSuB7UBfzS6q1Fizf7prmoY9n6cxMucrhGSz0m
d4YS7dzAiCFAPSHh4Umg1V5JdWzcc+1H8OM1wxiYR1rr13bJmNbdKJQfWzPHez7HKYyvh2bqLc50
S/gD7Tf2IT5roEgrGuhQPaaSy/2I58d5d9CSx3BP5owE2+NTVzuyeIzTLAK7I+DSgAw300UqR4Rf
OI5JfbKaOb6oPYDwHLtbJ7xwDx5rMXo1IY+Z66Hi06jC+Hn7eS1q4rl/smss3wal1fqSLUMQnsTm
Vv/FC4qTdoiGqtymqvlT/0/aeTRHjixJ+BfBDMgEkMC1dJEsRdFs8gJrCa01fv1+1Xshi1yWvbeX
sZ7psUogkSLCw91jMD058xsZhrtBjRqADJKs4E7gl/MTZMP92eWKFDgedMu5T8j2aTORwWiL1zHl
MijGVArbBw/9E1SMIK0JPy1rYC9OytNXddiMwba3oP9yTulBv9ArWY4rGow53p2ue4Kbq3dEccTR
LggXbUVHRYoItqqdV1MjV2CRJuNzTwdEY20YFYR3xytc466zJ6o/QzaNcueZEGBWhhITgYaBcbYq
lhkii7KF4ZNAcAMFy4YiWFvhaBUQGnKjAA/AjLmdEwmOjKRBMs5S19R2hgEs67N7DYsuPBSii8eU
kmO2SgEEpnlZe4KzwU3j3yHrDT4ltVNF+mM0Lb10sljjnjtbP0Z61MsfKpaY+Pqu7FGvWWArC9Da
YAJ/Jhbr+676WVAH++OOZmbHXOJQ1LRhzGj7U2hOAoxRjNVjHOGGQxCuCS2/bfQ45ohK/OK5QvRG
8ajT85epGLrHSh9bee8OPgaUedFm30WVtua8S5ten1lZZtjf8UErYI6GsHlnIhhSFuDUl0CJEcGU
mPeDNTor6SAcR6ujpnw1jPVwK0xc5GfQ1Kbg0INUGaTMIQhNix9P/sssJoDjxskbGp2h3pDpsu6d
6dsYuM4xRaxUES+LSO104Mr0xjO9xr+jL3HkLGFxhfHO1KvMPw30rpIV4ZMbpjAZCK9GCJT54JxG
KM7dE4Vx46XWqRAt0bxryTJo4LpwTAeKixZ8oZ/5WTuBjxtW8IjTSNxtOgOWNWWeYUgP0hNnvQ2a
u54EEB+6pZdo3BpeEkS/KKzrwHuQBlr3aFd6gQ+Dg1/LnJXI/QK92nlp6ih9jBU1HpQ0aQosS/5q
rOrYtVlNXtDQnApJ6h2lX7LXOjfTPfzns5B3oHcvXVdH66VS+pQeqX8SPQ1YDvkLZdTpK7iV5Baj
Fgn3p7VylBMGwHtnR3QWtqbQRjORnQnOemj0zh18BEptSavoi2WThCVzPw5jl3u5oPbvWfztX+Bf
39/aoEj5KrShKhF1QLTnFGuMcoHw00h3npEExjIk4oUE4yQdpMhEl2l/8IkYw22voqld63pWvUZU
r42FPcmxI+83aMCloqD8M1iD/RroZcExkRnRPOqc+Jh7vfPdQAryqrSogojoG4gLDeXU1iJrc+Sh
lZHHr1XfasYt7XLQSUBlD7ul8N16G/eN5cw8uHLWnWz6sP0eVVbrzdjCyphB3/SqhaITa75oTQ32
b+FKfNOiLJHUwsvBeSaspi2FjSghmCGFQJcG4x8+pOuNA19Itd5w1mzQQ4mpJ97q4sYq5+ifG50g
3arGRVGnRv/S1hJ4MEnzwd84ZmGiGXXPyjuKSQT0c40SUoD+cUwF+jinOllVJ3egFU0Lxpo0v7LB
UehtLJBQ4CZkNNMf4qXh20CxrV35RUE4uvIV/NkMu+WkXwg7SDBQIb8j+TbjoZ07oYd7X13mmVh4
QYXMIjOD9CF37aCAOpLa1bzpolJf5kan5fA1vOyEbpPF5opOvyFQ95yFTvvLB3zoTO12EqlRLaKh
9cZ9bQcpsW9VuObCBeT3CcFszio2BeSOqjKaZ9xPa3veKip+HtYOHRU6Z3j2wjbon6dhAoyuhB22
ULvOy7T3Y/MPcA3fIUJ/6W30ti2JvdnWfKVhkmJO8dDiS5odHogmzKyFKk3NmQ39GeDwpnOoVPoS
pW7tUtWEUB/qt2PoeulMpKH5SAPj0kMOJCDi2L5fg6f5mtYuxqltHyn8ZnByEjQI4P+h5y2UqPrb
BgoysCgzeSA7jw924yEpAonK07mVt327dKZI72ZtfVZJW5pOSTdE7knvq9wWt2Aj7WsXG10/G7po
3KUkfbQAiD1vWGfdmbJJFVo/DTqTsu8aKhZbympdgf9Onf2CPF+QptMqds8ERgMoHdxWyiChrFaG
G+fUGTrTQGAErRGNRD5Vx1pri2ThJzkZv+byEEvLrJwfUrbIDYBCYaGnpmgJxX28nzCentB8sx3S
EnbCmdrZa3QTmetOpiPfhSQ4B9Z0n23aV//M9Cjn30G1n5tE1+k1R8g8z6k6ffM9Qua52U850oHW
i081IjZj5sBaBOUFnJtBJwdf4VKC81sAM//i9MXSHSY9kkE+ySBXQ+gNxsySych+912cxoiWWrUL
J705+qE2HgNhZPqCEnVaru3UHf7S80mrZ5HVUD/ECL19oo5RPCFB4ppyZBJbG6OGhX9bUbn8lcYe
qoUplp21DOwgvsexqiPlL2W7twrK9Gc6ANfwUJfpgzlUiVhibwNz0p+G6MbDWhdFXqbH28QuLEXy
b0gvyziCw8LdcQZrkL88SzhwCQwtLF5N+EhYXaDyqaMfIYxICIusiPTGMLWyX1SW5SIc8XEAPOk6
efjRLDOnuuHs6v5iBoBNO4lWG6zL1Mqe6e+iWfC7orx+jAoz11Zhljj7EHySuzXU+bC8CKS6Tgca
mU25hIpQRCYFPdLUxrw10ESWyJ2SweyXaQaS+W1KLf/YDxT2aEFX6vex7iTVbeTSyG3ZyEKG+17V
VnXrZfJMzG5dI1gmA9E7QqR4+oWMmPoReQ6BDWkghWcKxf6LUxM78X941l+pwHX5ukGuZgbDUNpt
IB1uqql33HmWCO+AJ0zYLrvBrU+9Nhhya1EtNr57lScfzSaqf0ym0ZfwlNoC8/+kIGWFsOA2CgJF
GtPArI1drKOV8uxxW+mJPt2ihsmdE/rq8UFmMYSIISqR3Z8Ds+amLhQ+jhz4yPxQe1BNG5LI0RZR
UZUQKMNeekuhp1wWEKm8DaWC7qkRmXwGeomiGUwoHPthFDsO3RX96nWiFTIk704f9Rmij/BHNbnN
i0skxwYcTOQoA+TT34IIiTJiDY4zhx49dM+9FreU8lpOxRWVH2nSgnwgL0ZT1NAxRE+QyLk+xxFJ
fLxwx3wwaQqbQpnuACJy7oSJEmFLO09UE1kR2CtTJ84/uX3vukeFagiWn+r9ew3UsDsMdu9iziBJ
bTJQdw3CLYJOr5kPWgapJkWk2sz1Mq/kxpQBTLSYnEItRgp77rw0/foxi60O/VyLTIjKr/KWnSl1
c1vWeUHJJlDVS1Fpdb3u0gQta9C2ycKoQtvm9PayEnY+FtCEW/pLgc0w9eisyAFcI5luDPDes4yt
SpcgE1bN/hmmdN5FgjyuNUWw6Wmh4t+gh/fgt4ex1n8n2kklQECfhfsYAk3zhzQuc6dZ4qW4FIGR
Jop7PRj3BSqCb71oIM9mDbHETArRlw8j7kfw+SY4pTyuYyXfiEnbcFsWcfc7DhAozSAslZwPhZIv
VqaN+1gfWYR5mBfxqivb4mmIhvRBhckEJNGX42vLZf27g6Zin4VS7TELQq1Y0E5lFLD7dVi9yhms
B8sb4RBalSOfk6A4HwWj8tI5orss4XsQ6sEDhFs5C8sG35bGhBa2cHlONRs5i75ZeE3AuKpC/1vj
BXH4IOFzUf/nXE0eSjEET3HqDCNcxaY9gg5XBUtxQkzT+rrTbSgIAcRbfpNaK91ArjsrACD/qJE4
c1HLKdo3o4dCF8VZDeMFadxjgmeTB0dX4KiCO/yIyIaWmK/NVDgILnsNuipX4w+d7V0tIJFmrwr8
HesdtIjdAjEHPgZZr6s5Jer+GUel0USLGEWHNPNcfKcdXdPXDSHmDm5E8AwbCUa9VUwR9mxYdzwj
8eqqFe57frn2YD35EMXruPwxcY8Tg+mxfCDPdIJ5KjO4/XpYVye4J0N4A2/J5z/b/ZBtbTxf8rsp
SdtNOVUVq4SSUsjaNW2I0BQGnsca/tBc1U23j6fcfK0EpNOZomEB/nRVD9StuQh6IBTZsKaAhutH
kyT9F0qPtFmnXmX8xbeDvqgDDr1YxlKjx+i8889foxUhDHv8i6aWCp8+WYhFioICb1mIXM5VXIzB
ivwn0/aqmvJvAGSUfnyvz545dLP9QEygz8FpHaKlOmyrmTKD8BcnQGvMEIUN7t2IawUFYxG5N+DF
0tpAhU3jexNXgI7XzEEDq7ZxCBPduN8pE3YWR17RE2WUhFSzME44cLrEqu2nzhBm8APZih+sM7uL
7qBPSRd8EWsfFi3cjALActgArpTlpg5abBWsCBLl3BaRR+nF1JWYT4Xq0QZYmfv7zLDadVQR9PVU
O71FwF6O1e0ZS/4RYlgRQ1FQ8im2hAt2PvSBc8iNvi7vqVahMUuds7WBFsZGtU9k1sTLVmXW9yby
x2iG0Dk6eFSeiOUhPn0vjBFRSyeyiaK5Fo4ZjRVGUmS3izsqALmfZCBHZ+4GKDwLga1As5dE7yri
fVWOxj6rJ/+gI725aw0bHfaMA66KH1Jke+7eVn1mEKU1EcrvuW7qmqHvMWEhjVjlUWl5DtTe1qp/
Tinu4dUC9Ba67Cx1TNUPKyz6O609Qcc3SuPojC36qrURiDBF04MeMPXv3RGHhfLWkTCDyRTJt6S/
tFHUWwqBCurwcIv3uKPRLcIyEo04tQrKH3ZhTzoZIKynRRx2BcL0zFbeKvRwks0WeSVEHkI9JvqO
52WnZ3+L2i9hZlK17vudltNP7wGO+uQsRd73RF56iI2CzBvlzVppjH8k3i35zeQRcFBiMIvssQ+9
tLgJOAmtRZs42auLp5J+rKnnn9XaHPLOb61Le/8o1OhSuXFE7OLoNoRJu421VE1r2kI2GTbWdgfw
0vv0SZ5Gu0q3Y9EHctOAefo7txe6fZO4AWemqKcgXfR6pIaHhj1N74hM2TbaDBwRvpWtiKbb2okt
b4fCCL2VIEFFxUVNFDKEwe5vxAxCHrKsWcbusohbkZAsQT4q7R7wBOnOEFPAvdGwpKP5GB4w7J4J
jwJ8jBLIOX7jjvwspfRuRubdn4G+Eq/5Ps2gxNGq8tiOTgyzvh2MCSmxS5kA3kX0ZHWV/UMgouG+
KHr33iimjB4UAshzpMCIWChJIyIb7p2MRNz1rFmsvPFoepbZHShQcYexI82nWjrY2/vs8X2ndR2G
B3xu90azKvfXEJT+z5gJmJYBxHAdoAFkZ9lWdv0rDXrCx94MAUIVncNwJOr5zdCbepRzppheisnX
vI2IC63aUMQbvnWZ6leZbYt63dTe0O2zocJ6xYFV8NC5AH2QJ1ACbwavQHWK+0/PWlExboEdK3A/
5dywt4GCAAR5ktMBw6DIW1LurjZTOjXlMm/K/H4c/9130hieSkkpblGJgFomAprMngeMq+ZB7xoD
SLkVozUpW3PYeHkcPGM6EpI1tKl7h5wVxxM6OeX0NjXo+A3fAq5qaEFGnwHgtvmG473gzDI73H+m
IDgBdhnVjLQduK7WycDOwJUhlzVKzAcK+RSoZZlohzEIAG4rP0W67nVu+7fv7Yb0lA1ULCNYFaTq
4MU5ICG6tL2PRNTD+CGnf9QAhnLrTA3U6YHOMDQnwMNH3LaycCBb+zUMCp0CbcmGSodoGcii5tV8
r5nuhAIMRZxeed28r8GmcRcxJhKS2hTGMankEK6d2gnOMq2y1O9Eh7qAAoIGbldUQzcs9JSMa07+
q8OgGCMYWSqvEZT4HUYL1OWimV8LmS9E7Pd/INCT+3nQTt2ZEajWXOe18hGScF+vczwEpyXuYNZ9
UOKZsMC5ozvpvUOhu/U8EidYeqyzBNbbU+OVJiVjt64XygRxhkCnVycMYELwLIQL1Z3CaOzbmPeD
t8/p6PDs0Bh2EQvRdi+jpPANmj66EXEvVXv2N9Va5LJ4/8FyrDp3RnFHz+Y4AmLwYkRAkUuYJzBd
JRYD0C5IzQwUm5X1XJzTnoVnqdLnie0i3brm5D1VukL1TPnWelCFPi6QlneHsquS1QTd1YdNbze/
EfHD4EEfAgqPUR3JxgT4qy/J4vUDdjPuWa9MtXQGAhmjWEfCbSw1VE5Yd8BGhkkIcwJxaTFRbhdp
lTzHaZ94t06SaANM70RfpJGNXYBrOPzZLSxcznqrn3YlSfuvHLEBUnWtj+6DqbIEUjrEMTN4yK2k
WgnDeBXhoi9ZZ259m+uGJwpQpiq7L0wfHCXTs/pvZnTFzxxomCeoMockHcRg/NlZaaWWjlsOhxRo
q5+FmSfdP7auUUiSVOjXvhG76RzGUfOAiYRdoBx3UrKipshoF22X8mYwKyopdWYF/ja3a2dauBSi
iqXTCmytHbj3t8bZaGg55kF34GDt4iXlJrhoBseBtpZpruS+SNuxv0UPgGyix4HE2JYhCjGXpBo2
oF7XP22lXNp+ZbprH8GvXRN1LMIONbgYSnUaTWtjtIaBFm3stEUKFpoq+IFuIIIXXLt9cwj8wa53
sh3O7LTOCHcmGorgELdpau70zhsomyBoCeMVbAaHhdvHCAMNNMC/QjDgHzQ3K46wh+B8E1B0Cpsg
F8Ujfxb5TiFw0LZkLZ1AHdzkybKkFpXjCIGQBlAihKk284iltLmLhXm8qhISJ3ZWSG1wHlZSozdU
4jneDaccvpGW1M5UIsz1cKPppr49QsvH35aFXzhYmvgTvL9mboVmKw9+Tc0gmKEnDnsutQCFRjU3
OKzTezCgCYUmzubWqm/os7RxrRh5IiW3Vq4mnCDN27Gn9HZGggWLl+t3QWo6BfMwMZrffVvKY2ri
A5vM3RaUZzdiuY8VVWbrtF/DNqgpb6HapOZ3A0MJSsGWpvUnIKqg+gZnMkBQreASmIsI0gucGEGR
EGwQX5XsW6g6+1fCQQMHRFKjUFNnUvXpbTwZIbapZNFXkNHhhFN+XaVF3HjbpLc7tcarp6rXbk/A
woUIk4OeWVEVFzCebRdLyaGK2ps8S9EkB10ld8Pg674LSh0Y8ueUmdWdyED3vytoXcaxgYCIzdc0
Ns59VDSld+cilQS9KDQNO9+JYdYlslvtu2HWXU47FH7tIVHg/Ru3rCjpo4ERkPAQicdmuhCeX54a
rcnEtgVbcLBgEuIhEqHvLiZdEFyXcQ+/RzsLIjOKEfoNMa8fbQefHbsJ+Cr3TWWQZbpVg9VAqpzg
lQRzqNe4WbbHTqiyXoa93XaQlRvN36Is9vV50eUjmi6kCIZ26wDeY9rluYF38uJC/IoKzS+3hVPS
INuWLlkIAl/7lSOlwV+ooWSHm5PvdDFgg5IOJbQaYkz5PZ+4AAtUdGkQ3wRBpDevjk68DTaADn6Z
h2Mp9xbudMEmj+AjYIyGe9TMAsijv0oS+fEzRi29f2bqWvp9XtZFfqCFChbVlTTr+li7JaS3iU+m
b1EL+cTsQrNk+Wi2hU2huq0BPboex7dFWgdmegQ2H4YbaUP+0TppowdQZu4hZms7k0iRNo473GWn
36bTWSHk3Cb6ecVd9KOTrcDCEC6JpdMK3BIXfulxlxoO/KdmB3u4DR9Eki5TmHgMCMVJn02a/+hP
yarNja2zaeZzvtQ169mzgemlmacjBU73GH6jH7wwDdUYo0uU3+76pByXXYWdeQUrihJtX2xIyYEC
ieTlOh7KdqXZ6iVDRbbVu0AcfFQD3hXD1Q9e34agRS+CNqrYZxPTs8P8G69vq8XaJsjzdkctYtmN
myj94/rf8cy6MvMfnOr/jUO/G+hVGPE4FzNP+6xWIBdqd85paB7z+Ths1c7Sls1cGY9htqsW0l+n
eCPMczo3HNJrNuufjg+ud24mLniCy/FVqESuN+0O7fR8avcTRhLE/76+RpTvcndYBVT7v2RiILHL
4szFbbaj/Ct6bVXk8ZVV8NE5FkxK18+TTo+cDy1AqgblY4eZ146Cx8EvV1SVdlF5//WcfzqIgf83
q0zZxuWnpWwphwRm/84w0xMkt1vZ3kfmw38xCNkbyDjBijAvvGnjzJeNbXrdDn/Xb65t/EHOfXIC
ecWl+PJdWJzcyujklAvUZl16JduaW+uOVWAvFD5Xxr1QT055ZYjLncAQhg7rAoNdizDKuFghBHtW
4xA/HKLi1MT3sfdXuD+r9vCfzdflKOfj4c1+C7HRnpLKiA519VOEvx33MF3r1PDJXL17kYsTptAG
LxhCGR1U+ORZe8/8beZXnI+vzdX5Ed68BV5eg+l2vEXvHS1/z1zp0f1Y/4dr63Kuzk/xZpSgk2h1
dEbBim6eGLgtON9N+/T/+yAXB2AI3dyERxgdJAqGWPuDCx36vStf/fLe+d83ITKR506SunHxJhSY
C63Q7ehwNrOaUXm50Rv0nF+/yacfxaGaa3GQ25Cl3k8XmQC0WBzoD0FxcLAkjfCsNMLfVX+t9bpx
eZieX0dYbEepyMSlvFjEqssMPRjj5BA2d6THYX3ntPgBQ0ObipfRAvahUILN4moSB099j3GIljTa
G4D2Ayh8Lm5SX7/62YH+7aV6+UDy/asPzWSOmscDBZNYJrhohZagVugvKq1AmdXP4uevB/xsrt/O
wMUe07rcs2tQhUPnrsWPDIPC1KEwdnWmLzvhXb7YxUabVAnqVvrJIcYGM4X6imALegmuYe4aVzYX
BV88rBQU+q/f79+KvJxRRyruCGnAFr5csa0TGzryguTgZtoB/R3ErCMebRDK8X/THuJ79ZNUo7tL
b+y7FNcfcNRrLv2fzbFjOhR1zgGKaV/McSQDqx2hgB2KRdAuA82aIcXD5Pvaq54P9g+vahm2gKhu
0YzkYo5Hw/HgrjXJoWzuwQxnmG4lRPnGizdTJ3OFLxOMsGR+ZYIvWxAoQasMLn9bJxyxhX1xJMRw
hCoQivEo8IPQSYRqzAXMRRF193b/aOS3IEsRGX+r1o74OZTJ8fwtYFCMuEwVG9LmldWlV57qw8a+
eKiLw7AJw3HAOWw8tuj3xuExRE/v4lDVkv4a+errKfhwKJ4HIx6U+LO4gu4D7zdtgYmklXrMgPLv
gQ5mVfXnPx/A5vfPvTjw8TEvbnQwLzgqVjEee8pAUuL0rL18PcKH/kTnr/h2iIt30LrBcsjtxmMB
rGU7d4H5m3fem/Gyx/2ZuuoWJ4mudK98p/9jXLIHpSzCFfdibwAaYqGXdeMxzvZd8YKr3kI7q7/c
g+bgpvNzaHEtLK/slA8bkpdlGhW9gWgVQcD3/oPVKCJKisLTUcOTuElh2LMnoT7szGvN2z8bidZm
BhmSCXymX5znTul5Ve+X+tH0cfDGmciLtthPw7TZff0Brw10OY9uNsSmn+jHFpH6HrtYDbwLA1Y2
brJtRtdZ/BfjKQHA+y/0dy7u6JHslCxu0I+ijmdJ8+ASP2GyXqbbr8f5cCEK+ulatikE+JoS4uJT
WT7kFogTOjpqdWiseN2Uj35Z4cxjgu+LY5frD1+PKD6eHQypiG1wXiBEvzzQUiTStdmP+lHl2HMm
pvaz9mznKZ2oFaTYRt1apsxvauo+N2Y9Gb+Bi8qNCYy2wHK03qcRNZHJQGY68/wovR0ayNKYgFk3
GFLM2qZ4bRBOoPC1mk2Hv8GsATufa722Tx0r2mINGbygVA6u7LTPJlKeGx8bDiteWBcrETZGjo5B
6Eejf8heophzcD51i6baF1eW4id7mkwQq0GwAY5D47ITGHi+lteFy/bCfDoujFVh28twupHOMC8w
aRmQevQT9kDTuPz62338dOdjxMXgmkNSEdi939h5HQv6PgzTUdnaChE9JhLaqktvAghQtXz9erB/
idS7+1Ywmikdev5Z/EOc9+SbsD7GXwaSpZqOfo0LDiKV28C2NmaUfjdSymcY5mKy1fzMkZwivlk0
cvr+3zyBC1bFlxWSpPL9EwzCglCMgcOxrjWWV/UN6GvrDYs+srYofl/Rm0Jntp141hLZfT34Z3PN
nU9jQItWkgRX78duQ3+KagqnR5nVj85NreZulj2k01+nWP+/RrrsAhZQuEQBYP/7qvnMRHxMSfMm
nZKt1iMVcbJvX4/38Sw9wwxExcBTFhfExXfNJMwRN/b1I29409reCjddxPXFvdNdGenTrWID47Fq
6VhEtvN+EsHtgsnUU3blobRzuPO/ovqRRk4RqiHNoy91oi/LXF3boZ++4ZthL9YNJm0yjSuG1VS9
qrp12FRoAIpdEnmPnieg5S4Dv975RYXZ7gK7pFbrb0I3XhYAnNW15ojnuPRyH3HegmgpC5cr+2Il
DSLvcowu9WPWJ+Ha7Ya/dGzpN0OM0vrrL/vZmiUHsHTXoBeMdbmSUpFZEAJ5b5MSRjzhdLuBe1b0
TxYy0K+H+tf99vKt3o51EbRN1VCUZhLrx95qEc7QnGNOBW9jatkTdel9L6Q2j8zhbiqrE3WB23Qy
H9KEdsXYAs2x6o2WdQqf1MKnfKZcbI8yQ6KK0Q8+frvB1Jz80MAITqumRQ7ihEkA2LZn/A4cay1g
iM1L4S3trofXKuprR9/HkJdqF/YBjqsL0DL34uUU/ZRh8FVcy8LCGlY2+zZun3VriuZpkhVzKGg/
8ZTd5qX5SnllFzrBTVLlAimm3EBtna7cbp8+j7QsG3DNcnmq9/uI4AvE1Gv1Y8NtOustEc2hJ5pX
Rvm4bRxuSIv+IbQ7BoO9SLAq5MmalL44OhWk8ELcpWo/0TcKOqq++Xr5fDqURdtaoRNiufrFUPAu
p7AF5WP1kLVg3RZg00g9E8b/1wN93Hy8E4EOp50Lln8ZF+Bgkkz2yEBTW2MOIcpp3dBEZ+3n0r8S
y306lK1Tn3NxZ7DFOUR5c19qxpgWLWHysaLM9hdlSjj3wz77ZYf2r69f6uM+56XOQSOMIkG73Ivz
TeJ+a7k+I2XUfakMz5PuhqptimFPnlyBW41z5PR+ozMYXX8d2ijTMv4ym4gTM67pjiCozRY4j0Lu
UU/0sNmY6rFRrym1yjD8htgKX8dNjJxMBleag35c/FTnbGJVjjSH4sfFWskChEplTz8CZ4QxSxiQ
UtRL7f9ioRDrK5Pr3oAidjEKTkoGFbBeHAn9dArwJrQlkc3F/def7rOF/3aY89+/WSRmhe6XVpDi
mCccFDdaeMI8EsrJ16N8ErsxZ+drnjdi3V9Wr4p6KjQP56tjJP+MULC0+LHBtzFLN3HyB17EzEyf
mwwq6enrgT/bA2/HvZjFsQCllWoUR5/SlJmat6rfGEWz+noUQ3yyJt8OczGL0i5kP6WGOGY5AmrH
k4uclkfLugIjPpPPaBzQdFti5WqPZ3B4g89duotVHN6NKKGvPM15sIsN4nD8mibnM2fnZe9js8lQ
F/e+Oo4QBMhIyY8w85j5lZJLnE7b5dcvfw4XLoZzFRmcyxnNl70czgNst2MTr7EuepWYF4OozP3h
JApWbIOAwG9vg7K+sgc/Durq6Hot07EBgQjF3y9bGPsdaplYHcPS2GjZbHpI5LEfjbs4unfsG9e+
Mt4nXxhhvOkSLtHf2KFp4/sBpRcNULd69yiMdlliNFCHpzLe4heN81U1Kzuq2+2TKY25QlrI4XFl
lv/FSu+nGS6kg/LrfPIRu52X4JuN6sLUdyJzDE5p+8NyDyjjZma0NmDexMO8hUUwYPbGlGOmrqUn
aFLTuFOIM/CdKfEoau2U/ne/Xau8gkx8NjPKIXJ3Jf0Kz/2Y3z9YjkATxoDhHWOY/TA29JoY6wb+
awf/NqCBI/ABmsbv9iq82oP0POsXk8LXOBfdLKJ5R11ccd0kGwh+vn/qW/GtqLYFfdnbFTAUZts7
1Q5LFx/ISsPrxp3WebqzwqOhbfywvrLlPrmUKE0T6JLA0FKFRPX9JEDyR4thxP4JadZCWt/0idy7
esh/CarSO3iCeu7PsfRY9MWL8q9cv+e3vJyFt4NfzEKRWYjYQ+SwceasyhE3ZbTdrvmKt/S8gFxk
ePmVj/7ZvFPylJL7ScfY+GI3hPRMQLUi/RNOMeibQsgzuNa5G7wZrqH5n+z0c3DBtoPAZKpLNJ82
QdOoRuWf7B0edma4zYa96t1ZYsfLvHzRnGsb7UMwI6mvQ2wAYyBN1C8hMFg8wsYBITpN497fJOZ2
9Hdm9LdjTuPosTUpj+KIXaxG298nPdjf3Bh+RQtcWbS50Naudltjh+rhoFgW2rzs12iEAryMkyi8
Eh9/CETeP+m/lOjNkdDTwpEeYn10qvsXSb/b9s/XJ/uHi+Ti9y+OHCyeVG17/L7ZIf13yjlyvTL8
0bUv//k4jrCBymyuD3kZ0Tld1WTjNEanpn82q3rvFOzY1B5Pod9rV+bss6/rmCwn4iquLf0ic8lK
q2+02OOdVJqt9SFPMAIsSaOmIt/UY9ttUV9dCUKMjx+KChGRqkupyLVM62Iim5rrvqljY5emcEcD
Um37ZEUL//vUnyz/pk5PAtxMPtL5g+aO2kxp9pXX/uQJhKGfH8JWxOmXh3Qdxo1wh1Ig/2j3aVk9
0ahg/Z9+RX6X1tREAS47Rz8/wpvV2NK4oW2NSuwim4aP2I7oLyr9a6trdbfPXkXoHPucCBIy1MXZ
I1FXawjYBUbLcM7jVW1dWfb/fuHdeQo97+0IFzcaQmRfmTEjaFD8zjT7s9f3re6h+M2XWbevu3VV
/GwzbVtYz065oEmkuhJvfPqSnOlnJq/S5SVvRZiaCtPQEjsLX9tJp6twtPj6c33Ews5vCaZAr1jd
NmCovP9eMoFfmFuR3KWRt+qCO25st8toP5ej7f7thnuH3hSySK9clR/O8/Ow3JCUnwS95y9LNDXt
0ZxJpoiC0nkUZjC4/6D5bZxtGdxp0W2ZP3/9nh8uR1I1iEw2UJfOEWNdbPign2L6Sjrujt5r8yhG
nZYUS1HQoR3XlBJDjvLKC36MBaTtOqZpUp+V1DT+5UJvNkJcRoVjUOjfWUj5tYrGOR4+cQa+0GO7
yGiUobIblCYzDcM8o6KCpGGtYIazr9/7vA3eL+L3T3Fx5nCEtj4G+d5OiT8jjZSyw/9wdl47cutM
174iAcrhVJ1nPJrssX0iOCrnrKv/Hxn/u79utdDC3gceAx7AJZJFsli1aq3CWNnxayaUSw8SZIO+
qiF2H+jW3IfxyeruOhjU/sM4Jlos1o+8ybw8RPQ/kLJp3YfKq2DafKqLT421gvK79klDmjaDNj0p
JIA2lwNR0a+R4nH0HTO6075Ij7myE8NflfUYp0ijlv96b19am71dBiQ7pnSp73jIG22ahJZ5oQLB
fXvepGvHn0JjInJF0RnSPEfnd34S5kZAX+eYnpLsNUAB3t2gjj0UA43PnxOEVuiH39E9W46nTkFR
ycinZsBH+tt2od7u3MFc+ajriOLym2ZDL+RcqKPOC51Qte7QD1E66+TFzy0c5iujn3zv0v1NmioZ
t2pwTRA7Xi5pDL20qXZR6JhBvS2MjxzJPN92Hz1/az0TkDlQqvW/Le3ptl1lYYSSAb4bdAbPDJ4C
l3ZHK6xRqmpjJ4bv04dlzkZ+w9Yhwkib+1b6IUXpJv2laIcQLRJI6iDUtIX4CAmRLEBSbkff6NIy
m3tB2HXw4YUfMUUen24XenYe0TIIi0f6cONvSknFaWOKHxb8H7fHcH33gJ2ZcqAKjOtk2Ga7ISRD
IRelHjtFnP0ygW+otNzdNnF9clyamPkBInyWWqPK5XiAZLL21OvboVxJFK7ZmDzk7BhW2kAb5AEb
GoyP4n0V7GR5BZ53ndbiZgY7b9AFhQqlOj84RJgPNbdCqkEoi31lPEnlq8qDiGZ12je3sXaitcTu
qujgr+FBr+PYS8uzGXS7vlHGrEaB0Hz9pmQUjmIUXo8VDSG3l2ohTri0NPPoikJsmntN5tD/bkhb
z0Tjxg4oKZuH+gEybX/l/lwcGc9K0yRMnfbR5brlSpKEFn1zTqJ+FerSbiEVlvOvBe1pATy2t0e3
sF1V4oN/jM2OCbFXk0n2gsHRW0E3sdJ8N7ID4Pq1aGuapdl5hCFaB1SJzNUVbAsm07GMGtbL7xBM
kE66f0dHt1EDigsfYGHr9Sc0ECjgZ61ze4jLC0huBLwUESWNDJcTioREI2VCkTlww5c+fLvvSI6W
GY2d74b4VLqf+nDlFFy6e0iEAImmnks0ZE1rfLb3xCowwVQYuTM039XfCdKGvosEX7WrhE9jdtS7
nftTRgzbfOgeh8iCpH3T91+Ndqfr3u728BeuQT5Cp14vc7cb4mz0ISo4opGmuZPldA9o7SYavA3Y
x1A+yl5ue8qw4lKLBnXVAPhBvGJoM4PdUHs+CcvcqbQvIPg3YvcQut421J0q68Birphb8GCgu8Sa
PGrBRcxbUwpjFOCLkXMk8nwA1YjIk/KCqChs1sBjC/eChvfqkNxN9bh5ohcSb8rkRVI4NDXDjxZu
umolPFiyQPxFPglnJds6/f7MbeS8oaFcSQunChLpvqcNagehxtoBs2yFdCVHNjGlOtvzkyJgnsKG
5ORmVUKKk0tPtB2vYWMWrQDXmFyAlIYyGwsYzSSuoqGAUgIGz+R+YlG/7dlLG5u0J2lXS5sqfOJs
lwVwvle+FRQOkj22AqzuEYpGsT5Yh9R7kLhZTbRDb9u8ulTh/KIcq5GIY3PzrrpcIVTBm7xK8QE6
ZbJNCVnZUUeKZVeqRru9bUqeLuiLI3Nma7aRkBCHD9mLCifp35Lw129EzNpNvRXq+wFVUFN9rGjw
z5/ddIvUtVY/ht/4e/gBJW377p0qGCM9eWX416mB2TdNL4kzD+2glJIKk2/SlS+9B0HdyZdeBf8r
kgEku21ITaIDvfwelCHDYexoUtrfnpXrkOPiC3gUXX6BYik9QEu+oO7+uEfX/TMx3BSPowKLy7jX
jM/Z+FkqrJVT9OpSnqJZDW8jfpc52WbrruRijQ5V0zhml+xy/bmV7mQj3cT9pLrz6/YQr3yMQovB
OQMSiJoLCZDLEQaG0hSFrpdOkcRf8sjbpzlCFE3z+baZq4NzqudYf0FHdGuSGbg0k9I2qFGLLx0E
D3eZ8hpo+aHLHjokPW8bWhrPuaHZeRNVTG3SYAicxBvy3jRJWw+jmq1M28J4NDIOPDrolOPtP4sI
4XXJae8OGA+UsQg5mv67ke8zSED/9XBwBE5OLi+e5fMLNYdg20QZo3QMikxV+BTsRl7Jt21ce7mG
t9GTYk0ZeJ4g8uXi1CGcX5oEvFPSheEhawuFGp9U0igyIOsRQrUUVS4aQ20EDSOUMhPIkT5z2D33
t79kwfFBglPdon7NjzlYSkzotMxpTnVEo7XR6jmIwc9ITTeuEWxVa+3Zen3mMW46cNSpv4/k0fw2
D9NwkgnwKBPnX0fvZ1bQq+FvFZnU2Gb8pHTZUcif0FB/7/O99a2rvQNatBDX+OJRk9sN2RfdaGwg
5HH7aCEFu7Iu11XIv9/H43BC61JxmzlZVEZwH1MKcJrSOtZI4+k/fcQbFOWbdAdnYvSWGzb0LYJ4
F0eofyunvH+ofFoRIP9QH0rL9uPPtxdoukcvbonpiyCPkFQgNZQQZp7SoBpcw5rJbT4UH3S9bGjJ
XkkPLWxgoNc0XuoqCCEu20tnpNPF79OuqJ1cGlE/vuuh54r0le274GhTUwBIWkUnu311mTeVUYxR
VTtZdCeNfwrL2oahtZH9SWFkDUSzcFZcGJtdrTFke3qql7UDHdlGbuj8+tnmvwN9Bbd2FQprCmvC
haHQ7mVxd1xOHDmlHsqFrHH0+oeAJJBJv5EEMp+8tiy+aySfbvuCPC32zBlMmth4zinkYHCIS4NK
5+WKqneN45sHpQ53PFfhvKm+1JD/KJZTnVKIYYzd8DN7E++jU/Zmte9WdIenOvp9pR5vf86130yV
aSJMmmmB8GiT654FC3GCPG6sBhRc0qda/20mn0K4p/69Dd6UEi4DLe9VaclXs1iAPaxxSrSgAu8x
zeJN3a7kOa73mAo+lx1AXgiM199pPxuIr3RqTmKrcRoFbtBa6h9lRC1WRvIXv325eKrMK9XktIdO
lCrS5XQFhpWVjYJGRawmD92b3hHB1Sh9FRs/eE/857HJv4g9DFGVe4eK2OAih6SiwaACf9x5b36+
6+Cvix8y5NSKVwj7PqHPuUc6S3Bfbk/6wnzwpdTy6L/i5Jn7NeRdEsFp0TquWQmnOm5RWqiG37eN
/K3JXc/H/1mZnbV5WaJaAZWVk4wPDYQ8Kgpu3ALqd/9JTdClRlQNSWsre+rF9HP+R/f3qKp5crzi
xQuDpYsB75oSybSDzz6jzXQX+dNqcEIZqd8WyqOVgS5sE9SOCCWU6arX5ilTwYccQ6jkwamQj9ch
GKaJLa7q7e3pvD7y0AnVifkgXuR4/XvznvmwDsl4NvaQGEtpf4SA0tZQW07TDzlfMfT3jr5cN65u
yALIAdCNgXtc+vFojgaK45nsIMEXbVIjsF3hI0TDVP2tibsEoSbg34bb2fFLJn8uqz0Mffso7R4D
F+gxz0QI3Y4tlIXDTl5DZF+fyFSmJv4AcgYEifPaVOkngQ5YR3VGGPg22Sip2xEOafSscxQT1ESH
OkIErRJCTnd7/pctc48ahN1cC7MXhGFmvJErLJdk3juy4yjn2CJsiKes+hKg2Hvb3LXXkvZXQBVQ
ASE+sGaHiWmIoTCGoeoEJcARId/XQrByKi7cNgCegPzQa8rZyF13udASSsXkuCzVqf1d/hTS9lmf
RtQSD8nv2Ek+5Q6s/5Fsd59AiCrqvoYcTnqS9sFW2sAwfnu8C6fF5cfMvC50rRSqY1N1hmcRSmz9
XlI31N4B/Qb9qUL/ZZ8Ub+NnOmeG+ijvrea08gHXAcwE/wKeBuSYV8E84ZGZRTcAjlId+Lkp424U
6Tm4d430PQ9lW2/uYv9Bbu4i806TYLc1YYXeh9qPsHnpftz+EmUKK2YbkC/h4JTRrqP9ajpwzra6
oBVGocMF7xg/zZgStq3WyH8/CpvgSQseEZtrhENSPBT38p1/pzrhs/5Y3sUv42/6MGRb/pCMIwUp
i1aXTc4eWTkfJs+bfx1vG7KjFkcqtf3Lr4vKSs7ykK8b6p8N5Pq19Zwof/6o7baEYznLP1ZmQ16y
NzW9wGECLFSbnd8ePXQy6huaozx2ExmxXT/14957CXaRtofjLD7AWNT1L9Qikazy7ovPlrSXH9qv
I3SuD8J+VHdyvR+NZ00/pjCY5d64Q/32EKhrPRzXF8HUE/t/XzqN5Gzd6qhEPFpPNGoara1D0gzF
haau5aan8V7NPzk5VadgQ/1mll6Qfan3jKqD4AJKoxLOMZWI5iWQkbBGdYKWVFWtbZTV9vru9kpc
IyWnnl/iBhPUiko2embZQmRgSIRWc4Lip3YvuNtU2sIE2SKSPhzr4HGAY7YRX8ZgZciL83pmdzor
z+ZVG1yp0apa4zz6XAZvKSue/6e1M0EAMTwS6n/35JmNsu7gYc1GzUGKyhmN6Nia9QGC95Wn2NIh
Q5L7HzMzZyaJihJl32uOFmsHrYv1jTHkP0sSHfEkFgi9aL5ykSzcW9P1QR6KtZPBuV5OngTjXkxJ
R3Pi/GtU3gcIbUcacmUuFJ8BqFthxUuWRqjTrUEGgJcMiK1Le5keIZni6ZoDdzHg6Q9N7g6h+zqJ
svcwEd92yaVbcgIH8HgmJLruvQ3KPhDpKXJMskrouVnGLkvpYrxtZSGrQQGedAE5as49ovzLMfmN
MGmMy6qjw72dmt1Gi16S+LMKZYqo7nQcBaSuaPe7Dv5CAwncH1G6L6xTPclZ7C3lK1xvdi1qdpPs
zHLFpRav8b9AeYqNlnI14xp6Bo0c6aqThvEdEsy2C0wPWv8OHQZfl22o4zeaK2xcF3L18XsMnr6p
Dom0UZQ3zzqCAbNU231FzqJtPqFNs+IQ1zlnjg26nwwyewY367zfpBzGWoE5X3UkgOaagrym3ZXV
0d1CMfjd3QLjaLSX4KkTzO0gvsPjdnv1Fh3yzPzMIXuVpzbuTsjYJyiU+UO3C8KiQDIvSGxms+Bl
PSgrg15yTFAyBhhcizN6DuyGas3ojIFLy5Uhl6f4FW4Rlor3/35oIBW5jHkaTAigS78Ez9/WFYLh
QGSgxA/fjeG+M4p9Kz1KQbgyjdcgUJbx3Njs9HcTb6zMQVUdmPl3eXlHrVc23tV0L/1ATV5Vd8m7
cmd+CvN7FwrJ2wOdDqn5nXdue3YDkN9UKtRPsR1/VaFu7cpt81/iGjjJWDXqXbCHTd9wdgNEMFOi
vcFB6Q3fsv7YThcNmljjY1Ddi9q+hED09qCWfIR0HGBCjq8Jq31psKjNAlJ46qqFi1RVdOf5K+mr
6ycj+V5qxyTliFtJTFwaQJgbbuR2MqDdDw6kyUTT3yhJrRyPS4tjAU2kkxKI7lX/81j4ZhrAju+0
yKo1w12rHDPUrG5P1uJYzozMjmBBq0vLlyvd6fE7kyqxZMJkaBvZ99t2FhflzM4suq0MMiMIEOgO
Kr8pJDQVwKciGlbureUpMyZwFwLcPGkvV0YsTUQf2l53FA2RJvUTBISSsvakWrr56bQRLYu7SwfP
eWkEiYjWQ5xBdwYITLPPQHvyd6NHyI2nXPbj9rQtLs+ZrdnhINMmrZYIIDiedT/+FGknoGtGqtaC
maW3Bz2af5P4U0/hbI9KbQNvrV/oTp5DG6qcqkqkxbXY9v0zlxyC37Zlvdwe2cL1wTrx7OB8pWtz
Xm038zT0EMXUHQuR03tT8guk5KTDmOsPFW9q+qiDFYsLLkjbMKJLaA2wgecADHTxjMQT2LZKKX1I
Ie/htnq7PaiF5bowMcsuGEEmp2IT644UqTaMeQLsm+q4T5J/3WgDcw6wHYIziAxlUHGXPhiPCAZG
EoaK4he1Nr+gpbZfwaMubKYLGzOnGGvR8IwSG3X0jbE0xlHqVxgQFueL1I9K7xqLOoeOWPrQxqii
cvrEeoqq5fCm6zy9VKGK7Qg01O3VWXI5wIuAFDTdEAnpLidN9tIkq8ZOdwSET3ftRO0vjZByuJUv
HrQk8A/QVK1s4EWbgABpbQVuSzn50maCQkgKop6Fsuq3OujNTWQ2SM2SYVStwW412iFvj3Jp2Rji
PxblS4twVusSQErdMcHRli8h8sXBCnRs0QQ7l24ZXJDpvDTRpX0Cg6akO+r42HmvI8C/zlzZSku7
lbr1PzYm1zkLGyyvKoWgVjmSxu5nL9U/IbPZ3Z6ppbVBtHB6VKGuBQzv0kRbIbE4ZAYzpXnqXvZi
/eAl2Zcc4TW5kZNHHYjc9rbJJYcnkwFTG8V4uslmJgmTIqkzYsPRjPchPhH1ZWG4kbPo31+EtDbQ
NQUhDqiMeZozGaBRL6XA4LoFJyWmkPrHLRWRDq2VFX9bnMV/TJFCv5zFONXKQtMEnKEqX0O1/az2
8ocRSDW6eoOGQF3f7m9P4pL7cfXS8Equ5hq6lyJv0MdqaTiWcCfoz6L42+JmvG1jcVQUtqYGQ+75
Oa2OYETa0HqZ4RQ+ZBrkk5+qrOFBpZEJUp7G8HDb3OKQzKnEpUAiRJ7kchIps4xy4NYwvSWIdA7I
KJnf6/H9tpGFShr4PLKf8AQpwBb02WFkDL6K/E1jOKU72H53j/J9y6k+/OnrJ7R4W3NvmSBQxacC
dZwaZeBmg0BBOlZ2egyEl76N7KJDTxQuhcHtHjyUI914WzVP4hoI5xrDxgUHWIXQR6bAftXI3fV1
WZX1YDiunwCaUvZ+fQ+HCjKkaD8g1alXA3hZ2foP62CwCCqsWRCLzLMsZaeY9AUphiN1ky6pUT8L
QpocXFIEK1WCpRWnVZb+C/ByMryFlytOQinVYrp/nGDU37h83vTSKFA6ksUVT/4bSc0eeX8p2+C/
AwdxRX4nFejB5Z5lODES02qztb4M2S+hO2j1wU3v9cQJffQxdV66FijBH4IEqCqzy+o0ZDu1kzft
2O+DyrSlAkiPcG8pJzAv21y/H6qjEt6bIQ8H+qvR81NokvHvEqRfm+ixavaVAKkPcT5kA7boBDo5
1KTadrprQ2qi5cMGRe3bLr50a0z0dP8b6/T7s1tDCPu6H3sDD28lOwzoIlsrIC2d4JQQqGNM0Ssp
gksLVRTl+KtnOkb/VCMFGwdvppJusmblkFt4ZcDtI3HAkRrWFX32YGoLuTYUdI0dxfsuDt8nBTq0
kIr0O636O9VMdrcn7rpBhQ13bm8WuoZFXyh1jj3D/CF6Dy4tvfFRrzrH8EFp54UtFpsExYx4a90H
YYd8xd5NTz4SJDTk1jKiG2UPqfJOGVBtzO+J7zcujQHJa1VsY+nrAM2d620S5FiKl7j9bLavkYtK
TnSMoGm4PZbFw2Oatwn0RhVuTovUN13mFVpiOvHJ7L9C/2f7JBJP6rGN7kfV6Vfy6EspHOPc3izk
8o1It/wCe21db8Ys+dCsD7HxN/ojDLOe9ZybhZ3RpzAGOz16RozG1daac/5eSPNdfv4N8xvEp2dg
wojReP4o+uj2vBoyakHowklQrh7A5MnqM/fcRoFGGSmXrt8Z4ncxKF9K/5j7ri2twrYXXpXUNEDp
UVQB9W9MW+lsM9aQGpVBhEt1rL+jFLwis595vtHR7vKONFevLPu09a6mAHNUG4kKyJhc2kNQAj0y
LzedRAP2vNOetNGhV7//iqJ4UtlQHVbZypPiuqmTbTP1qP9/m/M3xaAjwV55melo/b6u9PsWjhw9
aTfAbvXq4A/Vpq6gAgdOfg+/cpWtAa+X4pRz+zPXa3ovrLUO+4WV3ynCFwSADPEkokus+WscVYvr
SXyC4gG5VzJfl/Mbqj6K7m7Jthokmy7CjVVtY+KG0LgX9CdZKTbRWvJweSuf2Zwd6LGSK6UC0MRR
lJ166IxkYzC5JNmpKiGp8JG/S+6f2360dDNT1yB0pssNtNhsmLB/FopgdsjpauK2Tr+IVDqz6O22
kcV1I98CZxvcMRSQLueSnnhJzUrTcMIw2QTy0e3iLSqqtVptBG+l421x3Yhjeepg7ipC9wXk2tKO
40nzU4QJ8Yshuo+aLRHYPhr6b1GJLGX65fYAl+4vEtsyJb8JwKNNE3C2+UUpa8jgY9SsFESuExtu
70Nj0diaoX0ovd+2trhmZ9Zmt2VRl1FYaLiJzkbP5R+q/GsgUr1tZDF+5pYE5IzGCd4x84zBSqJU
FnwONOFz0qAvpP9oq1PTvXnel7g+Ip/TABAQA87YhzB1EunYozuXiLADGD9C62GYWj6akW6EfFcq
+Uft1YcyOOTmIe+Ot791ceNMhX0aNSVeuHPmOk8aa3hGWtORvJ2v7bLskLxAfKzxvvBBG0kv1dr5
u7Ti5xZnx72RqF4YQoLmBAEhuzcKX70ULhYEeQLjZxl1XzrunNujXDM5c7LGzZowHjA5RNEOzn7o
tN76+DEDtu/F3U4VtJWttGZw+v2ZV6OYaI5V208G79y7pAo+Re6vwnsxAn2bBu3x9vCWNi5pWSJN
6iYTd8ClNa2RlQp2LoAPOm+g8l4yj51g60AQMluCl3uNBGVaodkFavI6tDAFlJs+qEt7ktcOliyR
EMF5dob3Q86rY22YaPpWK1tp4fi7sDSbx1jI0YIrsBS732qxtKcAE4W0bRzxMBVWpnFxWAB/LNDG
nOh/w7ezRfNaxNrC1jdQaqUg5Id7VUbUSoejT1xLhiyB/MzpbODFOtEGWNNBdWYrQs7aKwoSL1S7
gvAEnm00Tnr2c9y2wteo30V+vo3eG8Guf8BKFlToh8obub5rTkr/NugHOVpLFS+dBHwStWIem8TC
fz/57JOKCBFAIYEjM0HaVx3fS+lFNdG8/5YLycnInhQv+6woH7ddd3GBz4zO4pKIZJrepxhFYxe9
6d+U+rd19rsB7khiecWbpn1w5becx2TCuXBI2lxOuoioeRo0GBODRN7EMSV3IS7WGs8W3ejMymx3
NGOAJPCY82KX7qDQhPg8MFsaPrrIDtCBvT1/i8YYzCRQRClrLmYwSkUYp2FFjiv8atYcZeqPqvqQ
hbX639LU6VzR1BgnIP5VHAJpldIm5Fl68y0YHbP+dXscS34wgUQIdeB+VedtGKXRujWwO8OB+sTW
iq+9GttW+hkNeehhv9+2NR0aczcAwDlNFxjPq36MQunCMBRlEh3qbpRLO5Nf41Gw2+eKXE68cvX8
rVvfsDanQyA5GMtAgAzEoc2Tkj2ImbRRw6+lcJLS776yj9xNqXHW+PF9GPvbvJR2sTje9XG5gw8K
NZmPvuo2YnUy/c9Gn9iu9eh2z362a90NOghBjwZvcB8Vd5J4mlD1Y3VH09MJahwTvvjsBcQ9TWN2
KgBJTD/BGdMMtpC8GMgKysP29swuXEQgPf6Z2XniEKYVN6DzynAQIX/p6oOpCxtQXUB078GSdqda
Wsu/LvmlSQP+1LhGFWqeVe4s9GwjEvdOYoSbMBUfTCE/3R7U0hbDJUFiTzoUEF9fnhrwFDcDjfGG
E2UqwoKxbG1QX5RtMeHhnHuesXINXXe/k1KkB4XUK+k+sq+zY8qHekXpZJckb79TGhty+kS/j/yj
3pzE8dT20aZz6go2mzuRYvwIHxjwCOqIg12vNWwtbcuJeRt819QAP9d2ilRl9LuB6NyrBlvvv6ru
C01sKFo/lchR357nJQgyNQg6NyaUI73B8zvRMoaM9eTdSN6QZExx9P3DaBwHBofuOlB47oRoGzWo
69r9yD/CShq+ad3byodMhuZb9vxDZgtgmQinS2ZhOkJx1OvgKBQ7nYEPLxnMFdaBB2wa/nGVTUlo
/5ueuWGtLLOULriYitkdUkh9HyNxajp+/C0z9lXVnFoEqwVtb2h22z1PQMnxd476bZKd+rW63dID
ZsLaAfEnH4Prz1bCbOJWyNrahOWGxqdS3jfJ+KpSDK3j11B5lN0HGbXj8Ged/NEUpMFPw88ReiWN
JH/4VQyGTZ/bklLZpaxRCahsSf5Vf01ee2PlcF1yGRLj4HfI5YrAo2Z7s1FRtfSKynRc6wtPKC9x
ty1oeRMOc21ATliN0GC+R/nWf1KsdJO7x2HcAjbdSmtztnAQQa5O0MsP4KX67M3XelIS5J3Emw8N
Rxi64jUisoWe1r/07ZNu0XRH/l20s/jM95Qs1yvNdGrz0Bhb6yjUz5L2MLVNFs+5rtpFdR+soRsX
tsLEGf+P0Zkjdk1QFW6qmo6VvmnWjyknXyv7lf02zc1sv03MuLxQQOvR9zLN7dnI8JI2NzOBU0YM
i62eQCkF13Kx18vsPa1dY9P6fbjvwVpRaunDI7wL5YMYNuazDtWhLeXWf0iXcQKDqWJB0Zqbc59X
cpEmUs1q1sKDVBzcJ0G7j8mJJi+3h74QipDYAWcCtTUF8nnXZlUXoVpETG9EPkIk5peje3jHyQF7
o0fpbeVkW1rNc3PT55xN9ICIt1uVCsmW4KGWv+cBjLbRyjG+NqTZlrSEKG/GgSGFDenUzDbzPcrb
tlzsjE/hf4i16ZFimdA14uU7J4000SKOGjWznISOmEh6UxrdzoUvjbzmEEvg+wtLsyNRpYs7i9KU
JlA5/4gBzA6xnZbqoXL3RoeQumUbxfeq4Rm3rdeQZIvHHBTFkEcju0FJaVZMkjKlspqgsBz5oI6H
KHqKjZcU3S1Ffowki1LJSWteausuV94EqGLCd4VeoWYlLlmIg/6+6klEwm4Jov3SedRBVYJKqyyn
pS2tpqNwRBPPLL1NZa5kTxaiDipzIHCm1nkd3PelpTSTgzocBQv0brrVvE9D0th1eJKCZ7P7fHsD
Lu2I/zN1RYeRQrfWW63nOomIlDo9dnQ9UcO8bWQhouNck4loaG6gvWmOIMncIByEEOcJ4tdC26bx
Rmu+SBVPj+DB604xRdPg1CXfDIFKeQHr9NFtDoA9auG4xgx6vYqkNyRCS/7iIpknOWJQJXWrs2Pi
XPyaScUXIVSgmTS6faxUaw/uhZwCTUo0y5BchEMJQPblSoqFBDank1hJSdvQRJ2XU0Cn8Rgwg3wz
xHvRVvPd7dm+XlJsAuvlrYrwr6zLlza7iDRzX4euUxMOe/W+kf1Nt1KVXx7YmZHZdV/V8iCikuI6
VfwnDF+sfZraMLbop3L8KSjiNh3XXuDX5yo8cdBV0vxIvhzC/Mth0Qs2iC7Ze8dXAGu5X7NAd0pP
PbT+rzj9RAn938/itGr0bUNPhx7epblWzX36FkPLEWlqGMa7YpIfWGmdWJzFcyOzQ7VSaOQrFd9y
VK3ZSconRCQqw7LlWj6k4XNvfejur0HIV/b8QiTFVHJfgM5GO4634+XYUu7jKhrZA13qZHJ451rF
Fr4/uzw1E6LB2Hc+FL1eAGn1ygW80IxxaXo2rVaS1ZYplJZTUpfqo/fnHvmmY4/SqO2Gh3Rr/rLg
ezTbvZHtBG3N+nXlc7JO3xqVVsY9P4cMFV612J/mW0obO+1+h4AvHhT5mI7cZiOJzo3iee/VqhTP
kvOSVSU1PRFYX3HyhEWitF7K3aG/a5264/KQ9V1LnlGSv66qRC905KBQCXcW/H8UlAkrL9cXfv4m
080a3zVhigt4fwTaoRC/dK61L0t/Y5Z7V+VskMxN6fK0HOxeeTD6kdeUVm2GYCs2v8Ryb8QkhSBR
qQ7GWkvdtMyXEe/0hVBg0YoGv504ndJngZgpKZGn+6PlpLr+5Au+Z5eltxJbXt+i2IBiH3oHupiv
CJozKa4rJC0sx4Kvr6I3NOxfqqy1C56Sq8RWiwtMkmAqQdDDa8wiFJrRMhMyS/y6UjaRdOIB5gEb
M83MruTUDuk1UoRHMToEiLUIcr8x9QN6jcDGo11lIvNhvnnDGpXewl0H8l6xaKSnzwOw1uUsq3Hp
q0bgcvsoe127d8mYSfIpqOqVs3LNzuxobuSyGguReEVo1IcqSI+0StypvJTCFUDtotucDWgWGAVS
luRWxa2jt9F304/goIWF8fbBv+Q2EDZMOGTkj6+ammK1VydQjOsYmm+nxAW0eSjph1jJtt+u4LqX
rupzW7ODmOYpSWiTlKu6OxjqtyJ5LrQVE0uOOdFDGMQC5LHmKcmgcmPXqhmO34N02VohWib9vauc
JOVON/a3526a//m2BrWLJYDqaJvN1kcvUiDVY+U6yIt+4uLaAOHdCr7wWycdW5ryJ7n7WXYr0fKK
0TmbSB3UQa6jVOQ0Qwr4jjyhdV+KvAqg7qrHOLEHw9r4sr8WkCwuHmzXMLHDtQZp/+XuatQ0T0KR
wXrpnzx6M9VfhfBfAoSJUft/NmY7OHErT1DD0nU0RAGSO/lU7lQUSYdvYfQAW0nmaWuh+hQdXi3h
mcXZXlaUGh4ZGYu62z+2NdIdhi2aiIL1D172kpMDhPlHlz71XbIvZf9424EWEn+8EiDIk6Enm8rx
Mw/KEj0fhwTzJjUKW9J3Q/Ijl74jlWLlr1JytGrFFhU7ju6iQdmm/+HKOLP+N147u5bGcaqS57UL
cEGyC/AIWm8cjW6bPPCuWTk0F92WTi/A+5YOycYMDz6we7RGY+8H3Ncbo662faAZm6x1D22767/U
k+i6dFiZ36WjWpv+awC1fPP8Sqi6wjLzRGJ5g3qTJQfSZpFw7MdtDL2rWnypzT1ajIH3LQCXvg+z
TVF8NNIqufrSQX7+GTMvE8UMLGDHZ0SNAtsq8kqvY77zdsNeO/Rb2C9cKvfQfxTMirCyyEsnIlJq
QF/BPE539eW+rczA67OAE3EIj3X0FRZaUHB2jqRmJW0yba3NctGl/zKlGlO0QxLl0h5i5LDSiSw0
dfBNryfvrXpCmVx19U2WfqrrANlfYm8RuVKS26J6StfUthdHTCuXTPMG9FNzcoE0H0JRGDkhabnY
SOHeyg/Akt1iK8ufzDVRqaVjceob+5+xWSRkIijVadJkbHyfkOjlA4S+/+WUOjcynWJnG9WMx8FL
BM5e7mi3LLeR/C1WIPGSPgI32Uidd0zo7bGbbtwj0Z728do+mhZtfkziPMynaBAqzG86t1Gq2E8M
1wlJBsXqBjTDFpQuEBAyGMl93e6b+IeZP6SBdZSDvSF8vr2Rl06PM/vzSw9+ITo+Yt2FOX0XVzwn
+vil2AziPtfaV5HXVLCKFl7as1Sm2ToAX0A1zhZ2EMNQaGWLfdPphyRyNPnnWH6U7r2YxQdX7Ti6
jG0Ub6T6R+GFO+h6HnRrNRW49IQjCcB9SwMmqenZjSjXYp3DYiZwbIJVHl795mQWUB5AeeLV0M30
rW3QFVcooZNl0uvtWV96sJtcxqTkaJnmaTGbA7/pqjKSVWHyOz2Otn6wT9SXdhc9WpGN4oO8Bpme
boGZn2EQxieaH1Ctm79Ye9dI4iiWBacyxE1dCDvgAc2A+EuFTOLByP+IVrdRVt17YZYvzE4nytn+
khJJzZk+wcni1x5+Z3SCIgPZd/gHYziu+g3RVrUt/TUSu+UJBoZDtRXtnqv0nOQHvjLmjYv+A8qk
gQ2UPhl3tQkU067vGxUqpDUSj4UrEVbeSRIdej44Q2dnSYCv92aJyUGADk7ZhD6EnJ52T5Pj6bb7
LJzDJlENjYDw8+l0pl7Oap01nR4K3HptZp5MHoJmcJ8k5tHUg42kfBgQCd02uIB2h2OUDmxaYCFS
RO7p0mIe9lUxqDLnpEBil1Q57BNg2Hv9FJgJnQbPSMNsYFncSRk0GAa8aqB0VB7JxJ3bUP6Seq+y
966sXcEL1QS+C9kAmIqZjKvuEN/TAllJQ8FpY8ifhZ2W8udTqHBy8FKRUhspsYNXHeSkQ1D831f1
L63P1kGTPK+pGl9wDHdM7KoCmqE5OvLlrQa3wxqwbHHV6dAk3wG+B8rDyzUI4lKG8TXHGqz5fohb
J81xUFDia4D7xjlUw9JqZnHhsKbLAU5XcqVTTmL2OEnrRmhYT4EK9gDQRUY56dGq95n7mKLTDuYY
JitSEz4ESv+Ps/PajRvbuvUTEWAOt6yoUFWWbMvhhmi3beac+fT/t3wONlQsogi3gTaMFqDJlWca
Y+RPannJ0qd8WHmjFgduCm4c9LHI+s+mGVH0pJXCTDoP5sEum71VhluLIhinudJ+wn+9stsXPA/o
caC+h4kHdl19FjvUJqR8A0K5KG2Y8tYpSEmHkpJtOytfAw8v3lMKk4vGC+eYJMv1ojaD7PmxX2OL
CHvDXj5KgTw8dEFM9T3JT74D+C9OcuOxz4NxEyjm2ku4OLtkb4kdqJ2S8r/+AmkMkrENZOnssXOd
hFg3IAn/1IKWjppvQfJl5SpZeomwhkIdpPx0/c+uksnpx8FLWc06ffKieFv/1s2N0RgXSDQtI3YJ
UOW1+olwxeev33ubsxWNYSloNQWbaeWaU+EWu5bOl+SHt7k/uKW5RNhDsMpRAtPnY+urrmskw5HO
lel9y8p8XyQw5oCwT77T/q03/gplwJI9ynsUvQn+eOxmsV8eK2qbxqxda22iJjxIl/qgtOpGLj8N
6fH+2JZugve2ZvskDkPZy8U+6YfJDVv6h9eu06UH9L2F2TkvkSnOmmKUzm9Bo+5MpH2lnRBnuz+O
BY/XFuKwgg8Y52tOa29WZqOkDq6XWZqnwT76wyfbeyhKSCGVkgdkF7zcN7g4LPpqgCyRPCate33A
DDQDa1GGPWcTXNKSgzgv3LqafJDXFDWWLi5KhDSSw32gQV1+balslULNUpy8wnjrzefM+hqsgXUW
X9z3NmZHqUzYjRXpxrMHfZ23q98m+2ihgOU9ZK61DbVfzi/b3t+fwZVxWbNtPthN4k0dNh31d9L+
tp1L0X27b2LxIn43rvk1aGoSmQyT7a1xB8nJkwL/mXaWvSNZzuqX/2Wq1siglg4UqC6aLumQAfY0
yx84Zd+ErS37Fyvp5e2kGaM7Zdmabt/S7iPrB40/Abt6g7Aua6/wFI2SOcJNkKXtOudHVylQLTor
23ypJGcD46bZkswtPQez8dhF0Nh2aFKbctptDGoinP4pH4H0Zz3twAVai6fA2U9c+aNCFtd7NqNv
6fS6so5LV/37r5idASMPnEkKLFo80l8tuNrH5mvlfCYYoHt3cOEmlKHWRf31PIQbT33mS6T2eYrX
OuqWpl0w30CkbKo0QM2OSSJD8terg3eGHMAtYtrMolM5OW4XNyv32VJeiDTJ/0zNHwHTn+w0sSdK
6Aho2LqLLLL9mJnREYTWpXc6sjOvcQatn62cDP21WpNAW9rHcKgKCL8gpp6HlnVU1EaWEY3U8mmU
ArC/K2dzYUk5JqKLRfSw8NxdX2udaeWWPWX+pXbg7gh9jicvUPw9KAmw6jWXTKzMla+AloaghBVy
9jBRzDPH/phEWtlZAcqklDO3otypo/GOtE34XFj7sl95w1fs/bmY3oXI5ThlfZNjTwkzlBm+ByoK
XePFqd8g9N9W2WO1Jgt2M5+M0CLnxPgclIj12RFplcbPe0/3L12d7MpMP1b9IYlfSkf/7Enb++fx
5hwIW/QHCKWiP63P12uXlsX/t0W3BSXxQwmrR2NJh9Vi9ZqhWaBiD2nrR7HtX1rvQ9lrkAwhiZOq
brmGJF00RBCisjcEmevcEHmbCj/avwydto1AHdj6h2hyHnL1x/2puz3YYu4cFohrW6Z7XBy8dzsj
iWR4z/oguMAZUfWoKETjltB/q6f546CFT0lCDwvyloAD2CNy/n11rEt78/0XzMYqgKZ5O8TBhcLv
4MUPUvdYm+GDrafbuI43XZJuFf/X/WEvzS+kGZZC4EVSfV7PsLSiTjQnDS4yIRdwYB2hPtN7WK2J
LduxoJykMYezIH7+bna7GjCjMRTBRU+Osv9LINZBHQd/zbvGIhK0/s/M7PKKSuBwZoOZzh93RQht
f2y4fVxv6lJehznfujHCnGgrpOxMhnWOLypKxIeITTDXjBuFO+xbFPauh8it3e2Mz6P0NY6UlTMu
7ov5jWkLWXWgzlAsWbN9WhZNNwRKH0C/RoP4s8/mPHnhZ0k9BGubQ/yqG1NiucCLi244sWHfLVqs
TaHW5UNw8f2Il85sTZ51f+0JuJXXEbNIDzWtbzjuuNPXZuC5MasYJqeLYkSumf/TIQsdxDSXjP8i
qTPp4UZNhwPyvOREyv7YTNUG8qWNHH+qzNcM7uNeyoEXaFtaGg73j8fiDECRRDCBtjXtndefZkpD
EkbKFFxiuGTiBCTnige1ZABAlC7DtgI3+jzj0/ax3vW5w2omBke8ZMsGI4q394exNMV0aov8LJTE
OA3zcNILSUc0dnARgKMpSCHDVHZWcyHf6VrHX4X1yVa2ZvgmpQmEeO6gb4vRjYsHWfkdJAnX+39o
JqKK+v6TZlPbNa1R2iMj77pUv9iFoTxoXv/9/sCXTigpVBKpjA/ApjOzEnRZF5Kj506NA7q5IR0/
IicSaS8I88QubuoatPEWhSLG9c6iWPF3hwYIdRMHmhdctPhZtgdcKFCyJEBEnrpMTLrkTvoYbRMU
q6zWflK04DA0NB89SfbPBnlBY/xRqN8C/1M/AFk5dNG2NWChCMINO5zT8+H+DC1cJ1efO3t0orTv
O9+U2BkltDbyNqJxpgWz7CRf8qQEt5fv7htc8IeuDM5egjj1aznVmR9KAx8Cx9vW8pPjBVspX1n7
hecUQwgQkakGHzwnTNH6Wg2DNoZhXv5Wdo2rZ1tNGdnL21SDQd34Zkxf7w/tlipHrD0bTbABiybw
Weism1UWVXkSXrTqq2JzKykNAruBelClfCN5zgPMGztHGh7M8LMuSZu2+TCpVPT7NYKEhWuFhnfU
ICDOFt3bs01Yh5Vc5z5jHywlgKFohI0oLf4a5y6G+87KbO80mTxmDYzYly76rh8i49AGb022gynv
/rwurSTwXazR0Qt4f+ZChy1eW4O07qWZ6Hc/5/6j12VwMnU/sjRwHZA3GzzD+zaXzsV7m7O3zzO9
UEolbDrH/gX4z07f+e0pD4wNnKF/b4p+MmBY6AgACps5LWY5hvjQeXRRmk0n5J92DVUN/YPXnKTV
APYPtnr2qNNSBiQUrCLVnPmj3nWdAji0wVoq7ySUH7pI1BT6T1Jx8HzlFHYIqSCLY75Iwb6MD3ZF
j7gTfhoiprzvz2X3q5e0f9Mf+jP67dXwD3I9ZfilpUAx8HBH9UNgHi3Q/81DpH6P9DUSgqX7A4FM
5gsfCOdqdn+E5tROUlRGl3BqDiTQ6UAx0+dUgQZprfK3dIogFkCcDjpVEBCzhfGaME4kJ4kuaviT
xFS0lt5b2tcmpR56av4E9LPfX5fhaDgxS+HgVEnd9BBNpzJ5hhrbpZmob3p6yv9asoJTRMAN7JC6
Fp7A7EGMrBpeEfi9L5lJ87TWuVH0SApn5fQsztw7KzOXTsc/JZfcM3Nm5LhpY/8kw7emEbA4fe+M
zC45Ji0zFaeNLnL+e0hPhrNVsjfZPgYmonv5t2gNh7YQw8C8Jf8pAwtp09mglF4b8aOYOsXfBvFz
IiNlrsP/kK3RnS1t8feGZgNrBqNGnwJDqvVRNuqdYvH+X0Kr3mf69v7ds2iK9DUOi0j2zJuMwEsN
oTTVnKam2qrdq9NSIJI2TvUWSSuh5i2AgZwECXkmTgiEkai79ozk2LEQ+sDPV33jQzpmR7uSXUFV
7cXjLvamrWbAmbexpc9huNYhubB22BbkifgEgv3q2rae6H0iqdjutNeiOGYwnXKlr8l9LczmlZXZ
3WT6g+SQcwwura3kbkHLmBk9a6hPDZP5GusP99fuNgcsYLsMR5DFghtwZuZGNdQRWwzCSxup8pMX
J+VWTqxxg9J3u/PlJNkZfT8dBqUs3KqwvCerDqNTYFrenq73jPJInr+NPVFTY7Xhys5aOJ1weJOm
5I4WgcfsoqlNX/FwhXG/HP9QA/mFp+Nno6fukAKK07ytUjff0Ub75/6kiIWcPW/qH3oMHm/qMvNW
SVNCnEwfeEz7ofgUx+nHDFocTVvzYpcCC424TXRoU0rW5olEQ639JrLi5IL83ngYU6d02ylCqsQ/
o1qrq42Pw5e7kHK3eJ7FmmDOwjARm+AM/T96k/kr2KEkn5Zpl1wqCErjYWN+m9C5uj+VC7sZG2Bv
AKVAojCPyyM5Cz2PXuxLVdnxjqWTT7WtODS+ZMFXS6nLD76ervEpzI2STqGHSHAqUkLmqZpdEoEp
e2kIHPfSqx3tcAfLPxu0kpSmdYi0tUZtcWO/3yzCGG3asFUD8hMNYte3giYF5tRoGPPlb0U77GVF
ctUCsThQ9/bFsbad8q2ttn0qu56lbGJzBZA3X0Vh34AIGIldIeY7V0UbTM8ZsspLLpqXuGTfBoq9
sfFfjAhUOMsIa+i8BJuSrHViGi8vlVG7pvFlqBpXWlV6WRzKOyuzN8ufUl7qOEwvI/nmnvnLBaYY
hsj7e/ImxBJTxn90cIpQgOW7XrJB7+uob5TkEsfKvrZRpggQ24s/6d5RebSUg2xkD0pq73WpcQOn
hvMHPam/PBjiGwR5LW6bAKXOa0AURvzUTli2vAleYb0hecVO8fZKssvltQr6TWL6jzXxcNIdSp1v
XtyyYjWQtYr1Sydoh4tth9tBmkiUuRKC9ToeHkJncEt89QlW2yL4nULCd3/al04laSpxVjQYVeax
NFzOXllBVn2RuVs3ds9z4+M27EYLuJRX1J6b5EN4vG/0BkDOyNHsJCAi+QgYap5eBSs6eb2NVQO8
tuR9z6ejOuTfEnXj9KB/IVrtt/B9ac4P2Ui3SDxGQFe47I2VTMLN6EUhjGYCoeRhE3uIn79L6cht
7iUBvV8vtibJO9mTNyZCL5tpnHwSNwY0WXlaH+4PXpyXq6sJm+gbk8mmu5Fy48zZlIxAGmLNCV/y
Zgy2daAq9Kmq0+6+ldvNJczAA8Q7gsr3TVlcrwRlB5LuL0C7m/5XU5QbbVT2WRPuzcLZ9v2XsnkK
wg6mLgT8zk3SrNxON6lJOHOuvmB24Q90iBh9Y4cvZgKWPdlK41MXPxt68Y08etspLoWJZEihQ/93
2EnE+9ljW0CHYrqNepK8I/3i2to33bwLf8Jx3jz8FpRb533ixSR1Vtqy4H2q5A9hHvWHOFGUR80D
uFb6leZOUa3QJIYOQNwb5iku8mbb1KG6lxG0+aAHtkBsNU3/ODUKaouxl2ykAi0TmWd0W6TNW2Do
P6QWsTXU26NdEJAkur+0c49XQNj5fioTXBpQ9s02LRo+ZTKaSXNCtrndZbpsorloD4doiPxtivTP
mje6aJAGC2TI6a1n31yfEmMKAklqyuYU+Gc9S1/t5lUtEQGpXrtqcK3ue9UrD1LWH7wv9UMfPLXG
D66vKbBWnog/+ZL3R0eMHKSwQ8WW2gV3x/WH+E6H2l5eNyeYjR985bHpv8BhjvhXGWx8P9zpJaQ/
3pPTWW4pQWndffCDnfchaX/4Rrcv/FOmm8e8+gaYJuB/+DSmd/VlfDMl5dCvkY/9Ocg3X4tkCx+D
Bw/bwPXXDiG5rCYZmhOpjschd51Wh1jRcscEHcDmkx+3SCL9MmniJm36qGXTrm6MLXTLqfnQF49p
JWhPz0FtbDIY7gznozEOgl9tpXD+JxKcfye9v39aLHB457TjclU1sM8l7Smx0mJyq94oXjJFaCmp
U9DSBeHLob5NKjNx3Na3gid1TELPLQd03eSQGpkNSAtiIx0p5E9lQVuia7a6/RiV3pDt2rRSzlHc
AloqvSijr0Gy03+nyKcdtPDb6N+yNHofFs2qOA042t+DuJJJaqpVNGz1rLGnfabFGrXFKV2jaxE3
0M3IyQPx2tPjDijoeoV0PYSYwiAbV8OkVnjh1uh+Z8p3RAHBPz/bf9t5zFvDW0+rAPy2xBdzdhhT
GeCQDHLp5IfeKU08Nkb1aBnTUyyd9LjB3feUL395V2CS6pCCi2ZpkIjOHptg8rWKApp0MqNHSmsP
fXMaiGpC/fPf2iHNAEQBlQ7uJALD65lsBwdW1BGXXpqQ4LWrY1U+wmS/64pxxXeYu6PiTXlvaVbw
Sos+q+rE9M8Ik29UaZJdqW9+So29Uj4Rt+jV3pjZmZ3epC47nwIEdvT2GT9tW2T+k+GnQMOif5Pq
b7PSDEv4YIJNB+cIiovrCey0XGuDlgkMEu+xf9XKndee4vQ7Xgsv4squuNn3M2Oz6EhSckunRMXY
svDRht0Z9le3SA2Qb3RG1JMLddf9/bEwm++HN89GmX47QUGCRT39GMZkw21vOwEiBSEV+L/v27p5
rq5HNwdGdWYr6XHh+GeZAnLYb/TuOcN7Hs2VPMjCTrwa02yHDGFtdXqCnSn/RgkWZkl1rxT7+4O5
aRSdbYz5CcY/HPQsxkovfQlN+0vnpW+Zpz6pn5KXUt9KfviqZuAkjKlFomQFyz33VefGZ7HflBeO
Vikeu9L67PS/xvQv/e8/v1+0owE+wRv7Q1T0zv82c8/r00nyz4kDvnZQjPBja6r9xleqYt+VRX4u
22EtY7i0biA/KR3TfARb1+yu6lJpGvuwCc59IvduRL/lY2qNGc+MvGZqnioT4yM4Fw4L8TmVjetT
jSpciKNbB+dGLyNpB4AYDy2vU7rgCBA+JHXqV7AqlflwKKey3Xmy360x5ywcBxEBoNEFOEIHH3n9
DWnC1eKPYXz2+z78qoUOXaSt1++UoZE2Y1HVK0WvmwQag0YLCglQ1CVAys0r87mVONPgNPF56FDv
UD0Yj0hjIbPiV/0unmL0n71Na4ZnFe6TldMi1m52a8NsBR8RuQRE3uYkAGU96sZkKPEZVr/kLXJy
+TBqJSIWjhZvhqRQAPQq0q50pK+N0vfbssz9lQdq4XLFNSXXRYYU7u55HaaxikiVBi0+505Xpvth
moyPdVfRbGE7QV7uA1OXk42WlVm49cI4WOvyXrLP2wVrNp8B+ma23o3lZZKZTdFZHjWkJ6IyORht
3X2WVb/YxMScT3IgNQeU6dW1VuyFrUaHNPU74UXqbIDrrVZO8qjEbZtCB6v4lxwilYPTVAjD5/a+
q0r9cH+1l8wRyXG4AKBCuzk7XWPUqrVVldnZnzKYRwjR8rTdIKS7oQd9TUDpJj/FtgZng6QR6yMg
N2Le391VWSfbVR9M+Vlt7K3lt26fmA9eGB5j9YQY8gZyBjSr3VYxN6kiXXTqinWqPbWIud8f9sIC
Q01t8IcaAX7/bJbjOmgC3SyLc0nWpLAAngb5wYntx6Ia2k0Uta+qFO7u27wp8TD6P1BjIPqC2HSe
GYtEtFurbXmucvvY+f9I5UuZfrG8i4PuFtVhI2qO4fjRV9e4Zxdua7pDLbKpKit94xjZYw40UcnK
s6JnvxvL30VGD/ooWhPPXrJD1Vzkw+G7oLnienn72Is7z3aKcxxzQ+pJarrmm5cY5srqid8zu6GI
oAVwmyOiAd+6thNRXESyKi/PYx3u0gq0Ibkmow/3evJJMz7cX7aF99smagcPh+gXxWFxgt7tWT9s
PQnMHekdFCJfFCnLDj5EVCuO0NKQSGkhiiuqFrj/11Zyej49ywmrc6FtuJ2P9qgcysg/dfXnXl5r
w1o4h+xAoTzHcyqe8Zk1Nqrk9MiTnhH9Q8xEAjr5OLYET83FOKQ7s/juTc8ZClKp9T1y1rbj7VgJ
owDKUsAQR2HeTCzLfT6aWlSckw6cnf9d1nzyag88Blsn1Ny/Xb5rY2LPvlu+Ns6lMS7i4pw1MKtX
NLyusUOIybrejRqMZCS7dQAWxKWzKzS2zR4+ZTs+K3KyGyDciMEERLX3nFrFCrDl9oBdm5qFoi1y
PoJkOz4XsDKHqPi8xslaC8majZm/KlWRVEGxlYCVyQBAdkWYQCmb2lszb5q3+4uzsBOupm62ONQJ
+rSQnfic+qU75Q9lwk6wn2Qt30z2CmvUmq3ZnieXa2ShxTLJL7m5N4a35gfiXZskXcPbLIQb16sk
vuTdljOoZxdRiiWAL/m0GQDfOwnJq1ELPgZBtS2kj2n03CcI6NIX1Ctr3sviSHne6Oujw03TZivo
NF4bkFdmQ/bZJvOrL1Hd7+UxcBPfQz7g8/01vPXPScjwrLDvCL7BEF2PtrHGyRzkODknJcpHp7Y4
6PG2MY5SfPLqF13+ed/cwit6ZU+fPd3qVCdOFQM4aPydnD+lARKmqEuNG4gP/QpOurpxHRKCxbCm
MLk0r+Se6BASswoS4nqkcTXa2qTRBFwN0jZ0ff1s22S5sn/jNfTkTfMCiB+R5vqfqdlmDeLS0qsc
U8P0BRHaSfFcVe32Xo4A4zGPx4Nmbf2ph3YPlXGU5UJvb9aDWyPJdn+6F1f33YfMVhe29dJHyys5
6/5X5UmfvsIPA1dG+yn9V85WIuU1W+Ln786Nl+A29HaRnC3/kCEwSwpRl/Zl6aY/oXUzujUo9k0J
7c8si756CtzABebUJwIX7ilWm5wnaT/ta1Q3pB8pDUvpdFSmV6n9qT120yk0UfxKt1O1G9u9uZa0
Wgj1OKEcH4j5OUVsrOtRV5IUp1aTpLD3VpriEhUOvptFsOxu/KhTREbCKhtKBG3+OyXli0CBLNPa
VyIa+x+uY/rA8S9E7HWDQ6mjYWjkMk/Ohl7v5fSosr3H5CnNL0MyrGyspWfmva3ZJVnKkelbvLNn
MuV+/TmRPkjOSlb+1slnZmGQpyTLq0gceT2zsWYWbVtzMzlxv0Vrjzh1G9jwrkDzMnyzo7VMxZI9
qM+YP1jLIaWaOQJmI+tT1pXJ2ZtOvlAk+mWaD373NJrfe+d4/1wuPjKwIVtQYWr0q84jmDAI7XyU
JYzVb2PkpqjswYUSdQPMjoorS27mmxupNHbq9O+4ltNaGimUSRoFDwTGyZ9ez2yuVVkYdHF6ltAb
TdPgJPn71ELXp403kr1D4+7+aJfsiaiCei/PmjFPR1a+poWDMoA9C+VHQ3pSKmnjea++vrUyQOwt
FAD3DS5dRVAZiHPA1ELPfD1APenksk319By7hRm5jffyawz495tff/K1tQaCpeHZgreYvUOgMUct
DVY7Ab52Uu4hz/VB/5s+KOVsY4SExNnHPPBWYpqbujJrR6IMVUgYp8AWzWHsVuIrSlVL2XmaqC2T
yWpz7TyWn7X2qdE+dU7/ktjeCexiYWg7Gtk36rNPJZAmp2LqwIsZ2yn8Vwof2y/35/2G3efPh5ES
5gQBqQJ5dz3xjl+gFewl+dnOooewM56qpvyhOcVPg45IGKp6NpwBBFCv5UMpqZuKiCVw/QD3ClXN
vVeZG7maPkjRgWToyrctvP86wsJQk/B1QiD++ts0s+o1c5Dys2X+GrzxMqmRa8MnnE9bX3rNQJNX
L+YUb9sucAfvqNvtRiJNKXUPkze4E4nS+x8k7M0CD6CsJFQIoUTfyex7orTSPan307NnextDB+ul
W9kp7CN1W/gf79taHPs7W7Pruuoy2fQmXbzNW6k9UMbalEx8nWxTa41Gcm1cs8OX+mFik/fiadCC
nQayTf0oyc0+61eiqaWnl+0PCsbG2eIBnjkcEckFO3e4xqoedvJYL6gi58gBQQsQy5s2lrdBou0n
8DdWuobdXXj/sI0qFH1a5JXnKWVAp2OUdmF69pHmzEPrIR6rz84qxchND4s4UEK0lEQ9hMncL9eb
Vok7yaq9Oj1rdLdW9bCTw/659T+21o/Ed7aN6U6mvu298OjX/T+6/jlZVV4RZ3a+T6GhkUVDKCi+
uQhU2VbaNHkZ15upJxvVzhGEccxf9zfo0oOIGyUoGmlsMKnFXw+ULoE4MCoGGma/7cR/SIN0Zwzm
zzEbHg1a7qzQ2hh+9mz0xsmWt3U7bO9/wdK25UHkUaQXSr/htVOLztDLpEyB4GCtoVEB/nkfIEHt
jyv399LmYc9C5C+ge9QkrseqZhqL1Teis0FWXLt1JBgTHXWneIit3x/Voqk/rwRCfqQ3ZrXimpZ1
E6SYMJXtBl/DI6zr55Cg9j8ZEiuIthuUdbMxEdSVTWj1rJ+mw3v4OexpkYxXCitLo6GTn2418Krw
as2CRw1IT5o7OBISBGa7zlJ/9lUuu2ZjrrWuLG16UbkiH0orJk2010vkpXkhFx4eRCX1JDNe8nBY
mbAFH8UQpxrYqoxUhD7b8EbX2c5Q5tm5mrocRdqhIWHvkeU/FNLYeA+BpBE2St7oRFuJUtOBh0pO
d3+9PUhZktdGCEBUi2YfASflWAVNl9GegrSos6eh20G+7r6RpXwlrFLUN1F2tzlcs2VzCjvVo7TM
z3FdbSGahRF7gFp+zOtdFT00zmboYDXZefqxiN+q8FGCiPD+Jyy4aIYK2biu0uaoyvNxdnkC0kCL
szOdNebeCgNvV9FKD5kjSAlbK/aVicjEpBVrydKlCxx6KEBWomGfds/ZuUjDIVcD/jrziBT/lHLT
Iyo76BsIh/uHsLHF4irRoRhDhN/T0tz0DtXfUInSFxBA0ibRsnr/95NBbQzVCTQaaYiZOR4D+jJJ
Aaf2uZRi+6nKHWVX46I8qkUpP/ql4++qvhi3hh7Ir/ctL5xfmmyFTjGJeNZD/PxdikAOxg52yaw4
S8a094rumEWbsZQP960sODtk+kXzChNOIDfbbrITTEMz5fm59XZl+Y/aHb/0xu/VzNmSGTqWEbPg
ziP/MFtZKm1DncsV01jErGIS4cUN8kM/aZe8m4wt+YA1UOrCnUHeH4dDRBqc2pnHM6XBkGZxXsDO
rz0qGTBHqEkS65RrytZIjt1BhmH+/mQuHd73NucdYlmhNdAyUGtr+o+2fwrl75392ibyQ5oN7M6L
jtxdrX6YaJBLs0+Vnx+KtZTswmUsyh0CSQAvKrfx9bZxFE+qwPUVhDjTRhq+1/maKynuuZmPA/s2
gF+Kijz98+tepg0izsqegmJ8VKKdTHdwQfy267q3PnlTxtb1k09JvFtTLVpwOmhh5VkmgcQ1PEc5
daM5eJ5GINcmar1L9eYfDf7xTWyFspsWdrG9v5hL+wc+BgFCIf+JA3I9kbIU5206jjk+TjuVrhnK
hevDxfeidJQKOuehRLn1oeqiEuk2SV5xexYuYfxHXCz6cWEAnSNSctKtVhRKFI4cmlTrYINiQJzs
K+3YS5m4ildanRe2DUhDXBI621FGmtfiNW+MO62oqB21X5S2caM1nYeFAZF4VASKliZzmneupzNK
aCDo6BA6R5peHf0R4tTcGMYPtZbEZydX6XSRVB+mUd9aqYYsXKQiaYSGjE3R6qYfudeGvrarqThD
9kPqyGmeu3Y8RtN/KL9x1wjeMTwhoI2zuJGu3lbpx5hS7TRsAt90fW13f0suOf6Utun7o/ogKoqz
1wiwe5qrDmV1P5MeEcz+2E3NprS2tle5fpe/BlYNnQX6s31pu16T7Jt0TVJzaaOoBFpoFoLeBK58
vY6jqfuI+VFg9+KQisunuv11f5BrBmbT2NX2BBYkKc919jTIX4bcW7mlF94i1IvwjGmKJ/07h+9m
QZlG4eiX51QwQgbyyYISVd/lGvx0+78fC1gKgdxg1fDGrycrnQrZLvK6POcWwth5PckbPwlXaglL
48FRUKAe0gl75ytiyrGa14VenvWi2rSTupVhgzbryIVG5YVIccUXX7iGCW1pqtXR4uJanHkMUGIN
9tjlFdpxyGz4w6PV6geN69INVga2dHCZOwIKkX7lyZnNXhrIePtxdY4ju9zpTnnp4zY/ZuHKjlua
QKGpIdoeBF5APHjvPK0JJt6hbvUKTyvZ91JwVooDgCbKs8XrKlvowvaG2x/XnhYVIf05295mUQVx
ZCY1Ci352+QMiDGXK8WAJRO4PPQ8QEBCDnnm+cRpP/bUsmi+qTuw/ZYX7bo2WSsBLOwDGx+DUZBw
wQ2YXQSOx2WUKHSmqJX91FmRK03wmZjptgsP90/RgiU8R0R6wOD8KQJcr49k5kmiAaw5wx+w1cOf
Tf4mw0O1yk12O2808wi6bXptSN/Me21UKS0yvaOL1Jxk+zIYdv8ddeZke380t34FVijD0UdBsop7
4Xo0cqhGveLjV2RB96z3WQbc3lO2mt84D14EXHgY7AK1s1ra2c3o7O5bv51LXBocRDo8uTDoar22
DuazyHm+8nPdF/C0J5HxontWsvXygdzRYAUro12oYYv+N9KOVOjJ9M29tkGF8zTQi+Ks9T79lJPU
KM+1HNluokjW81Bn0WWqeZftKqXP06w986vZFegkZABL9vcHf3vQWVxufL6IjcQyXA8+NNM+MD1C
qlAZ36DhetbkbwgitHW5say1a3khmsUatB7wFQpiyz+P+btrpanjoIc8XrSIqXm6reui/MYNY/Su
3iXqy5Dn5HylrISvIpNC/SucMLr63AOqRPEzrqAy0zqpRBNjsoq/fgJxKQX9FxS1ImE6m4io8o2o
Sz1coro2j6OfewfDC5VdEkfGVvLCjxCrqCtu2NLOExk8DhddxfY8NupGOYv0CPeoqYK9LEmpUOt5
tMqo2JRm/c/9lb71NkW6kBozbgr+7Bz6paSNkWcqxup8dEUG34Hgaxo3o4eycOzsyNGuPItLxxqv
FhIAAhSuxNmzmONl8jpzHdbxR1X+Xii7wHrUfLd5rPWfkbl2+96+jQzwnbnZCvZt7cgQuJTnPmo+
oBRwHMxvtISsKXosnRi4UwTzn01D+Dz7qkd+UVoZYQE/PvSJv6+H8TR0uNFqQsdw9B/2pclLTBTC
DXyTemoHKWyLUS7OdqwcwoA22clpf02a/UMe/w0A5N/fJUuTSF1QZOqpC9LMeX0fxHEr1V2tF7Sz
AUys6cQFIu6Ma8SGSzsfYh+oWrjwmcuZfxH4XulY7YjLjNRQVsvFdjT8b8Okf5R08+3+kBYaPQDn
AfiknZoWfmAE12NSassLpFjFGPlDVBqOQZ/vB3UD8inUEL0mNCn26vhmOR/lWEc6Az+nv8jWaQz/
w23LMQfSKBSHbvKlWTPkWlLa5bkcd6p5rsOnuvpk+UdDXjG0UNxizKRKSZYBW4NI+HrMYTPFBU9e
eZ7Q6FLIGkLZ9ZBU/YPsGW7iKNS1hs9RkXyeirWwdqF9iVQwsiBEQqLBdJ4NqVLIh5JoKs8dfUs4
xLTpV+Wpqb6llu7m0SlRXg31HxmkZOM9xTksfqn0AemHv/aVOTGiwVtwOYlC9/UUwNU8JYEnledW
tc6NHLqh+oTE1af7u0tM5HXq59rK7MCMeTmpISCUc5Qkj6a5gavNJareNdnKki6czD8BJk81dUNe
z+vh9H4eGkZYVme7a3eynQD1Vh8abfh5fzyLZiwTqj4BV6an9dqM1Prl4E2MJ5E0B+CcSkdrmTSH
gNT4yl2z8D4Ip/J/pmZ+vyQj7QURX3UOut6145MR+Zsgkj6GDfSApRO5cQlXhrdWOVlcMVquyFxD
kkbt93qEhpfjYZWBiG0il27kXY6jo0fOLs5XduCSJUpZaHAQrHHoxVy/c3f+j7Pz2pEbWbr1ExGg
N7cky3S32N3y5obQjDT0Pmmf/nzs/+KoWIUitDcGe2YwgLIymSZixYq1+qbr5jlt2+eI4nKSm76W
PdIweGzE7/sf7dZxxxidUBISOayAbWXL6fAWnKKxfVYqpX+fVXN7VOp5+ac0VHFq6yp1a0V/GhJr
OS6y+iiSak9798azuLatYLqw+pkTaVzONUV7rqUfqH1G+Mc3C4zjpk+RdEwk/dj0x/vTvbWulAFw
GmEkWmU2r4dUIdgUZkv7XGafoxwJ7x+wx0Ll8/1RbgRMtGHB+VDp2EewchNPmE4nmSLjjUILp3iJ
+R3fC6l6lFP+rbET+5ALfJgxc/r7tkgqK6C6VChp2aDT4XIpo6GTJnOk5yDvD7Xz3Yjf290Olnrr
6P05xGZntkPel7EhN89ZDlhbIg0iU0Qq5w+6Iw6y/JrLB7U53V/PWztkBS2IrS2wx22a33cAhfy3
5pkNOBiDP+AP7LjL0Ht6G+10y948EMh7EsMQflJQ3mxHeYgSZbDN9rmt1Z9SIivHwbIjr9WNxoez
rxwx7F79QqPS7yIoM30+OjsB9635YsFGCZhUj3rZ5ic4xRChJwGGIrrHOnHeEVB+jJLkpETKizB3
AI71g22fIZp8QIYQaGfrbI5ECsbbDkki8BrLD1yliIHkobJzYd86d38Osrk5o66EeqfG4llgxjim
p8V5lUa3Xv6HaxMjSio2gOLUuDfDSDQRxWFfE685kxyoSuEVs/XYpY7ux5WW+ve35a1JOXDvzFUc
HePL9TP+cUmHooRCjavcM9ugoTUdOVyhtKOfG805NIXYGe7Gh6JYs5YT3irmW/xTTi1KcHnYPbdC
sPdMu/FAsDM4OPGe5cGtdJvaokO7HZsCI8Bt4KuFmRO3vXi24rqGSv1fiW2qm0S65s8TXvUC7v7R
XiT9nPeyduzUonwZcXc9xkVsw6Srh50ve2PyQLIIHMAYYKm3UoNNYs+dNaUdjwTElch2taH3TW3n
orl1+IGyaTRcM13i303i6ahT08dt3D+bJ6d5DO1D0jwJq6Me8FBV1VG1Ek7+w/1tdGNqwCMyKQaW
M0Tem9NehsXEHdANb8FMb3yoFc1Ne9m7P8qNzXoxymazdnnUaO3SDs/j4tbzl174lfI6Un27P8yt
yRAbrcwxMiaW8PJMqFMa5qJMxmez+jXGj7HiaeLf+0PcmAnoF9WGdSsQo28uLHriKxmIdHwuliBN
PtewJsNMPTjIM94f6G2Xb65GUD0q+iCMayqwCZy7WZ6QXO3G5z6FXTvH9bu2+Qq+h3aUNhY058Cp
B23TnHNVKB9ai1bn70Pk9SoC+v+M5o/FfKnK1G34oK1ODvmaly/m8NlMTC8ZYZ6I7Gymzfv7v/rW
8sDqAQ3HGgXB7M2PTgo6o5dQGZ+tJPVLx0cP3u2Mz4mZ7NxHtwdi06LWuMJemyhnnvM6N61+fO7q
4oQqwtBoH6Kkep0j3GDvz2ndNVcfgkQMSS3gLtQ5L3fVtMjTlGXa+DyfovRhNI0TkFNqjm672/d3
HbvhVMI5NOhSpy6zjTWSIZ8mOaUX1RyovXOZi6fUT+J/G+W/Wvrv/rT0q2nRSIzg8vqpKKBt+141
3BgXIGwyQGNyJy7Yaa8J9fo4YpoFZ8MGBwJz2m6GdmnMqCtW6A7rTR+Awx11zJUU/W8tgNhrNMRg
toBKFSXb7VuYdotJZJZSB8xN4coxnry9fZITNJ8y3FVz+Xl8GbJ8J1i7sYAABfgfw8LlvtnCoOFk
5d0yk5ApehOgkvRDccqdS+AG5k6JeDVv0tZVvOrpn+TONrOEeLBHTsDPFwVjeqt4MUWc+06DOh7O
GrhutwDuamxj0r4UXkjr9M4RuDXVN74c/d+8T87mWPd1XtuVTBKPY+Ihk8qDHv5zfzeuf8LlIaP8
RMsLiCF7H2bR5SEDZQ6HuLOa57qu3SLRsKLPhsJT2zCodUX4ka3/F6rwxORm5226Pt7E2eD768Qg
FWyF9aXBMIB+rBYj6/xskNKbcRCthJgseqfpH+9P8/rags9D7z56alRt6O+5nKaqQ3ikM23Au3vR
HmoN9WfVjlM/FmJ+sLRK3vlwNybHckKbgjdFXGFsQinkkSulGCrGq8QZHsrXOkT8QcJNwNXn4VHP
9OP9CV7fYEzwjwE3O6XN5iKq1WZ4Lh3rrNKSETe+BWNjYYdmoXqiWeR0f8TNkvLYw6sh2yTbxUTn
KoVQ9EgbJ0x0gyZV0Fgzp/LBGHPb05V0ecqFsVd329xqb+MBDkJ/V3j+oW1ffkKMemwjlKs6sGjg
0akBJYCvjfXj/qy2BJG3YVAmozULwV6Q5nXaf8T3lt7ZOVUWhkmhnmPpYzyi+oembFrX3mKN2r9i
zrMPw4i4lzLP1lOo6JOvluP4OCdhsZOnbfbR+mvgPMDUwmCAqGcLSjo1xZ1EVbtA0ufuqCzJ59JK
P5kGTfhOVOgPUojEy/0VuLHOPLcUNykfsM5bOKEsugizIq0LNHYwvYVSjOxfPBLmLPHOFto28LxN
jxcQfBKZYt6RzWLrVaGhQKnizhArmXVEwz+Ez9fTn+ZkiUQEnphZA3mrbb/GVTbYB0lBkNutNCn6
N8SQ6lvfDdL7rJ9b2y36pUUID8M9DVXXvGoPLRowk4vunRy7NBDWO6DItlDw9uvxy9BWjyze26uY
dOTdsBq7C1olr0c3i9LmHFlL4VeVhfVPN4wSkHVUHrverE6ZNMk/oVEJ1Y37RjpKTYoEkiz1j2mC
aZ4eIsU51GG78zm32c3br1yh9VUdBzhl+z2zbInnuLS6wKKtnL7rtH3fSREclylfvMjOm6PU9bln
mLED8o9Nc4Sj0c6Hfjs1fzwz/Ig1gwVseGuSo/378lRVc1hbEUhVsIQZ/kiFGhqRr07L2v8XWhPi
lVXSfeF8h/0xhsDUH1v4ZsIt5yn6ZxxCDZ7MKBoiM2VoXuxiNrzWMNJHNAHKCKTenmsSxAmJQzuO
zfKfZJ4G4ZWI7ZInDJH2yUCoSXJlLVyWQz71YYduzCR/+tujs9rMo8WkYQC3Uh4vZ9kmy2xm4yyC
SlWqQ9l2Cl2HpA6D4exCuGugvV1R3hXiY25gcPfNivaNZaWUGxkLhVU/jHJV80SX4v7jhLZfRWH4
ebKq0NeleD63Ws9BUJfvONSlOxtsHWj7Q7gt0A9YxVGRI7mcdFS1SS0Z7K/Kmhxk8pNPoZlnZ8xT
wWFSvM7S7u8e17fNBJpLK9tqGIdb3OWIVqcbbaYvIjCXGpVPi7BLLDqKxb0ZHdhn4wlGj3i4/203
gdL/DQpdi+TAXAXGN4FSMkRYbKWKCLDBat9DC0lQ1Sgr32r6+UA02J16JdZP8TzHXriY5f8yPOE2
53htP9uWkWUUPIq+53Obtdl6ulGM3xGSVhDm1n9lRVc8mLrUednQqh7A6V5pflujW2dPqYBYjRdx
Zbhu0j5DphRph9IQmHKXfMzNDhsEXUa30MbbPkFZ66BNyXyY+qr3IqL3YycaySPM+aDBkvBEozZ+
VY7RV2sQe3WhTejz9tvI1CHTwTxSr4yx5X6i3UMZ6yCKQB5sATN80PEV7xbFbUDV3tuDFb7WuaPt
RLDXLyVvJGgtXXO0tVwpGFEnqQeKUm0wYOgzuW3U0cvlSGYvn3Ap1a2dLXAdcNFjgMAYKBWIM5/i
ctsvVh+PKdz0oKI4/T7X6SPRzW72bKOGMZ7VRvL1/pZf/8DNyYa6zc34Jh2OsNzlgEmUxumSOG0g
qelylNaNBzC9Vwm6Oa0VPAJrAVTd9jZSURk7Z4i6oJ9Cs8DgedDazAO2qqXXJMwXIj0p1MZlJ4u8
MSzFXqRoV90TxBs2q2kmC1SmdXLq/EMx4OzAYS2kAX1HsZNi3difhFHGujthTYFnXi6jVStOSzbZ
BQ3GMCI3PMsUBxPjuh5yS21Vp67ca/a9EcUSlIAwUCGh8QXw5HLMemzLbOj7IeBmcr5GRv51MvPq
UOeF4ccGJjHOpOXeQNjqZniXeOBhFP0S3cB6agj3JLhubCS03ulBJJXmvt52ZE1pVYcdcqQB3Xr6
h3iKlmM+dHtQ+Y0bGmgQjTbsCSF6bXs6a9D/JknUIcj04qV3wmNmyf4sIQayPFQtijaW9mnU450I
/cY+AjWiERGiGqu9vZgnBe9za2yHoI36wY2rEae64ofcxedGP98/jzfCZWjrq2wO7hO8tVstrKIi
C+9CYwhkRSQftVDqzXMhpYPjpSJMX8y0Lz9koV07bqxxT/ty3UF/E21T/NIiPTuOcmW5Gc/YS1Qn
0ysVv+9N1ilnYtzuoc0k5XXQsGW7/6tvLRC+XECqGA+sLOvLrRjB3emnOhoDAdN+NJwBvsPwU5ua
2qvb/HR/sBtnDaRz1f4mJl/hvMvBanPUirZc36mpHby5XSw3z/NfIlJ/xIPwuxoGmy724r5bo67W
vzTy8lXI+C9HTXuzt/o6GYPWND52xbul+XfIT1lIHCIOq6nt/Une2OjcWSvk9tZFtE0K7TGtpUlU
Y9AN5nmKLCTmvpTo89XZwdHKU/krHOcdhH9bG1ofWQoVb+8dFVJgv8sp2jNdBJmcj4G12EhbFLP9
MOQmku6IJp6ELg8nRAmrc5TMmV8Y9jfiTHFQwDrdwolPxmzvtXne2FbrI8g1t/51RQJWIiuM0qIb
A2wt0id08sRpBpk+qVwMD1K+7DUi3BoPYT8IC5w/3sR1D/yBCyz9pEg9z3yg6ItfQfZ1OXk/I636
Riwq/v7MwDwjmgGSA4WQNxuqEI4wsUCaArzBvzdAOM7yX23MnyOz2eGUvunMbB55sDeawShCkfFv
9b9SHqFUdpI+mE11/oSc2+e+S7/LzVD7crosT5GaO37catYn6PaVl49d+4JhSXaw5CTBMjIx0sKd
6/I3nsZzA/XaqT92TOwYguC6cRqqblpl0wlxBPU4gjrsnPhtvYadyRsHr2MlSJOFbOOHrpIsu+2y
MUh1K6WhWOrzB1IH+2MUacdsGNJzVIj2fZ7Y0Tm2EOpUVCi6o1mS6SaFdaxjbUJtzdR8QdXk1Dap
c+wdQ5yroZzxhlEEDjhm6Mq5/SEuUsmPnZ48B4Flr+AW8rM6f0yGAWbgIPba3G98HXxHqbXYRF+Q
Ibb8yom2FKctxBg0GX41kGaSj+nQRZ8Sam6HcRzawo077TPtirMnFm08ltY8HdS5Tf2hH5dDP4e9
O3WDeERKNXy0uaC8lgLXyTEi81TORuiWcoLZjoard9pX+s5Gvn75+f2rgOvaQ8+dtYbQf5yaVlaz
PjSMMQiXOqQlTqoRYcFG7P6FeH02GYUAkkefaxE15MtRbPpU5azkLtCFJPwyU5Z3kVqNx9ySB9+a
enVnVtf3PXA87JMVIySc2bY5KGandcsST4FZDKqX2db4Dn2axdVjbThYWRX7QtgVctfGnurZrZER
kwFFQTQV7tQmrssGtDLDmluom+rwlKjR53RBMXAcDJRAZXV+J4R2qrtpD8++fnIouGhr0yHYDcYV
m+9oFr2J4W67BIM4EYH5CIBM7w2ze1Sk01x73Z7I0QoaXN5K63jID7wBkYa9/vc/9o1FUWku02QJ
xno8qUniagp2RNH7RtG9pTR39s/N2VEBUeiTYnJXRc1+XXCjXwI6xnu/dRpIFo6kcdINx1Vm61mC
HOjPzYo6meays5tu7F6AdBIgOjuRdtnS00St5VU5ox3XKuJHpxR+kv8Yzd8xpir3j8mNRWUgB/Ef
NIyhHGzecFpjLGWUuyWgbSFuX+T02eg/y9nsoc1zf6Qb+cdKL2QyLMxK2lQvv188hZIp584cRC1p
hQYJ9ZDEfpp5HfiA7omvQuRuq54G0/B3hl6PwGbrrC6cayMSCR7NEpdDh2E1CDValoAi6OCBoInR
43mwj3xI48mZ4saVjATczIgLf7aQJombIdnJCm4tNb1WMCxZAqLeTRwadX1sNzo/ok8WX8/dBQxE
eTTy2ONG3lnsG3cCSSWgCkgg+exW72xRJnWaKl0OQCneAZfbI1GQwd81FLDEN7Vud+LPa9wDFIKb
YKXiEoJueUIg1VOVNTMGx0b+IBFjf8KaMXHrUtrjHV4vIyMhzI9dG+QGlvPyW5p1XHfdGCpBh86i
+t5ufg3mI6IWLt2nO6t4a1JcbSBsxEAUPjbxndpqreXkiRrgeCSeytaOsQyQtGNfC+n7/S16/Sii
0f9/Dweg/JVXomiU1oqMWQvSoawP1EZ6b1rsvQldXytQpkCiCY/Wc7il1U9WWRbyKKtBP+gfVRTL
5dZxE1xh23xPF379DJdHjqE45Rr3ikoavHl/icNNc04sNUBS6FWTfUV+hzT9MZrlE63OpxaMgxbX
HQDn+oOt7DsSISA4CKL2Jq9EeWXMHDFo6A2H6PsB/UuIeg+Iwu3sjBu5DyOt0pDczQSOWyJK2S5R
nhZMrzaFEhiD+DEI+oT60qyPRRW9Kjr+bo2EfMpg4TeRKc3iguLG7rI0L00i/lItiIgXyB+yChVB
4gBws8tTATA2jFooa0GdlW5b/NbCL/c36A24962osEacLPGV+LxtRK29dIqGT5Ocpq7Sax26AiFq
svrM/SV3avslaZKx9InKyQI0o80hxcI3E16XSP10GHsxSV6sGlXs5XKM8orTi2LnIN2obaHzSPS/
un3QvLFlzDvNFNfpZGqBVXe6m2e5deqzdniqIqfxZyj9nrGw6zUtxPqrsf/ppX7e2YY3jhkyP2xB
ijFrAWRzRY1GZvVj2+tBav/U+lXQ5lw6xbEI1Z1b98YhQ5EEdzMONR3DW/BnDjEVSftORzR5hggy
4KWWW5KJHXFenQy5Tg91M+VHKRfxaZi0XenZ61uL2BoQEyUILNxpgL3cdZFUp60yTHpAY8mTXuFP
L6evs+jOk5w8RRldy9qDnvxMlATUHTlaQ8Gd73XAJef+5rxx7iFpESkRYVisxjY0DI2pJ0/XA65r
egWUwkUK/4nu0U/3x7n1YVf3ljXUNmA3bkIYR85Em6q1ETiowTrdcppRbB+HCAu2nZFuzuiPkTbX
p5q0dhXZlRFkbQv17GtSJI+d/PP+dK6fUrIvOoKoV1CxINi8/HxtXVNyxQ89MHSQQWOcRg9jss9I
XdBI3NOJNCv4894f89bE0G2AwYv38TUvVC/DjnfENoJpBAwdZwuihJ3rx1o0e24SN74WlQrqcqSB
dLFtC1R5rJkd/6cHUV2/mg7ss1h+Z7S/GoRm70/qOtzCLZo+OSgi1OFIwi4Xcq6T2Knw0AuwqniU
rMdaS/xYRmJZ+Udrf5fq8f5wNyAAxgOiQRCNqiJDX44HQW2oezEbQWEsMu64RA4qW16ZT0q/TK03
NbHzFKFM+c0uSlR9BSW8kyWVdAXPelN151GZjedGcRLZHcwhW7zc0FYbDNq20MExRPxLV4sYSrmV
j5UrRYv8bras2nS11Er+uT+bG4kBsyEqZkrExUC1m9mEiokbqGoE+FSoTeJa4ezmUnaqaee0ZS9V
ULyXX3r43vM4ucx85+ttmX3r48ldDbrG6PzDFlrTNaKvFQYJrAhz8Sr8MOZ0O3VftTh9Fl8t+bHo
R1eIYx6re4y3W88V+CHfkZiZG3xbKp+aDHoa2iyBOv1MFsODZfcj615RqaSwRv+slnqmOtU00p7u
L/uNt4NEB7gUejbx9JY7VWQrjd5ozCAcIKaEUzQc4kJI53JwUC9X5epgt7aSuVI9ISZMbehwf/wb
FwHe3NDEEEijX34LAzVIehJfDcSiyHv60VTlvgHd1msSbc/W+m0um2CUtwFBNrrX6YvaEiPCeDG0
OSZaS5f0gIajnzrfmyR8ySA4hpo3xx2de5gJRcPRbD9F+qq5e57Lc20819HvfD45ceIqaPB2QA55
TNOBcrQE7e/aw/1FubUdyNuoW6+kY2RaNi9ZaIG1aGauBbryPWwSv+mcX9TtfFt9t8IAfT0c20k7
d9meJN8N5tJaj3trDEUfm6W6PIXhUkl2SuBERBudVS06hbj/6sY3u548/NNN+52M/7WeGSdLE37Y
n+NEnMNyOrZGfM5j88P9lbh+m/g57HLAAoo21yihlS1GjFRigP1j5eEZnDxmaasfSCvJImCvAhvY
f/3orsKekAlXCx1u1036MGupXYdhgppdt2Ck24W1n6pq4RbDnJ7vT+/69K0yMkTRMipGJJeb972V
a9NshY63cet4da69b5POG4vqeZm0ox31ZGQm7754vT/s9ZPIsBrE9jUu5eyth/IPDK2OjRhGlmkG
Uvlpbl/j6d88Ajfcew9vzu6PYTY3uiqV+SxHthloaXUEr/6twLvQyv4lHWl/IEZEyMsfpZ3WoBtb
hskhiEykB5V+C7AMcd82lokYYdOucEdsRk/xVDcPeV4Wvi3V4mDXaL7dX9Hra2xd0f8/6GZFRbyY
VpwhrzbQjuZTigDyHapvUROKw/2RbtwNDEV7ANkmYNYVJFmKcDbGjD1TOj8T1Ost58x59tRcPpfq
U9Y+DvE5rve+5c0JEiGijAan/0pqxqx1CCUDLtzkFG6OZbLyxQz3JCr2Btlce2redqXUrxtmUvzW
Mt0wNd7V+l/HniwgdClKaLj/2lvoKHJSE9kjhzvFiaJDB1zl9UX5C7hp2InQ1svy8sFhJJ43Ihq+
GDnS5TmLhnpqVCm2gtSA92YqaePV1NL/h1FQ8FqLQWS7KLJcjmI3cputIhzBWGKkbo8K9TmbgOH+
vrsOblEvpJ5KqLmyzLTNDs/MBR5oKOyglAvkcotG9nInt/E6cbpHVCoWd6yaf/LY2vNQuDUwjD6K
XGgoglmtt8wflxW68PMsyZMdhOOCk4tZmEdavgp8/5LlMKVWflaE2p2MrKx2jtqbccvm+9H8g6wO
TyJv8VbvQ9NGCMLSaAdG/WmRv2D2dyyS8bwUKH8lPyYIk5ly1g3pMBiPwwokUL+iVdhN9dl1uupM
/8ejjbhLIiePVrdyznbLgOtjtP2JbLE1RgDMQ3/pcnWiIk9rK5HMwBR5+htth/pTL8khkULYvOiS
Xnl2o2U+ebt+qs0F9A2ZdiTfYg9hLMm3Y60/NspovFCmkr021e3PqTOaUPXMxu8V6Z+pWLIPiSyN
O7v2xuMAZR+VNqJt4u6tN2fd17qdz1xj1qJ46Wz4culXw9dYfliqf0Xzqhjf72/gG4eRh5aXHaYi
3PktTXNOZqeewxIxFkPqD0pu/QgFnKf7g9yoOZP8cdRXS0jOyVZF0mqGCk3C0AzyuQkq51BYTyDH
AhV5N1vcyImPy/yPGf4u09gt4peIPpBQPEXms0bpRSnHY2KPTx3xd+tm46G1P/X2uVHfVR29e4cs
pt41mO1OOPBmQ7LZRCwKRX6YYTRtbXVtJR0sPeRWDORFqdjbeGp/VMzW+ZQIUxTelGnySe2tocD+
RueA62rsRFA3y/m/Xk9ojGuo9SxHlH4Sqs5xU30PWyeJXEsNZdRdrbyEhDoi4BJbmSp8tUBLJTYK
8e+0GAsWM2OWaL6SLfq/KfX12Fe1pJS9Ls6x2BmScKCfqhJ9fpAM9Pf8Ok77AhpguhorlLPzw2g6
y3YNqWiC1TYyg28Z0oGt5ga6B6JWl5x63dw9EgqFHzCGUr7pcRaS83YqCXNlZErPXRZKltvnSpZ6
iO85p9we9a/RorWj60xG+1nEhZy67dCVX3NU+YUbdVVElGw4PXJrUZ35UOuot4eqFHmSk/A4dsXc
9f48ou30aA4WCU3bggoejL4ykxNSL2b90Imu/yEPkqIeJMQ09JNpzM2PCvD1uxkNRYlprRFGntWX
y3jGaM7S3HxRjfqAal/5Ue6pTezkwdv4CaI6mva0e/NErj1Rm6gNK21HLJ0ENJPI9alSkM5T6in1
nWoIn5JRFYcwlve4crcHhQhI+m8ohrUJhOVWSeRqSMxgzs79F7vS/aU6KN1RJH+bcK7TQ4mS15L4
l76HzfRaOaaDSKuJfR3NDWPzi9P0D2T2O1Ho+sf8eaQoMXLXEF/TK7j2j24e5SKp9VouZBJ6iRNg
+GqIos940rQ9yvsVbLGOxJnlfiZnofNRvXwB8rIOl2EQRjCnv6aue9HS5jQO75KycMVgvEy2dpLL
9yJzfmbjnoTZ9hJnbCg2kOrWvcJMN2MbjbNIS0goFc6rsE96pFbmlqXxaKWtq9DSpuAP2+9EItso
cR2UncmUEX3jHzZ7JXfMLoOYZAZ9k7qxSP0WfnuEiP7OVb59WhkHj1uobYjhkAduK9V9H4eK2ip2
oFSlfco7m6ZVmKweLTLKUe2F6ke5GXloBHQPaWwv3zqzq4/24HzLLLV/motRCeaQsCBvUVucDaEF
kokLlCSy9EEfUA8OjdI8hkq8Jwy59WWiIwxBG+ptyDHS882+uNwTyYIPk96lYZDkkatleDLHUvF5
iOSjHL4L7VOjPzmt5cmrlEEovRvn9lDWM4Sf3qsL35A+WmN0aCPFbSmCp/be77vC+gDXAGGQDeOn
wZ+4MsZus0gGrQwDRfkd8xHT5qh077OD3kR+KS/o/gM1aFzkSveuave+7DYSWEeHeITRwZp8G1s6
sCowNNC6PAwK2m/cKpFkNw7NnXDj5hwRZwOZXc8HZerLbyApsVWjBcmjOjb/aRbl3FQ9h7+l0NOk
IAm7T0Y0Ho1IOaIWiUXfHvP0+pRoyKtruKCALqDvuonX40oFWiduC2y9dCO5OMo0tXbw5++fkr1h
NtepZoZxZA+zFKjJ7ArjJNW/FBxy7g9ylfPyxd541AhLk7oRYV2uZZejjJ2FjhS0dnZSx8FFJdEc
Ke4a39sBrdW8Cz27Fl4+5zt0jStm9Tr06hRB1gNFmf7Py6GLVEiQ4dPoOVTQv7J8SbfOjG6Yr6Ei
0Lxs3UUz/sm14aPUi1fM3v4dEaYUOvHI9KiWJvDga5J79vzh/ppcRZpvPwweC/Aoi0MF7vKHxQCQ
mdkU0fPQHZBCQJ3c08zkuamOufFg0XdLy0JUfiiw9kR6WaCCplYfVpMEDF98pTgrMAT79HNaHRzn
Q98e1bQ81NM5TQdQvtZL6ke703d8c67fC2JjMipeLNbySk0B/k2qhWrNb5aOM9xSRqKw0CdIp6WW
Z8ssXW3T1EHT5v3Vun6O14FX6Q6efIqD28WKU92gmzR6dhL1ebRGd6axHf+nQ1bED3871FsVDbUm
zNC539bb5498NVesSMlxNXxuQtv2hZUeO11ZDlH5A9L58f5Yb/ITl2HGOhi0LYIAuA5bwjcUG02S
SALxkk0X4ZpZ1OZu2NH446lqqkxu1lNm1dDBm1xJIg7RYyd/tSR8pt14ceanqkE6Q15s9agNsMdd
ZVDGX06bR1+Koup2DtP1V0AUAk8mogXkpUATNksDqqAU+pLjVEKNmmLPOSrDRwo/a9vazvm43mqX
Y21QXEvN64Z+EExZ53xt/g1Hv5pn36GL+1jG9rdU0pdjLGfJQySn3fn+d7k5UYe4DyomWP02hm5C
dj+oQv4spe/k6GhW7/I28Z1+r6RxI/iDDLkCWQp897Vl6XJFAVDbwinS4pm8yesjVDHbz7X+H6DA
YaHslw/uGJ+aUvKNytqJcK9fUQPV8LdOgzXf3VoZafaUhw5m9s/8MvExb3TlqTAy7f39ldyiP4i7
OETPvKPo5iFtvDm4DSoFtjXhrWcMYfI4Ua7xoD/WsEsmNWFysva5AOPDc7dtw53TdWvsVX2U6wI7
BspTl4ubIyxUThJWcCEiaCNuLHqTebGExAdqP5mqva+1+tvfTxeyJ5ATe2f187gcslF6VXJ6DTs/
fCeThT2rnaz0G+t8zDpBF+eX++Nd510QGCi/0fvAdYWY8+V4tjpXpTYZxXM50DMMJDHGkeTX1TSW
r+1UperJyeylPUM9yexf98e+tYFWpSBM9ti9oHuXY4u5ypuuW/DzK2jBWmZBKU3TS//vR1kZiXRn
cCHANr8cRcVqBoKKjAWrKAuuYll5cWplPtwf5Ua0B5EBliVtXuif87RdDhMVo1xkIiyeKWa5lhF7
YqTrZDjL0K/jeDpKRnTAJDEu7I9S2Ae5vReI3Yj5aZuA6UlMvcqRbnerbEUFR2nG+A6GuyubqTg2
VvEsW8VP1ejDI3o1sZtVFtfRJEKv1JefViPOaSvPxxCp8lMp8k/oKhVeRl7nroQ1LxJqf7C0Qj8m
yv/yUEKVAB4n54eNu23/ahbcfzPUSZ6FIx3R1HmZCEi69rUN93zQb13HEDLWdkfkMig0X34cWkPU
XpaH4lntw+wLPoehjxHb9Drmjs5uMNSd3XDrVJEMc65QQlFxVr0cz+o1pzQLdrac/3aczIWcURAP
jI9ltOer+GaStokAHAd+JRkf6fBV+7eJyh50YonPjqPR+2xAj0ONFPlsYAT8Lqb92B8E3TlyIbUH
p5C4OVHs9CEEpafUbKujphXOO5KF1IMRqnnWmAx+HrXS+yKK6B1WOvs8O8Lyuy42niKjyU5U8V6i
ppYOelrWpzHVokdZG01XFc3wW7exW5dElXtYkjVIOmrtw6x25MqVZR9BwUI6wTKx897euqkJg2jW
5YwTDW8+8JBDOASCw75KWn6TP3yK5dBVlOzIvvb0LvJmGdLl/SN/c1NRZVzbAlAH3OLJhWSHaju1
5TONz0+tMmO/8E6Py8AS3+8PdL2buFW4I0lX6bVj/17upkyIRMKwAUNQAhkMbAsl9wUHOlusl2JY
Pt0f7Tpu4qFFVpKWBxAdREwuRwsX0lLHrMtnzfx3sM5rw0PRuu34nx7lT5CJP+Dten/ENxLw5RZm
SOSQqIFDYsTC4HLIaBLJKCsI4RsxnjRwSmdRuZmUOL8E2i6LW9EtSK6nOW3lAVtA8h7xx3nRcGv+
KmeV8VlFa2V2raFeeteqTK13aznTHhZRqt+rPqw/OrHR/IwgEwy+XBQRXV1GbfzoMD076jDsdiZ0
64PB3YYW8UZb2D45Q1Q2EJfG8lkStKTUsgt+DJFo/pTZo2f06Z7I4q1PRiJIbYwl5H+b62aKoy4j
e6uoqZsPM62mQVTOxxwLvjiUz46W0bW2Z8d3feK4NCHuoSxl0zaybU2ZBxPn0/9H2nktx40sW/uJ
EAFvboE2bJoGJVL2BiGNJHjv8fT/B56Lnw10NILnTOzYM1fMrkJWVZqVa41+dtZhQCqsQ6b/LM38
ng54HQR7i3z8tpNciXQxOA/RMlwwo+vm4/gurTJTOTSA0CIgKwoNtXvGnb+nIKjv/b7wvjCQYHZO
qsTmSwAcWCduSqh2Dl0O21WgDYBSb/+eq+uHm4ADwrgM+O/LnzNNiUWuVWY8KXHsqBFdtSDrkLnq
4oyWm5V/8lXIilAMtDYsz3fZ8rRQciWDQGhrjk0vLbd0FUQx5oCag7rrdMGJ46MSiB/O1Nlmgm8a
N2wd78qlFU8a0G3yxuzcS3cMh9tJ9LmjNdLnk2OIPcD9eE9lZAMxvY4IZ6MQAcDeAiJmWbOSrbhL
xHHi7umhXVBdEuyNaPDa5sG8No9zMahLefRyWWXmW55vzWK3zLznxGPxU7LZKr92/pUZTktDnr7s
Ms0NDE9SiKOys49MZAwIvhQ+D96LBwTTnzbS3PUrNA98Q8Eyo9xJqxdxZ+MPpTIOClumJPupUwk6
W0fJpr3c1VsEaPM3X3oesCBIhUjp5nO42LxwrJqgnOVzhfzB81/E4ouo2qqPIAKhza/R/FlbWyRV
11wCkBJOyDQvDPgLm0xR1sDV0FCl8+cdakObdhFcB4fbp/lKgZEZdrjdOFJMcRNHXy5t7IaaEY86
P0tBgUwBXdbnICsdb3zN7tDL3RWmZsdbEcQ1Z2QWjiPMdADP7eJK65QmNiZ0zM+q8VCkr4l2X4lb
FYJr99R7G4u3gdpK1gUdGrt1NMLDeZoKZnvhL4YNS2HibMMbr3n+e2vzr3l3ScP6WRlK5SNpoyX7
NpadzChspfga1c2dpmypIlzzDeAogGsg/+VtWBxmsW+jSOjIuTQNcEXUEOdBBb3VYLtywhhgggvV
IkgBubVYUzJIZTNlcXH29Szb15OhlGCTW/k4Dml4l8G2s7GJV5bFmshYmQBjuGA5MzVZUVJkSYs4
cV4EB58+sQ15yQcVNWkR0dIC3znnDSZd/8XBGkwzjEazq87qIHtu18I8YxaCsds4WFc8Yh4NZiYZ
og8sLcwIoI5jWNFnhQUKu/1rMQSPsfiqVj1JZ/Gc0FhulPE0/xtKob0CWUOA0gRs93aedge6ATsv
UDdKV2/Aq4ubjMofFRZqcPwoJnsX37SEaVOrWfO5M9rhRzLGYeQUEdOhu35U87umVELRaeksRDsl
jIVdF2n6UVWYcdpJbVpqNmq5xq8YLMGvZvRQIfDLRrbxwqp2xmhUP8GOVAEir6xg76EMYuzVJugH
p6xqkIGjVjYg2OFA/SO0suofBAZwdYe5+/5v1JrDcEh0r28/55ne9HdVUcWKXULHUttGb8nh3je6
uZqYeTH/6Y86+IMCDtGNLzdfeas9ouxFxRynX6neyLFV9FYR6ESxpXLS0+LkiSmF87oXTxkoQMeY
GmO0wyCoZbuuoFToLHEWlerDRzMvkw06inUAyKs9j4sAUQGIRinj8m5BaIVcFJTKmc/U2HminPK0
2SnWUUoU2Dj9e7h4DxPTOH4cfZp6byMgWl3Wb+YpQJFeAr5c8raGWSKZrZHo5772D1mpS+QpoRN4
ebgR6a5u7NkQVYNZy43m3XIWuyyjNuqmQj/nZgZ4BAqNpCKDSO2qYVC5eey9jTO6YXDJQmWVlgIs
KtfPQPHtFnpCC4rTuthJmmob8V/B+rrhWXNMsvAsHnSw7SCPeWyXnavQNIKmFzl94IO7PTdV/qCE
6r+pBXifBgk6YWE+qa91CaS8y5T8UPS9fhRmlZHbv+TaNwUgzEflLsTOwqXSNFA7JG4AX1XSrrWO
qrSngLbxPa8bAdnCRyWoXYYWBGipDkeefm4AAtY0SWmrc+9vHNctK4usILUo2fhehpX6vqHQaGRH
VdsIANeOgutTnKbXSL2D/7w8gfBVMg+fqwryxOmOYS1ZuvPiE1RNjoI2eWhu+OVbl+TSTzhp4P/p
bMynYVn4CETUQSotUs+EUKkDbnaCaHfUxH0afpLj51H9IcpfRcrGopo5DXWrqhsP6Is++SrzHcnW
i3lt+e9+zjIlanR/UPyan6Moj6oHa6H+2FhfG/kwRA99ttH3WEekoJAIOkAizOz97PblZuP7cWRo
goEwq6g/DnFm2H4BfNAjmjuAzqzOcurzFvCkfOq0YnRKtGgPt8/HKhLhN6D3Ai8EnTn4uRaFGVkJ
YpCUhnFOeB/pPu3i9PvHLVCV5w0Gagaj0bzn7wJGc2bmsabaPBeioDoxh30nJsWW2MWVL0eJAjgm
9RgoZ5ZXap3XbY7QIVdq2x8E5S+A2UchfFJPcpjsSNM/fK1QEaGrAfYDJJuypCjpQjQCOyFm20zx
XpMpa2dIA6q5viV+uD70dN5IXPh/kKZgTi93DxHOQpLhaEctsnvI6iakxR9+kjxr4ySuQmCw8u/t
LA++XNM8ELET95NtQlURh18B7+6L/uOP/GwJ1AoNAf7rrc3yzh9CXNzsZl6VjEvhYLa1You+n9gt
2N2dl3jCqWsm7w6OVYiavEE4tG2mcf1k5v62Y64G3UmnVSS7yC80ZQ7CF4GrCG+eYPge2oqjYPdI
PKXp10DeZ6n66jEPWB6NaVcWgxtp2UsxDK/07GaAaBKXG79kVd2bB4R4LOfQg0twOUSg+yUI0lq2
zuQo9HilrD6VidHfjUoW7wm8O6YDPelQNr5x8kZZOt3eiGvmmdSFyJQvolBmuPSxQC+LyMowL/QW
DJF+vSsMwsAsMlD4tU4T3Ml6hjqjtrHsVeJAakJ/mbYkKpcUGxb3X8RLA95fa8/q6Hrhd40qWzj9
NbOTp21kA+sVqhScINMADgYlyxKM5o1CDMNPNZwnC7pLoUXnYHAE7xs1w7JXKeYJDty2G+/1+khh
dEYzIRaFou1yqmHslaDXfHk4S9pnMFQ8p7BwP2f6uBF9XNlGkrvZFmN0M3P75eerWxHZmsAYziVT
ZfCL2K2ZMRgMNlt6kcJyI0KYL5zLF1tloIy5xRkQitfMD8q741v4Ylt7fTSemQV57GnQFwISLdkW
6fC1RVH2YnQCod51KjCYUSXQ1RrPdc1kav8cBMCkM7uBhfbjY8Fzqvje2OLya02w7kgYjGdjCnAE
R8yrnSX6T0qS/svUX1X92AnFY17chcLGt7u2m7xX83z8DD5bDiKKgqh2XtyM50A/hYZwymJbB1By
+3xf3ct3RhbnbMpyphDFcjxT+Dsaamgn/fjQPvrBfhK2vtsVp0ewgP9RSoE9ZMmONjBCZhlxNZ2V
CMhl+EOpZUcUfxvKxnt1JXhiJp4HBPZ9wDd0/S/9sDLw8Exvp7NQgW4yjuZ3sWF0aJcTHkK0u8+S
jSd/3f+HWva9xcU1GfdyzPw/Fo12Ophq/rl9niBacihloJA55I8Iz99lgy13/yvLtAOomZPHcPou
1xrF1aDrfj+dNdfL0n1VHFPy8wMFSz3+VX0C/1NPn9OPVurn/hYDYUCMmZFdPUowA/djKSHjE0UU
+kJhHxfxx69lRnUo+TIeToy5bPhIYxSHhpSLNNGVvSYUBG/IrIZVU3M5h/t6DM9KzXi6Km6ciCte
ygAETx3BG/jvJS5BoncnjUolno2ufe7yuyw91ebvWG1/3D5563fnTVmKCajZUyEnvvxwAJqqsYp8
6QwVYd08WkVnpwUaobtR7pxMUvZG/ee2xSvnggk+RYGnHndlBmKZJU5q0kixLp0hwVGn1I5qyZGj
f30CVUr2oLf3cdef4L583rA7L+XyXZgnBwHrU0uamcgWPqporUn0q0nn7FEw7yZVoqwGJ/z4H5S/
zH012UupZ3vJ+HAMMZvlKQL2QYl9WWCPkpZj05rSOaqZ8I8fYuFngypj6IbCRh6zzjAuLS2e2a6Q
GykaDL5lE9ntL9F/lcWvWRnvgnsPArSN7Zyvr/V20mCGgYnsUFxkTWJnNJCrsq563E+uxaXNaL6n
oX8WSZCteTCO/PG58W6bvbZG9os2Ew0gleD40l9DC4obTc3ks2kwyWQdgubZQM/Pc9rwlyBubOg1
V8VF6aDNNOVQEcyP47tQohLDeIrMXD6nYFn7fhfWNtrHUDXt09IOyyehi+0EbY/ba1yf/XnKdSaH
oLyhcJteWi2aQB+nKJHPpfgEgquN6302vvptv/G0X9lL7MzLm9H5REuXdkovUcJSr+TzUNSOmf8K
EEqKwgIMDepylnYPF/ztha10VshjLiwuvl6SDd2kGTVfL4/tOIGPPLez7jvtcUFxyqE8dsJOrS1E
ywybfN0WAgvQ+C7nP5vhv1orHzzr2KR2XyImgZvVoXHMfP2YyIajKaDdt0BbVz0ArBbXxczfhddd
7lEepXKrt6V8LoRD5MW2HFW77ADUUyohkCttz2C4dYsy8UqZGdoAogYyHa5KAA6XVoNRKuhNd/hd
oP1BPMUZrHAvKruCxED8Q8QOsXFltwa8ual1d/sjzX97ca55EvB2itxAh5dDY5JW9VNbtTLxkanB
B1Hnh8lL4sNtK1feHXRoiBWgmoEgwVq8O31VTmYaeHhClL14w3QuJ8XJw3Yn6BkDwSKfU6GmVW9c
xtd2dubeJLEGyMTnXHxPPaj6SqDedc67/2CA67EwCqjj2sqwG00bJWDlby3Iu9urvWp2Jg95O2b0
/RcBbtCVclFXAlVE0O7ImdfCuBv01DaHky59L+Liiy4c5PARVq8PB0lwRr6zvHhtc8DJsRH72jkf
yoqp157IpUEa5fYCr31OngHm45GeQbBvsa1KEipZ5AXaOfLoo8WMqzb/xvIkwNjsd92+/1RGxvG2
yWtHk6b1TNIE9pC5ikV8LU4avR6O7NmvbXHfjC8y9H5ldOzzL2JiHPoptqWNGGJ9NojjCebmotpM
67fYzJHZXwGC+emcyJGyb9tQP9WCUZ1ur+yaFTrKhEYzp9bqBI6BOil5UExneSKgHUP0aqDL/ajq
BfEIzyjZKyVCkNPLyK/y4KSOy3I668KUHswQ5hVzUMKN22T9ll1aWTh+nlo6LWsSgw4R00cD0ZY9
OnQNdKmmcLI8td/Yuyv2eDfJ/un1MjS1hL0N1iQnXhxLZy9S9J+5Zo0HqTMJDzQvqGywAVuC2+v8
mDj2jUDufyLaxUU265JV5CEEXTS7gS97TcDkFXRZQl423cYxm4/R5d0MVzEi0OChZI7ZsqgbZAN4
LwS1zlUq2sbo28Ew8iR91vy/k/mgRBtHbL2Zl+YWp3oohT61QHgCVIocLRkdDpyDbm/18YrrpaH5
enkXZ8nUj9XGFw1AKPl/SPg+BmE02a1sy0ZgC8aDIGgzQ2frqt6PHmWY2+dtjjpWuzpXNZk3J9Va
0lcYZqFbMXHuOWWQ9s/on/QfRfI3hpvrtp31uQb/P49VzHTBcKMuVpnUYVAKCMydp8r/nYI856Hz
0o0Xbu2PGGHmi44m+Splt8utlJA5G8w8Nc9WkoYO8DzWRMcI0H3T/2/W887UIprT08zUC+hXaAKZ
mW2oRbYPByg//xe79s7Kwgl7f4q6fGRBppcemmZCi2+LV+iaA7zfs8WHgU25zjqfD5Mau0woMiel
n9car6aewEYSfbm9oGun6p21ZVF/JsHIdY9tk7SkPlit1+78qXkZLf8xrsZpwx/e/tzSuylhkDTB
OjcX0C8dQp3qKuyU0jyPY7aTIbvymvqptqS9GJm7qbu3mvaIMNtJlVtHvI/HxA5b6Sjl7U8r8r4X
n+PO+GvFnq1MR0Ui+aHgH8SSmyq6PXo7A6IfvOA4AqnPVbuLO0LSz7c3bP15Zj+WKcAQWPAiLt6Q
qQqh9QUTAyHZMIGA422Xd82wU71Tpppbd+yVKpqJrjDHlAoyxf/l3Lo6JAXK1bFC8P0tsu4YRU1z
NEMEO6jgIAzb0fGG5p8iPAepbLep8OHJcOb1Zg5GghpCDTCOlx+sFmbgqFAo5w5Svx2dLsVWI3EL
4XElfAI3bWKL2GEmKV7EMn4pCEy/hPq5VAo7q1Fi3JPzGV8Rx6teezcLqo1rdu33FP/hUDKhM4C1
9m2I5N0lb+XMbfheBdChg4FbMMtvRUrRSYx/CKXVbYS966FUwLWkFoyf0z9jFxfXhtrG0MiEOsih
WN6X2UR/Ts6OwDfIby35NxCoCB1Wk3HVLjmlHueiaeKjVvwdvPCkyIUCY0JS3atSN96Plfb7tktf
gRWA/UUGgMgLDBzx5OVHNluJ0RgvMM6+KT30gv5YNd4Lo9R2bn2VSYMQit3pdXvn1ckBOshUfdSU
+1oy91LnylsY0Le49fKOmH/NPIIHjnXu9V/+ml4YesvzaBbLXwcCC5OZ6B8WHLUOQ1xa+zv8T+od
69lo727vwupgQxgGuIL95nWFK2Jx77Z6LNcw6Fjnqcv2Y/AdvV1HyJ+N6RWW0dum5s99scLZFOVi
OODp6NJNvVwh4GQ1zaLGAjeh7+v8BfpvW0CbNYEPKf+ufr5tbeXqC2uLR1iROr/gPrXOmf6vGWub
ySmmf3/MYoG3Da1eewyhg8b42jyjiiddLkuq9FFIrMA7J/polzyMcvDTarfYeK5ZoR5Fkx+UIo3Q
xXcSoxbFaSHyCKorWCJ2UvZbSTdOxCo4ogA1o5DhiCM0Ive5XIkMBlkXC184a3pa73otF2yll9PT
7f1a33oyM7xUNqQ3ZBsD4JdmAMpXQqaIwlmsHiNadqOm2XX8E2XHrsls1dvJBWAMaeMzrR2dTMTk
uJOmAapdUqki2SKEWqH4LlOIdjf9sZra7trfhvQdqY8NW2tPp4pP5RAnB1bLN7tcYRl1USxkU+D2
2d8hlF7N9kmM2x3IDKiw1F2/Jfu3YoDmqaKsRzMNwAnY2uV72VZBXU0obLgqZyqtf7VOLLpolgDI
Z/B9emy0/3oIvdr2M8h59NZAEgvNA9Q1x3BuNnxHI8EoYDa1EsevqMVv8T1c2XwgMJQJ5jedrGlx
GKdx0j0r7EPX9B7jwqfMoqEp/bfwvqPFtRESr9j62AzqhPgVU5648XIUAkRv33twbrtZ9xJlP7z+
yzQ+jlpne3q976XjpP0pBTskimU4Mfsvq1wZKjP1W1coMJdMoq3AGN/MWFt/C523PmHEFPj9TGPI
LacuHENEfnkcUyVypRDoXJ1Rf00Gz9p45VcEx+wALs5hpl4O3HBZMZ1Gj3IhQ+quJvs289S7RIxP
cy5SwMPkC89NXp7aQtwZ37wht8nH5YCWMpir1KcBlHxjNs4RiFLHYj9Gh+YN2DdAz6Ht0nDrXM4X
1+WrALZsJtx+E6+Xl7gSEDyeEYxi7LaBU2cval4dypl8Wf/dyv2dl6LNsHEBXXFGsFikM7Qv6Oot
ca5BJkvJZJixW1n3QfUqtc+hf9/UjwA0N+6BdRxL92D+hwlA9Nl4/C4vgsBPSwgyvcwN8u4AhM4O
49GuWGkva3bhVy6pKG7o7eLxq+RlT+XQfXix7C2DsDQyQPCBKL78BW0YG0XvldpZECwnHMc9xC8J
VQtJTo7mRgt6vbFQHs5dEzD1c3S5CKh8fYwr2Qx5PzKtOYSpENjjoMmPXi6B6ldr1VXbTTbv60Yh
WIO6nAb0SnUxCaY0NGPhHBYS3N1q0JtOZvnSfkpAgYpjXTsN0Pavtx+x9Q0PqoWKHS1pjvPqhEm5
3kmFPAjUEcxqcrIi1HRUeyHM4YbPa8+uR8+iBxeKtbgHwJFuCcxdca033mb6/DONHez/lx+WKkeq
Sv3EL/D8ILeHhAl9QGDBY0aB2ekyDmqXpNlOgArRztIYHhe9uiP8ko9aA7nO7f1Yhycm2CWkDpBW
oJm1DPXRSUbj1hQTNxAHaZ8J8uBgk8Zy0W51sK6YovTGqNSbiK+5xP9nPXXSKrBitx4UZRfPsKyh
YuyhHMYtvqk1lwJrgnUE0B1cx1yqs/O9y5dyAXxW2EapWyD21DBfYJY1ZIGV0z3oxCrcG/LwhXP8
yCXSjbusMu6aJD0W9cHQcruqhsOYlr9rJsjkjbO2zhdmAntiC0iUQAatdlxSuiQImjR1Rc9C55Gn
Xjp2Y7rzCjDRP6WqdQztoCAz1Bwb4yFJhQ9/cUiUzHk0CbkG7pfFYed2VRs5N1LXE+/VTOXMJbt0
q8GwOtyAjeHeg8/AnAU830LJd/vvqy30QShVENeo94EqO239yYKioNVc+piH2z68DkwX1hZL0lSh
bf3Rz93J7E5m2duidyqG3ZcI+jzIDLSzrGxFim9ELhfP32wTwg7SofnYGAubhGN1Zw1V7tYwF9iB
1OX7SM4+MXP0q1LH+sBjFT5EXQg7b5uOO2Wso3uGgSHfFK18V3iR8CvIhK3u57V9pxYLSwr8REB8
Fu+W3yljM3Zj7tJ/wYtCg4HBpjPAv0Y/gz4p95O6zbAmc5iWW0HXAE4+yi4E6QujlRnpdV/ruZv1
qClotSqffJW5wbJPfQoitX9n+j6vlyAIOz1OvQcEWn/kklGe+rIx/204w7zxq1/Dr0DLGHk5ICuX
R78QYbs1SjV3hym/KyXd9j9VY7Gruxp16tCO9fvWQgJkh8zLbctX935OVBjiF9GpWFzsVjgybT75
hSu2zZe6HaO9VzKaLGuTeowy0YDwbsp+37a5ulNnUD839/x6UxxaXt+aAARKmKbcDSn0gYyPEOYq
WsGpgOXvb5tahcCzKfqFoKoIwsgGLvdVn8aaoEcqXMP7qchfdOvL7b8/e8niuzFHMEOlycFoacxL
fXdl9BICFImlFK5muYZ5yrtdEztD/Xl8EbQdSr23rV35WBfW9EtroTzpfZIYhasmLxrCwdqn4Jef
vqLcctvOKt4gkZwzBtjq/+ffl3ZKlEpizRwL6Ll3I7SD/b+SV170X6A3c+Kh3N02d+UjXZhbOL9p
CSOBC+YmJMui13ariXvtI4FXAkDA2CWBw6LwaQmmmYUUPd1ErmyhftXH+9j755UnqXR0BAg7Zsk/
viJUC2DTYvwDrquFRZkiDYMLfCgzewgEf6+iWvJ/szDv6TvHqwMR4hkTC0wmCPs09uEuGSkj3rYy
O9TSvemQ6RC68iBSY7i0okfJaMVhXrq+fgigpE0+yWlmD8YG9vGaA7w3s9iuDkqbvK5nM8gYNtl9
IN/dXsc1A8DQwf5CkICK4Ozw73ZraPSxIIItXdOsHSl9yraDtyvvyUwrj8AlaQEghMXZTJC60ig8
VK7R3sML3qq2fup3MTGbYhzE8FmS79DEHvbDnVV/CQN1jw55bPdO1e406UC1Nd2apb3y8S5+0fJY
ZVGZ1oNRuYPQ3ImxODuInQX/OnGrKHnlXiIsm4MnBkfnoY3L7Y3StoHF0YAFuh8dsfunmw8h4YMU
+bCsf7r9Kee/tXBJ5kLIgugrQEu0VEcYRD0pi7Ro3BZ+SYfSDhK2dZTcJRGNz4+bwmWQjGTOnx7G
4vHo9Y5SflA37tRLjoqaaESeNx5vG7nylZgCnQMfWnUcsYVrYnc0J6Np3BSuyDhlED2Ofxn5eF/2
xcZbv87i5gKVNTPuUxygbLUI/6K+5laCQ9pFU+JBqo+jgWuqL4rxYsS6k6rRIYYV0xPUu1rQj0Gy
RW24XiujfRRDGaIAiQW91KWfqDA1QtNd1i4/BBDd30R+9YTdgJjn7T1d+whpCnC6NzY0HHLhj3Bo
hxFqeLUrCRBJZzn8lPJRyLcKLutnEjgNC6LYMqtQLrnvGniW5aybGjdTI7uXXvPohBj3qMDuPGZO
qZ5ur+qKOQoOKK0AguWfZfNkaBSl6WOlIWzSvwrtAWRNVzti+1o5Uylu9U+u5Cdw4vx/c8v6igRT
IlzcY+Pq2X9j1CFN/VCVPyTEhrxdGJqnyFPtJvpze41XvhzKW28UNhQaGKS49BAvTqq0QgPNDRHe
UruHOZn1ig33WF9XMwEFR42KCsXRZfwpJWlRjLnXuEnBLCaTyz0VFC8DZPrJM4qN++qKz8+k3wj+
0Aolf1yc76ajUGSGfeuOUfZnYng/AptRTRKSl1ux/JXNA0E2g7voY7O2+ae8e+WkXoyKRhFbt1G/
WH75e7Lin4P/8d4hORo9eSpRpJFURBZmWk1HHz4qW7ePnrzI1RT/pdL2gnCvV//0nmFpn8K+Jd1F
EzqlSv458+9uO8l6SnL+BcyWQQXGsCa8BZcLnUQP1sE2b13LTKBes3tRsQP/Qc4PnvY8TbspyRwU
KsYA2sHnhky3sB63MERXTuPFb5id7N1my3LujdPQtRx+CiLNY6skjybqszX8gwhx/ZjELVLwa5+X
nhwpKx1Uzv/i9s5bue5B1rWuPN4F49+sCOwiP2xs7XwFXz6vbO07I4uIr8tgETXjoXWT/qEzQMNI
zqAxfit+VoZj4p8q/Vv4ctvm/LVWJgFI4VM071eRUy4j153C/IXbho6CfhDyI9k3T9sqYl61A50b
zD3k/MCyLr/YpFtBmuhK64aR9atH5MUMhN9p9G1Ut2b2rzy07KKOBjlUN/joslw1dZE0iQWmrCh/
DOOnps32JZOdFC53fWLs+4nmT9vbUudBMzF8EbN6Q515HfFe/oLFdxTqodJDZJbcpKueI7n5ogVb
+3nVH98tcrGfbWRafUbT24X5dV9LgW11j6r+f1zH/CPeHTPFC8Lcb1WuTznbddLe6LeWsS67zrcJ
vDyg78EaMXd5aaLtQxFBL2u+TdTXpHwKfcZVnTBwiuaeks1JS/T7LHRU4M1Ans+xqT36um9rQ30S
CxoramerwmhriKyY/UZmtE5dL3/b4vVISt7D3mT55R6RYtKJT/onKf7CGIQ96M9jJW/EGFc9F9AO
KRLiXhCfzX71br+DOm5rRfA7t20+iyOdSSt88sK5RS4/TcPnjILNNBVPqVgfK028Q+98a4zy2jHl
aQGdAjyT92wRJOoQMYy6PPWu0Fc2UqC13NtK9Z+6RV18zX1n7nr4k8ENI9Z8udKsZnw5tqSeB4y0
qDgVv6dytG9fbdceCcRZmKVlynsm1bi0oUA0XMlGNLjlVO4j8dGQ90PzPAzerhj2Wypg13yF6R6m
R4jaqGkujnxqtYIn6+ngCnHn9EF01Biz4ZIpm+yhiwy7hLJRHHe3V3gtlnpvdHEJVAJ9kCSNB6LE
v0F8MAya2t/1/ETAeNvQus38huKBxX+Gc4BaWnyvvoPeMtexZOS+MyuWZmZ114rNK1NwOy/+rWY/
ssYuw9oNmWBBUu6oSz+K8FcudD/10DxOMCroVbYfpMQpFO9QojjQvjQlzNNierz9Y9doL34skHQq
nDOLDND+yw8vaUEA6TXfIhXv2nynf0fyxR/21pg4afK72af/hYyy/YVAYvD+C0q720j15r+/eFMv
7C+uTQjphpquP74QyafSEF7MId+KwmbnXdlgUFbkiqIGuqx4GFUoJVpZDu40BDsUh36aylnXmqc0
d4PJtGtg23n7D9Tb3pi0rQ2enXlpHIbGuWMAxov8/HKDk1ZrVcXrRzdprd6RzfFORBGJgTDFexXC
7reoQAfgN8IxLOVyH4iIubVGtBsmqd/YhytnXGNMng9OlYyeynyfvbsxO4GAuEkjfokq/ijzv6LV
PqMC5vQCAPaforWFc7xybwE3oU1CgZFEcJm9wEamqX3Tja5sFI7kD3dqse+M3hmCxJ4CWIr8e7AV
Y/ErVb9VpeVWv1rfu0+iLdaFqz7OrCJcoxS+Wfri3TSz2kz8ehrdJnMjeCzawJaVB6M7msZ+bA6d
YR0LpvqhAzzNozlieBAhipL+Zpq/4e3XXi1mQGjc0TuB2l1cXH0dOpp+K46jW+cPbeFEf4ud1dkT
yJez3O2Np8n8bvgbk+JXjTKPRLUPhBmozsUZ84RphKElndwCmaUBJbCghbga2vWJ0h7oFpOSg2zH
/mQXKBl6hrWZoq+fSnCU9OTB38AbQwh96Xp6mA+VoSmTW0bfIBl6rH+xRQ9lZJVO2ZfwMBeOIDpI
bIF6rYQ7v61tyf/TZdmfIP59+8ZbXzgwplBRgoKI78Dky+VPMZURyRdZnNx2AM+kl9OJAeEP05fQ
JATGx2Qmw9w8p4vHJuh6TamaSnS1yHdyQ7aZIP+XdK8fXwqzROwo8Cle0vnAvzvQZoRSjyaUoosE
7EMvG6GtpOZGVeBKdYW5MvJn8hGA0dbSY4UKdAlDB6IbtPfegErvfSg8NdE58Wp7IqZSkLoM1K25
m2tf6U3XnOuD9tuS5FMuIvisPayi4DLaMN3Ee7Sst4AM19wSLiWmSYFjzywwlxsYxIaWcGeIbs7f
r2LvCLLhBem8X0UQ7j/+rd6bWnjEZGWJ2CSa6ErqtO/GJ1g/nf+bhcUZM1EaU8pSxYI4grooc9tS
ko2oe32lk/i+YQipMuNzi5A3iELZqLRUnLuUMToUIiKu0vThhZDYqySksDDQFF22Qo2g7iSsyK4P
n2hTHRMEuW5v1XoZ/GmeZOpCdNmAzFx+d6sWhDqqE8UVkdGMkmrfg2lPaWHfNrN2L4IOcpO5l8Nl
v8zXhopCV95MqjsiuhqLp2YK7Um7D+OtNugVQxxOMMrzxCQR/OKBM4RU7vpYUt2sKQ+RHj4XnvlP
qcG9Num322taH0zYDWm5AmmbQbXLVgOpTpZC92u4PCp2IP4suNluW1hPJM+4LfBb1N5pnECCefl1
mlHVsqnJTddQnCF9bMrxU+1JXKO9ZddRmwFYFX5pYV8DEn2y4L3e+AHr3aQbypUANHc+scvydQjw
f5jU0HKD+qltRVhpn/QKjYdwA6u0YWc5bTWMnV8HXWC5QhA5XhjZHbgk2Tp1ye/bO7oO/OYFoSPD
btKLWgZiwyjK1djFlltYT6N8T05te/BqtdkvyZdOjGB9vm1vPeEyu8ecqwIoBc9uLL5grmtZzEi5
4GpBoyIFdVdL92LeP1emyFhS5zD6DUMGU1JP1vRpSgK7Fv4UvcKbz7w0cJ9wIwK6sgF01We5RwZi
aXYvHkoFnrq50xM8G7mwm4RfcavcVUK5Dz0IenugEJswsNW3xRBTCbPsHH0Qei6XPmxqPRrLfjmT
xr5YI0S8gl81u84Q/vWI+N3e7uu25juGqJ4PLF/aaqq2SgOz18+tqY33YV1/MWtUJ6qyMg6RpiSH
2+bmy+QioZmHimFzAmdHSEcge2muKtA7aioNVsVuV7RQU+rHrupeVN37qnfxlrVVrWCejZnxpHQl
QOCIi6vNLwq1qZmTPrfGd9341pX+A2ohDSrbGRq63CSO2m5t6HqF2FQh8idnQRl0OQ6GvHdOJYGh
y6qbIMUqm2eCr2PVeaWdJqPmaBYA9dubuj4y8zo5NTM4nYr58l7t40wq2rgxz2UFHxw273JDr4+5
L0p3NCoflNaLHoNYaI5xnv3IyZYdiFDQrgwm/SW3SuRF6mca357r6Qh6l90mQcXq0ZxlFHlb5u8O
s86y/2v0qHYz/22eIwF17xRSDL9NGZRLXza2Yg6FLh0MQ5D/EfpxfTDQeOlgqSB1iOn4MDo+sd6v
U3OEvK5Dman5ApzWDl+Uf+OJcpiKnupt06vHjSXOzB/kZkz7MBN4abmuLDXo2gIyxyjpD1LF0AMT
A+ZGELUGN2KGLJD4icCa7VyEH5rlF16VqNbZECv95+i33P1SoFrfDXmqf5dNyqU59r71fWJGsrRb
L4x9W+CuKQ7D2DMb24aBkdz9P86ubEdSXNt+kSXm4RVizqGCrMyaXlB1VReTAduAGb7+LqfuvSch
UKA6Uj+0OqXeYWNv72HttdKplsdSeP0WH+zaNoCIGVJt4JxFC0f9/WNekTRa2SmKcDEl0yM41Osg
NcZ+Y7PXtgGy2ArTCPAW6tmLbXBqTEI2Rhw/A1XAHiZEx36giwJNYmgSBc7k1MfCHb29VfT2s24C
slY5LAnbvuz2xMvdPesMCtGuYot96MbnAEOkWPFUYUoxhiw8XMMHVmh5UX4qDYNGVpbqxySmbRQn
ehOmGeYkgCoGi5THR2C6MZt5/xTeXLR381DNUXolgIEttz/tMq1jKSDMbunvKqll+2KKM9Tj+F8j
bxx4Gw+RnI2WlgGK4fmXHnlGQUbhpVeQDPe/aYmAW2a6OI0N1QC9Tbuf95d2m03CoNpchXRUed3i
JS6cyu5olmRXp/llDa89tLpA8XTI3pgB4v+UH2ISEmuLCePmhYR0FlwWDhkApPCwi5OWpBAE4IWX
XSvTglgjN5KDmFprXzgNC7Kx2lKdu4k3FvYWL3IPZQKGvBardB94/wJ9mwK4VRvlxbAEOf/9PVVO
aeYu8eyrQANxHUZpoOI3/4ZEh3pIh6mma2mjkFNBXymXmJC17H9Ao/VPAf3pjQBgZTcRS4FxUHFu
qmMzN2h0lkV4R+nVzB71CZpr0/VtbLZmzdeOyszM4hbqvLFAFV1S0JcmR0C53Sp50JPsWBf7OolD
iiZeZ3onpnsb+efN9ceGflyfWv8H9wdqdzq4BSmuGtQB7eEhp5/4ABKVK/oWAagxHajH/v0n/Ghx
8e70pGgt3Ap6FeMz8cUOajDJE2EHAbHA+5ZWvh2qoJACRBnYRRa32FSXQMbDyIzyakEIeZLZscy+
mGX/PBlbujAr3w/eHaxSaoYcwc1ystQTud9ORlFfx9oFbYUdYh+zIQRHe17moKgOq7oN7BxI9vtL
vC13Ag6sBPrep3YRsCy+Xy/qzOjdCdPaTfuDD+E4BQ1Kvf7BSPdtedYpD4R21DN6cjaJVG73d257
8SV92oIIQtNhe/icgiGGVqeyg77i14013qAf3tcICTCUY9BlWlIcVnndennB6yvRrw00VOsmOQ7x
Y+4/QP8C1TqMN15t8uu+1Vu3phb3/0bfv/iHi1GqjLXtmvqqt2RHCh+XwwpLcdY1kAtPIoQoy/f7
Fm+v4tziwnGLdMgTbcIyZRMlGt3p01PVHHi2y/pnyDkAvHq8b/Dm7UUwgs46jqwq3GJSdn7325JV
Eg9zfRWaE0qd7BLPOJXVBg/0bYlDxTz4dlC8QI0D6KC5mTgZKuSMKb+SGKpMKBXLXQ91mMA0G3Pf
cvy3Zii0XT1AR4aaQ/kV+OYybBKXne+vd+W8oiOEKUwMK71H9vMfUo1xhqfTZtfM6pE0KOmWC7Cz
YMrcmrhc2VmkqOi/gT8QfcYl5qtmaHShVsOudTcGlTZcoc0e5IDi3l+Q2rn5a4hXCRV31NwQHKPh
Nl+Qb5WFPcmSX72KygNPNfD1ddOWINrKucSgBppaoO9AoWhppUknXohs5Fe0/Q523F8waxnlDyQb
v+vE+znS6ciTjbuw5tdmRtWP+nD90j4Zu9pr+HUk9bnIv3CBUom4lEQGlRgC1+4ARDwPLKwIeUtE
dr2/s2sfEMMpSqQF7SuIRczNS8Md0lLq/Bq3NtSS21DKbt+SevdfmFGJPuqlaC0svXc8obDiM4tf
U4KGGLc45HK9w8ic3/ftrDgzgAL/Y2fhqb00s3v0i/nVds8GF5jmetUrMFc+1vQTBss24DHq/7Y8
lp7i91CTKsD3L75d0nVlkdpCXIemaiOrzp0vXV34IXo7IEivDbbP9fzvRUERoqHrjduGyYhb/gOX
ov7GrVJc7Tw9QRq3QtfP1n+h4FaYL6CXQJDfTdWR0C0Kn5XNBe0hml8AeKA/tey46mjxegxj/dfJ
riEK4b1KqJ/uhqqIbEy3ZK3nhj5Bv+r+J729+6pibMAohp6RyC+CmwJN3JKSprmOrkDHWafpl8Zx
8ui+lZXARmm+ILixkSKjnrh4IypeaiQrLSyuHItTk47OxeZ+tjMhYo5Zcq15qXk/fMlJ5+2405FD
gSTstPEj1Ms3P1D4EShSQLQAVKhol8xvo1N4bUF1v7maghsBhNxQ+BH+Tx2saudpBDLMlWoANrbL
sKZdvYdmtY+SYP7XAyuqjoESGVI6FOwBeZn/jroBYycy9+baIR3eo/nenqa85BvP8tqX/WhlEQdI
T6CTkaHCBSaufo/4HawhY9Pu72/q7SVVa8HDq1j4MeC4sBJjtKvJSuyp3vEHs41zcBE4v3IjPSZJ
Yoep021AJG5dKgziisIkQJi4L/PNM3hWmsSHQVsbIdSW6r8MPYYYeSK2hAZv33kkhw46RGqYVvWM
55ZQZnMxFCLaayN+y+GL2f3k5ZuIN3zqygbOrCxS0Qrlx8HkdXtF/QhEzeCuDlLoLoEuB3xklVUA
cV25WxPXy7OBcASdQtVwh7gG2BUWSxsFZij8zhZX4A76kDEuUKVNrY2k8CZkW5pZrM1oWTUN3ANG
1YPQoIFpfoh89f/GEjOoTeSm/45jcwaIvP7LM7K0u3h2p54NFPVKcfWdL31+bMe3If9y/9wrX/HR
l7ybUHuISBT17qVDSyy0C2mTNFe3+GE0UNIDHA/CcnsgxUFpCOC6ZQcQodrw1svDYgDfDL+BviUq
F6q4Pz+SIwQo4jhGcT2jgf2r6tNz7jk7DkVLx/I3Ypcb6OzS2MJdMpoaaZno7dWnqGgctMrSeNBU
o3YREqT/EKcvxsswwD2crGpwnT0xqiYN206A7cl27Tg7Qp9YqnE5ZtBTzBvXC2mRYTzCySD/tWOy
0aaT4VDAIUzmNDTkk5z+3P9Qy1uMVQDBphQKUMUC7lVt6YcIEGlX4rR0kldzlPmRoAlwLMb0AQD7
/BSPotp6ZFY+kbpZeOtQWUJfeXHmM1b3Zklpf8VoiPGUlS15a8bSPTtZD+FOIhvcbzYVwO40MjQL
RnaMmWAvc3IZoi1mhPVknHLG9NAmxDjnMIbYp2y2fucyG8a+KEofSMIqTAJ86XxfEjJaA8RF+mve
xX7gGPWD7YvmOxQvxSP0q81gQM1qz506OwMIr18EiJI3kF23d0iBZFTTEygZPHMLL1T1lcnq2uiv
WW/1F9QgnglmN79ZgrX7jAz1py6L39zEfNaZ3OKFfG9IzS+waiTA9aKmirRyid6lxkgp5E+Ga54Y
/JOg8XCwDXNEEyGdQgQJ2qEwMe7S6UQ++hOUjpxSQjuS+2xfJqz/mdO8ei5a0wjznoDgido98nso
T5jQfQ6KHrop0DaEo2PCvUCsgz/kTBbPINDpw9a34gAZCWjK6tgOHW18cbLJP0hNJicinc+i5jJs
R21PEKAFfdmCDb+q6o28b8U/oycHIjYQ1qkge4lTqpJC0FTLhmvq/9PVxi4Zoc+TfgGd/8krjOsQ
A7RiHBCJfcYvvH8tV67JzPTCRaNVCF7sEUJLlWE/20X8WTj6t8Evnht5KUifbzjOmwBUHXc0YNUo
H/qi4MicH/eGgT1l0Ohw1fMc6gjWLgctHCB+ITXMoCZtaLb1mTCACRLrcH+pN02bpe3FObcq2bnC
rYardEeoHHBMFkzGTtJjR36WsRsafrwbKwwMW01x7LODq3khMJ8m3UKIrW36e3oBPjNA45exk59r
k4RwMr533gWYsNLwEEtID4zNH/TdN17/2xgDTErwuBgtxyUHpdx8x93Rb8xGTrhgOUEHKrb1ky18
8ffnCERBqkhiIoEB2H9uxTPT0vdyb7g6pR3JFGJMFoZufls+Zs3fNr7jyvahFWMB+wZ/Bd+p/v7h
KandpAXZoTNes5afstQOhPeFj2cLkwVjTwLdny5243+qoGWSovuItY5+GtTuqXF/VUCuVoIe7/+k
ZTAM341MEVk/MJmojC33eBxEbDOeTdcktpAedkMD3jXaXrIRD/F9U7efE6ZgRC0ej/cyPfUhK2RW
UzldC6UKkyH63se1We3uW1kJOvAUwR1h2B5IX2Thiz2WdkWSTOjXIpHtntKsPTPNqgPmWf2xH4kR
jWjfglYwSQ4JN92d01vuDvxs3s6Wk4Ryc+w+Fn5dHZK05E9tTfWjq/VumIoOKjap3pmRDyq4jYjz
Xbd0/pygUgHXYqMSCpj4clxYMgrlcy83r2NS7lAysPYp5H//WF3gsIPtBmIM8wBaJ5jszXag6Km+
TereiYBtVfNWzoSaIUazCWIwoKlXf/9wSqeu1hJHr8xri1C0Yl8ggST8LbjHbVT1TjesIIH4UABT
zI2AjkqmTV6aV1G8gaLlkI/NnvaQgEm34hR1gZcbi6lo5F8KXwJk1NxSZoLsunVq80q/O+Tk7vlx
zI+VOKD8Qy5THfYnWw/KLWK/ldOOkh3oBAF1BNpgSSCU9xk+ZzbZV2E7l5GPVmjbhb+/f9hXvhQ8
ltLrUagG6PLOl2YafWYNhfCurS7Fzi1aGoxCPE5ttqXIt2oJzgJ9JfAdIOabW7IMSY0hMbxrbpNs
Z7tZu7M6q9z5NWba7y9qZecwXKYBAQxqFEyOLNy+ZjZtmeaudyXcgmY0qk/Q1xm2tAxWF6S8HliG
gDhaWnFJY7ZsIN61bExxlojXMvjbLv/agoQ4ur+iG1uIEBWbMtrEyPhRiZ9vnksSRllG/WtjaHVU
xEltHojhDbjUmMPZEjS8mX9Whw6If6Ao1BQI0AxzcxkmXTzmugRRMQ18EFz78Q/X7CHGdey7MjCL
6Tryg9VJDDzxIBHxEf9pLwnkbpINtOXNt8RPURKm73QSQEEuvqUOedaskTSJxhrDz1Mj/hRTskXo
+p5pzG44Gg8argGmvgDlAsH3fMFu29UlhoHSaMy+4k6ebesT+Qa91KoBcQqdDqZ1totXlj5XyRga
4ikxtIfBCYXnbwRqN04NPwSgY2w8omHgHhcfWtPLpsnh1qLWyk9pRoFvFy3DPJlbBUVmblyUFWso
vuAfJB/oRy7nHUisE4oJ2zzicgpwxAFnkjsNGpl0f//8rhoC0TMiP7hioGPm+wvvxYpOxHnkeeRh
mvqTX07/5F4RusnWuO0NJA+HFxhxBcYxQQSC7Gpuyy6p5WEyLY+yPL0O7Hs5HTX5uaNHOfxjIzjR
nCDXQXkOUPeEQglwaqgLBwKKiPm/DqHX+yu/YTZ8/zkgCkYRD5VWBC/zn1OVnT42miyiEQHHMWvy
ygx8v2cB69OLDxHil2GAwp7ho1SZ6zUG9uwiPffS7h+wlWmY2M3m9ODNgwYHrAMpqWZ6FFGacjcf
3mdMCkEQbLCKKO7pKyRtPhVetx81GRivtTBDsz5W6CUiYpGeloIhcgroVmh+mw0pMhoURTQ0GtDv
W6qmgkqVpi0Y8aPaeUDa9JwXES+OqXWu3XNj4BgSNPq1YiMJu3WkqA+rqgiG+gBWfG/WfVg56D8S
D5l8ESFmCzLFb8r+dOkWMGTFaSmRTdTWAZvC87CIIGWaaMIGSCvKdG8IeaUh1ZEe2W0cLeUMFl4L
4tjwjGgoKEH2hbNguWvFttfTKDZKKNwdhI2abdqeK/tokgrkDWNIJcbM6yHQ22wnvAdJfwPntRNA
xFjkqYyLjXt+0+zEaUd9C688qAnwb9Zi5U5qMztuAb+jKf3sx95Z1uKX3R/syv/FmQzHOA7ICJXv
fyFW0xbj4f6WrG08AkLF+qf6kMsZFEL6ypF1WkbVAASiPozjwU7Awnbfyoo3w1C3wsdA0QOFq8WV
znOr6vWyLaNS0tDk2XmcXqcy/0zK/2o9ABxg8hPQO1SL5hdVomElU8vBdlY1JN7ObTJsHKK1C4G6
F2bU0UHBWhZhWaZPvWlkWRkJYJbDpnd+xUMHkkZSbU3vrN14oM8w7YLNw0uwjAALCkRIx1kVjUcN
7Ae9cyjG0+BEcfbSGVcyvnLt7287OHiAXMDyABBZ0uS5pjeVJYC5USENG0IrkgQ+Mc+a8Xb/QNxU
EXHLIReHJxvkybqxPBDMr5OxtvIqsszX9gxSaA1FLP+t7R5z8SIMvrGslXs/M7cIz2KRuxMdqyrS
7Boj8aMpdx1r/83GAeKh0hcX00u2VLtXzjxsIvFG3R86UEvVbkc2eqxPsJnr/04dPdgWC+0pyv4a
hAkPAmZvC/cKwQKI75dOLY5LYtGmipIsbHP/oENR9w2DJxUyVw3p5P0v985Rv/ChMId/wLeNhre3
6DDElZeDZLuso5xOyaOZWdk+bgt5NZpq2GmT1xz7RBt2bYLWkWCGdeDCMEKXOOBHTorhYKFgGtY2
RB4EMZsDCPdNTKdafjjkzDnzYdAUt226M3rHDvI0rx+0stFPftyDQiiBSkHltN1BwF8dMn8Y94yN
xVnkLH9seGYHErjlN6pPbhhjUwCA6+HEk7R6KaBTfRQlNPZkhw4T4e0uIUZ6QTmVXQyUVD81kwCN
tNt1x/tbplz4csdMdFqVTD0S76WUqDDw2uCPdTRaZXk0Y706EOi9hLaLsuZQUv0ghSvefNptnfvb
YjHOBuSdEYmjc64cydwdppNvNqWFDKjDrLOlh1I3jt507rNosI+FyHdcU88dO8iyO99f9dr5xxAF
wmTYRbd5YZoRb/J4m9dR73kY3PgiMxa5yidvvC1rruSjncUDatidUUNZsI5ifjCLt+qTZpHAjb95
ihdT/tNuUWOq3738mh/tLc5/i9HTBIiLOhLZD0++9KAq9S8FRbULp+f+Fq48NSiiAEGnyGzxb+rx
/hB71RANBYTEryJuZNZZehmq/R5UxHra/nvf0uomgt4N1RrwRd5oZsSyrGlVYlGWfKwHO/TQHXXy
FDRJv1Ba/QqoULNVfXtn4l1uJErAmL1AzAcu0MWHI75E4CkJHGS60xnkxtPAEz8z67U3usCm+T4p
T55dHLw6rON01yPgzgP7hKw0KMgl6UJE2Ua2a/3HUaMXR0KhwgamwHv9+61BvQLRPz6Faj7NP4Lb
TV4W20UdVa0Xssk5NKzYTSj6E68/sJjvNZ5+wRTMxrFeO2aYSAFpHAInVOsWx8zjpZ6aOasjD+Ds
RpZhWv3J/F8Ofc39l/srXPNPH0wtY8CO1ZUQBjy6LUwB/wxmJZ32T54DiJ05GWKP6XGI1NHyb1lK
1cv10fDiWR7QbKhIU8MxDtXnyemCUX9knO2G7Bstft9f5NoJxxS0p7hJdMwPL/azMKtucqSoozTO
AsY/1RjILD5pXr43/Oy5p0+a+OvyMpYHVVy0shW0FLI385ODdMdgTlewaNLdBqQ//FTZZRnoJrdC
CtnQB1/aUHwtJnJMh2k4tWlaH7hfgQfAnEC55mS/p97vdg232pOnS3qqYiZPBt7ZWE/L3f0NWvPX
IA9B/R7daTxWy8jZ12LUx/BUxIMvMYNTlmePYiwwqUkSDKnYgpauZT649qrKD1ZQFFUWF2uiFFq3
ccki02sOev+5KL9T+xzH4JL4hIZ/V/+UXrJjHiDtG8XB98mNpeuBVgXEKgBLhtzaIh/pWOWPOOcs
aie2j4sH5PefW9MPrczbc6P73BW/wfjgDJdBvHDaBf51og+jTUOklIiK+4dUO5ICWg/9RVIKPsxL
kgcl2aJtWN8iVW5FHR3F9OU8b2oNje9rA36nTOQxFQNSVYqJAkgETGEuDHpJ4a2DwRj4qbXt8dnI
x/KYmZ2/Q+PE2JguXo0mXNwejDqo6uoSfmB1XO8KwlhksWTP9VMD8fXkXLmXioTTi+mOUBt5Ln7d
P5e33SVcI2iKaAZ6NRjIXzpg1HXGdvIqFmmZfgAGuMaQdfKbpizwEvtfwYYy5IP3o6gORQXNXy95
6vs+7NmEN4t8S8DAY/HkxMifxiwCb5P8YM2xYHgT3WnkaDrg5fNbzkCe72hDx6Ke9T8QX/khaTBu
bXllezYYRvnNwgOQRhJrT7q6OdzfnfdXcnmU8SVQuwfHi2IAnZtvva4iXsUZSOgmsMPxoUSlLPeS
7ruPKP2x506sgPcTlGBwuk9ScvDi+NJszm2eGywY3YQ9aFaTfGVVh4YoDpR8HAyL9ap7AhbR0iy+
b/xm5ddvfrPCy8LbAFm+nDt2ci3hzNJwjozxUtsQYOdxkFcI1vpkX342nYc0DidhheBD2XhWV88w
nlQIsoPtGP558Q60xVC4uW+wyCn/uPFT6il65RfKvk/CC9GB3ftOoHvNs78VN94Gczi9iqBUUS4o
zcn5h+K04ZVb4hhnAFSBy8FNf5ebQOgtI4sX1Ruoj2oofKoRJVMdyNcmfkp6L5CC7fL8VNI387tr
PxYoEwIKs6sZcqCNZ0+9avOPi1wDQAV0+AGhh3dfrNPmsdWOPYsGix7MUr5KbYudZaUwgrwC1L2o
KEGZApdubgOMopocRMkjfUzDAtB5CuFboNHPWfmYJuBYcseQa1/qeGNta9uL0o9CpwF/ieHtud2y
Nj0oVlY8amwfAXLaxSGxTY6pr2QTh6nOw3IfbbxR8B7I66FlMbclBtKBPFDwqIK+UNZaTwyKhS5G
ckkC787ZieXkwYhB7OdX140Lqt76G9tw9HiekXigFDS3zeNp5APGPiIfODwMruKVdLXUAagpD3zM
Qg18rHeNAwrDvGnovhoyEXpj35zrRoC3Efpywf1fdBui4oOraAo1cLTrl3lsDOdgj73GI7MyPgN2
9+LICvvv/qrtEQrE1ckdthyF+pbLPVBlGxgFwyHO9HwPbENiFLqveSSbfO+mYE522HnsI9RKDT5C
HjMJUG0PC3AdViNUauJpY81rhw3DIaoWp6ZRrMUPMDsgwdFiwGFzOoRF1AlS6uChhf7H1lpvYz9M
KX8wpX7Kh0Qzb8t6KnSwbct6+jEMOV7WP0lP/yRMv0yuCIXZP2aOH2rWGAxF+dBIK0xSF8+9dhzt
08C2ICVra0c3ACKaCNe1G1qsruA+L1zKI0zmBxrVoNgJZoRqY4fXlg22PFWiA+wJMe982YVFwauM
hD5yYnlsmBE0mv8vs9gJM7n7+wd4zWWhEANsjPqglrUk27G4ZmZD54vIi8meayzUpBfRVgRDiRLM
JMlrXRNQaPLiyUkP942vuGSAWpU2LSBQiN0WTw9Ky7ULYi4BEM1r7fwa3Y0HfWUfkchjRANKwhgV
W7oLZmjVoE2diDC5SAw0wKcngz4lW/iOlUMBpA5wOu8FETQt559LNKPZTd0kIgr8u0b3I1hVoVZw
f69WjSCUQk0VfT5AL+ZGGs3NKAPeLposEfIU7PBohPZb0ySrO/YfK8v6t5bJ1rE67FheyoNLSaiZ
f7jx00v/my/zwc4yHki0jNMedqb27MUg10hE4OdHVmw5q5WuLfwy2qMGmJvhMJdFTlJ1eZ/XBs43
RZ8YBAemRKW1hNAsYA+BDyJIkANWR0RW6ZuU3vH+V1vfz/9YXxwNmlVFzyEmFIEBPjRNEQDxh1gf
Y63gubxvSgWIi3dBsexj5BszBAruMT8g1WBlcd3QBgfE0Q4mJ/RIDAnSTzTmaa8z8GcZmtIlLJ8c
gGj2962vHU8TfBno1eNNgmbC3DowJrVeA7IfjeIFSPgDlXkwjfWGlZXEU00hAUbyTugPZPzcDNGr
pjMc1kQ80zEdxOWhNo0DZBUebKM7+Al5ZOUJNBZn3+l2+WQebJuc7q90BWKifgO6ku/08Og0zH+D
4YJyRPdEE4Ge9DvznmygbiGluR99GkDPpkPKzSoC1QYjMNymCrjOH8lknlKRHKT9qqdb6bgyePPl
Ebwj7gOZyw3/VFJDuhecPU1EyHQcIRTvjc+m+OklL7qGafuNb7D6pT9YUzHahzfZS3ODUEB4ItIy
DBZ1RTA6UWnUW+d57eqolOT/VrUMM6hGcsSaTdTGgVW9+t4UtMa3atND3BY08TnRxEQ92wTp3TKe
lRqz0g5DgxGCc1DtG/skPYO4I2h0az/aG5u3vqj/GFucnays7dJOYAzq777/PfHe0HozUXy7f0bX
fIHquGGyHNA5qFvPv9HAazyKw9hGHPG/Vv2S9jcJvFM/HLXi1UgeivrbfYO3F1PBrVTe7CPfhxTR
4inPTDkZdkJqRKU8zPpq19g84EAsA5nqa6fiMe/40S6ywAZc4G/H+ECEqLrqakwGEBhjOVznjUmS
FTVKHdR/Q8CSizZopPG3ewqIOyhrMZ+CcAk8YYtPl7SjrU2Ogzy5exnOyblzDm581MmDSSVUhDfQ
cje3bGFNfeEPt4wWpCtGzWYAG0V63IW9lQXc2MJX3uIDlRlE2ApsjK/nLw6KW/lxHvsei6BCr+YE
HB5Sl1+GRCMBcgzr2ps50MdIpE6lV9VHgxhk79HOPIixfcBDxgNUFvpdqlqG94/Uzb1UPw2QGJXV
AlS0LIyPNIcwRw7Z2CZDNsOqgwlvRu2gb7QnM9kwdlt+mVtbBj4dtxPRNbBGGSarwBVq5W0I3Yqw
qL0nrZaBQCmozdMAd5e7+un+Wm8C4YX1xWcgbT/RdnJZZJMYXF/OFIeZy7Y6kuqEzt4JWAE6BJVt
OAYbPCLzM+UhOvBkjDV65XFip9w+SYKBoHOJxoa7cVtWbaGQpggRdVDrLF4JbcqdOs0JylnuCAEx
Hg7xkycfG0078Tp/BeJ3K2la/YSY74cUhIMIATWt+fJMNuadPxQ8sjEQjhHK3674zHt9zwooKe2E
q++bsW9VD2OPMezo/he8zaPU5kJwAK8IiATRW55br0Ywt5QCnzC1wG5e/wEkeldb7Wtq19GQkyfp
Qim4T16caYst7eZNebesBgYwfIf61iL0muq61O0i4VHLtWMLehbyUzT+ETRD5/trXPNJQAro0NqA
AAoY9OZLzFMBXg2BxF+j0CJMuGeGqSfQ+0V3ZuM+3l4I3GZg5cFfpGjLl8Vr2Y3S8mqdR3SiUzi4
3EGU0W7ppK0cGZTL3omfkFeh6bO4EYRSB++Ry6P0tenyoB68oKdHMM+OqRk68WHgB698puTL/Y18
Z1mb30TYxUEBWh9vCqYC5js5tNCv1ZsMaYEw0KBPEUHaAwKcTGPkCFoBA903J8d8a9HvegzKY6gM
ugW+h6lqTdI3oAVBhJUI9mJa6bAXlfY6gY3zNELqKuy1vjyUhB94rCGKsbSX2krSp2J0TdB50B6c
BJY8ZMLTA+ISsfHhbiIPUGxgtEc17BCn3zTsp4lLz6QpUnpT7HOR7oFNP9RgXr2iHtVBlS4wOrm/
v51rhwWtQd8Bsxw6UsuA3AbmufBKhvx78oF01TAQ204a3+gyvVOeLz8a6GQB3UfnG8H/wr+QStQg
t6hFZNgPSUq/DmMTApypOHNRZji2LN85xAelTr/ToEmXJNNzOmFOB/IOXvbLdEp8RUyX1CFDXbCg
n1iPYVj06xj/dn8/bh2CCSQuJqxARY2odvmWFWbJ0MEsRVQWn6fhIXmLMfCib8x73j7PMIK3HXVu
aGrc8E6gbzpMvofajRFfeTs95pkMu9S6oDa589ON4d5bzwNjGJgAIBXT8WD0nt+XKvYx+18IFHJc
LTQKftLyGEHKFvH0qhn0XzABqKr3yzJ62uLqGI0mohZUF7up9jJU7E3thPHeLY7J1e1DsqYkCkDv
v0xkhQmykMHSRdQYl8zXQM1ygoB5QJOvSbuxeWtXEr0BDK5jfhIl+4WTyzLOkxyMLFGXkd+lInhO
gxQi8gIdbB01VY191fgWtmzVKNoEmEkAkBKTGPMvVk91AsQzCh9ud4xjcPjJLADBTx2aiDdK91h0
v+8f+rUNxZP0vwYB4ZwbjHunZeVEsKEkJp9tn/9M9XbHBC8Dt+wrzFmb3kY7YtUkOK1RjoA7QGg1
NylcnlS5KgTw4mztKRxcqwMmfUzKzTke9b9a+h4wsYFmEgwI6sDMTYEMXUeTByn+OPzIEJyGuXUw
Cmen2+fUsw9ce/HFFqn9mlsFtghpFWJGcJcvluelRmvqNW8idHfR1G93+t+yy6FzjvlMNdirSpro
u85XBf3OurL0oUHM9JJXP4bmRIEc9tM9Jg73aVKFVrpVvbiNS2ESVCzv48R4gtU3/ZBXeaTIrVGY
TZQl9sX9ltfdUX+hoHwENcAX5CIbz+GWOfX3D+aahHZuHFtNpDVjEINhXXKQXxTVT2E+6cYDQ4J8
/xqsGkRPCn0TQJhvkBk0qV3SMb1BOd+eDolXeAgvvOIIOd3y5PdDu69bNBRiiM1suJk154lQRlUA
0JRC1jZfqifMHGRPDna26VTklDaHxM3LXZ20dHd/kWsnU40kqEFw9MCWyYVM+TCKOGsjOtZ83/ZG
FbgJnOh9K2vP6Ecr6ld8+HamPumF5udt5NA4yHJ7b6UvSfJmgd/mvzCEN0dhSMDMt2xTOK20/Tbu
2khoPDRIujPlW6Z/bf0tQyv7BlU0X41TACkK8Mp8RRnzRdG6qYQ2ez7ttaKrnt04Kf62GY1RLTWU
Y0N7SsEEF75K0rhPEwm6ZrjcN2AaoimFoJOdHu/v2sp5Q7VHjYiAEgFzm4sMs6SVL0zmtpHMqgD9
yAC7Zupb1B4rPh7gPMyhQawEh2E5YCU1Kx79rOyi1IEsJumqPGR980cCVHUoMaLzyHqn2XAaqytD
RQbBDOoeYNSaf6YiLw2dkxQ2s3/a9JNZPpNsIwNZOdtIsNAUA9MW5su9hQmw+TWDB2BN1GhoftDe
NnaEATXWQZFn1wD6snHEV06eie448kZ0ycD6tzgTgEP4o5HaXVQ1Pj+MrTOBtwLMdPePxNrHwh0C
IyR4lNDwWxwJO57c2Cn6DgUO0K7E4rGe7NB80Tk7eLR6uW9sLXnECAVc2jsKDLMU88/UMKmlSWb3
kQ9N2ue0Le2dT4QRYVbJPhEkXmHKfZClcWIcqJYZF2k48iAKcKPc/yVrywaQHfN/iEMUG8f8h3Ar
R//RzftIb53qaBEAVoU+7Jy2ejWc4tOI471xQlfKvYAMoYyEQUhMXIBncG7Sb1jT+BaRkTNleDuB
hNsJPcsOPita9LdY/dy1lbZDbEGe8d6whzLxkVtrgFRrLtkS6FwJNme/ZvH0EFQlBtk7Mhpaje1M
CHbvpeOTEHQe1W4ozOzSMRNTLl3TXXSZbEEyVt5cwDEQTABlqTjQFuZ93mZ1WZZ9VOGhdYX3w22e
2tIJp/bPxKdTGmtbyqerC/5gceHIMabkQ7cRFmkKiQr5nb8VsTipOQNQLf0PZ+e1K7fRbOEnIsAc
bskJe3bmSFvphpBkiTlnPv35qAP8nuEmhpBhwzYgwDXdrK6urlq1lvE4Bp9ve9hKuKBiyGwi5SW6
e8sLNwcKnHl6PrgTDIeZ21uD7Y0UKbY0Qlcin0qxh6E/RlrfT6QoRqdp0FYPbgRjbFtCORFP95n0
5fZqVqzQvkNFGugqRablM88EsFQlcj+6iKg8ImE77Hw12QtNvcXJsBL1uG3RhQMTxrjcsjIn9o0/
wdczuVGnC/fQcNe7spDLjcTrvZW5uY0KLhFA4d+Ls1jq/VjCv9e5QpgDOKtsdQuH837DsECTjLcc
mHGe9tenvQx8wfc93K0ey71Vgoc2jMhB+G4rrMyPtOtnzmyIHIhWMrndUrk1Ji3tpKHpXXF8EpTg
scyhypqi89xBku1i+poFv7z+J0LMG/fT2gpnBL5OeZO91BYHSvG7QGIebHCrsUSPsWH6Lnca8/dt
x1v5UmBxKb1DDQDb5FLtoe4E1CcRwnRF/6UoIrudftw28D4S8ZWAjvN/h1yeF8D1h5K6Lqr0zBfd
ysj7fRGJKq99fXgFsbTL0lkvCO2M/dBr6cZluGbYpP7GwwokEXfCtWGj1qQknkIRtK8JPc1BH9AP
EZxBdMKOfnSyxRS68r3o+fGlGOSiJrdsDoWmF/dqF0xuObS22N/pcWcP4/H2bs4HZ+GNDABQ3eIM
z/MZi4MVU0zhuKaTm493af0jUFQEgF/msrCWb5h6H2CZjOdhTzUNzbN37HVjkQ29YlUTYG3zMCTd
eer1XY++jiFMp9urWnFCFe0oCqVsIMydi2yBymVlhmInul2aWI7RisGuqspi4yivfCB6MMz3QW3A
e3tJR+MZCSTv1iC6fto7WeJOfukYW8QtszsvPhBgW+gR8Xl4aJZqiHFYCY0nKKJbpvtxQs0aMXY/
QQ3zqChQ3qXeXha/3969lQ8F1gu2XXhpINpY0gyCb/XiWBNEtx00hBTqFPLFqJ/sWC9PTWyJGx9r
xQVp1EHpAz0N7O3LSWtPKlW11EvJTZ8rLXNKwzh40oMJvGTItkbU12zBIiFrhECe8UsgRN7KVlF7
uuRSMw7DYVcPoRPGwUshP/Qfbu/ie2oPJtWZ0oU6WUVolt7VdbxQRqmNqqSW3UJQj97wFAg+lE+V
rcNqVog/xtqG8RdmA+mgZvlT0nl7Mcj2U1+c2kB6LvzuIHrW59s/aiWGXf6mJf9ZqzFwlg+F7MZF
uJ/C3eAdBP2+UY+p+daqzcYBWWkYzpUvCl+gSPm6y7mmITAnWnex6Ar6XeKntqd8DKtkBx2PkT7H
whuNPKabDrfXuHL4uR6QA5nFzt5LO4Z5pfaNkUluk46B3RvdwJiZp2xEsxVPurIyH6KLyomRqp0x
1ZHkzuvKNYY3pAaK/Mnx5dFWog2oxJq1WSuSQMCjhKGca2sp1aggLjvJrdEThndc9p4YpRuaXVpv
eMjK4Z+fPLOGMgVmbVnZkLW4ED1fldywMvZa1MWwK0cdlLQgCrNkq+i74o9UNWSiDQq8Cpfd9bpK
rc96bfQk1+rrnaf7zwyaR9pHqfsmCajT9O5t11h505HaMb4AMxV9O+pD1/b6yoiTLKEzLlPrKruP
U/5byRonk8aTpu2HXDiYHsye8aMVW4+dN2w4zXvWO+Lb3KdAQ2lOZpdXRmQ0iW76Jecv/WeM/M8j
bF9QvZ+ERr8vDMUegZ7ElXIkczpEkvi9HkbH17tTmbswXL2Fh+CxODOleXtb3o95zT9LI95zbuYc
eBGq2gQxi9LgXZ831U5JsKm+VqYr9YfE/BpFwT6g2EpLJf7VWjYS3l0FajZ566D/rMVfsNE+Royz
eNbWD1sLIPwwMJfAySyYRRbfK8mguwcmxH7xrhjRooj8cReFhW0Y7d5vTXtUYSZIxmO9qdKyEkYM
UhVKsLOsO2Re164ilX2iNmYvu22LZlwndCVAYWFLsWTtuDFkApsJLAXzHNm1lb7XpAxQjOyq5aeh
j3ZaPVFlUA5etkXzsxJC5v8/OF0QR+9jcR2FSoDKtuxmk7KLU38HogGOCt8OYY0ozP1tl1q3RpZs
yqTMvEOv15X6g8KgPh8ujUzjUGqhtfeZhjsMcNDZA9WE30IfZH+fSSDABgMNbaQ/QOhro6Gux4Fh
jDKN+U9aZuxAq+5b4alv2qOebRVkVnBl3C68Fkmf5/fOcoZerYK2QfRVdiVh2ucIQLWQH+i+sp/E
ccfwsePpxZ0ePvvhd6uI7tv+n0K66xVm58d+4wCveRE1C6Z5eRoz57bY7UHvpXKSJ9k1x5NVf+67
j5HxYdyi6l61olJNMIA8ceMsooTUjZYxNDCKilHyKnXDk1Kl+VEzmx+epW8BHt5DkIlJ87QGXFG0
DN6NoYx6lOYxEctNa4rS1dGKD6CAD1od3w9i/cEPz1n3s7D2TavakyXu5aTZJanBfxs7o9ziQ15Z
OydUnV8TIq/2pRjPlPVDFmWJ6ubp0Rp62C1SWxs+QsBy+9y8x/KDBbo0tNhk39OULBliDKkPQg+W
wo93Y4saqjU8Kln8YTTPcAFU0imTkd6Ykk9pLWzoyKy8a5jSJNHgXuZ1s3x4RkY3FYDXVHfKPH8f
Nnl350WV6OQq6O7by10JspemljAOlDhDsYwG1U1z8VEYko8x9F+3Tax9uXlUAEwXoEDenYugANtw
kYaq6opZo51rme5r2ufCaUDm9KBuF+jX7PEJKfLwKmRmbmEvQx1G6zk9bjdm+0prdrrxVmjqzm82
elBre3dpaP4hFxmo1IpxRDxg70pYFbLQ7k339tatOQJHHTwcEQ7g+PwLLiyYbZV0g1xrLn2aEv1O
A6jsBsRm7ZhTm//XxmK7ELQoDDGtNAwM+7FwgvpkCfGD5NWHUTwVMgjVqXi2kl07vFpad99WL0X7
1ouHihmE28td+3KXP2WxoeLMYJuCMeCGTPa5XDvzpobw11tbt/7qxnJJkchDRQ2i63pjR60eeTOy
sUkCiU2GwtabHG2UTNdyXWrMZHU0kefx9IURSy9LZo0NzfXSJknsWKrJMwuNqqNRdbvcU/xHWerO
nZoaCQjn8KR4jCHkrVE8mmqwBS1f3VwuZqb9oNYEYX69ZNiQvLGEQsvNZdU2pgcveE28yPlvW3th
Z1GlC1uAWmJnaW4VF3YafVNh4eqEjURj7ejRVfzfYhYHI2/9zA8qjLCQWv3Zm1tA37XdYqfQl4Ic
lMnFxS3gWaBGRKvS3cD6WUkTgL+vk9Ly2vv91y5Pb+BPWIQpjZLq9VfxIGbpQjXDTgBNSo1kwh6V
p2qfx2H5xJjN1rrWiiJzlZH2ChNrYLUWn8co6qaKxFB3e/GrXMPgbzwb/UNWZ89J4Ds67IfxqL+G
+jHS7VQz7szm1L2pMcQf+2yL1XNlk5HO+//LFo29ZWmtVfMpyuAXcj1ePWl+FipvZ1TP1riFvF9x
lytDC99vq9YswCzgLrpv00yEv/Xvr2wchWLHPJtPJrgoeMb0pMXJm7+jPNhFRDm6djXvfNtZVqIW
TsIbkXoOEJhl5wKyysb0ilaHvuFIT9gOgzM0shtBeKXlrNFxJq8W6SHo77jLuqIJtJHXu1sm0fjY
a96bAInNritBFhlJJkJnbAVQoapacZI60zzGUwzvKwCg+PD366UMAjaC4DmD/K4PhwJScsy7xHAl
683QEM7UD+V/6coA7mCsB86GmZVjef+F/dCXRmNQRD5BYqLID169geFb8/NLE8t1tH4RSzkmLIWa
USB9b4svbQJiX9qAD28Zmh+FF/lCIAUDIwCl4SrV1zgwd1P35rdu1271HLfsLG82wdNFs22xU5+m
XvuQ+uNzEYa/OnEjxVrz+MudW4RhLTOTrvJyA49nQG+w68CEsf/3f3Czfz1gmQOHfZ94Ul4YbiTS
10SoqgvvU29328i8JddtBKp5dBtJ6WlK4M7Xn8ZoG09PRotCG/pmeyKS7OjxqOyrfLKcECx7EPrB
XWA2WxW+91s4z/iDgoT1hWR0WfGalCZpUZdQXNT1nCB6MWhyIlz496tjIA9mTNJuKNsW4U+JBsXw
1Epxzf67ARirp7YePsbeqen3Xb4Fmntf2+Dxw93FBDJ0/WRW13sp1lXZGfKguHQDGSGLwr3cJvVe
DY1dARH21HQb1d/3/o5B4i1/z6/DpWagNQwVDRhJcfthH7VuBcw+S+59a0tR8/09NduhPUILnGrU
kg9Z8SFXzOl0uRVoG4cnoGkrvrQFm15fzb9WFoeqCHsNIL2swObR2Vp9nAvngw+PzLgRjtZcj74m
XWjIqyhrLq7dpE7LKIIYyFUF0Unz1g5zzfb0DSvry/nXyiKj8Yey1NKG5dAOOvTxc6UgNCBVdqlv
JPRby1k4uRDwZs8ZGnfxPrvNzkH5yTS+3T5Iax6gz4TjPP658Zb54DROodYoHCSkodWHKA27l5mp
Y6MvtBaMeIkzYM4zmRRh8WFyq+0TeWpUt7U+mP6Lxuzh2YLOpJC7D76glHYoD8NGyr52aGEym98e
xCJxiVNRyqKNOlQFXPgW92b1C+KpKYU+tBt3CFoebm/jmk9cGltECNMb6iQqBHxCfirCr2pxClAu
1zYcYm1JcPXPL0iIcqjKXcchoWuaCbk51ZX76JM27CcL9bRHSQ/uGtoIt1e0ZutPAR5BGWaDlp9M
ScqwJQapTJGF3Tc9T21f+Sdtun1UbOzdigvieuAEyDNFyOLnY3CRRMiqP6rmEOmu703VqU+QDYmS
uPr79cxRjoERUEuEusWprRgNq1o/Ju3KWkBeneZ2UuXkOgSQghf90EL/y+0NXHEJgM8QtMzdYKr9
i4+lTWqsg3o13ILTB1NLqjlGqT0ktNodbRTv/oM1QGx/6F2p4y0csIl7qD1rrI2NBn1S59Op3CFi
MLTOIE/mDx1IxJY+x7yCRYoxU0kipARhEgdtEdfbNlRGdeKWEkqGlxVnSm0hO0WZ+Zx70Uvlb/V5
V+KhTBQB4suIFjyNizWWiLBbaa0prif1Oz3/ngaDMw1bQOXV73ZhZfHdMqWZyjInbsjTndJJdtb6
TI13EH9s3CNby1lsXyQOsRYxgeNK6tQeUin/rvcJjS6v3FImW3mEg+3gU0ElQIyXxOXOKX2Qt5Gv
Qqs7HNXJFcbwtfS7h4xaSdI8W4ojj7ldxtldZXZwb74oSDX6DlpVU5o4WlkqG4++eW3vXIdxFSb6
ZvbT5dhhJqeV6BWeAvbyqbG832MiO+FzoB8nzy1q6t1x7/+HEwI8YG4WQegCv9l1mIE+gtmitKAE
p8i2IWaHLv6Qjr8CyExuH8WV70oBB9KpmUGTYssc7y7iGfqvhtgIlHJG4dkUXDoGnb7x+l/x0SsT
80+4MBFNYxHVSsPrf5rCo5npJwp/3c6LoBIg2uQbK1qJ0DNydcbqQDDOLX5tzu96+FFMj3snD/0H
i/K6rWTeFg/O2r7JEmV7A7oX4sniPJhovoRNF2uu30Rk8xFNZ+ghNjn1Vy42Wh1k1TP6YFaYuV5M
rZPEj11GjVvdR8zPJxl8HkJOM+9NHKrjbV9Y8fMZts84NLAgmlqLnUsByiZqQoXZs7ojQ0NO3+2a
6kc2vtVJcBDRWI8//QeLfyjgZxkLSAWvl1dYvd+pORZHX35TgiC+b1Plra4aw2E6gjsoCYNTNwoC
o6BwyN42vuaXsJZQ32eD0ZdZGC9JXjxRaDhjCL6m8rehDezEq53Ycm8bWv2IzPyguMWzjKns61Xq
DH3p6kQlT2iSfSP+apTvRnVu2v7Q9xsbugJJ0DnHVO5xGZCZ+uKwNaYRJVJMqc3sxkPUl2++XiOl
9ivPUofalVMLw7H2vVf67Rvnbm076aTT5kWHnJHaxbBiC37Sz60JJiI9QywbLUe59xytsV5MKfx9
e0ffa7CiuHRpbPHtGjQlmbeH9kiH5zJEA0UXxX2qJcWj0UnWTwnw5l2ohPqrFXf3XToVT0Ldxt9G
dNUOgWROre2RuvpOHctbILbVfaAVK9MfBlK69Oko6KV+MBO0WMr859h8k/0WpoD0W+ptdmPnVS4u
JmoWIKGgXkZMcTm2Fnll+f+RNR8RNph2grTzMuOuaeCClOwgK21ohX81Q3qQpe+3v8Ba/CP6iaDd
dQD8SzmYxpzqEcyN4Zr5sx9AAy7f/5fnngKhEBA9WpWUwBeJQKIlDRVV6lte+pADRmy35rJXTwtR
hwk5RIFADszf8uJqGqUsNYcO3RxR8I9gjU+JhWaJKTgx5O+l71SDeAqr3olgu7y9f2tewuwXOTfU
aHy6RWCnqMYLcz4tubdn3mIn1YbdqPdQM2xEuTloL33kwtCfLbhYopV0QtzB2ObqASwJnSNpj4JE
5USACQ/NZEvZqAatOQZ4CIBa0IDP0NLrLW2VajSlwtLdotBs0cqZgPXsuPoPhTsow/5nZjn5LTWT
0kcTZoLKMF/SWurvhn74CVPRxqW4lk7Anc0MIOk82IdFpBFgjCmpEhpuY/h22kROXyWHv/cFZk7B
nvNUhsFGvt6ycVIYpp18zpIAdrKvHaAyqQxvRSb8fYzG3eheMKLGx1kC1sZiCATSPd01xE89idFU
PXiSPWVbUkArN96VnYUTeM0wtWnEipLqZJhnE9am1kh3huyORrtRrllxuH9tMU60uHesvkX/Z3Y4
sVFsebgTTBTB1bu//kQwecy4NB50TFgsFjSNQWfBePEnUMAqpGQwqQdT5UgVQOlKNrZYjVe8DiiT
hLvR/2T+YZGKWY1keqbMC7lsfuaSDgT0w+0Fre7ahYHFgiJ/mkSP3jqyel/j5LlWAi6p020bKzGO
RdDfp64Aw+yyqh/DfV0XY2a4WnOStN/F9IiuQh1bGxFu/qmLCHdlZhHE1U6RhKplKYkeenutyuOj
lVK8zXIpdOp6/N7mrXYq9dz6ECTFRrhbaQgCo2H2kIIhq3ynRK9YbeBN2WC6WlQ7cjfeZZ2tTm88
DWxTqe6C4IOcfm81gAxbGkArEIpr04vQJJdCOYUGphVsSkpzX1XTUQriHaNh/c9MTRzfG/a+ot5l
FjI9XrJR4VtfO3JfdAbhoIFK5Tpw9XEkymUXm2DZ80M7+PdjEtzzWt03tEZV70HWg4doHrOKzPyc
x19uu9faGeGSIfehZjpPNV9bLxM1RhFxNF25Qy44SeTYCUVxK8lauT/p2VizPAx032Bur60wIZDk
aQnceOYgGKqvUZ4cesgyIniewkPf/r69qLXMlgowZIrkVswILF98WqTHwuCJwJvBwA4fYnOX50gI
3oF7v4Ndddfo1W4yPwrd8FaUdoUcWmdtVcDXwje4DqA/PMosrvLrNccacrD+SJFT6PV9b3V3Ptl1
6+8LXT/5W7PTa1ECLCUPMCzSaF5EIqMt9bju6agnQ9EfzIyOTlIr2imVC/0gm+nW3bQW+XjvAfGg
CjjPVF4vbhwFX0D+l3eKBdZB1ArFpiqK8Fwkb7QrVleGOiyvoRn1oC1uJrNL0IPtWNnYNXdNbYAF
73PJLv3HINQ3LqgVkDzueWFscRa1BmBTTarpDlKoRXY/JvpdoeVmbAMcyXeTOHVQn6j1TvHDfC8N
6V6To9xWGnRqvVy0swn4aq9AsdB7hvRq1kW5H5JSuSfNz+6EMYpQ9Ks3suC1IzxvDb0hEfawJclc
QMtLrFIdNEU+vomKfGK3NgL0ugkyHgtej3nu5vpzx0GZjXRLdTdM9F+FVH4bxXGL1WPtvMx9ZGDW
M1XmcpBI9uN6aBqNvdd6h3b5kfb/w2B6ji9Vx0YONvr+a35FVXB+PdCCQOr4eklQYaVhDgmMO6W9
9KQpCe2O0eqPqhyMP5Jh6NzbMWnVHvRusxQ0d5y1CAdWO9Z6Z5E1Bopua+N0COvcrvOn2soOty2t
fSzOC1N9LIxca+HEqQDVE+hX8tPOCA/gbDpH18stRvLV9ZBtKzNYnNHwRQQoam3M9WLOfbL+GMv5
qelkZyp4HiXWRgq0uqALU4s8ztTCUBp0GjkQjHa7EMYc20z1LYqUtZBGlsiDSAMtpy3fePLcsPaD
EAiNB7OQoCMHEhhTdzAtb+utsmVq8YVAg3T0peZsO9ePfaqbdhsiJ5MM00aCuvY2Z26fYUi6AFAF
LNnUvaIZYl2NeBVlr1H3WzDAKifHZDiERmwj1rq3wld/C4iy6hpUQOlYkreiBb04WpJVRlaEUa3I
79N2njPKX9VAfdD0+vwffJ1rfubXneVwFq4RlF4/dglwJFFNnpWApoqYb1wKa6vh2UpWClaNYc/F
1dokvl5Z6WC4Xdmceqs6RJ7/qQjERzTpftxezVoIvDClLzYu6c24nExMxWp9r+m/QuWz3JYHi8GT
KN2wtbYsmLWgm+bhx/zq/OcXJQ2GdaVCSokScps+huG97DOaNpSOACLk9qpWLFEKn0dKSP/I/xaW
fIRKIbwnwy6KKXN4QXyRmEw1G+jCTavcesmu7CFZF5UoSlJ8tWXpBFitMipVYLlDHR6zyeLWhgPW
GYXcGeL2V6p4yYaDrIQnFJ1nMiqFKqK6vLgyMERlO+SWq+nJrzJMQycdBMu5vYkrIYORRu5G2ljc
j38y3ovPlUpcjmbYWq4EVt4WI9m3az38WKja8bahtf2jUAP/C9hnOA8XPuhZQTkFSmXNusp1dm9V
wkHHWJIjMqx8vm1rdVEWReiZ5J1/LjyDzLIYrWq0XL89g3bJpKe43chc1pyPd8D/TMzLvdi3OApC
Rvs79s1SHcq/B7SKIZPIdmG/xVm3tnPk9HMaTt2OTPHalDyEadmXrKYzfnSRcp+/VUllT8V3cp3/
cKRoWNNogqSe4ufiI/Woe0PCKlquET5W9YNcPg6fdfGf219npSQA9xlM8cQCcBTLihoDm0JtMsTg
9v23OvwkqW+ptetr1Eb8F1mNYSTa+FarG3hhcJEidVqvmb48WeAn0O3Uk70ofYmnV8aGurLeOLRr
rgdlGAkggLv3ZFN5J0qj5mmWq6tu3X/s8te+3JqNX/M90rDZs0Ug6Esp+0mHWjeFR87t5N6Bb0jL
URZVf8vy99sfam0tjFbPkE+LJ+CS3C0Lk7qRaslyvaCJd0CvCmg0xfQpk7PjbUurK2JEnbQSghbm
Iq9d3G+oQU+qh98pn0RVsvPwnFpktBuOsDJDDSqcjgg1L5nm87tolzZI5IqiB0exFh1Yen0ypaZ2
KhXiuqYMskcpiT5DqFftqTZMTm/0wn2WG9mxTSXhJRqlbqdOwXRMA0XcK10MzECBjEdG49NuNEnf
396XOc1YVM/+dD8ZzWQaVlsif0rVGIeGqQqXwZQnr/JfM+Ex8z4kXXfUKN6P1tfb9tbyukuDS5IH
UWAhkuZ5bqDJ/1ieZNgzR2XF25JGrR3GEsmdB69HbFfq1stpzd0AOcx9CQpH79zNnJJ4jBXTcsP+
O4xOttD8MIut1+Cap8FVOIOZSSPpAl57mtEnphI2keemo5HMBP/xUYqVrw1avTa192IjoK6EHlhG
Z+ZK2IVh7pp/zsU1IfXQRzQBR1XTznL4u2zRQQ3PegDfULThKythlXx1bmriJ7A+LmK3VUwgz4pE
cBl636l5dAzS0ZG6x7FjaCRy1Bhtznzrwlj5ZqSuLJEmHYPuyxBRVgLk/aMquFEvHzvAxV4mH6x4
Y2nvrcxQEUpe3Eh/RDivd9GXSm0YCj6abNXoz6i2YnW2rG5UhN7nW9dWFq+nQvUki7a05+pZ73hq
vgu2BpPfO99sgW4STOyU1JYZqyfOsJQ+8xCQY5r7C0SgO6F5SrvX26d4fbv+NTM75YXTtb2YekqY
4+OZUD2EljrdS152l2eMN9+29N69KS3Td+EdCPc4Hn5tKQ1rLrtOtmbwfOqZjigeDBr3UR3ZsbJx
s64UtA1oK7HFSA2DCEv2rkoZmlQqCr5Pc0jbF3HsHE19HPvUEZKDHr8m8ke/Fw6JlW8Uwlaujdny
zGT5h+piCRcklSzqQuO75fUPKXqrFDszJrtID4V+lJXzFBzqEiBHaL54r1l1EIW9YDB0/SIG8RfV
Mz9W6dYcwfvDzi9iM0SojNn+5Xht4HWaElI7BG7/LesGO9SdLr8nZA9vchs4/sZ3XjkadHH+COuB
5OUMXn9nihZVQzbnuX5CKKk6SHhh7djSTl3x2zklhEeEkRZIvOc/v/DbXhD9qe9rthlFZC/ek34g
jPzptsuu7BwAYSIyeYQGQmJe6oWR3AjjXhAIk1M5HKzaSbpPAfgp7pti3I3jz9T457bBlTsV0SXq
ZgatKFiqlrUSSenVJmsqwTXyeqj2pSDNarCAmJG1nprhB/L2kWyDxE0/ChS8W6cEWIVEU91Yf9+5
nB0Yvra5pI+q0WLxWt2VqE5rgiulGt24svw+oKe+8aRc4SHAyhyqeavQKHn3ihi7wRpzhQWbiS3L
6Uk1sh0Dq7Yymo7VHJJsXzdPphK/ACY9tAJI+n5/e9PXXAlWSTCvIPBhTFwstKjGWPMsQ3CF4ktt
vipjBj3iXyetPC+ZENEphaLBsnyXTX0r9ZOU+ufIhz9c38XFkzVFThtvJGVra7m0swiyBjqydaMn
/jmIgIaM5X05jyEUG+F1JZRfrWZxaYRTWfuaHrOaaKJKeT8zN2i6nSHH123t3KqHGDMLNmGc8tpy
HLQcGKlArds/T/nXRNkn6i6SzDtU+l419RQUyS6qXrWktAcX0oVTO5RbCJWVm1iDeZRkk5oH+hyL
gNYLmpx7k+qf5+e7oMCspjwbSXDcnLxZCzfIc4HDAi09pzDX4cZKM9MIwio4N69jeF+Hv4bqoSnQ
gPO/Q0fgieFW23dO866fDDDs/mtwmQZmk1apldgE50zXkd/9VQrRPpsX6CFXKz7mEvJL4blIonoj
1X3/VsEwxR1kbXj5kl9fr3Qu3BvthOG4Kg6xqXEffu7pQ4wqReEnE/2g20d87RNe2lu8GfMmJUAa
dXC2WsmuR3eKPRtZ2XETtbl2Mrj7eJoSvvmPxcJKTVaGOuuDsxzfaePnon4I9J+9mduV8QiYgJwn
95/kep6rkqZvQ/ahFiDm6o5huRFw1gLB5Q9ZrNgIAxG0qhycq+4h8b/V8qdg2HCfdRMoZs0SXYYs
z39+cTsmVjRMgawE5wI/aTzZEePcbrqt0u2ar1AghsKCdwqTJouVDK2sRJYOD08T7KT821CUn6T0
Ljo3RvM9Nj/+vaNcGlucdVShqrhvzIA8zSSfUB9i6ZUpcLneYl1d88hLQ4tLp0wlWte1EZzDMN4V
4y8Jzju1lnhXbjG5L/cPEDj3zoy75D1s8bmuP5PRcJoVD0rzMttbkXiopV1RHgCk7IJpb3kbV8O7
zHtpbnE3tJIagXSPe1clUlP0lrOdFPyYjJ++fpZ1aWeO/4zhQQs3WqnLg0fTmQF68sE/4wKo9l6v
Ui60UNM8RXSnqjwkghrZqtmfq0FInbyOT00o/r7tKWsGSat5Qs+tC6Da1wZTqao6PU4lMFGWXWYQ
T4qfjCa2PS10utDfCGBr1siqqUHMJLDc8NfW5D43ICYoJHeIw8zRauOHl4kHrzK/tN2IAIu6lf0t
7yKDYz3PkkAgzmMdGMu1QTTA8roA3OpOYuzAJf6YKdMnUcjvGdd1kGJ5VUpv35RbOkDzZ7q8kRZm
l92nMTR8fYwxSzXztxXEjiXWn25/uC0TixAdMXbKeyLw3D6W79OkOdBq2N82sYyMc/8MiCGFQY4R
43iLr1UVflC0RuifLT89TIYFh650F1afb1t5/4murcw+cxF/oZcPOy8hpxQH2N3RDcwUy0mlD0kS
nwIen431RAvgw22jW0ubo82F0SRMPblrMKq0jJX4QIlyaMyljdM8b9C1G7C0ma0THBHYCGNRnxpj
dSoGDStqVttKBd9x3Tt9e59EW3391fXAXg+fHyU+oLvX6+m1rB3qIvPPGnSFmcXQc7nbvCnfPetw
CKo4c+OWA0XJcmGlFArRVAfFP/eDAZTRF+zaYDInea0PWRz8GQiKJT3ZMVDp3v5e770dy7gXCSUF
CfivrtcHlapaZ63FTgZyStqBasQQqcbhtpWVXeShSD5HFsBo5rK0p2eqD92xR34lZycGDO1G8k+x
vkHiteIVV1YWx8oXAjkOaA6eJdNESPet0O+DpjgI5cac27snx/y5qIzy5OD1z8t/Xu6Fkw9KESlq
SsqheN/jNj2YkIxomVsMv8vqOa2/taJkj9qpH4DCdsc6/dup4T/2Kf8B0mFTGS24tg+AEYyTn4Xc
X9Iu0MJdNryNH0BFbuXFa99tRl3OeEgIH5YU3LKfmrUVkONH3nTMOuNJ7IQ7Q3297R1r343JDJPK
Ly1qKlDXyxmAhZhJMIRnSQsZezagFX6pRaBtxUbxbdWQKfKsYNSOCaZFcEKypTJacwzPmnmsE/00
iPtALBxj8DbKFmunCpFTCplwgcykPYsV+aUfZ50Ynj0l+Ob5aWxLIgSKt7ftXSo107Brf7ob7B5e
uLipmODLhCwr4nPavqWjC2PabpKaU6IezDg/mJXvTBBQ8rjYAmL/KXlcx98ZYsdfqPD+OdHX65Pb
UTR9RYnOs5C7BnPcZB5FnfGzl0GY7kojPBqF04YPqlEfxKbcVcmXKlK31v/+cwLUn9/dNOD+eM71
r8jUvhAiw0/OfgqS9GTlp9g7D237GHbxHVScMUiO8NmIi6MZHK1seLGCuxyOW4LCxvd+f05maR5I
FtHSwIuXHKyVGjIc3o3peUx+KsU/Vrcv+42gs8zw+NiMl8+AETA+CDstYk4QJFouV3l69jTNFsqH
wpaQudOeIqqNt/1qbTFwX9G1R2aeHurijTNGXpO2fZme+3Y49d6dnsOKpm5x1618vHklpKo0akF+
LS6eamoqyJKl9BwgIa1SpJWTH6JXvqbjP7eXs3K5Qv7Lhs2vbh6Iy2KCERaiP3pyeoYF3wlRumm/
NBlzvPF93taONEaOrpIgeVtYi3eckvMnuzS8eJlOvm6OQoRhvTgHfWl3+Vuo3heDekzSwok7YVfw
r9iBa1khdLfjb9IyvT421vn2FiyfeH9+CMXimXsJ7Iey+KJwHoBwm/T0XHat7Ue+7fcf8/6kc3hV
A369dMODVu39yW0BeILdWizcCBLT4MHPcZDGN7Vo1MpOiqxy0nLQT70iRUwtZskhytXu7vZK104J
Dy5rprjgkl5i7ZK8EwYGtWGlUdt7PSHLNXamuAtN9fMgDBvG1sIgVBMWV8lczoHM4DoAlYlWlRW6
Q5yUlOuejvOLGhXhri28XST0hZM2YXPQUhXJLisQjrlpJI9e2VcnKU+DO78Z4505ZMkGNGFt++kw
zYTFXKqo/Fz/rJ5xjWwsi+xcWdmj6mlvqZ6clMQ7jYX3XGYvVSRsdVVXfd1gMoTpap42tNWubWpS
HQxtqGdnQ3oevgT9sVOIvkN5pHtV+seuDOy8e9WNe/n/SPvS3jiZoNtfhMS+fGWZ1UvM2E6cL8iO
E+imgWZt4Nffg3XfmxmGd1CeqyiRpUguequurjp1jlK7U308fWUHvkZ4M92rs3sJtQggsycVD+Ac
Zhu9AFm6HUd5EVYx0P6jVtqB0tHhP3h7KMeYk+AUpBe/2nXOwj/NgJT4KMNKgiuWqJ/QxtFXlvBr
68xGgpTFJJ064fWA1Lqcz1o0qkBiIQ9H2XGRz9alH5BYEb/0rT1A4IH7erRTE9mF3G5lHhh7B0GG
OEbgNsv+DMWP/AEtn2MfiGYr8KIw1E0ru/9asIdbwQRAWAQgPHQF6bNj3kgtzXsFHT8mHbZDU39y
HYRTSbWW4bvqf/oy9EXehp9AFzLb0GNmtEqudzkelTo0hrntEyp7QAEGrXGQPzh55SjAccNLI19a
rY8u3FQot6FDB8Qgk/Xp/8+WG3rYo8gTZGRlkBXYD6N4kJRDSt5ve66FWxfoZ0TzDrJxkxDSpRVi
OukASBAObSQhkE/dpkx9mqxF9F/pvNnGQpJ0emSiCRXNTrOgUc6dSJISHNR43NU8caX4sUPWuXbA
WJ4Ggt5XfEtHgRda4Tl2mJNNHb+DAwNa4JlL7AN9IeQx7jdN7ym8dZnTb3P7DgqQB0mshOsLpxmR
P/KSaD1HeDUnliKNsFI43TxkBQgNDBvtHC1P+5Uwcml5AQRBaz3UdNFrMX3F2fJypx/7ztTzsBTv
McTlCej6ihFEnn9uL/B1OgaQlonjCQBtML7Me/hlqHbZacOKsLRODiBipP4DaS1vAArF+RDsSUTm
yjW8cBleWJz5ZNo3jCZIuoc2yETK3C9p7vP0j1pmfietybotHlIQFACsCBwhEEqzDawkWqaNuijC
YfBoIbBUr4X1zalraF41XkzM17TdV52ON7n+VJKVt//SYwj3/URQAO8PLOjcRzDAbZBmQKRVcBc0
+a5MkvvI7jalJX0TfPiZF1A5arvnrK/daKzHlUthabPiVCH/igogApCZw04GEnXJwHiYy5G0qZsy
/z7UkrzyVF6wMtGRgfoWjw1cdbPT65gJo6xMediXtRUIe+z3Ga2UlcBmYavi1Y/QBi9XGyHcbC5r
ySwdq9N52Oo/WPxAcmkbycpOIQpURy3PEqgdd/+ImIJvBRIHkCbghXHlmbNjWJWFWbVKUYZZ2thg
YC40r+v0Nc6phSMBA9gd6L5HMupLTOPssLMxyWNJqssQTdfPMgtI3O2sWHjE/J2VK+5rwaNf2Jrd
G1yndlng9RsaAwpfo35M6uFgOGJl518vFja9jJQQoPdA8MxxUwbEBkld5lUo65u27bWdrpb6purp
gVL+oJLqZ9PI6sayk7Wuk+s4E5bBeDYFQkDCzkELDAdhgHRDFQ7ZoaB4wDgPyHRINPU1J5SjtTbo
6/mczKH2PfUKIes73yGdCnCLZVZhZvp1d5SKB8AMVlzmwmTii4GPwWsedZR5x1gF24rD8iZURHkE
xubRrn+m5Ego8imm/bMggbYa3lyfaedL5AphM96LaM64vIBEJdTSqmmDKePGZhB0Er8GBuz29bMw
e2ggnNR90Ns3JRIurXRmlTOFmW1YWb8kaAsYBWjpf9y2sTR7QJKD6n8i38OdfWnDEWlJLG60IdUU
XyZQC0H2+tDVzDtAxOxPyqE8p9fb20YXsrFgroZUGIC+eN7j76XVQuRmnaZNExqZ9lg0DgBR2t7p
YhdlhzIx7kZC3DSlP9o08c2I+B19oKxeccwLWYbpKyZV4qnIiLfH5VdkIyM0aosmBC2ub/YBLkq3
ZUE9vOnagyLJblF0Xgmw7sroF9b1wu60JmceDUKMpRBQMgrbP8L2bd1NpZCDCGD0jYfk1QqGJOhR
F9FcJ/estWfKwq17Meo5d30WjwYuXViXifxedZ9CbONYd3ulDuDFh3oHgg701fs6Lt3bA7/25FOd
BBpDQMDiuTlnX+qBxbFoV8Fy/mkYe1XsU45aWuuOdR3cNvWVvruMmS9tqZdzDFqrNMULADts4nnY
8uix0V9zgQ5MMCCDFnAoJZd/vGniMa9j5BvuMucXyl+VCPqVbbY26tkDVx9QUa7jrgnVpNtDDwwa
PVtmvGeqfTfoZMXYwlthGjdSvXBLmM/5IxQMvBaIk7Im5CZTP21NyAdkc5zBHQu5+tOOrag8MkTN
GKToS21dO6Kysk+rKi82eifaYIxoxr+VDUowcWboH3VOOXNJz6xTkeUqR09pKoxgNFXypNNKrX3w
k6bSVpEZz7ZJYbTyvq9Nqh1tKU8eiSbyNbrQRfeBRAkydaDRRspk5rQIsMDQ+xybsPkBtTvdjZ/U
IEuPff9rlHe0bF1rX5V+qqzEi9fPDswtrE2wNZTs5zK+Nhc0bZMB55a0zONmFLmtmme73oq671YW
xeHKJpaxSa828ZnB+dZJ86JyQFAQ0r50M1LuVAAwLHWfWoXfICWX9a+ZPnrSWtvCwvWG9DxgxfgX
6cc57QOOCbO5ojYhyVTNS+NUuEY3rik4LblBYGLhf8GjiefV7BKQjKZqZIu1YZkdG/IWqb/Vf9YI
AsoQWYC/NmYu3opiS47BIx+axg+5C0t26KpABEV5J9C4WR+BgKhfTLc9qvV9Vb7HhG1X1nDai/M1
PP+CmbPPVTHGrUhbBMmHJG7vqxoaetXvJEWHXdAcba05VqJ9btK1jtWlRUQCBNt1alMEw8KlB+RJ
rTpSVbahNNryqaCIHoD9jV5uj2/RCl70SFNPgsnObHjobo+hAl21oWEU8p6pVbk30Je2gktTp50+
n0U0jaLxG0w+EGeeDSbRuqblRG1DQdC0ZZA+BTNb3/7UhZn4I6ftHa+k8RE9L5aXaEp+1MwIeRHF
hmYesSBYO8aNjze+/IDuPIqKZWbvWZ9DKDcZxaaW0Mmlq1H5WqYOeyjksd2JmKyh9q8DDkCFJ8Qr
ct2oBF8Rkw54Cug1sbswk3jyqZUs8XJRKd8KESt3Yw3xZNBXMXR3grgWvfR8bA4KGNt+3V6yq3OH
r8CzA2lKEASCuW/2yGk1q6sHykSop9qeoF26SuJ906wRH1ztjMkM9gVyVhpEm+alTikZAJlRW4Gj
Z7Afsd2YvccLAbT07eFceeUvO0i3gotwStbMnKQm5WkshkqEJVh0faZlf/IOrDs6G0DZTwr/trXF
yQM/zf9Ym0Z9Frup1DbyGAFEaDp55Dkmk4KRgb+zQuJg819MoSgytcMhZT275fK0rPqorEWIBLlb
qtGBZZ1vkXGlSrm8Tn/NzCKlEiAPqoECI0xs4xnNkdFB7Zxk5cW7OG3o7wRZnzr55JmbIHIrOEk6
TButtrnSB2ZZHYStBLenbHEv/DUzB+W0jp7aHXqswkb93XQH4QxeR0+l2q/YWRmONlsaKx25IRlY
GhstdRay+xT9y2azpnw2ebULr4e8Cs4Q0nNAc6DfZ3ZDcidVSRr1IpRpmbwVVgTWsKSKOlfIUM3U
gdb1I6IOPnQW1l7VCyME8wVqUeg0Blxl7nAZBz+tlbE+bKXasxkeRmYVQFl55UmwNEKQlMFTyFPb
+RxllCgEs6YUPZI7AddDtR5cwnrFqxIMrbUB2M3+FfsPID6ksOEnAAlEqXdeAVR5DTogdewBQdAy
t6zawrVk+pskBVDyfTPs/nlLXpib3Vx2pWkdNUUfCiE2jjXWboNGV5dHWe8bkb1yUS4cZnCWYMMg
W4A2uSu4TKNWuZbIfZizbKfL3RbFnn8F8k3zd2ZidpT1VhWgflH70GTf9Vr4tXSf6u9RtMYVvrgD
/9r5ukzPPG1etcDHqlofpuw7uKADJYXCmzP8u2OCf0VkAXEKAA3mjOROS22rbixsQHBqa82nUr9E
40ocvzSScxuzGeNt0ou8kPqwrwcvKVOvrZApjV5vb7TJGcydBTgpv2A1SKrPnUUucYBsq2QI8biT
T0kDYm6EZHRXciULpIqoD2Y0iJUU8NL5ReMv0rIogQFxNg39bJFKp2lbdIL1qKvqpvBRqMpwZpNy
GDYj0atfhkX070XR841IpKje3x7yUkAFrALAYYAoywhAp/vg3Lw0jlImYWYF8qb2uJO0O4Mhb9Pt
u250hUrD1tg5wrttdmmmUS5BMv8r1z7PG5kG2AqooEOot6EuQSgafbztT2EeRPJ829LCfYY2CaRQ
Jz5YE61sl+MjKaomiZP0oeUgVrSjahMVqelaRSZ7WqSvVYeXVtOa2qEchKlTYu7SnJWlg8glbQiH
WKtDpxY9cQ1amd3GSYYR8mKVrfXuEA9gr47MIl4ryCxNLG4ccIIAfo9VnV2rOhtTJe/UMRx5dSdK
4tuZs0Pb728m9W/wo2su5soeHvK6AeZgHRAIFMNn09vJOhp1ALAJE2gfDtAlBIOWV3UfUvIrz9//
cSknW0g1QvcAlQwExZdzq2gjsEySjZcoEZscMIqkh+hIF+9VdWV7Xp8KmEJhBvIHkP8EqGQ2rCIV
nVVrVReaZhuY4h7bdatH/aaNPpnF3bhFEichz625RmE8jeHCBelIw085A+BYkE++gm1luO1SgSYN
xmOvJx92ckDTksdwh791kbFt/zneQ68Zrgj0uwHcAX6NWezPQAg2FjmRw0q54yDQjhL+pPZ0U7C1
pvqrk/hlCZTnoMKExNV8aDaa+Kq0oDJoHL6Dx60ctjRWXb4aEC1MIXhqgVpX8WJHcXR2BGKF9D0U
b2W00VkPXG0CM6NIxLmlVbkNeB55Tz+KbCVqWBrcudHZE0CJAUhGQ6YcxjWg7Mlejj9x/gft45+P
AHouUWCbuDDwjJ+FQjRvkhZERnKYfMpy66r01VRLb9BWboUrLwYHBpAPFMIgNooAenYpcDAbCyWt
lZAnyZs66G5T+JmuPOhJd5eqXpus0bRcp9QBEEDXEET28BZFHDEbWNwpsaz1uh7iNG7GZvC0wtja
zPFylblUUsE32Xtyy0+ljCwl+XV7Wq+BXKAMn7QmMasTDeT8cQWdSakwzNEOm7rdNslDDpblvAI6
JAsK+eSQP7x/o+NTvi21HSVpYJo/pW/2v6qu4LpAXdGGf0PHD75ldhadIYeUCzOjkEkVCKvNXDoK
5CEwF8paWu/ab0+t15hvNF8j4vlKgp9d+8QeprqYmpwyGWQgd470iNrbEHMvSl9W5nb66kuXhlnF
TsKGxQV89QgX6FDIrKElJ61mxiGOyx9CEOUhHUB0YuRS9t1hquIPssa8msnjvlTMxxoaWoc0b5CE
ktZ4ayffffE9AMUiGwC8Bt6EgEvOfLvBNZTrFHxPZz/W3bPIRZBa2mZl1FeJ5wl6CzwmgIEA8oDj
4/Ky4qoSIfLuyKkHR207PlvZCULuYIoLUvVPwatAVTsXGqC3zV49XiarUAD76jrB7TXbQbIaW4XK
MLa0jANj0L3GyP3/PxMz36AbUlpIbUNOIK5xI+2TJGsqxFd78wu1jEseESLq0XNBKgK1XDNVYYHC
c094Kz+xQAJbNnYIAYSfmRqv5G+unPfM4GxHMJYAnhZj1qAs7mZOfKDqR2X+MHm3Ymhp6+FeBwQN
eTZc77PlqUnFUtXoyYmgIdTvzEhyGSIMT9jyP8M1v8b019S0U84OONDIqpQVMDWw0yDZ0KqIXESn
K8mHa789mUGoibT15LLml7qZxWk/qhEOk/w7LpStmTRPdabdE5RfGd9r7wL0AyALeUittVrodQ1r
Znt257JIq1Rwe5GTbnkj84jt843SelX0UUr3JYTF0n3cub3hIgy+fQYWNgw4/NBQNeGEUD6brWNc
GcRUOhxu2UL7RTmEjt47LsuVJzQAroEXFzYNgBmAxcKJABk4NwYYoJQKgpWsNBZ7eF2EksHybWdr
K6NaOHdIrk9IBqQyp1aXyy2TC5vhQ7CWyqPRnko9gIgSqYJsXLGzOCAABtAFgboV5u/SDjOsRMuJ
RE6I4HaS8wKBBmorK1mJqygQwSyo+xGTATUDlM5s/7dxWyVtxegJ+vUjvSNQmZeUkCqAo6duzxtf
W+vtWLY4McPgaYJXymxT1NQoQWqY0VPXHpzvnD0BqIy2ZL0MVGMrfd7egWvGZsPLq0FqKDryTjRx
Ah4hjo5tz+p9SzplDnrwbARpsXfb5tJhx5z+HeHMT3ZGRVtGMcI4AtJRfy5lt0efvgZWcK0P0uh3
LDYVXr3GWhvQNczyazX/Wp5dOsxkmtwPWE3lF8QT9x2w4dJLGQ8n2tx1fQxXanl2l3gOfWjrbiUa
nuZyFjBcDHs6N2euVGddKWcV5ho0bXnAeDcGpABvwMrsLkQMCH3hVtAQiKLSPGKoMg7Be5rTEzgU
ddNVrS0r9kSF7nlQQel6PIoV5724h84MzpaTJ42RpRIMVtH9BDo0TgKhvoJHNag6imdKyeb2EJfc
JnBmwGCDzxVtSTODktIVICHA/hH8oRcbJf/DflbFipHpl1yt1pmR2VYptZgOcVHTU1Sq2aYdzY9E
rRQgNgAAuD2cpQsIKzbJTyFdMEHlLzdGjo6TusShODUoiCrWYdhEe+2urV8M8xDTX2W1G56rFPog
vbxyFL8qV9ej/Gt6NkqrVo1c4w092f1jxH7X5lFrvLpEs1HsDvKxVv2q/GU+t++09fT6NdYTN/rF
+ODW5ZPhfNftDeVrYpvLy/v3m2bnJMtA1ArRCbgHKkW+UaYg/UZVzpcc/SSNawRVq1Mwu0aQo4FO
gFXABdbJptIF/DzrAM3/iI3uW9MQuEM0Q3mcH/o/CVX2wt71yoamOyi88gLQ/hHu+UnT9i1L/Ns7
Y9Fj/N0Y8/5yA9lwwyymTzMqNEUPFfFrHSXO21auEVqTVwT70pQvmnjkpwN+5pikpJWauEF5zswC
2XmIBrYtuudCq9xB3ZTOC9vT6gWCW0f+adfHoQUFyB5sKsrb7e9YXom/3zH3XGji6FtZx5ED4Ucx
esamzaFse8/MAafiMTMfTOo3vHZVw4eQhNsX0ADr4kC37tL6SYp2rfSObjw9XPmsqyzG5fTM4xna
jVxjJqan65I3KCPm9W5Idqx8RJBYs+JJb0tvNPmh4rvU+aXSN6gqESVEYmrQQPnU6m4S7fiwyUuf
GQTIjPs4A2l5ZR014TJ7CDKylv5bdF5nMzmLIZg2AMVtqyi4RvG4GWq7d/UyqrzGEmvyVVecjCg1
TE5rKk/CfUFi6HL3sKxC3dCCC8m12KVF5pEs3gPhozk+l3dNMiLf8qyNG7PxRrtzo+x5iKf2Wz3z
akQ2VuNm8cpOus67zr5p5kKATzEk3pSI2mxpW49vOphqCCV+IY0brfmVMtvl3U+kvja398qiKz+f
jJkzEZo66mWDLZzExyI/aQV1NfJolRCOeSzIBknt6CC4z607stY2vxR2n5uenWIuSs2iI0xzWfqO
pZBofJdxCFz+sNW17vklx3Rma14RNHnl0AZ/ThWUenSZuP3aDl66BM4tzB4Ruk7RFNliBTN12LFB
3WdgCB/BUS9byUqrwfJuAY8HqJ2nxsR5S+I4Wk1VdoKealBJM1Ch+J3FjzyI1MpN2500/hjMNcGs
6/bXaYueGZ0dUclEGaJGQfqkdpk7cEjA7irVq54hBDscipi4eGMAM1UWT5b0WmcrG3XJQZxbnxb4
zOXnfc0ste6n6MYutjFea77T6/Ds0DZau16m9/M8xji3NQtvEjQv50Uy3efF0Ry9TL5XZHQ6ZqCi
c6X+rhPEi6tH9AjIK4HVtONvGZ55JqW3+jEdYDixdr32p8QTyvF6N22iLbE+refbZ3/pmjgf5szn
pJJjVByR94nkDxXU3WgrvFj7GXXcS+IRcZV/297y6ICXx1senneuCtX1kiqhCRp+d2+Ue2DnOt3j
Yps1vn3SqrUsyeKJx0sbqVd0ByPndLlhgEpusyqy6Qmt2I6rCTK6o4Enxe0xfbUQXS3ZmZmZ/1RJ
DhgOwcVF2WOiucq4scrHtj3guLh67wrjtx5tNCkwc7cYEleDZsWaEPt1En86mWffMHOkPXfYaFB8
g4BY8lY7KoorQxna4/X36lP7xn0zfWDKs80PtZSjpLFGAPBF2fK/TwJ4ai7nOk46IrFWwe0lI3l9
iF+63DXslxb97tm25Bs93TVpmIo7+6n4DoIORzoQBq4SkDF0Kt1mFnFr9Rsp34Qd0mzY/n+tEeBC
l5+Xs7YtIwefl8lbRjdd+5A027b5GNMNmCEqezNGT1J618jdXpZGn46da5drCPDFJAJ4l9APik05
ETNcfgVTIZwjxyo5OceUImunDoFOPjPrLm9+0qpFB6XiV3ZgdG+3h790MWkAZIHtGaBsXBqXdnkz
JFmZ10iIGhR9249y9gK+Vg+kRivea+nEnRuaHQXCxgbgohLp6164nAjPsF9vD2XJY51bmG30qCsN
q6kxlNSAoi5gz6O4S9mjoB9lvjG6NRjqojkQaUB+D492dEhezlymEF0yxEBOjVJ6YFjwo5S5WT34
kWVQrwCfia/RauWiW1ou9J/LsAtiBWAZLo0qJMuFKZCMpCzyzO4IwfUmfjKdFee/GEPoU3MdYAyQ
QJ530KIypXeDhpyEmbYyQj2p94lKipeKVHcqqJOeQIQ8uFlZOneawppvemrQ/e3lnOZv7jbOP2Ga
irM73altTcpaSk+W4utV4ybtvssHN7ePkv4f9iYQBqjG6UjXg/v80lQrN30ul3iYxnZpHzJeGS6e
xtLKDbf4MLUQlmHhLAjVzFtorLorcCEgCLSGUxcfRPmKTamNf8rfOSAV+pPSpi75HI0N/YhkXzi7
iAfi0f64Pa9LB/H8K2bHpBgUIC9rBNZxLJtbs4D+Zi6zNfzlYm4SOBGUUgFsABvybE7H1uyimiIk
Y0mgWZLXd2pgSOjU/Bbh+WbYXmnfQyin+ezltUDpqy493zrntmdbpxl7YVXOlAHoH3NohUWNdGiL
bJ+BxV4+dLLp8ZSiS+NN5b9Ix7xB2aQQtJCQ19939cdgoC9wZyj7ugD/f+vH0bvE6T5V6E4nmRdn
0p6iT4B029sr87/MGaJooGuAyZrPmWmyvGoGxEAiC+Lmo5Dvx9HYSSDmidzxNUn3pAOvFt9Yr7cN
T2txPV9AduroIp/0py/3fzM6Ti3jrj3ViV67nDnosdKScjtImrm5bWpx902CB//XlHppymQC6Sgx
0lMPhF8A9q1xxxVlxX1NW/jWeGaPkQ4y2pbTyHiMcGWH7phq8Mw4dZM4OkXxeyTswIrttVhvmqRb
RqeRn/mrDnh3Vc6weDb4DOPI8AwQO1gaHiEt8WMNsh9AL5jjHbofZTr4t6d1aQVtHS3zCPRQ/5tH
z8wEvE0IxLN637eBWhj5RkoTyU+pmf8Hv4wIBWRCILLFzTcbpwS8deE0zpQTyEDh3B5I54OxMpA7
M4jzp/8wLrT/wDGjoxfp/8tJRWapNAeapCctSmoXZdTBI6IGq1I+rj0JFqfwzNTML+r5gAJilqWn
smHmNsUjJ0jTmGzkzB5W7ptFB4Xi2/8Ma05dK7epFKnUZCeZV+Cpb+yqYW7s1Fa7qUg3lvfRqIhs
OEgGkgaeLDSdu4IIUCFCGcAIUpQSSMDRKantNBqlyj4brbg9No7aq75KKH6OtVwrvVZYUvZkxQWp
/ihyUiJhY6r9dkCvUuEaeWUOR1uoIHyJzb4ud5XM6wpcCzIUMsYhKSZZBfDGWCvjX7oJEcQg1gZa
C/imecNuOaYMJ7Bhp8r+VMzqAIr8INLButan8kkqfteQD08kJN3YeNcO+b0ggZ4+5yKCWPHvXjpF
xqdD6s/be20hoNPw4kXLAIApxhWfRu4I1vQ8zk76xOKNLu1czjcmGwKHbyD84XLxdtvgwo5DRQvB
HHCbEJ6ai60UCfTr1Y5kpwZUuV5iW78TnrwbSrZ2ZBfn+9zS9CVnvskQUQSRRlgaDiLdtcUWqcpo
eNGKwofKeCHd54GEB4cRROD1ebXl74bY0c6n/OX2iP+XDwH6EM0SEBWe3zSZnXOLZ2V26qv7Xg3S
3mNyHzgQVX9Rf1RhWQb5E8QOKbpS5cFlJMxVN+khShbe/pCF4HIqJv6/75hdQ5VVjrSUiuyEjmbX
GXylPKLwMfZevEaMsVQGmGBeU2/epLQ4x+c2TEeTodlg7qNv1d60H3jr9b4MXZ/Wrd6qzlPEr+Y1
7g852vO0oGi/lZ2rbK1qM/7M12BKSxkJfM0Xze8kOzrX+MvysWNqia9pDz3j3hi9ddIxs5HGHfiu
kY4oBCXGm24+9i3UkLraZRI5GMkKpdlSYhmtbuALBxocLW/zIkQzpr2kaF12gkzj+5ijg9SuXKsL
mAEmCl+FRohy0qU39H8Ibc37TBfU7KKe+PlwU4KkDrDCWT5CTroq5/qYnbidohRVHzPQqt3eXkuR
HC5i9AHhzgL53JwnzGBDDUEgGYs+HkzugYa1RmbwLjE947V6caCBYAWVsZKavHZgwHXgap5wKsj9
zjMZal1aVNeH6sTAtqHJqeskG2TOW+yzjLgggA9WRnldmwe5EdLM2sSPAqayWdxoCN3OgPtsTjbZ
J6h/tOB0vhNCd62e+1K6R8P8YKwgWKbY/XL1YBPEStMLeOL7nsV2Ncg8yqIompNOjaNCgUN3ks+q
0zadyv/cHt/1RgGLFEik8AhGtKp+ObMzrxn1mU5sgzenuJbvwG2J+IOshPzXfujSxCzosKnIuTmU
zclCXy6rOfKdu7IER6WCitrKoVsZzpy+PB9SszUIbPWNHsYs3WjRGiJlzcRsQ8jcpIXSTsMBP5sR
Gy6Nv99ek+s9jsVHgIuePvyLBuDLmyypo6LsDIY14UPkqkrr1yDcHtGOa7AioKX448jVCop9zebs
skA5UEf3atacsoh6mlnuB/TN5tm3BkD9tkMpUN/dHuTSNKIFCO05kwQb5IAvB0k1auV6jmk0xsEM
BosabmXKP24bWdp6f42gzenSiCLwK+MGB8mo9UAaT4bT4To4ZZ3XrgmwLZ3Zc1OzRRMpR3F3xEGy
618c1PI127xIq8TLy1YslPwhRIEzO/MMil4mNSGwMvaSn/EtUbRNpdGPpl0joVyzNK3fmWNwnIT2
hdo0pyJ3cjdS45CAGQA1vlepLFa6Iq+DxKlBF7hA9BBCm2+OXTaapk+pMTSnoYz9PEHlW/kYcYHc
3gwLF9ZkBssAvoUJOjHbckIYI1dGmEmq+xgyi4paBZKT77lNXCsJVCt+SCLNK2Lth8HHoI/7fw6G
8QFTOxrw8OgynGshkjhDH1UuNyeWvhUOhsnu4mQNgbI4mWdGppN+tnBmC2K5LFEwSkfaJCI5Mkl8
y6RVsazJbV9eUmDmw92PVhHsQ6T7Lu1EsSO1lh5hg2S/I7xlABb2UIqVgaOuKPhuM5eNvyHUgvRf
BmhZQLssaAukpAr6aKSFp5LBK8kzH5MVz/Ll5G992WwGUPgqSVtZ8J8IOX2p8qOwAhbqTzQG2YO1
EwoAMb71Yj0Y3cb8tE92VLuGfmpXdvW188EEoeaAiBh0XchlX05Q2+i5HfUd8LSp4yXqt15Vjiw7
gPrbMFfzrpN/no8ZbGegEUFbCHLaszFLkmQMtc7bCYgzEnfI9lX6XjiB8TMu3xERu0BVSNlvNHyu
jPLaj6OcibbHL+lzMPvMb3feo4/LAmo4sX4a5rFKP1ZO7XUABgNTC4mOjC46A2Y3UwUm74LptDs1
tejAuc9TWbnvUlRC7rLWdsgWPzsfimS3mq9n9mi5ZlpaO1VCAda//S3XRwsdFhOLLAJPALLnDAly
OsapHSX9CXkKhfholAJj0mDK3AeR7lpL0LUDhjHoh4DPGr3VAHrNto+UKbFa5v1JYmyvZ0PtcQU+
o6f94Pb5Why4ODQItaKBBLUXuMlLa1E/Fq1d8/6Eqpx8GMzIfOh1WduDvIZ++w+ziMZRCCkBhYRA
d2aKmHIKdmMMbEB3MeDgbKcahXbUIqCYb5tanEM0O02KX1MkPTuClU1AxB2p/YkWpHZjdZek3AAq
rweR8jAGt40t4EOm1l88+FEqm7CQszlE8UUgNOTDSe4l55sTmzUUq40Yzcfo+XRGL7YGnn5D0pGB
FiquNlbWWNWBlBb74G0HvK9VRKyHPq7SPTciY9nr7Q+8Pqr4PjwH0e4JtkI82i4nvmrbYsyBNT5F
AOocM0vPJ/Dvmr7a9ZyjZWZSMcQLbepYnIUo1hhbUqlJw6kE5veIxpfhYIKBGSTDNXmWdbGqTnPt
Z2HQRN8iipRoXfiiPzq78IyMam2q6QNwDnesObJ6q3yn5s++2vbAFtp62IP/oHHlPaeJh2SkK/qn
Kvks9bXekIUX/+WXzI7syE0j5r0GbHocaO3RfDf5vYr3cflON5DhlHPDZVunfXy/va4LlcxLu7Nt
DhYvaUQCbji1zg8O9ZF0V4+bLNogJ/89/rXGyrW0wEBwT7ASKHyCB+lyG2kdBNSzOh9PJFVRZSjI
AGRQ9OiQMnI7tahWXvwLsAFEhLhZEGJARxlyDpf2SN2wAXfAeGo11TfJ75S45XO0fxuVXdvZHkht
7c3tCV04KCiRotcWoQ06JJ3ZZTo4Sk00IY+Ifc16Q2XKN4PVrKEFpt9yeWWjo/XMymweS+YkoKfp
xpNdFV6lRNuCb9v7VANe+2g7dOWBt3RKoNYC0lU8tnCJza5R1rCcKtwZT44dZw8ygmGXNVa5V6Ra
29Z6ceooLfb/YR7PbM5WrlMqIeCJYFPuKIqhvN9mZWHv/osVlBqQwgC65AqDjIAS2pcESXVVb+6Z
Pf4QqMmuGFna9BPJgYPXKoKcuVfrUygwtDIy92rTx/exYm3USAuZZef+QCC8e3tI17cxtgZa2UH2
NFXs5zcJEk5SEfFMPo3w466w2+YXpjl/gDpbuXZrXcdXky2weCNtCyaHOTFj3OmjXkf2eBrBAbbv
Ic+BCkVdeJDAHrw8lePXrkGe2hIcBMQVGw6WcMyVkGBxdlGS+D+kXVlv20iz/UUEuC+v3CTZ8kJb
jp28EJM44b51N9kkf/097Yv7fRJFiMhcDJCHyWBK3ayurq46dQ70o6ARiIz58ogLWKVicTzQZ1S6
7vLCZm6m9RO4/gykzrP9eXt7V8+3DSiOuAphbeGXc6FWoJ3EeLc1jDScK0V2bdJKG4FrzQpwd5aQ
xMR7XVtEEaOS1M7gKegDLR7VRdGBMLp/+fuVnNtYbFzn9JKVlfD9opIUNxtY4g3OJs5hLVIhAwdp
iwZqCqRul5/HKqza1qoRVgYwj2G+gd5b9uQc4lHwecoQZCts6gQksTAKqRPgaJLJdJU4mYJu5kVg
ZJITcsqJq3TT7PeSmZ2SVi+9tISw8+0dWTs6mC1EdRj4dmiSLe5CtF662qlUGTiXOPZB9okBVYZB
4j4vi9d/YwrUz2jcgnBlyd8DqaM6oYUjQ7S4nzy1TIe3hoKR2JjQYLttatWXIDcDqiUxdWsuUrfR
MLKspBp8Se6Txxk644GuMvnfeNOZlcUdwUilWRki9qtq93qY9m1zMMte391ey+oXEvrlaI2Kms/C
Z221HIfCTJRXpYKOSg5yyqCd1fwRdRdz4wiutIKAMvmvLUMEv7PcsNXR28wlW36t8GxGzd4m9XBU
xqnh+0Sb5f44TJk2uRKdBwIW966a9lrmoHGlgGwMXazS6FEHAvM75BUMmriMGBhtafRcZu6/2RUL
FDAyaMvBMH/5S3u56SWmxDLg3UV7pzDL+JhkTiNwbDsbRXKxwcvEAzSgACwgSQcSbHFE0Pq3WuYU
ClAc6ts4Gz9Jp76kxmuiAJSJ7Fn0ItlGSrX20THELO4YBxQmS9VqkupzN1LY5ESIsBhd77VSmobo
J25R465lOiAlEyK9Jug0llf1hHRgUJpWeU3z2s3umemPcTDQkPCNnGDtUJ4bEn9/5lxxHBegtGyE
I9fPVZp5ZVJtVFdWLkZcT+hloqgDWpslyRLXxXtSeEVCk7ua0V2OKUfX4JVnNW+3HXAtzwY5BkIm
5lA1C95xuZxpIKkzDliODM41T00G32QpBOhHMj7aOpE8ljX8yIiue7FhP5hQlnyvJK3d2NUVMDdq
AkAHI1eFr0Cn9fJ3tCWGcZIxV9C3NN2kKR9GHbNX6jdily7AnF53pzOMxyaqz1s8YyfzkZZ90JfD
U9U0B6lOxo2juXJeLn7Q4vprSeNIXBXnJYV0XhaqZXMfYxf6ibsFn8BndNS3wE4rviV6gFg9wgHe
WItQbI+tLqcZhc2k8vX8WQZh6u3vvb6q/1rQLrd5xJPLgSYhetAkjcMSPRhnfO159kYGghd7BnnX
+Ng5W2zEa1WSi5Ut3GxG7bItCVNep/rTLN6lx8RBmWSeTrms75o8cxsGAfjMc7QuwDzII7REMmeD
eW+lFYDNBc076N6RZjtLsrZ6rpFTS4gRACpoMRglJe4VlgFGYQUYmLpChS2+y00WxspounWuHbVx
i39LuM0iDF/8hoVbWRQ3ijPhHiRguP5HlmS8/Oph6N/HAZnSDNKxIy8G1Z+rmm5E49Wwcrb8xRVs
crtWMrF8C6hLyf6F7NXTrZ9z+fcVU7HPUGlH00ND9rJwYxJnIK6FYM+ryY669irRUJ82mFVWwv2F
iYUfD4NalhPvEC7MX2Xsgk5Crf5JuI375XD7xKzv2n8Xs/BcVnGDmyY8t5q9Ya72hl25jdk8QZPg
tqEVCNHlti1uaCSBU5vIOJs9qoJdcSBVaFLd0/TfKrpjUsp9RfGkXHueiyoc7V078CeUs4g+hdNg
vuuV9tvI5M/bv2o1YJx9S7E9Z9edgseSUhnYaFv5nmY+1Ftcfb7j2Q8qPdXKk5a+3ra3VtZCvwx1
PROETRgFWBis+zzLUTTART64JHYxrjG1/5ifleraqkvaF7qFY1oPC2cWF1dP1czyNIp9p2kctF3n
WrOza4som5KdLv3TFEfeq7u2kRuXDt8MtlGjWQ36Z+YXEaGvuik1417AghyyS20ld2nS5cHtfV09
MOhDoroAmhTctJffkUng4JJsuLEOms8JhOm9rQaS8r1qU5/NH7eNif/ZVZA7M7b4hknP2mx2sKNt
0/6gfVl7dq4oblWWxb+5z84sLb4dtyaLTyMszQYLKiMq7IBoe2oewWPdtrOHWs2GxdV4cGZx8bmc
ilc5t2DRGuqdHe+n4YNWwM4P4e09FP+fW3u4iNY6UZXS+PpgpHLTV57vZAbdDj1xi6zzleqvhadA
pY80/f8cZFlQi0c9L5iBdUG9loI6UY8heC1vZLYbjrHEVVVKk8VTBi9UuRMAjVE4sxvLb7d3buUL
oQerqaLSg7fmMn2uuKP1MXgOXxtCjKMDhOhL3Bjyz3QkuZ9wx/j7OpZoigPzjGzd0ZbIHT3XbJZ2
sDdYu8m4HzFqLal1OEnW/vbC1mLjhaXFxcoduSEomCmY0A2gdts5ilvXD7mvd99p+QQwDSqvf58G
o2ZmGSDTFS+45Rgd9CuUsYEC2mtbz/wgk7Z8AcqwDh28wwLWy/ML6G5LTEzp+rhPRn2LmnLFY4Q0
D6aXQIkF4tJFKJGGkpkNCiSvNGuBZyRBySAnObFgY2u37CwCSeVYTas1sIN2s2+kyVPf2X5iz3ed
dtcyxStAD2FUhuRilOWp5c7BLoo7OS12BZ4kyrQ1MbNy7V4sexFlKihyJCk3sOxkPiX6ndLMDxno
vCdFu89K3aO1HEj5lgbU6sk52+xFzMmLDK2PBlZ52YfMTMIY8+YFeBvZMG1s+MZ+f7n6WV4xSk3u
WFxRMGSYuVyfPyz6OOsgYNj4riIRXITR8438ev+e2RmGnENfAUuSqz+V9TGQ8g68re6sNCB1QppV
SvsUcRX9irDB+B0Ku55ZtBuL3fiaXxnI2Y8waDM0KLkrr1LVuhk37uyRPOq5eW+wAcQ5/QEKJgHT
tvZ47XGPxaM1LaR20SVdHJ4uH8wOHQdscmqD2QQvngw4bADhRmiy41B58wyBPMPyRk32qLPF/7RW
iANjHnQMdYF9usJkO05hsG6wlde65xB9yB84Rp9lbXicqYmSNd+hH48HtXlP56NOi9cp190525vS
7PZbDKir3+DstwhHOfsGZFTYqORwBK0MuZx7FNRXvjUFOai2wItR/JtLQaB50X4DT+LyKS8nUldS
U8KDd/zeaR6fQ0V3634jd1RFxL9y7zMzi1VRxaY1Bwfoa11S4OqrDKq3LWEpyD7yQcJwNUS5vJxj
DgaDkbFXGWPrUtbyQLMbx6f2XNyBXiLegVpoDAZ1+p5ZIzQhHRrfVX2lB7M6MxArNrOfUX14TCqM
C94+oSvpryinCfZPUEoqxiLmcBQCTF1P1Nci7p4YaV6T3t4iKVkLNqB0E3gQgSdaDmdkdt4PlpJj
l8xp2mdaYh1sCulntIO2EJRrcABUUAHgBdkD6pDLwa4GnGpUyVr11Sq0H5hSw6DNjquPqpa7hvNa
ZKpfyv+kHeqGBQ2MsUm8Goit23t6leyDqBJVUNTzcGMKJNGlrwOkPseZRelJNlpXxhyonsV+rP1p
zcRP1Jfbxq4SVRuQJVSvMe6AdiKELi6NSZk06Yo00NNQtK9Sp0bZ2IRJy3q3BbuvNLfwe5nLu9tW
r2OLMIsRdcG9KOh9F0X+pJP4XGkjPdF5Cm027NrySIoIBw11/ZBNH6Q8tvIpYcGgDDtOwbyx040t
co8vNs6LA4ifAaw+wFNCbwgTiperL2ie8sl26GnO3uYnCPdBAKAcdlbvxoarB9MukQKrPvZ/IMw8
tfeZGVZK0EdtG6TGHaRTZO52x1TZgXuzL46QBFEqvx/vldLtpSf6ukXguuIZmNRBKwm5FAq+y4ZD
1c9d4gCMegKSbTQbr1ffLcicKQ1iBaLGxje6unxFPw6CrGAjMRR8rsXmdHTiMWC+9JQP7d6qyaku
vmPMFzOIbMeS5NgUmAZQDEyP8j9M+t3b77xU/I0fcRUixY/QgVrBJJqNfxb+mcdMHaTWpKcCOHDA
ZA9al0dJZDR+rqvexEA2BbEoZwjijlsucIYfGz9g5YAI5AzmcdD9Aon7IrWMM9Dt23XGTnr+HnPm
8uY3mPAPWlW7vSW7VvvUFulh/EbJgbcPbZnsSQpyP803ko9MKbxW1TdGTa7LsdgT9Jw0TLvi3QLG
1EuvRWHb6LtKYycN/HBEOwK/IyW7EXkRSJ4bB7xt/Z9s3Jn5cyePrl21QaGpG29Bse+Lk6NBz1YG
oF2coaXKt8lBNwSimv6UNJ3i5s6kuZjYHL2N3RdLuTKDOURNMFBqUDu7XCr6G5MsK0N/AuMlTbyq
CAr7W6Y9Wh1IlE5x48uN3/efG1avnc754pXHZ4frQTJuYdXJ+0LO0V6DxMpchdPjNHr6OLiGcQ9l
UdyFrumO437ezKuvDrjQybbxVgIROU7ccvQSLAxMHbPBeU2bk60+dBLo9Mn3rH0oUWS/vcirDwjJ
HBR4xYgn1PkwCHi5xllJZ603OunVUlO3y39WW6LH12vBocXMF0jy8eUAO7s0YHRoVxAyZCeNta5m
UNduQ9txPEQ4T0m21B/XrKEFC9YkzJujErJIlnUJ0wF4K8CaDTAWGm7Nd/VdB4/iFm/QqiHhjYDS
wfOXMbjUp6GpmZadVLsTigPVqcVTs9t32cYxv0p5IeONiINGIip+eLovTnmPh7thSVl+sl5BO+6m
ehk0MXM7ySvRXpHVYOw2Ttva0kz0cgTTA/AvX5f2WZJt5oAvm3IJi+6E4rDl6Rh3bu8L8nrb9a5C
KlZmifgFeCBix9IzqD6ZZl2w/GTgQWXXqUs9tL1dS4n4ody6M1eNwdExUgmaZ9sSZ/1sUSNn8PNM
z09D77i5vWf97LNO2YPbSrAJVVuAjKtXOBaHLj3Q5shXQYe/sKfahVNJQ1ecGmoeajCdN/HBlKyj
tPV6uH4fLiyJ+/tsZaTvcF+OsASolxYmXdj1YWzdl91O9yUkLB/yFjhwa22LI50Sp9WkusXa+tnN
0+d+fByy0d2qqV+3k3Hboxwn46MhF8ZExuXKsqqolaaQ8pNq+aS/r8pTwn2ko6lWuNqQgc1adaf5
fpD2fFe8ouTe/qaOf9tJr9eK3yBmj3ACEZJN8So521155qmhSFlxMqc9sZ7i7D7uHlTl520r10cO
4ReOCdgTElH0TC6tlGXCITIwFqdUCuMH/ZEW+ykWsvB/ix8RhP/ozyPTB4U7npyXdtp2yAj4d+uT
hBnc2Y608sGYnvTec8ibYATPN3bv6s22sLfYvVYarNHQYU+OH9Wh9LXuPtuU7xI/+iI5wP0CKAwg
Kqh2IEldHLXMTCbNInJ6ouSnrLy3W9nHyiIwIo34BL0E3MVL/qWhdpoBYOr0ZFifI3uW6l0WbxXu
r5M5BFwgN2xADoHUQwP/8ssgmauluG3yk5K8NGPp2vmzUj7I064xPm01bE56cq8fjX+cofJQ87nt
fssdxOFCgo/3D+bOMaZzxYI/84xC16w5JWAZKgxgRrZ4KZd7+L8WQBuE5cHK8rosmrFrxylvTs1c
+iM7limu5+Hb7WWsGUHMBUUGitxiYOJyDzungC+YcnOyjAytj8/OPOTF7q9tgPsI8tIQTsPrfJnw
JrVUdI0kkRNGmfLScWV0jZIt0v6VhYjUAm0cVAAwZ7twhkIrK2WAkvUpUw45BiCKdAcMs3t7Jdcf
HTeTyPuQVmNAfrlbRumQDohL1BcsENfmpSmBFq4sg/+flcVS5F6qeSPDip4C5d24DWagblu4KiJg
m7AQgRZE0gyI/CJ4Go2d5TSGiV65m3XAMZzQVD3TnN3kGeTpU8i8ofGgECNpblcf6noDxrC6kWKO
EpQdiKvLbF0pzMLQkoqexoE5bmV1FZQuJ2Vrmetm0NxDAwdqV8taCbh24mlKUKIhii8bIKD0QNsN
8TeVuih7qx9y8WOYf/TUTwdf2SJvWF6DYo9RqRFgaAzsoBh9ebQgN4nycIwKSTuRvSG/x2YeTOo3
mm955bXrXxoSu3B23yoog06iNXtiNd55uuIO7bOxdYjXtlLM5wl4FgbMlnMp6dwYVaW07AQajPQF
Y4OOP88p3d92zKuy0temoUcJFgqwXiB5v1zLzKuRy9CYPkHmo2E/rfeR3sXWB0tD6z3XPSVFmKdh
0blU2dXSDHYFJ9B8uf6ctA4FhiMI90yrOWaF5EMbwcOsCaZPKwf/dn7pk10z/jYmiCJD263ZO1sy
3Gt7hMiD941g7cK3v/zxbQ/e4E6S+5Pc/zNAj0XhW0NXaz6FgoohMCJgdTPF3599alCE69aYF/0p
pXl5N7KmPpDaJmAwdxwMLSidv/E9RCJwniiI74FMUshQoqOM6tmlQZnQ2XD6qkcu5xb2fW6hUvQi
p6GDzFlyJRTKo+pt3pntCSyH/UdduA0eBy63/A4k9L5OA/am5ffKHwbyPfWn46tgPjjGk59u5U1f
z+5bP3WxN+o4yJIaN/2JV7up2KG50cg/UflIiCfkdyJq3DlVVPGnrp1djd9DtimTf7aQToBmNdJj
gBk06WO2veLBIr5j+pPzMqBnUgQ6kCP6HVfDinsS/9MeCHeV2lWkHSmemiKACo1TBAp4ZqH3ET/n
1OUt9WJMBeA/LKk7/C6qXX+022A2Q+2Q/cqT7N4GshUsXWO8FfSWhR98MgGiRFaC2A5SruXrl5AK
Ax8TYqt1KGX5V2b2D/p7/o8l7U0nrAk72f23/K+JTL/M6irqFrhPENNFlDpzTa3JyligkU/cANKG
zt0PPXc+5Dx5cLJZ3vDLK0SAsAbpUJCZgtlLvPQX1nKS1b2J4KpqJVCxJ2pQv5V130JGbn7k2hM0
Dug2qa8IPwsfA3ODSGlFsnEl2catrNWlAbU7sE5mrmOHap747A3jn2A6A2JLCZDfPOntRga1Eljw
0PnS94XEE2akL1cLDsJKJ3LSnyTjoVETsCdv1Wau2jdiQ89NLE6PlHa2Oo8xO3XKrsUmpjXGG9Pd
kISFdNd6DYRgXf5z2CX82+0Q89UEvtpTkXyiIosuynLeBkRsYEzT0/7UaoFVevGOlo/VvpDvK+ju
qW78JHeBzD83rIok6toqBIjEMC3URRYXjS3Jca1RBDbl13gwAX1IXP2HHOhamCWHwovlZ2U6ggC+
f9XLU09dyVc9Vmy8LVdubtHE+c+PWERXTiFBnZpwJ7vseZBiKszjmdZ4g9m+317vqgeJ+S/UCG1M
Di8sOcnoqE1roP8BmormQSbMu23gihUNDiRyHTE2Bfz+lcB2XqPlXYOk+cS6B9zHqUl2Rv5G9DfS
zXs2Bk1zajvXKVGGw0i/vAekHAL0bopeTHNHqhjTd/W+qUOIptz+ZWuuffHLRCXhLDL1nGgKNGNQ
Cc/3andvoOA/PKfq97rw9fkxlsLuO3uY78r8523DVy6moEmHsqpAHiIeL4uCxE456zuti9D8coqw
NT1VT1766RlKJ4HCY8B5tkrT14k9CoNiihJfAOBVfJHLtWYJ1UfdbGmUSk/JFMWO5I/6U80sF7Ns
0zvoyjTz2PShxqGU6GMiSe5/3171VWvexk/Ak1/HbCPo6FAEuvwJTWunaeYwGvUWMA6uxLxJ/lFC
nzht5FAxJM+0cCk/ZtOh7A5W6nfVsyr9mSdg4ofuyYEe7WciuRqU3aSND7IsaH79MjR9wDeF1qV2
lVwarCdoUtNIo6k/6MdO+sPoiU8fzHT2Wrw1SXF1usVGmDpUylE9RTV/cRGDeF8CWA9TTaCq9fT0
3hkzz6TPt7f72rsXVkQGd+bdDXDZ5QSuz4hXfyw2uIxZvjN0PrRCTAni0EWYq/s6rryu39fz25hl
G+dr/YOfrXMRSjFAYxgJsBYRmE3ztN5ZEgNvV+1Z0nSgc+MrmacXLdQJ3ar4/n3sjnrxg7E3gC6D
OPXj5k6HZqaTP6PdpyT1xoti9SMI6R/0IA0Qzi4ORAMGoszMZxrNKND0yX6MqVduKeetGUFWjj4b
prJB5b4w0tt2RpgV02iwpZ8grCf7wppLTPs5W7iu6wcSPjd02lH4EocLfYDLz021PmWQDmDRILMf
ZhYHyfgwZ9Rn+k5NoDelI5e9V7R9XflUexn6F228M/p99tzd5/G0ayt2nMvXFKLyaIz8yLw84Gi+
g9Fg6A7NsGsslwP0B/77bqueteon4rIVhWEoqS4pgpqxMO3ZsVhUSMp9wY1A4pAGTqeXLDFdvdG9
yn6W6J8YHyrF9GFl/USu6dLsmWfoOFSlW5Sh+tEnvsNav9RlX4JX3z5NKyFbDFBCdRwlZZAhLGIX
U/LEMAlnUeoN1UOPwqE0vmhTNJieUv/DN9ulwjEushB8TVGxRz8C9bErjp0MwQrPhKSP+j+MARUD
xp+XKn6ZnvlIXGQB+8z4y4lhxEDUsBXMQ4IQVxTMLv1n1FA2rw2QguD1MINUjaeBk6iFR7d1i0TK
uFiciLQWniKANyF9vTQlNw5JlWkeIwAk/FaFSJqTeE2375ONAaeV43dhSPz9WQhUBjUhLZPHaGA7
q2xdlt/10xYg+CqDEht3tppFgmxTivuOYjW8eE/yn228kQdf7xbQROJoyxiINWHpchG62peFBbql
qGmyZpcabXHPuDz59jw1aOWoiX/b1a8vQxQogD7Aaw04BFA+X9qbQRg9FCoZoySz9uypBMA+jmlQ
gS0MXK7ETfItRMr1DqIEDOkazI9DBgKH7NLioANOPcjqGJW2kwRgfQCkH/Q/G+v6omK7dDtVUfCa
QalZ6DIsI+SEKebUzgxs5NBZB1JWdohKsOpxuS38HvKj+1GSin1JTOrSqf4z2P0UZKM1uEk1JgGw
zYk7kGIIUdlPArsYy52WYCLn9vaLxV79SjHpKh6T4PFYuFM2GJnTaekUOS13HSfz5ArEcdz2bR7m
m2yAa1uPEPMfa4utp5ADMNQJCeHQNX5Cjb1O642m+9qCQP0GCmAL9LFgg778uhNexj3XiynS0EyI
3zIDbvRgat9k5eX2zn1RHC23DgRIoHYB0wQARosQVpQxOEiqforStgnT8odMQltq3Zx54xN5tpIx
dOz31OZ+NypeOv3I8pcq2eXQ4VF8yAeUwy/je51Zri2QceNGjnkdi4CG+6qRYiIbhZjFNnDLqpyp
41PUFckxM1BMdzoMzaZ1uXFVrX1SNCRtvLhAm4ojfLnfZtNbKpfYFM02e0x0sler9O32Tq+aAFQC
24xiEgxdmrAkvac6x1pSJUUuXysGFiPPGwu5LgAIACFaaLghBOZlOZ46NabSEdOYoiYGdV+MuLBL
LIX5BIP5XioGr42MDvtaSolXTRMNzNGo7hgh1KtYrm7Ej7UPiIeLpULWBQCcJUNMWfKmJbkyRQa1
ngw4TtlXTwAZ727v7Uq4x5MQ0HRg1IGTXjbFytKCb5jyFGUQIa6B0CvmOiDkn2kLg792LgWjFC4X
qEKZywQYImim2mnFHNEh/00Kx6/xh4sioa/OzglakFu1uescCo/dM4OLE8CYmmg2T2CwZzuu5J7S
/tLrUykfstZV7V/aENzeylUHAl0RvMhEqxlB/9JPZwwiVRVaPVGV3ykgRlSVuxi6JO7A3ATvzUT/
nMDwMc3JE/j9DrRO9rd/wNo5ASMKRn9QjQQDvdiRs/yD50qnYeZqjiyrnD2iJe1OUrUt7bkrpk/A
qxULHTvBaWXhqbE4jhNJparLLLzqrWKvtP4w+SRzVebHlenmr5q1wzQTsPC7VsIcZ9/52qzeA19L
UdzOih/c3OdVd0eY9np7+dfFWPHDAI3AyJkC3N/V4JlKGakN/LBRejLbF9QnvFQKVAjQvmltmBk/
+FY5a+2QYiPQJgJoTbCIXO64qoMEodC1GacnCaRYC9EVOdTlFi/B2iEVeCsMe4GaAbSmCzNq7Yyl
PM/ROA4lcGS5grpER0AbDhgzTz9v7+NKRoZMGIhqlG7gyEtiYJa2hTOyRI6Uhsm7Jive7FIywDGr
sWNV59WuIooVDBCE2YjAK7sJw5h004EABCnWIjuo5EpT2hyGHQhVdIYZQt0vTCfr+e/Xh2qrGBIQ
sKCvY3x2TCbQKulx00wRKULH/I2mpUfkqACSTbZPdGuOdCUMgcBJOIgGFrOrWYAkbWWeO2SKLLkM
rDRBIxD6bbY/YY5dll/qFvXs+PT3K0QCLxq/gux7CatRyYwxSwjCRgTquno0SRi3CIwaI07hkG/A
iNfCAYYPgKmA1p+A2SycE7QgVmV3+hRNjhVYffPU8No3xjyMc/NQlMdcCgg6UfzZyPiuntk3CY/Y
+NMxH2XDy1B9jSb7s59/3d6ClSNz8asWeS1EILgkZbjMxwRAN3s4qDn3ORD34LzeSKHXzsv5Bizc
NrbhtHKP13mi6qVL695V1eQTRXTXgU/lHJtPNkyuXKaC/RcjXRqGc65u7alOoOU4Z4g7TI7iZNfG
cuCkh6H8aZjB7Y1cO5RiaEdF6EEEWgpAxcpcDERr5ghN3n7PY3sKJR0Pmlybu8NtUytVY7T2sSZo
HmJdoKq9jHPNZNJUnts5KiDgo36rit+l9Ys92bmfzY+MfCul97q9Z5WPbju/Z/nutv21peL6RMcc
QDs0uBbRXLYlykGOhl3Vx2IHApBfdjYnwUyhv3jb0lpQQO0MMU48ulCXv1yomlqdMym4N/joVS/a
azM9afezmgHXGibploOuruvM2sJByTi3idSYc2R03GWYkp7tLOj6ZOPlpa6dObzgMaOJJj2KVov8
g01IMxOwokb64IOtA4ReThs5zveatNCvzNy5DXJjP0jE4/knoX6MN37xHGtuXtx19NCpuZsfE4jH
qPOjMZ6y1gbTj/VgbmnVrB1YVNeguwHUIZ7ni+8cj50+2kY8R0CTyK5GtOces/feUBDFc1KojlEM
OnuNzf5FrQNYI9QdUGoDperXBp7dPN1EW2phGiWyPgpM+KvUtxPAV6DZPfrV+20XW/noyBVAm4mM
CDiZJZy+kPpkwhNGjsBo4QRKWoFjhzVZQPpyizzq6029eAmji2HoiBJf8jdiw8/WlecO56bFlci2
kpNZypXfxMj/ylFRvXkiMvQZgSAdiZSH82xWwWzMStgTudonCGQvJBvrY2Fm4N/pzeLeRg4XWsPA
Qy3LEpeUTv+Qq3rt26VCjm3R2EFN+rZ0ZzNWPrQBunQoYGoBmpfVcznJ6cuYJrYrl0Pjl32SbkSp
FS8HpFk8y1CJQ19l4eVtz7o87WstavpjxchDNT3b0J3AE3njBbgWDs8tLeMRyM2aDqpKWlRZ4Uxq
AElm5CgkSOtmr2SPVonZkiHzihTceEmY/5ji+x5CptYofb/tSysPCzHRiJeNDCpWlPsvv2+P1g5x
HPwQWal9qqNmu4UsuAKM40xcmBDufOZCTKrm0akLLSqMe7N5tEjjSsglBPOLNULa8NGSfQWlwXI6
MhO8j8QtcyFCH+cv/2atSOqR0uDSW2IrlYIWlJmdFhmydNSkwbOKbOOhsr6d/zGx/K7qANRjWcFE
NvSeAQUlgJJuL2LlKaQBGOyIxi8kwq6cVBtJO9u1pEd0PIzmH6q/M1effvdxWP3qQDwT3rZ3HWxg
DkhOFNhFEFiyRFCmziQ1aiOCo4RZ/TRWe7nc4s+63jbISMuWBmgGaojAUV66CPQ9qFlgTC3iqcnc
qWYYuEbfwL+9FHF8L2MZMNyIZaJbgD+WpJ8SrSBqKJlGxEKzY+4wHyUPvGzE+HhT8q3RlpV9w+yW
kAYG9AM8CIubuSwGcJlmiRGZXXXsAL2Q/FobNobUV1qzGDRERQK1bgCxrkovZLRkrlkUS4pbElKF
EZCGMIw5ylNxrMc0C0x9tsOu4Mqet1bllb2VPloaa3adCt06bhT5hsOIhS13GWBYVClwB+OGWtwY
ZM4xHzK0RkQD2/qAJGKn/+LG3pB2t7/mdbAG7BWeYQIyiFGsq1keNpuYNqdKNKe+IWtu88scQ2Pa
Av1df0eoceBNiSQZOGKUKC9dMxVDKFNlKnhqdeUOE1iNqxLNCVCkIfvbK1p5bwlb4lxr6PQA2HBp
y8GNJhvUUCJlfs+o866NeQCRk6KAsjMNBivzeou6QBIzewbIZZeZ6r7QXbA0ZhLgMCei+wXQDsPn
7d91RZ+GbgrQ9XBksdPIasWnOIvgnYmJ/gwNkYhjlInFLu35c9t90G7+OYDApUMhrBwwjZnInpY/
QRsC3aQn0r03Mj+BfdU1a/VTm+2Nd+D1cQb6RMdGIRqifLwMGsrAOQGLtxop0p1VNS6fGremnk3S
sJm/jZLbTh8bG7HmDEi8wHGIrRC32uVGjDyplRx/E1Uv0wBNqi7286bM3UQuPInhGpdz2x0eOwea
KdpTygMZsu7xYB0S0m8cs6+S4+U5g+oEBmAFFhgjokv/t7umGPiU6hEnsQOxJTDXdWBX3A9TR6NG
b2W3baQY2Bx9cGO7MfeSntSAh/Phz8auiOh89Utw3BUDmROAX4u3XUFoZSZSpkeWApXuNLCk7wyD
EdSGJFQRsPKRefJ9l4etFdy2fO0B2IIzw+JaOfNLmRWWRnVsQeFAltKfMGrPKjwsvcq5k4pnmm48
g1bKwAaGSsVpQAkLB0L4x5nB2JYUQE6IGaXHJj2BrxQT7jspylFQk7hbsxpUsi51tFBuN5rqK7EB
phHuwOUhBg2WaMJCq2IpGXozAqW0m1Wa6+g/eEzAZij7YDb1slJy1ZC0gQZhll8IEw0J2nLvxO1+
0h+y/JAkZeDY48bvuo724mch2GOGyBbiOpc7AoFYVuc6NyPJUPcaPbQJZr5nxa8bI4QM1O3vvXLd
QYAUTCOYkNHhasu56CFVdK4ZkxX1pRt3R4I5W1F2y6cwz1+n1K2eCH9o9EOaT/eWspHbrSSy4LTG
6UchA98fkM7Ltfa8Rt3dGayIaQHHZKwZQ+ThmP8Pad+12zgSbftFBJjDaxWDqGRLpkP3C+HUzJnF
9PV30cDBsShBxJyLnoBB97hYedfeK7CntPtKq7P2MlgtyYfYmWZ49itwMuOwwmqZb5vFVrv4hEWg
xIdQWRiiXjvBIFTgbDF5AdIPWcaD3u5ikODvj/f1cXfZ4cXGlnRhyjlu0k54jaq0L6GOpZUjmC16
sfZ+vjm1qDogDkSUiQznYnD7vJ3CNpO10xCWdCxfQtRz1J0wkW4nF62LZEGMar5mpv4hYY/3+3kd
SqCfv9pejCpkm+KWbyXtZGhOVD4WPqwu9/3K4fGzQxdzB7iAhG0C6ioIKIvDA3VxJW9SKT7LHI8V
UqU+JEYDze9AT8qbuDKNWEB1sq0kAAWiNkmKQ9UIw2tUBmUFtU6u9TcD30TvFbSIXjnDgGAQMvf5
Mc4GkKy6YoQMlYE/DM8/PgWuuYvC3N+0ScxDvHVKJx06KEBOml3Qa9+sY1FJwTYvMhoNQv2sQwX7
TQ5HyHJO8+Mcu2DSnFjKcLsr/aSp24QFHLNluUTWToiAwKJcLs8/tOVS2idt+t5ODWSnQMTLt4Pk
QwErrRUBtYxkeO155vdmHqkd2BOSkFGIAMPIrmgrLaeJmhVvsTYw30yVgoO9Xi+KpEHVTaEjdA31
x6FG7P4tNAXUA+B7ioQC8LbjR531TU6GzFfy44Sz7pVBE3MiMmDP+0RI04qWtZ+ZahH3iakwHXZQ
fdVy+4mXgoT0SHg1poqxSUyYGfYfqho28KTNOlS9mCgWhsNNihy8Zwak6wnPlKKyo0IGy3nMik56
hkVcuh99YJBWUu83dt7sSgDpplnhHZidy6MGN1ATirAtOYP0/xgjpxck75w2rAR28+G8WJFI6uPn
Q2RIBXpxsecyJQM7MzDiM6cor5zfHvU+UlfOkBt7C7WY2d4IlCJs7fn3f1+ZktAF8sAhFZTFtIO+
eL/VjcGsO+8/72EwwiDJNp/QBpgbl+1wkt+C/J4m5zZGPioIbT3ayT7gv9HK1NwctF8NzUHJrw4N
A2JA+DOCo9R++PnzVD/f78jKz5cXMWYXlSBJjkVyNrTkw+A5YqjsP6PZYFn0v11YBmyBynUqVm5y
HsB04+HwQ9qI2YMBQZr7fbmxjNHQDAJENm02fb4cqyCSEW9yVXJmcrkfp2pTZmJFEua799u5cS0i
047wCE9t9GupRONXJeqlvqafcOw9TmJC/FKBzp26HdtTm/2B1M9Kx25NEgqa8/MDYQic6S87BpZc
7iMBaZyk/knQt9DL/r80gI5gNQMTKC1fGiLfAVQRdOCUGXtZf5iCeKWBW0M2i9ngFaPOUjqLZcyU
dkhrzfdPRStSX3jgppFETWYzCZJ9z3LFr6UqbkSKc+EF+XEw6mE5vmhQgMqpJFYhN8du2QixT9lk
0Uvdv5Td6EJzd6hMxp6MwtbHFx4JUTkjvmErVUnjNWuG62WJrMycpp+JySgULLZYUXRJAeY7dwLk
gkr1AEgiqFbxCvVm7tDl6Qph1Z86hI6yCf8T8fw6KDR5zOVQSaOz2uJdDqnhanLyx/RfGAl2kNsR
vzKjNzKDGs4+1A5/kiLS8jjXOB5uUwkuDYjT0CbMHNl4NT4VpEcEyoR0O2nhYcIz4f7eu9UsFATw
LEFUIwIEtDjhY00qChV+i+cGegMmANiZnSFKtnyp7s/Ag+SuZvQDIpM+dCGwLDwbSb7mMHc9o7Mz
CRKUAMgA2rrU4+G6DPmbZorOZTTqIFlqWMxtwbml4q8RVq+ndZbFm10koA4Cg6/FpQldJj/Nuzg/
awJMYCHUS5B/I7l+mqZ0B4UxUAqt+yN8q8X5sQN2Ad4dOOMuD5suiDI94tP8XIuoKpHJILm0Dwyz
YLST4TCvrczoWnvz7/9auJKSC1KioD1ZNzN+gsyQJSoW9CxxjOqpJ57vd+9GMQQalf/bv5+n76/2
/LScoiRCe5xA9fZdhQ0824UAq7XlJgNVzadd5LZVga0q0/DURhSqafe/4cbzGuAiBZwy2KUhs7Nk
e2ZNyncAR+fnOTOs7Ovx2HHvfnAQmJcVO1Z+NuWHAffLf4OAcjnKVIVAmygl0hDtkgKBbpBtp3qN
7n1jJvBVuEA1ZU6ML5OPcZsKlabGxVmAPlILpy+cVM5Q4n5L9lV60FZel9exGgZhtsdBARPor+UD
N2csVmuICJ1DoOmSs6jjzs6eg3KN6X8DQI2g08BLFjxz6IIshQObpm7HGLYv5759l2WgKfxdb2Jl
Z9aff5Vl/It8+A56jbLXogJY+121EsNdJ89EnBOgPkAwZGYwL/Fkij4MFZK68hmqzKRrnqIqIjDo
KQUN/3rU4BKhxg/GmBO181eW2vV5ObcNbgokPfEURP7qcnv1wLeGXIC2VeEgl++yuJW4gki8ixS5
VJxbxcb7ZmVLX12+IA7hspuVReDqihLLZZsJwKhJkCbGWYQ4fOem3K6SKZhz0hog4WZDQAwDnTlf
esuBTcYU2Cw/Nc5j+M8/gco+BDUBZyKs7fs79vrUmLv0q6XFtZOxOmjggGWcSxiSF68QA1U2lUrY
ueb3g0yN8UUM/4aKjJHdsAw8gDXtj6vdMlNQ8cvQgZnEmC6OSbVI8mjikgReUgkZvoruaYR+07iq
9XkVa8ooPKAagOzaLNUuiZdzFw6A1vZB0j/pXBg/MNDgTLFCzfT+eF5NHIwIAUREPXFuC0muRSt8
y1V9mMtwPjQ7xVJw4O3a4nGST/fbubqp53ZQEp6x2IjBljRhWRnTNOaYDBHfvdDimc3RSP9zv41r
pvBPI6DRAwmCUftZO79ulBw1fsg4TvJTaw/JX/lv3hEc5Ib0mfmPSeIq5UDSZNdnFMBlIpwA6iL1
LBJqKERF4nq/Krhzc3SRJPufD1osViQXhHhMBfmpeslGq4B+RSzv+1S0YQl+v+9XqwWpMxX7TkAe
HuS95TtYTtoBZSNZhX885EHKV2Sy7jdw9XBQgIhDXQ9JWDBcAS6/XChQKkNdGxr6XoMqiVcXOCTr
foDWcqjFtg5RSQrWgnzujHDN4Pdqw80tYy/AOhNXFKrFly2HUhR0Ewg0nla4Otvw1cF4/D8Q5n5a
waWEWwGR9HK7+T5wnXGM/ilVCJiKBdNz0qKsFDtyM7mqlpipI7SB899HdbZiAJYLbyMgiS77JiF5
0QKlEXhIytBJhZidRMscirGhI8SfEnJa99u72oYQT0XOEwRP1MKhLbZ4wHJi1I5NC+XFXNk38eOo
fPnjf34kow3cNtjjQBmiNLBY9KPRBhJcNlNPBXRlkDqSrHnUXK/Fyxbmbfdrn6csjqtYrFOv0xNo
QB8zPafQfeVmJcIzitwrg3ZdCEWPtNlTF7wboCKMxSzFohazRpETr5FOA6MthzedFfRnTtrLuWAp
CCb8jHcLQFtqxY6bkeQyM4v6NJR7NYRuTWH/92nEjgCyGt8FLdLFNNZixnoRkZSn+vBkxXkKwiWs
gCwAO9/vt3SlhYccAcJiEAdBh8K+X2p1lknclm1UZR4yySPUnYug/JZ7FnGUhVzxrbVAC5uh1k57
SdOat1EcRhUOjn5/UIUWfhA6Z8TYTQ2XfoLnyKqVDXRdQFh832IoQMEeg6BqMy8pdkM+wp2GI+Ek
uwEfmWL6VQg2MNw5GQOwFp7DARFXv3K1XR+9GCEVgHCka0BAXuZsFD7i+mxKZ9FZCAENHezZ5DXh
7xttALyPzBOA57ATWQZyJVgoAZy9Mk/ny9JBEB1QCCEaK8vq1mQjDtBm70oB787lc8jwBy0f6zL3
fNT6HwyuFt8ArahPXMkYDefvIwLfqToRB63EyJaNEBIRj3uotKs4Pp1Wz+B+2sB8Etml0GjClS+8
vuKh6wYQD6pFSDog6zcfcL+2futrY1DqWufxJdURY4Z11NNqOlXBdxvbfWGLxrnv3FiMnrjQIBUL
zbHxAhZSOMoEvilxFsyMSIkq4prd3M8kXGR+5m/D9Yv4UMTgLVNd/MRXEO6re4+D9HAg2KX/AT9a
qFad4TxD/Wkz5o2VKBUI6HbERa7fpQ7U/vKsIlxBs7fBeEONAqFrkdqqYoXZJg3/MZi56A8wErbw
p1l9gKFHhEKEAeAg7EXVsSVFaXGaxfGID8s3TrYb5VCVDYzlPnO+sMJj9J110JP6UOM3A2VqJNju
HxHXpzEQ1jN+BRiRGZi6OB1xFLRxJyi9l1V9TnK1Uy2epbwtx9G/Rq5mFwz9q2NcsvKi+rlIFuON
ZzL0SOabEwHf4hoQIl8FWl7vPWV49RXA4ni7CNwiP4/FmY8eJY1E/osxvEScRBGel4ZglQ/Sh+qK
3Dbb80+xZsY6zDyOA6zNAqoID2GD57Yr72TdVlRTOIyRZgrDCaYmpRU9ioatxS0pazIcCtUBULOS
no1v0TDvD+h1VgI3DfJa2IY6WGfQtL5c5LnS9Jpfc73HJ5ALgL5pLT8YMkzYqCY74XRgFcA1kamd
FArHm+BJ1Q5VPRAtdvRjFpIwWUv2SfOdvRzq31+0ePQMNfDzY+j3XgfFBMHuKyjlPSYG9N9bWhqQ
RVP3Y2DKyN/uVVcN37sXPyQ196jwYFK+cZ2pFdTXN1iMhzG0Js0Us0Mu43IwYRoi+ZskrbBy4B2w
g+pVuFLnvQp6kCEEkQxyOSjsgRu5eHknohbJZd4nXuxzijsABUzradDNHmiflb1wdU7PTQGdgmAS
sClwHi5nrtHhj46MXgJrBKTpcCsyKuptTO8vkJ9g9GI60Aw22kyrmJ9vyzAOIu9lpolNAZXdgdvk
gVyItOQjP3GESi0UWowaculpK9fOlDJW01ROIx3F2hEo9a4CeJBwU6SXNAc3d6S5P8KlwA+1vjOH
MmpiJ2asg5IOB29pMiBlDnqa5ItPVSkZmEiIS3U0U8cmJSWbxpyC2t7jTAIiKbKB5ezfU4OLfZtN
eShRgAm6v1ERQyWdr0eNWzkGriOA+dBFGRNQFJwC+PflmLOxTkopCOdg6NjafWMjrdL3hNlNZ7X5
i7xrvgCUAY5mZa5/JAoXswBIMVLvSEggf7iUow4QMfGDipxZFtL0qzYjsymtzqxDJ7MCecPqXVHR
DtiULTygIQkwmJ1EeQtaoQEZ/hQZ0WZj7QlK6/+yrWZVW8kGzFCvSXbQD+IWEL/gu0pIDXmbj1oC
2pfEb/0+h+OMD6kLiAoe0swgwoZ/93UHtgTyq57QcHjHlRHVXjs5XW7FqduqpAtW8D+3Bh314xmD
h9GHssm8EX7dwwoH8lhYtWDkA+6l9J0tSd+jfDKA6c95s4aSYW2q3aZvHYO9V2W38hqdz5vF0M9n
48zqhmbuFe8Cy3AoeNiTe5LuNM1LyR711lGe+fSZZ3a2VmK52RrkrHF8QOMJCKTLzo7I9+RGLmO7
wZZvE0CKkfjsoW82QX9coyz9QKcuu4bDA/V/ABwB8oNe/WVjeZK1kREoUOKk6rkBxK94PqXn1k6h
FLf/2rONTsfdXnppFaodQngwgmITr67tGxN88RnLl2kvGpPWQ/HCq4hrGsQdTO4jIV+JVdBmwxG3
tjvTBpCjIjLKXMeDGRLF5Sw3tHfuSAMTuRXp40E5vrU5ZeLOG0zS2cUmsw4K4aGmbgWltZk2zHlr
nAedt6RP9STgueDIwdZ3jL2EVxMJdRJR3Ry2lXNAEeIgnEOakQAyPo+pi4Ji+6j+gyqt6WIz4Q/A
U2s3EBivkcpJ96//4BA1mPqxNoWnJjfjx853q+M535etVbxodkFbfC73qb8rMYF9GoHRfe9I9nge
Glrs/a1GMkdwQvvwWOhOSL8PvNvaTml/G0QxC+JilVN+W1kHaJ7RKNkMZswASKQ+VT54a9oNDxXp
nh50K6RmblsGVWloljbAom9uReAKSqBFC20JWLnZyCG6tuJAgNaAqDgBvJbAv+V972yws88AKFmW
hlRncjBOwa7MSUBO+jazEvK3t0vSURAF8SSDnqgJbQrjW9uJroySRkZK5/gYmsVAXDVCzQoRA5Sf
T8Bmnnvf/FJoT3RS9XT/zn9kzva12h0rU3l5EDurI0+BhR2deTmVXM48+dvyWfPggGX15Ku3cX9b
3Mm3nJ5AGxgGLMeuN2HAZLls+1zAvYQqTmhSnbmRG9naMSXUagEloyEAXfDLIFgjMaRaJrOjvmuV
m6eeSC5P8n9fvSk+bL6e+1dFIiTcmijpu/p5sIKtTMINqb/VnjhblYhkAvjzQAl83QN4Y1DpE9GS
p0nErm3fib81arjxUYbYI7GeQDGxKjMx94XdUYm+dtBDpNo2Mf8xAbZ1m5q4W+lAp9MxsnkinOvn
kKTEyzC/Au2ORxf/s90TiNr3hCDlgG8xA4rR36hfR4WUhOr4oRgJjr6FZv4xObZKjjn+U7B2GbER
9rxyqbX58q3io7eRjSQZkUlvRqVlpNZx80rTb9l5KHZHRtHTKqUaTU0naizNKx3jURB2sLEyk+dv
FwJXWPl7f0/bbXn4cjagg5Tki98AQLWZNHvrpNuCnI2vICfhv8gc33z7WXt8L+zymRVmvi1aEpvY
aDwZrIGOGyI5W5fLTVgd6DS0GM0PR5E4VPl6T+gZ1K0zAFtky8ymoWSTEgztpw38s3tMkf5+aHap
VSeEbFwLGl+mYVoaDSzxEVwLM3koyWakPsbm33dIEgdh9u756y17eIHv9ik8xO9mPtjThsdmYOlh
q6L/90Omn/NqeazO9cZZNXEWQ1pcWCOENoRG0jtPQJ16NAvNEn36J3D5xjJeRt/U5rV3v82rhxFu
CvAEkBMQkTzSliLhKZgnoi8D+TbS5pmxF0QBQWmqodX5/+639PPUWfQOGEMwucA+BaFm+QbLw04s
0zDoPX0wo+g1krBK4Tas9XbRbULVYSBKSGaEcFAhsfAQjWRSaAhJCZ6mmeXHmGXA9iAREodmPG3r
8tRUDl8+rXzmHIotP3O2NkAqCEo2CJAv77YuQbG8Tgq82MAElRpLgpgf2GdZKZGOfx90W+UMOCpA
IB72KcXRT/9k3GbU3uMQsMZyW4AvJuVdR1TQ5cLA1Pm1VTJ/wL0PXLxz1DjvJKQVek964h6qbdpg
DzWQ30W87L+pqnucDkZOoWDXYfhak197S1+DjXUwGsC8xF+oyUC+7XKE1ChNsqIR4aPltF+gyYVH
UXObwsavygo36WF4VpzJGkm/hoa9tUNQNAGjBkIn+HtZ2JISFepVGl6dcInCTtYZ100gJybTg5op
Mt4NrDBaEw+PUcKjtIoq0qa1ANbrqDPV8pnY/gMCQ/i8v2ak6+ALI4LIC6I5CgwtxcWU8FPCFUKf
DF4qQhacCgw5xm0qkYGhgBwCNwTjR0g1JeZMQ4j1czx9Qqu9kk5wgC3TN7h0pLiUlOojRcUnJ+L4
akyF1dSHQvoHWBoFOzkSP0BXSUCdGFAwpBCYHRs3xoNaXQlbb5wI6AsSeKgyIGpe9qVQYl7rpXjw
ypTG6nf3lBchkd6TJ+n5/qjdnsz/bWl59lSaENSiiJZi15ApUuJh8DEO20SkPGbvbxQ68UTLfuXE
k27tHyCQ5ho7VD+uBGt0lLQThI0DajUkgX4KUUdrtGpIPj9F22k/GKRz4fYsU+VNDN00dPwS8ZxC
UlQEhw2eEg0VoboPtO/QH3gGbQdM8gRguKsHDrfFI7NTj6lusnJjrEHjrtMEWPQzsUgAXxBeb4vA
u+WSMhs7uffkzk+R0sZRNERtSrkJL5r703NrTf9uanEO9qMPEz+GzBXvSG+AEVWaqSEG4jJIY9uT
vNLadaIMhwpqPrNVK+ivYJNcHip11TcSJ6FnKWQnp5YKcmim0OwIHTYB3m2WeWqlX0N2gEIgZcxs
rX56i4EP7ZPHON9K8sGA1IafknwbNa4SBAQIa1CbfHgV/WWGlxY7X0V+8rMN35ryYIRfU7KR8s2Y
2GHyKAdwSO5J7Sv7Xn7gm2M8bPx0BWd4rd029xHVJsA65qLIlTFQqtQVryNDNT5LIWk5V91yEZwF
KOgRKv9WPMKaLfrTvrT/qhHcETyRbcObIF9/hE5/Tus1jebrJN7PB0F9HLZLyAgv77paVTMDYvLY
6yanWL7G4xXekUF0BQ0R7tMQbvKKlFuYA0ATsUIMDoOciNbbILa1tXrRrdccRgd64BDRRrpimVFU
J8ZrcoWPGWpTfx/Yrn4EqKqqaWupXnFSbPhgyGK3svBuNzuXbZF+g3/Oz3HxK0sAXVapaxKs8yTZ
NMFJa5/iryyQHCmzchDp+L0SoshJZaV016oyt47a2U7kf5pe5FD1Mo9qecR66I0jx1DHJcNoGspu
LE1hjSx6je2Z5xooDcR58DzCsXu5wRIGKOQ0J2xxcUsxHRLaPsij02bbcdxrxTPge/cPkFvnLID1
cANBYAmNPumywTHkE7+b87Gt8gWdhufybz7R7tloq5WQ7dahCGUlrBggpuC9vRjGXmgbSR6T0Wv5
TrIS3q/NLoKMaFf2xkqfhDkEXwZfqoxrHqrWiBKXQo+KOoL9WmaDx4qdPP1NfVwL5ggvd0v3zYR/
VCGwnLgzDMbkZef+gN5qG7Vd1FRRXEKVcxll1ILEMIfYreFZmuUccVPeb2G+Ppa9Q5UfVwvABRjN
xfUSFEkpxwMcJfIenEjWUwWv7kDdQPliZSBvpJBQIINHrwqhABEYwsWkCX1TSz5oip7qKDzxtyCA
Ajz6NJnYawYxPmBCC4V6Wu5zA08S0r4HnzmgMA2Rq0P3Eq+RBW8EI5ffsxhcrp1aPp0QjBSJoXR4
e1WGKzAFhid8iUdrI2ioy9ZCVXnG2OnHmdsOTm3PxIj4MhzySC9nUPS/Px83Ni3ICajTgW5jzM6a
iz2kjDyQ2l09eih7Dtu8lAAZSioZtUHwVeoYtGtfz0K747PakctS3vh9siZReeOWuPyIeV3+OiGh
rBp1QaUPeHDEhpvmFELrnUw7myngRNn+H22k4FqltHzJTHgcJLaio7RHlTWlceE6Jrn8kvkk+PUl
DAAclAo0hG6Vye3lgRaSoxUbOaGqyQ/bQ4wS6njUAjdqdykVHZ6OH5q0dmNcH9uXX7FYuvB66KtE
MDAeIkGQLwol6TsrchuNjsiWZAmRp0fBeGXGV9zZanSGCzTg51V7yhS2Qt372fSXWxYfAxQuXtaI
x/AguxwSrh8TBsI+hgQJQg1pT2OjPWn539aAvCsUf20ltbvO4ewsARseMje2pJNafJaELRcTKXtF
mBE2Nqqu/LTTSqQl20ObuGVNg5Vj+sawAfqFFwXAzNBc/kHe/pq8RJBGpR6H0WPiKecakhpHuRYI
a1EcgjtyucIkurFWLppbzFLVBHgKxmhOwsBwukbk/MTmUqpQIH356huMltHL/f16fUJDv+N/u7gM
YgGyzIw06UcvDGqAPUKzHsPN/18Ti8e3DG3vUUzRRMYimtcfKJ78HxrA+wIBIbCImK7LBWVoRROw
eZr0BLlYvJGaYmUDXd/XGKVfLSyWbCrpTAIScPQi8S8nJibeuiRCOvR+P67Dj8tWFmdFw7Ey0OaB
UuBSqjO8qn2EPLlBjfRTaVa24VqXFo8lnxOHIo6E0eMnWC9Jn32ngC3rr1zPN5fXr4FbLOkmVXK1
SvnRQzCE92iA9KwqftwftpttzBDpGYOHU2Ux/XKUMVS00BMfL2Jd+grZWmX45lj9amEx/SjDVkqs
oRdG/aZUr3lurXqI3zxq8PkzEQZmJ8uIEMahCuzQo8kTxfFTjCOTGQMNhuaLVXxrCQne8H4/rszO
zX4BUgP1HmgAQHH4cuPIFQTewBaZvLo6+Mmxbh8Fbk2Cca2NxQpgRStERZNOXqx/FKwjhrjlVvl3
a40sQiHZSP2UN+LJS4GYlSS3KwWrAiH6/kK7OUezShSwBngELedInzhuYHw9eV15koOnPq/2fPns
K2D0dLgV/DWq0s2FjXosEj6zQ9NSDqKV+yDMxhztid8Fd65l735/1n7+PKq/rrcg6mWu7ApMTfY3
0Z9VboUYcuvnwyQBLypoB/LGMutaxyIY9606eZpavElh/WYU/1kKF3xL0GvAAQFgACD4RbTZJ900
VdDC9JA5JcboMuWlGM37w3Qr0IakAZ6EsFwDgmgZBvBanIkFwwHTx+Be096AqDkscQ3k/+RernxQ
bZrIp5k0MWGnjoYBhRBBQx116GSfQBkgtau0mNYoE9fXBQitKNWjqA34LBLMl9MHCbE2ZWIOHyZG
U/9PS+rxAYmuUFqhXt7IN8wNoeeo74BFu3zFjaURSSVfIAzKTB7sPAhTK5t02KfGk1SZ8qGSnbwF
PIyghrUy9NcbG02DaSOBEAlXriUkt4/TnktwFHpxCponnPQ6aPkpjti5MkqJwjYyJXXnt2/P3PQI
1d5eXwktrslVoJv+/oDFIE8ZvCQgbzh4cuTqPFBaCWWO+Fm/MIBOABqsyOBsxa9hN1lK+Aa9tZUB
mBfwZbB80f4yxYQXbQoLY7xkapNp5ggVwzPQarVvdUhzvRiHJiRsU6ydPNcnHVrVAAZF5gXKY8ul
lQ54GvZiOnpwA0sVqyosBQ+H2I3LXbbmRHdrGWuAGQKXMSNP5fkU+XUKYeK5wu/l0askJ2odzrdG
l3812pVU5o08CKgOM1oNPspQ+1wC6LU4CWoQ1XjPP414/2RzRdb/l5nIDIbFe++TYDLxvgASz9iO
8kpof6OTKuStVWSxZrbOMk3BMY4BfYjG09E2SNofVf+d32n/WcMJTkgg4EH5HGEQyOGLsUShIKur
VOO9Gq9bwRrP0XBqxfdgxog5xhrD8RrBPzcHHg4GFDU1TOHl1FUlL9Y91EY9Rnu4WG3KxzKjZQXk
rGGG2W6YrA4ZapjpmdiiYolplWKrWCux3VisEKeFXsHMOcXULrao1gr8OGC5ejXb9k4k2i3Eah09
2evaCib9xk2gQVQRZVZA938IZJcdLrisKTJ/Ej2ltfj6JYkdbSAhR2uAVgF/hB+mKZrl4N0/BK5z
XFADw/UPSOJc4VrGAYGcjyCi15JnCBCWtwrAQnr+qVoDyN5I3QDyi0Q2xHDBDUKp6bJ3cOkwAr+b
eG/0m8lKcfT9CZK2DElc8gbpp0jcF7oxbiID7kZwARGPTTPWK7fN9YmPj0BECno2lBQQZl1+RJ3C
toTjRN6DKWKczpVpSy9e7w/ovA0uD1UdFxkOOOxHiGksBSc0iODwRVOJ3pB4EKcjEZNXLq6bLQAV
C9wA6gJXXOOkECMlZ6UIT3iwKHFLKs0aKPbGQKFyC84RsoBzZWYR8wa6GMisFiVPkgFD6DYd4FWr
L58bKx7xxYyLnauPcw37cjpihW+nkc9kT6rd2NiwXqX8PmlofAZyRt2zkTKNiGuR9vVxCRE0vAjh
BzWH2vziYBGYPPAp5Ca8sTPz0IzS3bCT3UhZSX7MQ7RYBxfNLNZa3MpZwODbh3IumyyDAS4BReb3
dpixZiub+EbaCzxQ6NDDqwYwBHmZpeAakHWK3jc8yZRI7uT7bDAnZ6LBM/fQut2r4jTPMXSLFaIp
BzhQqrkNilfAKHOnc/k3JXULRz0vUBz/+/52uD5AofIN0U/EdrM6rbyYY74dgqwIQ9+bKiBq962W
uYUMCCy0Alia2ppq3m/venOgPeTPUdEBGQab8HJNZUCEJlNt+J4MrHSs4km9coZczyukJHCCAbYj
8zzIQ5cNyD7ErruGl72EAJ6Yo/JBFY1AXztRH9Q12tz1WkVjs1IHD60QHQW5y8bqUYLeD0AnXhKe
xGzfMXPkqMKRlbV6zbLHlvjdzjyqv+KkrC0KsfMV2WthB1Q+6P+67BmScmTIrcYbd0zfroqgXF88
l00ublZDH7u8QfTrRf/emvSl4LZMX7lSb6wFBA642UBjBUD35/z51auAr0p4G0mKJ6vQglUgl9Nv
7q+2G6sbJH1wy+fnC8h9i3OShz59Cxc5xQNrQK+Omb+d3sPUMcw1cecbEaaBmwunJS4uAOKWIqJ4
7CmiD16cNwKV956Vtuh1Gz6kQfYuA4OnkiImT2PlSJFzv4s38E2XLS/Whh73gZqGiuKVn1BxrD1Z
dFXcnQyeATlAn3/0P4ZBeX8HCXQDAManfuWZ8oMDuDxJ4V6MMpwBzi1eoj9wo1/T2BSaPhh9w3k6
DMgHwC81T/+oOaeOHpWC+EK57aU/xaQRlKeywk7YCTYjkTGQiC9JKQLLflDimsQYpnTbyJsk3gOV
kuUPnU67wYXBDRgfXs0dw8mCd3v6Df2zlTGc9+mdLsiLU2ksi7Et1ZrzAGv+J7WuCFe/zGXGAXmd
8sS5yI12zFtpdP6h9xpdHB5pmGlhaqDRnOHAf0pS3gweVemMenpR1aTkzmK+RjK4sSF+z9UyZ1LB
Egm+DiXnKSKtGtvXKRDiBvvudiCzWdJ3Vbvs0yefmkImmSRmBRullW7PN8pFt7FOEGOiJg1SD5L2
iwNa4YtBVX3R96oXIyI6JB+6D562H1Vm1sYTxzOyrpx/NdTz2gSRBbES7E0RXl6enyO03jmfYYk2
6UZpXwceeo27/ikQCDBp/Z5z7/fx6lrAowjFdrxMVFQkIK592VzGQ0XZUDkfTwXU2F7KfMfpuM2P
xtoSujGWBpKDCC3wD0hOzBmEX1uv0CuYCeUJ51Vw5T3Gxlb1LZEOOvy8P1sKLbCy/89P6blv89MP
VHfcEEtUkCAUCesqhfPSwGLlS6Hu+OChbElo2Mxw9JSqwzH6gwR23znNGp326saYG8ffQJRBvgnQ
q8v+5jFUQmCmyHmF8NAJEJIs8pWj4Lp8jB8PJUcQYEAWRP5ysVSE0g+GkbHwWdT/H2dftts4smz7
RQQ4D68cJVGSbVnyUC+E7bI5z3N+/V3pfQ62lNIVUafR6G50AQrmFBkZsWKtPa4/K0/WUvpUcW+q
DEmFwuWs3IGEtxWEL4X0rvsSsTDYudoooq8kDrgzFxz8dfBIB6xg6yIUR8j/W2Y+W2RI1jdlHGjR
iXBPUbee6id5PE3Ta4tLBS27pSXWLyK6VqX2bRCBNYbuGDHJSzJ+aJo1AAcIwk/oy5lV9s2NVgz9
UlK6o7pDqXkY8XxdzFtdhQ70g6mCKR5zEDpgib1CrQrQHDeEJ2i9BbbgZm+yZmkmSJ1JD/FoS5cg
TuLVoTXD5UCOJPy5f/x+k/GMi4HIFjrIKPQFBU4mqNW6ETRUtRKdQAdrVo9QEevsCI206/EDDHLj
B+nQ2NK+kGon1O9dVZmA7iH0/ixLtNaZYEKwFTeXzcLVOws4bzTAyE7JfZBDfcoNC5BpXj0gSI4d
UCTwioPmY0BABS/YGrplgChlrb5WxCL7eN0HIJ6AmLJdbiLVDTI3/hvgbjt2O3RX4HGdmxKHLLEd
fYyhnQR/70/ENQIBBG6YfxEQZFBdo63u8rzkYiRr4SxjM5Md8l4xAKqPPXBzShOuaiBTdjHgi5lZ
PuvoX+BWSvCMptfh0KlWvwQHuobQ0G8BTAfwPQNBEgsGnVELLsicxKcOz4pqPQt29oGprL+VxJ3T
yazSYxNaogBs34Z6ZTRWJ1Rz3KzC2BEzlwOpjFWkjjC8jkvVihunHp2O+AubFi4bsSIzUVVSA0Sf
x6dozb2B9j54bJMV/wNp83AfINuKFxHgt9wX+c7TPwm/A1SWe0JnyMLj5TqYwyRRQCnq8pTYmOWE
KadJbbqxiU/Z/Gg8Y58q2/yEMLKfnzjat05cNOoguCM2r3v1szYsuPfrtgd8ADROaS8BT4lsmYmI
oTHTCBGXnKCEOw1WS6xSs8rvNngtHW72x7oAq89gNv0elyfXHKbSrUNn1M3yM3xIlV3A4cZzW4gX
HLrGUh7vb+irxx3zdYz/b6aoJRL9OpRf0DKQANNUwtehhaA8BICDdvZ9e9clAHS2QI9QQpeLipQE
K9xXN6SfwaednxJxW0W2+sEHTp/YNe+XuyBwcZbjI9+sBMmMTmVikRoKBgsBEx3TpTOjMvd400I7
GBn5q62pVt0UJGlxKvgfA24ez8uFQdJA89oC8sb0OgcrCTOrQhAnqRo2xWnQ1/3T5Etu5xsbhORh
sypt2ef6hV1G71DWIFg3ULMDkBdt14x/BsVKx0lSVJ6C5gcw2al7Gcp/7QsALR50OX9Jn1FaN5gx
BUYeit3QlSdcOdAMF4lZJEe5dYQXbgm6cZ0nY2wxIUM11EmmkLY8aV8jmAzQruZH0TZNXrjuQX1r
ewuCmVnp3F+13zcJO4ko0SDrDd4OAXwRly4r6WupMGKtOkVouiO4ZyCYVqwHzq0GK5K2Q2vnqcM/
Sj81OI8QxncpSDtW3FNobDnlTywkgIKZNWg2S1MFMXkCAgErK1aaBsqMl75dE8jOtOshRgPlZsYF
BrWwGeFEYpX9c7CkbXW9I5AsheulmxBRFyuLV0HRJ4rHsT5Fsa0of8piJy/pfFz7DphAzxjyvoBw
Xom9ZUUbcIFB6lPYduY0PTfodIwPPBR15nXxpB7uL891fQTsHTi3KmWwoSx+zKZAO4Q083xbn6QA
fT4mON6HddR4Ub9Hl6rdHISD4lSmkaYIS/6qtcctHIBbwzVoAIYzgOoaewCqdggkYezqk0LsKjDH
SffSSbIzA6rSH3FnKe1Sq5dy/crCkFGoxdsHFBvI4V/uyMyQuqDu5/o02NLklnjdF+AKFERH/6lf
eiRW0YnrFJwV8HZWOELs9qAVkC1yyESoHvtgOaLUTx91YnaOCGh5gm7O1Gp0qLdZTWaR0Gofp++i
siZwzfXrqvpEp1JPdgD+N/lK/RRba+BWKEFVCOcey4Vc0nUnDmJv4FrxkEQRDzlxOvyzOFyYxFgn
g4IWVsnk0cWSNa9JboW126SzJY0gZPB4sKNEbvo+K4dJtuXxWfrWkPdQ7DGxCsNsCeCMjpGvEiiI
tLopN2uUcolo84jeRSvRViB0jzS/F+zScPE/lW7pNvlFKl+6jctRML5XqLMKlJpqcwLBQGzYGnmW
tB2oqg2ybX/IJ7LQeIQHXvFdZmb4TvR1kriC5gWzpemrNoH2+UbkvdmeVTvpVmPhGeQx47cyBzI+
twms6KBID+Wj9ic+SKB4kV7DMUKgYCazEz7IX13gaOU2g+rA68T5jQdqcdV40hAHf9eJB6VzLn5J
Da9NH1LBJdwqSF1RsZp9iWdKtZ+TCoxctQU2KOIh6xnhV6INhw5M1YJ8dbNta9TmXGGw5vEx+gRV
UW2IeIni78cROcZoiaXzOjOLTYGeAXpBUxEhNpsxN6WUtpzWnHg0ghftD1SLTPW5OCgevhHNOguP
wRsB4oU9tgtNKng1xz5sTuJT+hL6g3Ig7/Ju1K22BePiO5nX8OulDbXQUsH7Qny+79Z+az7s9lEp
DAqVX4qFYlIbSiYWY55jvIZff6hPrTX5hd0QV1QRE/rgXUIDJ5gV1uiV7X/41wpNQnaNh/q++8sn
lvGlrfI8NxXQD5SDA624wAS21qgtNGoZkMTAnKUPoHsSvJFsA6uzwaG5D0Wz/0yeBmwIdJYHSyzN
17VPuoagfIHUGjA1oOxlDvY4Z0auxe0JMkTRhEvxRy0NSy+yVS9ueb62QLSyb7R/jmVhFXcDIn3o
sSPiv7Sq80OuxErQnATZQSNY/zJN6OL/E/nh8KwuYTGv89N0jDplfdQRyl6pR9SyiCQnl7SnCG+u
9jvqRFftdk35ilSrXK1I8qUMoGcEDCPcoEuwyJaaNa4yj8wH0JzZmfeEHGg08mXanuR0nQmUhwLU
Dyl0n/1F1jD80tUWPRsqs0VRLJHmXMZQ+XQtgPg6AbP3tHC933gw4obDsxqhBGo/V+dALVQ+ULvw
d88k7XutHDNlpTzkKSqi2kmd/br3uMrVZhMADLy+a7CKRU43vU8o5s0eHy9Aem+8VOgHaYgG8TlI
zzG3U62H2TyomF8NDq+P9pMLKQUBdwzaHzLotFQWB+ooHQCUBp3Xjxn607NNoVj3/cOtVUZQilIi
qFMRdzBBaR90alUrHVZZRkW6doPohZRfQbtBwuOfJZywo1Bz04BVQkpXZh9GdZWmkNSNulMCSu8v
uH0OKRQ8kpHgQmrl/rhuxPgwhqwgqlRQC0Ze8HL7Rlo7TCWpu5M0+rrwpv9wgwi8uSsgSx56kgJe
09Cp23QjpguPpVuR5IVp5uQIapVXMVhNT82X8JlKkiXNtgxGqk43IcNttWYv2+WzqnjTvpWBso9T
SJb5+lKIftOFnE8Bc64GGYpIvNB2pwAMLaOdiruaQ9omQYrtqYOCe2+B1p4XLG1YaUdjWNhZN29a
AzS8v2TjcJnMChgSCUqu67tTDzXYvPIr2ZFrK5h2Vac4jZFYrWDOIHsJ1OPC2l/nM5F0PbPMLMBc
oGWlRSXxlLQgwaJ6ZVpu5eAr5ZH6/U5bm3QfRf2Vz89t74vGOpxfgZSb3hc+g5ph/RpemoKMPIAE
0AdzTUVp3Et1Cb82pH/m3QDyAnfS6cNiHjeFQz640k/ltRZZ8ZvwoENRr1qKgOmVdPUFKNzjTQH0
Fw7e5SEQ1TSWxDZvT8IbUIGPI97TnQiWLN7hYz9xCtkLWg+FvnZyZz8wGy/IwEyTfHcI0DZNY/J2
/MZ50w5Sc8pkabGHms/wz22qcAsUXfC/H0ld1NlFUwW1aCQKpgnyyDM6lNEalPt1hWR4aC2yS9zc
GuARpZTw2CIsS0ivFWmkAN5xgjiYVSLujIJ9kdiJthB33fKrgNoB7gwOc6peeDmorMgGreqH9qRv
hIcxzEC35xRW0j9kS8A+6qGv1vjMEhOWCGSsjCyCpa4A3mcsOMUN2/p1YS/TvXrPCrOXQykRBhk4
jRNepSfuU/1J6lUxuqK0VQuTL9fRrg3s+zZvpBiAIQavJfrLFIhWM/6jH+NQ1gYFQJsuchIc0LR6
V6R/XycsEWURBhk0FTi9XCejUfIxT7j2lI2vsQa+oeEJJKPg8JMQn4/D9H8Z05k5ZrHGOMpqwgXt
qS6+e0gJlvpnlcYLnvfmxAFPirsPTx30wl2OCTFQQjoVY+oNKwVqFmQAWfrPYH4cWWhOwa3xwFji
Pr80UglTz81J0p/CAEx/ijl1wEgt8VHcukqRbzSQAqIw2avas5YSoy/koj9pwiFWrTLzuXEDyRQb
zeyhDOIsNKlwrZuDjlcaN+RN9FQrdl/UeSE5c+OQARGMrghIzgLuyKaVA6nWh5Qv+9OEdDERdh26
de/v9huXBeUloJU4tEYBtXo5nzOR2yonfX+SQBqGS7Kr/KBfZe2jHLj3LbGuCRkRUHwgswaAIN4X
LEfvkPUBlHvF/gj2OHHMN9XI76LEAI1995RAkCpdwtqwk/cfg4B40UIJZLeYraLGvJh0jd4fOREv
7UE7DnK7cK5umqBgAdp6gEI3u+V5khWpEQ+g90B2VIwAU/jHQ/U7CBBLUVoimqhmginViLgijxuQ
ZxHV5YzHWkpNsG4vjOM3y3juZ6kZkBlAbBpJK/CUMGYEorcE98pwRBokXqmyrdcmOPg4JxX8iF/x
W7Fc95+l3zqLETPrNmAa6hc0VYD2GarwdrkDez5L9MYAy5CKzEjszLuSt8pk3x9S+Vlpj3K/HsSd
Kj4qoNTcN2A8u78t2QPwax7FT/AewGUBvcqYN6qoTsp6OsZxZNXoZej1E3JFrYzG54XITJLwW8ws
A6CHZi2dQsPBRnBpS0cv1RiGPWyhttoEUEB7kgdI0pgGdKNpgQq5KW3IbfDLI3b0chlsV93foHVU
qTHn5jVqN2n1MoLwDZgxyU8FryxAIWZWnaUKG+AKnoVuo5ZoBRQBY5MXnNFVZP2fqfrv5zMrpTTB
yDUapqrT1uKMiNJEPi48pMZPlpqGhNZnK1voibi1MTFlQAmAaxRIadZrxJEcpFE0TMdUt7t2BeKy
3q/8YSPKTvVaCs9zZvXGekj3ynuPKuz9vXHbOqC4iGNxEwArcLlgSTN1Gk868GI0Bxn6A03rR3MA
JnbNDFBelgRTrFYF5Y2t1lzigD6tHF8EfUnV8drNQDUU73VkZECmDLTC5WegzdBA3DjxoF5POasS
QSSepXOx4ATYGBWVXFQNgQBA1hoXApsyrEuRmydFR/8JtB2kbDfP7sg/Colzf1Kv7oFfM1Q/HZJU
9Il8OZhBG3gATQz+qGzDaRePThW/D4JkKr/AA7Jg7SoR+jsqtGcBog31DVSqL83NvToh9oE5oTrW
wkqrVy1ac6XcQv98DG6DjlSrSCZWm1e7pO8/4rr9AKrcSmZvsXvi5gyjPgxKIlrPZJOiEkmhYka/
ZQJDQDhlHkl2oOpOpcVR00m88DSYZNSB0e4OGgW4V2aSiVLLSAHHwlFpHXl+Ko5yYencIT+INPsd
IWJqZjvsHyi/NMpddprmC+mIW8tMtekR3+IZIv8CCM6eV6oeVBoErIVjNv4Qw+uyJ7GHST5z5AxK
L0vCbbemFtMK3ke0NOGoMAPOpVY0QugkHLNp37cvjV8DyAMi5vt796rNke4mHA/aIwa6K/zn5W4q
RtT5p7QVjlrrtKccKNZMbSwJKYUEnFIiVOJFXNVPA3nPtWJjPC6Yv7WsGsqF8INAKePWujQPkrQQ
/TCNcJQi0JYCOdGsmihDAenJGP5MY27iOTtBOrBTIJCV2hIYBXPaIXD/M2gwwG4uCmUXcaAgKccW
uDRA69JInoSjqLoleF1HpKY/qhcxdYfxFOP+um/uN6/O2gPKBecGnU1IGDLBSdMrelulgnBUy30q
rKjeO+jsgmFPIrsbAa4hykqCBnHgGoHdVqfkBYGoqabepB7R4K2GW1WxpiI2E+KAPh19E3nziWJb
ti6nHYGc9Zw7VbkwSVc+G/l6vPcNHD+k0uGALpeqHrVGqmoiw+8MlUWhhBa6xaqlG4quODM3EOFF
5zcawNGmxOJwmhb8DETXyLFqa1OZX5PueU68Wla81ymLLZ6yRBZLG+CqEoKthxwnPBiU9fBvnVmR
TO6qQawH/pgoP+EHSL4G3dOIm01/579d0FpatDSdV4lVxNfYbhTagvsPraBMqJ3mQ6ZJBDu6IigK
ZpJrkJc2gh9D6josrGponvFsbmVw5J8iceHtcmPAl9aZAVdd3U/1IIA2cLAJEjc1GomDMjYreV11
sqVqqyYVfcB67m/9q2z976jBvwkkNLpueLZZc8zmXp/1EiHX7GbDhtNak5RkJaC+Kaf7aP5pDDcJ
AUGbfEVpUcXUDni3eh2kAoa/Xb9wEm8vAhCbtP5FwaZMACuHoailRgNani+Qx5LmqSarkvsz/KgD
Cr7PIPHsV9OS07u+STD3Z0bpSTu7SWIZEAJBRtjJgeVCF1oHtF3DtK019Lgkq3l+4zqAddZ6OX6W
9pw8jAIwpGAgJMXHLO+64rSwJmx283dNzr6HOdl8PYwxdv9EW6HmwtdSwTRKRy1QOHkKhcfZFJPS
XowBr3CR/zFLu7DwcgBInZl7ko1lLQzjdOQ30CDS5IPWTl4ooiWs+pPo75Lm1mq+TyAMwT0byO1P
5a5q1ylZS8MO7GN5/TgJo9lFR2n2VPlBj+sFj3d9OdF1+u8HMus0REC6tDxeN8kovVUGF3lxH/lc
IZKF03hVVGOnglkBDYIoHLDX0zFEf23wrEG7QRA7VI3TyuXUo4bE/2xLCCkxBfmmqS0x2HHtIRGe
muxZgAZg+L6wJ8QrN6xQviqaNsRFhZTy5R5VYlLpUihMRwNqH5NT5BXa8uRU/jBmnbiFUn93yMI8
NEodOLww+RyoYkz0e36MmZ4vvNOubx76LTTtjm2CxwvjKRODm4qkBaFelhZYbaWQQeGqZgu+4Nap
PLfCeETks7NYyjBi5S0ZvQF6soLJS3i0f3Dj28Ls3tpZZ7bYmqWaNFLOgSfkmHJbLn/X828S/FH/
iMU2lqwQhcsoXSX7cnoW5z1Y6ZWFod4IQDCjaEEREM+ip4CNpgf8odoq4nTU+fdMf+j42iyLwSmT
FbpSxsTXVLBCC/FDn3Z2U76r3ccM+SdSrHkEHjrKLdE3OKTV3JUnv6tQ4SUHUnhpq+x1Lli1+mhV
3GPb1RAMETajPEJm4v4MXiU5cHkiYkPOAcBYsJQzj6BqNpRUETmQkAKsIdtVWSeODsA3kMJVlwAq
MUPaiMzNwsSJN4/FmV3652eue6rDTpVTdTq2UD4IBjtG7l6pJEsOHrXMSmVw+nOvQuWFww6v+DGE
3jPg8tACHhU7Ut/ytARFMXoRcHwLf4mw6zqfQWcFrWjIKyD9dCXtluk4gGQA714jQ4Ui/ptVeyWz
MyR1kzVkSrWRM5tNAMLd+4sh3rpAKHUo0npozsYnXM5KxsmjkoRYDSUa3EQFIEfVfTWYzUqHCAAI
2MMwA2EkSJz9Bs2+wq6qjklrC6CdIKhb50TytdAt1Me5RBZ1MaS88XnI1Mpgz6UJW+TzLz9vUMcC
yFvkTZtpjyqFWcUHMbImlIzTAXIU8zEEM+C8Vdb3p+XGHoXiIcqVAKDAabHp2kyri0xvueFI+JdW
KD2iem1Zu1ORO9K4sATUOV1GzegsACkFUo5oKkVP6eUQDSPXx1CGJIE8gRI7MofxBelnVdwOug84
oXy4P7Rb4SNeLxSvivIF4mXm7h5kroAgrTQcQWtYPk9TKDoV7LrYJWDdQOZIwvCfYizmsxiO2iYr
iqUA+oa/1sG4CdpafAS0apkhV3KWiU1sDMeDDkr/vpdNvvRK7m9GoFG1JKXzqwzLTrAKegioMNB2
EhZVmqF+gry1CvphdS72RFa4Q6Z1oE6p0xDVQiiFbqYeO16qaB6ig2RZgQ6OYjZ6J56JuOWIXn9z
qjRbc9DnyHoCNNhriW71iMT9PtZPqRhJtiYCDEq0VF0NQQV1AFAj2qgadY7U6B9Qnag8ro8Elxuz
GGmQTjZ7pIBdmZ+V2mx7Cf5GkWry784WJLPoBADhFBqLZOZ4TxFfh3GejschK14VsXuSuU9tfBrq
fSudFjbWDQer41VMCbiR7LnaWJneAZQWleNRDhxDXidlsDaQhSwidMyOP0NW2m2ev87taOUaZ84k
Mxc+4DrvgsQkWvQRkuEYoSHk8iRVQx8SDULWx1p2A2CHe2j4irgfK7SSjcRvyLqINzkHLIT8xffP
ZY9mqVoFI/RbkYQLL4VbWxx63cg1KaATBKzo8luUgiiDrFSABQZ/6v5rNh6gLdCoplbuy2Jh4Lc8
CMrseJfJ6PdAMfLS1qyhgBsV/XgUu+STgMgr1VRTIPGD+jVwFWRYrV5cgm7dXOwzm8xcg5pIrNDf
D6LrgPuC/FYSeGWFKzTclFnrcQRg235yY4gxBAWxRWh9Lyz2jTgMA8YUY1+DzeA313p2nZOq6/pM
6KA3CaHGZF33WyXbpf0DvxM6JwZvLYSjmsoXErhQYhc7stRCcXOFzz6AOVpNn9fyTHcbmnscJcvN
SSnc4BH8al4fp3utkBdCz6UR0w86GzGucDVJVCxzMgv7SWjXdW5slV5d6ue6deeezywTTXPAT5RG
gpmduXYlpKDZrnHxqusYyKlCQ9PgTEx9iNxEMXPFu7+stycV9Aq4fZGqYtl0uKDRuaHFGLX8veZX
XfpcaCY3HySA1BcCwlshF9j4kMiQqDW8UC7nM45CoOP5ZjyOxfcY79RIswKqu40elG3WmmXg/pTd
z/3x3cpaUApAyH5gfLSf/NLoUHYF3w04N2CimfXRkVxF9jKIR/UWB1kMZaX33RqEvdH3fcO/Oe6r
W/DMMHPtV7WhZ6Uy4ryQtRAd4mA6ET41aSdpA9cUqRX0QRKTj0GbEfoZ+k5HoNT0lYF4a4R2JYmr
dSIfo/qx5p9FqJFOogfs3BQgzyJC3Vte6cPL/W++6c/PPpkJE9p67Ka+xFypA/KjOrqiwnHVcUtl
7VtTg6oE7TZFUzpVmL9ck2gay55ILZIFxk5xIwfcBlILxrWXQPHQuJhBJiPEAcifss/2ZDRHDoSq
QPaZpRE8itwObz213KF3ZtPs1f5xIt4orSa8BO/Pxo2jgb58FDHg4MHJxlKyoTUtEiqOzoaXk80U
PCnSuo6haiM/1MoSefxtYwAuAhaEC4xnfE0QkynlcgXnEC3IxSqUoH0Gabf0i4eGRzEskVksmPuN
Wc9cWzIpSkVqHgnVrLVqXnXm4iPchJ6C1uYMspL3Z/JWJpNSHPzv6NhAQa6kLi0GGRdm8hxA+kvU
Wg8yqesCYIZG7uy2e4AQn9atdWy2YOIBr0eZU2semqDZiHG3g4LqwureCsvxTVDXRX0ZoAe2kKEU
gwhtb3yTypePhhZUyKhmEMcdOlGzdHCQozCpQAg01DYACoI5WAGqcyFoufHswQsEO+wXBMGz7c5A
y/ZGJGHVq/opEg+8NQaQnwwhqScuPLBu+cELU8ztmdRTaTSSig1Waw91sereaspEFLdbntvEX41i
J0Bfo9diqbJMnQbjB+krC2ljemHC+18edikNgqYRINIBFgrd5IxRNo0pWSKJZDY0eKlQVNYhvoCi
lI5QmLECfiqtM6JR3GoPBU5QZCIiGd/KykYz+P3NzDjJK0uM85oEgjqmNIigwXqAgMx6yOxgEYR2
ZURBMyBt+qBNcigjMVflTMKGT0W0sIviUz5vhoYCHXhloUx7wwo1gEcR5NORMGScDnafnvKREm2F
N3X6AOG/XIPV//CP84X3PDAU6DCUED+C/edy/ctJVhPQyURbSYOqgRdbguZnSyAJ5iCBGxTEF+hM
FmgdDHUpZiQ6BJNr7Od4W9myuCtEp+ZW+vzdCgu5A2Yzw44MOR287SDLQkuxjJ0xmvOsCutoa8zb
nreFJWYRJuSkvw/eFKp8oOMfgDheTpaUQYVB0qJ4m3TOrKLfDhHZguO7ZQJtCuhlgribAaTApQmh
DtDeGbfxFsgiUCfO7lKN5MYcgXMY3W60Rk5Rz5cGDCGuItSh4m0xeOjLnP59rYGaxUMPQn1U0oU9
G1lmpH0zd/EWFeAp/TgWul23x+kf6RPpUsCbiLj7AVTBq5IZRifrGdG5KtkCFiaHO17/WGQvvrEU
FLGAlcAloOIZz8zUlBhSJpXJtkW1lnup0beqL9QDrg8G4nqZdv2g8xCBDOOtymQoixZkJdtJXxfD
Zpw2GRi+9knn3j/lN4eCpKEEsCp8Cjtbqjj02dTkyVYzU+RxjL5H88NCbmXJBjOWjpcTVW1hQwo2
+vghALhS/fv5liQI0VHBUoHCVy5XpEzjdNIQlgM04MaaqfMLb71bQzj/feZRIKF+jcOB3++b/Ywu
X9UeuaXsxC0bMk2jAnuDO9FgbORBmvBcOibbiN9PByG38VT+98VGtocXKZYJPVVMLNEaJKiSpEm3
8kYIrOLPP9Kv/h49sIgjeYiiIi4O5vZrBq7slNBItkX+0MQPbeT88/eDKxfVSqC7EZayfVrBPOp1
mAT4/vnUrTLlmJzuG2DboOgI8Nka/BP16ABLMPtoyqMxVOpsm5o91N4a77tqrVkEss6cn7UKxHv2
T/CxYPTqOodZlMMBDkL6i3r3S6NZEUbprGkoM73Jm3HHQcU4PoWndCc/Jntu00Acuv2cD/et3jAK
ig4kegEfBNKapemo8hanqZCID2rG3CGB03nJEvnI1Y5GqQQXCZCggNRg2Zj9kCdtAdhzT/xxwz/N
f4OF7cwmJhD5ANGCxAT4CWmn5i9nwdlraGx6oCqLgfjyRnurX6aYsjpBuhndauV6SY3kejBIwGO2
aC4CmUoWVkrCWlcTFcpEQbkfuR/QLS5yZtKFPgu5MR6UKfHbtLsJBlgv1vXA0qZhDIYRzqIqxMh6
Q/1oD8SA+nR/9ZcsMZeknPaxMA+wlHCbb1ThQ8lSZqfivPtmrkIKOiDQ/MroL8ENw5ZQRr7oUEs0
iA82slWzcFivd/DljzNjyGWxDYmOH++4TVoeqmhHQDIxOPeHcHUR0yEgNKWdRQKtDFweTjHkoqmK
A+IXzSoA3Szng2sgQVw/uvcN3RoO4hWUNQXQEaGL6dJQYURdXUcV78eFowygpvOTwinSl/tWmBT4
7xbDZY+XAxIWKPEwRzI0UglA94b3w1Um7FEwVWd3cALOLrzFvtpbIzLQrIyMDjY0YICXI4IYbIZi
Bs/7UCCeIe/IW0EPeMnC1cwmBOiQQDiJZhFKPibLbOzNz21rTGow+OXHsM7sA/Fm9x1ame/3Z+56
NODNou9g9GhS5m/m8owqJNgkNR/9P/L6UXq8/+PXuwwZK8TdaOjBuw6O5nKqiioplLKcRn+cHPB1
oGNpUrxZcYalIPz64FNDaN2gj3o0mjIlkCDTgxwP4dGPgYOwyi9cNGuUp++P5nqTwQg4JEBf+XsD
MJFMIeekKiMYydaQJVYt/aEF0h5yuO1CZHlj7S8tUad9dgP0babmmk5GX3rLvf47eM8t6UdexbrZ
LrGrMtl+bLNLU3R/nJnKRNLhQQBTyWPzKPEm5/RubqsuJGgLU7Pvz+CNzXYxg8xmI/BrlTbB2Gzl
Bzmxx4dxiSyGhUVfDYgJOxLIngVaQ+fuIXocOrP7HF57O9rwbr8GgVT/en9IN27rywmku+ZsAtFL
27RlAXud28Qu2BY9yeO34I9ZA9UfkIU9yLYDssNjeSLjoe+MmBdGH61rdWzlKySXUGEjvgj54g2c
HWBunu7ypq0NTvRnaWfSPX55l2O09IUIzMIvsutytEaS5zHH4QyEPpHs8rsr7amEKXcYXQM90nON
Ux45M+QlVvcn+jpQubTMrKvGiajlpbAsp46eeJHi6WRemt2bGxT3FHC9wHiDG+dyeFXeh0k3iPCG
xVr28LTzQSmkWskDyOzV3iyhQsuj3fJJbqz7o/vNc7ATC0jxf4gokAhhbrBEjKOugSi8n2wVdaVH
lpv50R7V6RW3k57UZ3NcS959m7ecJrJUCM6BhqTwvMvBasga1r2RTX5wAqPVqjON/bSJllwzS+j5
u2OBbaFtS8C5ALl2aUasxrwgIsxkW9UpV6HTQkZzX++UjWE1q2EzbbTH+JO4qhc+SOv7Q7y1nue2
mfXU8kJXCCkmX/UG0GNDzm2jnu6buH5cwYMiMQPAOwQTkMFnbOQZYHpyCxuNLZhkpa9jr1ulnmZV
nnyAKqirL4QG9Na82ipnBpl7KOdTeeoqGBwtcFksHAHx5pSd/TqzK6YmmINpwK9zz259qI6tE36U
JlkPpr4mq3hT2+lGXdfryctW4luy196D/ey3j0sX0y1Pg5QXZYdBqQYJ9ctto6ukrSQ6SsONT92z
vNGddDWs4m2zb9f9v9aE/rNLz8wx7kVK1LQsi2ry2592ZTx32KuSGzuCX63Gx/Et2mcfz/nzEkEb
i0pkzf7eLme3x0woe6ZWTv5Qg2XK1r1qrdamWdi6rdrCpn2WTfQYpI8QtbKkp2EjbPT/g1/9bbUD
IgzpE5ajJCKIdcq2m/yaePpgIWaeeWfhiNAjcLVjaTvf/9hgJreMqyGZddjIn8DwU7wrUOcqdsVw
gJDxt8qb0MaNl4QcWWT2/0ztf40yF7OqhaqQdS2MqiZ0eT7Jdv7QvWbFmQC77fgv3B7qV7LaSO+4
NbnKLJfuyvujxoP+cgfLXT+lRtvgA+YHACs3raX+RYNtOyIKNoEL/+irhUNDz+b/f56vkUBtM/Ax
uFeR/XB0zotjp+0WnM/NeAdbEnBFTcPevNKnCOqxDdp68tMXcLisAbFaV6tgVVmNl7oL+4ae8avx
4IoCfhw50KtOOsg6RbwKcL0PkvAHaUC/iSm9jXvyaoSmutU241+1t4Ivyh1nFuHSlXzTA51Zp57y
7GyGAeoG6HLBlZxbGugNfyj3/zr8TkVTzCz9uf6Lfq0l6CnbJPqfbXtmldm2ZYyMKREGzG/gQIhJ
gCuqrfXgN/6YmAAhF6ttldvx0Vi4Km/fY/81zEaWPWfEEXA/k88/BTtKk6c5hlU5o62btT1tGnOJ
Ofpm/HFmkLlp4PWAfsxGaBG6XWoZ+8DVVyALrhcidDph7CZSqJgKuLKh28Jy0Y/NiPSWIEKRKTV1
6D8VDlc5ar2uUa8pLWhD3d+0t25nFByAXUeKEE9FZtckVSv0QglzaMO2igVPeuuAn/84cylOkZKg
4xE/nq7AHvrGLbzXb0ah57/POGoaF0NzEL8v7nLzaXqYbGCT6qfkQ3gKj5318/9I+64dyZEl2R9a
AtTilTIFS+t6Iaq6uqm15tdfi1zcM8lIbgZ6DkZgBg2kM5SHh7uZOf6HdcY3HqBohqqhUQDkDIFs
ocKnWpEroHcl8dgX3ty6tRe9th/GYsYQgP1Rv5nrs/VAXBkkx/7sWHcdL/RiAIN4Kpph7gjfXGpm
X+oTunFLX+F9KNlEAp81zg1vAh15wFIViN2hhEeFwXKVakIzaOJxDO4HQIru0hvVH2QXzUOEW8Uz
Xvv7hqUFvrH1AaVD3RaUPcjNidQJk5oy0ruGE45Ce5hf0cyAoB3eVF/tDnHrXd/3G0kLUrwHhspA
CRHYeWpvLo2qGAv+/Nijc8LTMLsCbw3Sfhx2oC3kld0kf3/BYs8gtUx6rkGSm8aRD5yg9l2lK8cp
tMNHSB+A6VRBnCY0u9msc6v5/AMlmevDvDzeJ2ES6HNA1I2IqK53jxLHcz/ms37kZeimvc4stdRL
pygDPYB9gjwTHkv0mKZ+bGSu4/XjxC1m8DM89HfS4nUVcIKMZMzl5oClU0oe73mILFAbsshTJYeC
EVgG5UdQQEfI6kM7mx2rQCcD5a8jE9RjkF+EYwTCCaT19bShxrA0ndginI4fK/UAEpySsCITEk+t
HT1SEjhcJ8VsAu1c2xBHHgB/ZB5wnzT+Av1GaRdlppc+85HJas+6sUwgU6PaeCoMynRvbaHq1Tpq
YKsRbFC2JxcFNfmnxhNQZTzINpbp3BJd0QqncUzbAZYUUwfG2us157ZbrP5nzBj4m4vLBTICpHwK
fjugBijYrudv7gthqMFl8GN+H8VOCNK+/v6Xp4cyQU7Xme/laoMv0nGOfPVQuM3j9R+//H7UmUlI
imcjwGt0C6Mo6ko8XOPYNyK/UjRTbb16YRwacnuv9pguo4wKePQpb3KBuBHQOHvk+qz0c2CSAcx7
H9sGTcIYp2XLClQ50KMWUQsCbbInzqZJSINWSJuy9FsTjZEy3oyinTbsr08X8cfroZxAcJIEbgxS
M/QDWw0Cwu9Nct+Y3JC/mS30a0BDap4FtKbtoNAE4TDy8iOPBrSbWw9mlJR+nCEB7ZO2PjtE7hP0
NhtzZL6l6fMPgBqo0EDiYHlI+wvKxyxqXXEiF+S+qtkyutxY3F3vIDMJaefoXj8Me+mxBFJ5MNvM
rcrbJTVrFmDj4hKkv4E6Q5XUNnETcrnf2e+jE1mpY/bv3S1rrKe9fL54tB3qGoqbjuPyzsj92ukd
wR38bi87wrPhloccf6UP8WE5Dsdupzn3KPK7nKfuoOR/AL/x7s8uf4K4uanvBg89dJzcjV1Wpp/u
sIdiz0mmCPg0wG8UNL+iVl3taqMudLQNfYSu9v4uhFLCq1pavxtTsApTN9Gp2xGRvnr7CK3GSm3R
VKwKynVoyIf/Tm3DDpzAub7laa9NGlJCgQ11SIAywXekZ63W2yLgx9IfH7TuUFsVWsZFVvCeRgyn
fbnn14aoPa+LdZFoMwyh+aXc21zlDaqrPPOstDF9OZwGdJpfyM2QTgbrWU76hpMDfSr9WbNCJIsH
FyLV6G0DHpsz/a3yBNYUo1Ih94IQFo8pWo4yD42BC0YDzu82PkL/HNSMl/S+f0I/3YX1EtmaQSKS
BDIXj/hVpw4Sv8hVIHHQ3R8Pd+jBYJJ/ILRhvpemK6LbwqH6it9ZT8WL5CcZIfYGmInohCwjqFzP
p5Aaqtpoce0TY+Gu24e7cNfsRxyxsDXRYmBf7fVDeOz26Q7yHlC8uQkzn7cnZ/QjFuTvxI5fH3Kw
I0ETAaMN5wgp9PXXGKHWyZxa1f5RIzPw2vmDraBBeblT8P+f30g3m5EdQlT3f/9Krd+DtVizLTho
D28pFiCh1uTMOE9oMc5YIfqOwlSBZacKWCPgBwAqWn9coo1iNQxLC7SgKXqoQOVQHmMco4vziu5W
KBhAtBxQC0DgqO0dyG0/Qfw+8iOwMhQHfBXNcANXzj5DllDwxX6jTJFPObtyS7HPe+QQIsBEzRDU
1/fwJxgO+l9K/JGOXehsApcIGDUSaDTGcmi7RlM4IfJLzS5bF8/4G4275xjxA3Evq40DK8BwIq7X
UW/FzK0Ho2NtxKxdYj82A5vVKfLyjqN+nVp5RPlRoQ7k1xtzeUNHud0v3c0c1dxd99Y0SeA0WeCT
AgtFrnQcyfUwFlGulSoEdDe653DkZOiJPGXH2UZsJ6D9qDmwiMmnZwg9cThokEQjyq5ALa4tpk3R
NnXLx774oIJDeeShFP0SOgAtOekx/1QeZDczwcD70g5JaO7rxGXR7y48OiYXPdxJk2GirncBlgpS
QQ0SI/bR2oCDCwqdxdfvIZ2VWddn9yI/TrYierGj5oG7g6Rz12PldCNrJyT9/NmZnuTX4kFHEa5/
DB/GR3Uvu9pu8TI79YeHBuL030xRqovSB22fWt0YSlEGJ8E+JFPwHLSVX9P9ZEMG4gGJivhT8Jaj
4XAOCEdDcIvK8rHYZztW9W7r2GNvQS+FUELgz9aTYMQjqtZpkvjzId4lT72ISWdWlclI6F2FlmxQ
TSUvevxrbaSswiZoG/QInkmvxvShTOziKXlfOnP0xvsmdOM7yLJ/lE/cB/cxsuLvi4z9aaJVHmkg
CIxfyn9pYg+SiAKgsvow7WN0I3lFB6f6PbgPzLp4/7m+rTb3L8nWYzYRK9Cq31oromhnDIAUf2m7
/iW1yjugydsjK8Dc9EKk+db/N0Rd1arYcyU0PBJE2n8m2XoO7N5fbofbkeWyLy46ck4ALQPmHmpf
aGq6Xr2CW8agIgBmd/qWPIAKv6/PGP1sPS3PP7+vU7tjECYgm3PMmOSm/kFlhLzbx+zs56m7oCzi
BOUafP7gzk7w1bkyIvB9+8q9Gyg3hgekSPDAnH8FH9qnLJh4CLqZYoq1d32UF+WF0zBRzSRAdkQO
9DC5JMIuJOu12OHhQ9vNlnLs3mILwiIP8VPtsHQftrf9mUFqgyhcMxiSPie+vYgm2nLmD7K3VHbt
a6mlVPcNs80wufcujvmZQepeBHku4eUQI4TCgTM/GG54aP2fxcKL12n3AcN/bx60M2vUE6OU1AGn
72St8kVLBhZg+KNYf64v2+bmP7NCXYhSj16sejMlfr7T79HD48h6yV7Uu+h9QXlgCI0XRSTBQv+F
sobZ36Be6lROYkuoJ3Zeb0/e/JiyWAmnZMC1xaJO9ZIX6JoWYXfIHlogpJ9onWu3dmumCJ3Tg+GA
AFw/z3Zkv3Eev5M+IMjslTv+iEBgB0EgM7Bml5VU3PwoyNCCKAFCFwFZrV0NApNKTmMwDTR34HA5
ADePrlPDT+Zl/vQUHgvfQPzRAjbT+pXX/SnfWy9/lpzO6fe9Xd2GvyqPFZBsRmHnH0U24llkLAVi
HGYTPoq7a1yIxdit1aGPcPRF3uuye32/XVRnyHY4s0Yr/85iXAH9GBB3JVuxFePh96swc6QMMm82
Ofu6OVoG+xRinpujvOMizliLHIPrncIed9P7j+BG2AjR3fgl3fFO9728NU5+UDxhF9xVcI7JDRSm
RXPchV73ohN8lpfjRcb4rq0I/vy7KOcVZ2icEvD4Lpu/4e64vWxJewkkJnRiAhjnOd6lKOhIu+KL
c4SDCg0mU3uIHGCOfkPXs0UQ9Rz+kiz+nvcBQrxlFSk2nfn551Gurl1yhStTrJKEh+hrTf7WrI8F
Yfnhd8pYI9YGpMm0elhltZzAGH+AIpcpee67YMpm4nwxI7Utd3c+LsoZ9RyfyKlOdh9cQXTHmQPy
ZJE7u6E9IUclmYn3+uf6Um86wHOb1KFH5/bEaGfYNJ5SPO9nR9r1Tu6hxbXFWYMDPM57cahYk0qi
Ctr/nVulTnWPxqXRuGCD8V78uOx6K36Q7dyt7e7z+vi27qkzQzQ0HxLugcr3GN7oKD44LabhJc5o
Rg/XzWxEUUQyn5QBARZD7Ln2UgJwGppQjrEvj3anfqXBd8A6lBtvBXA9iNgMHgtQDyBn9swRClHT
clwmx77QWXx0AxEo1BdcaC1fH8nGawHFRUDmNbxBZeAj1mbUshXHulPxvBb2AH3xVg1VkgWFd2YH
W5Ylas44WZ2lFg15fbRdFMKXJjTRzCZx5u5YMKK/zak7GxPlznQ0Myh7QT9ZSgunjQ96YQXpy/iX
HXOIPwfFkGjyQkUPKTzqWoew1hirQgqUoHGTpr8b8W/JXycDoPpC6EpCgoB+yzVtPXeDWsd+Kk0W
ZoxtYcP1o/CDYj1YbKCRUzic63tpY97R5AGoCqRRkak7ocnPtqwUGl2eSdhLHGfHi6Mc6+E5l+yI
5aM3/Oa5HfrVx4OvoIy9FvvQmh3RICuwg+BQs2rvLCvUfm01rcrnCLsoN/ng/j3VXgOJcfFumzjR
PLHAF0WxOtKidMhwJEC3ndADxDdSp2ZxFDZ8FVkPABaIehVOOXXCQSucsyaGS6ystrpvP0YW43Pb
AjDsKAkgnU1zLyO9TpcKYsxoAD/aVTTYXMhIMW69vzEI0LqgLCdKYHNTg+gzLSl5JDXUQ244GZqi
KlYg3/Y95Du4vcTCz2yeijNzZOHOdnK5JLoRaUjURPdmz2Clby762W9TTgOc2U4MwC7wS2S/5Lvm
sHxcP4YsA9RlW2SSBNluzFWQHcC+1Scvbm948eW/skJTOfuy54VcwjCCl/5Wv4+fJwZAYOO+OF9y
yjP9j8YNZVYjW4ZgWYhNNOPWw130PXaOkbxeH8qm3/pnRQz6vtAiSVxyWBIyF6DPXnfgaiERy7PS
/psHBbxu4HlQFATbdr2tWi4sygIaxb7Me5mO4BJtFGpWDmZz3vCqQ3AC/fQLGJZRB0FelkjAtbmT
xA6qdCUaeeXWHDkVKwuxeU7ObFEDisdhTLgetgCHAqAtYhz7rfkSwXoEJA8PVNDt1vOVKC0pa5Tg
wi8/Sfg8sYoLW1OFbLQAyiDaU2NB1r8fCXpeaTwJ4176FNq7pv7DfwTJXcrK6m2EpZC2+scQdZdM
g6RAoWXGPf6n+YCpdDIfF85RA5uVaN+aMsRzpEoLyeYLgKMet2Qqhdi/a576/cgAwV3+OpFgx5Io
4EkAJ02t9wK0aVslyB7mr2qGarYpid71s0h+Yf1SIGx6QIJO0vcXMQSXi6O6LG3iJ8aLoNyk4CM5
TPDG1jCISASCHuSoL7oblaGkBy3JnRXIBmZegT4erK17QZ1DGAQyqqqfSrsAIlKPVjWrxrppu8RP
X38Di39obMX/Dj4it3o1DrXLHdT7/El7Du3r87eRiFzbJUf27Oqq61mYFcie+OFrCO6zbMmyCdk9
fl+JB7QRQG6rYKnqbDwqYZPUM4C6I4JNZL7PbKpNNyy5gLGWJlead4PqRbZ8X79MvDmoZvdY6+hF
Aq1yc3ybv6+Pd2u/wCp0zEApAyObGi66ci1R0ot4z95hlMWdVDgspNqlkwNBCaExiuPQk8GKrkdX
g4ebcl2c+tqbgGz235edUTWFgBPpHEzKNpRvUNQSshUxfr7/I6FeM5nzaKKTD/KQ12dqa9Of26Fu
Ob7V0njWo9QXnQ/eZOSHN3I00NhBt2ncO0SPim7X14RqpcbSRGRFTOASkTKxjDfhWXtLf/O/8h9B
s8H3b/+2Mz1eYDCL9YdtLBF0qdZrow+JXHOylPozyrW+9h0Krvhr+OLNHp0oWvP6DF7GCTCGfooQ
/UUXuwvedzu3SlE1PTaC+Y38t3XIGM5vexbPLFBrNPdNDzIcLOSvYLDnD91usaqd5PxE6OvA2Toy
Q9eHdHkDrodE7e0s7JV5IkMakQPX7WIPkTLIbjIm7tRFkfbq5zNHOQgo1+ZB0sLMRGiLCrAtEE3w
YjP8hHsw3dY/jHZsv4UOegsg7Vrvw7vBefm9MDFZW4cALYdAfUV8hDobNd65yQsDN3HmC+3DVB1k
fW+0jBTUhgmIsUHSCqBgtPu8ILq2S5bV5QigjqO8gVbLagS7sQuhbQAeLQQFIaF/YlWcOVt4976K
yykDcNZDf+9hVw83OFsiSxlmcxzgLiBeIFRaGuAchQbHZ72a+aPgKe3NmDgaSw6CZYJyfaGe6VOT
wMTUOG1xgAmOlanbyOeKCO1AlyUAaiC7KBtLqnZc1iMgCjzlGLiJCw1/wAHn3c8L6x6UNi6jlS3q
zo/DvuBqYguy38YvHVDIY3g7+PzL4ipIsGbHb2HX2dAocmK3t/unxMp2tV2+9F5hS8fZlXeNM5Ay
BEp4T7NbMc/hZR52PRnU9i/UpkK7W3zgq2DzzgSiLbqeIpmumo0V2G/lPY9k3KthskSnTt0qKQew
mhmyqc827RTrpYxGAMhm2r1Z3/YHwdX3qiXhmiityEr2wi69rdzF1o6qXVvC7Wd7aPYRctKeZKOi
b/O27JYukOhPfGmKbvYgAHsW7cCqxMdKQHDG4D6zcrBkOuivRiILXYg1hKQ4z+uvroxgrkU5QlwD
1OhuZsG7t06yKEBGDJcJtDvppMbcNgknSng9VfcT1iG00nGXSmZXfV138lvbEiJ+RBIHDDEEaeth
SNxUzyk6b/hV6kfKHhAwoJF1FvJja7KIUAMw60iII6BZW0nnPA3CWkM1wze+0az3+hi2fh1yySTL
CugM3Or615UsFcSy5pHFQoD0NO6u//rWSoBEB9QFERGD5MT614c8H2YxrXGzz27afGmyX4Q2UnY2
kxC25fLOLVEncBwAFOZELITYmvsoMgHquj6UrcWW8bDBKw/VA7z/10NRM47v+b5M/ap1gtQpw4NW
eMvASM5sWQHj1wAdCrpk6NG6tpIuZYC6spL6TeTI040RWIb8kIrO9bFsTdaZlYv0t1BVAOrByjj4
Qu2hW6ig3l83sbWvkKxGWhHZURGCTuuBNOiAM6GrOrIljuawKnwb0RXqywg2wIcD+o1WI4xiVR3V
BEdCLzwe4BPOlATHaN1kttDL8fpAtlYEBQKw08BLwJuWGkgCxfJGF7DudWP2ox1Aj045dML+upWt
6UJDdsjm4i3E4ySupyua2gKJcRyUJTYNq3++/utb8S/8IbwHsGOAP9Eecem4YFEWsnkXFxH9u34z
m0NoicuuidH591HZ8Xli8b2nvDAsE+9Eu3pNhSfGNYVX3gXuih8hSB0OGJhhCsMtWqzUh6ZwVO7Q
q173vjMYQ93a2sgNGKi5AQ6Joa4nEtqnZYeXS+p3ELePPOQ5WHK6WxsC7zBsiVPbCroUmlYxKbpq
qa8Lh/orC45C5rCeD5s2iCohlMmQ/Fcov1n2aC/VpTli3U/ka/pbIANSmdWMemuq0E1HBaQQhx1X
wHqqZLSdTHIDT0vw0ZDMrpsbLX69vvwbBxWKntAkJBkzVBeo22UseSnrQw6rX34ggwHZCAW5c97K
MvvPdUsbg4EwBSwgZ4HwXSUzehYIhXxZ52nRZT4oIdBNgCZtNDAeIBuLQjIKMKDhPX4BAJ3Ai+Wm
GW/irreKn6o7hsYuZJX0t8YhACmtA2KK3AUNk1AS1L/DrMz8XDtW3xDoZrFnNjwNzuI/BsgHnE2U
OlazjK7RmS8BsCuZI6uV69YsCdB6AfMNuOQLTUJVDYRINorT22PpD0p5KLID6m9/v9xAV5OmyRIq
7PTe5TQ5acIFWqgwEYwPHEyMD9dNbA/kPyZoDFOqGVzI6w3kVgty4eejtdSuwWpAs2UFsSqmCnLm
hHO9Xo5q6PRSyaTMlx3UlFKkyiUr1hhD2dpURD4bbDpMF9Tv1kYyoWy6EGQCf8HmHV5bHjkcRgZ7
o5KIXKwBDXCQQxGh0FSfKNRiUS6yjER4QXiYAf17UF5U0ZyBAZvtZmQEruSbqYsFup0k2YwXKPgl
1I1Zz3IR9TrGNLyrf7KnAqH3Djp+bfP2L64UohWI7Bt0HEH8oCxNY1MNRljkKJgFtfXd6Pb1jba1
Oue/T53Iqhg4vcmz3Oe1Y1/6CCvDgRGNbZlQQcKAnwenUqFTrV2sKGiFhiFwvaeVB0hdDtNf15Sw
7GcmyEY/9yu1lIQTn+ckA4SEQxbfaBMjFGONgrpN1CwKjEaHCYwC8TdGIZf/ZhR4DwF4giuLp5Mz
VRariaLVYJ/ynxgFwC3/bhS6hrZIqPiAgUw9JLIAWbQ5V3LiVzoxNeG7NFaubOve1WQgh3FLwbnQ
RZK4WAyt5aSTDU405dqMnvTnIboZWWJFW3URvIGRAyKFAsgjUQ5sFJVMxoaDqT9Q2Vv8VoSg7j1U
jufAzD5Vlkw4WWPq2OMBJhJABMIWoGzX2wyqfnUZCdKJb9Jwx3qPliq/q4ThXE7lDdoMWHEQ1AMJ
HQVGaqsJSVaJYQ5wR+3I3uBzO/Dj0EpzX92X1ugVCbSoQF8iuSczB28vdT5e3hpLOrwMjrIL75GS
B7h0r3mFlSIFlO5T+xUFIivxsv3w+7r72KoSgVf1n2+lYTvBmIaF3CObIj5o71ps9ovZfkLCMX3R
74av4L37mm5rSEo+wD0yTG+tBlYeTSg1aHhAGWW9GmoVhwInoG5ZLtYIfScTl2R7E5ox2qw+d3+M
yRY+E3MOzfm5fdat69Y3bgBcZngwQcADqtc0PAZFfkXvxTD1DdHWO3f56jIzHKz4lw57jOtt40AR
PhnSnKR9ikBnO9t0XPKwAypjUhxxeohqR/oqI7/XzZ5Ve9ma03NTlH9IVDGtEkjhg4BQvgp+9lQh
0GQt3MazbDUe6tTKZbSkYMMAoy7an/1oVjnqLsmCRrUA9DFhnVtbFJQRFAfwBMXbie5JNIZxNSsK
oo9KfYzN2Crt9Dnd82ZwV/qVNbjKgYMqOguGsDGTK6vUIV6mKeFyHlZnpEI187fmsRBzGzcSVPd4
0lMARMPLPkScmo5hgidBJZntx1BbXeJc3+SbFtDolWBiUY6jcaR9XaGfaoXXJsSXh5KI8FR//6xB
HPWPBeoM61IVtiAo4z07W99G5wbHnLWlWYOgtnSw9HUfRhhEIH6gkWgzfC3/aiXORkFt6GGZiyhv
YGKpQHtUDMfYXV+Irc0ErKhIGL9EjJSqiKrVHBlzjNdyCMRoX5lBfZMG+1F/+Lluh0ST1M0jkzws
CuMQH0O727VL1QPFKLVJRAZQsDVIqUmv139/g54CfRiCTcXTCdQ+nbpBq2Apy0rUsd430G/x+Z1+
I9mdqxyHnWgrDyloT+pTfNPdLd9Ia9tAOYCLznmhi5Y1wJZrHlrIVd71j9pKUJ1/FH2RoFjQBa2M
Tcjd5TsONYv8ELjCW7DjfdFPvH4fP123uOHQZXC4AS/Gmx4keGpL5gR+zEWYhWl4EmsrLh2cr3QX
7qvu8bqlrY2DdwMI1YQLJNPJSuRGu25Sgd6N9vpeQTnFah6YDcS2ds25EXICz6LvJRoQm6lK7Lss
/vZJXozekOc/TQX2fQWAQ0V+enYyOzfTo+QlYKd8ynbn87/bh+J+OQrvkpuA3pJbKLmA2yFMLx3Q
4QLDGW4QfUS04vpnLqnDYfANnK2BbzGgmHCMfiJLeVdQe5xwWWZOcJB8wc1zdNqAkEN3nDx04k7v
5WP+MTnlXfArv+tuUxf9Ll8MhAqMZ9wpqL42UWTLna3BEC18EIVYaOxeB3lO7ConROLOmaHwHZr6
ofowOhPwRMOa9/F+4m7HH1QsQUPYafv/bs9RZ1wDISpeyJ7LcbFmr7Gd7KO/r1ScLcWFLirHV10E
IFvsQ2jvBkrzN4zpvL6jL1RQYwXdGRQOS807DksU9PqRRPJgvVKFHIylQlZKXSzoji6Q2GC9i05C
ef/3brjo9ClAdjUcdNiw0ZNFtP5A8/MjsdNb0XkOj+NLXJu/oQksuum9eJwhTeql78NLtmM1l9t6
n63WidqVi8CHTd2D7yLj/UIKusJr56U3/R03muhryHDkWzf9PwcUoi/rmR3RTFFqMlAIChCt33pW
w2rGz9PRkKRGbROSwXQ/8y1nTU+plyHymk3Rqp7GzIx3TXU7ljcz69m5GcGeDew0zWeHW4yachZq
DKw0K9vAv3yQkcOd+NFCRXv0jNtCNUef2TCOzNeVXXQiWp6ZrbUJOv0FzDY2MgXvwy7dh5ZgsXAE
m2bQ4oOAd1CtowG7mdYblbSAk9HAr0JfKjclBwAbNHo/BoyX1BZwhGjy/McWFalp8jwGfICDEdxk
9gKFCt6VfN2HX4yh8sXKGW0e9TNrxM2cTaA+S5MKJhjcFHBfeHzvNVApNPe6u2VNH3XGykxN+JYM
Kf+D3vReBcFx7kXmwdC/bmcraAHMADpveO/q4OqsBxMNeF0hjMIyQT5nwo3SVKYTivfTyDC0OWso
P0N6RgC5ha5ClDEqrPoEsKurobg6eaLoJLIZsvLSpzQ9vb2RvkeCCCkiPG6o1Yn7qBxm0n1PfJj8
eaceIm+8CT/HR200+4f8Af3Kzfgb9K8FCu7Fw+yWiEX7p7o30XjMRhca8/oEX0jnAvcIMch/PoiK
o7ox0dOQfNBsaa7hpCDjll5zTNz0RXbTO+kjeViYWRSybNdmgYqwomyWRpALCDU28pL778BuHM5b
LMH/ld+zPPTW0p6PkPz52YHQmi7XGu405YX7GwpuJkveeEOsYj2J1HFYWhkCqyNMVHZ5awCLcWu0
li/b6VG8bx5rqIz3EI5IXeEQfIT75tDv+TfGOm4AslbrSE7s2SizHNADlRAosr1iy1566ExI1+F2
ZXnOrRvpbDrpe6HN40UcgwwZMAeobMliNT499T28sjlO7vRsJEO4NLpaYCTSXQ1K8YSnWmBVH/IB
7TfKW3kPaaHD5ElPijW6sx17WWHKTvGduMvtbE+3kQ9sOIS/Icb3He0Ki6l0vpFJOp/p08vu7Pum
NlT/lxYjWqPFm4mlgR2s2/leNHXn+qpuub/zuaYO51IMdZ5XmIreUfbNPe5/aJvPDNfHcgGnSOBs
QKHcSQNPuo7eTD/36X4yW3NwBiztbxTI98ZdzghqWKOiDuQgdHMdR7DX2apjAL9IxsUiKxIXcm0X
UUdS5is9NgYYWQSTu10OKWxcX5wNJarVqacV2pUhFjAMkLBQgcdzp7rDs6c8iI5qK6/VHY9uH9Zw
U9xOryXcW//zpbH86NaLAUQFDbUB1M0hb7g+85DSrKd2KgCVF1HgRCvl0mYMccOCcmrVjN63ALXR
UDz0iBa6VAGoiZB00HjzI/ACNL3YoXXzU/UcIvXu6Q9C5HCGydcWRNeVyOH5+yLIrV1hhh8stf8N
50NaMgpEkgrkHvr6lAoD9Ik+AqzdhDwn8DwMN3qppAjt2nMD1IkLJW4UphIcChVw0fwLmpSe8J7v
NDf61fGm91wiZ+zMvuJFj4olSWbtpLfJPkV64C5jVOa24sbVt1DnZFoGrgC2IPVvCCfh/WZp7Hlx
itge77s2NduI/H19wbfSUrAJyXNS3CKi6OstVTacpKYR4ZBYkTtBnQUtDgSEkm4MoTEDGg9tYMZz
zDC7tawopYI+B5ViHiKDa6scYONDnBJwQ4zEvFtMn3LHKAiTn6D8AUrOkCXWIIEsXoDpFX2Ua60E
XKYrH2pzCmwhgZB96RP6L0PRm6wLZQp9wVGfOhEnIQO5Hs1YtkUdCVXuN7WNNFsKtdY3vjsANcVY
rA1HSqTE4IXQIQL4EyqRHWdyMDQBysNtsitiU/xT3QdIUkWWjkY1jyEW723xpj9qDI3aXZbYE2NO
N3wstBpRCkDDRwU4C+qwpCr6JA7BnPufZWkZuRkmZsaSe9+YzJUNysepBSpu9QQbIKGiCpkDl1JY
6GXMs8hZLEPUhcG3w5wHJQyh1g5CByHuonNUiUQp41yzDFGbPRDVmhtlGBpnb+HRIbH6HGdbXRhn
amNxSANTABQAgkGrL2o8FdeoUy0YuR/WiQmsc9ke+uaGmYfdMgN8sADcHtRFDDocrEKhKhJo5/m1
cFOOD5JmY58zJT+2fCHAgSJRMSG6sjRcVOsiJdJ1VLbgIcTEVr84qHGjPRJv6mBIQAiOM4vMqyGx
ef2MbRyxlV1q+83dEoR8wKd+G6EMjvyVCgpBu2dhezbu2ZUZsmfOQjBIEmZJFAooeh1cFk5l+7eh
oAhmMhpP0OWP0phaYKzn1AcjUPRZWKETMIDydvj0//w8Td8vW3UQggzlm2w/v8he/js/GFb2BLXl
u8Y5lJw1O8a+s1ig1C341cquuJ6y3GizJsthtzXBdLAnkygPyWbmsIjQGzcHdhwQvUCuIA1Ba7Nw
Bd8JYQrseHDTFjZH2kGnrQ06qn7LMrW5VP+YoktuoRhxOAPA8oIplXYeN1rXd/NWUg/QBQgZ4taA
FjbtFNA2tw2KAOVbTbIM/7E6pgfO0b5LrzV/STUItvxOdmP7utWN231llHJ4eoHWA4MGow1Enx87
xpg2HBDpbQvMLRJBKgqJ630QaJEgRAkQtxoIUPFkftc4pXLuXh/DpRU0ZxAlAi1C3IkZXFuRxVjt
9QIRyiAYUPJG11IpsVkVhsvlR7KY4J8VKE2i7wB1n+uNWKGfXwOiXPyj5zfBzFiIS2eG30ezDOjz
AHB/AUpY5LHM0ZYMSNjBjMM9nKXw2NqdVY+/r8/W5RW3NkS5syHh0DdIAXOxmX4PsqX6aJ7d9maG
B8N/Z4ha/CSfp37pMKIEfPhoBrc1theWq9laeyBJQVLRIGkKiPJ67fUSPceNHMDL1uEg6SdYrHfc
5nSdGSD74sz7D0gnpBNBq1Z7wUaSHQKCPCMJfQLvrt00luTMBhWrcbyWTaUEG+VBNV9kiEWCKHa4
N5xqh94GmRWYvdk6jfVTwBNYlm6hwFk76N7MMb7kdFSufQm1OdKqbJK2xJc0vjib7bE+pl/RL+lP
O4Gt2DiVO1gKeiI9ck86OI2sispGRXU9EdSW6VM9ygU0dkVORYNmMrSNzfwA8ae8sojMGwcSY+nm
PoKL5LVyGjPGlgLX+C52Ba/4Wl7F7/xbcARke1h+cvN4athmBunRdMEd6PNUSnoOyGhoONoKgnZf
2Kl7Ld5dPzMbNyfpkwOBSFwlwETRiELy2AraSANg/Vf/ifdd6VU1KJzC4/LKxGVunZ0zWzStvuwS
OU5F/cT9LWoCjleEPa8wSrMbNT8MCeMBTRrMGzRTWp+gEqjyZRDSHAlYfjYzP3oWoRowfIfoejza
A4v+enmjEXOg3OASxSTSDx9Rr+UyJNDfPNvh6TMT+M31RdqygJADXStQykF7ZcrnVEUGrLck5P6c
HkrZbPh9/C9utHMLlNPp+qJDrUjM/ai9KVNnaKw82Bcsva0N14YHMPaYBMFrMGPI/jhzbWGmTIrE
4RUC7G/fWPNwo6MuXPsFq+vExkYD2Qtob9ggrxHKv4ninHNJwOFVJXggLyTlYdDtf8FWlFZWqOFo
lZIK7QIruXBQChMpIRFtBlnba2PS0GsPEE8sPyETUh4ynOQmMiokYcrswE8mJ30ReJd23zNuz405
A4YPGDvQF2CMp05NKC+xLldN6r93hjfWt5X6PrPS5RsxDTCkcAHAdxGKJ+VuC75SOlFF8Dd71Y4R
+m3NE9iWOB0qZFsuWgEowtAuXYAnQNce8GqH3K1xbPTjn+tHcWuWFCQ3gJlCFhS5lvUWlqYmD+oh
hUzCI3hWs2yKzYFVVNkaiSKDZQVQMbJGtLQel1aNOAewIbxr+nf9qPUvdeiDoH59KBtmDEgXELIK
FNGA+l8PpciMoZ36AAnjwkaLCAlSXnZu/HWUiVaDhKmEpYFYgko9zLhMXBaxwa4SvRjtn0OoYgtW
9vv6SC4fZTBCZAjRY4Vkn6htlQfZxCdhBBYRsCYLST5xXwnnEHWyZ5mVBGAYo9nDeaOXOgDEmR9A
fGExF6QbRjPILOS7GqDjQ8YqXfp+iHKA+443DZqgALS4XiU5zFX0v6wL3+ba3beQ7q9P3ebPI2eH
ygES6NDlWP/8YIxAc6JpOGFcQxgL7Jt/QSrBCAgZA64FcQb9WlIzAHjbUCj8uXQMmZgYiq/ro7j0
K+iahxeZAR4/Uean/H0vcNUS9mrhC+YHKxtzeeLXv03+/OzSitV8kaNKK3ycd06+QbaxzW+gLHJ9
BBvrIAKMCblUNP0jcIC1lYVrU7Xnk8KfOm944oTDw/Xf3xgF0C1I+EC87/+R9l1NjiM5t7+IEfTm
lU6UoaTy3f3CqOrqoveev/6e1NxvR0oxKmNmtndjzEYIzEwkgARwDmC+6LJeK/ZLqRJIjCt+yT9+
Mn597esBwgBtMUBQmJVH+ahcBX9R3aXYo0Ex2z8J32OAKUNTV1eAvAviLIDe7pDoRtdLOSB2xaEK
7W7cxPJxaV70399v0/pC/hJCUO/UdUiA5J2BFyxIFa8z3Hh86hKGiO/WQURQHoRXEyBWcqwDQRBS
y4XsV8AAsG4EayGU2VASTtLGkUgRH2ClDGG3LM73e3XvP5BlIWcBgrTLeJFblc3CBHMwDezVxB8E
MEkBDQSqp19y8Py9nLUNI7OzUIkCxSDcyK0caSwXraqb4rDoXpWcsn2/uGnKELKyX2g2R3gNxQJv
w4Vp5uqWN6q61NqIvGg8dKa4DQADSRhIg1URCBswYRgZNxA3UuuY+x7jQ+BvW1MLbBmxqfX9Rq0I
QMCLBwhSRuiOojGofDhVeh8aSH5FGyM5qe22CF6/F7FyFhCBjBcqgoAd0dWstBeboh9jeFp+o+YA
mb93LzyLInnFmt8IoWKGrC2jYiwTkmIZztzXf1sBdQp80RlRwcF9L5gYKvqLN4AFQmJUdVZPAvlB
1P0QYaEQcnvUaoga/SziJOyCPwrDuWSNfFrdIoI3RTkHoGaa8jUSS27IVOQ5U95LLbXffL9J6z9P
HhsIpwADpU6gj/rJSIUQUS5Mh98//bdfp2xTj9HQSzZBiWq07jDyGWs7D2Q8Ie8TEDPR3EpC1I1R
rrSIndEtFx/z55QF9V7bG1SnUeIEuT3Q95QCFeksB1WDJAY/WshJsVptV6wqnl8oTqO8AH5Ijdp6
XkEsG8theYiMlyYwl3ybYDTG6EmsPOPKTpH5emTqIZDdd6OzpwTvTVFKMZ93seBPtdw0RkZvz4q1
UNA3QAYAIPhHsvT2GlRhnqh50ZRoRtnN4i7/1YJMk3GfV5aBmQlo1ETwD1jPnUVSgqQotaQ5SIhg
teVlGF4azvleYVkyqOsMZLfYSknaYMqbZG1qoCeElGEx7rUKFSWMsbuUlUAdQUVQbaKp3SwNJUiu
hNnsWIfN+nnyqLlyb3KtxmHU4+dHp7V6RmS2knBDXGYgowyOG8ykpYti1TTmkwo/fWgGS8fTHuN1
XoYadNfgo40LX/inU5+Bdr3k3gHlJ8ztNDurMOhFEAbacEjR6pC5Y+WOirWEPqcyPCrZlpvsNCYk
gAwR3g5jQsljnNq2qEXHPdgjDlnmKrX3a043gddK1ig7Mavcd6dkKMWA1wa+G2EImKOpy8IXaplM
7SIdDMVRR6sNNiPLttxpAapioNPFdcd5Qd0oLZjjOOqluhAP7gJY2/d35M5ukd8m4x4IS5gKXbjd
qn4J86AYOxHBh1NxdoK5uuco2798L4VswvWB4CBUhRCl6ujAJqzAt1KqhA9ASVWo+/BVqxwXE42c
wR9+fi+EXgqEIJsrwPrBd6ORjpi1q8vCaWnfi6Wm71MMawptn2sevY7FfHK3EmDW8V5CYh/JfUKG
cCskl+RpURKFwzCutn4ZMOnd4wWLSzYBi1/2LsUPAL8CRwJTfBkRSefDqxatOToiQ0Kn3rn1sTaL
j7mxd/mJRd9zV1KGKEIRjxc4gmg89ykNk9HPkscjiAOiwBTkrRACMb7lZTM/GzsBk4He288gsN3g
ofgjpOfvj42+rH/JRgoARpRMxqZkq0UQtYIMUHef21xgteVheSgF00g202jWrMIVeQneaCJoJWCE
CPeKdiF6vz0/PYhDMdEAggd8G/ib2s/M2opUwGNYAcedeYV6SLB4WB8ygqDloPQxQZK5GZswhvGe
DsFOtR5VGZxbHCpRLLq3SymBXhaedToOEewCCG9ul6UmcxuXRYvhsZv6UfrBO0lkmo3mPtQfGZLP
Z1aD9/2hkRjkb3nEZF3dtVSZ24RrIQ+TXWLHzRXMfW4ejD8yYzzGXc8Q2US4VdAAgdsPOkoJqjEZ
s9JytABrJ+Gkvuqfqg3sG+81Vog/32viXRM1EYbkMHGF+M89bH1U+LBoF9LUrD8kZ3UXoq74mD8O
z8KhBiVqCb702etZOkniEPrwkIEBBRHoJlEtoLIXWkIGGxAgDlCh6gzUyHjOAAxtt5LDwlGs7ue1
LComqpZkEjIOskbLIIO8W/MNr3/ADDqLlYGj3RbZzWtRlE62DS92HcESto6CqVvfnxXtdvHjMtwh
0pMYOIEUA7WOWekqRNs8qoSZJTliwaQwXzEUcOqEaI5MgMex3Gp42WY9pkGgcVdPzeKz1m31j/6z
QmnCjkrnH/MSYzmE5JDgBJBuB779VlqW9828jAKWQ/hQDkZv8pvipBfvot1/Dqk5s1rr7/3YrUDK
6lZ80shDSgQ+i0BIcy9oSnak7feHtOLCMB2CzI8njwkyC+p2WUmil7U6oBquq2bu6MVj6mKCofa6
/AlTCwQrDHHkTKiLdCOOMhZLGQqRwsmEX22/aJk3/QrRtDY6HUaepNaQ7uPEbSu7r3ep+73ou9gD
53e9UCqMqsCUlk8GGhJUv4oOIGz+RKuM/vHfhFAOBaCaJQ417ObUbn4l7+lPdLYGj9/LWAkFEAbC
a8FNIhmFFOHtkUWAkS34Xw7IqIQxmIv9ke8m8w+QJKFVOAomEbIGYd71q0P5b0RSWrKk4ZzKY5zD
eQ0uvxsd3sH0mM48g6pyO4GNSLG/XyTZqFs9wXtHRdu1Bm4XsFZQAuXeyDquL8GXNVtC52j9camO
as9oIb+3tXiAILmOVzoeuCS9R22lXgoFBkkMh+G3LD7I1lbQzHBbPJaDCV5vsC0xrtvdnb7Igxri
TYq6Cl2M0PNSTWtdGKAfVvkHdMJmaVe9vXDm99t37ycpQZQiSr2ciIEBQWVm16+5JW/jP4YDsJoT
Wy9fvJ26jPfD3fWiBFJRdxjGUT3wEOgvv8+RLexYrv9OI4gATKxANQ0RxV0HNK/KYTvW4nBYfpcx
uMRL0XYYm3bnDikRlEPhS7xOakUaDlH8mLR23Jxl2ey8QzCYVWYOr+HbhLHDyifn/kfBlFWslDpc
shCClZNoYPYLIHdRbb2NrsR7yu5n8w44LkPknfOk1kqdV4nQN8/JdqYRJvLlthFZ8o8KE47t7tEo
NoHI0Ehyk24uNORJyKeilIjaBi7d7U1rIzT+JWE8HkTMANyqe1ZX172JogRQ7jKSBK6t5Wg8BNO2
qrbl5NTRUXofn9ELc+T3L/EJ7P0P3+/i6qKQmUG3Ch7nMl14qOJCzLMCiwomSzQR4jSseHdNJYH9
QPsYKQ3c1eaiIgvEAUn7wyz84kkGwxWsxozMrwy9g/IvLIkhkWzT3Tn9n0BSRbs9p2hIp67RiECr
wojg2NI+Os1cAG5fUJRnWPk1c/i/1UEY5cl4tU9HPSlHeLL5yzDN6eudYeFXJKCBDEGihs4oPBuo
K52VyRjHUjnhcTI8t0AvCE5VWy3m9uQM034fSRnoIzMQhyI2BFyIngvERfD8SjxMhw4TWcEuEpQb
nvMm1VyAmNiWrBnlTHmU0WimaTRmqZsOYnMUMJbO0gxrOPK5H7Umh8nArDfQioW/WR+5DFcPyjEQ
1HFU+gmI5MFtreRUvmjH2g6A9BbIyF7zM0er9j+lxyJFUMKIDU5LHuk1Opuz1E2a9cWIXbVrvzLf
dyyFv3+Y30q4JAmu1jWHYM6sZJwb2k9dCf243cdB2c0/Osx6D6zy7XuTcUd79NeCLkAOdCWAc+F2
G7tG7nJ5xDaOVnQeN8MWVxrzqpVNi6SbbIPaZ99uGqc8HJcJesTtlW1ul+7n95+xci+wrf/3FWgg
uf2KOeObNBzwFdm2eh6d4Gd/qIBK+F7Iinm8EUJdvgCZxlpBJ/zh+WyxmupWtBG/je59UlQGtwgV
4KCKOsydAb3o+U072aBtbQ2zA6MyixuKJYj8/1fq0aiJ3lTjDPVwR87c7nqP1bu35rpu1kIO60oE
N4nDmEYT0XHRSqAOggvMgB29DxkoEzH1O2EY+fvEF9F5dD+jawjGEX93K1GaI7FZemE6KE+c9xwg
jAeS/1zbxjZm6Pv64q5EUZG8mMdZVE8QBWSh4D4HNnDbm6MDs7jJjgcWC/maVbxZGaVzRR0XCWLv
6cAJgPFawmKrB+6Ly+3qobBYk+7vbxFKb2jSQBIFT2jYp9ttLNtqksJSmA8/MrdzLHCLMKKmVQFo
KkLgC7gKXgy3AoKZR8d1KM0H6QewhVNiIW9+7k8Ja1rLHccYkN4gvf1bEKUQIt/J/DxDEJyXaHUf
IdjWvPlVwvSveKeBwy7etu6fxtFUs0aYYxvn8eNJ/cfOmnyErqC7GO14YEO9Xa0BevlJabCdooqn
bGPJe84OGKp/R1N4WSlamEkpBT8oU26ME7K46nhtPkwgbNOdzu0Ij4c57nRrPpqLpThoAgb/Q+MU
wCikIN1RzV1h7hrgUTR8zr84YlLiQ2oRPZxA21M6NAu5LFVtjfwzGH2fA2B79wGGDBvn723xHYAQ
1S80IKMNB21wgD3QAzO0UVy0tEgX0DNy5qnYdi7vlM4Ca8M5f3pXiqz5IDBRfSve9UYsXSIJU5Ub
iy5fDt1v/WVUraT0OM31OqshzI+TGXOYFsK4NfcZErJWPOdJqR8xi0E5hyVbxGrusgXUiKXTRXYZ
eRXiZid4ih6NXWA99U/FQ/QnZdm6+zfqBTeLhlnAQJG0oAx5pUl5qVXlgtLF4KqO35xSgIzwZyub
gfmJSShMdsB7C3ErklIfvZfAlDJWy4G3hL1sazvMizJZqdw75p2L8mAj///C6JkFjRamoCGElN4p
TqL1vJiRtXinx4/B/BnaglVsJCvblMDwSBYjUrnj/yCyUSEmVWLM9eLpRueiUQJgUCF7cvFGfV28
yay8zstszT0VprQTMA1NdYudApL+N5aFXzGMt9IpfzKGfTtwCaSrO6T+rRpUlJEb+42nIZMyWfgA
K7AaW/YTn9vKezBVm6zAmxzh7ZMMn4DiFNwWpiCAH+TWLOZgpyjDtsYVcgGNO02u7oSuYrdOtQWy
S7BR08YTDeGPiIq9WSDj6DBsx5qSoccVxSQBDXZ4yN9+QapIcztEw3IoXzGjJH1snouz+K4NdnEc
38R9Z0nWAHNZ7McTE3dKfvt+9X/Lpp45mpLphcz3CxjTa3PeiJsGFD3TNvgaDu0D3LtsVyAGDa33
n5X1qsBE99bnbCbOy+b48qKDE9qwHjPzPbR+bp4xwguTyQE+ay3n/RCCq+ZwbI6iq1jd5ull3KuP
LOu+ZhGud47yNv2SaWKZY+dy4My6fX7IWIgccvq3+4OmA0BxMAqLPHBpW5dh0mogR4p+6GTrDEKR
Q7FjcTas+A4Uf8k0XWgA4pzLHMWrADUWWznTxiQ46C/1K+9EoEtrrcydLN4VtyBVMJ0IiPCRYU5X
bj7EoikB3WZoqkCy+1btlIgfilZsgoNbRc7yltfmdviQn2HKs9baVOa8ld/mzuQDG9xp3JnFu7Fi
9SAf2ADgHzAcFHzwt/K5PJTGPu+Cw97IMBFafOWO6a/iE/j+rfHL8Ee7fK7P3SbxWg8sNWf+yILE
Xoh/qMNFkyO4E0nBE/tOORShqwSjVLQAj0XMWT3F7yDNc42TuBkdxY0fWzNz040KVP5ixubzo2qH
5vn4pppvR8HKz+MWhE+26A6gVk7MxRFxOxiW4f6Jh+wKGccDUCDojumHRMxXWdBNnHGQN5yr/Gg3
5UvloEfpDT12x/Kp2AjniBWsrsT4t0KpOBFULAEg6GFwaB+7/bKBbjhkHkJhsbou1jTQACAJp69h
cQBv3WpAUHZjB+Q7d8hnM/Cj87CV9iBd8CvelLf8NvCiI1iKXuR9eAqO3IHVC0FbfqTE8LQAfwAR
jzcAZXenOawaULSFfvN80hM79tVtCk3HYj8Y57guCeV7UuQmoz1uF1oBwVBUEYclINF9AOupm9mJ
3ewR/oL9FB4WmGETgN2TcW49hmzagl1WCUwpUpzQJBiyW9mZMDUYAYFVgtIPwekp2PV++gLsj7wF
Nu+QHLNjv638mDeZOS3asRHRaK8zyDQOAs+jXCt6WgvQXFWhr5hC4ye/q7fgZ3XCLBsL/TW7RXJB
/cQdpJfZ5basjpALb9D15aaF05d7rPtZryC8dnondzBm9pS/ow5qpX58UCKMAHmf94PDPx2588CZ
zKY12jdBPlAGaOiRkLjEs4g6c6kYwTzby6Hffg27xWL0Xd5B4cnPS8iKE2wapnjQ9f8IuAOEbZgN
k2z1TeXqu8XOd62veD7nqJ9Aw2JC4M6wF796SDCwIUDo6Hl4A+FBlvkGUhHfq9ldJIfvIZP7gI1E
byPaEqjlNnmk1WE5xX6EgXEW+LbeOvSKoJkjMmMZ7cDIY1aOfJocRHJf8563MVa73AetxdD3i1Ld
nDue88hHo94IslpsO6V0giLWVZrVk5+bJaKR1gLZDQhvRPTkq9byA//618f552yn+MjFfGtQk4nQ
/DE5IMzHA1U1/3DWYL4tKIIhRen1pmGPsO+WzcMI7kO7QlQKLiKTaXcvs6/oL0cEygNzhsH36Pm5
val9x42ZEUWzP1u//P1ge9aPxl5+907oITYXLUxZf4vNXyBzN3/IjnlyC3ujbhWg/0/PJ8xpNM3t
r+ft78GM7LcBtcinhwfJtHeHwfr5lZu70ZVN1TznVgcHllkeyagchQ3+trG/Buv9q3dSUwGLwmh9
qScgRF0J//hJ+sR2o9W4T7o5WbqZbjPziFBQOeE5sjlIm7fR/lmYL4fMdHrre626NI9+syX0+5Yb
yrGXtXD29/4vn7fApvxamlv/89d28+jb/mnbOPjvwdnt3jeHP83mh8dwwRcyme++gIqS8nhK8lHA
F6i/Ors5qNb218n947pnx0bBtzKfnMHcqObGdDzneLBevYNjmmdzZ27ebZ2Zzrgz5lDuKxWhoTLq
LMuhtuBrUpD2/dBA4/T9hl9anr9bLhVRF0MQYCwRBLivBVTL/3EqUTDdp6ZvQM+eUUSyLKz7h+s+
drjSh41z3m0OT29g29i/PEAPPlkx/gUpSn0S+gfQ7UTGOhHiu9troXFaMirckvk/OHOw7W4b7sFg
dMxOk13opuKBnt2qbWHTePoWn9Rt9NAMcEnsBumA2v1K/O6lmBhJkDvXho6eS+M+j9mvIMqjYoda
M1CQN5LWV1M01T8bANSCZU03VRZ75V2vAdpRARRQMHEekGcEy9Tya7XQqsmoOh9P0hlWIHRSS7cD
O/fzLZyqFbosW74mEmVkWFFIFTQM6rvdcaVaIlHjyt7P35ExqzpkVxQHQdn8qfijG5i8ZyRmJLiR
wdhVWr2Rp0f/AeIj4PIAvriEplcvIQET+zpuEJPTAJ/WOU1v9qrXZF7XM/ScJYg6PiVKswlN30Dl
yVbbnyRA22anEV21YaQX7mJc1EaR+MVLB7gedDfSkyLzORKaYhiWc/PbANfCz+VTeOJ3BqZfAEu3
FbdDaPKjabyD4u65fwZln/v9jb5jqrl8ANpiyX4qpGvw9jBlbolmWZ+W87gLH2WkseCOuaOC18yy
qV6P8TlH9GVsWy/xc4VxnpcDu767SNKhsgi4A4BNaBinO3Kq3phyPuWEcwmnVe/GTTk6yQkTv5La
zZhtOSSUvZOGQr4K7A56IehUjjQLkVQtgXAWGntU3cTWfuEFkbn8YXiZWNLomJ6MGEV3JAAP4KDB
6FrKUmJQdhMthRE+VCBtCOFzgXXv7RyNi5UtM4MD+iUI1CISdOhsQkHkgri5PUXFiANeT/vkoXyN
fpa1qZ/rP/XL5PTbbKd73UtAmN4ZmnO3nUiLofyHxnRMsUdQR0VS/IwDrSV18Xurd0aQyCKZvBVA
JnTKGbfkbi8hiXRuk+HpaDvWqL3MlTLX4iHkfcmc7GnLHWNLd3mP1cVCh+QAqNyIoWLU2dBA2Mxx
WNBuslMvBQsjI/q8q8f9JcIgXXUYLobkxu05GbGW85wc8363xR1HwkA3W/t3eLZ2IKE+fH5/Quvr
+Z8wOjqKDClOygXblnqRbVjigTW54M5MXjbsbwGU78mCZJJm/nIuowNG1oNos4g27ir21I7Rzqbm
jaUdx4j3taeuNPPaIgNBHqcDtu8tOGFMPFY22vE52kfH8bfxEKDBCYMcXQ3svt9vJ+3T6S+hnEKn
hGKdjwnvtyD0JmKNXWwzczpkz26MFLWnlD0eM0Vvc6LrnT0i56q4ui3/NkUAm1jrWb9Vf58edavK
MMj7IcF6ZivcJyAo1x5Ej0MG9/ttuzfy1Iqoa8VlrVw0BU4QuGd7sSOk8cVt8T5sWOp4AV5+t3eU
RUK/9lgpAyQFD8aFVT/1BDN8SF+qvXEUt5JVu+JbwOPJxoI9sW4C9TYLqzaKYxGSRQwlrPYScCzM
fWTpH2U7FvDz1PmE81pcw80nT/oIzqlVgM+NdKU1lno0znJrGb0dMtd317NwUX7yfEe6m0QsVJqo
LsBxpkQZUUsMTN5ltritbW2jg0iTeYwkfrw7xitZlFkRxWBuCz3l0c7UO7OTepoX2IUXeZJT2iyC
6XvPCaN/JYx8zFVMWYDVYGkTLGz76D0wNJ+1EMpiNHLa1lKI3x7gTmInh96P9uSgWzG0ma0ea+4Y
8YaGdCky5uBjuF2IIQ05xxU172OoEOpzoCTap+fKDyxm/wpLEmWiZG5A0ChBEvGSrRnY6FPcFajs
sm7Vuum4WhNlooQkl/iarGl0hm1roj3L70Ex0WzKfxNhXAmibFQV8GIWzhWxUZMtW8Rdarvuv28d
baGKfi51BQsa7GE7bRMb7XtfFkZSPzJUj3VGlEEypsEQQFkNbXBLs0aiyzgi6WbJHquDb9WLXO0c
ZZX6TM2KIMWKenjFDA9PxIBW98AzFrRq/P4WQ2PAgorrMfcS65ls4nzFLZ5CFsvyrFhxAe8gXQX8
WlORPr29QpU+YNa6cVHsyEogZD7kb//8YG5kUAezJLIS9vpFpVszsZGRMMmMXJa3WNmvGzHUsVRG
qmByR0OOpQWCk4fzGz2mJSA3nbLU11LoDqmQz+Z4iVver0nbvNWhdiGgclF4sTWLyAOQPmnG/hEz
9p1Iyjn0aQNOnR4Lk07qA7GrnFV4WWb2Nm/vvlh2Yc3vgQ3bwOsGJV4k66l9FIIuTMpBI34Pne0A
uE24Rdp7bGfMeOw+FwCA45UsuhQzGkmqVd1FVn4cBit8BDLWbvF2RCvUQXwKToJVfmLswY7fB49M
Y7t6mH8vlc4k5XnbGFJ4EU/Mema3/l+3uXYHv7EivPMYZ7kS65LymkKA1QTDTd0FVPyELBl0bG5s
ygibUAFAAlFC81lmsd6Qd21JiGDIaxUN4niag0ST8o9CVMdprCYCfIloZTZm+32IlTn+JPOjKktH
ARH9xh88z1jkXaGJlkt5y2VSuEIaIZe0jxgG2vdiZH6Xw3iEUzuIr2SM6GbsMQItOHXvpM2tZRSD
7nM8ZOmkf5v04iM0oJR4EETMUpkxvKDfKacqsqPn+DF+JCZOc1rwAM+lGaMs8FgcSbmDZSVW9fpK
PG27uTYLoy5NBT8CxKaz/eYg77pD7LmucNxMVvQuWMLXgnNnonnXVBq1NRTwUXKS8Ndbgy4oYyny
c4szf8B0Ka/1IzjcwCN3WDRFVGtYKn1Xd7uc9pVEaqt5dZhDKe4wJyKyVBjf0dKexg2JJwqvxZgA
vOqQLRFMaT9hwCR5RQYeqB1VM/gd/Ebiq3bZj5O7Vgrqo2jK/YSLo45bsA2Gp5z0B2S/Hvrd4oro
I4nsjAdvQvt7todNhfLWgNd0zaTHv8sZ059Ame0xiJO+lPEJk53ZEcKE0g/O4naxQHXic7gQ3DPL
m9/hC2mZVGiPt1KrcnMPtXdA0JN60uWV29qzrQAG9cQCS6xFq2Ro0/9pG21htEZSRklvBP+XtI8Q
FBNYUmWhmOox7ObKu+JGEGVSugXTFTMeC5Nwncpja3Eo2mGAeWYCKcSMitaSVjfiqCi86XMjWMi6
RpTKJ5xdglrygOXl5wD2Ai2I2/+4QCocxyNHw6w2cnK4LOQNiAZ2S3ssvNnG8GdWCMtUFCruM7Qp
kLkAygnaCzs/Gu5fpzcCXsPtWIwyd3VcWi0pozR10sz1GkxED0c0bBPdNNzF7mzODB1Q9HkBjAD3
oCC+rSwNyhPaGRJNzD0mlogOpK61lbJUeijGYaPiVPtdd0nKBCiUDSdirGSb8wWrPRM7YNgcM5N2
V7OjtoCOG1WgEoyc3Ez9IdjVR5hCRzLVY/jWAQVUYddPyLGdUHXxDAs43WGXvaqodVudUw+mtuvt
DG0poVX9ywTctbbTnRN5PeqGMkAZSue1Ba1UYJ83ygOZgchQ8rXoh4AKBbAjYWYX3eBWYXxEAgie
4KtA7WoXizHsBjQVJB4zi8qSRWl4w/Wj2sYDCUIGW3iaXIJ9Gmxi/wsvPHemBjwIcYsJLrTGTB8R
lb7Xtb+XSqm8tpR9HIcQ3+8MtFwgawunl/xTgvy/tOpvKZRGJ6oUxEWBDR0thM1WcYofiFkEy8Hp
Xz1Drg6Pdqmw9cJUgJEC2RaS1ByeA3sg3hPHJ5ryv3tpYTYUuHTBOQc+Y8p/ZlKG7M4s/HVbE8AI
FoBDQgeHtx1wH3SXxda9GrUhZARdHri1IJM6s3zUQOc6cgI6iOavyRZfpW77TArp9YGbnbgyvcov
3cgv8crjNgorZl3TWPhS9OigQoiMI5Vw7OfAMPIqEn0DN0OHhhKChRjOBlE6I/mz6rivZVGbW/c6
n3UqaDPnDZ7LvmFN6F5AJy/7EULuGX0RriVRIYkY51MrJ1gV6Hrc9n141tCfEGCuZffVvBfH2sUs
EqxwZmRPVsOva7nU4wd2Jqn7ASts7OChPA6ISZU9JhJ/aaAKkP7wZodWgX9h30A4RtC4KrhCaSMf
BIGQNkovws+hM+NU7kJ0hkibZTL5PevxumZgrmVRJyioZRfXSwdt8UglMv7TbocNqz645jGvhVCH
NyiAR6U1FkTuPDGdCOs3CgK87zeOJYY6K6VpxyAsL/uWIvE97EZbNANHdb4Xs5rauF4OFUU2cyVq
eTGIqKoOp/ZB2odOiTTRsJHfYgZjJmtJVATZiaOoLdlIRCH+x2xDjJeboO2sE2KuiQocY/g4XUHn
BnwqifdDh5jlCYN/BL/+N5m86/2jfGqac3UphFhUY0/2eIydCLn9yEPw9h8VgrLEZbG0gDVhUSBG
O5CEELH7WBTLDJJTuDNOVxeW8p8laCnA84EF9Tvi01JPfp+P5JHaoUjd49m0lBvjk6GFK4lqtL/8
z0rQRKfSEAhdG0EoqXfySMzk1rKb7QbAnu8lrcXd6DvFcDBwEoAITqfOS8uXPsrkWUSNbjymHjoJ
DpL9u0MJHh2Kgfn+govm1E9Pof3wwNraFft0I5s6wpbDLExeWUR//6M6i066B58DGkzReoneKfAG
JU7uZhvW3hJLQR3ojVTqQDutlipxwoqB37HEFO+MAOfYHvLzdFQRZErP32/xWo7tWiCd6Wk7fRAV
4P98zfQFO9xX7ml7dqpje37xPhl7umJTbmRRJj9ZdMxUTbC43pGRyYqRIk1M4MMZl28tDrqRQ1l9
Y5riTm6wph+1Wf3kLQ41+WW7/UP68n/+FN3SvlCPBGj/ZezmSgiEqQNgBgMMBm1+NB9sjI4YAdgv
ch8nvNDQyOhX++5I6tfMtgN5RVWuZVEWWmlTqRAqIsu65EcBBkjQRdRh2tywQbXSNjj2C4hYY1o/
QSwB+C1gsaBfpzxdn/dpLiSy6MubAc9f1N2Qkdo+pnjniS4SdDYPv8fY1LWbeC2TbMRVvVdJ5UKG
GRB94RQ85I89+lh5R7KfB/OCOn7NQK7dHSVn9BiC1/T1WjBlfgKMEAUUVxDRpxzs0v1H6oQO7xN7
N5gYAWePduRNx2hE6wBTk1iLpszPIPY8BqJJ4gXskB4BpMFIEe4Ini1MFJ3ISEHVlTAYD9eHZRJY
oikbJAuVWHQasXwf/odkE6DUZnNGonnaPAGyzzLya3fmapcvt/nqeEHxVcpVgV2eLXUDcrbaPP3K
7C2gzjC2Kix9Q95n+9H8/K+bfCkEXImOOkkbBEwbA5xlRtGNM5ft6XlzJq/q99JWkAx8YD1DGTp1
SfxeiZQbUZtQCyMWAgzYZgJAYI/sLSsivYMg4mUtgkWSNKoS+lSdsrVaw8V1WShEf7LSTICwPrmn
2PwDToLGUQUC8PxiXBdiVu9sw5VIyuxKnSAlcYjdROENtfJyVyNt0O2aR9WrLGaFZM38XS+QskST
MHd9VGOBUYQMp+s/h5erIf7gfys7zmZB21Yd5bU8ytwaA5gfy+D/64psgXfbKS3sJtHPDOStXz0Y
d7/f0dWLiEZbQ8CUMjRRU/aHw4O67jhV9IsfIcaYD3b1hg7HWnJUFs/kqlZeSaKsTdqXoyHVkCQJ
Zg7IjIIXbgxj/rv/jFlETKsu5EoWZV54tWkasdBFPwbs+PA4VgAz/ad9owPUtg0XWY2xmqq3JtGc
U1P+1A0yB75imRDGxtF4TiUOM0WLNPJ6iXOz9TGEq5pNKbRmT2Qd0sW53l0w0F4AuAx0Oxi7bx2h
2o6FkeuJ5Lc1qpFqbeahVccm7+r4g0ThaXxjqeBaoh1zGQye14BKA/kNdc0UfswqIY0kf5yd3Bth
j2W43fZ3DY5EEW804ydL5OqWygYmlhDaQgDtblfZJnUj90kq+UZt65nJy3ahmPHn/Jy8TKxpBGuv
TzDrAxcBFBk4XWl2qTJuddBlVZLff4WPuTd43FE6Tq/pc+rKGiM6XF3Y/2Sh/ft2YePQL8poFNhK
oCdLU3hWJTN8Dj9L+5/Sql6M/5UkyvhzIaj3tRGSdN1SQD72e/qqajMT3e/v2VqO6mr30KB/u6JU
blQxJXI4k/fjX4g/VdyxHBXJ9Dx7zUv7oW1HEMq/fC+XtZFUQBiBXKgKMogtGzNo0J7vaqiCn5PH
Zsed/5so6srxsQHgYQL94J7SxxT5sKAwy2dwF5fOfxNErOZVXBBwIAMNu/KyJv1VeAs4M45N7kEI
LYGVelspeZORkaTJl3BMgijpVpiEBqAO7J3ACTvzZrZyx0Slzk7ccBM6gs05ra3bKE6azSZHSA+8
50Z1QXTpvgifOoPDaMWogakRBgZDoIFwBePO7bfI2hCqWatlR36j/O43C/gJEmcqPMlfHEOxegzB
qpyZdRdX4iPYMoJLIvMmYVGp/dbatBr1SK2O8fviFucPzhrPMuCRjo4Vi3vE1dmLZrNOeSWjcSuW
crTdFHYyqJWrI+fxlgTMUPoibuPNtDecNLO6BBHTgtxXBPQ4gaSCUBrtLbpTvsktwxqttJjcfgpl
Z5e5Cme+wg4k2wWzGDCbDb4fPQ+Dxf8w/PqQeF9eYXFnHVOlv9f1lew9sBRgUwP2BZW0u+6WReJz
dLrF9RFk7ahhgsYPcNPwJDLKS2t6fi2HTm6EqoQ5ZwnkDG723D0vyAcIZnLinNoeQP7DOVB4P0K/
fgBujvfZDJ8iR/dyt9j0H+GTsWVBty7R/a0HB1sX1B1gZh3wappMy8BEaKGpO8y03WJSA+ioU493
ZEfZTyboVVRvcbLHynoZ0af9kjHpGVbs9a14KqCUlTFv+gbixV3xzP2I0WvPoUxqb9BmekBjeGKW
Pxk5n5VWBMgUCaJdI31MEmVBlVCp9S6d6qPhibvk91ybwU/VbpwW7FnBXv0I7fyDoV5kGXe7fCWS
uttom5Hjsp3rY7RVfks/sNzX/0fade3IjivJLxIgb14pqVSuy7d9EdrKe6+v32Dt4m4X1VvCweLM
DGYwQKVIUck0kRHgZvhIN8FqCIixDk+0+QaUx1zmPK2MUjI2Sq4PkkAQJLBrTStfjxDA7MCRhvn0
xSFG1ryem5/903fhw6EHCELMEAy4dZkxtHI5aYAyMjrwDpDjC84GJMiH0shWQju42UhflF/0J5yb
kPvLWaM19B/L1w/71y1VJukAlXpYVjCrWyJHV07xRt6P5rthNRttZj8n71GRQJ6EDwViI2hG8cxx
FQI5CuVuKHfDkwxdYLM8FLLdGDNRzNQKWpZACQNCoKDnpTHRRJ7yahU2ORjTFxhXklLiIbdDT9if
sTPJ5uCKftthDgfoSpRKrmFHH+D5eVsPnTBx2pHocyOqf1jC1Y65W8pxNOUBqgrPGwEvbHeptaAV
65DIM7f2JAIDH+BvC8yl3aiFEfoKLCCSXRSg4AhW+uI4F6dMgZjwkDz0I+kBgJ4uG523QGHyedIO
+JBTkUgv0Sm8NE/g/TxUZgIen5h4h+Cgo603QltEJF+zHbc/thKJAZR1oOWNPIgt6HZ1qvJ1VY67
AboBPdhs8jOF/PSA3KX2sBlIcEAhJXTG830fRg/DjQvDyn/bZQ5LkARNynPFuHuxDjMFt2nOw/w2
4x5lMcScdInfNojsfLSbGhVFxTxG4He8v4gJhQiI529WwXzAQ6lxkM6CpcH8SJwQCEJ9Ja/S5ehU
L5X1Xi0HsCCpO1y3YBhBn9vOlvefYHr7YLbmKs6G8QDKise4Sk5Oi05NQmXXt4627rY70BmSx/fd
+cu6b0mju3b7xsAaoNDJaAXJOWpvt05ZyyVVizpJ3tWXqCc2cNEnw9yePLJ4M8ji0wkIysgr/Ke2
4yzTtrfrZ/ubvG/fH8/NBkQlXz5ZL8+2s31dLo/L5cvl53gGNYa1sbzdywajOpvjMPd+pqf79pmZ
U+a5fJ7XvSbvNi8ZiLKQCWAoYLQyIjoxaBELgr6X3RMdaPaDR8R6XW1xTDRLma13X1WP2O2DzCMG
kAUBrIlsbWMwvBSEEbG6W6xWnLkCY+K3asnkU7M189u1vg8BKCFAnAaaAnJeaqv45QkUcWQ4fc1l
l9cg7N6jMKe2Uj1/SDU8SkKGdUJeXgzysf/APA4pty8fi8tKt74TE5QUgAIfPruXFGwKOYGfBXp0
8U6pZ6LFcZPZzeapmRX6uI4UME+Hz4rKfMgSXBJbRWhy12+EhFd3/SIh6Npp5Cl0ngAQtunUEMqD
5t4j35rtnA6H14NunciwSMkW8GnL7FBJX/7MM91ck7TJQ4ENl+oig8ZIY7aslviyCUAjtKvWwxoY
vAZTJDWeTwHDbwOigPJlA+qU9YsEuiIctct3hqYcHh7KOQQ5QGaevldgHYxWKjKwwJRR+9dM1wcU
TAbtTbQKn6BnRp5bs1oQnqBjeJz1VdMwAHwGoKkQqGwglWy9/X69WFfKIki03QstX5c4/k8ByvIx
JsqQBKPPFQPdCFQM6JZ0YMRfREDCwS6xTBT7vieRaUmN3UzISoLoHwkSAkpmM8uuySsulLRdY7aL
Hn8UeMcBhHb4LpE0APl/Sle9BZlUvPA93nZPIvBvtTZlOIrJwXO+PZtsA7MSiQ805vp4bExjRsZM
ov5s8pSgsaMy66hFsrUff4zzeEgMDSGARuJVBCYXYUG7KOCX8ZaCRZsNLfmMyTZb5ejYU5xdh5hf
MX2C55nZs+l9CYZeCcyR4L5HdsXuGVi1IKiS4mlK7EtGXlCDsjQcv4RIBC8MRQ4D2ZZq4qlO7taz
vz918vlJ6ZMKbBy4qPlPesIGMBwfIysFzQ+GKuZattP0D+qH0A/jIekIGT3cR7dnDLCr3FW9TMe3
CzJhEKP6Zr/kIA3Uk4NOnlM8AR3nAHfeDsmoNTdQM+ECwqQpuG14GZwsmDfFCO2tfZVroVdchfou
p4p9q3DFg36mAhmiB+44Di7tYmDzfBGbl5ER/d0PD3ou6vYAuVYKuHh8d0my2j6iFxeboAfHt4gK
HHilHr/uv0/xr6+R8nMi1eB1HTwZt0/alV2K20lVdrT5qqOZDp2hZX6QFihPkTcZY/Yq+mcoopIL
pQxuyaUyR83iazudGzf+I16idD2Q+IQWOGpULOFLJ4VGnfCZtotfat76GD0iuUhdAek8eU/x2/2V
T4HW+OZ1yqOJkjR4vVk/RAXakqZ2td3Di0KsEU5UdEDOpZGXt4eP0PrIcKpf8E+PwF2a9MuS8cdR
Y7N9nHkU6vJuP3GsGWNIGM/D+NWENUhV8roM0srYYdjrdPFNAY76UzNVVAc5k3Joolxue+RtJPhP
vAWnPFnDhrKrpeh/mJE+k0FNQyw8D4CJmLgTqXAic3yD0leEsOSM3dDbCtQLEsf35wGfkyQeBMq/
rLAwVnkc5GjMYWV0TReagrLjSWb0+KmB/KM5DNrMov4IkmFP1wArh1ma6dwedUUL+VgYEncXEe7M
w0/5F2B38VlekF/XeLca2MjgRrX1rkXcev8dTxM5A70PEPpg0A4v2WC+MxcrzaKydOERMOGVY0/J
OJiugIk2pZkJxulvsccJgrb4C1x4YNhhbEGeL4WUe+juYh+qvNYc9fS0oAmHBtcKtDWq2viAmN8X
9a6oVF7gduGWFnV7jFFzRFhWaJKZmKV29FVgc4ktdovULJZzznVaXIN5bCNKFlR4FoWL2/eYBK7o
lXlu7FqrAN13Bd8UEM3O7dfHHBEhv5y79KYtacDZ0cjBjQeWLQCOmEABjbnKa6TY3yc/MtgiuX28
0teJHT30J5BFumcPkSr6MbNtn8nVj1oMLeqhoEFTHbZknw5DUccD7GY2aGyX3REquyu/2kmOOifo
ZEyCIWpLEyEahYOK/IBZo8cpOoRLWn+/eXkDabe93wsE1IhfC+DUFnCOQDWQk31CYkVOp9BafAMH
kCFK8q3Lt324vIHe97sGMmCLG3W9M1939mE0d7799XN8MlbHzWAuNYSoawTIr8vz8QupxdE8H017
bd3/0iY3GrMQxnnFWY6iMF2It5MPEJZbgkNzrj43iYKuNgxIRYOYFqQf7BdQpGobcaW/59eClb7P
lHIn7hcfD6owONyY6kehjIle1AyShoKr47idyIGCY+5v0FXD/MY/0N9HEsHLEMZFl5sehV/FxQ4V
5FhwDX8/fuJqIRfdunzswZcSAWIGpkAa57akXj9vX+3etL90c03el1Lv3H+MaccbgFMZ3hAAN1RY
QV91+xjRqGlcbTTxvhtIMSCClCGDtQOZdghMUPUszs5tTEhwQBIuwnVg1cBBQcmDuQEEoeTaRveS
PRAEulW7ACVLZo27nQ6znb++fpJ9N0tFzZ5H1EOgFinRHjsIjJVrqffXbgvj0Kie5tYPYDB2wVoE
MWySqKv7m0kP3O9XivKjBKIzsMVBLAWhBD1Sv400XttGY+iByYL8K5IKU0O4t4CDuLKsIx++/e0h
lyPNyzVvl2/F0X7oAXpOHOVRx9cuzNzRE99uoGUDyWuoyqG4j34p49u5MqgTrdUjFLKMRbaGcsSq
+MZ0MiUfRtgM+UvBXxezTUo2AKNmgbLEp4zCEo4lU73SYjEbEiWKaWhAeDu19qfPHMTk6FDNJFCT
UuvVFDRkVJC3wyabQPmuPDaKmsW7dFXQMXeLE5A4YXz0lO79vfjqPXSH2h6BxwhIhGpH2ptFMuMB
BDb0og+B4A7juDiX6AYzH0LFl8EQqgkAnQA/S+iKJi+JSBKMV35hBsWbZeJkox/YQzfuquYLojoA
rW6PUJLFvq4WRbYLEuvZsFuasaLUtXt8tgfUJp4aNGHVuUWytyeMIshDLqHRmGuKqMk5X0rAv7JL
40XaQp7BAG+klVVL6CoklgAmwLl9ZR03ZEiQ89H1gRoJVynjuCujBRlfwUMQFrLL3rEOj2Vglt1M
t3WSJ1EzyGqRKCG1lMDGcrubAqbCwPQh5LtyG0U/DYj0IS0dfVaQDQZdwONMdnJ1ULe+BekRaAJU
hM46tI4Yc5ESu5nra8UuKomqYeo4I/GnEpDUJ6usI25Dgsoa57RyJm4Tg5+4otC/FcGNjUz6dpFi
EEM0M4HVZFBR8ABBVIflSdZMtMDe5NhLAUStMi5xSjHP8j8EreZiNj0sd8bwpMTL4NOda0f9ZQGu
BRrdeFdULuF2ISqXuNBqaMud7rQQAt9r7ce/+n5a5oBoHjTAdWh9MgYAjMu7ShLK3Vg7We5I0uv9
3//jVKMLBbF0HDecA5Y9q9K0UMqKuNkFZARNb7CLs/eZt8CYgDoIijVo+wBuB61vRD23e9RLTR9o
Yzk+dOJiAPeT/9CWb3P3GPvdXK2gqiAYlHVYhK72rZVYbsq+0sbxIRUt6dm9yFaCSrdo6cQM51SB
meMLW0i/UCpTUX/C18NeZAFkzRI/HtSHMLA7pPG7nTg8Z7n9T6+GWsG7V0BwDG5TXJnMvmmynCYN
yq0PggESh1570Na6P1OAZM7vf9tAMEqJQmDqGsb9Ci2KvFWSvpbVBx8ISIM3e6Ul3jgT8jLxy/8Y
QU8HMBWUQli961xQOd9LFPVBhWcel7M3HnvABJwuHpJbuAkEjfY9bl+9pHhqFIMG5kHy3/34kfNN
JfDN+y+DueSghIfEFGoRuHOusATmkgMdZ2QUGGbaBeVCFdYVMF5Btw5TJ7UzfuZyY4+XgA437hjY
QuWKJvm366nKjFdC3A675r2IANwi7qaXyVyqPVkRY4XZtUBOEuDMYYU/8mZ7aB7bEGJlxnchzGwd
e8bY5dDj8euMCb1Yy8kIQ1JGZMt/ir/vvxoWoIRel0yhp8ilsV94U8zNbPS+G+V8NKBmMNj5q16Q
Hvgz5K8yaWQSqaAJARn9K1qEz6XDreM3UGHWTrDwoen13X/nx3xNa9X3n+pK0PrrZqVPBdIldL3h
VGVVYQlcFS5pAl7s0Hx+eQjI4gHNLPKGyjny7uTaYwIlzEBzbBRWPHsVgb8c/0L8xccH5a0TaEHZ
Ppyet5fsBfoCrU1Lxz6K6yIQhdkihwINKiIkwJDsEQoWHGajzjY5Odvt+ue4AXDl6+f+iq4go3sr
Yk5Maei9Bk7aEc2KDCWDzaZdiOAoCTETbCyA2t7Uy3Bv2O5WtYy3als7imIG+/poLjvgd9DmX0pk
xrWwWR/dZcx3i/AquN4RTzCHy611PnKVjIcYcYb2OLo5BqBYATo4z4/oIvJkJ59mtmHibhiT9Lz/
Os9JILdjZ8CkLL2qJuWcpDQ0iXlBv6QgbwFeHcilXiQnWe3MH30nrXyAEFW7oYNdCyEGGT4RwbG8
eO3qmUPHxv5ASyH9hTAS8EzoH4Lt+/bZihGEQ80Y4VvDaNWT+1Pue6Tbli86hQ5d4fs7MdkIGJNw
spHe0z4IT///r41QOy8EAD1wd5poRYaFEmHib/Q5JPufawIaANc6KpNo5TGvuERY0cUazIzoyx7H
ZQ0BgwT8SWiWxaZ3vr8mFutAdxCengJzkHJrQLXeLqoOYznCvCy3cx/Lg3CRhYUO/Ow3+hXDsFir
J6W1BSBVlJm9ZMuQiG6p0B4Y4SCgAMFBdjN5veu0KhezvXLWKGNTbtW04tb/SGaPr3yVQcJhIcxl
rLRedvNJwyrKn8jgNIyNSuzkhcD5igqK23wvQmX0KaxNQSNlYaaQVZw7m5P7hrpC0LCBhg5B+YRw
P0YEGLqxlu+jn3yVHyLooFoFeI4u/ixDO3VEzKoQkiM8w+UJgj02h4oyr629CKuqIF0DDafCzNEd
3AZE/XIv6UAyfRWiGzAHBv5jM9HhQlsF7xAU+OxmYsCSj1F+y/cKAOCXWF5JYBOMliHYNZrF/WM6
uVOB80YtA9kg4h7kicw34XEZRBMFrYIuY6g/xt02n6sZT4IQzNjCp4LiHo4EXWHWk/RuP/qhUO+L
H+9YyTvNXzy24Ju8v46JC6FWEFhhz+hdyeZPXVb1BpfI9V52JEs7Ndvw8b6B6am7NcAUjBHLGeAA
gQER3WsVzTcV6jyQDJ15H2wejc8XxQikAoDoQlcXwoiM2xh4tZM9sdn7K9TSVu0nvy4vnlOvI1Cc
uC+tc39ZU6fI2GMuIT5xOVBiC80eUsIrby1e5FVuS7ayqruZV/Tn0gAchXYE6lrAdjBLa0Yt7vxK
bvb5QkK/0Kp1koNdN1s0wMfGVoAJB4A9Xqvl/SVedWtvv2LASVX4JAPXDES9GLtJUwxBxGFLpWXw
VmEI/evDRzfIhk6zjKktuP9Nu4zhJDEb8yJ6pFrm39kHSmoqbmPIsuoEWvbhdzDnyP7eEA0JAeSx
r1CX23ctjKOhZRI2JMRILdgFSO8D6vIp9oumRX07WokzIccfXwlEUv7XIP3/vy7aQGqENFBhcFjH
K6AezE6auX6mFlAFRi0NAtW6QUGvtxaEKFV8TRnHfVyvUWZI8gcB0pqudf+VTpJ0KMrSWTSkaJqG
wrPKLiRrkybXSn6fgnbTNDAh00BLV7TSdf2Qvs0xzl2z19sThGYXjzosSC9QqL+iDX/tm6HXogap
Um4vHlGf516Umqzc2vQu6RrMrg/c4v7y2CY0VXiTQREPzw9BGwRfzC5Wde3HVSUEhw7Y5HZp2DEI
cwRLQqs/Bm0VhxCfMxcdzuar+JkcGsFUUrObuxum+RAQWChK0BkJBUk7z+SqwxD0Wppl2aGF2eix
PCsf0RHiQRjWoNK0maOayTZb8JsE1KvDFrMrduyMB/4knganXiirueLM5LaisF/cJBAzvRab6H39
+z1UBfCr2QjkCQhp8CLe5r9J1s/jHqSpMqjCUHiHoiPjLIoxQdcY/PmHQV6E++BRfFUvwUO7drfp
D3QV14DKAQUHZbBV7K3D2XYXvQ1/nzQ0CjFFAII8mvVB9IYxjwqFxilJKB3UtWqm4FE8lKC0DRbF
jFOcHGlqiJLGQGQc84nA9dxupWR0YM6TUukgIddI7AItynDxKa3dDfQ5z/fPM33om0XRM4zqHeqa
UApAq+vWll6EXMcZun/c2zPLmPtl8faXec6A/CaaoEdAC8y5lJA9bahmoQ8IXwZGUuBc2EZg7euG
HxpJdswtrwIUV1RJVpp8hHSaXwEynZOsIT4mHkkzs2F/WcZ1hVodROBpq+52Wa0+5vHIJfmxXwDc
PscMNzljWBfUkK+TIwg1WGI6IfaqLOrF/Ci8RJsYkCUd3HAhlnH/rbOBHyKxa9ERlRQcMfx9uwgg
p7pckJLiqKqbsVz3giMbTqiZ0tzY8HS38LlQnCsSVprxMIZ8uWlyRWjKY/kiWfKhudxfx/SM4ecp
jwwaw1SqifGCRePpwtD0+HlLJjN79Nej00ksBWVHkASyvBC+q+pZ7zXVMYjJiG5JG/vEH2de+MQI
LmMk8qJMC//o/TKhq1HoVeS3bn6EAH30VY4XxDX/uEWox2O4BaEF2jBwzoxfzlJOaetALY69aGFU
tiis+79Pn/DGgeD36S2P6SMkYhOlLMntjCEevfLIPSeP0ZuBVmBiKbMB6sT3wwwGqoD0o9hjoDeY
EzvymcilankUIa0TcxZUF+XFgFnbFujyDKC6kkA0z5HO+rxI/eSU0ZYGaHyoTjLIta5x+q+rLfcq
nMLAr46KYGVvxWP2ODyGexc4UA34iuFFRF2uXd3fVjZYw8tCgkmLIUiaVIz83q5XDmJRduOqP/af
AfqtqD81ljA3NvSHEVTUVHgzOl+KnObWiIIR+wyyl8qxb5y02bQVFKc7/Xh/JdMjjqbTLyPMAURB
NwmiEkbUxBH7ZeCf2mhmyOqPdaA8BdIF6tVoismsow70yvcK9ViK20HbasmmA/GZNPNKpicdRE54
EwKF7mO0jy701zFIh8gD03eGhcgLxX2XUBLkm2XXrMN6JsicuGd8pvDQcAco1xjgdr+1ZFSCpEVq
oh4FEj2gKoV0Z472ZnqmoQGC3AtxBuhvJhrKcpAOah646rGLbCfu7PvvfPpCbn+dufsVV+EENcav
e7Sk5kRmPDrx47/bQC8IQSHyR5SHGdcZDL2nCUWhHUvfVlpzAOpZeAiamaM1Pb34dQ25PqJ+Cjxl
XvqgullUDT2Olur4iPXOs9/HHy8bYSVuGhXgPUAO6F7+OlZ51bRyUyfG8cGrFy6/bEtT56w4tv55
u4AWockC+k4InJhvPe7z1h1rXTt2me3xmyYxjdaOOef/Z4WJjkaB70LgZrSjAHr48ZSDPNI182zm
+5heBhhVA5IT0BCKaGCv5ioplaTrauNYNqYYk3IFU25lj6gfvM22aP8yBog5JaRD2I8E4Pb9xGWm
Gm0rGMc2IIFm+oW9C9fATnVnb66fNMmdMbhFdWf/Y4s+y6+zMER66Q0lbxwF8POuxw+hJsYpWEHA
wuYiW59T8v3jcKM2hnQd5WgUGg3mbeVyDTYjvnSPJbgFUAFH10q73D8Qf5xutMXw5QA6AQwFCxxy
Q9/L2oxzj11vG5XtwttU3rs310D4YyWICpCUX2MpvKnbjXNTHTDbXHOP9QhSoYj4nDdLMjVdCnBt
wE+oGH/GiiagerAbo++SukctJQr6LZbiGE7f//N3qiGrRywFt4P871qY+nUElFRTPSQI3LEDCUD5
7DaOXpnKXDI7vctgBZVMgA0pZoOFYDdcXQqlF3knrzkFseNo3WOYWcM5U2cC3EnPA/qwGBMDuhGA
Jso1yThQNfE9BFC1d3oKMDcEJgeidlZybDaBRvwIRXt8UWbpmlszKWZs//HCaAItU1Y3xCDXr+3X
VhZirPtu23onFPBc9DArpwY/YeP0w4zXm54+rBFDaCitYU/xL7enb+REQedUyTvF5T7Pbb1x/O71
/nfE3qhAbfKoQ1KycqS9EIq+NeEaQ8pFQ+qdam6Nj6jn7T5zImVmIfQz+R3MA3+Ecie9jtDrQ47L
3EVl4EKMLHCjU3ZMT3OcHuwu4cdp60RDtiDoFBN/u4RAHIXWANf7qXwpmr3wIM89/XSP4GngQDHB
jOgMVexbA7UgJyL2KTvpTmg2TzGmnGaiARb8iZbPdWQBSRvFaqE4c2uiagxk58pQnxSgTDOnRzNc
ohKOa97OVyAiEknXOOrmnH2AeU5ZWdoMlmdSG6IPoFJwOS3bTMFobtmGbh5JzWkwhYX8rqPOl0F6
MX8CDnqXznbZWD8BLwFMMlWwgmAV/cfteiMhkQV/aIKzhCG7H23fWh9Y809gdq8ZyIegLUViG0Ie
IekP7hyCcHIdXq2jyw2YOz4uBHm31kWpT9vBh/X2pUczHSyxhh1kpP3JSf44u7X03d0cfrrWX9YY
T8UFcSq2fB2coWwEqW4O41uQGzWFxsJAk27f/55ZoDQcL7WGGB9NPBX4H+YkSa6RNF7XBueK5Kto
4x2R5a2bEBgQ3iofuiV3qS0lnykGTDrfsEoJQjA9hasFaR+zxkjyRW9I/fCc/XS56WP+M7X012/x
S8C0GhENoi6rOVDt9MxejQJDjzQZn6bCuEchHTFCAPnp8yiZyU+2SzCW2DnjSjXzaJW0pj5THWQj
tusiNTgyQPaRELLhYYIYuDJ42FPNcRn6AI2oJErJ8Px1/x1OvQFd2C9DzMIKF7BUUYCh4Gn4yc/a
Rv9O3huPdHa8FxI60iutX7ciJkR7Mz1RaO/9B/h7Z389AJNbV7zch0Md43ViCvY09ASUeQt+AZWr
S+1oK2vGHD0dzBdys17me0w7dI/aHuZA2Sybb+L3Qd6jI4nZXGdrHKzwe46g+u83CZALgJC4WNno
sZJLvcRsZXjmk42IqnufrMBl/Ogd+LmK6P+xlf8xxdZ1M9nw9byDKcN4FDU72rYYMJZQy9Kfw7X/
PbOT9MVMdhKxAmYzwYIBtfRbz9bFchylYh+e5cfsLT5Hx+IhcXq7u8jP/jE6c3OVnr9cKbCAKCeg
qIwbkr0bvUCFJAKP5VWpPaLByr1rZg5RtP6hfZhjy/g/jKngBkD1Ct6bOZaeFFVJp7fYy3iLeMh7
EE6aqQxEBXZLtoLzMNea/+OaQlSB6BxzJ2jM8cx2jm4vt52ohufBMXwrwYTv8RzPofbpj7DvTAJ+
R0W5BCyzCpMIjl0EOGc3BGc3emr8n+Sy41Sy5mviDV8cyKQ+jjOHZBLPwL1Q7kEZWTscjchkg6HA
aTknGMEZ/fhP7pz1FmaPDglK0cvCir4kiC235nI8zJj94x78bZYtPUZ9PvJjAbONGYOGYu+9SSd+
Mb7xz9zcGN5f9xGGnq6VbxwUpIm334ExJHFQiFIEW4X9MYIs/BsSSuTTM0HrZ0ZzDoyGK8wrRAkP
6Q6iaOpOmPi2U7u8GrggOQNRIZDUajmTfEvv42NzTnwys49/GaN41Su8F5U25isIm0RDeg1j5ao9
J05TkPYpXpvJPlwXMzcedbzsunDRocqP6jSq/YwpNU/VDnDF5JwugmM2x0PMzgvTWIXeo//5ecbv
a14wDKlbJOdgMLXMCksnjC5hTIZN+l18ZBAx+x5DvC/+eVimj/quA7e9N7Odf122CJMwLHOdLZtQ
XPWFW5S63idnENufZBv0SONH4QRAYGrH1n40nNrkPwyE/Nmy2jQzGzzpt9MtoDBIJLCozwDhdXtQ
lUoCGTM/Jucc7f4OA2ZBROIFME2mO2DcsrGiA7eW7NdVvVe2/cVJT+0OjPdL5QdpNZFPwcf908Vy
71zfye8HYryRj55VpWd4IIWI6+o9X3xQgYHwC3LFgCZByF6BCGRnut/F8phtgF8h5YY7fVaQRfUc
41FH4yRY1UvvISavkl07GKfKR0zQN5dwVoTwGsyy5/P3wzKfeZ0VtSe2eNgYYXxMkmOgmvG5NjlL
fLaFk2I3S3fHPzer2lze36dpBEFVfzFdgaIjYgiDeW+5FKVtUeb1WX+E4Xb1iRStfEpmVeD+iB8w
XQUeCpUOjqFWzBjqvFKOCwGGAOx+HDFVHW1RvCHjGoMKVj/jo6f33a0x5uUHdZoBbJ/W58EcwKz2
brzVA5jJnu7v3TTcu7XCvLXEKLFMF1b6hX/xn+bgsFOnBUocHFM0H+jgK5MB/euj3v4Wm6fyiQi+
GHk4q0fpA+RIz/d//o+I5vb3aWzwq5Skir7ncgF+X/TN6C3a+OeVUZEInAGPCdiY5trmf9lD8w9l
BjSzVFq1v7VXlEXoaV4mnIVzDNHEEIIWo0bCp+LS7eWP2XB0+qYxHYaCD+rpyA6Ro92a07IeOVPa
CGdVN8XHlQxLFAy9FaGdFiM+NPnTzIbSDbv1CDcW2QBY5Pwh7MpaOPPH6j21CufkfpXLz3BXRKY7
Z2x6E9NGKu0UoT6EciBd/q+3J3p+WFM+jHPyFH4VFekvyq57SQ78FjWTuaL6H56AWsOwOAYfDRxs
xppXRDKnBZxwzl/7mqCE35LRXLdOegSpfkfa1/tbeQ0Db7aS1hCA6EC6S/lj2eojBjulKirc6pKv
tI/kO7BbDJkk9gh9tXrDH0pbgvFqWS7qRbdstqWdnLtNbY17fjcsQ/v+00xjBeZpmFCEy+SI0wOj
uojQGyzsCuOmHlhvQgA0KF/z5/cApo0fz5rx8xPApgZELsqLmBLGnNCUe4gLe2AfC1E/W9xysfoI
wMeHzTdNdTNjieUdQlf+1hLzscSiUitCCUuDk2/LVWr15DsF0H0E8aps1hj4WQgY8anBD+0vWztw
dEsFSbhgB5a/TgDJ8xbjYS5TZmkBJ0/FnLpMkRpaCtERSQ+QCA2/9HW6SqFmQpmcpY0A8tsYQIlv
AkYN0JZ3+MNDGYdzxIXmQPqBxE6EgaN4pgY/uX+ZzWIi7jGWeNRisFmdCfAEABOUuovOMc0cu8mN
yNhhrl+hyowsC692sifKDUTDezCcfD6/U+KtausCRPV13+g0rKFGAXlBSnEdrGZOgsFzXaKkin4e
F1SWVVoqy3EZmMI63A0YTS3BiLcHEZ61xr46923/sa/w2NB7QyEa8Sir/dBJreqXYc4hJCdZYfY8
8VC/ywnKTpiN5+f6a+LEX0NgAqIW6LUiiqJUALcuVI+iLA8jL7zUoK5rHj7k9WD+QDZrn2AMy0OH
H7NrvFU7qClgaG0OrTCBwgNJjAkWygEAmC86v/TxfnlwXa75upfi8KI+QtEDLOT5slqYzcw1L9KP
5MaVMmYY59UJRViGqFReEuI6CvjDBvCn+SYSU3FVIm6Wib9rwAgXgO1QIpSuyAPF5/03K07SfuYh
mK2OgdrQqgAPkb94Sw58FlDSRoKRmajbYLiyBy8PJtGghk5yRyc43rGp7CF0b95/jmuMwW4GmAhQ
oYKqDsV03+550TRB1rlVeKneIxsllYUBpjsXHPsiuPC0RWLjqRY5yB17CCp+nGqQ1UIk2AycbKuY
JXQwIa34qpJmBe47h3dwH5g/yOohAovMHjpvPdUFn8UhX4e3Jo+tY1KNtjXxYTKP7YdhW0aiHF7a
hQTy+hVGLClx0XHEIKMI6oPB5CEKnq8KBzIOx1Oz6BYAj674hQR6F/KeAKje9+QcWNxhlnhr+mqB
6+IBlsPgGVDkbLmjF/tMLfkouvQLYy+9Fnbykx9CS8RkqObUy9IGawjISWeyhUkPFj3+X2YBlbx9
kx2w8142wGy9bRz5mB0hebkw7HHdoFicrzUL73Yvftw/P5PZDlhFLMkjvqcdOZXt3vABCiO5x8eX
cVsdXyhJLvxxYIeLEcnoyTlst8/O9+H7233p9tGey0k7F0ZTp397FGjIh3kEtMxAfsCWj5PECNG2
LdKL+5YuuHfBjma/1mm8g1UCrYU6DyIPbDOTJA25ULht2aeXYS0/NW9grXrzqQLxkjsNX7Xdnd1n
HKmHCEIouTUrC04d0mSFoA6g+FoRo8hM3lN2Up0UvpRecih+yva48ZxnAU25FO4Agftc6EMPyj1z
jBsWhqiNI0wTItRMlsmxF8zE5FfGrtyoK4whLCWreFR21aK2UY5xgnP6aFxcG4RuzxoUF3fca/w4
5y7/CPzwAn5tAeOzeSMIudygz2ShCQvm0sLxFwrUxkQrW7igzL5/rP84U7iB6NAcDhQdSb79lnol
MXpZzcLLHoBm+ySSakaTazLujO/ml4XJ16r0WSKKAyzIb15hdk/RN0Q5N/FHZ3kPRFoOoS2vAoxX
PgJKMSds/YeDwroA10CZiyaDjKeQ01RqJCSflyQhHa6+ZXmcRSRPPhnoFAC3Byuo5tEhB+aCSxtX
q73Eyy7ptvvhPmHsqXgS35O1f0Zj2VLWkUvGH3AbHboLP3OEJ9nZfxsH1o5iuUQUh27fX1t2ZaYP
IYxfwFH/7Jv+Wd3GNndIncAncx8oG5ZSa6BmhdYfCnZAVjCXUdgaY9HIfIbDqauL4jFKzH5E3bSb
qU9OAiTWELOsoquTJC/G7CIB6mJ6m+wx3gjrfKcv55zArCn6hfyKxdSRz3UReOwLt3Ef8lW8hzbM
1j+hbPivHZfrotAeA68M3DeAI7eWwCkiRa4gZJduLds+yswf+bPxGFLBoYMSzrJlTKousIcCAQrM
CKzRkpaZTSyRZOXUoV6kPYqF3ak66vvo4m+kn2A/96X9cTJubDG7WI9c4/lcXFyiTbCuiQtt7eZ5
jtWfdVbsghhn5at6D0IFGPFX8UFa8nvgo2c+qD/XgZIK5jAQt4KU7PYdBW4biVFeFJfxs3uXdv6H
VBLx2X2/73Un1X+sBC0IlDlA/0HruYxjEsHthiHgrLjEL2g3b07OYtFvCO65nUuezeOSyiPfN/nH
3l3BAxjrAo8uhg9uF5ZgCqvx+Kq4JCcP/P77GgjmOczJJGtHxQ3QDzp8BT4jEAwyRjhFyFQ/U6sL
5S3+AMFG/+F9p5WpQvtBxup4cH/kzlLrIDpQWkeRrH3SEMWiuQlVLj5T1vj7656ketdn0gEHpTPh
09qjNg6jr+tcjSRIB4FfcrIwjZouhA0UBhxUsuKlukG1ACz5xmrGjYnU9f8OMFjbTDzTFC3GWAzY
BiPtM8hTQkg7lSt13e6rBcLzxX+R9mU7bjM9lE8kQLusW23e3W7bvd4InU5a+77r6edUz8wXuazf
hSRoIDcBdMwqksVikYfZ+iNzEuuZtxZObLM4fm/ufzQ85XDiNpeExvOay+iAE2KJLn9ErfwyX7ux
gQuPo6DiSzM7FFjkJ3HXH9INK18y410RziBXSTpM8UhJT5xTulD1g6ZtLl5uBvmu8myV23Kr6iXd
6zuWjs94PMKZtsDTFlrpUOJFCVwNkRZzcdLgfFKMfXhW9ivMiF993VepbypuelunMFSMhu5yLeVC
wAzLcCdulLPyKWwdB3PU1WO5cndL5d1Ygpe2NU5r3Q4/bG79+IhBTe+PDTJT5xxTP77+9JpN9nr6
myjTK5OqTusqbi5itK3avZSbK6B4IIzUyfyHDlw2XwNmaIQYYF8uTfFkPcYsuszv2wG1MKDKwO0a
XYyIKOmbWaVXrT+qTXV5fX/4gVwRZ9TrwkiPIJQPjAr3fXLnx22Jw3ARDyw85A/dTt8UrxxyaYfD
xt7wxuYjXj1JNiaUwWNgNJuPXOOAK8D//evIdLr14/09nTNV0gCNmAbVtfxNIFVIBV+KJNGrPzzr
Rn6UMTfzjMGPT6rVIaUo2RikYXBr3hIQ03Hrapsui5XPCBFmzgWM98C9C2XZKGdDMuzaS6t5KOoo
MW4uaMJ2Sow7R3b/e5wCphSgYwrzqUtokGdhhpnFmoRxc6+GCl2BU8erKHvp2Ph+c5H38qY955iI
ZXsbcHajNdgWX5Hu75eFM2gsD01fw2hc6s7ZgfLQW3BufansEkkUn5BeIPMY7RTk2qUE54ZrZE6K
+Qz6RTNERhHsTdEGBU+fxXriem0mAZ7b5jvuoB30U/+iHbR9v2x+6Ed/z6Ix+x+7TIaOIXBHgTW1
yyUej1WvD5uL2xvJc3TKz74zrnQz+wSvveobqInh3qTLubJ5DyVb7oFVrnkb5WCnSR8eHDKh8aGc
hS7ljRZqfH3pd6AYWCmRgcbZJ5W1srMbO4GhAlBhLFOUGAkYjPQlfXKv0S881O/kc/GQZozs3sw9
6FoiaknHIc3HQALUCM6q9xFruI9BU4Z09Zbf9Xu9M+q3+x6DnsZHRp/gbQb/qKSBDvUk17aq8aOQ
FAn0Bkw95Zu7Vt+SjaJsOgtjhMGXgKl4yYuXGiqLs+cmRUAB032OcsVzZOJifZFxlJc7dam/6tti
LwwG95U4wZFZZ0SOzSu3jpQpWh7AEkDoQxDaXUsqD0NYJEpXPxad5QtIjGQppszEro2iwuKs/US2
bWCcZ7dHOfj8UWCLqAE8efoty7MrqEHojT26VA1BW7WN6Q8OErWYWqJamCzWPrcMdSX7dS0lmaqE
NgFCIIQmbEpKhOwLeah8/lE4i2DC6ZZiZ46g+fgSGobqzCEhPkYeDw+qSOZRYaGcxKOOmofhcbGP
zRIUYc+nTDFReMrkZbwxdFKTid4yhOWkmIOe4h17i4Ub68IAvkRUEuHGufANcZsx4tyZzRJhDrB0
NN8gAJApUwjLhhfqOpceBzOVrFhdJmYWm9qy3ESlXbhW/MqwvZvAGjqBZCxIC/AmTRg6rzUyV4YM
j0kJRjMbi32Jl0n8CVvfUTsk8HoMkzILGWECA/XGn1GoVHjpFkrMSVwWndR3DE375R7ldbRrdu7L
+McKQsTD7AOUS8iocaXEIx0TNdKwGHsY43EC47XFzihBSL9Ll6hMY0hFnP213l+DUVK1vpKGYwiw
fPGQfHQH9JpVhRXrmM2rbGqU1KbLwbCYsToJkq9hMZAIKSt0oyJQx1Pc9RbGXKEVbhp6p+2P4RS+
KupmXCq9na2DTxkTTXOA3hf05gZMqvXBh4oGYdTu33Buau3QtQIfpift7FWG02McbMXqZ5nBgBWg
nx91J6QGiDpYmzKOgoWspyfwxnLeTl3skjfhQzJ9zeAxWRjNCOVS2XfryhF3zCkQt3EFKOphg6Cp
BroEMa+XdGgkPlBRRX8q7HyXHeK1/Kg+ou8ObFuL9fiov/un7qIsXUfGY66+Zg3NvHnqIxT5U3zK
g5a5l/bYAfkkmuk6d6JNsqy36Qocm8huoFd+6a1VJ1x5D8pafJSOkZM54gojB5es993bcIDMtNFB
fg4eDbg9uj24UPO8L4JCOaGc8CvP8Hie7L1dsvOOCCUfWK/Xt/4PbfS4yWMgGlwRKsQpXeaHhVo1
IqeeXpE+fJdBzQr++Id8vxiNMWS2bd1GHhhoiboU3FaI6wPw9T5XbVGVTRbrp3YFQrGX9FzsxTfX
6XaLVfQQLivb36W/mIPDb84SeCPc4XFDAqElaQ28RnVzPtQGqXdPjWIE4HvEAARveVCf7lvpjTei
UChvJMRunnTgBD0lhvPyxw6c+jjxSZNc76LJOJ4f8PHmMCBF9XDpjihqzA0Uhi3vi3EbpBEo0Jmi
6RUnMLjorqGKOBR7rpPcE7iKS4P71J307L7xa0kxwsB0X/Qjs9KdmNeVR0W3Pbqv0EpHuJ8xQeIa
0h14T24UwTtzK28btBaGy+t2jxqdc7Pif5T7xSF7Qa6NFandnIqAhT6ATQKNH4R86RpW6Qpl9GXf
PyeyE3NGZYItTMKDOYrt7cKpGLHGjBaCNguUUjBujJOiU4womtaLLg38c4rHXw3POhKerFzML33/
0w0kPRFgkcS4TXhSGPe1WGXmqoVX+fHZA3HRUv1VIoHz4r9w8Cg7EDH/Un72jKeyG9EoRGohe9H1
MGTBi8/CZ4rn4xcM5Kp2KUgDWfQzN6cUBUQpitz1hcd7EC0gs3WUE4JqUVrdX78bO6YwKB81iC2G
+kQQpj3qNlIH979+a17U56mDFgTw4PqS8Hn/kh1QKG5ph0hdNa+oU1KQdQpRqMhyHuQXX5kXBUmd
bq0ruV41ArKzf3RPsYiGSuXRXtQY0fvz0ZUYDuTmjkChkT2cuCqdb0etJAKCBnCBXPExbBwUe497
/SizRtHNYYH+C0c3WppJH+U1liA2eiFUIvYKs0ZR3ghS6M8Bo1xXHMYPMdsviOFcryPOZgRHcIw4
LNELdI2WJKNcFF0vn1+jDwgXnHwnfkmf1c/2I3q5rya3yX80G6GMgLBQoFgW3BrXWFI+NhUfKfJ5
25kY5+ut0Ks5ooPSB992b75Vl48PZEXx7MDqULu15Wtg6kYE9p40qn1JRqF+pKKaMvzw1j7DxG6j
nCvp8Mp9LR0vp5hZNYoA2efnfP3DXUdLfcOtQX5ms3rSvh3rzbb9t5QoFbwGQzuCHwg+lrItV3xm
tg/aSfKQ5q43wU7FPPb2oLrWn3f6IVqe7CBqK69h42zURz7EQkbP0kVERWpgC4/antuj3NO+ry03
5ycFRblFPS9iIYTSnq3icd0+c6zLAev7lEvUhL6JaleQz+Ij5hyFouUfh8RqRtPDuMAKo6TQx7FR
P8fBlgOWv5wxOpg3uF/xGkPmZ1H6mEtc13upr5zLHWdoW3dX2+4D9GRZbVn0EbfRMEkt/saiqy5C
dG4VquLKZ37Z70LL+MTQuNLOdqy2kZvSEujGFRClkpUfjDIXaPJZO5cXRwLd+JZ/k4/pFgVh4A2V
zPIJxZso0D1WrP6tmQPoGpvSy7bopUFOdPkMviZv6x6Pxrjk3pXlCPZzzzeYgDMO5UpWSjkLX/ci
8I7JaJAaMUQYVK1LMjL4vgXc5sKpFaVUNMkxd6zoORn1zeE6PRZ7vBW7VokFlcz2yd80LyzO5NtY
5HodqdMAhXYlevGgmItlZux6m2HTtz5SwV0ctRaguBEUEOVT+xTocUJCZe2cv/JfmoPeE83mKsxG
jxH7oILOZ4UmNwIh9/pNTUgIaVAcSW1ULUl+KQ2ijwo6Hs8n3lqw/7w8hmDgToH7pg6KIJo+JeH6
QA9aGW1Ma3nT73rUq1U7sMjarHKI2zchColaPlcqBi2SFf9SOtyKW2H28abYlysw3djuSngM1qgO
35TMnBT57NVhQ8FSixjxYdB0I2C7jX8MVrKZHoXHN7TTrBcOt2Yo/c0FhgKjlD71m5HjULhwiQ4X
LzLk8wgyxnBfrFj1KzPKeL1vlLIXIu+5mP3hX7jVYqk53sb9qdjKRkBNoc/kdp5VxImSUPFqlywk
P04hVnB4EF5SVBqw5LmJG78XjpDHayjWBD/29dmcSnqsRLzkX0Dvbasbb9WvpKX7gCsLY4dunB+A
SEEoKX1F2EjrO3I8mRqpZXDJbNQ9o2I+tpRtu1WtaD2ahFGW0ON3qJl5ZgDfqgaZSYhafbTIg0yI
joybDLO73FwMv9XfOynIYcVf2lLesuqnbgsllGskarfkHgRWcQuk2mpR5I2WAPtFsqttxnKIRJuv
TesaiKjN5GLhd1ngjkQkMON7h/f2+OksLGU/OP7Je0NakBX1sJaQ7O0ELx/Ckctr4A3wVIRjtHEa
C0kJ4c/NGILhrQP0vKQNkyY0COJELjCjKkQdZkM6VoXD4kGwfbxQsebp3BbWkM2aQFGKnwUoAUFW
O7wUdrmLncKMrfcWQ4mTVWD3qy43hqP4sHgo1orJY7DwcOo/fxZ4xjbvqyfrd6jUBSBMUNpb1Pgd
HVj2BVhGvVs8It3Jm4OdOni9Xwbrzmleo3X8HB70JZkuGznamqlUN6Ht9YKoVCTmL4oFQgf8EMyA
sfBEV5ncqX75fAuNcl9ibpVruzarGPU2DQpQlKrD/2DsMQgnKZOJEjFrlQ6a1TpqaUg73xy3mN2+
sPiHYld/bMzwMd8XLwKLdujWsV7jUhaUgFgJxW/A9T5kVJSJArLprI7SW9d6jUFZTZ/7ASmzI1bD
oWrmh2q558T5Y/p/ZHIx6gvEQqAfR+kyzUGfu0JeNgO6S/ilvHGX/AYD4vBaUDkBniiapbusluVK
2IwolVOdDBXo3YrFQ3t7XcBvQEswidBQnoffc+0gunGxyNQuTy7NV3VAgZ6589bFp/AU7oXjfXu5
DW8JhdI3WRTIqUk7zTUUXhLRdDom6aUE7cFoCTiwFmsVU1hTQ98gK7xilkCQH095W9C5y2BCRWYW
pF/UiZ+CcQx0eml6qYwCV1fP1s2j/UFqII+sI2TGsQMKjDG45ZEB1lQYo2htkddull4i88i6Gt9u
EmjcQU2OqlhSPYoHyOuVi7oo70exj1DZaYF8cMDgEMs+o0sf9TH3N+lG8wkSUudgOEBggc6Ea6TC
XbRxMY7RJTIsbXBaExnXknBO3Ie51QXggF4ED/2EEw7MWtc4vFymXaILMZqXUKR2kKwKjRYYj2uH
hw95FYMEgxXF3OgChUhpn9o27dh6Yoymw3y3D6RN0plgQzWL0SHcEe6J+Qx2c/aSUUg4CvH4j7Y3
MNVeyyjkC3cQgiRBZZVmyJs9qovWtT1crPtreeMQKRhKsFjzh6RuYliwmTy9nb9Y+erb4IgCoDxu
ped+7OUAcJfatjZ2B8kODfPPXzIoGMrp8lo75nlF5ECfZAjVWxgHH9lBxrF9mzugcKjwQQlGt9IT
bEvt9A5EchzPkNcLwzO1TYj6vvu7M2e7GIiF4kbSX4sXWsqi2pJflIFE4ED1Uq/FX5UF7h4MT2Yx
yN2E6USuCRClbn4/hkOXB8nltTDQu4Va08RhqNrtFYpggOAXD1y4DECrr1UaJS64kA4ZMJwHLNt6
F+3Oj8xYcsZUr1DEa5RwURSoIAAKOAUFwxFWKFtFnvMJLbJfj/e3Z27RkMjCCxNcNypaKGXohQV6
AQIvvXC+8Zr1qJoJPWO1ug8y41QJdx+mGpDmE1A5XMuTlbpUyFKDs8Fw36WHFLxzfL00K0Z7/Kyh
TnHIuk6CfRR6cxyXAud1dA19b3iXOjY2ZybV89yiTXEolc5iqZf0ADjuowieIPUBl0CboWrEa10d
3dC0KQalzXLhY9qHWqeXrUumh8Y/e1bz3axlTiEov8ZVWtbqTYXlitfikjc5m3uXzDPjyXTuqLuS
hKzmZFf4sZaUQIAkIXoPnHKnGOlirZUnOUV19RPrtj53GkyFohRaEMAuPlQQKjGijygwTFatO1n4
OxtD1z/GciqoJUjCLvVatsINY9tnvfPk99NNqHkqkzp7fF7duLmh2KpxKM3VzwEt8sXLfbNkKQD9
dq6VqteWPlp6B7MxNSPZcGZhJTsBHQLM4HcuGJjKRdmm3vNtm7Ul2RcEAo4YGpETOJzF0DaGadJh
aNipPVeOUDZM2Du3pAjQDCyPtUksHaCMM4v7oRsiLFzxFTry+pe+XevgirCj87ASt+LWs57vbxVL
LCrG6UJO8fIBgFZw+pXsNiuWSAyzoRm3MjfmXYkHwKuM8nf5E5QM6/sisBAoN9DlBdeMPAxzsd+O
Tm+g9IVl+4xzhj7MfNkb0VGNze9Qt1gsSxsNXr7BODFnY4Dfmowir2t/NjQxJ2pVSzR5MNtdYQw/
O2ezWqAt5Of9JWM4A7S+XkOV3ignpQSjQVtCqD/u7CdwtXaG/FL5aEhhFbcwzk8MhLiGa6TKE3iO
uDbHUhZ4qM7B4BBvcpO1hHMBznQJKWfgiZ7gevm3M1BA6bIwS2e0lFW5lTEv0zRjk7GOZJ3+t89G
8c61YF61kLNSIuYTGe+YFQwOod1T9MAyovtn9s1Qm9otwq4esH6YbiGvK3B1rBiC3PeiqKm+FoTv
+F4MSuge7ov1eXH0t6ZtLlg9MUxFILY8ObLTvKo7ToAg/JeB2dyjaZI56iwvet8jYOLYNUqbSgIG
5yCM6kykfxYmnqMffDPA2MH2IwUdivbV7LhlarMudPO45GUOKQVMwaIWMfLK3uM4H94bHT/7ijS8
PN/fp3lH9BuBWr9ECTqez+L0IpyzE4adbyQksMLlfRCWGNTyCYXSlbwLEOi0fuqclXT8NwAqlOLV
PkDyAgDJaMTog1p8hk/3Ef6Hov23UHQKGaOGx24YALHvQOxljgdbSu0N5g8xbqFkLW4dwG8cypG6
fou4Ko1S5Aj4ZxDQPzzFNsM2GXtOd39C1xZyUUOrOhBmofPnpbc3+Z4B8j9Ctt+CUJ4zzFtlKLUQ
LgYttQke4zkjWlZWeIhXLPMk3v7emlFOM+7KREpqXA3D3RYMqM5CAiHR27hPzRUrOTXvOH9LRcVT
QlG3XagEyFNuXjF0/MwQ5fal4vsy9fv7lMWnehUIZYO9EaqNZgiiJSiGcOAOlcUbiVMaoAryrdMp
+hWYWm+IiK4YDmFe0UF4jW4KPBfwNOWtqLRK7jckPQoGqn4tGNoKDyToqzBZZx3RgJttmyBRbgHF
pE2cK8gyi78KMD8jpeODH2rb79GTywi25692EyzKQ2hJGidBC6kG1GB5Zrf7MO14tfl6lhCliAzd
nw26f4PRVfXIjXVjygHMX/tns3Duu6JZbzr5OuUhFoWeuXAQ6eWZ9O+dks/z/e/PugekQklXAKZf
0RPWClQyKGAZxsndW1aywtDDxEBkdR+E7O3N3k9AqP3Ic7DzCj3inMUSB+nyCQVI/4YgUcFvyaEe
zvcQYvuvoGiEatVLfsUID2c3+rcU9DxatIf+v6j3tHxkaOzsLk8+TUW44hDg7bnCAonPoJXaYBz5
irHPLAQJWzQJnfI61yPUzsKV4T2wts/u6R9FoNyyi5e5BacDID62aAa3mVfoeV81WSTKG6Nxqht8
Dara2MnpR2YewW65K02GHAxd/aaemyxUrJcSkIAyPL7+0D8QYf78J2OgXa4P5guhEQHgX9DOvcQA
73J5H2H22JosFOVqh6FOMgUvOZd47T2BXYSZbp69t0wAKHteZDlXxOSeJC+fS0vaon8SPiMAk8c/
CUK7Vk3uxjAqYBbFwTOiCyZj/3n8hRpo0L7LEjpZNfq5KylcXChqKUPYgpt5Zg6OkXosjZoLjq5Q
qGM+R8W6jn8yPDhJzg/BWEfrHk81Ayu8n7HxKxzy/xPVFbIi7XkiDe7/a7JgA0t3ZzQL3ccYMQyO
HlxR6MqfSJZSH0RtGW7iDtiTQPJXMLb8tqIadYJTCGqxRowwWQgcINx3zGh6fsid6inHvCTh2Yx+
+gbD2meOvys0asn0PBPGOlezy6u7d/jClNE40yL6KX/d12QWDmWSYBLu6rgiOKiLwQifg+keWBcv
FgZllThDOEVtsXKDqS4xJREnOup90Ix+uS/LzDk4XTM60xzVWqdFBMcqWyNrmcmEGe8CAgZcgFH9
gAIBnlorve4EgRuxVsFzB6qPxTpYY8ZSiMwSy/znEllXUNSSuVynhpkIKAUl2RouLY4PtkNogG8P
Bv/CSvjM7tBvyb5PuImBVqHURCGRTDF0hzNb8xA5X4zjZd7bTECoiBGEJX3T9ACJjHC9HezxgDzJ
EyMWYqJQEcug1Lrm80ApbHm5j7aF6T0JX0/DCwOItWRU3II5NRGqFb6XrPkQVurZTt+/7uuzOJO9
Qj8sYTFF/Quo4ajQJeuEruw0mVyR3X10yNfDJjm4y4trBftgj4qE3Vv/POwyC+UI9n3smWgDY7PB
eYaub9T70LbUpim69ksBN0DByrejYjwFlvVvEJQ+tBqud5LekbywaDrq7uPMKpiai8yupKCUQeJE
dRBrPr1kpfFagDtY8oxUQT74kdVBNGexV1CUPjS1nC3UEtJUdrjOY/MVPdylWcQmeXvQ1ixWmhlf
dwVHqYbui0LrJYDb8r+6wBDe7u/NnBldfZ/gTzwCSDfiekTr5mV8wEu3VprgZ0mN1XO2Ek/3oWaC
gysk6lwt8HoveQKQhqVo7qvl4nP1bwDUUSpHShlK6kgeUnjzBzi/GALMeIIrAahjoQf9e5qGMBWk
R9eyXcbGx+qLEQ6wzJH8hsl2FF0gdk0ERQ5QK+sMjT1IK1bO5f5GgBXhGqOM3FLNNGA0X/tsKVv5
s/unnC2kBeg/p4Khz9cIkYQZ4C6PnXCfwG5y6XTDzCyTcc6wxKBs3i3UVlgUEGPbIln91P1p2y8l
A2XnsVD1IB/Di0Jm7AMjtE66HbGmd7FEoIy7kfPU66sBuQ8eD3OxVVgto2xvJl6+2gnKvF0OM7uE
mLiPYKOb4Ldgzt0ke0mlVq4QKLPuo6ASXRcI3Jbf7MnLAbpVe+cJbGiMmvX7toHpotdaxSNPPVYa
dqQojIVheniNL1ZM/z5zFl/JQ1l5nmGYdVRjT15xvxBN3tbMYqc9bxhhxX2/Dgrza2EwhiCTUhnC
XNa1wQrEGStFh3mwTFkPY3ycby0QoWNcy74umAlVxkp9Hy0TX5UliVx1PvxhZ0rOO6mHVo3gGLKu
fPfdLtgqr1fKlTVfcTMomGI4Dn82f2Y2w+nOImD2AAjswfom38T76gJ9Ta0EI9FQUZSNhvJodD8Z
UZBEfueNoUxQqB2vUmkMPF2Eoaw0w6riVYEbuFODBAV0NBnI9GqzXfKob80QWEQHdbmq0ULTvHzZ
H/zDhpVLnHU9v38NrSLggwkkjofMkZG9F9YbGnUYqzqrhBME6hDIxCzzChcIdW3oJnfcdjDX+yf+
rHebQFCqEbVlnoopIJ6xbSpQMte4j8ASgjoFQjyQcHINHY9LywmMxc7HfHmToRoM/ft+TZgYUtz4
hdh1AFEMvzUqu7X0ByfUrOxyXxgWDnUYyM2iCooayzWY7+Xo6GY5mrbydB+EtWLUeVD2i6BSsSuX
bblzUJ9nlc+leR+CpbvUQRC0XR9lHSC0B6fdhiuWZ2OpFRFxsh+VqmV6UWE/6gxjR2rw6pzvC8AC
oFyBno5424X/v4znVwXDQZi1xbOu+bdhfF84JxLIYe9HiY8LJZit1rrxGh16A0978cZz7kvC2Ipv
7qsJUNNLeQ0LSS/pZ2Y8wNKDnwwbvyXyJ4HYRBbKyCuuadRGwG4Xdg36Vd5U8LYCrlk8tgboFGlL
U3u0S+P8k1UQztBkkbJ9RfYbMC9hlxJDsKrQeNl0hvLz/voxTJLmjBrGIh/yAhjhurMXz5/CEuzX
v/7Nv3y/Ak82qV80eg7KT3JQKxkarcFY+1Ye/hGEsnvJLYYY7ZKw++IZDuyQrMGKa7JKVOZeVq+0
gbJ9KEo9tEThrF5fNg1SWOv6UrxGjvxjK69YcN97fOfQpl8nw8ptu7aC8r22O0G1g93+Mtj5MerR
M9RvpGfT7HsLcgqR/cVl5l9mNibaT7mKsPFiRQzxA1Ae6q28jXxeGGfNWvzNje03DP18Kbd9l/rk
sH7ll9vhu1Bj8Kzsx31tn8/TTGComGD0tTQvXOxej6MBtWA/P1wzXTJsai6DP9WR70hsou8Y7JUO
mo81Qz1lZyu+5S4spNLwuOKLe0zThPdg9XwyJaOcReAGWjYQG7Pq1MhC4wN5tMBZgVrwH5dQvj6c
/C4sBjnAEuJWmjwFy5eP1NSOrIwaw/fR71Ixz7laIijfZa8gAl+3NquVkrlilMNAm1mfKD0g9snK
ccKfKWatsRhJZ8UATy2pLsFslG+qkokmYERk0WMSCyIF8Ca9ZSB9UFfB3zi+CQZloXkUqJwQA6MU
rQj0RcJGfh22rCTq7EHxG+XmRC8wt6IRVRK7hW/SI2rRScGrxpBlPh04gaEMVF10yaghfrtYg+kf
dQybxHzLTX1gHOo3Y7vQQAiCkf825psharIxIC1ceHUGnChfYuLDO8bPgi3AMG2Qmqw3h+qyDdec
s9hUBqaqwWLRs8QuWCY2eePcJz+CstkM5C1qHhBhxWzrPTY6Kqxwhrz4BrdMLNZZMq/wEzjKckff
zXtugKJs92KJ6l6hJYUi4pKRWWDiUGF+kGRdklUaudolWL7X1vI249fXfT/EsCyafLpM2jjweICg
Fat43oqdgZsRGjLuoxAfcG+HqNM+6HXfBZsWylLI/PMOjKF/FetPNoXIOVHEIU38oWiJIqoYe8gH
rOwFSwLKOwRijRafDt/v0Q9xSJlP+yT6vbNC9MEtLuphiBSs0PdTpfPDs4O1+RGyh2OygCjP4Hci
smIcBCFv+6L5MJK5OOmpZNbAMzSLPr3bXnUz14NEiQEmLrMx/MfnBo2y3IN/BLE6v2zxMorWFe1y
X9cYHpbm6eQWXUqeYsktXD9zD+1lgRETqs+aITwrHkgCSL0bCq3pIi70YJXwrzqcTvNcb6P1U8Se
Uzt7/ZtgkL2cKnUXRFzXAWOrLtMdvxEwPXiQzI+/u2cu0MMKnhlwBNBd4aIWRoEXBBn26hkjGB3+
GcMXFbB7sJzn7D1zAkT5NLVNmqrgMVANHg1UpuiQY5XazrWvgE/mtyxUPOKlwijEY0RKcQREpwOm
Sv/qTZzllm+wssyzujbBovxaX/cDqJCxbm1kHsDGgRtEgNkhrNN8Xg9+i0Q5N31cjLkWAuZ1tMbd
UX1odo9MlvlZx6Dz4LfWoc2ySnm4qh2HOORS8tzfOtlH94G4FHNZh8yQHREDYu5b6XyE8htOIzJP
dLsKwerM8TnGtZmjMzyDXcQ4Yub3q2AzTrj5c3SCRHm8Qk/1NlSAxIPG/sG3ZFASJxCIpQyzuj3B
oay179OGk+oC5SzgwuRwznF/0f+ra6hSAIkoadOmH/mbTm6jLimhbmCBUU0Sd5B0M7uae+60mwJR
S5a6bq9i9gYx0+gQgCy6xeiY3Y/eKCzxExpR7YpLbf7NRk1RqQXkudqVxwELKBnja4J7ZQ3WvxY5
IRbQnKpPgaiAsRdarh+SJrtoyAvGb7JZGafUGO3ykG/ODD1nYVHRYhzyXloX2LPaQQQ32AKxKqfC
QGb4Cuc+2Jw7mspFeVdlaKCEKratJSxXGCn/llngT2S5I5Z2kP+fmK5WSXqu+oDBENVvtjDwET2A
OhQq35q1DQJuD26QSfbCgqWcLepEBa3WK+KgRkxvApuNJX/INup3azs+9O/Cs8oeSjFn1NMlpVxv
FKOEN6q/LWHMjOZ5sDVHc/TX7sM3PTyUaQuTV+zkyGy3mT3HpsiUPw5aqV8oJcQtscpo4jLzLdhM
wPmUL5mEDEQJ6ejzN9YN1a2UxKoYy0RxHJEwHu4cYaeaiWIbw5mlPXOH2RSL8i24ZodcjVYRKGn8
U7Q947OzmrW7fbxvC7MHzBSH8iZdl3e1GgOnio0fie07v2o7PYhg9fzjgfPkFjyFovyJPka512WA
Gh0Zz/89uskwVRmVf8zgZn7xZFkB/SWmCtPPzbEWBKVfDaTwT8ObDKYKG3aOGzdrGMu82v+H832m
TkwcEa/Cec03TvXeOYKdLv+ihlHHLDsR5xi4BzFs4dqLcAuZq2OtJ3qA/juyZtxe+WAT6BN9onV7
AfoPvJVjYCvmZ17jeJ3OVZ4E3a5hR06K3Tkqy6fI+cnQtzlHP8Wh5FGEavBbDTjgn/ysjNYI1oOj
LwU8/noWs+B0ThEmaPQG9YEsJ64INIwiMX7028/xecNi7Pl+tbizdHRlwOh2ZeETt9CBhT0xMGXs
obVUTMjDFfvhNFoObo9Hby3Ldv8Vrjb6mkVfO/tMMBWTMuI44MWk5fELxnajZNun7aN3aDC28NCt
EfYszPt7OHfCTNEoO3bHJtK4EWgKOt+RSGhe64/7CHN2NUUgjnhiV7089FBSOHXvA7VtrW9q6/sA
t1Ni4IumCFQMoIkDXysVZCgtkRCrjFaKWmTNUNaJ8br3HjFZzOico+xZ/ZNtfWxS84vlpeauxtOf
QMUHDafpo6eQkAc97xESqaLxxeJEZGFQwYAWJJiWQUKd5nmd27X94VksMWZLRKdyUJ6jqNJ6WCjf
6qBh8MYlMALbtVpUezzxW/14f+NYAlHuw495IUuI+5AeHALTmwMeHu5jkG/csWc6+Vx7mVsNNc4p
JGLED9lIwGUPTlLGCc/QcfotWRxGMegDoHRQux4a6JuHr38ThHILqdxXC47DYlkBgk0jMkczQsUS
q65v1h9gCMpCBYudrNBXYj3MhSxrMbz8XXLGdXSUV/fFuOXYJMb6G4C+BOdclAoBGcRupb7tqBvV
7EFEgIFkmVHiVD+kpcnkjycu5kYJJphU/BVKsRdqBc7dCE4uM1Q0DJPoUrVak3fM4uFfZaT2Siyy
vIwSLCLiZ9nkMCVCfIqdyFQvrfnhY3gvT5os2yVDC79PwFs5Se8HbBgj2skJOnG1bYfxzIWKefDI
NFrhW2X6vJFdNmFvsCLN2bMYcwD/PxK1opwMZzRIQFIwQdGoHQxH7jNrXDYis6WFBUUtZqepWS/4
IjmhnNCK9rsNmdzLfAUln7m3dtRBiIGRwSKRsGdVtEK6FmOHZEP+FGyzGx2WfrCwqCMRAW2ahzFE
Gp0WPJ6hD1ozyaweHgO0SbByNLNvyovJXlHHY9UpaQI2R7SbgAVIspOdXuIiXi/JrQAle9tshecq
018yDJ2owO2CEuZ6DcNZ1O9Ia6KMUa7xHB9JyDg8rB0UoHX7XY96qr95w0Q68j8YSjpelnIQ3skk
b6MbjWwI2/xd/cGyLJYw1Pke1aBIFTwIgyq3wvBfSYvgzjW0Z3De3V+32QNrIg91yjd8zY2VjmsI
byf2r9jYkUsVK+qbvSlOV40czZPNKfW88QqyOVa826cWmGRx9ko2S9HnT5Pfm0Of8K4mc6oPmPRo
Ob3V2NVTsebP/UdnhGZpNX9RtzmRin5R4uI60zIXdvU6pkZ+yFHvmDKZh7696I1iyxicBWpKMtuI
8rICB0pKv4DGEYI1wXkNLPO5CcxoJa18R7ygVn3dnmLbZSnhrGZMcCmfi4IAWc1j4JbI8b8XT8fi
+Hhf98iu35OMcrU56vpCpQLC1t2jJc2Ep2XsEEsGyvMpaekNBQ8EyYkt4cQb6fKR1RdGLP5aCgUz
1tDNi5l1oGamU8ay7NVxpsvNxVqzDiPy8+59+noL7i/2bcx4/TOpxVbGZvC9UWrAfVE5yb5zTNaz
IGshqCOtA1lv58lYiB+nI6t6kvVtaiPVvk7URsO3E5PJQj9zC7leGtqnezrXCAo+LlmnygKxir3z
cESdf56f7+/BTGX7NRLl13N4J64lSxQZa/DLdsYWRnxWLcMxz6d0uX23YAO2ZaNBzmbUrX0/l95T
JsrTu+j7i8oWCrB33run4GlhJ+Yv0ATvrfbh5FscqJzNVXC2zcY6rw6Y2m7+H9K+a8dxZNn2hw4B
evOadHKUqiSVfSG6urroKRrRfv1drIs7TWVxK++ZPQNMNzCAghGZYTLMisAx1p/3JcA6R8oRYJtN
zLcVPsI5IoPH8GU/zf+tdCnz37T6gE2m+PGe/GFp+UKyeP7jP2bB9EZR6iBQmvNzYnP7zC0+UgLQ
6/jJ4lj4/PfVnh4K+28E/mONpyj4Y6WIk8AfGEfJ+kpK3Uuu9v2oxF3+r395ojyLFtqxkQx/MlVA
+WUF3vcvoEov7xs4Pou6AV+tEEIYY1c/t/Xpt3eEUrFO8AdNn243tk+ZEkmwTcPZTXnXmuSr0nl9
Goi7sr/+y4OgdGrQtLzleLDUE5Px0xLrkCmV6gs0BiYqfhuPhqQkyePF3diH3UCOpvXYkN3ql/l5
arama034VxsptkpWVMf4BCoPe18bvjMj/9kI/thcH4UC2v1H8LN9bwgqoLHleP66IiKx/wAp/T41
1pffash/91sTrZlO9NJFjNsCH24dGVHzzxjp5tJ+v+dmvxwGtVBpEX4Z3TwksZW9AszTjrB2LYks
OpTvA3rDhatT0Hl1gEVBiHfgzHfvHNgySjkr4NQ/b22enJ5XLGgahsp/p4hmDAZJXQrZZE6Qg2GZ
E5aC0H2zmt4XHTfZk+dt6zihdY5R/sjJy3mNFe1HsrLXirt5DokJlM3PwdwEFqvK8906dO9OUzrq
y2JaXnvw92pZ3vHzcFiV5O1cEmd7IZmN2rvjAPz1YmLhlG8BpR/QGQGxRuT0zC/3sTftk72Rt6fU
25CHyDp+xWS13vxZ/dnzxDVfJOJ5IRbyrHT7/o0W70ekKp0+4oy2xpwfPKrgHHzLW3tWh099d5RV
DWuCHufMkcgOWzouB1bimaGZdAI1HoUaGydwaplps67bN9TRnfOgO3bVLsz7crIx1jkg3nqStGva
H2dUckKCxt0cyx2tzwguYkCQheE1oljm7walblhUxgPoGwH13sfc2qD/kQo15RIRHwPIWmv9enwJ
HuX1q+tZ69LUH67EXrkmOeFPNFwiG67aNj7QdFen2NUxXbli3VaGMtJpGi7UdLWdDh1gNIzoejGO
N/BGxlptEa1cMsWrGA5Bds20FrkZrxKwTLN71VeYLuCsmrnvbMmazWlR9lgJUQ7le7WF1YywzPK3
T07TWd5XkYW8iSLNqUzSnJmuwY+ypFcVAAOYXnL8yMz0F5rgmOCZC5Njt3Qo22yken0xFNDR0G3d
2e/SRwU0ZQCF5cB85NDJFSJbbj99Vc59BllSpAKmpo6RmEy/pYhdk+8afM9J6/4Fqvcte1SEFMbG
MEYF2LNSn0gZ8X9nuBQpNPA+O4sBIPo7JezrNL731tyelxJqycXv9fb86gno+YU/qFYc0IhD1LSq
1RVNcQE2UGnr9M80mFcylH3JoM6pU/dfKKRiiMqJenM81uvc/rzP3uIbaJpE4KcVhopGOzt+9BNu
MKBgnoEJc3UT49V4tUfbzJ/+S0qUT+M0SWqkGKxY/nM8WrW1SazEalbTNjrmXuNJLrSNnLFFOyIg
IeZVG4GtwlJIh9U5AvHXPJpNgUSqYbCcMJj7WWKYruM/YqS9TyL3Y5AJYC59G1fK3jVFZA7DTXC6
T2ehueCWDpXyEfyw9uXIaM/BtrisZEtqHc4utsjGi9sMewZSz4ePNwuyweJVou5LjbAUfKFGdPsN
1J0MAWJdh9NBDuhjS+zrSt8J9qn8+K+FShlkP+Y4DBjhEAdAgaMFEIjgzpO+/xfDWLcMUSY5FsXS
aIdvhiYgkgyzcp2DJQEuk6PJKt27lpRRjrDSc0h7cDStPTKAftBiwggN0PupARrrCGG+EhKhJ55J
mXVBKbOc81yFbcSTnjtAH3pQLc4NQFF4uH9Bl63/Xz2gzHIshzkXBkEHf908J24K6LhfEbMgtTCZ
entilC1pJN0AcjxOTH7sQhNTOLgarofsW4Eg0zB9JwJalNv65tsm9bh1cKhXrJLwAqcADlNlUURo
AvQwSqBZNxTVhcMntM5rDfSFCi1lJ5b3EaYLQV2YGyqUPNXGGMcA6+fOzwYJzaQnPaCwAlJbImot
qR05wWn4YFJdsJ43VCnxylkqyZmMy9I631EXXnOCTUzd2TBhfRc0YkbqRxNl7YtRUE4akREeQweK
LVonVm+FxCJym3T/HyygL4MA6DnomjO2+VvuRJvrSrbLR+M4Pqb6NBuCQqZZwJVfVl/Vo7jawabm
ZPNUuBhMQG+/hbFgi18ZzO6ppTjtRgC0Rb9kQ55PJwxZ87pZmgZKQh/+7uFPsX0pUNol6mog3Hrw
kX66r6xLllwRUOU3ZHRFatjEdhvb5AofJHEMbR1MNFn7u92vghlAfY8O/bjCMyKUu8i6uEOhH0RK
O9sbe/nQPAUbdV26ih09JhiWmDzVPrdX297pyFeDut5X/shZ+NuADjrW834pAL9hmvIqRqL0Za3h
eyrHE21eJm5vt/sr6nysuR2mfCnHknFa0ag1SFm+O6XaAC73dDLeWG+KRVM0kzDlVXg0UqRKCDLe
R7B50HFlOsLatrmoQjMalLkTm5Iv5QE0igd/V9my84hXLiPYZfFBGbtEFeKAv/rwUfFDZP/m3AqP
lH/jCW/OnzJu6M8U44oHJ6Vd2xe7sdFdA6ebsbe1LQXXc1J0p1IaCL0Cd9gBRg2zvFtpG9iavb84
16fCY/G1lBa4IUYZOWNEk4vMQXrCQXjlYUi8tUZ0V7AcdHG/y5vBCzappcKeWG/N2sx/KauLyZk7
W5IJTJtPzHK9CT0JrTEixjp8Z79ZtW/3Lc7Sa+rmIyljEOMT1euVazFW5G+Ul2DbX4mSEdfmt4A0
W2GDJih/fJYY4YycZwbx5TusahLa0rD9Vqck1KvqoFxCSGgwu1+v4QZTzldrisKiTeelOgaDRrMY
iR2d5QNcQoP/m5Bua1isJahLOWvAkKEhHPGDLv5YcsOLnBRw2AeDODBukaMVSOnmVvanXD/0qwjN
n2/IzZ9iIm/RN2yx2kCXTSCa8zRZkgH8xVMmMJcq3whbvCKkxkz+YF1QtsbtZw0tLKrzjApl/YKk
UIU8gLh5s/rkzOQNCWEWkteyiZ0RoWxfiiF2UY9BBC76WUVbY4THT3fmyeP9y7PwEFeAifyPyCj7
1/AlX8kF6AAl7SieJDx4VvcpLFuLGQnK/I1VpmfX6XrCW7SHP2/p6mJ9MWgsPANu2KCMn6RgGKLK
QWMw009hVWzbTf1pxi4LuXVR1f7y8n1ssyxXELaAbPi+Ybjd/Zo7qk6L9Mh9bpZew3Nuvu/5jIoa
xhrHReCmdyTHuQDa+z3aT8NGqXXNiH5QnWnNn7E2BXsTQdsZyRMmfSp+EsZaqlIZevT8LmSmsI3O
Z4SWnNk4MKAPl3WBerv0YGCGNvcYxoylw9+Z0znvWRjzuQ7a5UDezwYQOiPTJ+gAZF3LSYN+xG+z
o6SMBc8HGqAOYbJfrcj2PHEj7ctXxEoKVsz/fzxUJyN8jxxtNfRrOqoVzrQoyMub8ByTreCs2E2h
0+/8pCNhZS4yy+rPzHLRhmLrwzcbBJM0Oe+UlgKYyMsDcBxi4J2XD8wNAf/BWP2lSYkyKeMmC3TQ
RPEmD2GqsLs3cr46xpEtlWGgF5okY7cynMt3hWt2NyKZj/KmSDpksjEl7D8biSltL+YV7zjdSVfm
2/QsFwlnyUgWKc+V+2nd18zlV83sC6hTlLEb+zpKYXd+7XMCUKBg024Nu/xu0I8Jv809fQ9EKewR
zF3m83VSu59H+5d9yicMhiRzfQLifYNxr3VO/J1NWts+3WdyqfUHPWKaqshY44Ul9BSTURw2UqhU
HXyPvAHWbwRbh7FYs8+xWcSLVvKmJMpoXV+amNRn7MTZFiXcOR8D9kl9SU7476pg1fcXve7soyjm
UX3TRjVtEahjA0GamPL5CdC99ct93pevsi5IaMwVZEmgUdsDRc+jFFDg52Ezorj3Zj4xaz+LGqoj
POJ5FV2S9OJOH/DGfej3Eyf5q/q+lR/Tg7ruj31Gcmyee39kNRstpZUUDNdJOE7kcmWNOtALJuEU
zk+7c/SVPE9b1KZkf2TunJffexTWAqJ5wuNoYh1y6BYx6zU+xb70tQU8GIpduoid4fRqmuHCX/qY
zzqEGAP6QqtzYgN9asdjFVnvnlgzTwtTYgqY/UuOCjeii1BEelJ2GBwHynO5d3qA8fpksEzOVVjA
JosRryiqvKpoGtSFbqkM8qorcx33pbJ6Jz5fMzPQTBXU0pVt7t7eRrw+Lm88ZqsYTnqheR18zihT
Uf/VH/1L1Nbd/wW49d14N6XSsNDtU3REUiLRywgVlzRwTpCKCoJB8i9cA1ZDn3jSLiVKSnjnygh+
lvlC7kbStOkYVer8avESScV0WXFTNSfZBCTw/viYbX0LTH6Vlv8GHwuShMbzhqoaiqpRwWMYcZI2
xGBMAa7S7migrbA39xwzWb2sh38J6VMUO/NfelcN43WS4DMQSNGq/JoQ2Tac/CQAY3MjY8mttf8l
bguzyUm8MR6uHitluPhQnfFKvxWlVmwTvsQnbCfczXbd/Sm94iXfjm62/oVpC6wiXdmxvYpdf8/K
y00n98MQyKqKmQdBE38At42pL6ZpMSBDUU5JyNBumA00C0NUOMsZDeosZT3FKt4LaHjXhzwxp9TU
Bm7ZfUKal6Bnh7NYGaTlC/uXJF2T84Wy6IZu7FD5VrYZ3t6rxDPsBwCLhh5nCevyg7Vd+jsIviNJ
uizn+0kx+DFciDWt36gfsV0R2BgYycGtYQ9NLxpwRcJCK0WVDVmnZMqPaQs0bRkOa+1EvJlbGNNX
D93u+h5vBkaubDH+R+nh/xGjDarfZJgzrkHsWUPqCsVoAWsGRAzQp6w4Z1mKM1KUQTOadFC7TES2
wtHIIRZtQN2iOyJ9vKITQ4mZTb+LwcWct0nQM/3P8jJLAG495c1iAWlTWBlgchAObwFGGLMUY4iK
Om1/kXRNVKloKcFzeMgMZYoxMHeLJqopTO3N36K1Cm12N8EyZxg1RpSB6XoM8N9yNhnzQNPjHt3i
ArqiUDeSzM2VmXleylZMO8JQ0DewjEijfEPcSyPPodJ4jrC1Z9zXD8wU0lKMjSsh8ZIsoI1Eoe+E
1PFJVkCZKyv78lrOVNcFsIlts/jTejwT+HPJJM7JUTdizOWu4uRuuoJTbOSdc4zva/bLlOrW7a8T
0nXMZ8SSEOc0qdfa4Ct9jZdvhz17yGAdMLl/ARayus4waLdLrIsF/7NSWOOzi85vTpYKQvOiyaJx
BNkLcN8wKXbAcJUEqAe5g4OXrck686sOXVzl9rKtrNi72ChcMR5wSzHM9KxB44uqYd0cZcouSuNn
es1PddyP1NLs0fyVuiyM6cVX4ozKt7bM9DyPESYFpdRBG0ryceAIsuIm1lpcyfWU7OKtVrJSNotO
aE6SUsDLVUwxzg3GBlv+M54t591qd7IVPLSuvEp+hzbDwCz5hDk9Sk96LufRvgZ6XgEs8qgw/4z7
BIvhkGOfQrRPVuJtMYuoALVD1oBHpqOkf2thgqsa+aEMv2DBC9XHy8a3kNU+qtuY2Tu0ZDznpCgr
07QDJ2BD81Q+nNYXDyXxLdRVkfvKbas+cWuUS1nynM6H9uhzmtTF5Muxj9D8OMWgvNnsA/t3Y40o
GufMwuWi25uCJF0SdV2DOG8lqdSNfjFiHyEgqikBafYhupxFJzBDu3rs3a/7N2Wp7Xiyo/+Qo27K
lR/5XC1BrpsGzHviqSnJ0BtiS6bwzO9s8W1fYZNERcydZtpPU94Ia6oTCzXS+1/y3fP1Q8azL6GM
7eVyyZVu4HBndc161/8kj4bT++SoFVvz6ev6a9iZ/x91uUUTP6NKmVsjba5tVoCqFRydjNSrCU9E
tMOctF9Eik2xxahf6GmMCY9FSzcjS0UASCGHSV2DLKBacuLyjo6cTMGCKpWnr78nU0ota+y/q9sK
ZForGc18zW+0hgR7pDd/tfYE6KgcOtR6jpMijUQztffIzTzxdc877pvxC/PWLip0ZvvFO521f+Md
yXxkQdcsRie4g8gJiCqiIpU6eD/NkiTngyk6aZGiBFiX3eJdHjABV5iUqMOOfKD0FgMojY7Vo8E+
JcnD1UwcVny3aC5mHFHOVJOxkcOPo/7cVOS9XRdbmdQRQefh6l+AC0F0M1LURZKGuimUFCyp2GLY
7Btv3BsuGjjgN8l9BV1MpoASgv8pda3TNt7IMQUjarhMxc7TR8BD1EcBBUPvQRvIxfnSV6ii1ut4
W3ndihEYLGqpqoroFtVlHrkAyigGiGv7FqSvTrMZrfRKynVmfd5nkEWEsryy4QMjtIIpFDe+a2xT
gjpAxmBkOo4fCjljhLrro1FhqrwBjdIuPqWNYEosV7VUa4MS/SMq6o5fR0Os0isoKMQqj+jkwS3v
7d5NnPvSWo5pZoSoS+4XUi2nEgjpriKid33IkRgx30Q0gTZW8zJFyKxU6WL2EO8m2AgUGvDWpbxV
BjiIBIiXk7cCvLz/pUQkfEvsh/RXXmwz6989QucEKWmGhiwleRv259ePoCfAL5QtVEi7Vb3qH+7L
czHun7FGidPIkdjXYwOOSHmJsJvq6Jv1/x6UFKZiRoM2Fhhgl6+TpeW/kqcQe7CA6txsA4tjaNJi
mmBOiPI7WVyJ13GA2KKv18zOnXUJdF/kCbYMdVq26BqgkAV+ug8axdGArmA/9y89XtLJPlgdNPMl
O2Ow4f7ZLJu+GRmKn1YK5Gusg0yjED00lRRZ+ournl+Sz6udvdYcUXc77AptXW7zZYSk3P7v9zvi
6GZfMBmv2aOlHSsxqBR8QYwwDXnk2hFcnQBK6z6nyyc3o0NFuujLK656WUwCDc3Y8R90S16/pY/d
6l807c45om06wE9iya9B6WIH+9A8+qsE85OssHIx0PrLD51RHS9pHDcVqEin8KwiZVVavMOE5l82
TDMylGHiQz/G1mKQ8f9IB4CPutkfw8YKFId7TO3CQ7aRcU6To/jhSGYEKUdyyYo6UDMQbKfs2MW7
rgJX2uzRUrresjBHWTKkjCCf8J3QBKBlrBJgqfZEsXfyK89giUWFMoBKhD3N2qTKosc1qGkGhD9p
ng5sLYbolvy8KiuiAuwdVN2+50tnqpQrY5vyYdaj4hVs24fiYBRWjAqG5go2ttn5REV1Zqv7Zvj+
r8K1GW0a6UXTFUwLpqDtpIfw4IcPrd288NOL1Wcmy6Zjoa/InBZ1J6++lqdGjXTc5cv3tpZqdi5q
icAU7O0ruk+NR4Zcl2KbOT3qSg489l+iibufim2B/RrZnMmvlcd8m/p4T6I+9HXxTdY08GIYok71
UxQveR7R6a1hLHU/auJ0Ms1Hz8EKX9k8Yidma6Kj+/TFse7OUnQ1p0b5m0jKEgGIjf05tYZ9gT5i
N8ALaTMOLFe9pN9zQpTHqS5BnKhq3p8tabQqWyToRVl9+bYKTE3GuU334Mc9mUmQci1YDFMJUQ2e
XvOdBhBx+ZeUIeHX2qwLwuKJ8i2JGoWdMAlvC5jL9kXbRuvr+wqjqw0zmb9kTGbi+x6tnet4EAhD
MYBU8ByUwEDnLGa9cDGPOKdBvReGOkyjtAON58583Sb7dwlNr1b0BIzpgpgnvK6f75/Ud+7nzknJ
lEaPgQ6U5BbWY3uozcT++CjJGiAsUmifZSse7GZn8ttTYK3M3jMBsP2orD+ZCepJoe59BKXmfpgl
ki9Mp+gVThKYwbofiLlaBc7nqmU12y3GI3MhU76nKiupakawPJivgFE+qJaKmlOMMjOr+Mq6MpQh
Ufz0ypclKCXEivZIzmLC/ZNVZF3YwoQIXJuKI+iTwluWMiB6V6RpWQnQa/nX9ZCKdvPWfqhE3OG9
dJTQQL+yTvXhZHZbPK2dAYUGyJWVn1g8wtlHUMbl2lfCRQvxEc+WV+3CB8Fxml8ladfHlwwtEiyo
u8Wc5pxpysIkl7aqtRj0CusZyPqlWf7em+Yji69Fx65LQM/CbImi0LLNhqGWCiw4w6LCs2Z3a4Al
sIYelt3NjAYluiKJo+GSTjSyX5mGgW3DVq2d8LTBxL13iU3Ws3AxhYcdKf8wRcnOuBpVz0cgyL+/
a0TcJAHqhcfjcSSlGWwy97A+h1YZWMWmPH2tHi8fj6ghmk8mcJ5bO0CDlHl6hO1jXeSJzx9WYPZZ
lC1PE71U01KG01Ddfjus71u6xXrCjGu6RpOGF0XLCvy8WJHAlU8bbGN+fGR480WN/8vDt+2ZOYms
1YSy0kHEykpTtirgMOFWMjhZEhSmnDVBMxRZAqTkbXyCbj1dT7HE4vy6fedV89IRyTYfDeurMNM/
FnNAcNFHzOlRB+Pz0qVuJR9MvQ6YQDYQ0D5jzsBaH9dHzXywX96QrjMVM11tru5AspysggMwOT7v
8/0dydIXRMOEF+aTRUnRZOo7LolfqrneDefXV7TSjMC/ByzzuMJAUg/4FLIj9q8YM0Ote0Li2/0K
UEwEihlD+qyvoDEPW7FsahVlBQwpSaobEQ2j83+OmRk6hi0/uIDTOPEvX9V78tussPHuq8PK7LG1
WZ2pi72xM2koVKzQXMO2Kdse0rA8bG8jh2QDiGqZ4FM43gQ8CrbpAk4Y/36lXkf61maJQvgZnqvo
7hMBLKjJ0wgp5be7WA1b2b92Zy4k6U7ctLvMlrGiYhvtrraBB8HVFTHzx8rZ/VSyW7KUA/fVqh07
BWQV4uMA9PVOJyl7V9pPNQMZXVV4pKZVFbgCt2qWabHo8xoqnlNfIQf8oU3FE2kvHtC09ZWbT613
Qs365f4l/+lwbolSIuUlqVV9TUDG2C2fasc/nBCWrO7TWJKfLMqigf5hXf+B2omFDB2nltokv8FO
7NBSXMwsYXL0PpmFQAvt6DM61A1Ns2tUlwXoNObVidDdV70I2ChcYGkRK3nx3aJ8axtuaVGHJSSD
FhsX0Oo2+e5sZORQovqoWWFiS+tXKMYGmIbYnW02W928WupGxBIo+3Jcu0Foxb9GDAJijXq0M+zY
t7THDjBiCsbXYU08i/lkny7ovY+lDrnpEzkdGtSbJZKuS9vDkjrNFtcq2RSubzKOYelGzU+B0paK
H5UUzRHTaU8208OmWSZDP997t9KnAl0/bkaDkyH96Zw7jD8HQFPQTM7jgNPyv8+/3RKj4t1SG8qw
676lN20r3/oOlhzVjIB2ybTNpTYZh5kjh6e5oPkJREpPcFE2ZJUol3UQxXgM3Ysafun299Ogu3ZD
9l2tPQR/7F9f9fb5vvqxKFBiamqsKU16UEAXth1bxUqfIF4sVtS2EIlPx/GXE0pSQ6NqFQd41bPi
HF5TE67Z0d/a58xhBsqTvfipNn8pUXFP4GNGoU+/OTpEbgx8C0QamHZmN5UuK+hfSpNsZ6df83ws
GSUo1XYMtDIExh2RTyrwSDBiFljlljVIuVB1uJEincUbyqxQYgNSfK4fS/TWmPvsEFjm/SuxEAPf
UqEschzKSWuoqNYoWKL1EVr8m48dxGjB0KyE4ciYHFEWGRt5Q96fTgsIGjaWWgyfU4f16t9JDi/f
CfiHl0WeMqYqzwW1gp0TeAm+B4/wzwWmgzgr4Qmrw2LhpQbxzUhRprTLe61MhG9SyBxgTi988a3Y
4fYBxpDdrEbLF+PAFq/8jCJlJmo1EIMiR9UrXvfWR+L1mxEtK4EDNLb7lBatxYwQZS00v85rOUGm
tbRfe41gT1ZqsrqYJ0vwQ39nNGhLwbVVFBtJj1LrawptSjcMcbGYoAyEchErzS+Q4dym0wI8kqxR
vWB1bi2AcNzeAso4CNKoNFwDUeWvFZo438OTV5vohkG0AeyPDW8KWLZTATqvQAOM+Cm/TfMhsqM7
9pva4C/YqvmQrDfKugsYhzjxd0fA9BO3EdTwUpa4LZ68GfHIxQ4ZJqTjAlbmDfv0E9for801k0Hk
uc2J9+6bKWIWzFBanv7gyxik4Elo7zdHgkFOl8dukz+py1R6xkl/G7qZgQYoqJ8mxrchMwjvAfML
0AfF6i1b75/MyxpggUdWZL5AEhkggKehJKxhZxl1uYy0r7HNscEk4AgwTfOKYbHLiRF1LFmYqYSE
fxRJ0HmaL60P0sifOiAytFULVuG0W/gCDDKldki+fNaM3ULCGeUVDINNSAISZugph1AmucwNOe7y
tsbGPzymPPQGtxYC0iDCpiPBzKzc1Y/ZlbDAquQF03ZDmvIPnJhHSi7DmJZfrcUh9dTv9NiavuA1
9GDLsYiBcPsS8P5maGlm54gP8qk3fyWnfi9vMeC6w8qx6eYFTupqD4zoaaF38FYylFsRlbZSsqn0
NCFQCHg6JPgaxe6Aueac9L299/fKmlUWXegKmKgqaEdBSIWpGcrD5EpdlXkECyaB4rQvO9ljBjyw
0TaoAatP25w6km84SwEq28DsKV4Ie26oU95GyQStr3zkq3lXdIEpI6wQxdv9piDae+5eXlg4KUvx
CBz31GqBKFg2VKoJK/GLtvFlsKuQai1YjYt3A1E2HFB+A4f1bhAnH0aZR1kVpu3GogEbplCGu0qb
vk00lBnw5NK2DkbtRaw/ig/VFoCne84tbHv1iNZMYptvgJV8YobKk/zufADNLoLKS3id6hxXvD0F
RA6Aat8mHhJ4+01eEgloN3tmb/qkRzRRjUcv5LT/gRfoPFE/qllYSDqyd+JmsAEvgJTV/gEVxuD3
/RBioRChynNKlEbXisbH0ZQnTFY9+hVSuMDRKZGakyY0i+CcozdyNIGIY3PvMRb4iQEByrW50s4C
e65jIdi4+RgqoKmuYtJgGhe+EExb2G9lk920vq011S2c1SMrq77kHubMU8FNnlVyrOfadLYXON+X
txapUIshYRZT1A1OeFT703w6S6zT8jIyNiaAIuK1l6/jdfU5ofIUmhWtNbexcvKmuKJl65nJnBAT
fxatcdTIPQN0ixcFhQbc4vwr7ytRMGCw8fVd995RpTQwWLG3CGKdKd6ZUCruM78w6XdLk7LIhR9j
/iAGTf5RwbURTtNkug3I1IcQ3fod5hDQV+4z2+cXZa7wio7eagw80fh4Na8izVpGA/a0YIGZaWz2
rIctiwIVWYxFjWR+Fw7nbBVbhpnuTePzvuyWLJ8244G6NwLfDAZfTTwQ6cPsXdbZLF7+f34fTROw
QbNwzI/5i3gdwIE17cAtDlfyZvof93n49n2UIcMSGwzRixpSzcJ37DQjkpYTWIAuDud6I7qyrYDS
MdkZ5h8VDTbtI9NaLxzLDT3KgozyFfMwHOgZpymBiYRijWYvdR24HTa7auiw51HNPTO4XDDXytR5
iOYTTGvo3xHbjMsAW+tClHMHPGcvz43beBlCzd/1TsKIIusps+CPFCzrAl4e6psapvhuj03nImwU
9ofhHKD1MLQ6xoktTIKoN79PSTAVMJU4ZsJw3m697xoFUinn9Pf5YpI1+b1r7V2yI28YAzBze3Oq
vByYzp9IRTAsh7Qo0xmf1PWPjQjLjLF/Bf0FntMdI4BpBMTY9yQ+HY9SDee0w9QwOUU5yQ6nL/34
tTXOn1sW0uZSSmQmD51WE427Jm2foWTDP4YP/To7tgdhlX0GyFhcGDwvOWMAlAmolSHSmez07dkq
sR6p2QDZV860CNY7jOtz7pz7LZ5JrmvvOqtAA9AV0c7JWH99PjOu8UIoCUgRAxgJvIIdz99HMrvG
o1aMjTBexu9M01Z3OUCDccAzzQnnXgDazcpfLAV3iqAhbsb6G/gjlYpdu2QcpoUHI0yc1yLUMUi7
q87i88fh8uiQ0tppFXmrjtlDRYb1KTdZAF7LAp99AHXZZaW/lllaj+ftax+RAPMSD4PtfRSOk5nH
yCwtu7GKEnB19kYE4hBQcw5IXLJa9L4Tx7SVnMthsmozwdfyGKhSXY7n52ev2L3X5GO4mAFxOdNF
c3bwgB3oLfYdTms0YvgBxrkzj4FStZ43fKwgBvktyg2D/X4wnI/a68n6T2S6dox3U2VeTifAYj4y
1XzRnP09ARqlUGmSJhONifb2VXff4893+WmEZVsDlq+1O+tt8+u06VZfGwBLvwFG5ykmzAf8ktPA
tlGgSmAQShO/ey9m4h9lo45jZYT4FUc1+RSd1dXp/JKJmMy82h0gUE5NRjSG11hAeUCFUgbEgoBC
LEYWqFOP1K7KkdcVoG6caIaoKzmll3nY6xAfuCfkgWKyMTYYvtqsVs3qecXQ9gUDC0QUCbM6mLbi
VRowQNKjLAuwuQIdAp5sRpvSgkH/emRcrqWC4pwMDRVQ6kmlKyO4BAIrQaEhe6/s4I2d/l8IZ27o
UFkRX0nDIetAh1vBcnqHjx4zg+bo2ri95PS4YintUmiD/DVyy5MJMwAgf6u0UhCUQ1sqwlnLYavD
w9qFtgAwx96Y90/qZ4ZQw+1AnzKmoQ3+B2CinqpiGTUJAjWnJsPbzhyZ6D8/nwa3JChD7OtD3ndV
Cie3GbfE3m32p4Hh3BYuwi0NytYGZTRypQY2JlCV0lyT3WDZDFEtJCduiVA6JUaw5+EVjGw5Ir/t
kdf83ivFMlsLUcEtHSr853hUTi816Dx7EhrZ8iNrpIV16JRN9ofrpWiq6dDrx+H1pB6t/+pSfTM4
s3kGVo2M4wW/XyOkygn26Z7uE1ioMd6IiM45R1KLNGULCgoQj2InMsPVavXJOgmGnOjka1CMWdkq
OIjkl/ELY8ms5rCF7O4tG5SahzGXXUe0KiAOBWatC1FtcKsG8sgablwAdLylNIVnsyNR4gtefDIo
jQfvtTFfX99Dc3W4mB8HzynQ7dejHfsAN/zIOKifjuCWLqX8fBFUtTIpv/D6/tBii51tx+SJoZk/
zfNEBE1HBt5IsJaUwuSxeo386oIOLGSIYZgR0ZHx7T4nC+gVt0QopRmNUuRqIf+2lE/Hw7Q7a3U8
Bl5ztY67x2S0jAIQeMEEG8OgzGBPph7TIfCa/EoE5XDXHJGI39UAz3AiF/spIFLhuCMv9mWN/v0n
FL+1t69gRDOmbkpMfVjI8tzI4DuFP7tFBSdqRsVD0M/60zP2LRBnTR40E7DZL/beZF3a/2AI/zlX
uhe91msjCHOQK7EkDNuxu+2j9a9M1V8SlAb2sorW1+l1bQHF/GK+ACw9lhkHuFBUuRUbpXzGFbB4
3RUH6FmO4/wRH9yHnT31gcbmMwsmg3lGlMb1WqhpQwGh4W07OgdHwCG51Spf7ZAVwZIkrMpi9d/9
jLNv+aO8b8unVVcoEOK4bRzTON+////BSv49I8rvKm0u5UNWg6PXZO9hLOGMjCIJV8Ueqw0YtKZP
vX0t3bJCmZIEBb9YvEB6ltdjYit20IllEvsUoexlWCwHsNCzeUuOMiqXWK59XsbN2G4zYnk4rvX6
oTXdP9fVEdHlBhMIBrrOWI7tP8RL/4iU7lkd+FrOcg5sZoGpvG9wFXVUr+oVo3y57ED/kqHi5gt2
MyiY40DO4UL4tXqwVh0zBf6zbHgjQhqvaciGqDLC6b5br05tosSOxy22FGM53Klw0dLNenSwmKJM
hjKEXTKU5XBWnxS85pw1VhPLloueU2CFmiwRMo+KMh6SKly1i/J/SLvS3taRY/uLCHBfvjYXUaIW
y/K1ZX8hri2bq0hK3CT++ndaScZ0X476YSaDIAkCuFTN6tO1noKJFOAMc6JVvV9g/Ga75Xyqifrm
z3NkcEOKlQorgyEHZgjMQD4M5foZNuz5FuhuuINGvPdUY0AjNU6DJYIM8OkZG/Debm/J0yf5QCYK
MZWNpdI87gXec6IxOGKBPCjRI0jMCNY3rmoPb8qG857wsF5jACQNkftqK1jH3kFh7YnMkV1Dzz+G
CwLT5d3jiezKz4/G4Eed1XIvmVApgLg3yIu9R+yT9mZugaIl7vXX9nAQOdu5J+Felk3k80Bgq96C
15EXgM7OGv49LMVoSbkHect9DJYnb/To7zOWCC7FItQ63GiFPKOt6u1tM0fGButMWowM2hgD491o
emP/AP2RQMYULxhjkqQEAimxIcb7aWBve6bLWxJBr+o9OYwB5posal2Lg9Ow4Kx/uX9sE+Uw2MJI
C8byKv18NIT8dmyO+RuTB0tpAQ4+33oAPzzP8iZBcCSMMbzWuNZ6JxxRKciRNkCynJeYmMajbwk3
P2dkZVEbCaWRQp0KOaQNYP2TwhGSB5g55GHfZIpiJIt5pzrlCibAEB/G8tJN5SPrD+7cA8+54Nyb
W85upFGT/+/zK7tkps3uf/6JdPOPz3/D29Ffj2qxa3PqLD9jlS4ts79lvvd0ms1nyLQuB7t33PX6
6Bw9H1EeT7WJfONP6cwrZZjXppEtnGCATophnksY+jhj1gTswHb9Dp4R/+DvfokBt0+RY4g3hByp
bRVCkUVgXHoyNuZcQzaTYxvT/vTINphLe5YGIWtKqpmDJDK8zw1ingYZ5N6xF1f/HySMf54kc43P
HXiqQFZFU1mgg/S8/4Cf42r2wtnet5npjNZIN+YWa1ahGoWJWwzgcw1bmr3ai+22eeWI4Vwvtpf5
rKlGldEjTC5EfG1QaQixCcuWDV6gxQFyltiut05N3tJIOXBEV/PDxea0/9W9oeeRh3+8R4qtZ10S
qZSOJyrqSJ5PpFl62hKvvYE0LSaz3Wy/4IbDk7mU76/FJoWvoFwC8Q6+FrJFxKmxMe+8s1ZiR2pe
3+i0FzMSxVzn+iS3Ry3FrUJUQoOST9AQwKlwbf8r2PLGj6aTUyNpzIMvmukgayEUc5DDX3lHFwXh
+WPtzF4X7uJKdj7ChuBw3yin/U9kizA5qJqg/WYwX+4uelNJiCoVEIFsqt3THHGDPCfYdmj7mCH4
+upvmTiO2OlH4Fss/cgjvKpiRahM+SZ2v99gWBP0fy6cbRu7VeFs219WTyp0Cok+yiUCB8wm6goU
XL6lM7FL0rZGLp+bKzqum2X69Laak4sN+U/rNW+s/m9uyLcsxoZSJWsibYCs4BlU47Ten2DL/Azr
u5fAThcO8f2j/Ruj/RbImNEpUrHKiAa1NBIEbIJXSHdmyEtt9TVHFtd6GJdROVq1rhv0tRVnezQA
r6iTGnovM3f924WX6jo+Rzv6F/90Hr+1Y96hzuzS9EK9Yryw5AiTQQ179vs84/L9/c1b/i2JeYFO
R7GuKgHQ9tx8GETB7ZjPCn+AB/4Cgs4Bu2ox781R72+e2W+hzFNkxPV/k5y12zhBjFK9uSQzNMa3
tn3Q5tvIOTxzeSaoCf79maKT6OdlbJpY7SzqY54dB5vlVoa/QQdR7VxmLUe/v/HO/6efIbJwExvH
45HGGG/WJnTmREUu3L5FurxWC4Ue1T2tGIhpkh5zUTENCh3P2VDX+fE485LgDclHZEag33Lp+pJt
73wHBAl+4mzzX7zU1nTW7i+oMdgxHEC6cTwbt7cYTTZPCUGehAwLxPXcs6Vnd09hBmk6wcD+hjM1
WIwxoSu78BH4mmvOi6HzxDD4YiqR0p97iDEzYsVoVd1fbeXjiGV6eYL/Rfvk4XbXZF6Y+Bnzj9ls
+bpYIF7ZuS6Zx17ofHy8oB9yjy4na1su7UOIYHaxcBHWtiUvjJ5OHI0+AANRgh7WaUizzg74MKo5
RiIEuA1bDixN+3bfds3AUoKW7UtIkwEl+vNt4U307K3Pm22niHPvAzOIZEhFaUY0tB3mJycklKTo
vhrTiZTRYTHw00VyI9cXqJERJPW2e/RqUNKLR/QJkwZXde3ayQM4YXbbgEsvNe21/nWEbLk0rbTQ
EmnktoLU2rZc8cNeRA3HOebAunGzl5HnkZl1ll5orgiMLNTHgrc66yhJgnu2d5gg45VWOJBusOXT
8npBRJoiFRa8nejcBhysxwew6ROZfC3A4blLOTEwz+RvZeORim11icXhVqPTF2FPpC1wQOsRbzj3
zYUriEGcJhara0PD3XIWvuK5B12nv+Maxn1f0WAbXFPxkpnKBYbxHFQYmLTW4muyy+3tzTe8r9FE
m9jYM8Soyc+nsBPkKNEEah3Pq5WEJ/8IEr4Ztqf4qNnubF/Bcl/OKXLeKbZHKdPMXrIKHGIQY1Uo
Vt9ET1sePN33mkDt+1OtCNSMDdY50NJbgqWQ581x/3V6AYkrQgoub9VtkdUdnLp5qCP7ixulL6QC
Fn/xnLcAbfirzdP8MVl9PuWbR/QMXRXy+UmIXaPJErQD1jLYZbur7/NOluMKG2zyLK0RnRb06p2d
YP+28Z4euiO+I1I/xjy3Oc4w7zbcIoGR2lclGfITVVvwvSomoQ/6GUoqxfmYnFeAzZ9pSRppIGOl
EZuOxXQrsyJD7ogcq/ybxONfcMwm0tI2/G8hxMMeExS4LfuR2L8XqK3j7vFcUM4duIXGo6Mbov8B
SbBCBTp8ALvE/YvNczxvF38koWuQ5al13LLrzEFCaTNPvSb4AOrTVl9e0ysHsdhs3CWvtMG8wBKS
xeeJz/nLswDG2dCqoxKdaG3bQR8rfU7QRztz6ZdBRez5Xx4cAx3xJe/xWkIXjC29PSGfiTXyt/JD
cHznpZM4irEZsqLLJLGTICvov+TX8/qLc3UmhnR/wDubGWvbJE8L6rsef6/Qe5vZs7m3Umce7OEx
mqE2S9Yuut2xph7dRxwT5ApnApJKQG/suYZ2pbtHLv/pzXMCdSWdnN4eKjdst+bGvr44W/9rl6/S
EtgR/EuIYnNnTZvqg4k2AmCHA0ozuKrohcjxD0fX6SLjtyN5G4EYXbdzoUhYrkO/ZPIbPVaGLe/R
0sWRwjMXJhJBaJWWFxpMnkq78nVSPl2vHBEcYFIYf+AaG2YiZujpQGicLIyZz4MKTi7KYLdCSoWV
alENCfvVcS3ab6RCYgh0ejNhzrnJHFRi+8NaRW1avYOk3gZv7DIi2exx9rA+P6KszREl3Y9UbrH5
6PNHWZv1PTD9yXF6nQxosCa/kU6MOZ4uxwBUJnGRC6e2SQZohIiuBBEVIgaVU+XlpLhA6PXTdVIE
sTLzKzKVvY1RVGeDfSUR+URQSzCgs8ZCe9Toa3Dw8ygWp+MGBfT7FtZbyubNcEZnKEdSaET0nbf8
Zy9zn3TnE9kSFyVtmrJoMXh9/6NN+ogjecxtCi9CXKcFvplGgotv/cre7//96chrJIC5Sw3WXOaY
4YKlYwbCe3tH5IWSXE7I6xoFq23wz6xwJJB5JwvFyMw2pCdI5vNZ6KGliITu9fG+XpPXaiSFeSDN
6lhcyoT61oMDZgceZE9mFkZ/niLUyAziKM9j60Svkr5NZjm55eU5KMezNdZRBh/rfz32fYC5eto5
/omYeGmfbX+H9AxPp8lQ/1sn1lPuB8WMe5qijpfv+DQGtiAFOuZzLUd6rXnlsEkIHwmTfx6gJlqF
LP9HmLPKPfHDd3j6TMLdSARTT8j1zLKSW6pRtaXHF6TaESXyfOQJWkE4LyMp6k9F2ryrj4mCU8ud
N5Bhf14wsE7cZI7+lqhy7xs1VxiDBqeov14VE8Kc/f68PJKgt1W0TXrqq2huTnO/bj2ORPrz/4ga
R+qx8HAqZBBfQCJdFlfOCFK0BFULX5vzrJ33uRhcAGE9/Fna7YpKNqZY0C8001D3XaJigdjQmvcY
w3u+rx3PCBmQENBZUZQNvcXqmQgZBjO4dR/e+TFAoSRW1VnUCIt5sroEln1Bc+0Xde5S/Jtj8tOJ
ku+vxbrq7XDRT5YFac8rJNdxhGB9ch7BI4B/UP6hw6uguGwJVkVyjnK6TjoSzbzImZwJ6dWCoWA1
JRLO2LSFZGVvW7tqE5Hrw0fvdYthoayiDC6079//kNPNAiPpLJxkp7I70mbO4O34WXsaLHRrus/c
MWuOkbKuujpcI7kccMAKCUFCucZCXXm58HcJLyM6nSUZacTgSiI3Vp+q1DZXtHcO3I8Z7sICxS2Q
1XJOb9JjG8liYEU9KkdNjOEDnJ1966LWhIe5IaBFxQwZ6jAcaZxb94f3XkZYK0Sh30Ff4HsEx23+
iGoE6vdYAMfFZ85LzXrymq6FQnOFtNZenUjkSjPQQ3Pu3XQ9aXSADJAYUKg90fR1u8iXICr9UgLt
SCJs612DgfqL60PxlGJQ5dKGopgYkHebHc0d6014uP+VeH4h68UPmUKVgghvc3SRaerIB/pfTbJG
vnXrK0/3xXFsgvXnTRNcyUpIFQJVs7QuiP7I86R5H4md2GiT/io39NDQgkYeP2mfvoswwd2eOY8m
vS533kyWabjUrdowKghaYS/SPNncPyreX2eAoUoVWTFp1jjQwUBUz+//dR6S3rhrR55tLltVUcv4
863dL5wL3TX3MSxOczvguejTqKMjklItus2MwexEQ5vSKUUMZ362DtZog32Vt6+E+gx/folvEYwL
GAq6XJoFRHhSID/kRObCC08J5mvUA4ZhjyG8FvQDr1btW+oolSu/XLE1E3sM0JKEfBHnC02/Qd9K
MWhtmll/Vq4QKb/lWE61fHBfF7Z/X8h07KGKIiWgAtUVO4QhDWYsdVVL/b4jNoKu4I+haaUhGA7C
kByeIY7/MAkAI3mM+yD1yrGhc4BPwwc2H9vKArh5X6XpF3UkgrE35dwlp87q6KfCUDt6uTYYJJgj
24h8Gx7WjFcSmPbGwMitWIoFejSLEajVV7UcKMtSax9JUpPBp+QG1Ct7ix0zCcKPxQ4DDIlXrJQ0
2PK6yCZNcySeMf6rHhZdG0P8JtrCRQHF/P0DnU7CjAQwti/EutlJIVirFBIvV7G98VKn/TUnj+IB
7XiX2Q6TSfkvXgpmOos5EsvYPw7biK6Dfnm6OAM5/kpmaHatG3i1HP0mTXIkR/8Z2RXWRRCPJjZP
PD8b+Gqmc92cXu4fIVcXJuihfX6NcYIugRMuhAg9KKg9a68Hjhj6Jf7AwZEq1FRGoI7tRudYpVs7
To8J6JUfb42EqBvtrjyFqE3fk0QPdSQJNaM+N45QKO1AXNPUNvGyz2gWaXNeaHWr1/y9KJltkJI1
Mz7pA8wvQGem/pnJYKhTk9k5Qva8jAm4likvX+yJ64OzNVIMLgcax0SmfYq/DlZmO6eKpKnrq0TX
oTh5RQi67ApSPO52XIJsjqXIIgMmVdYNmRViWUdQdQHKV0dgh2/Mt//KUv7kXFCaeChSeqgr0a5e
62SdgxvjaiBFF7pGxQsbJx/o0fkxd8zqjVDvVXDEHb+SjCQPi4j3kk3D/kgEc8UibP4y6hSfCDOn
4HjJArxkBKzLxuK34u4c7sAOTyXmrmVaEYlGTk/Q6X9jQRXNDvfOxT0T3+bca5kni7ltXQSWZzOB
rGeHEpOWLsiKnXK9emsH29yRcr5cVm7r6RvtjMF27F/mvKkc+TejHd325KwftbaGURZO8752gcL3
zZGnINsX1B5PVW9lFIP3+3AxT1zAlyfPUbeiEb5T+oG/0D3fdriRPrW8O+jCNghdwN+XlBZdjrOq
DvMLeWo/I+JVfqjaYAv0taf7mk773d9myrYHYRsoulwuN3kl6d0YRK7ZUvcKZIk4ku6/azJbwqgS
DUt/WhgNdUuuNvYXLSv/Iye063P9u8T2NIfj3E03YYyUY57sstTLSk1wzUv3Wf1qFlVOFtw5n/v+
jnxLno6MMbeSulUH+DuYjhY+VPuyOHZYKnb/9Cajr5EmDJpcOnOoUnq7vcev+3+ZawHMZTZPQll0
DX5/HMPZIDPgBhqBkGDiTVBwTJutK7TK+XLJ6EFlv9Pd8PvfYQJbRlAKPVHEK05oFc48wztyMI/z
ldlGG9PITolKTwlNYBkKzK9gqLr/ITifmO2x0a6CFFUlFAjnGAWoOZstOVEBmIR/ekhS13ZXo6dm
ul/1C9qa2yyLxKtzGzRr6Dvc7mzbfV0/ziqNd/MnI8dv42XbbUBgLVtaQ2/+Ym9u4bFXvXPgDSxO
h44jKdT8RvdQrTrMAh2hIIgUJe+NTqHPwJuIND6Ykm1uOxk9rztAfXtCRuLA75D0SUbPM3fODbFl
gnNE1hIFMq67xztAapwjWZIQYShHAI61Z4K9Xsdd5afPQ7iLebEHDzHZJb2ZoDfnluLM2atXIYLu
84zPFjCZRvz+Umy5QJbKMFJaHN0VFN0vp9WpIzbWzPHQn3Nl2f6e4lLLZisjJugXK902HzK7Qx0J
wz1XBycXKA/cZkeeX85OwImZIuZHFSINH5lLl6C13bexSZLXPjRN9jQ6QibItjQxxUJcfKdec0os
YFrvDtoBhR1ar+L55hxgYtt3tF4Rh1MD68tQWEmeO+xz6JwOJPRXEHGdidksXNG7j4U3Z+DO7VKY
lztLsjIKc8hUWjA8PObkowGfDvhhOK8GTzcGNMpWkVUhBR231ZAkJDUP1KdbDTV0M4Bd1LRUduTj
lHRdIVuUBBpjg4UnPGarVxsbAxa7xHO4JHnT6fOROAblW6M0W2y9owltOl62zYInc65+JFhyYTn+
IiX+zt9ynsa/+VjfOjIfq61EyTpSbuZhE3hzT7CHRyz4++IiPDXqP43iWw7zserrsVM6gZ5lAAbF
zTx00D9MaYPO4PkH2RlXIA1u7wlkvK4GfINVHELgGW15dBgK03qU5ZC6rHhX8KxgttrhmP50cPOt
JQP2IgZUWsWEST4HEOmt+h5bWh7CneyIJI/s7Sng7Zz5G9T/Fsm4gCfx1MS9iA8IFpCamA9LykcG
JiaOZtNP5l9i2LAtBu3ZcKYRwHO+XF3twUPeolxdE7qgijsbyDGWm86jN9OqBUWTUywAVXae91Y8
qb+zjITe77J1OXrxLh0bs0WZ2BQqpdHHEEkUaJ6HOWR/Thaoee9+rdu5As+A12ZCbf2OabJxm1BJ
oWqWsJKj4YRYXBYnHK14yMXGa0aIpWVGR6EEW3pksldnqDA+9+ZM95DWdTivDM82GAwprSzqUQQC
EAeY+0pe7pve7a2/d1wMdHShEhWZdoMoZy8vsH8N62neKS/SBeMHid1g1nh5nKPHJAdHkpPPuFuS
uefJgEnVqFWSXaBhtTyu3wsHGFIvly9LPAc+r71zMtY2sAIW0x1YkcM6+ycs6JGrKkWfYg2SqcI9
YqU1pVC8f6qTTcyaju2m4BjEVgWWTxqj4qdYv9JxZge40b2XNnifgMnW+lN3HtC6GnltEHn6+hCB
KdJ0OSWpqTswFs981EI7maiBQDw24pTo2ok/OfpNYchYAPPJpDC5DqcY1aFg5b17n/q88WmzJ8pe
BQzk8Cx49wVOZlvHAhnsl4xjofdH1IpA8BKobuUnDz5v5yH9G+xVGMtgwP5yaVRLTCBjv/ecC4h9
0hMnkp1MKYxEsCTTWXPuU4V+GOyq36Uvpw/U7qPaPnBXXE29lWNBNHAagXzXSp2Z0Hl6tLCHi9B5
QPNITpbUT/R19/n+1+GYG7vr1ry0FyW5QFjtYp7W5SH6ZPCAXZeajNQwap9sBkOKWgl8vSItgRsY
mZUaYoKx6gxdtkKFray89NiUIYzlUe9nfHgyWnz7BPKUhKQvOYm3BQgl75/ZZLFuLIResZGQSDr3
l06GkLO3D+BBte5b8Zq48mttkWTeaMiI99Dtyw9FrI08cSf3b+k31tzHP4A+PKMf0EdNomvCAJDI
kPNYvZ9mBKGZNCOD6/sSp32F+w2ZZ6zuBQ1Zf6gLYe7KASm2/kQTaldoyUG/SbfbUGXUHSXdUGST
htkjzRRZEoZTT78fFNtL/wXBdE2uLzzMuIXkf5ziSBZz0a5oPj+GNWQ9B1jq+FY9GH66uUSkds7g
uXJ2oYsGsZ2teyBYw0PDTbJOH+zoBzDGmmUYceol/ABn/xaCQA5evw8P1eD5IVOXfHyojL3q0bFU
jhXkBCDnqF6i3f37MHnnRmow1lhmwiW8nPHnc8Qu4rx1XP/MJcedyq+MdWCMsI3LEmwHEs4KnUBv
c5LMOlt1li8Fxh3tlkjznuO8TaYjxhLpqY5McYjK8hSWkEhTBHvPE9zaI7sddz6GpxnzIF8StZex
O4Fy8GAg14IUe6E+3v9Ek6/XWBnmEVaN60XKkUumXg1m6rBeUCXyCwcYJ93BsRTmGe4raYhQXIaU
Cp2rA8wBq3qDmftr4UceDyro7fjj+sJHQ0ONaWKEhBGmlwVmcDQFwhq6fcCVUBX0AYick6OGdUcM
m9izQitVRUmFGNrrsr84xlol6DxG4eofHd+3Rmxyr77kWmgOBtXIWxXOJRjO9oNNYri5h8v/o2d7
Gm1HAhkAimI5k7VIpqM/GC/avyuO6uToSvziqTbZ0myMJDEQdMxFLIDNcIq4SsgAxA81xs4HtBcE
DyLKusDXZCcGkHvQXd5F5hgKm+srzao2sdcb3ORO+DDMlruF/6XNTZv3+eh7cc9SGIgCdbeVDR3k
BP3Cui0JHraSvdXQznbfJqcdkNFpMtCUJHJWnyyc5nOG3Dmar7wLZt0sezabrXHXvrY+j/qZayoM
SlV6U15OGUzFOTvarenr4imOPC+eZWfBO8lJSBzpx6CVEsuRGTe4CE5HB82VdbkXNKA8t/mXd7kZ
DFEH/VSkJjBeRCKgmwvrPKg/1l898okn7noR3mdTGeemE6QqPV5whqc35QUzQapCGpf8crGAMsd/
QxOKqc62SH4Dak7crO3kM/19qGxfcHVJ1UQ6Q/pz7WKFYLT2Vu1MOZJTQobtq/iyfeZ1pU6/OiOR
DL6E4GwsRIlC9L4EaD6+AjW/wJ//zP2QnDvO9gnnR8wRnmoNR+tSXsyqIYKrvviH+xdv0pFCky2W
0SnY1yoy9w4eq2kOsol20dmw9vnzfNNafP995pJljSjrnY6/f3IdMOJS+v/WuzoYHryvx7TnOVKE
uWAJxve70IIgdCbbTvYYLaLVINp6S86rLcrka+3pwum1/hsE+VaOuWtGd85TSYFMDXTCRHSx3w4V
2w+TLOITORy4o+BTcbShK7AvUcK5mcxhqll/7UJqEthQLbwXm+MvDc3wDfKWza8KW0j7F/6cHNXh
jydAt0wTbdhIVN2opUY+o4xe8sYKk4FOwIPRWCCaH0u2PL+csfLjSjLP3+a2LNqcz6lyxDL3LD4P
nZXI6QAXEsYvpfbLL9tvA1/hIqZGH+p7GjIPudJgu4icQpSjv5VE8QoH6xS8R3S2v3yiGvngvrzS
9dEh+bVYLNAmuKcxB3wLlIoOB7Bg2etXBDlbIADnUZy2r9HZ00ManX2E7HhmlvhlK8XXADVr7PwC
xwFvVTNXDvPMtyIIqkT6jaHaqlzJConmdmV/KQ9loLucLzv5QI2UYhCnVzv9JOdQCi7hHntcEOWv
JRxgbvN6gSfp5LCE6i/bZe5LOMSdqV+pKPCHmLO9Apb9KHPDpU85UXzfBi1oQ/Qe09mYz6YOG1bl
oCe/DRAocxNHk1A7+jUsQhlxpOVihlN23oZAaT3Lvr3L8S81Itwxk5sPeM+sGXBqBKORZAXiaElz
cGJv/jiPN2ZhI12VpI4PUAxtU/YrUAnAjHcLukNn+8xzVSff6G+t2SSj2CuxlCWwLXyC3n3D3lEv
XCozjESjGEg3Ex3+WXwzEkm92tG1GerUvOZXaB5mxDstxJQIcA5mboL9A7722nJL75wvy6YcozDG
jIQAgYE6g1cgHVGgWIhBgp06IBk48NI803H8SEEGsdT0nMpDR+WhtzndXTe+DxpEDvpwgN9gwCer
kkupGRCCauMR5IuoaXITwxzoNRjgQQ5dTtsmopsuA8/yNNF28ZCBMZNHZMCDOINBnVbA2ynU0OYZ
jiK2RFxIBGZxOqnMObZb/vfOvTMY0Dn2Roee1JCW2Xs7XRoYJgHqIJUqrUWQHtfzry1qLKGtu1yX
kfNoGgzCaGFbi8IZx5lh/YCTbJVHOiyHmQG7EMi/g3GDgZdU1SNcbCrrTIL9Si5s8VChHo2ljERz
/lmw9m3ybBa1KorGKDL6SL/Vs+xXtAJ13Q6cOz0Rlrw0zLSb9dezYTL4kRTxsepLQNYKmOW9FwhF
iwDskMnOD/6hhzzSjPF0MEh5zQRQotCOv3gzINbFCfKmfXj2bzKQcblYsllGFIadbHsxULBAN6GD
QJ7Hp8+VxOBG28um3J5h/5iLueX/QFqzRBY/4OL8ZGwxOjkGPYwsypRUjQdUetBoAj4hSl8Mv4XX
YMLDW5MBD7mociFVYOvBvl51pPArAhIZmTuEOtmiMHJYWAc/VMuiOHY4u+ssLgmcscQVXMOyw2XR
kOrqVGeik3oJb+kQxMna6uz7t/rW+XYHvEwGQQTDKsP0CjNBFgZzfbqtBAKoCJzEBffVPDzZIWhi
vR5dlHLiRrbp40WN4EvQeIdPb8O1JQZkWkk+ZvoJt/668LyTbV2xbRistMIcpQvsibuv/HSu99ue
2J2s2YAtz4oIe0LmcIUVOHNw464eX0yCbUzW/MCRRo2GPWpTxQIBXTFlLIFnrPfUylo3GDncQcUp
Vwqmu2Z+sinsQ7o6IMzhSJu6K2NpjAkPyK6VnQVpmAUhhZPYL1d4J9wIdSphOBbDPH5DXnZo4Tje
nAaBZGDS86/vvOLPpFmMpTBWWsRFUvTazf9BN3wC4i3QeqPMxK1cT3YrjyUxBng9pVLWhdDnjLpd
M2CJFYaRbdoViPjhCzGLhQWKvG81FSGNhN5+1Mh/zbUivMYa/VZ7pxPpSveYktshQDrwjJAninnq
NHMowIsBUTTruncspC96Uu/VI6Q9H/L9v7NCtj3fkJC9ONMPF87inTIQ/YiCKy0DpDzShclWovEh
Mg/eGfzRkVlDs+vshMGnwMM4qImdAWgMjIhmOSe0nNtiQMUbcwP9uOEtG8slBZn0B8c/hHkPs1ju
4obePGflNA2BdCxexr++kDNAZvTwzHFAJ7tTTNW0EN1p2NvNEsfGR0FLhArb2xWMvcJa/0ePw/mW
9Hf/iV/fYpirEVlNK5hdAfzCRBKmpMFx9ovWWXjeGEcOextUaZAak15BxCHRNsKilwQMdQQHd1+h
ycd3dG63Dzm6dkaMSn2kQCG8ux6lx7n4FzBoI5tH3xykBQJe8nVy+nAskqL2SGSlYQOQmUMkuoDB
P/K2UrzjQlu1cxElsgTvqnNfx8kW0rFA5lYoXSeYfU91zDcnEND62+uMI4L3vej/P9Kpv6pD3rYV
dNoPy+xErG0Kb4k2WToH3v4VafoR/csI2ZmVXNUzUexg6897QJajo1QPThof4/Icrag137H227jx
SCvNFCNdTk40fnREexPb5YmcffXJWHztjFe66fL/seuSpx3zmgqarIN8B0KHzTOY8GmKOXWqIFtm
TyDD4PUJTtIHj42DeVajpkyKXKLWuPe6XRo6cPOw7AjF2pfD1xeX8nzaJfn+dgyAiHWE0rAKcZRE
Yu/A1/QNu3/iAsikT2IqMrikLfhbImOQ1/p40c+qiVQyKKf6reZqCzuVvXzGjb8nNRpJYly6Vs7U
yIRSOEDtJcW0ESaNhDmGyzlQNVWF0tAuKqkG+s9MLN/7ecfk+Fg0YaPiGquzp+rdeuxfzyf08wTR
+327nyrw/ZDEOAiXsy4IhalBUrDfeO9Pzcuj5X5+EET6oP/O7Z5oXM944q5hZkYSJdPSaXGF+WCh
GJenMrKGJx25mmeBlPapt00woLon59euWlWz/w4+HnjgNeXvoQYmgW7GUFQRHX4/Dza5Xo9SppYi
7REPF090YS95vTrr39ifwCVku/GBMaDyQxoD/1FVYL/4pRVvKdoSy5xww39bXk3eI5J6jyAfyW/b
2l5/n9emh/m4ygZphh8g1Lr/madCH12G4jKoAyRDv5nBCN6STqvaoo9FVM+CleyeVFSo4VWLkOh/
WXO6woYjkYIJo/sPicxHbsRrcrlg6cFT/oCKrWGAJBPpYDQjXV+28Kuf+YmWCV/3h0Tmdl47IY2G
MBVpKXKlOOETpatCuoW7rnXKk/ghieL66DSL/DiAmTWDFXXIz26GwZEPL77d+tbTAe+gTFnhbLRx
8l4pdeLB0GVJtsByAl4emPBPwedSVhDm5TAojVy8DkY8LMGB4mJ5t0HwQqY2rY4iK4O2+tPMfDVR
rn/PX6yZnV7sPvCxJgQ8xnb8XD3ax83O6Xhpw6le9B+/kPkIXXzsz1gmhF/YLlCYAMn/CvY2nGeN
C4I3HI1NbHN5VIlGtxSa76DR63gN6VPw+eNHMN/nlKnZMRZxTOAg1ggmXVGT8EySct0tet5/GPno
ezAPeJpGVnm2CmiLqLvbya/HJ/fX1+mdF95PVbp+aMQ83f0wwLWLoVG7cBzfasAWjWptuF0FGlFI
jCnAystWFtr94dHOsJR2hQ0PMAjh2ch8m1s1ngp6fvwe5m2XM7zEekc/s+O8q6/Du+4URAJFYUM6
zAfSnFEQWpwEzlTMN5bKdqMIdSjXuUSlBqvrOtnKJ3C5xc6DOp9FywvSBNhpFLtXAsp99NXVwSFy
rkH7zoO2SaD5/upsW0pqRPHFMvEzrigiIguCHfahd8F+SqxhP3BglDrsdyyMpUnrozK39Pwk4n3G
dQ9Tp3v0kZjgToVNY9pIKSZykNtYPQvtTZCHtHiuEClCWvxiC5izwKSFDeWigrul6XZY9xRkIC0D
g45YdhUULMnVzRalPfgRed94cUU09MSs85yUDpzUarZbXGb2GkQ7dpuAw4giLA3qUbI37ezlnxSv
flgbA2VVXQ5WrOPOAU/3qF5hIApbyfjv1oRX+UMOAyJlZamdGOIEkA4SbSHx1IOaoIFyKD2e5XLe
D5WBEczH5YVk0MN26NJDN8Jw+ZIGVK0fz3igNQ3DiqKLlinJmiEyihkXKYRaMKlnzwlTggSCiH5X
+sn+ySUZCWLU6pVLb8X1mapF375s0XqvMYDyvpipjlB4Tt/6MKCHZFqjhSHEtHbjeNe1EoQgq1uS
jzlAtyB+s7oF9fmKm0eYNJFvyezIZqqaUde1kHzBrqUXbFGPDikZLnaOu8nd7TT5qI2EMT5yq4NT
QbIoEshubSeA9BA3EBtZdtxC90ToNj7RmwWNHKm86mKsi4BeClkFEpqvNff1POPF9rzTY6BNM0JN
UytIETZwPF4xVYtWEHQmcJ6nqWzPD21YKLPOYLSk9q4btiN/hg74gdUK067tXHD8A+0CSTbb7X2r
nGqM+yGVgSlTLk55n9Az7Ox8Yy5bT943a6f69SU4h3jG3Yk7lZ3/IZDxro7mUTpXBgRiuF1y6lXb
kt1X+w4Q4e4yliYBa2SLDITUdSGaR43KwqabtxPx5hHJQd6146bOpgjlfqjFgIg4pGicP0JU5TQe
XZ2YnGwMqFpEtzNXeDwmwWCft1/DL39XzL4M2lXDgWcq4Y+ncKQsgy/YmhJbFrUfGqKVtv7xzGvO
mop/x0re/v/RhTPB5nA8NRDR2re1oghEhQEj0l8++ADtA48yZdqrQErGRNApSpLJXIljpgl1j/mK
J31xrki/Kj+z1fHXR+wvmszZtRuEgwGt9XFOcvpSjOQyl+JitKlUNZAbL4P9+Qm5GmWBGN/eob+O
cwEnshm6PBLFXAcxupyTWoCojORP0hqV8N2Bc8UnEXkkgrkFWRidK9OEiMpZbboXw8V4187PZ7xU
2nT0NhLE3AHzJOZaq14RtJ995OyOJPtCwQSzZrS9TnbPJpEez27rZE+uW2GW2RO2PSJg8ovX7jt1
FRRJFw0FNoNdK0wCLDFiMdT0geZpqsxWTsTheif00NjbpsgyAhUJ/6Gy1OB1lkW12Jj0tnmPYeeG
6Hc9z+yvbY/+DIytcr4hTxxztIpWptdrCXEZcd7eBrKZgU03J+tfPreZZjI6G6vGAIlwFfCI11Q1
hIer/ebJA33vLPRVMGUgr8z1vya/1vdRsnFZjpyoqeX/OUrdvhzhDCEIfYpmF3eRgGMq5qUZbmHP
nY/HhmC5Eg5pFhm43wlR3rNhIUhuggXQCzNYuDOMpH2SZUjWC0LZanR9sXWQ5Troj6DX+h2B5cLh
fN0pEBidOBum/R9r77XcuLJsi34RIuDNKywdRIqkJEoviFYbgHCEd19/RvHePQVVY7JOzH3melkR
HaFkFjJHZaUZKeoVVwrkxPnMqeqt5x0j8JH+fLdGdAn+sRrR/U+Dp+pcJhXWcKMUK2mNM9heLhHy
p+bb00ZcBcyF4ktB2lwOhaWapIYh2sHgi+fQJKuWHCO21p5nol+ZQ1hvxb+BqiWTgWXp7pdEdE8I
AslcqpR+HQpn2EwQ4PnAgbvVvIBODDNzt8EcSgt1BNYnXIoS5+IICM+uxqzDfVHXEIewptsNsRWv
rOcAw1Drx7ay7CxfalHHGWi3W1cTU9GOJ3TTYe7w8d9fvPvmilAXkhikV1ApcVDEHkQrOgmeetnI
n1hvvQr3zBGhxah3Lo66nMJGVGOdOD92X6a2Xcir0Q0tZ3Tfy/Wm+Vgxh5CXOPRg+F8nSEFpFvc6
+vmhIKqquY0FI9hyQsgAvQNhJ7dIKbc3dac1VYd1tsu+8CWaQtZRTEJRTyPh/Dp6uCCxHi7pTZVl
+gwToXuqq5teS7cCR9qcehsUB6iGM95Ei2/Z2RlqRNGZtZd1X4wTFkkgpCAkhKBQtshI3lHfgYIA
279+nLCR9Rfz2y0VqOffjm6llrrrOGBjNg7Qbh0OXw4pJo8VSC9VOr9JoaAjn0Sl6nJYyKv9kcYm
1rGGB9584U0U+kOb7N9hBZzkL/59If1jGHRNa9CHQqoMnGdbmYIZrKeMNBYg3Y0C4R/Gx1tMrEhg
5kcRQEYbCE34Ek+VWg5KJpzb0bL5F4EUV55uB0t3WcRsS62R6lwUBSZd04idaqQCuWRsPlxfMXrn
tPvNKDjMvqhFBJ6pRSGJLqYNGPpz2MbFTpxqJVk2GKkY4fpiHDYTQoGH2g+9WLcQYuulyf9UV6fs
jQHA5Kb4yxZmIiiQ6ORiSpMKn6eHLaxC51ybpaWvtQ/B2jQqk0DkHqk+kEf7cp6DDl9CYu+8rR1M
Khcd3JkMvLah+Rp46IQ388/jESVHO3YVsAOp5+sFk0brjVOu1ZvZrhHwMjs3FpHy6xBoR1ezvGiV
MRbOhW4m/WqaLGRdRvOPmjHuU5aJapSzG6UCG+VgorloRwaGD1fR82rzsikLk0lnRj7do6OmggQl
bbXsOuKoSYrA99cx+KM609vt3jcbJvHdUqfX3Pno8YkrN2XIakKaP1xNrLGLLfkSvLFYuRYf6ZKi
SXimg5pAFWmXaMNGauMb7NUKnyS79IK1dMxXw1Em+zQrvO9QVUGWXfqVmOrLY2dZvohmwilnucad
Gsh5KSB8AGOsv1etPcLMY4M0T+UMFqnhrmz5+J/w+ksszZFQpELZYNGNcFaKVb56sobQkrcovpO9
Af+pTDg74Htda3bZDoHQSAH2nqOS8Op37s3EZh2js5EK3zK5qxYtVJWRbwHlGFo7qPNUJHAHBGNF
ANsVHdXC2++Indr1enP6A+7Jx19v+Sb6kkYf41UMijYbawF5FlK6CTfDJxlkTAob1WaGrEXknsmi
QhYjM4pJkaCZ78ehrfaOLKLVsnRfmo9Tgo0PHuuqWOyawNT0/5wlzSMbV0GuTBW0k8zOzUVrtwFj
qDM4ooE6hv1rOj3WkPHp7u0kMzOJqyK4TVIvnN3ey1eye+IZi3OZn4uCr2uWTFzaQ0LF2eOhAWVn
guUY6y1rtmwZk2cnRz1y8iiWpTbHydnIWF0dlBIxLIeeajbfNAGnvxB5JokKUJoaE+5KPQjIq1xs
8kQ8C+a5fLlZa33n/bCsZL86pc4JYR+rG2MZN2ei6XilVfpE7Bsouf3wP9zzWJpYkmZa6Soy+fu6
8hULtlg+QEH1lGRFIDfQFueqCBZfmteXfEtmxE9jY57iTft5+3xslYs5+LkXUIgSCVokFQZk8h6e
xmhi6p2rb1QW51l1sUktdj5pMRD8Olg6n9RKfa5FCsz0FdwrkYWu6skr1/WnznrP3V3qgfXQeaS4
+p/zVG7gLkCy3yXo/Nq9o3fFz13jqBx/H89YGNe+DCsuQhvJba32KOSwHpbETB/9EHIkM98Xb41c
DQKxJcz+V/vUzcHIdrl/VMIaiYo/46sy/Iamn9DCqrqlMTy0QX+3+9GsDbNGBnvbI9JwN+onClYM
iYtPpNlXpcAnrdqrIQ0t8VRhj921471RST5jFTnreSuxjpPCH7GODF6fIKt0Kpfw7F/y3WjpoLu9
mRi1EjxwcL0PjvPmyWCEwQQGdl2iCmLY9pZ10CxjpgBKEWVVjUK4T74jNvZZW+q+gsMyn2pEp0cm
RMGRgEbpLDCgM7jBZQ+sdyDNit8K3JG5Y/1v7ZUCoiYQBOzyhrA4tfyt+1kqVlF4+pON3sXYuv4X
0mJ1BkIyBUI3Qr2n8jDXLaJDPKiupmHhhlwFSPM8ttN7uPvgHOnld0U9ysrtSm6UV/u2ifZ1jNmg
9XqfYwk3p5iNZyFI3KZW5IMwMfV/MXsn70sLHv0CKtIJsyBW1XbENe36WyzS8Pe19Xk1k82a8Gw7
6WpTmKL7/nJiziYxQhCFgqEwG/S8CwFDvo2uzfqNdYEtkXHMv+P932c4F3QCtjIKHb5j5/roaJLc
wr299IZjOOivwavt1H/mltV5GzQKej8763A8ZF6LvsWXCEwv4HHwJo/fP3UOlhmn1up16L3h8NgC
FlOa2LCoktcQ2r15ymWvdaNx5cgTpOJWGHNN14NdJ7ZydbnU7NfG66bCJuXtMyuxs1ienQumXHjo
IqMRwrtg/lkx86uJsYCLz48Y0d+073zpYwCbBZaLUeFcKuXLZZgaQglKmjNScpe9nx2T0BIy9FzJ
DNdaDAvnkigvzq6NCj4dIslAN7Rs5Y3V4Sw3kiP42vvjr7jYLTgTRjfNgBa5lW8JhG0xqBKWbvIR
7dVzFtnt2rppuHNKZ4V1R5n95DxJ1iZ3VnBsVTNZ9x6pVdLePP8dlDfzER7et4ooXUU2d0xH0yo2
hOvmsb6LL+m5HMp3hTAvh8yYoC+Gjfb70jpikZCnWY65wd1Gpnhji1VFXcKLuUwq99I2ty4qJ+g2
tNanGyMLj7beTdZYj3Vjmei9J2UGG6Wc/P8mum1OkvcOxrhn3WLd1CQAefShqKAhi6dQxcfCARp7
308wsYu+zsggzY+/2OU78jkeSaNAJu5upRoFkBZg+3xsbTad96PYPDOsbynMm38gClGMa9fkTSgI
ZzFZc0eUZqfICjjWXPDSGIk6F0NBiNIaYpfrxPZe0aWzR5fO+mge3rBCHMO0py2bT5j1rSgkmQYh
ruOUfKttY9sK6AFe0IW7L91IQZcmM6uyFLvO9KP7EYY+TTEnDHHg2jHcfItGeqzwQJ8Aw86XYjhV
xWyMqsiioNCxhzApkSCBgO58m1YaSePG1vTZR/bLBtXsGLEHM4OzFCnPJVLo1Ag3LroJEqLGbRWY
IYfaPR6TyIQ9P3O7x9ot2uJMORqgimhq254YCU5Rzi0Fh/j6WMQiHs1EUHhUqR0HsnhROHOtWfrK
G3hZWuvqonH5sZzlm2wmiNjnDJDyiU/jawddestODzerqkwybbllcnexLIICpSaMtC644vtsu8BE
lL15wuLWZP98IhwzzBLMop3P1KJAiZO4Jh44GXeV9rN4F8Dnnwl2wttInjDZ9ViWR0FTFHWNrN3N
Yet+7CezhDmgdIsheObrgaUWBU8lfzMwBo9DLGxw2Uz2zdNeuA1gglWZI97yF6jPzo+CJR78vje9
UUjG0O/OwnEj2i/k5n1sfYuZp5nTqlR71K24Vvo1hxgklGXv4n987Ndo1scax52DUuCLtY28xyIX
uwrmIimc6BIu7/gElgGeQL/CU1Z0osqNn7ZFbOIx9L88SJXCil6vWsngIe71wpnyGmV9tEo8VokB
R3R/SaSVQyPEEBHFZv+bR7uC1Yksi1i+GVGq1cjkraYYFCKFY9aLCQhb8aIKPNyNa3f9+3C1PFyM
oOixsOORnT9bjDhnMilwwlI8uYlCFV6MIaGPbjc+cWBoZ8V+96Drb2P/Uo2CpqEZxKisiRiyUb13
JrNwWwkddGibYXW1EDB4JIsCpqzqOz3D6+EMLnXhGJgb5qNv2Ry+tKHg6CpWihCVGoE+vE0ufun4
QwROVsmXL9m+8P6s2FHMMrh/yaRwCWtjKtCPQyukGy+VaDaRqTnpj7AwT8hXM+7GZbz9EkZh0yQ2
atSkUJAI86/rx960mCZW/zE6lV7IPbR9HCcSdNHcT3QVH4/rfEWy4WiBu2FllsUQtxg+z8RReFTo
ch9MCsRxiCYuvVOc0m31CsYPmyFoCdI1FEcJha6MPkbKLvg+ytMRbRAY9rSD90Nmg6oF020MKUs3
1FwKZQkDGuqTrIUUlBIMJPVl05EcrBhjaLPYGjqXQxlBnJa9NJaQc18DAkqK8xqtoZgK/fEDS6JZ
fZGLfZozcfRFlYgTWNQziANDi+2GiCfO7l4zWzSP+OMzmhU0c0+6+s1j/T4eCsU8OOOuwh5KDI6u
cv+5fAMrzuOjXkyyzH8TZTkZtuyWUU0+6GD7Z8xhm9iwiW4dIDIoK38ZO4bfyUvYNRdI3WXKoCUS
auwiog/RS0ZT/kB0kP1BhaF3/L159Y83K3XP6+MRbOiDFb8ix6dYINjODPR0OoLj5OaThdoZi8tt
CRHmP4y6mwpl4MTqhh/2WqENxGCz0i3h21wAdRGNeXtrh4IctevXVsqbkvf/8d8J76zbaDH9MZdF
3UadMeQ1T/wU3aIYbkMGJLfXZ9Ci8u8/4zcV69ALDGW/lgGr94t1iuTfZ08BuekHpSM2LmGftvGU
Oo/tdTEbOVeMAiAxS6N6vH+l7eUjwj7do+bsYK0xtmiz0xLLn8wwRAPbxDBkTmnT8W0z5pjZOG/B
D/fxkdtgJHEML7MxdcoAvaUbV9O+RFGKgTY2GpQconjv1f+Uz4nLQLvFBpq5BApVJ6XByHAKCcWp
c9D6TsgAGF9nGbi/lKAA1SDk6loIETbxZmymXKNtht0Suhjyz1She0KHqZCl2OiIlbnu6J+j/W/z
J+k7wlDln3G1ij3W5/kXoPxHNbqvbAJ/y8BPLe6Ki++CLw8I5R0QuJLJMlYeYrHqMtePAslA1Dt1
EKAfSA3Ot+fQDDdphF5zExU6DzvsrFNRmn9AWs0dSHPvL4YtLmYY5/IpLCRjKPEkQv7ooY8AUIXe
TcTmrBuRmAMdx87FUIioKY0WTA3MBYMZtRn6DaliMGzyX6Dw68NRUJjqYAqIS+iC5ATWA5tJC0LA
2Mxcu/Aaa/MHc17Pf65gdmf4wlJMNleOwo4CEXTV3iAX5gLk1d+7Ff9Zf7LEsM6Qwo1x+B9A3Nr6
88Uw/fZHs5Ib9IrF+GpgjfVITwtDt6U31Vw3CkoyYYhS8QrdQFjvY4PazYx+sBRjnR+FJaoaJEVB
rrCbmR5k1CXuk1Us61gOR/6xDppqV6mqpNUlmCDsXHHXn8kGTfTTDkGYYcG9o+PTxmq38lbcYmSA
cYoMDWnqXTVXOCA+IGXrCttwY1ile3W3oMljyFm+k790pNAEBVyxFSac5Bb1xaExe460NtjIMIH+
8DNrUKNmL7lbHEyY2QhNwjsZA88bLbQjjFfoCLqTzGGhFKYTfh683bsTOffZhJr5fGC4BD1nyRfK
iIIxOddhst01Gv7AmHDiDqTdHWzDzBo56ztSCJP006jdJJwvGiawlFNaYeF0baHp/Z3w7Icu+q2w
bPfxR2XdRzRNbypqBXIOUBLDq6Dww117/u2B7mTnYGacdaSL0nSB1xVJFvDOVGUqrDPijAsSoqI/
uUjcoAfALO03xdtAQzTDmgztlo50Lu+vI210OSXPErCYbZDSq80zGrbtUTIV64l3NxYm6Qy0p7Ay
K0tRGMZzNVGRSMSnUM8hMS2ibsTyWhit235oaBsvWG6/ZJ1zEZQ3KnF5FaRagHXa9v6zd08McF4M
juYC6Mt7MkJRSSEAmSgS+qNZAq9ajAM5GMHALhqGvCUEnYujTIO7dWXDXXFkemV2ITrAfzMELHae
ziVQxtAq0YBpCEhALRf1tE8zIxEQCOAeGx1TDnVjg0qqC9oOcvDevoD1MLLOnvaM0AcD9gxR5CfT
kc9cJerWjq5jiuTTXSUbwJi6ggfGM7gSK8+1+GCaS6Ku6rYqIyzrnAg4oYdPqEGvLTcE+SNzA1ZW
m81UvhQczCVSF7eudbcKqQ58rtKUzwjo2Dcaw03pTMqtKaJE6SGiJW1ziB0RjSOP/IbOhec/r4+/
FcO+6Z1AeVFKsXYdcICjE11dXWBu2WUgAp17v1WjkfdEG/A6xOD22awsFiX+Yqpr9lFoAE/zrCph
4CQhcLmolmydTWDCzrmen7Bzlml2i5n+uTzKZ+U2SfSOoIJ9ES78n5tZrfdo5Mw8ubcmTN+sNjfB
fCkj8/n0i2nzy7fHPyhOP9uVepKnfiTC7R4LcAjtHcuBl2KquX60Aw/lmIo83AqTBfWxxqr23MwO
TyssykQTMMMEWcikUk7cjcEophGxkIs/gN/OPev20TMH7+UXI65YzBLMFaO8ty5y7OSUYO6gyJZW
9U/l/ddjf1oMDGcS6Mf71IF3HptzoYyPC1BaXU0MrZ6OZDADVX00tnmnHqskt6zCJwNz6Rd8rgzT
JMQ4xKv3zOwVZOEsPeIlSF1S8i3++qut/NxGa6RzUazrzrJipSk4w5BvYRad/iUs+8fQ6WmvKA10
hQvv4I4EFfZCgE3zM3Tewe7xw7HqNeuKZGAhPdgpgb950GISWlSH6+HEIuVloRQ945UIWpWij4XY
+Q0XfeJkq9r0zWtoSqEpdyDdbhPcxixvZp4jdfMXSTJIIA8gJokdvtMqssla4h9Ypbp6RmPL/9Kd
6a05fDdk6lTAAxBo+K5gn0tsU1WwB3kNqPrFgirGZUkvygmUXilj8e5viut/RL/C5+SQnG9rYNX/
A0egAKRQxTArByLORrR28V9572K4sWCFNzM4ol50xeq+x5DCcj76Fa9VwQSezTsaIwXi7o+efPac
zeY+v8bkBGNcL/S7vdSv0phr0LBHz8nF9wNUYW/OyoidZ9YSAUZooFOPhTJrmkmW7t8uONx2eKez
yh6LhesZHNPv9E6/oSJP3iOg3MarFbTU7yj9nJBNZ90ti2nNuSjqqZBkZTHKOdwMLU+gsMIjGXnU
EJskD/rONHfvWDaBlSdYeEK2q7BIZ1jgolMhCZpto1AUoCiICtzUrlaeZzloIMJTgjQeMF4Td/rZ
ByE+/UDvlLhTkhHiWgsZY+Sosf92MDGBePDMt13+A3HXaXw7pc8FoTdnDmQtkgvMD5uKUNJMUwdN
g/zEzNGgItvB1fyDaJyhJytgoLfogA3lynESwU6UnjMnQis6K0/MtFEKU0aV07CqhtgoYv1pJXkv
aKywmZc4KzShl+IIyDlehRJyKveC3go8AM8pCrWBfVw3pmybqD1ajrVKOIuVFWCZi0FlHjqwRk6J
BNEX0qbifq6xSQq3wrAi6zm94TlwPdUcsHhiZz1hLsCst9zuV9qbzNTLUg1nZjcGBTlgL0uqtLvb
DRJL3RpTOuszyfaAV+H9ScGoDjFXBoAz3ox0YxAnCYUh3iA0Wje2fd1UfzZg/n4shBGyGxT6DLoq
xxJxCPvjbfX4Ty8WTOaHRmGL0GjXJCA5F9cf1vsQLVroZgochhgWhBlUnNJxYlAbCsS8+gpyO/sB
j7ifhx3Ih9CAazPOi5VIMigEaYKpqjTyUbZ4xLkffn/cr48Y6uS8p8YaPDACMcyA6X/UO2fUEzUp
76krDK9W68lGiRctGWaxctCK2zmS9YL5e8Jexfh+xLsegLVBAcwk82PCV8Q2Ort7m2Dk2CHO0u6x
EI1uCgrU/9Fum+5wA7pneDdIE46Hn2+ja1ncO/PCXYxUMLINnNeRt6UbB/V6aEGPwgFUGlQSa3N/
BDuQh4dWYZIdv2ACe2V1hy/b6EwmlX5sxz4PgjgQz/man7yncfcO2gLnZtd7Eo6dTuCdYTU6L7+P
ZzLl7+npa9oPktFCph2t/aKzJlP+JWxu4IUlG9sIpyLDXhbxaiaQ8vegb3Hok0FCwFA2RVSAA+wy
sx5LWXywzoRQ3h6HEridRAiRLf4QHP/TK2T25yn31m5qHusq/jxhPbKTyenOw+cY7wiX4otVvZDF
BI8VWqQi0mciKf+W+oy7NhJEYvQ0Ndvp8tOycl9bg6LEqgr3mWmNRIe//HomkPLrxGirSLyGEtZd
/1r9ef1PDekzhehchjaNlcxfYXhbhAs11jLeLO9dtJHLXdksc1gOn7+UoRMYVRLy2KIHb07M3sK2
EHT17JH4VNFDe0Bc8uMHxG7IsihWJzzLp+nkRsRFtcQJkLy9oE2MtN2sD+ZON99DzCCyCKuWX+Mz
PSkEwahaPSg8Phr4SkEPiYWy2GR2UM9eg2kxbIMMP5lHuwjNM5EUgFSVBCI6XoWCW8y877tTatde
ZIuxKeDFCvqOhFTybPSVsC4FhpPTKY9Kv0kpCm4iSHRefT86+MnKRciJxhnb22nezsL+eSyCXLHS
AgzP0ChwCZNEvSUZXPHzTBJwjf/Y1ZkfkUIX+dpUaU6uHh+dha4L1gDvYJIaFHbBsSKV5fBr9vko
XNH07BrmPSxm+1E/G9btgHWPrJH9f3ECRIlgGTNk/j4UMGttm66xEEtCIkGjD7wfJxjl+oC7dBNj
ccwzFtyxQvHlZ4/8JZH6RkINcouRSNym649ujSkhBF6dT8pErDTAcrA3k0V9r+raYiy/gSxMUdgf
yEm5RyDLTxBbpg5mq59//XpsIItEXRgD+Oc4qW8WyEIelmoMaLY/2yNGXrLWDsENVg7YY7E2xbW5
MwfnB/aYr06on/+JzPSZPD1W0yExcUcx3rFE3N83xdfPoW4Koy9kIamhv52sxt7M1tnJZmVz/sVO
/xFyd5qZCTVlHqDjFjrfklXxplSuucL05iuaEh4fLkOZuynP5GAnsdZMNyijfGJ7GlkyoDBwa3Hm
a/b57vY0E1HIVZiFWSQh371XYzLourF7c9UhbfRYl+VExpeh3EtNM0lZmkdTkePQUPzH/9DejjeW
0Ns2KzpZjpa/vo78PYrssHY7jgoI2nKn6BS0YEFehafnK2+yuP7/5Sr/EkXFj8WQisk1Jsbv3/u+
RwtqISXGOx/ZS7oNz8gK9RgXSJ/QQxKzsJko8sDWRQpX+lbPAr6+Ete7uB/uGpwu5CVpovN9Q5jp
CGUoy16W77kvjSl86bSwnjQis7Ve1U2Nhq4NwhXusP3FnCT5l7vnSxYFLbexLeOkgG1uSd+uy6FJ
dO2Bmc7BAxJs+QzVWM5GIUdf9uUYG5BmR4EpPDevqz+sAIwFHDS1mCLorRhieP68JQ0xaK7FsrZi
m4LNRGZhB1MWlYlSbvw0DALxbN9VrSrGTtXQ5c6sNxTrPqUJxcYmUAv1/pWwfVv1/I9P84wx6ff3
3gZVFesrMdWiokpjzLNITYjRCwjxdLwN0UREuhMew9UiX8kMGO+JvhlctUaU5vz9Irn4xfrjkzPx
xkdAh2EmD4MVKM2BvKOwRrTTsnLOizGdomONIK/woC+kVFQk4LEk3yQ8EGpnQm8H41ohlvwXbsz+
PgWQqjRIWT2mCMwNvEBAydGY/K+RNZaznFGeiaHAUQYGBwpR4xXBsOYjUY7H9eOvtDjBqc9kUBDY
6degTgyoguUWLqmdooOu2+pXsPnHfuQVNnOkbhEAZxIpABySMMCy8Jx8HNFrbNSpjAQJ3fssJ+sm
Ix/i0YeiAPDaNlqcGJmEPHZlky817KoU6yRXYGlhnSQ5qUeyKPjTpzDrZRkn2UKO7Ua2itIpnmms
O5NhfHermfkV2ToxyVgRe44Luz6f0DvK2v/JMrx7JDIToRS51hcZRLyilF6+dGY6WqXuMtGc8Xnu
UDWTIyZlr8ch5Ize9qJ6H9mGG8wczSMl69CWg6cvq7uHcTNRhl5lt0DB1wFPJBZcOogqepN0+zLz
fospsZkkovRMUhpwZdbqkFQ6F3t/58++D2E7iHCt7SurCrt8fczkUSgx1cEkdAUOUbpv1PUxa3LU
rEODTRLvGCPAFjRW0m8xPpxJpDAjKaehwcoY6Xx9VTnMpqFx6tk4Z2+J+d/uxpkoCixuKbYM1BIO
MyERr4Y9XmjhxCwNqjCYzCM7nxl4uBjEzARSiFHeguvIqRDIe+rH1t+7KHhNT/VPbET9v+gR+Psk
dfB5iLKBlSaiKNPvoC4wAgVj2QhnsmQ1uZopP0el3YmbJrP1N4ZqfwPHd2FUPNNXndwJSQmvBm33
YCOxg30NxjNqJviPcUMuZKK/CyOaz7zA4Loyw+YrCCPsetOuiszIXqOzqW5JSYgl7m/w/S6OuvHL
Wq66qYe4uto19miJm5JsELY1f3e10D09kE0uNuNA/w4zvgulPC/Kr1k6gCQLvX14svQG1qLVowvO
KOzOmzhmPPo3sHwXR7mdEHOG0LcVjAXkX6qZ/+DR0bd6rBPLRih/y6vuGvZ5C/DqbRcsm/KBx147
y3osZSGh810VysvGCnT/sgZVMAHMW0nu3EJMRIx7ubVaAZEAyzzI5/9+N3+XR93Nmh43KldDni3t
/eqccObkI1HFhA+GGdLPk3ECeU8l3j9R9rt6YRnc3+D0TQ2aMrrA3T+pJb4O5oUxfsfDsxDS/AQd
nOxk0VFjyGPYN/0w4TBJMxXk1PzX64/I7Q85C20Z3+XOxDpDiS5MaqFooRDGvrfxWe5tlXPT1wIv
fhYT2kKk+/3wqHuZU65aNumQ9erbHJrpgnWH8bf78i/GuS3ET99FUcCgRWBV0AMcHGeY2DLWHiLI
YaVpFhKH36VQeBBlN7m56ZDy6l/a14/RMcyp2LR2pZIX3cmxVPMdazueuPetv+X2/ta2yj3hFlnZ
/yEk+P5bKNxQr7ceveHE8K+q2Xq/k7WUmmDSY5UJFtJt3wVRyJHwqd5OI25MstHa7uO1Zhmalaum
zWxFYWDhff3yzDhbIQ7rJuyQPDS3dtGZ+m78mbCmVFgXpUxQfyZlqgVZ6ntilhj+tHXPwErD/dn0
vFhFD/ArA3j/fnx9Oz6a2jivAmwo5/GdLkPoKGa1A+diiMYrR3nuIp9dkCBO9QB46RVYtYgRiOiG
M0SLc1RudihzapYtHAwMoDG8biFz/103KgbgS7HmU3KSuFSCDzRhgcIYDEhHDwtK1js07TBvS9Y9
JlOYorVBE5Y91LMBx3vfzPx+bTFjUgYOyxSchHWpB80EKdjjvslGE9moJjNN7kXxgJSoALBgmRFp
yBSy1ONopJ0EK5n2r/pziRpSy8zRLLzIvn8uCjKq6NYEfV+TSPtiT0hFDeBC8pPIeWzyrMOjAGPK
xbDpDYKSoDnc5oy/zoJ6moI4K6KK7zpokb3eVFPfXAur1tdY1XxzjXdj9VgXljSaCTDHXmxDqe5n
1tn8q+GKv1rRFFc1e4MXw3PpCUBs79IMSYIoshQadTCX92u3fMdNxsrWLUymf7MEml+4HaurArp+
6ayimH9RKzAtGeYe5afaXIcb/lTlzuCVcF+wLTEiQxZo0NTDZa7W0ljgPpFQf/CxHAONVlc8VTJf
A8FFi1Z70XyxWlBX5T4DjBn3i0KBh5gnbZKRqyxtHHmyzpyV6rYyMZ8prC9JwYcQICRtK8ghJAZT
ZONdlLpIJiLEYmgkEGB4APcKBRxCPY2ZhKVXaKV59Q1MjR6Vp+kDWbAQNTFmJowVDNAsTGI34JlJ
HmDoVvCLT908ESnM8jNLKwpCdE3OMl6BmN56vWh71xadvnVQJZocZ9UorMcR+XOPDpF6rFTibUxU
8pZ9VQTE99upMHkPpA0DtmtVKwt8BquVxtwPysJjepYwTOWsG0VymFFnFoEFCpHE/oPRCPsxiC0D
MjjvJBG8WTzd/ZfchrjqkxHBcUvIf7hnubYYXv0vunzJoFIdnSG0Y9T0BLy2w5uD3IPJHn1b9t8v
IVSKo9SzapgCCLmQ9szaWmcWuoGe0Aq0ybGFl4X9xE3/NosvcVR4oyW9xNcjooCtjxWDvlXbZN0v
6+hYUihQUtVcUifQgZ1fC94MsCvs8cdfqD4RrP/SggKjrhH1RKjw9xNsPZJs4QmjbmjqYYi5V24f
HRYFROWtG4JhuBtA/cNwJ4wX4T90fza/DCt/Kq9mv7NGrGQh6/H+xC8MLZcDqC8tqdhm1LJArlqI
d/fYsuthOTIz7cv6UBQoXXMQRcsK0fCCCxodwvszWNsOIdj13nGmpw32Vvxh+dXiex27wHhFhPuq
NEZwidw3jTbhSRSZ8S55St/53/K+XedOgqGmU7xiNRZKC2qi5UEXBRDuyyLaPOEVs+eRrqBdXSwr
EaEoZozSNVLAH2Fl7VMUrMKn/VrYHjkLi5F2byr2khVmGmIJQrurd0/OS+edWAewcBUovMzzAq8p
2LOoUKeeZgqvhU2IcKGxLpMdR6YBkssCy+yw9xrb3vrVENvqU8C6ExYOXhFw6oYsKlhSQvd+NEOX
huXNwNfelx/dW7DjNps/UmwqBwY6L92p3yRRAIBx8nAqIkiqXKz4js+Gk4DsF9yGralblfvYUZZC
P7TpK4aAE8XMkUbddbe0lHEZwIoTTDr5Ze50ojmFeARLaFU4dpaMdvd6euL8QTU77wV1BubczsJ9
hLYBHiSOWOsgSwr1E8ZwGCo54BAebcSnz2HVXM3rCsGYxnvZGjTR2DY57XsWmpMbiAIoKK2LvARu
GF64T/LN7Jrvk4zTAsE4IxvpdFtxXa4jU3x7ZjnQwvZ23RCw9A2Hy/MAXgqKMi5W86GUIMgesRi0
/MGTamv1mpp7FbM1k8mZ2Y8O/0/yhch6i6/ImksbnnAw6JopHFjAtdD7/P0HUS4UC0bepJxonGsn
fPJT97qprY9wxZnaU5qa3VPs3DANz+rTIn/1r/OeHQP1lYM+CpSQxzGkV9M4JjtY9In1TRfAYXbU
Kk9FHXpr1LUQKsZ5G69bZzSsrneNJ9msz+BtzG2ysX4T31jQ8FgzlW52yMNEkctCJR9Y3PQ/JLuv
zdjNLEXFqnPJctTLzWYmklhCKZSI+pSLpwyq2tWaw0bGJ8Ip9Bgb/g6vDB5dGrqsyjI8hSYvGDAf
2dzKJDhfeOd8jiwkFC+sfuc73cN3s/guhPIOFS1SRlFByOtl/9t1t7pFpvcwiix0Zra6eb6LyWS0
7e7XmAELV9H+gJ2emO378fT0JG2yA4LkZ6wSNjebq4ttDVgkz3pT3bPsj34i+RQzpAivWEARKPiJ
NjpSPz/JWG+HqdFLj6nis/e0QZPBtNkI1uRgQnsTguLp8XdYCNlwRoquGzqAWgFb9fcfMF1DRayq
IECSfnK7zlRW06p/L0YzXd323Dur5rvwiPwmjyYaCUupufWdEeAGytfX2gTNEu+Um9IyrOgpfC/M
4bWyRIbzLkSMBm+AUVOTFKyth67ftbyWhT7kt1wmQ15kJZdsgY8GNLAgB3nf4Wu/oADM+rYLDXq4
BHCro/kXrUqIjL8LDes0iOtrL58R1gg2+qNQbS7tYP/0ozdvTutouBVPPx5/z4UJy+9CqdhYzaNA
AD+pDMCAUWMfGPYw/g7stetftiCT+vXrtrL7blVi89Jmg7VLz2pmGoX5/Pr4dyx952/KU76nc0LH
NSV+h0wITG+b1L4+h8/BYW2Ol9xR3+RP7vxY5N+o9V1zypVE8HqNcdnKZ+xQ+iiwmn5dhS4rRCSG
QvnrN7UodwljsU5vCoTYxv5D/X2cUvCTIPX8/FiXv8OWb7rQrQNRnWtDJXbyWfei/fEgbbhfjwWw
jJNunh6vhRbwBiRMe/6jwfNJstEgi/ZY2d4Nm/6SgoaiZ4DNQkMw1MKadk3UDZHXaGaNZMxu3JSO
OD1MPqIllyzK9s8mR2ZftkcsLvIsxTrxW9An5FiAKK0ZSi8e60w+5ZGcDPr6TBmIc2SEr4+M55cW
CKEzf51YhzcyMvj0coo2kYNcE+ObLvA3fNeecs0sbPNrnED77nL9oW7gmcNqMI/AXOfwtrutnzB3
HLGKd0vQ9+3MKUfEgwb/TM6czFPZ7l5Zndcqh1ZocAoTrvbNn/GTnDiYH/8PaV+23LqSY/tFjOA8
vHKmRtuSbNkvDHt7mzMpzsPX96L73j5SiqWsro5d+1RVnAiBmYkEkMDCAjX3u3hbrvabuJLCWMt5
CzaEuYgZIIH+mh48fXq2rOzpU9zMNDiG9p9UEW/3mbijoqB0yqTglGvLzs0jjB8IZXXrXaHp80J5
D5IUlhMRyCDXRXaMyVoU54HK4URxfb64tedgHAf6asHi6UbmqNNq9guEU7cC55fkVbhQRIHScBME
gnYEdIEedOgFJEmyCT535LJzJzfwlKPmSBdN69U6iYCwQJEPWFWIRVV2e7E50Ut3/OZbOa6f048Z
w09LIy7FRTc7S9xUZcoKBQNoRVTFwCKfuKXTucNbYWgvf1FzBwWkbn2eTtU2wS5r3rO0VzzVSi1x
RzH4y9fnaunEpeWbEDMiMnxIgjrx1u68ASOTYCejzWYjYCjjqjBRj2f/jerFsgu9Ek3c3DKWM05K
ILq0XoECAUy4cKoR8SgLvh6anVhIDdyqFnFreAwCKi4XFgudjC6HaWIP76saeJ3nOb1PCf9payO5
bKQQjE6+P0GRtwjIVb1DqhiY8Rkxjp50iuVdQFHerI3kslErDN0QKtghdVuuwCOg6w7w6miXmFlT
cysyFYqnWajl3UokAs4iTJIoaSBRQib0w3YSz33sy2i2h2S0qacmU9MeEi6mLbmBzu3mgbZ4ICAY
oWVyll3XP6qoEgYgEqRKkHIcV2eqq1rnDfP467KfMG6QcVI3sxmTMWk8pcvxwpVYwgqEWhbzXAKx
MwPzzPyFEMX2VFPX/+ib3sTjCFMO7W+XBvem3XqS1iYVFDUdCwh+Pc+TBWybw6UvTgy4yf9sLLzD
VgfGzI3UiA2art4nA281h7j1cZPWvdhDNOimn2SDm2lNYd83wPtYoDs7IH3yrNKmxM9W7C6svdpo
wlFnoxojUQeh7Azax9keQWHsOaBj2fGAB1BUl7ZEwtTEYZJqYgtTs17LvQEyJHcuqVCJbpbettdO
hCS6aaRKTUKVF4/he3jgv2UUA5h3zE+gEur+4nge7B/JazNomHHLJgL0JdxI+2SH7r1t+1ptOPPL
A+1Zo7+8wGVtdjyaPXeyjgh7YynOu69X0dxbnnz933aYpLeJg56b2vm+8hYH8ikdLDvgTBaM0BJf
HotaqLHf6CtJatNgJpkMhubZkoMdgP20vUHX9ciAup5A3Qh1/aFdkfsCzK1Iwhp1AC6kbC7hGXGx
073U7FgPhTkXDFOa2a9BBo+KtPbObOpMf7zYX8jPo3MmDFIcB1KVNlhsggnmis4aDWO+2EfBbJ3S
1wFUAwBvTnYD7oV7tDbXB/dgvL+/IVqYjHdMdKFdpVngow8iwpNQLKvwwsILyJhe9cXgMeFxToeB
De5Pq38/Xj0tKCOzzSp7qcOxxr4noDptLaSobLCteJHDZTr/531uiFE2yC9gxO4n0oYwlI8/gLZY
wkrJYdLmYyzCqX79SajzHTnKVhJWqRYKocdUD/EY49rqYAACbZr1eAGU+B3z2W/j92FqIszXgOWT
grWNKQ0TWP9DA/hoBjURRu9bB++i5gWzr0vNZfX8RLk68w7dqYvGKjKLqhuox+c9uHo/sH4bRLGm
4bLmG+lL/ANeEoqE5cjuSgTxRGE6XwmFCUrCGrLBWs7T2xsHsr15zqNJDVoXH/RXwgj1r8K49rlM
FdEec56pQuYe35cTJmZT6XZpO0e4ZXZoArkesax1lJvTWjQn1TSpcRZtPYSG55gbmIacMgc8Z8C+
B0xR+xostBBH5k/vaiB8eFWNxzq5HEhqCp7psoBxZ781pmudiDUYUzGUAJ830z2uMkzpT79GGO5+
U+txc9x7r4D/I4zE0FdSxxR9EkuIi82tmapIN6m6gf5eqqRFJ/HPskg4famClTAIIukXrQQgbHGm
cl0tv5muZMyrvdq6sdJEEOz7v+/ijw6zaxzNmdnnGTN1XinHRNs54l4VU8Opow9Zmrs1BVTobd4b
rOx919La6YTFaPBqWYR/RcU2L1memd+85nYuR3zst6118czasI8vmFmmYej3BtMt2s0Onb6rnx+w
KFEhv8tvqKvPIJztoPlh4FdQTIxfnjvtfM9uPX5Nw3Ms8LEhnLiSQxiRJBLbNvYDXIB1Z5YwxUhM
opM5XyPJgIIEqDNz4/nZpJGRLPQs3MolTArXd6kvjFjf63l7Vux2Oz3vTrP6GNT4fsl6zVV4WZVZ
kefJdu2u7UrB71PpWK9QAit0ecQDn3mNPPGMUAHh0jdtiOLsLcmLLmCgmMyj5CKwGnF4Uh74hcLO
EvULp2O+3yf3l6WEY4vu9FoIcXJdG6aM2hXS73jpj/oz2YGPep39bM8RQAZIJZjj5t8g8Fu6itdi
iYMTxUL2L9MsdtuYYTS3LoLk1fKPjV6bDugsLIxcgspQ4q/FV/i1XMI7iEU7Mf2YzSZN0UHPM9M9
gBVrY53AzEP1rUvR1j/S7mKVppY6n+fnVZ6B5RLeks2qO4HWiCZoMTtzLYgISroskcJ2FjTP0AE1
oY3MJmgDMcxDB9xHopMkzD/4r3UT2JRbsx2LaiO28z5i/kk6o9SMn296e+vi/b5eF2GxK+3SpTXe
KRBTmWfVUVB4VICIuKzDlyDWTZO2k79NK48WRhjuKQ5aSeAhEVnT81ZC0vDMuGypT5op/zFM93Um
wRtX+Os8o1PodFpZk/GWpwCVGeibp33Pon+83gHCCAhCOXSjgO9B/t/OrMIZXjCUT+h1mnNcOlER
DXLSnItHqZc40QpEM+2Q9RDE5PpWO/PgqbMDZGoPtDu4FKFdSyIOVewYVYtbSJoOiDmZ1MDoYLuD
AQC0CVZuzl/qUCaK81+y39dSiYPV+DFThnKQjrGmj4mZOWyDjMmEuXjPM80Gj6TfNy3zPf8mqUyi
PE/BA5KX48luoq5F/0s1ShK4ejnwOBTADumcHtqSZl7csjJ9HSNLMYrEaN3MBxHZ6Dxe9KJ1v/4A
YqvjamCYIcUH5LVZvqJixb5rxmbTIu8HL6krzpvBAugTPk8xbb+XTlmZ4WJYOadw5MgBVsshdwoV
JOFAmbHfvhYvwXOY6qdT/xaizELRqgU6FQ1R/T/yiPPNMoAyWwXy1vEFkV3IGbLZgZG5MC5vwKkh
9zfam1WvaxsJvGCFFToj8Nuu8B/A0zEGVOBFEWOhNF4hn/hBzyYzNY5yTAE+ZkU9VJ57W1o1c155
dPuv52dx0uehVJSzXlDwG7mEa8sqJfQBUVfwkAPrIzpfzxhUzB2/Jijci+iJxz85ePVW08eq2bqM
94Ph5o+/YAG5drty4vmPAckgz+HxBYErvaGX6AuNKc+vZ3F1Xter78AeXcqhL72UZ8inIgEcgif5
b/b7+vVwQXNsBtTKsU+eoiNvIpk9rjN7fik/1+vQkd4fL/G34Za40TcCiSWOaR4FacdAy4AV5DKM
ftoPZuSyncWcMu9zdfB3h5Wlh6+/uXXUMFHBbEAHmQAc+vhTlny+yEPlNRkNFjxqh7cueJxkrlez
kjkyrFnBEdrxN8NZ0nqCb7INXd0b3JY9nliUiJ+pGKSFyOZGOHHbppTR8BqGcIE3Yt74+7Kf8+wX
a2AsgPtB3+tSVju7n5uNxzJlQVA5YHs5IJ2JtI/aqizDVoN/DFTD3ha7y0G0YltR9BTJ751ldBYq
xka2p+zyfVqakEvscnVRYynkIbfmvOatWmPEKjg3a0Nw8aYyj1sW2eHU1p3ado65aTuBEyMoiEPv
kFqaDHBQ7qSG8PR4N+7fdb9fhelz2Ai0zJMJB7Vr/DwUBWDelD/CWnuWjNWJ1vp1n6u8FXKXaChA
e6SyEIK3a+bCoij6eX0xu9CSnxIHyFj1SfEtadRZNE7bMG/IHv+g0Y6faL7kTtvmLwHKkZc5SeDw
f25VXSvHLuVzGcsVfFSS9l/7eQZ6XJu5DzjsKhwop36f0CEEEtecLaUqzDrJPw6V2zQA1nXf7VbZ
Tla122XHycIATjzaeZci996J3colaYLz7pL72HH/uE5+1udkV+gYlJDryYdvvyXRDIxA+WqOj7Sn
Z0yEONAs+OIt+2ejFULb1bRIMXNQ9Y+FpLO13rB6YzHP2RNcBqzIYyW+R17Pi5VFReTAW8spZIWw
DVqtYcWQOa5Fx3+On/KNb416bKFYbogrMBwCUwQ+38CZgBF+z7q58APg9eHn8XfcOxHiO4i3KAf0
e1FwjI+GKycp9UKx+I2RmJEZ2T+x1WCA8po2Y+S+bYOQSWi0GjIYMKIGzNFMC5BhDRs7/XO0owQD
6rZ6/yEK+qdsu/x6Nb49u25qKZ+fo/l5QghBCxtmVSYNqyKJgJIJ3BysEZZcC8qg9seaQQe6/Rrg
9T8du314znaikaxUp9/2nL5KrRrBquhqq+YjxuyVVcnpJg2Czs2iiE/RwPKDQG3+FoBMb6/5Re0b
MJnj1s1DNXewa9YAzlykbkPkUWmhw8K6NSRWOA4DPAWsnhDWRHFblUrMzGnU7KX96BLkH+S99PPJ
m6nVnVxkrBRqW9L9e04DU/o/YknURpcoRVNlCYMEhJlgjWKsb0pbthE50FjUly6YxktgfhfwDx5O
83Y/k6HXiriArG4urj13ri24/Sn5OM73Skc1Fez+1kF8K/ZIt6Ku+QX16tetQcNc3T+q50VffQih
Y8llZIcpwYe8rjGW7vJt2x8f2/V67V5AUlHvc6iebOzHv8e61NuTlR25+Z1QvsOn5PTcxXy37tQM
lgfveBRx0GNyuy2YICKGbdvj7im6v80BY46MIDZ7mweL1Xcxs+DSSP0Wd0ATNFFFzUiTNPJRENat
L7G+HJ6Y2Aj3pR6feUNdhUZq2iB1M1L4UAsF31x/2otm6iamdXlZJfan8ukqnmQ2tub2ATWGvC/v
a2iuEeZmLRbPVI7UED+vYrYTkvzUOpj9oz757yheiGaPyVutl57YgOLJ77d+lifi1gExL0sk4mbI
ck4JtDw/oYM9wLSOn/7r38Da3dUtsCpBUxUQhiF3Cqjs7QEX0TzjoQyL08U7N7zOxmv5yDjsuhrx
/qM4D+FOmVTkSkRA1GW88u86/uI46zMuGspTMM/gQb9bgLAUxa1e77Z+bWhPrXsRzcdC77vCtFuh
hJtWhp5FgQFCt8ORP33ZX/Ehncx0zTmTsWpQPbctQ3HQe3GQPCPuXIr4OSd8e4GAxEeXnSKhP5nn
yGkhUVMLcqWK1Ylfxd6WOe9bJyv1tDGQVDEnKw11OdJZffp7ASc4yixW7lQOJqJSoqVfigXyO2RU
3KDAgKZzv9HU1euv7JgQLUVqdRL2/Y/yp9iVu8YLbQ6w3OCYbWxM2oRVMSY72QW6spWceAeKZjjR
U6q/GeiABOcZC5JDQE1Y4xVk4SdXcng72seUPMz9y1jDWJWrLyWcTXkZBKEK8KXcvrJrRDkzRfUE
4LRqhrbv+Ta3E/cpyMpb2lkt6Oe1ZLKG1yeyXyJLUZ00lzeiwBjgApAgOGPIHq9HNiJJU/CKdW5I
775RrwqrWAve/F59rDMLBhA7AKpZ2D9BkYFev72T8pRXoaDG9YldbZl9fJxs9nMP4LhsZG4z15xh
+5oZIWa8tQByZx4urJ4audFYnxe9tH9SzwXbhASsU2BT0blLu6TOSRs8MRToNfF1Rd4XoJKtmxP4
XL1jfJACvX5XnIOK595eMfmXx7txj8qDPmhQW0HGTWaF37zdleYmXDhIqdI2pxGa+YSOWNHkc6Pc
jrGunS4fP+ruWYLZj2zOOEletlat2Gr12pU8nsLxfZ9inz9F41UkKVmNw1yr24ORuAw8fXVVn0Yj
P7ayjmFKhTE5rTmek+PohZZmFpSY874KQ8icj+Nq+VUbFyCd/ZWpAQF02bQoWwgmPIKFlN3c47MR
ZtJlKwcn/eOt/321EkYDTaUix8mcJvGcSET7rT+oETCR9alfjYZotX9LnZX0i9m6pdWY6VOwFr4G
PdU5g7U7I8I/BaP3Oov1BpSlhl1yoCVTFj8JsQhypJiwzavkmE+mkkVGkOr2VJmpN5icKf4N0Wcw
oeBRIQFvqV5kZJ66T7we1CsvaPQDhNkQ9gglLNHF1A+d8iRaiByRZoFPYwFkQbczaVm13le1sija
E5frpVOeuC8WQxcszajtBlZTMS56jlKWyAJVYUqbNbKZii0a6w7Z1kEv1ylNS++jdXyQoCHFCx8r
o8X8VmMGbqjUrqva0zqb9AkYQK/bYwTly7gfUd6aAjiaTO825mXFbSvaQ3W+Atcqo6GfHZk2Dg1o
iBjxP26FRx2nKq0Y9KegN5vzaLGxJTjF3zoH8HmLPPq4CYBjUY3edDlqHp0MZuBnRaR5EDTO/f0K
+WCYhkKcLmnZHYvYO0/QhubL36P3rN8Uh8dX4w6yO4tCGCjhxJFLZUkcYiu3XDdFVYfeHtmpNqqj
rtRV/6quApczc5OxFCtCH3bpcYbmFN5l13qhy2PqjUYLcO52HJX2OZePzhBegKEk/KWEbsokwr8+
DnvtUFR6vRq82igN8ehvVEavAr1bZZvNe++N63AVcRQjcWefgSqA11RUPBHQmCKTYO22GPNk8BUW
ICKUbXQQws4Ijj3mG3YATm/eWnPCFTiEyMRQR6LfpRx/hasSmns5TgTWYA6/rqxjG2dR3yg5d9xC
KjBZonPmUfnkdBtDo9C34TgJkMXekdMTa9KBITkJFv7zOWd6R/2HWoO8s0///UHQDZQFgW8iByJ2
ih+npeyzGHoHKG5hHD+2H+BzS4zJaO3eKc10Vzlr93DY7cAZmrw9Vsu7tMAsfm6tZVVW5GAEiHB+
HJpCUSvsh1rp4XlaR86wE10OddcDOIcpqkemGiFMAXUFng/wiAhtiUgAAW+SMlINONwZTyEAUv8+
Xg1pyMjfJzR7koMyF6IGgOpvFfQUyK943VqVHErcN3uxG5N1uwwyd6u1Qhl3I5bxwa1DczRbyqFQ
tokMKzNlDMqSwe9zpm9qW+798S7dERQR2/Sbm766A400YspWh9+foTYK/vY7cdV5ehgZBUUW+Zoh
RRHBiCb0F+WiQZS//YosaRtT3AdtqwjXdYl8SRjn3+d/QlvVdJ7WeUATMP/7q72KxqRtpVmlZg5w
BVzSKqa+mu0GudJ5Jhn+vFJOh6LEv+i3K4mTH+Y9q2BJtVWjCxtkdBiGjj+B/gcvK2u0hx19tsl8
8x6pNBG4xZMiVFmGZaKTRTaYT1d9+aasaz5qQgRsDPwtYgxBFkmqiISR62SYm1u37DY/cEax6kBO
G6PJe91TYuCFC3ojitCKOIoGRcyBOs/fk7VigRCRX9MwazQZhGJonaJi3AxksCXot/Rw19I27C44
AfEESq/KnPsQ8JAh7k6YKmzDpNysenhPGngtOUD7jTpNzkI8cCOH2C20hfAiIwNYHuC9JH56gSc4
yVOl+ztaZn7+pTsVuFoRsWdMcvGrPMKKAM33KY/gxfO4+m3CsUfTJGGGOn47q3VkSvoNlYqCtk/E
HRELqbrUc7/jMRvMF7SsiLaAhuz8hfaeX7AANwdCuEk5z7lqCiFoHbzYX4khYLAXJQhbuO83IuZP
uDIygYSsWswA6C+vtsHaNzur91iKm1yw/dcyfkOxKxkxMHMyRtCKx+ilddJXzaTRZiwKQNyEUi0C
J4Us6ClxwPssmLuOgs6ZAdJgjy0W7ednfbj6fjQwXgoxw8/XP/FT4UwjSKAeS1iKvlT2agVE9KX6
HN/4MABztnzmoH15GfS/K82ZufUei6IthjAmyljk3QC2m6MpjXbfGsXx8e8vBRVAiUiaKCLXATTB
bM2uditNsrDDPF4o7UwJF+l/a5On9l0veOMbIcSRNPlYdmkPIaF5sbTN/3EJxGmwSimVY4tfL/Aw
4Q0bJVIJHau0KPiuMICg6GYVxFkEcdQldQ6oPNCOr8+vuSfZnItZerRpMIt25OpICMPeT0IPo4X1
zLFLBsqt48UxKXu2aHavZBAmHefBFlGMtby+KpDBGohXwP/UgAlv8/xvTONcNFxX8mY9v1IzTY4a
cCtiTZHrbZUXwELRMLk+78zN6efx0miSCHNfTJeqjxL0IvHPqS16mwkYGFpulLZ78zdcrUYMkyJW
G6wm9mo92qxorYjUW0nY+bGaWtDc4Hi262CXe8cj+jzFQn9+vFXLiqYBsAKsFJgZCSlTouZVI0kz
c0ju68XfNjRPBQ2ltCQEcAEJbFCoqKFJ4HavuqJVYrVAO8JoqM5ocXgZBQBaVpQ4YslQXoshL82l
HWEE0FyiOpHr25oT7B9v1pJeXQsgboxfBwrTTBCAHOlPeeLPf+LVSLuWS7HKtRDimvhF34wDCyFs
qsdPtS48F56851aBWbs0Uj3ajhEXJS5Rd5cHyOIdbuO7hUcL55cFgMJEQZ4SWVPC6qMGD6zvgFap
CUMmIl304gkx0eNTuUubz0YZNJ+onuKFgqo+sYpG7uKk8oV5Ft1ZMKu3fC0Zg3HBDLXXZwEmpv1P
HnqgFgXsTkAiCplPQhEmNhibAsOZjuBr3+rBqhicYdXtDJfNZgrCb8ZujWFPO627dqLfhV6JJVRj
LPzYZ2IVJLtnU2L1+IABghcgksyfZ2Byfn5S0AakRu2qKIpIwKHQotv7TOi801cfQOw0mPXCTinw
AdjpyYYLfH1tzASU5/rT08sLtzv8hFZo/dDwrHed4L8Ln/PcKCnPtTLiZued32fsJZ7dISTHmZGd
ZIBIL8Aqr3aGxeG4/WO8k9CC3+rUVS+95n6z7P9POnHaUsdHccND+itmAZzXNpcYvgcSTOd9haLp
oZx7KHOHVv5YjDWuxRKnjRYkrpFriPUBUVG/8xXYS+ZmuMe3Z8k2X0shjnSILiIbVJDCyuZ+RnFi
km3ggdLzsZg7gA95hIS/VOqmZdIOcmrMOcYAom3/0m6l1ERd5PmbYkN/i1Xka/V6UYRXS5qkYaQU
wkRMBkCSLNUF13/SXr4AsPnorfjNNxGuz8iEASvu1pn8VHAzKPliRBf0wzYYrJv/BWwzMA8/q9Pn
CfljiuOVZqd3942gjsXQOOTTJZKuEEMsZClR+/8O8c6/FMUK0lSqM2M4B3c+ChAzi08jh9onhl1l
lv7nTwL0Pmh6KvdiNSjG1WZsqVD/lfsNaHevB2Cd/bk4Pz/fVJu3bHxQBBHAeCtK8OS3Tlzgg7QY
MySBaot/vmwG9BUeCye0w7fKs2un1gPP/5M7grGK9sDEmYUJ1LVH0aL5qt1t2tVHEFoUD1mRTCk+
QtinGwHQhvSQbZOTti0hLbDDdfnE0GQuOWSBE1hER+i5BWjsduGXXi1UtivRHnuujdybvF7Ux8pc
XXqLohN3eIj5klyLIq483zOCnCmFeEQ1bfKkt9wLDa50tI8fBWyhCJl85C5VOwBV9OONXYpsrgUT
h9upgLcK0wX0dZvIwr1AX0i8opmaBSHAEgg8cNkoIEGPbjcyH8Qx7pqOPa41yaod/48P97mnMDks
GBpJnKNMnBh6AIAluJUSRmopTLk0gGKW17nJzDpL1ypd8uLtqIuq/fp45xZ806080jfJuRJxkjgc
RSdtDtJkdu442riEM2UaMP/u+IW/boQ2jxH9Jalj0nJzd1gFDb+voASjikDQIaNCaKjfyHLbhgpA
T6HBGr4z/6k8wZ7/OzSGyh54J1xRjOyCfwKwS0DAhVr4nMkh0gb+wCsgiWr7Y5PaW1lG47YWGurZ
mk6H2qUImxX/9t6jZwgqAyzGTElNQmBlLueyohX7o4bZU75jKyPFDc6n9EDA72vs6jlXMpderEcI
WEt6R/N991YLXy/MT18VOSOWPJ96yC/xqPr9kR1dNRrtrl4XxnCp9PY9aJ2q3bdrFXwdgFeMGMOW
f1LJvO9v3u0HEHaluXBxlUrhcASOwu6ObYIsT2K1Tm00T3vJFuwPTDY05wm3o7nrUrcxBmduzJIL
Gv3oXQsBdBVhlCjKvzQhSKDdXs/AH7N2VBLoKlAjjZHWiF9HnQHEozrHsSPHsV6LL+W5qRtdmAx/
2mntS2O0/jvl3i6e+NWHEE+TMimKKYuK4SjtO9STsf/cSw3QFdoZOCdDcjjFibwosdEF4KDpN1Py
wlV2Mxl10ppNaU+Ir/chFxiAbT7+tEV1wY1WxLmLiZOJ61zHMeBRKIQcha5Au3n5PTbrMPt8LGS2
6HcKLyGax82dkaeESqhCM0pcjHPIB47RizwyVJ+NTBm9aYXfbLSY1jyyuN+AqKiAkgHEz87//uqG
5UPS9VkbDxgRmscroZ6SzzGMc4r5X9y7KynE3g2a4KcKV2Lvklbc+L0YrC9CGNqF1GiHxzso3kdw
UGVFEjQWUQFwa4QstWXzKmqwhXJndjbGoK94h3dYxz8xNkagn6Et9vDHjD12BWzjuC+cYPOWeKOt
fbR24F2s1uac3s5/wk9JMerWwz876xDZM/nb429dyCbdfitx3II4CKJ8gQWI+VAvwNHAyfrgb4PL
c8Lzulq6fvDSbGkUXncNWb+3/WqLiLjCL2MhksFMdGQu24j9KPxDJ3hqvpfA2J89XThYmccLXTz/
K4FEjFEkKgditnQ4Kl004l0+VFbRdpUnq5FEcRm/V+TuCimAroOLQsY9JRZX8XmTBVE1HAurXzU2
7+RPnMn8kQ/z6eY/xUa2c6d2Hy9w8d5eCSUW2DGDjHbfHPaT6f117AuRcakKcVPVoaSHhRDoSYKm
8cdCl3w9VP2fpRIPqqzIazUPsVS+L6zBlRrMfxj2ldsXdpXjGWfxvt71FpPRrMbyef6PYLJQxLWD
JPkCrDQrNXseU1rGwlKZnmIM/8X1+EcM6QyAbUnb5jIcVe1pLJ4STTU6dhX5Oq98B+9dHuoKd2Bo
gQE//+ydBmE4jYyORSD/NeJWZj6fcG0AsRHrBplmKI2oN5HDl5EJY+xJw2Q0vt2yCBLywAR+2BS5
pzp/1+rPUvGYz4D54Ye1WDCGLNKi9aWoEvjXfz6OUG+uYro8EXCVMt8KYqdun5v4qIrm2HuZpbSG
mtiFKSXruFX1BnNstP81FAAm60o+oelMpOV9w+DoL3mAHqSs2CSK1VwqQ7nQGNrmfb4/B8B8gWpD
4fPX0l/5JkbIu06s4DV88cyPrty+y0yqh87jW/QvjvsfMYQL9OUgB0NbDSPM2KL4hn4bPEgOTbav
JUwqiE0JIQ/Q54NqptA1CQqhioB+I/7IFJct9gODQUXRmks6g484yh2n7QHhzSJGLFW+a4Zjh1eE
mIRG7tsSUzy3Ay2htmw4Mc3l/283ofYD+Hs6jm3hFZLCjqNNou3KMn6/aE9a7ObBZT2x78L0krGr
uHH9tjVjpl4x6qbUmP9g0SJouyWACllZIUdIRmrYDFIxwrwo5fApRt0sRxzM4SJzmy7LMEnvsQ7M
Sktq2rXAOaa40rS60cQ4LPE6DXa1/CSwjZ5gdnlkR8Uq41OKsCVfAZAsepjw6ubuevlUDInkh8LH
Df4Miq869Nhe1dtScfqvx6taEoTn5/y4BzhaEYkD9RmpV/lLPx6HsjSRRtAbpj2hCOdORbRXRZq1
vk/IYh6RiokbKMCLgKISlmFM0kb0O2E8ToXiJO2pHzI7mzpDbVeCttYu3EqIfrS8th6vcskXXYsl
nGDANQL4hJTxGPHPSr2KynOS2I9FLKnHlQhyUOskDaj2M/J47Opz3+2rCrD30I5SUVeTY5XQvOvS
uQFCygE9MNdPJOLOM5FfgpubGY9NCBhxgmef8sy3rtq3bljRKlv3wmSglhErcwiWeYXELqLNZ4jD
kEWiBJmQyu74T+Gj4HUlofiNe0N2K4e8YiqYDqMAchi05Sofk3K+FMb48vig7l8zt0IIU950qZSO
MY/YX+RLgxd9dsUUI0tRhwXANcRg0hmrAHM7M2zcmgst4Ua2iwU8UgcUOdQvRD8DkOWDNTFmUOvM
1HnFmY++mfE1k9bK+D0ig3AJGVMK0B0kxm7Y/Amjv6I/N/nl6sXlRY8vzACepm97o6Rty73+3n4v
sfdFH0WS0k+wOMXTOD03bm12sl7wphz8rzOWt5KIA8gCqa/7EpIqxQtVL5FKKwneUII02Ji1c5mC
MFlI80EeHATS9Qo0mOyOxaKYMBk0rCxJt0IXuvXFqrrDIKCvo28POevkqt3XrN6DelVDv77IGkGA
RIvvNKzXdgaXf8b5Zyj0eoZ2pZBSmr63TejZRRoQPTyYuKT9BvBXfqXvVFUean48tiPnW2pVgsXn
gqbaLon/Ptb8hSLgbC0wFm7uEkKLOGEGhYJTawVUgEexgoseDG6wg8JSxoMmvUyydSn3nRzqCXOo
AsnAxBypeL4wz2g4laOfWFrHYfwnU78V/lnM3+X2LAsG0wZ20VAUZMEMXH8m2SAScBixPfoif+zE
hLc5ebIapYxWmqQmT+HYRObjbfnFdN56dvg/APHRccnCKZGTACp4pSxRRJDaoSeCASEbqF++vr5E
4+tp8/b29v7+vtt9rk7zhDzUalLj+7H8hWOBfORxuPlewKjP+3GlAZdQlnuNm6RjuMkAGpKdwZbs
2si2gRM5zVoA5brwkjmTK3ucVexli3VQVEhX8al1H3/KwqtfxQS2ueQPk8UCAHv7KZEWqHKqpTI4
BC6guWpKyw+s3GLea5ea+76PBVQBLWt4g/NoAwLQ4FYWF8ZKVLWKfGRX4Tsmtrooie8wBsqtKJmF
BZgBJKEdDb2AioiuTcJZjqwQCxj7JgNjhu7ZFmxSZxRM/4qYvIVZX6BjoALKF+qYEClgA3GhEb+R
XRdKq/SXC7CY4A/dVk/HPSYbgdrWGA0t0r9sb27R14+2DrPyUj+5rmu4K8ty9BiLx8gdil9deBDe
fg1x8cOpzxm2uMhHRY+sojPrE1gaomPsGkYJ3vkU2aQVtUX43rDdCCXBidBoThsGbAEenK/Gx/hV
ppbwJmymXY7K7WsDhPUhODxW4IXM3q1QIh3ARjGe4GGJfQeV8Md2b+/3IDHahwYzT5X7mjcdSDlV
0Auv2pnY9wNIlj55VLPcZ+mp1f/XA980bv4gNN/glaJhrCGhe1WeysE41DKaMdqXrV1t0sjevPG2
ZjkTEMbcXyADkp9xpVwoT4j5TEmrdi2YsCohsEgcw0PwxJm8UWy1Q9U5ZYL3v/1fnF3HkqSwsv0i
IvBmKwHl29NmNsS0Ex6Eh69/h17c6aKI4t0bMTE9MYtOSUhpT56sldfrx76QZcIuQSMLWgywAorz
MKK3Gp6HYo0XlqJdo7W8biS+ftezk/9ihDR6CA7x8Hxd6KVXiqoZOLsmyBX+zFs6jT4SurBn5lMx
zb50vGKzBttZejdnIian6ZdmzkKrzzrfNzACQ91beDuRGzoCbcnLC6PqFvQxK7ZoVeLspY5i3CgJ
Ax1bD9LTjmJK6k15iD3pQbZzFxd0m53WGoh/1N/spqgWcAGoBSKJgprg+S51iQ+ACFTYJYCk7SGg
lsPpe2AH9sTjUZDUzcE88IC22T3fVKcO056mM0g3jIjuA4b4bSMbtEbapgQzQgTyyQhInmn1Df5V
bND2jGluL4PNaHfQdslJ2NVoefdpsOMOiNWEVR6FxZvxa0Ozq6+nZRoKRmlMsyDYvZffrgG7L9iO
8Konhj6gL0GQjt7vmbdsoKpZg5nQeKptlSoH/054KFxwNKKldNzGfwJ73LJ9tZFeKrck5iEHviEg
9abexPiI/oOMcxBBjeDfdOt2dZI9+5wTGBxtlsiHTVSV558zMtswM5PQBEJ/QC/Tn3JnuONRdgjD
KFzqv1x/hQupMRzFL3GzNwJxaTJmkfnUOO2xQtXaNRzkgYjl/M3R7x9tgokDa3Xs2QKM/1zu7KUw
vwrUUsE2dXT11rv8JgQsqCWl88J37aa98Z3rG13QpxOCBiEEYgkkMGau0ViGZhUlvfnkbyJb2dYH
fFhX3PIVF2xNzMyAKSaXkDWFGLiB237H7i3w7xXUeLu+m4VqLrBLv7Yzi08TE3EC7zrz6TVDC3Dg
xvf+znpgJ/04USVkxICJRFLzbbURcvrF8+upWKi7gCrCspBLPL+eOlz5PNEG86k+8r2OmYeJXTqq
bWyGx/hDu7u+zenyzYWBaRzZCxWQT2Pe6C5GPgelemA9KdwJVQINhSIay8i4Spuz4M1OnOb/kTQ7
T1YrQT6yyHqyMCeSagGjmEmv2HHzqDudROUVl25SYZcb00G9pEz07ebs9lfgG6vHNLOesmP0qD/K
9vg/ndx/BMyr/XU+SIM/CdBPwlZyhQd2FF115bIvxRuaikADCCbNghKZ6VGdMctodW4B7if+5Xv5
s/yOHjJHfljtKV36PvASgEUxTAR5c/beJvXVxqg7DM3GrN+H6MOoCbLkCekCMv41Vg5vUTn9ljbL
cdSx3oaa31hIzxFJJDInOSbdgsnhYNyIMS3/KBGRU7IW4S8YvskV+s8mZ5Y8agTTlyWItW7r2+hR
/ZS+mjWC/SUF9VvGzLhaeWFIYdxacGiDlnR/tRvztvzO3XqNIWPpimMI9Q8AHZQFc9iBFPro0Ewz
cGTGFUbidN5OvhtsDIOtjpIDqGLiXdcVC4ki4BNR9wZrGKigEIufa6ZEbDPBrCFQ3IOWHQDJcasd
GtjPAFVhwKNBPJ8CA6CAlLWgzaF7X+sdWgpUz1YwO9usrlk/gDETfBU5YffEcAJXea82+u7lRrZT
DLBKvGjD/2tdAhzEVDwDpgR8LfOewcEsU2k0wFJoiKPryzteSvvxW6g79/oBX35Qaxr0i7M1QWGG
ms35+ZY6r6qmADGjaBV7+KEffGTGNs2A8yvkXlxxpaffdqYhwfxhSchiIEKQcItmbtCgxHooFrH8
lAhQwnFXZnbua6UjK41Cr29MvXgTSMPrUGQKAn140fNiFAYIN9EwKtqTMN5IfC8WBzPaFRYxMLLY
F158/zMMt1Z0EgEzYY9jf6eBzVr24KVRQ9n0nyL722wN/7FI6OhJqGDj51f5N8+3lvnYlVTk9yE7
DH1IGt/1md1Udo3ZJ0DSl5WTpKR5iRNSt47O4ZinqIF5fXxQ2ApC58KYYpcwofArwd+vXNgctSnr
NJsiyiwwfYdXAyajGEgjRkUjOEkY8W0gF8zhzeCv3JwlyWDrAIAQ7SITtd/5zVG1XtF8sAo9oeVF
2sh9DBIhRS52VY9DBq1KujGqOLvXrGGt0L/0abUJAAi3zwJN8xyU2gklZxGyYoDfACchEcH3iRjv
tcxTQA99SgO3yfcM6O7oNLJ9ZN5mVkw5iKo7KkrbQKBjQLR3aziMo1uVhOl3UhNQvfgjs21sOkob
YiqBkD8n3yE/pbVPkXZukjeW0lYjTUzNg/ya7TX1XjTHiaPX79zSPCr41/U7fOnH/9xgcM5hOr2q
gdTs/Ix1NdTgUiAdF4nyHeKnElDNBEPseMG2RVUPdgnKYjsuFVCmaNV9neiiHQ/8kelpY8uSb1LN
8u0uzb7TaYcqy3NaK6kBHgAlVQi3NJW0GGG+u77uSwDIhLWzgEyDPzuhvGf+pBLInT4yM/FA85vs
LFlKb2RB3wVJwjExvKFtD8p8xe9dq8Bbg0tcuFoaVSvHd+nJAMergXIWweCUSZ4rtzZXqiIqR/+p
iNKc1FJ+H+HJqmVHMEGXcHzJWK/vAuN5ldvnMvkC0SYid4ybVsFyNPcFVV9XuFiKzEvzjd+ByLuT
3FbcdLUdel29BxxT879UeaVucQnXnsRizxLY1oDvnXNY63GuiGipZV7UWKYjCigXdb4IxuO8DTZV
CLIZ3lbVdgSJ/14OhNbVA4M00VjYphL4jtXxes2dvIgtVPRtA6MORm1ZRTZ9dofVts5CPaqYV8Yq
Mm1RRTGBU6OaYWluqeSD2wBSaMc1NzcWE0caRVXmgjg32pkDxoNcv5mXSQKsxsKdhO0ByRcGkZy/
KBaJYdEA/uNJj2ZA0/g0fIsV5vtRMd9EiLNAS9o5Wego/q2kOhVzAc3JVU7E9DbJP+SjrFC12KaR
k6CfENWxz6HdaNE+1xxDOmiKbVnPhsdUaghr5zi5p+e2EyvH7G7MekB+A3mO85WnmtayPO1wo559
nQQM8a5yTO8b44arFqnq17z7Gg7RuEn1NWr0H6KdC9mIPlGhwt9g2T2XPSid3LKxYJ5s3kB5+DZ7
GARA40hQ7Bt0UrTbWL2rNVf0bRDF/U3uxYfuWXWG3taig0TBPCIT5U57Sk27A8eCMJHWr8GyLx21
6dP+WuTcIDVcMwKeM6+HXrkVqk2vOIqxZycNdcP6VnLUQ/oyvipsa9wL0PqlDfY9beUz/RSGZkeF
pgG8wgnEOuE3zo9KyTDTtdFM5lVd7OT3A3/OuNOzjZ9T3f+qhWNbbHjzlmEWiqIeg+GjFG1d2hjA
BfUakbINcgwgoYiOHOGIWDhJa6vCZhz2WnSTJE7k3+Ug3CgdId42FpESR7tXPlEh9R+thzralVUM
zBuNhC9Vv0dXNWmkU7Mf6zfDIj2jLNyFj/HQEDHbo1F55XXpC3f0bPMzva8Kaaumoco8/VTp7iBw
UvUPITtZLWi+w+iFc5Jt0/ilyxsYbVKEb9ldlG9jzR6DI6tdXXuRe3v41NmOCQ8qkOH53gCvFDS2
Vd3qPjrPygdoG5L1HpMdNHNxlYbdnaG7ikqMP766M1oviXc8uwXKMIC6G446SAPHU1YcEuBKQ9IK
O0x3KFA4zp+z0i4Mh/cHMMca98Ur4ysO74IFR6FJB0AfLhpyK9rc40WnHhMFnXl17OqcAhvP2Q78
m60NsFZC5HBj1nQ45fVGip0OnC00sxO2102qDye1WlnOklk6W87k1P1KnieZlbOu8pk3nFKVxIZb
xXaHInogkjx4rsFVqTqqGNumXK6IvnTHzw9ipr6aRO7HVBWYh8FPaYrOy7KgVmUQTXerjJQZiBWT
bEXmZcgP3xjeP5Q9mlwmFurz7TZsVNSyZIFXizcCLE809qeAmaQqgKfISK8UTlwNBLRwewlOc2vi
OQbDzjLXKKkvQXpYifKD35an/Np8oGsaFTJXGyXwclPriIwqxo3WyP2Gt4ZEu6HKjpWRmE+51N2x
WqwPmcV6O0+HnuiBJL/memPRQUxiW+ZS/lkI/hrUe3GF6JwEc7YsgizGmF2Nzg+MMK2C0Gt8ZVuG
kW0ZJQWUvTI2ReUGTetUwi6LWjvIHyLhOSmPVunGBuDK79dt9GW9BcXuqT156qYAfEufKXK9UJVB
R2uip29iQJqkF8MdTlBWsUplfydrW2QM3+Jb9KB51yVfAoQmyRaEw8ICwqjNfJUWWAy5soLE0/lN
ZrklOxj6No8xgcRT9I/IOIFTyUe7hXhT605lTqNBxNdCfuqL3A4yicKfAdD0tQOl+ZD41CzCPURl
RKipon0G5oa1wUoAeJFemi1ZPb/ikpqoAvyu2JP1VPF6qCE36qoKKJ5EdtIyyqja58GKgz99gZmR
Q50PnggaV5HEnWcnhAwY31AsE68EJOJY5Svvdrpq1379zIyEclcCp45fLw03xvDcfRrKvrhpTbqW
2F/wl5GFQL8OwEgTF9u8684oUz9XMObeG5Jxz6KTOuyl0jj5zZF7fFSdLn8rhm1L4VvYguo/Xb9v
CwEKYmeAHzB/c8rtmzO/KsXs1sYP/MArpam/MsJQ8oEkndsmJ5Dmk7TciGu9K5f35Vzk7HElgyn4
UmsF3hgUNJYbkigSGrDeQBv2JSDJdH2H0wbOvyQg56C6VA0R7XqYuHF+O9Fg3KM6bYSeEnSJHTRj
RcRcpEJnxPS6pJ9PdSEKkd4PZwVShbOzzHnFesmIIi/PDoN+z9qR9ip6zeQvZHS0v23rJBlG6oA7
tzvq5q1Vu+Oph9lpKpLJh3itgrvgjk4kHUj8Qt2DzXc+WNWoiyiShSTyauHU9TQvZJoKD9q97woj
KbJdemuiJDmQ6k7xLP2uRJN6gTRfT4xs5Wgu60rIIoK8DqlZIH2RN5m9p0Ls0zIv6sgr1c+ieGrL
+0q4U1KNDoHDQqL79a6JPK23FdSK1b1vwTuLt3IjEzl3rn+mpes3KQzgL1H7gbE5vxBxzvtOEjvA
pDB0krZWA9Z+JaqBy83HbWTwxIaTsBa/LAkF0S9YlSeYPKh+z4VqcRWAgDyMvSQwza3aVuKua96k
uj0AhTQixIusFU94IQMC0NgEhACQW8RWZ89s4H6IgTc41VH9UIfdYIC7MkW8oVYkfezhjFehIzWO
uQYLXnpwmoZRESiGTtmxmZsld00RIQiPPENvx5OUnOI4Ra9LXY4rumuyK/PnZkiTSwMXCz9nG1Sa
ThwMM4iR4AiIqIRQXitGZkk5y79FTJ/1l7PqQzcLqRbFXlBJRDIx+RV8yN0nmMmFZzF7GxSC6axV
fIzQYr8Cd1y6Mb9Fz5whnSkW3CEee2ahGTdG1gs0SiRAkgoD4S5IW2gSpenmv38bmFM19S6BEhjm
4Hy/YxBIo2hVsVcPERpmn3yF24HCaNQXeI/p2hW9tLJI+aNFB4Vf4IQuKCj8vI2DMcce0a4quTl6
DkiNcR/7URofhLAUSNMYsc3gq26lpgAyLEKrLobahHYtlOgcN8fMiYGxd5tK/zSiQTk0oRCCOl2W
127CpKAuLhvKTUh0o4MKLfLnJ1ODCKFIRwmfIz00GtKuaNUjpnJT5ehq3qM1Vaw28Ron2eL9wxGB
q2IaQ4J02rlUMdcGRR202LPSymZDtbX4ozDSNHtCrlsp3QYRem8eKtFGz6/I1ryg6anON40euqk2
aomYJCCfi69FXy5GucCAnLwNT0JuooXaTJK7SA282A/F22zMx41m+ikdiu7tv76LyF+g7gaEJghK
fnz0X29PU1hc9EWdeE0Yo9v2oGh2xx0V4zOKP9cl/dANzfZ5JmqmSYQ+s/xYqRJPPqHncvdqJG7t
Oy/Na0hVIFYSF02Y+yKmBojw09soJsOW3eqr1ehJzHwZ01gEWMqfyQ2z19f6qTLGYZJ6SE9Xdi5L
ZBhjkhj/vQEEnPmfmOmr/zpYbuZJGnVx6qVjhC7lvTragXwYMQ1qLde5EEcBw/xP1Ny5lTkLxMaE
KOVR3oxguH4x3zBzxLQFAwNPkAIL3R4sN4/j48oXnW7mxVHC60EjtwFigp+kyK89BooQtWVYpB7g
Zg4S7n8HrzpF7ld0i4HhkW0CXNLZ1Z1+YMh9HGA/1pyvBeMEsPS/BcyejjboITCEWeqVYoZBzLqV
OCweMvf6PheyKTjgX2JmfgVTcyD3izzFQBfdv2s6m5NCdsyMFKYryNvqSS73erZdkbpgm86kzpSh
blalplrYnHH7WX6APn7TxLb62lNkgnclVfbUGd7vrwtdsBWQiTmcElD5mI86kykymYHDoE49IUZE
2XP2DqORbfxmGmjXhsKm6eSeqlm+BihdSD1P4TgwNQC0IadqzZ4lKjgMhaIm8ZKGB7dR3RcSTDFT
G8oKQQIYS+Oj+Tjl3p6ZGA816ZO81I5Fntc5BWt5+hywqP2MBatqPxHvVQNS0W0jgJLDMssA7SMc
tNilpBalLUa6MZ6YNoJHJCyrQkcxorM+BAW+stvHOQgjgxRsO1LSB+9KH7LQbvqojE9tlfQZzTMd
FkHV6qyzrx//4lMGVGpiwZ5m7M2BbnLeahoveOIhk1ALrW1WRGKgR/DvDYt2Rw0Fa5NidmcSdBT9
vehsvb6Ai1ktiN6U3wuYhRDAC2VRAtoTb4i2jSYCQtqEOknjfcWIotCYE+PDlN3exbyBAqURN6iI
dhAaUPfU36XwGjzjlJP6AXyoqRYSK33k+gnVlv9hmYA6ayg6wtEH/9O5du3Q+DoU0Zh4o/gV/hW3
0VEIVBLKpRs2dtu5eklakyBIopw1tNReBf8mBRK7pVaZ0B7OebzzfQdlylimZbxr+12JsTiYT2Ng
wtvTymqXXrKK8jkwvkBrIjI7X22DBLkw9lLi5cOW64eGY6ga5rZ3qAwAsKt8NV3o1Mjtt5FE2vh1
wIxWfx/KPRZHdBQw+c5Unq2B6h262V6G6GEAvCG1Sy6Qbq3ovqQBEEMhkEc8P4Vu52sVgjLshshK
PFT1W5s1emHzdPCJhSN3UE7VSZKk+bYshTUyoYWQZkIKAqcyNeSA7uZcclLmPo91Faeki2xb9QrI
0ZRhvNFSXqwY5yUfAIVHA/VisNbDdJ6LKgzOtHIModAVSQXVUzM4kZU/o8yzF2O+Vi5ZtB9wamUg
+pACAjnNuTgB/mXYgMfFE1O0OUmWGzWkrqhfP+kDeBGd8CUe7SFYM1sXsDu85d9iZ9bRN4PQj3iT
elwnOr8ztFMjHkwXD1SID0W/GdYIxC9RXJPEyXYAOKYDBD77hL3GKykIxtQbWuQggCwifvUuA6xe
kUZ+QTHEvAvgDUWOMNhtRQ1XhCUFqN+KdvL4LQ17X12JtRaca6wI1XLdAHQGFerzoxe5JISNIMA3
Cqx23w2AKki19igLlXYC9WpwkHLOqCikIW2A2F0JL5fSA5gIC5YbHekqJCZmhYnY8INYkzESU6g4
0aNXY0B1T90Kxl5RNllfbxJ2X5qVE9Zrinza2Nw3g1CQRk0TmDDp/HzjqpQCRdRCcqeRnt9XYmZb
I0ACkRO3KS3FnFb6S1sf0ctPWOpqOsZLTrFg4aDNfpRQyAvcxLrl2U0fPpuJLfrU+K8JJDAdA9dl
ytYg+kKC4XyNwlBrkZRKmVf7CRWUHatacGKcrDV8zUJ9CIIQcVtTelIHSORcEOeNbhaxknnJsXwU
dhgTSyfKTpCvPnyURK7odYW/lBM8kze7dd2YtTUmFGYeGDsDV/2emjYevsabu/iok5eCKNSrov+H
9V548WdyZ4YGcxQqc4zkzGs/EAfE6iEL/mbGRssLUGaEG7U0ia+dwNEl9o+VcPCxnMJOYqdH61Bz
yAsnX5u1tvD+zlY0aeJfIYIwqrqPsDPzUCSfugQw8V1Mcet7IgVfVb9KFrIoD1A1UcPMrWnq1rm8
YUhCoyogb+jRPrmdGEF34Nt87PHNgaynIqEFpo9HxGk5pduO2J/pwa/I8/UbcMn7OV3tX+uYPb+0
RctxYOEGHEBDAnZ9BQVhUmEgJXofm7dNZR8zQFox3sR77N7v79fSr0up4DP5MzNeZa3CJT6dOwGc
1Q9oeUTUkkdgXM59bB/su25o37P36/teqnT8ljtnHgqHBiwTIfbd0EEjaLJHkE0T3wnGDUaDXhc2
fcuZijuTNTerahcmZoA9msahlWIS1Xf+8Nyzr1VgzFKK6EzUzJSmZqzmg4JtKbcYGWghE4PO4PZQ
dQhtSaneRH86QBRP/lpGe1lz/btH88KKxhicigAvepC2OeZZ51Q8ic/iuI+/gMwZY1sA7Uru8EdZ
X8nXLPhIZ1ue6TBcn65LRpyuqNzrEqB0kdv3VF51jhd11pTKBkklgBNzNo2y0wVVZ8B0asJhwjxq
biqh2UHGCAIBw/qMqbYTu+Vf+UXUGiqarhXdID+ZokholWu4uunKXF6pf4uZqauskZKgl/Cdo+LU
Bk6PuEagseCiDT4BbueQ2sJaXmz5Fv8TOdNYU9ALchmcs6Idpcith5ior8AVS6tUIguuPb7oP0kz
nSTLYxlZGe6Sm9loawTn6S0d/e31R7lUnwNNJSoiE6c8oGSzI+zEpJDiQs28Zzcn0W1gV6ewJ3VK
6H5SOxOfa7d9pB0wUCtmdwGEA6X7S/TsKC3BYCwxJqVru80Xqm7oGs3ckZjtLttmI6XfySl/7wpw
HscVta9vfNno/5I+O1696bo4q7Hx8qNyCsxW1WBUn6jyLNp7q3FK974j90i022s0r8tKAjV64ECR
vUG7/bnRCxUhwJRHhDMJyJ2Rq1ZyWwe/eoTZAeGDaT5X4FWsEzRG7aClygQMqtHKw1lAVJgIGcFf
ABQsCuxzOJyhJt2QiWXq9S2JzA3ANnV1Yg6wW3i+dPhKY3eIbDHejOrO2sSn8rbk4PlVXd3cZUfp
a0wdJNLqQxRus7VGtCVNBvYB5JWgSFFUmF2LLmKt3MVi6llSjS7RHPkLPmQQHRVg+qjXAIoLcawK
Xl+8MxVMbOIc1jIgx8R1S0Pmtx+2Y5pkBNikezSpb65fuJ8JDXNlhVPHk4YswGhnL00ZkKlq9Trz
dPQovrcFyYW7lBEL5cdn6c3nRPyqip5WHSmKfbwrAxfA8jGk9Uffb8TCNiIblnlM7UTdMxR/5H38
Ih9BIyvfgU7Ph7L/ZqkDGxN099eXvmhPfy999kn8TonrJmhgunUbPFSUd1TPgYg4iSW6e4Rol3GS
b7vbtWHRl3wf8MvM6TIYmNoMXTGzamE8GD4zoAN9nRpHSyKo8dhha9/lVKUaOD43NUFKi3+Gm8rz
IzK0jgwMN/1IKlIdQ3XXaCufcSloPlvSzGmHDxsEbY8l1a49OEDTfrk7/W6ToaH2o/hWt+hATV2M
Y900VH64/h2UabsXV+jXccyuEGYlAEorjbB3O/0+/vuqft+GD8ZB36XHkJYHEBjWzjetbLpPwbCq
7W4kym6pQvH/rmyHK1pkKVxWob+saXYw+iB+spO/ogURZFD1wNPcU4Mh5rvIaMDoV/tK+tqC+u65
Dqe+FyUceEl9OcwemzEVn4faTF9zxUrYij1Z0hsgj9BAia4BvvPz4X6tZgCIQEM8lXtNHWDCfJVn
NFbTj6oWtce2FHty/WNMd372LVDMRx1QRb4C7awzl93qjajRKiP3DMVQd2YoIT5A/sI2BEujCjdT
kpTJWn7kkjwfcB2Q9E8Tw4GLghY6tx3yIMVS0dS5Jye2rpESoxF0u8y3ykOJLs2NNDyoNj+V+kGR
tkZB4hK+mbly0EvRCibaAfYOSCIozuatwsoQDLJWNLknbHXpJJekAz/MkaNhfwDJMm1scVepTmY6
cuOOBSk+jJVQYunmQYnKBjDvKGcBen9+DGrAZCPQeO69v8dgYEj/5E815W74fv0bL6AvTcixMBQB
mQ/jwjgUmayMYoCdAvZGsNFqfOIBJzVuE0cqWuUk1dHBotGYIRlTMjqOjvYcWw3lWrh27AuWCtRc
SJ+DesnQpItN60aLCkuGbw/S5Xzv7R8Few+wOoGT8vm80um4pPNBFAKQDLiNdAPW8fyIyzYAY4g2
5AhJ4ZjABTiUKdEzqt1wHwNojAy+NllzyhaiC/RUoS8Hnij6K+fRBTJggtSIYu51YoGBc3wwiNxI
6rbQfPCn59lAjFZhDgBDT53F/M3YriLxfshQZg8bjwsfG66HiaHXM2PXSjzy8fKxBt8XX1BOEj6z
HuglO5N9FJKkMg8sAgcKPP1dFxbEykEVduPHmhVsuN/GsQ0ARwasVp+wEexzTRMdLSUEpFscYvkl
KxT1xegxY5yKQdVVRMVoBdgMI5eOrEtEi1hyFzz7haw9l1nVVm5qCKqntFlhOtev95ItA4Bimu8k
S4DWzjkmEwwZKX2rKLw8oJHuSAWOd7Rz9CoUGRX4u/yG5Qh7GQQHdx3mzjcS1d+7V+7qQNECIB2B
ggvsntdXteQfo00K60FJA26gOtOsEyK9xFwg5llqsTEcjDoHtdmNbmz6gNZ7tuvszvDBW++MykoC
+CffdP7tMeQBTZNwzsFMj3LD+aXnDVPNuM9Cz379MzjZ7jTa9Q58SGA7w0GQ22kO/TQFPbBNUEF8
EEIfMZfqnu590tnH40ST1YII5g25KkwXvMewncfHjD4WGDOQYVjXfr+nj2vxxKXdw4OZxkahGIO1
z+0eGJ1Trli+/yTxt6xj6DnaxcFd0K84Ppf27lyMcn40gZ9rJkpj/lMjag5LbiogYcFeStPxoKRr
U+4WEnLn0mbah+UchieGNNbZAy12Blhyqu/ieDqdMJGH7r4+UFTr9z0lx/E7vtNWALILL+Nc/szL
k5AQ7sRJvq1v6pCc3PcpB43spHp39yIiE6jDoULDC21Is6LnL9X8ueiZk2fKsWnEk2jDd9XiW4pv
Y01fkXHpSJ7LmN1zxgqWQq34TwDV8wbdn2vEhAuWExLQDozq9FQu0GYfUOh6HwM+c+EpxVCqL+Qx
2/0N2oU+TxhWp9lrxcjLXMkkDZ7xVAxHf8LszESus1YpG+EJfA+kr3dgBSWDcGPw91p/6bQVx3fx
C02dijBTU0ftzPvw5VIdhaGFNA10C9UmNZ6VIV9Tg5fJLUucGuSnDhX8nJPCDWMHDFomCGDej510
Yx5NssesLgAKViQtKRCci6oZE9cAAq3zl63zzjSq3heeelSWetDbVQqpqhNH3/x1zb6kQn4Lmp2b
UmHca1hAEEjPEbsppFVFovRg2hM/kmQ1GbsmbqaxqqpRK7+0hGncTfzQYaKXgBeM+PpDomBqpHv9
sBIoLz0ruKQAxMBfAjhxdpKlwpVkVLHBxALDgIB2dsTt189w4e7BAZSmegVmIKAcd/6xiqSqGzlM
mZfo5UsZlkeOZgUShKlzXc7Ci0I7FLDK2A5Cjp8i+a9oyjSiLmpH9AdnVb6XmXTra/GrlYXvClhX
edq64PNdeVYLWampBeufzNkH69U+CBQTraInF6STkc0IfmDi9NeObHYExhYz4PybBDHt44q3+9Ma
MzP8Z6Jn6koqUVGtO4h+fRXps+48d3QASZ5GbNfdWQ6W8P406X/kG0pGsoNq66Sxab1BlrDaHgrb
/l7JzC7c3rMVTRfh1wcwBMWKtJozLwytrT76TquJR95LdlrWtKrWetQXxUHJTFEVkJZz0EMkFeDD
SRnzYiTxZSdsNKqb27g+AEi3ogaWjCuIRiTgVoBeQtF7tjUZ46XrXkUzbrPnJq0YDlQhmUn6XXRb
32W25tPKJ3UCA8tQiMOgPR98pOrfjpckf0P57/pVXwB8AC34az0z6wEUvsS5IDPPbhzp9RSpNHKV
U/8N6gNG/RUfc/Je5zftt7DpQ/z6rj0rtbitLHQijxv+0B5F6fBXQyJJOw3FihezgE/DxmT0MGlo
wZ4Ge57LEvpaTHmcBFNZ8zQSSXKGz8/Dc4Lc1Ge3VdagrUte25m8WU498gOtFUPI66JdWx8kw4sP
QeuiNx1Tt0J/i/xAOALAnthJoNiKemjDW0l8Ta2dXB86RwSATdgbmWNogt1nx9g3VvyenwDy4vR/
ncgsthiCZPRBNh54ICPkxHJR9AC/DIF7+cn29Eb6I0d2TWrn6+n21n04Cpvkhj7e26+nw/ZRfQ9v
MQSVbn3n07CnUZRb/nL9Ki4/jX/rm3PjZ4pRjBi7HXgySKSB/H+p0PGJ2dvAPBr7SNvle8yTQiZi
J9vJ/aCf+BOaMPq/9YOQ0QG90sHd9QUtJJzOrpA2szfIjYRhV+GTauap9t8kAQMvra3iF3ZXW56W
u3lFOgW5J7G0S+AOC1uxDeurNE9my0jir7bsLthYIEKQsEeMjg7KOUe5OOg9z8Q0wLhQcw8uiM34
It+FVHztwPrk+5gNLK682CVT+FvizCwNmWyldZAHnlFu0Sw+VG5iZ8MfpOZBXfe/HDcKEcpEc24g
nXn+YhtkeFttwHFz1VVSKqe2+ljeBAA7Wk53k5DMNoJbtDYY0WZ0wDqYjNR6WlnD5IZdvBHMagXe
foL6/CTlf2moZtDL1MobfPJ6M+rgNBCVfcT+doxyGfndLNqhwL6RfYMkYkW1tZLkQnLvB7yNmWPw
b2CKZlpLa/U2SzLIHzYa4d85kFgkBxCP0thdsfuLGhKHjVwPWtCmCWfn5/1/pF3XjuPKkvwiAvTm
tejk1TJsqfuFaEvvPb9+g73YHYniisBdzHE4g+lkuayszMiIuncdbKfOtSIqMpziNej1yHaBejmw
3toXedz2qseBgeotS4lDabQEipTXmQmfiuluP2IUF/epQrtt1LtWJZ3A26HIC8bfyC2RE607BO6h
6wqNSTyNR1VuyeKJL6Ir9fk3TBRjQUc8cNOIuC4GPaT7iQjSngn7Et+AUqgRhRpTkjdOjXfxzrKs
yAjAqesOnO6zWomTgx8yyWjHA5h83LTcFoIMLgYRHk+F4hL6ECjVXpi1rn8I6nfyOaeuO3lHIcj5
X3ujFfdA65+1AuxVK63d5Of4JdDLjbRItqLmfuQLbtevKHMH9oNUDUF4Xn06YCOfW/KpM4YOIggW
4L2KRq/ROc+dvGKjsPAsqj6FtOYdpFxnEsI6K0nZRcHG+aZW3BxcfDLKvbU6uv08V/DbvIZVl1ON
6/vW/RrkMdH9MdyDV7zM42WnSuDCFT39BShU0kHZQN1ZOxnN/TmxTt1lPSfBNeVdgbUWBB5B5yCb
e7/xlDQolQjAS8tLTbc859U6Zt8kbu22yRzMayKnPdDcIZMP1UmQYI2bfwPILvUhRyO91+geJO27
rUdA9KHuoNAiqMx/cnfCsYDzeIB1gr1hNLQ8ynIuoDwrqRxd4L8ciXCsngLPrihGJb4A1ekVOpX8
ltlPtol8zYWYhciraDAPlbnH92Bs5NUxuwJyvejCxkt/NM8og2WZ56AFVSlNMVww9KEBPa8wc4EN
vvnBCodMDAwwAtjv7ofcQj6ACzvOt+pyRXFqCVpXvXNf5P77ub8afs7IDuAq6JMEZBpaueNiOssD
/lsKVGgFVaq1YPtDwoevlt425xYei+YH3teeW5yYP1BYQ/wChNaACtJjv8FA8CNogbRn1X256ow5
VZmpzXlnYOSB88Lv7LiCgWTXr2ON/QE1Tk4Q7xFFU87zFJrTAxp4yaCmgWT7aKmyGCFAycMej1aG
4oKG2rhfQb3l+bRNlFOQmAaLA3w7SIjQ33W/I5goytki8yPrtdABECs1ifggNK43GWE2eFP35FgD
Vf4SQ2cgjvXyFUrvq9Pi+VcMRsbb5fYjRi9OFwAnp67wESB70fm+hd7c53MLE7M50AlhYyA2HXpy
7ofZsJXENAXadpkWF3e/9DwQ5mYHZ2YXTgxkoK9DrAJyDGgkDJ9xE5vlsR2mXYKB5HX0KtGlbDB5
PtdvMRWB3VkZDaZWGN7lywGhpOzresVtbA9yrdE1ZLZdcuV6E1BgUszFYo/FP7Qz3YxtdCdWOZ+7
feqi70INJIiM/xb9wQfji3NmCryHlrOt7BNOBBEu5JGR9kAeYhx65ImnQP0RnZgA3VcQ2fCDY9e+
5RC0ZSuSuoe59/jDHoFDhCF0sAw0jODDv1+8WmLDLBGT2PI6H4pCIZg+HBM9Np4aBuzMRnlwxCNb
oyXkwVTbQvo4tphC0vxaAZeUERW16dmtVtFfzzf/w66EMQTRQ1pSQdOGMnIlSSx1heQBH1TDWTn1
Z50X388tPBYFBxMD8AEt+Mj1j0uVKRP6NcPUwCkCWOGiJlRfr4yt+oLhvLDrNTW3GR/CUiAccLwA
sQCvMuDpo7Xi0sz3gpBPUf6Gw1rWGgU8ONDgIpHMXm00BMPPR/j49B9ZHK0Y6vBiG1BcaqHZZ/3p
EM+sVU/98Y2a9J2uHiryvVCDL20WfD6xekPSD5caWFEGXsz7bZl4thf4jpdZeN1o78rapsD3TRxW
+yhNxde+5+oND8cOAwWYQkZiGWA4PDbu7TleIsp222QWbyYodoO4WXBVNHWnP+1MRvkhthxZGr3c
/UhBmlGCpcr7DkXtVNHk1M1xe8wNZ5jeG5cs+BQb14ORiPCdGvMLUSGWbGuH5/tjzsz4ChOpgM1t
BgRIOrRSHR+JaEUPwJn+Jpw9z3hu7DEYGWYO/XYoMshwWH+3+s2gECcKAY5Hhu0vvsvvRvSuFLtq
+VGbJ+h61fp/YG6gmqchEcKDnHY0OBHSjGUK3KUF3KtE1t5HlhgFr11A0nVyNBH07zNx6mNeCwOE
JfgTFoEkHMv9qtE2nxae0+QWqmsdAetcGho0CDz3ErJWaJTlz9B1SzTJBsP0qaSO4U8/F1E+5p1H
3zDaObUX9XgClrkFhoXK2UIDNo1I6apqCqBAK2jPJ3nKo92OeDTHqSTVdqa0uZUbziJch3NrOOVG
bn/+yGPShStziVjkVuYtca6JtjXkjNDFWxtoC+5FOudzm3QIue+iutH8jTymUAQBmzhVbsXKVhDN
+kqx2D1+dMjslVIANkvmUoGz22YUo/hSKgQlh23DJVuG0voI8NMLWicjw/9KWcLX+ySqSAS5zBjA
QMJQgcq9ASojzB6Zh2gJgweYGD0YSNogsh7duWUTAIFIRYXFOMeo1ULwG0ggo7fVsln4zaHX52rs
j4h53IL0QBwBUDbO/l8u7cYnIIbvQDtiF1abX0GizlrhRUBKMhpg6v5OJtI2XjcN6VeywSFR9Hz3
TsQzaI6FPwJPFo/u0NFZoema80NFKay0uvrgAtHE+hSlROZn7ExcGSINQlAo0SGieWD7Adgvkpkk
Ki3fP/bcAqzB+RYbCVyc7Ux15o9sarR9/3j3ATBEdUYe37vIiWQVhdy5RetgOzM+gTOSDGflWeet
D8Uc8rFikX1RwTdLYtPZx6qqH0/5z/qaES0gzczAp+IPfA5yUTTwlPD4o/PbZ50i2I1YgtJBdSOD
MqJMjzfeWmp/sbKLkFRmr6yDcin0CxZCgMi3Uxq/k3/Dax7MOJPHdCT22u3HjI6203t+3eRyiUsV
LBHrz0avAXMlvQGKLoKKB4H2JqiydYmgp0tbz6VuJnwZtBaxBxBooteVHoUoTJGKNZV2lZWLFNQD
FA78Qik/O8rhkhnvACAd8SoekIYI8O4vobyJOLuiBjN9TpgFxYK/c+mZSk2KSPfB0LyAbogkEafX
+cbMAKYGfQNaRuoPubm4oFvi1xWIsN2352ftkd0DNA3o72IHrc/h36OrAo95v5IitgUBIhGPNqV3
Zp3r3FegSYsQfWyOCfqGLlWbbNOzWpPoDLcPQYxIL6RYa4I1wOCV2TFaWnzbYGHSwYTtJ7rdfwds
P3OR/xGV38/h/beO5jAKgyRgHLq1CjTv4pyW2juqBgNyoEf/pqef43W6E9RTqCKS+H4+UY/8G6OJ
Gm1TZBk9Ocn6Fk/W91DddjpylmCM1j6H5Ol5q5D3i0fePgSTUS11d/mYsf+IxIZ9tIsjq4dCOp5f
o6QUpfBtLGdCizCtCUkARbUI8MMgR++sYziaAP1OG79mzA5TOp7yW6uj0xFxSinzgtJaZbvrBMRn
IZiZlEWEps7n88s9nsP78Y2iNFboed4rMD4jIsZee+9U8JrpPVrFSsAvdHWDLPUniwx2ZCpqTsBy
jp7htQpvTeby1I+9KKO5Hr715voDtU8rZozdguk93nAXHnzr/eIYwpQLf5SpJTac841ueO2AsoGm
z7KiPt7495MxOpXQCOWgWIQPcLJvBlzEkMnjN0HFg7f4LfDTAfgZOnO3/uT5Qs8/HCGw52BEHb7q
ZtiU5yQszVAYNmG+DPf08r6kvsqlb4gk/fjgJKBh7b2940hogl+XAj7t+R54RAUN8w4+J6QjB8mC
8R4XHE9he9npLJjvQrKFIOw5WDnk+MN/m8dleDLRKyio7Ce/+178qrk6V5R/7NwavgDQJDBSDCQ2
Y54MCnShvB1FnfW6vu633vqTM7LdHqUqjxzTtWmaO/3UkdXqo1jurFUI+SOAfg9z+qjD8j6cupuv
GC0/E5ZsYrMh5oFV6/wCwheSVN7MiZs6cFhOsDwMKsDAhd+vNqAHqQSKpc7yet0uJD1kFP35ej4G
WEMt/Z+F0ZHOCzsR3TwD91gEfhzIinEcDm5gOoykCdAuELs5wTnhMXa8Nzk6uUzntwrYITsQgr1u
tygWJGTdHa7X7bur7s/Z9owrXgNP9LEly54s7aVDztx6GakmIbpuJQyx3BVuO6K8LE4+WenxDs2x
1m+sfmvPJ2fKs3IcejzQkon20HGGkKeGAm2Ew9aA0roRDn7/nvK6F8kzyzxpB/yFeDsALgt98/tl
9u2+96PhTKXIhQ+pTxnBFS0CQFH+Ph/R1K4dCutooQHQC1xh95ZSm0vrTgk69EsrDREENAyKbENq
ZED/X4bGpPJFg7kLh0OqRG82uy5pUMdcn5uYnLV/YxkT9iLHU6QV73eWFEAH0tlEeBgwwcVJ52p1
M5M2BhjXleAouE07q+JbPLBinMM46dFy5C6fj2jquN+szgMFL7QLqU6CIbvBm0pBnT+ZY7CfGgs0
6RDiwnUOHUX3G6CSWT6hw7yzavCUMiHAo84O8iPPx/EHhh47x1sro0CokdqGzWJYQaoI0vB4nFy3
e1rfGy/poibHdn081upbrb998Cz5oImG/oznnzAZC95+wsh1AjtR23yODZhqV/BGgUwYdDKGsT/i
qjJBJsMdYrL50BPttACOIlRnXMfUUiL9rqCNh5WBbxgd6Y5F5+Df/q9agMSTmMjBDMXE9Er+szB4
9ptIAKJNouO3GGARALPgaqLzmjJzCL3/YyX/WRk7DCFipSKEFc9fROR1mwzohP3yCIpMzzo2L188
AWEcgRiLtkO0N8wlejBm/OPMUP94U26GKjW+QtMyPqIc/KPyI1ihYzzfL1MmUMTD2++/2ZRH54Kp
26ySnA7nAt3bRSwYdiYvM2UOLz7xkkaxEJgekHsjrYFGoftVCwOf5yq27oF3KcEtkwBli+ZzbRls
ib5hoTSdr6SPVF3MNZdNZDfvDI+rawOdjiiUMMyR3DXFDy9YF+/0S1aD38bMIAj+knw+n9Kp0AJB
Ij10a+JS+4skb1aNZnK/5JKityKAmLpY5wEK8Ksj3snvgT+TvRmmbexwYAe9/GhBpfFIvp/WuMvi
rGjY3pLB/1eFp4pJtZQj9JXyDwqXrqJsrmdn8rF3a3K0kn4ZJ0lUcD0ee+sOFK6AC0H1/J3TzoZj
kagCxSTh5jBDf1v9YaCoDYnIUKCnYZwLaNg4gHC13Ft9YCihkbU0AeemFnEXD3yG9KaqIOc0h9Ka
qD8wCBn+WR2u4puldCrIySuZ3Vs1mIlEEtc6QMQSr9bVL6Mq0Yv3woACILra7OL5Hppc1xvDIzea
h3VGsykMs8qLt2JYEgZvdPLmcma+AuHkc2NTgentKEebKJFs0B7GgzHn0FAOEX7SxAzbwxy2hBuC
6sdFHJRhBwkZYVztCNBY60Sc0FvbbaGuDWSRFvU5syjdRBej6hm0ZjHqV2foH4cILqJapOavr1fr
w8wlNTlgsG0M+ns4qOPeWiazOa9RlN5Cpp6TjXLBuWqszlZWJhfxxsx4Xouk4pUOZmLwAu27jDRw
BDFRVFl5Ldm5IzL5RAZPJD1I3SMXIw1X881mLSrGA7LMpS2GLJeUfnT08/7zHcKl7/vP5fK4BLmK
4VCzuOTHG18CmA0lM+ToUEaVRy+prKriqgLtrEX3rEUJqSpwc17uUZgPGxDpdhTfUQ8cVIjuh5ZA
pSnLK7+xENHgJhZV5ZNZ4yYm8X75Ey++LhAIB35uUE48LSybuIuPFWjaDpLmXJ6flYn8y/2njGYZ
CINUCp2gsV45wu1B/kEYAw84QIgiE0jpJb00L2/okdsV+9Mhm8OpPuKYRjMx3Oc3iyxTUhR3AczL
1rX7Re+/umcISNBBl0mO4ubrwu9F8rbbgTubuO+/qNY/H//0av9biZFH7AO+EIMSK5F2l6jcZ9JM
rXxiF9/P78jzleAPkxweA0y1XKuNq8Gr/dB9VTrkRYc62HKzUheLb1lXZlzuhLO/tzw6rnJFN1Ke
hA0CywLUUzRepJriaBHkYUMQuUig+A9Nl9nnwksYr6N0ttv40T3ef8DoZu1Lme6bAHPLkWuwe0cx
xtXO3GK5JLxm6rSxSlcneMS5KHMiNruz+xBmun0bMIPddY3QDDxfoXH+OfoX3SYr1dUX1MsCzbLP
99FEcv/e6OipFFGSH7EJjDaqUBGt1d63n/XpHBzOyWq5NAX9EiJ5HRPaeENwSCpmKMGDeXEuMp24
lO4/ZPRg6oQmTrw/35Lpw3Fu9Pf38qwQ6Pzi5SSqZ187mvGaRJvNG5Q8d/DhBOgDvJ3M75ktOHe6
/7bozelmlSpLkhibn1q8XsF3kSG2ElVjaWvl2tWOP5K+0SV0+UP3zFodFO0wc7pnP2A4/jcfULV1
F0UuVoXdlhqYyBDd4f7AJHhk2RIzXbxAHuCi6yvMQLg9uObMC/rxZr5fjJF76zpZiGoK9l20F9rN
Wk4tBtQmdqz62cw78pFz7t6V/vWO34zVl5WqVQZXmukRSnpbXt8vdXb5ojOrncriItHmNv3s9I6c
G/jq0wpqKY0FVIJgMNrSPTmkHuICvCuPgDttNpEGx71CR//lG9qd4nGur38ijXw/xSM3JwU25Xns
cNpBarAegApAK9CrfIOFDtbwtetBTePlcqk0GRQSOteRQc8Wuuj7lACijqVfLGaW/Y9B6z4yvP+o
kesL4ihz8nr4qG2j75FrxN2O9OfR/CJwfN4LfL6D3T5HBvr3bHhi92+P3OyBXnGpKBjsgj9xGxGt
3GwNCb22tnY8tscNoQ7YCkDZ4V06c9RmdvqfU76xbINZxw5oWObA1I58ldGlydorIegT9EZSs/pz
fzsBm7ib4THcLc+LxI1S2Mu1a/ax5TaIB4nZGCjRvWCIJ8fQZhZ14s12b3IctYGClApCmEw1e2ub
guGt7AW/t9fdnN98zGLcWxq5rTD6nxts6NXabusNiIz3+1iLVIfYG/MFKbdYJDtOP2Ebree0gOaW
cuS0SqUtEmU4UWJkloVpo+M+ytWwX1LB3G01UYa6H+ko/gpkO01zBbY6U/M9csUVlRED5ScMdHl8
kdQv+fSWwI9p1u8B9AbrmW3LDe7h4cSAEZuD7JAogHLs/oaQu7Dw/RhREr9dXyukNjPVOAbbo3z2
GtV0kdE5LF2jXHNHVC0gfAnKYDU+DJfVQu4HzN4skHMCMoI5ufmk0epnjifnpY9P6g48dMDULVw5
WUo98KO28UV2SNGdVLwFZqZictlvzI6WHa2BURZxWArQU2mimspvkZeqdmZCyu354f1DUT2b9NGq
J5DtC2sF94ZAukMNWReUSRD8s+pnjC5QLD3+ZtbnHLtgiVO927Eair/QzkGdiDXy182FA4yXBllQ
TX7ykhzZ5aUy3vydsNJBEqQd0CbAbqmN2M1N0jD3z758dOOxocu2PB81EI5ld1VAWxTDzdXnp99k
2IoDoB0qNOOKSGbHmafIQ9iEjJQ0RCzIRtk4/ZLe74BIQ1eHjh6WRYzi2dr5XGSz7WOPewFCfrQi
ShAQRJ/VuL7UZ2xRQ9QRpRI61PyyXFY2lau0He2gwURiWgq151uCGeLj+4m9szguNGVxzTS+G3eW
RrEk+PF91YeG+YHSsBlnTD1613tTo1C9A09VAEHQDqE6bQr79VpW11twYSFmcbVs5lQNW/lhXKjL
wsMM+a8xwo6pkzKvW4wL9ONeRtDvqs2cpgn0JMYD5zXARBXQGI5y3l6Bbr+uRyEW9BpD0/37u7MA
LUFPLt1ershOPfRzalATPgrI+UGrDdyukNkd158U1Oxav3R6zGGlNwCMfe6P/ULUCgM432RJVMvX
G/Lrq3Px3sQtDDQ9j8YI0AShbWHcx2wHeFFQldBZfrXqGj2VRFAT7YoSkC7wvkrlFwgbSJzOJRUf
74l7s6Mws2ZZl/UymEXmVMdPpxBkbnyoDy2f785HLgXh3tAodPSzXKpddKtbr0iyxdoe+ZBgfQZP
Hnr+lHWhfhbm3tMLlUG2MQSv9H650dn1ytMs0A2bVmKIi9pcrWpzlxmnUsVfq8Q40YQmHXpv54As
U9sbFEdIlw1dxiAfub8+xRL6Q6ng9lAvPsXrLLMUzwgad2aLTzw0MCk3Zga3fBNdMnyRKXmD7cau
qkMGkSPzKySmru+GQtXvKdTVRWksTouPQAvN5wsy5QqRD4Qr5iEFhv1+b5rN0iiNuLi3HNtRS2Vv
c8Cj+WuKi9AOKc8Ym3g4QLWBhRo4RMBAkiiMXu+K7aMKmaAuEG+odQqSPGwBCo+Ho6R+okZ3kbGK
NqG2yJ7k5hwWathaY191a3y0mKxd5HkVIsHrhAvxNRUR7EjI8rK/BdxWniEAKWeJJ6b8/q3N0cpC
nFmpnQgDZjYtWnjThSSpHgX+45wjHaqhl0w6PF/QKQ+CBiRo0QykZniKjAIdponDmguZ2pIucPmg
NE6MjNd4ZVtbdrTEnf7c3sSs3pkbBTtVHlGZ09K1xa98DT1x4NxkIpUqXhzXtMsZVo2J3XpnbPj9
m4PCh71QhgXGxqsSZXSxluXXbF86M3W6yTlEZDAgeVGyRWPyvR2lLkVfTsrGammodIpCsJUbSDO4
difoVZZTy8aPGMKDwTqqXMUU+I6au8aHnTHarTgoUEwAv9qAqB1d40CoilBiUmrLayFmZwrpwGRJ
raILe0w+s0+uIdHn85UUJyKHO5OjUUeeyKS1DZM8bab5W/VJMZ+8p6bemo4Jk2leQDxm6bZvNJa5
1YR0m8WHFDy2sdkq29B+jbp9CTilAM7bn0Apwfe6klu17baJfeTxp6HdCH0zGosnHLp3UBeIreH2
WgShokz1ZDOMzSolzalfcahKlt8+WHNXMa1m5cUNv0ThK26OYqVyzVIooFZvQ9pGb6Wlt8r8Ghwn
pQpiV7HbPJ+WR1ZCAVQDLJwVmprQ2yeM/EbdVqiR5CiZ8Om6PxWMShkVvw+6oaUqcVdVCyJnnZPB
zf4SowX7AiHO518wcTnffcDIiSDx0IVc7CHt0Wh8R6Lfzv1FiTqqzUqc2fkT/QUYLI9OfDSHIOj6
2yM3J4yj05ItcRlZbGYIJN3UWrrhNMPf10ZuxGa4XMuu6hr9OrJso4eM7ZZTbSPCE/YkvbdqDkFn
c0fN3BtTMeDdV42cTJi2VM10+CrQW14Fm2wBmx3gs5R+pUDUV3jryjXV1JrxpRPuBpw60PMDXTl0
nP+yNDeTEYmpCDrhsLXiXsQWpdW4QnCElHKGtj3/+nyVJw48B3F5QGZl9L5DxuDe56AAK4dJk7WW
VFLea43XKeHF1p7ZzRPlA5ljoEgNzlqAvwHuuDcjKInL2jJg+lKYDFqZRmhrSutqoGpKa5JLVo/y
Kqr0UBFrIs2DGnjXqGEjqXx3EvNVUYC7LqcWqasznPF8BqZOGvrqFICRcNbQ4TJyQL7sMF3QS63l
owuqNfJowwspOWTuDwsuDBQrwSiMt3Sh2ZSaZaZDzxy0iacp5BBvPmB81CPfg0MGdDx6BcOX8d7o
V835DMjhd4HKygK8rlCSY99qmkTdGv9nLgc3cdLBAjAApoHFApPT6H5jsxr67DmeUzmw68gW2Y22
DRbGvif0Xtw3G++lWPqrxfNpnwChYdQ3Vkdbomx68DmxAC6tSyMEYoIEu4xwxt44HyPzpySbxth8
SSpgrc1y1W4tdeYDpl7Hdx8wehRgLhCe8sPrGPcAY4DSp9baD9YBROs0c69OzTAK39BKB+wNYn2j
a7VLaEp0OhoRKPrPBBQq2te4P/fRolOWkjx32CZuVEiyQ7EFrwf0R42fxyJChbhomd5yI5W7Vh8B
YBRIvr0QUfu6XHa1jvZYUCf+nPIAI52b1jnrw+/fuC/JpTK5kWC9zLbg4ITf5ND4QxRIWHUcyOb1
CsQuwUJyVfbsZjtXf76vJkq0YGYCbBuSNdIg0Di6t8IgEIO07ACtkoxs6zJEdn4BBFi7eMmG9sYR
9n29cErS0TOWJxb5zvB44Hkjga+pxXvKX7DMyhEJK28kviYJq7rJzOtt4o2IThpojQCUKkAHcnQ3
KVlaUXKOZ0XJbepPXvnN27MyJzU+AUfHy2hIC8gSFHEhfne/lhleiEyp4HbgyGunNrpw9b/F33bD
GGC7VwUjI++9UWu02m9ks/lgjO3ZBLShV9MP3NLZptY3b2hzWOnmZqN/dEtG5yHbtLz06uZttfo9
zHiyqRXgJZDxQ+4ZzEFjTTMprunGT9jOCtMD6CqVTFMCdNqUEJxB0Px8n02UhSAlcmNstM9yNLXS
kgdj6+1e/Ag10K1bRDqWiy/T1NEVDQJJCpzr7KWZddgTr58706OdVitcBQgm01msmSEs8sinsf5+
3Q4qgOGrYq4+qKUw48GmvOWdzdGGa4o0tksBNiOSvUrk6i+3zC599Wfcx9RjnQcCG7LvoEwCUGlk
J+TLguprTGuCBFisJaqINwcopeklHrAF4i/bKHX5GmnZnlpKL9/CGbQX5zk5n4lSGFb35jNGd2Jt
+3bnNvgMEMYz4PHdlZhcdtVfdX5PWfUnei1bNO+B83V5YtBPKMxsr2H3jB5igKDjl4gWC9ANjJaY
t4sEs4CT1yU/hb8r5OPz7fsHpn00gMcFi+7sRwRq7/coprZFawHO8V4vOa3f8K/yCth9EXCCUEO5
wMz1YJnlmmRaJ5RGFO13EAkAuRr1UqOBsYR6UIfUydwpnh76vy8b3ct4Amd01Jat5Ul0sQ4cQd4J
cnh6Pv5h/p4M/w/bfXNLlY1Sckyaw4jNvrGsU71mMaJLdC3F2+eWJoeDdjdA3QdJ6HFu1enQuFBl
mGjXd0+ZjF57bu7CnzMx+MWbwXBCIdS+XbXWa9WpEQQgsKT71PjDBG2iJdoPRU59W51Qo34+tsnT
KtwMbrxWbEv1zJ/lK7vaGhz6zBLz6JkI3LVM099Y7I/Fr7IMUVWZy6xNLuE/2+N0uRhzcp1VdWvV
orBooF2pfNJirz8f4dQ9ezNAaRS50SXVgp8Im9FJfkpbk9oL4xm+G2n/gRm0nCAJj53yoCTXFiDw
qbm2tdLUUeXy0+GMOj0VeHo/tzP12EG88M/QaKtEfQAeFbZrLZkp9ChGt7Zg5wQ7KCExGrddAIcD
D8k0n/3lfElNwbxX1yhP2QJvZFK7dFj+VWmjmR08WH04jTdfNdpGnAAwvEJjKXsUMc9sIQeGG+YA
SpbAn7huFhy6mv/MKZmbgRJOvLUxHah6oIcQfZvCcLJuTk4EaRBboNAVXaTloWE9PcsOXf8qxOwa
Gt4zMdsELB7VHbQasHgBoz10nIhuYwqv/gx5WbsAWMbTxJzEChDjpICIXv/Nl2jtW4WXEkwuoOto
f8VI7TkwH87kMyfv8oEYY6if4Y4dnxxBqBUI1wAFnP1GztVmeC3k9KTe+tyHxBt+CxEdqOr0ynVm
8w3h4niZBxKzoagm86jf3c+267I1bdcODbAHrSZIE2+pXUqiF/vizuRQpnKpoLFE3gwqtigSjiki
4q6tnZiNektjLgxITT7NCsXumBSXasYHTgRjuEEhxIMioYA4eRSwcIHY53aMWoa/LCu11Qog4NqO
hMe5lw2Iox/nD+hpdLwKYGHgkWi/n78qKPgySBH0K1As2Sptb4t6USIZbIDemJFJmJWsq2a9zbdG
yErUZ9by9rVL2poyaTluReIMD0MSuDgSasK5Amhka5FKflrOLYNzFUPYED0SMu8Q2gH4XU14aMwf
JdEpADrKM+QhvDBJw41cSp6oiymvJHoSIXv7HYSBTRtQk6NkJFjlxFNlXqA7LedrOt63biQMkmPo
WNaHltLYiCsgWQnLlSBdUCAKwREn6DpPaxvHF5dN3ygHLqpDbp9ISRuu+S5hnW3uejmliS5lcyRi
2JQ2+wR1lDWIFVh/H8WlkF+lRKqTl9r3cmXZlkBLmnkRcimudtEDRrRvQt5Q2pBjIEvedfmKjUR7
qCGwtrhlGTpDc0pjc4wRh4Vzhg9021PUeWGxdQXBldR8YIQmuZCBcDbJPR+vPIUH6bki8l75EkRN
6hs9EGOVGSWKnGt8n3ZozegiqN95NhWAiYcN6UoXbJZzF0wutx5onTI6sBI+rOMvQYiAZCdujyzZ
Z8SmLLTMAjuh3B3qA3x6EKNG4RdSC2L+g5RVLnrKupyjCFuyWaKHhRR2mPq89XpVbqIkeo/BWCXq
HhIGxVcps07+xRdV5IC9qi+oeFElvNKsHIoS/Fcw2ri+7qILNjwngc8GGckLdNJB0SDyxV1dS4Jn
QX7BQRsbakBooleCNkW9J68VJOUdp5IGWW4xZo5O0lS9FuK/s5JkQoV/pkoM1XAFGr56kzq1sy5y
JEZ+Q4fxwmZV1KHg7qiqEoU3/JgU8IhIaur3kivLEvJ1sXIO+7DrSAsxQ1bPqihMNDsDIbPOYqbx
RYovtbsyp1xXrzqfFU0nCT1/U7GKC50wlrcDYYMEDeWt7dym4y0VIiFmwoHI+KHoMF9zPV9RJKrr
pNU7L4kdnU7sIovUIk+EQJUz9AOD/qqIu/zsQN2Q86GcojTxKU1Tqd/EUgbBkZBtQ0rlKbRHLbg4
YDldlDBJDEmRrGg0fEvpLEvoq8Zg645jRq+onIvWWULHmDy3KQWopSKqYdD6VgZyS9AsqVCkLpoo
W0ZRw2QvYCAIJcB7u6zrFrZHFfRJkFtAZnpFzOV3p5Ek/7NP8lQwnY4SCxQ+RK/WaztUOpVlvdo1
GNEJOCwV1/K7XgRLEs5Gla0YtxNBWpGyFW2GRR7GYGzJGOWLiiMIItBO5QhaD723HwUpHteAiqXj
7t08dakdk8dMoIeRk5U6JXttYjAeS6c5qWkq7DUHzSjybxPHlA66lv7SgtrHgepR0/48v2QmujKh
xjvQjKCNl4U/GWVTw8yLkrZEpxISPRWxbV1eAekXnsJNveivVGYWr/JS1Jh1JKvitoCGhtm2moTi
kmPKxapEh3mqv7oGnnT+Ye6ymAh0AFgBWQ9E4ySZEYbfv4k3nKQFzMeracvOxFxt6gzZZSYAPwWm
kPwXadexG7myJb+IAL3ZJl15oxLlNoRMi957fv0ENZjXVRSnEtNze9O4DdRh+mPiRPC9Cx3MEdR/
Qc8UFEd2qZoBgUjwvUrgigStOH9rWhuLKO24jkUcQvjzqD70FfqLhw9lU0a2xlmBqPffvd3lOlLx
9SF49AOK37H0fE1CeUhagWH6F4eQyBdlFCGoc2Ip7oyxTQbCF2jLzd2W1i3OLYREkIhBRQMegMSj
Jeh2tKyEqxGQS/YnvEWaCjDEt+olJ5vcvr/fFtCWk5DrX0vTqK+WtGrAAiqwCYvESAsaG1BdkOlv
jdkb3kq2IcCoo5ZIUM4KWrIB0EyywYXRPA7G9/0vWVzh6y+ZeSJBrKRyLeFLkMOfPmKPJi/7hK6n
ythtQnSvUdJtS0mSm6HPkiR5jcOeCv9tcGJLNtqWIA82ja81PV3XoX9IyYv8lkHAil4PcnaCwsrj
Ba/BwgJe9vGhHeyNZ+ggy6Qm2aZ7Yuas3hiaxSRBpzRNj2sZHS+WMW5zS1zridHuDZqrurRVUefT
eJxL8FzMOx6lMMnVFthVJyNeoL/5pVk+jw8R6tQumTq0GuMrpFySS9eQzAGoIaLEgjLHbOHi0M34
supZx5IYnXtgRn1z5mmqZjQjs5WS4exLRQwj8RoCiDsNp0JHSV8zKNt+IYYD4c7fwcwWKlaYquc5
3KkQIsme41dIHD+F2tk/AhkIOootBDnwssahWaumrxCRdgqWNoqs4LVBOl5D3XZ2AXSZhgd86DgH
zTC1SyJIa4JyLLbUl4OjR7R2hKXdoiI5CjJQBADSnKRcLgpV7VxxcJiMW2fVlktY6/6ELmW20Yb/
18RsQIUiJ9LICIMzXtwILGHvbxb6B9flFvS+DxByIdoeQm4pOaA4eYYT+EWxP71E85N3bX92j2UR
o0LUDUNUHalE343x9hiYma0agR11m6nhC5fLisHd4prSF63VjTbBs7PBcn2XxCqwgnncH1Q5WzUM
ovX7Q5xGcG+Es6NR5TiWXakgge9Z4JOFnNRazQurcovHfzCEEpEMikI0Mc8FaqXSl8RRCIEE86fy
tlZ/Z6Mliuv7VoSlFUNgj0w1EBxTO/ztGxjEQZ9kqgt8pUDwDnAvg/5SvhgvwFmCsSjROXQuda+B
bpo5gcDssL041UmnXdnTvpzP6vVXzFauiJQkLEMGpDf52Zf2jLztaNQ9Swt3bWK2cHHAAc8PDnGA
lTISKQNQQQMpG3ALCrRk0ZRZ/DUaVN2AQgbhNcAgt3NaBwKfQd93yitIL8mK2wKTH34ka1CJxgBr
flCWcCE3A5WR/5j7lRMqOtWHlitIPhBKAbsNcEZvoM9znenI5u7AYWI6r+7x+RMOGxRvLueGUOWc
aN8wS7Z2SeAl4uijgjrsCwXERfmZVQ0PNYkOvZ1S9R40JhNR1cqXHhCEvyyyRBBEADzldqbFsY2Q
t8tGJ6hxz4Tatg0dnEglcIBqJJq079O3Vn0sog8g+EnhB999nxua+ydIoAyhfd9ficXU1Q9XrgDO
Z0BkZ4epTMYU0PQJHOtZTE0gc83ZAKCohJMMtbDvW1vY0MDh4t0Cygyjn9MqpRrnMlBqYJ1UVhNL
YNQnSQ2slG1CI2SHxLpvbeFuRZIMwrfwl+EVzyXahHJK2begPRlCqTDSOvBMIO1f7xtZ8v2R1ATg
CBB6kDv+tCddeeRC3agh64PwJGZASYUCXpMfuAbTVwPOIz1KI1q3a4JSTW3GHkj4tNLIVNWQqYw2
S9l2lDDh2OGhhvjuvIsAQFkvijgkfJOD/ORNKJNmo5TbzArHNRgI0CfMdLq2i0oy0EDAS6WZiUoH
twcq+DJKfLe7WonjWA6LhnVa773nL1n8HNQiXgAiju9JAL207uRX0caPxEsdtOuQce1iYmZ+aQBt
S2pdDVYF+mPq98LPDMn7lkbggWj9tQsPBxxQYMIEDqlTNHTcfuQ4yjEficBMiPv9C6CZb1t4HP1n
byESjuEFZ+AHPQD8BPVy9HY+UTbKwn1zbX2eTx08yPchmzM6fbVpHjqFJMozy1i9cA4qtNiWNNXJ
BaIhSLtgSSTkppGf+JWVztS2bTkZBYCeDEqo955muoFrDtGBRY5H9PdABW7Yx4Q3eWDhKcNdeB/B
wAGsCGKNicxpdrGEMhs0fs1M/EqV+dJbRjbYMWOCthk4hRaNgOZ9g0sNLTcGZw/yOKRjr0oe6/QF
UJ1A19adnrW4yiKj/2iikaixXgLZmLefnmfn+YHhjoxgyIicZbsT7TIwkdgTe033aLWYhTtfRmcP
UtBg6p5Uv283HqRNmJpJQL2HdPibChqB9yqiFLUWTQBDAF8aSCTIht2aKGs31MoWBzAhjEbGleb0
T7FDmeKFIAt5w79GZmsKxdSmlpGuQ9dfafBgOA02iY0nW9YNa7TyXbqWdlYn69DIwIaqbVwBxcXf
sNt0H1i07Nby/oYWODrsoFUAtrDbIaOi3vKekrOOp4ifYROYfLUuu8hk4m8I48qdFTJ/msCC/hBJ
qQiVhThMxn3HgwUapbVfkAklS/tQGAvW6XqG9M1LQNiG1VmZRDHg0iNB0on4KWdl/kiY/CkOT/fX
Yqm8J4ugI0X3FoqoeOZuR9/EY6KmPtbCDS+N/JIjWW83T6qn+z5EGsSLgLKQWLGQ5bQrH0IORt0c
BXAp3f+M6cqc+Y1AciIYhU4Kiw6i6cq9ev3g6ORyEMusw8tEYE/FU6kZwbryDRGypwMFuT3t4d/G
kMkUxInMb85jpqjVKHbI4DucCpg+zpEgIkFOibCnPXzPyOyRGIqC78MWRrTK7uUnMM5zeNfbl/vz
tuR3YeL+M5b5gxm1RcWLDIP9Myi6or3W7VMSbn3/rEr7uDdb+GDc+r7NxembfDwB6qEo/c9GlvUK
h+S4zzkQ29MOrUf5+R8xkl8z9/f350OqowJ9BGzGO4LnyQOpWDE4s6yS85bHynFKAm9MB5KG6fjO
dWVyYSClIBLUZtLCCJEhQPVBQ/6eiB6kva1uyGMzlFwQfXYaMjtm2kTargePHV6wkINv7NYNYuUR
Sq0SYdUCWtm5C7ZJM+mY6KtP4ubNRy2+I3054kVAsnL0iNon6ns9DCPgXt4QhSSoOi61Oantaj1H
+AoufQYpFj3NE+nItvBNzESIxaeMS1XRGEAaC1JtKagzOx9G3wrlEVS9rlQwL2VX9r11f8mWt8nV
nM7uuKrNEg0lV6R76gqJLWUFTifkO0d98CF+cN/YUioG6ev/bJCfwPvqMLOdMBRMG3JOueMMq4KY
RLwerWCl/rF4vT6ODxBePgw7FbRo/rZ5DNEZQfmCJR/p+gumW/fqCxpWRG9vMW1R9qQyUNhFKeoo
CbsiNvPxhOpbn6/UVDXi0mKLF1HWjFZODdE9D74V1eBUUE9aTOvmXnr1rj9qijOuPsrPJBQ7ZdwI
cWXi4mFHPXafeSrCaOkFvzYze8GHqkbxNocZcJWHwk7xzVazBeQwk4pyUhe9dcBWxanlBnRw8zhM
GyclYQ4LLREJYlqoF2zRjgFtggQXaggoLbsTVz7hV/EmPHcfEHwtploGNb2+kHXAhvv7HbOZjXI/
zdCSzjlJa9SnGoqVW3WXjsRETfn5/tZaSuVP6EaUTiZiyl96i6wf982QpZzDQsbVRn8k16IaZmhn
72XjflbHHFIWlxXF6FLEcW10tqbuWCTDIGec46/hlVUklacpLgFGMdRj65S5FdPEMxbfLwHqHMoE
pP6F1eY934VycM4hn8pvstRoKpP3Ka/+4om4sjHzPTwvr5Kcgw1ImbJnOTXZ1MkQ1pKB1pm2+GZB
zgevFeI1NCrdnj2sWSpV6AJ11Nh24w9J3rIZxauYnr1fz5YqTAKwcJ5/YYDrbOyEHuGik2VmAdkC
9D55u1wm7Enq1wGNwZNmbTZ1g+81sZDBWunaPXDtR3dKsEVo884pOb3F++RqXNMiXl1b7FhHHt/C
khobNVxg/1SEZtt+oOPw/i5f2g2A8Slwhyeg0BxzypeD59dwm5zgO/LAhVgHQPS9ZixIwOV/eQ+v
bc0GlSHn2qVNyTvjkYUzoQWE4T4FtG5pmZ4dy01Oy9ctbcBrg9N6Xs2i3ASSMmgwGKG3IkxXgvQS
/7k/f0tb4srEPBmqjqCYEFyYaMDcao67t3abPqmc4VPyH4sB07WhmTORdyBTkzwYkgpQAXmq7o9P
Lkjny/cRawb+8V68NJfCb0gfyOv7g1z0ZK6NzyIFtc+8Ns5S3vE1qHEZWDxIiXOor5yBTaEpilKH
OnMkXDAgVS2PoValFdd6Fq+9/MRUm3wXZA8j2+txbQXNqqJKxC7vl4nZAqQa0ImY/v1qv4iVWCR8
XPFOAu3GKbtjqOD8FFdlfuwfY0tKARPzTDU3gEKSrZEKuV1KeioC6ESgnf4jAHRrn68yxsUZRSKu
1sv6koIwwuh1yRSyDRfarLyrxHUvGtpJCyiB01JdBnQzf03PjgrDD2VdI2B1pE8rWknWuMbxLHfQ
RQJ/owX5+lQv9AiERGvlLK7ABRRv+C3PEh5/GJuxxd2oAzdZ2/d33tKD+PezgEO9nZFQgqAGyh7Q
PYD4HhL7aC64b2Dp/KKDBDhqYE0nwMmtAY8p8t7tSs7pkFm1c9/ocoJGdu8RSVeKg7zUb4ZWMzQL
TlkYtEnN7r8hAzmAJ/bwRQ3uwzXAqrpBbfI8iRn93weFxwN1X7BmyMqc+LEfyjjyOo5zgGnqonbl
apnR85XZtZFRlgUB/BC0IRSji8l0tMJIAmquLPdL5yN3FbYdchXBNzjuR6AQB7M6SU8uYLtmdNlm
W5pvv4ROllEegOw96umoJU675+q8toLQjgNwghN5eLnbd3askMLSPUN8uD+hiw4oCs0gC0YsyyL3
f2up6MsI4HKXg8rxW8f8YZR1533J1To1c7sMdd43WNYsSz14DbttwVEe6aVNem19Nk5GrAbNzSbr
8rbJbPG98J4jdV16RwlZYWqX8cI1hM44pIXQ5Y3s75zkvg8q/NMQ8GCFi0adhyaaRorxRUhNNHAA
gY48kVnu02iVfFaFeRFjEzy3AIKvpDXkI3vvO/UmAuzX+2uw8FWTaDEaY1AMAfJ39gBWI2iesqmV
TUMUPxYBiNtpBf2lE3pjY/bONUPSynwKG0wlWh2TWCIj7uTK6ZpVX+5Db98zhl+qep51VlYcufL/
/QWztw9qH3wzRkBUZAMKXq1djojUK9Hs4Z1xzLZ2vW1bAHXv1qTqekvUknVRUdB3izMNigWwCigi
YpHZdgMPT9U3PTs4g9C+9a6iM2FIWcwFYmZIUF/ZmLnSqpLlSjFipgd7sMOdv/bXlfkGgTv8sWvS
PyC5tP5hn95cGkLLAC/VG2AeZUzAYn5O1u15BjAYUuU9oBvQS/rw0LDH6GBbXEW6DciIMxE1gUZg
5dtnmvLXwoN2bXhe5xtqIIBkDYiVBoLz8kFp3rv0JZYpBQWaldlZUbMx69oSu6hOgkTXiuZUJepq
DJFyYxvGun8w/5fJBGyd04A1gmDb7WTm/v9MZqPXxn5/TK3KDsyRPBDMJtjLmzW4sM5fNPbKpW2K
wA94N3TfT4rOt2bDnpUGMHUBsSJvIu+Bh67y/YH9XHSz6BIx0X8szJ17TujDElktFGVJN+jqHnK8
6IE8PmJzQk75Sdtr+16vyWei99i34I83eLNfg74dZZU/z4TZ1Lakczqy6zojkI6Wv18iRrj5vtky
M3EteWmA7wOME/lFZP1iK7QyO9u7J3eS+jIPIIKLrNJOrNhE+ha9dYyV6nA67s/U0kt88yWzLZCo
nQZAzYgmGm8l6iDleEND7n48DOG/bLbrNZldkLJScug1Rx04wZCradIxZHXtGy0B3Avs3uDThpfY
bUEGQ/FwfpzBe/th2pFX/kaE2yTR5B/bb48jbINfifjrhMDtIFj0npw+Gys3W1Kv/uyewdpF0EmZ
6vHeM6otFX+2+FyhgMNxU+Ee5IOz7xHFShBcf5w6rUu0Yayys2p05UEULgnHGQBnNCqJwGG5pqz2
QqYXGmt/7c68IUjgNGodwy5vQ0DxpfrjagQtvivj/2lnuuau5rsNOqHzItiJSG2xG0MawWzYkS+K
maXbUgFnAQgNFdTx54xkLfQ7+ELuWJiRPo8Qz7MhlseGxviENjCIPrsHSrS1eFyuLc4GNqJjSuA6
WCzyUyqh7UXUuxjpRDTjtzt/r0kHl4ZHW4rhVXh0aHTg0a+OsuPtZDKsKBdiD5DtvjWQ+nsLIE+4
1mTSoF/FpMzo0ga5tjWLdALkhVU+GhC2NWT/0qlozlfGvWFSFcMXiP8RbWBEvIpTwMFbuR2V6g+u
VnQc0Pusqjd2oew0nEJuk6xt8jDJ5VqVpX+nexWUHvZ5Kzw+iYcnzcgqXIW0VZ2O2/x6gBANaFTA
yQZQ0DxYrcYx5USMeh++eGdF5zZ6bU/yvd84/JRNKyxkCDHwv8Zmd3+nxG7nldNybkfr4816a+zO
VjcWtu7Dg6a3JN6eHv+Yz+Z7oT+Xdu/E+io2NcO70OPNJXi/im9hJ3VrVZLmGImuV6NYY1ALqFsx
3Q5RYpRarGLNR7QdomdjI/GNb2hjnx1ZxpsoXgZlG6Vy9hTIKbuWUJqzQ3ZUDm0WTO1meWejxUo5
VviPBI2nUW6wRZdFVUHcgx5bCX7L7AZjxsDPR8ad8gqGayssESEqzBrhysDbqK3P2cc3Y0CnYt0Q
VaehXZaWTtUAe0AFB2iPOYwf9AGq32XIwFejOXIfAvc4MJZPcmmgPFg0Q9OGvbo/1TARfBfJfqdV
nDexyfWgPeeY0JxGKb3ozl8PaTafoSxkGBLSKEpKoBQIf6RB6dcsX32VSGjig0gmiU7qNtcZhnyt
nij3zdLJm7h3p5oJeFDny5mgq9CLE5jPS0+Plb0k/BFDkHcHAfrrvn/Ik9Fp1xaoOJIq33CeGYnj
4/2PWNxTyA9MbbfA3KNN/Ha26zR3YzWqOSf17En6QHt/riy7htIMqFK918Nmc1ZecetwNK0mbuEB
A386aKOAScV1OPeE1YQRlLEEeLDZRASC3VVnjgPmG3w6q7NwagjF3VtabuhCKUi7TJOO9tzbofaR
GovBNN9bAb3SPXkuvyfNJCg6EJRCUl0zim2qC+un1er+JE8+/eyK1ZCkQ6Axkd6hXevWcNHj/hFK
HiDUztLSt8L7rLtdDHEddG4IoQEeFEoMMI3knsHZEZL4FA2TSLQ54SeX7RWuNGSVBvZbOKYItDkW
hJloaMaFdDuohAfnV1bARtLuh9Yc9WAE4pXCX7CEObqxMtueopxVuR/Ayljp3uYYnKMVa4LH7pPX
PEgCySu8iauke2Jzk7JdljKDUyYBKTrgpnk8E7cDDGRfDLQWt62aQohDvWjcLkvMBE2gKSn6xiiZ
gvR/QCU9MHpcOTQJxYWh43IA19PUOQWvdc7dEOQil7RjzQM7yp+VzwmKEZk2pxzYFzcgK6AQKtM1
x9P9vbogCXNrdrauo+gzKVhaeSctz/LgGXwKUN1es9RuVbZEBUt+rliagU9I/HfpgUWeQzLEXfuk
RSCOpXgnv+8IfAyPtnSMH4X0ubBa63VVhFiWh/u3Doi/pRRiF2KR29+fHRSk0IUubiDaBrgkkZW1
GPg6Uou6NG7T8iLKkIqr9lpoFMM6G/d1S9tjvw/qrf3ZZCMJ0bfJND5+INlzf6qkRzcy3OQhct/H
90g+Kp2ufGVgmQF+9f5CL7jWt7ZnRytXhlYoJIw9jtEBbrVVTpjs1D8X1aoETtoUK1opYXKgb68l
WBSB0EPlAhjGeVtew9dDJIHYyxGiOgZak20ThShNjNZcpZPFS+Ty7KWpgtYo2nGU9C71JajZl+B0
IWLBAlrYJpIwWH2hBtsxifIcdM9d/xGN3fCescn4lSlekZj3J+r3RXf71bOwYAQ5Aq/JQAiVog+a
THklALcd+Vupr/RQjSnWFnYE2mEm3O6E9fzFIcJxda5maMNzAulZLNZq+Jg01v0B/X6OICQIdURg
pSfmkHmLXROrnZAO7YSBgbxVFetDUa0ZPzKU/EmIjS5O9CyjpUB+OztIdwG8OpGUo+FnrtKqaI3W
NKIIkEhUhuDhid/71mcoruOCTwErPGoqYEYBnd9P/HHlO6admHhu4POOXAHeH2+qkgTivvEhDxG7
VtsWIanK0VAbK0heythuknMC6jwp/KSxNy0UX/ApgiCBohEZabSD3D4fXhU1ctQmvOPu80eQ5xmS
CU7lfFsZpkpGMxWJQPHlFkrQMDkhvtEPh0djnhJgfHVoWAmluuGcEVA5Q4xRNLhDrx8iQ/oH/w1Z
aLT6Txz7HHh/ZucCQZOiBF0MEAEkBUzAGPMv9p3XEx38HByUhUnzIuN/PnTPoX1/Ay9EbqhGYmaB
OAK9GxrQb+c2GGTGZeB8OH5GUMcCFeHKXddbBSx2kKmrzc2fYg3YvYPQcX3f9MIVdm15LpaFht8k
9vhccLg20pncZsHe1wG6aY6glKMx4tDGyc9cEIYfu4xhME72OzeKg2CsvU2io8/YPZamiMZDFwnE
2o58UtDqaYtH6WqOfwKHq6NUq6OYuBFs56e+Jo2dGt5WQDenzvqmzoCWZYv51ZPnf0j53Czu3Fuu
4cE3kQLDSm5E76IeH6V+J+nsIxyMmCZXv/QKIq8E2RykBtGGqMy2UlojuaZqPRAq/bZv9VYjX55k
5ZoBbHTnv48VDRKzdMFfGZxzjvIjp0GfvsWzCwA/mFl4ULcY8g7kCdKm2727z5sYMQgteqdZne0k
JLr7uuhhFdxmbKpXDVjO/2lkICSREc5B4Hx+xTMd39RRKABvwz/VjLgWuNGoQR4p8U4hEJVZJ6z6
xqXflQv2JosPV4y76irKEzCt18zHkNDiCIgnXlEOjNy3V0PsR1nOBqngdHq/jj+atWdhPmm+01QZ
uGNlvog5KJvQagork2Ke+NYbjc29FS/ZGmV8WgJ/IW7Fe4/AdSJQAL/yPEQfajwzMegAMSQjWYFF
jU/1HmJjn92n+unwROOIvOX34xGt5L4lgOH8IaVFewv33s03TE7S1W3QV6MUZRK+IUL7jaYHwUnY
uBAK/aAy/y7EXbfDnb0rQcyGSjMNFwTd8pft2eSZCJvvDGq3Fa0YtXAsJlZw8Wdqp3Ts7bCYcnDD
frK1l8wv6i5Z/nXEcLI8ARV/QNFXk9bwspdpQiaAeDx95HUrWYE6sjJYy8xesU2M+0/TUjCDwfw1
N33OlbkyUlQAcac1IqVVfXc2gNV4Dtljs7s0qzb8p0MgTnhu4GdYAGZv7UkqV+RR2ghQQAlJt2kF
k1f34UdwBjkQEU9t+cCOuyqlanEt7kWoSKGtEk3NoB29tdtA7obroo53DJByjghVQv3gk97pLkgc
nWl4nQWQ2ZSjwisAqXRQm4uzGLFWo2bw6xzAksTMWSPSdLcJjJiN0cMYmV6sGmgwxhzs8jwgXZ4R
XzhzChwwvzPbweHirT9uYpBkV9mqBggk30U8dDUuHaeLpS6/CRAQGwy2/YpRR6EpES2Q5uDrUWXQ
pjI3styzyfJzoKY7qeGdJxCzkXa1jvR2xeJyRIQH7tv0gd8alYJ8Maia7u/HBeagW9Ozgxx2hRQl
Ht6c4cxDzL40asM9t4ZGpIAIz2xpmq/IveliQF5f7UO7hzYdjTJhySWeAgEeFTL0zSE0uN0rvYem
Lo3H8y4QSEV6me5yIPZFP+i5+4dY/sbUbKZlNwBOeISpJ8N4ETeFRyKGcHsWDtpqJVLQLgsalJhc
ZBW1SUkN8dTMGrJvildGeFqll+qdfVK2vdE+CofIfFR0e8eBnAgke+fSuVwExymhQ/mcrnZQRd9c
zpA5vb/SC1mam2+ZLbTSD0KK1nrAsdFoCrIvSxKx3CItY7F07kFjChIHYOegHjarVLVSoUSDOgpO
LT2EGklS2zN7uIapGUTO/REted4gvPxra/YwDEzPu2Dvw9VtoDlGu0CB/SNwGHOwduk7pO03q1z/
1ilWl3JvN1ZnN2qLakcVdrzgTCUAsNTu3I28aR8hbHAyd7sSOpbv46j7K0mvvu4PeOmpAlMSsgIy
yBIAqb09J4Fbp2MTyYg0VL1tPdJdwu71vomlXQLCByQ0eUBfpJ+A+fp5GgMw5lUYXDwAlKuBlbfZ
hcnGp6QMF3rKprAFNC3IS09Zptlu5GtPVRIGQ+nQTjY8ec9oHT5VoPpoVwQK5p/YoAiJP6ECypgf
QkX8weYosykvTef1N8y80EoSfdA+qoKTSaC2JHxUxZKdCqP2rBV+4dRRNoBiUVL+yK4mN0bWuOgW
Fxlf2ffeiF5ArWjrxKy7AQSKRVwMApEiuBhEziP2g09EAHOyFkUlUhRMJemCB1ZI9JG4KfpuuTBG
nsqT0s9YFpPYkt1EMUum+RjRcnIY/CaH2nY5Nq/A4zfrkeubwkg0RnIUvpIfwYwbn/isbJGyqPm8
0EE1W2S6kMqCZ1ZANHn4uz+8hplSIlfK5fmKERM4ZrWiAXDuh+o+koR4lcfKuPJz2fviJdR89UaU
wN6f1ilHxqStN2rKM+s4BykkiblcafWcj5sU7fIx25lpiTZMAioBQKdTv3xn465kidx1jaujUTf6
SDBVFZm02tp/8Wr+Lh3ETG5PQhe0aOyE8oYTPhYqQM7SRQMrJ58RZu1vXVPzLM+nJOQWXd5rm/Pb
RpWrIUXJ1fF3su5fjqHhnTmbAy9EbMa2RDmICzU/nBBUkNFAjdP+q2NA7eJUC1MXu9P0d0Zr7SGH
UwCYlJEX6QhuvfcsByOpIce6zmS2QXktlkcrI7eJmspE3zE7HJIYuIPcJ6IjtkbLnMfsHD2JaBQq
CbvGnlIEUGFV+6Y/DDRs3PTL87BN+Gt5/oJ4GZ/koxSIjvbC53pEhNLms13W2lV7orgDizcAfAsw
QeNOleYQD/SEgue2T0UE3C/asG9agAYo1Yvlm+7Khni7VZN84AOJhY3S2m9BLgI2Kt94+ONa3q6F
sNBmdfleKesnlRr/Lg4OkEmRA6YasdP071dXOSOMzMB5o+hsA5i5/0xMjsuvNbr67ZnH1iB1rAjT
bw+OuXF8AADv//6iSzjhPf/n42eekyL1IahwYEANV67tA1j4krUo6Yko5yk5GYVz1shEy3ZdTXHa
frzNe2ObPU0FqGGTvIDpzNzv344W0FqkK4D3AY/lblesD4cNT4yLEhJItN8f9qI3fj3s2anrvTAP
PZ8Vp7aD/fD9hniEiCYahNYP8dbOv59fk8fDxgGC5LxCDuGfDv3fWZ+jUhkuZ4UuxNDbF253nAIA
14BA6XC81EA/2iFlFy1eMgjY4PcjPAXIfjbVPYizOS7AlRoB7biHbIRk1ObwuAHPzpdLYwpd8kyv
jc3mVuu70BsHCWkE0Yw2ih4/rLjX++u3gL6DNwqMBmilwLcKHs3bM5e2kVe7TSwiVWHlW9bSV+ev
FU0peTHXhJAe+QrIeUk8O/dAcS5UScENGZS6+219FCR18S58aNvj+rU1/QdQfh90cDE7rRMZl/tj
XPIQAfSbCLSgZIsvuB1irDSJALE20Qnlj2J4H7LHhHkfePO+lQVALGbyysxsjIwgpLFcCbi9XqZb
09fbUwjEVEE+HqHmjfMgErJjzirpdnqtyxFoUQMowTBQiAErXIOKw/0PWtw9wIYAncoBUTF/D3Of
L1h+UESHfWOOcWfLzTrjDXRQyJTa/rIhGcJpGsJGLO/t/Co8uK4z1Zec2lBlS/hg3VWamm20ymkk
b4KwcIuD1gHM25PuHjThbk0xnsfkSQJTmVlB6Ii5jNYo6PH6bQ85p/yCpt0/3pScigl3jr9NqHI8
gqQ1OaErOTBAGuncn+KlagbqzeBBUgSkhsHNdvs9bsJonOdjaxn7Tt+Xu4ygrK+Xz/E22UkbX4bm
OO3ELghQYxdf2Zw9z6rk+kwdwyYcDWQ/QL9F3vDGXCxsM2J/kp1ZF7q5msh9z8YTZcBLC4CmI8BX
gHYCfHZ2XVS1ODEd4L5lLnmsWUL8ovoPAmiC+tQE71nY5yB8t+F+MdjdtCT84ht7bX32xopBO2ai
OkxD3xvlSXtWWLT+EjXUv8GruKKMddpM82cVXoE84YSRH59n6EbV7TkmkEUnQTtMvYaGZamnvmJE
YYu+cNXoQ6P2P+8bXXzLr43OfKAmGNIqh3sLn/3pxd0DykX2x4qs/3Sn0+k52+0E/aCvVvoT7bpY
cJDAGQB8APx38KzJs1McFaEbylUiOfw3SEo6pHkNcNX0NHnY6ftnk3pjZnZiMtGLoxrqB8i2jLk9
hirmlAlCfXBRgbg/l0vZFkC74cmCRhBMx/OQ3YOioTS2heQgF0kmLt4H+2TrJfEn/cYt5WhMx+5m
YHjcYA3nAgIqeGRmr0w0skUXS17npGrsGX6DgTWd31Bemd+J18kMJPIgKjE9p/N+tA6ZeKn01Nbp
j9GBM4RVskda/A/ouuxAl/bPtSkalaG1Z8rwtF+nYWZ4dvakQApTMNp0jicf3HLLXOq1kKwD3wKq
ta3fFf4rGXRfl3dousmsyLc+tPdYNKEXHWuvfAXySCN5gC71vnCGZh0Fz+CniHk93vl26ZKqRXdG
ZVRwm03vMTtmsd7uNIcLn9VE9w2IUJbxsc9tqdCrAHRgq/wiF6eSq0mJBjWGhKv0HbqF50qzPB5x
rrjK0ea7CQACDXcJZ3S8kegRapSQDvKIpJqdADgKX0M+tZ+69/eFlBA0BqHYXjPPYDNBXkA0/b34
EVbU1vbpKP3aKldrOD2oV3GO5gYoRqtK60ho6H+CjKpQg2h7x4HMDx+jnCXGrHyTpl3365n+WUDU
pDgUwkHvOX83In9olWkBOcs/KshVudBspdyZNBuz26vNUNyHrkXnbEUb3W/5lqed6eVt+HcUswcI
FLKDWng4ZpBBMNIjxMXapwhbhBRb951yf/y6q2YzNtvy3VCkUstNtgiaBaVsJcSmdD64JCecXljd
ltMv2v9Z1GsyCggMYmA4b+DSv90cySAXVc1GMFpXjdW4cUwGLurNrFuXCRBHfQ0VXJ+lMVb9xoX+
2IX/ih5XQFPF2cQmWZhACRRLF4Zv7Ih+NR7dMIc04CY8ccUSAYyTvS1/Bfwu/8MeS9WAYAURm9P9
Sf+VS5l9xmzOgZscUjYNu6nan1oMyuAlhuyaAeo5xTH5L+q+bTduXE33VRp9z4wkiqI0mLWAkepo
u+JjEsc3hOO4JVJnUZQovdF+jv1i8ynda01c9rgm62pvNNBAYLtYPPP//+/AT/lY/6iWvtqMKOL8
o99Hm1GxevZtj/H2202fxSyCF4VU+85f9U81i/kMa4oakm9JcAXr+HKf81395D4PcFhDiL12vrtA
EdZf3h+Fk7NxFPrpTJqaw+AHS68udrm5YW6SfUubuygp4Su0N/ejvMgxJPDmClY5OZfTzftf4XVk
j5ngUGfAUw+WMCiuvlyIsAGD4VHDxk86OJcBcsRX1VVEkx5O5M1XJqrY7lgVF/uWwbUDlBEVRzeu
/GLpZoKnFsifIL8w5HLHmKotHQ+Bv2cncTZvHaXLPbgIWOIRfpz9n1Ad870qwJfs4uBMWUxgcF35
+6DfpnZbyLOcPejoitHb90fndSIAjUICYVHKoByWcEcTRBFVahLA4TDDwS1v9GyT2ULYvJVXij7Y
wIGkz1nnbVx4sxM4aAXRQ2dOIF+PQwGQHOF8EYKrB69TB+Ht0drNieCaGZCs7v3tPVZIqOLwKwLL
bb0tt9IkQKpNu3wDGshB3ABZtQoOFaAk7Md/7w/Icjz8tI1efZWj8SCAlAHNPzufHMDaaT7GufMR
YG5RnujzcQxw3JB7dD5SSDAMOUFDHRQOpfvdiquwbWJo261ZxzZ9mZTn1MAcvX+YTLV5v5dHp9Or
xo8eeamcB7/WjvOpr+/qR1Hezs6ZHHbSXbn9JiAnkmtHt+mr1o6e5K5Dwp5MmN4cxZzgTo4jDJnM
quwuS3iMvd+zk+N6tN3hcuXYmoGGWe2ddao3rbOrYMwHwR2V9Dj9d2xtT8pr/Jit42UDvAWEFdwA
Wik/Av6fnkKu7CY+e5hNlEOHcAvjn42CnDZ8SIC+dL+dUrh5s5eLpBGOClg6Aeb58lAzyoEoKqD4
n5S/ZkXC+p3aR3TXTld4RGbFHzradrhxXfF0YnjfmkvkmB2kDaFGA/zuy4bnvOXwRgb9jJpMfA7M
NG6th4oa/NK8mJbZ9DDJofwMr061dx0+7UoygYZX1F/Lufsjd8txq7lfXxfAwl3OtQfcksMem0nV
u/e/6VsbGYVwMJmoF/jRMdbZlk5WFwJfVOqNwW2Yudt6RcMqeb+Z43TZj8W9vDSAIAkWrNTRc3QY
hB5RzoAgaLdCnShRV1DpvCqvg7X6Pm57GCiQNVtf8I3cs+24KvfOpkWpDOKm1/kq2sMOA+91uSGn
HpjLFj5ekT9/r+MVUrueoBTfi3vPQVnshk2v5doirZOmD3xEGEOrhP3Z6r892X9Pn+urPz9f//0/
8O8n+CN2EkJyR//8+38a3XePhXysfotN9/xofqv/+O22f+yl7uWT/o/lw/75x39/+U981l9trR77
xxf/WMMPoJ+uzXM33TxrU/Q/vgW+1fKb/9sf/vb841Pupub5b78/1abql09L4eb3+18/2n//2++o
LP+0CJbP/+uHHx9L/N0BnXv168+Puv/b7/4HoOuRng3hPABdbmzQ338bn5efENf74PmwJF1Sx+BM
uSF2VlV3ffa33z32AcE2VIiCAHa0iwbx77/p2iw/cp0PIECHuJfDBRcAQNfv/+j3i9n479n5rTLl
VS2rXv/t9z/1M35aFTBeWDwRwGiEJxreGcev49AlfQoj0Q3UYBy2q5XSFdIjjuzv6YhvBj4A6UIg
RspoDhMZWXdckTxt2/MoIibasqBtBuTJGo8fStVztXdS0Q9/ZK0HMyI+imEdlbwxew1hf733lKHV
Jm2Dwu79MG2y2J2dTGwaVlTmM88JYkZL59HdtXMH7U8U27PovuWyBj5eTLIab8PWZfn3cLQBEEPU
8ixYOVVZ6u8qy+VlSXXXrLDRR/kdhnY9cpZBB+dPNfmjfwm7UEiWZLlbJcZRPr+W2YyXla3mQq00
y1xx5/Ax6ramNnYlJ3LXj9FTHY2HgYtyRbv8WvjkoqOSioSSQjUxqpl9uC1N78Jq1en7Rh/ARwk/
O073YKLGTaHlJqiTeAFQ57PDP4EyBaJKD4m9NtJQlmIWEnNEzWG5NcKEUzI3dHDXVYqCPclwt3zG
xQxPZkGJ9TdFA5e18zHK2zMeykx/9oki8zbQAJrP0g7jZ/BF5gIBcG26ap/bGo6phIsLA2qC3sBL
CSjfemFnV25T7rUXFDrJ2s6909qPLKTJhwpSAUaEYj/XBJqNovXdG1r6QLG6sHFEStKtM/tNwajU
bmohrLO1k0/Tq5m0AinrNNLwRXHFRyrUzK+7cc7SMkmXy6fMJ++r15rpMddhdz0iBRkDfHEYBQtW
OgckCprhbXATkeHTXPXefpIufS60m81blc2jBkfBBlBPr0DW9J98a2Ai68O1Qm2ZP1lzaJRVUNfv
o+Fe4h5oABjXJeD+RVc8KGnbaStaV/Qr1XeNv576sRU3WanCS9u7jqIrd0hz/iwNK9znfOaBvc2n
vh33U6ej7mOBK6QCJrApqJcmjpv3ZQ8GO6ct0CXahaDTTvNaNXPMPZU7+8ax0nsKuODwySWTM6q1
Y/oy+9IgRci/cmdy5FXZMWGeJSGqD+KQZt0cD91QV6ixh5ADq4O4b0O/XnkFTQ9g3gkOYeUOm3I9
VV4E3Zda6/obDIBNumeDbfltY/tOQuFba5AtpJJFm8Uhyns44b2211faiWTxsQ8LXrSrzHEKdyfg
O+uuIdHHAJyRxo0GN6FcpSFJhoyW3NsH9QhpNxWE25wNQAGMuvoYtlGZtJrCCXcArDQ3arrt55Q/
NHmbngvlQlacs+EBEgA6Qe0DMJRxsrFsc+g09A6Y6u48wwEC1+VmzrNqR3KgpVUkqiKBKnmg4yk3
dZUo0niJGO187g1hASDmVOV3gH/XPFaTwfLNjfk8GdOd44xTu6Cfg7NK1eAFRuMfSvlQzWzEXdG5
IXhoc3rmFBzjXqetxneGOwa4gtgPHSozl2Vj6V0Ir+QyllXnbx2chGdjyPIqNkKNm4kM0yZ1bfDJ
Yd18HTWTPitI3190UzdAyL8LVmkUkm1f0MwmsKIevvil38BstaXREMsIh+lmnDtn23qjjHtNw3Mn
NNBUHNqp2qo8hClpM9VfvaoB8NST/hpegM2GZ6E/xL70CHwzRIhHOd5QfeOUseNpsvcKSQCZ0Fdu
j/q8MtrZpNVYJ3MLVuAgFj6g7YIQZq++veOsMatI9ebcdjZaF4AGAwRVOkkwTIfJEvuNDWTcMdZ2
N722ckccGSagojkJGTy78fxcJMQn7rkvw/4MjMLsHkLtEBCrR74STtBtuDViDzek25x3YhMEYOmP
YZBuZ2a7OC2M+ihLVl8o0nU3kjRyP8hg+lp2DgTPAkrIXZs13zwWdRtpR3MPgJq5bvvOxiatQWZu
4abHs3ELq5jsHDkVbx2WDmDGpBz2gSoe03mQEOfHLy9L3j2kMwxUIBQBzwfw3FbWGm9TNnoCnriG
GUVEo13mBePeWO7B6Ir49x78gs/9cGj2Qwfp014U59Aq1as5gFMQriy2rjtT7Xwd6VULZfqDCVJ6
ZgcmDmmdiS0lzNvZpu4eJzF0a1fTdh80Sqy0V5pdNPffOKZwzaTn3bTjsCnLIrvIU6jXusFEz/1Z
hF8LB+i12CkjvvFzAoUvX/Q1EGSRcwXMmbobA8//6kkJ+f0CmcNtLyFdWvOeXsG2F4/MVISwkUsp
rLKmdKw++wW7riHylnTE8W4IXvMrorN2EzjNtCJeWVwP3LkdOsZ3FPbODx3AAkkJdZ6NdHSeTDkN
z0a/ol+iibOVgqhwnDL7RAqDo0WCr4/Pg8eJSIKI0AAW1z5AakLRWydH0sALIViJ/zvmpsfOXWdj
18U4ukJA2FyDEhvskEjdkAPgiCZuO2eGA3hX9x8zd7nFfYdVGSTqBHTlq5ny6zYN2gsvt+qPcU6p
vjBOpiRcmQWhRrpDzGtUnEDTncbGzXrIpmQKrt9+HIS4dtJ7E6adm17JbjRDE7dai4Css5SoFuqS
EZN5B6+4oehEsVgSZJwLM8c0VBl1lgnvMucWxRJPO3Y/mkCYZMidzMAfkOjyGbCEQDx6iIVyJw5T
1j/02q33LcxIsHiraGOLuk/ysn8ooD4Ob4lR7ZRm8irUBIWGICvuclYV4ZbImTobh9MgX0dDl26q
alRlYsKyvukJZqHKhXtQEZyruo41QGqWdtqwXs87+AaDmkqHNBl5MyUTz4vYH7SBly+0FfauNMOe
kElezBkrP1fGlnlcNLx+Gj2BhxWrsyyxsoandlXxDW2LTwDcRWCHEn5GZV0mHcvVAaBq9di0Jf1E
TDOSdd8zs+nysT8rxhnI/6aZAQsIo+mL1lG9K+u83NhxZs9qmvwk8CTZpjN/HEWDV1zK3etwKKKz
sAz6G25qHBv4QCwbZbjZR0rCFBkUywrPM8+HRGVw22gYdTGlQENjEwmfPMhawtNq5J9Q9rgXYoK+
Lt41kG3LFL/W3kA37XJoOcRrx7hBEhrplJH1502t4YtiIb18O/qiRNRGikptZwC1D6adswdro1u3
zMKrBq/fTZAZKNVOmYJiNxlZDPt10axK0UCGn1YwSwu6oHywg18eYAnv7eaaNQc6pSbhrJXbIuMF
5HUHz4t5F5q7UAb2Qqa8TzIyeyx2CRtAZTb1qmRtgAtj/kaijMX94Hoxq/zqvuewdediiBrkpGrL
4hnugJAQly6bwJqQIeoGRUSvgzl07g1QInOs3cYMOEGH4MsYtv7TXDr6E25GOI/3dkYZYEJaPFvq
wMJSd68C5d5lU+gdGBnTz2Ut1LccQuIwYzK1/TR4Trvj8OrAVV6O2bqaiHeY0kIfssA6h9ItxVmO
j4igzdI4F3M5B3eV27fn/kQBe4907oNrO+MdA0Wc7BOi6fTga2kX3APpbwd39LY98l5gBczWgm4R
lUI/pMEg21Xu1f74bMsKptXU/dIRMKtULUZYmHeNdL1vYdv27NC1upsuJ+HY9EubIx67VMYdwjC2
QTjbGKZFo7lzy1o2B0Jq4cU+ZEf0CvrvusKJhgjGj+ICxvfDWVS2uM9NZwk7wFp21uu0pA4SkkVj
3TM/HXm14UOUo2LohXm6C9lQrAOh4SzkQi7Aail2nVvuQygIJAPigkTp9gv61azTcdD42thRGcEF
GOO91uxLOrYXZCTT+WjYt1zk9jDNDFXA1lfnZa4z+NiBxtaPEN0JDFucynwoZrvgSPYuQSK0gVMN
m8aYZ0Wz6zNZ7gOeBnvGyq9DXlwbDzI5hY9LH6oGX4WHF3qDXb2yeQGVZwYppsB42XdsUHoLSohN
/H70vvajzT65bZSfRaMrtpK3wQGHaYAnN3PnDaGOfNRBW5xbMdBHp/F5/3F0avi36QDoZr8jU4ZQ
yY7ufpgQDq7cIujUR7zigwfUnZ35bBzcEho+quihu9obVXwp5WSfU9fH1SetExa70g0G5EsKgW9W
NdzbtcPIH0wqy2pNfRGJjV9K4+wdWsCzcop8th+bFONBZI0Qdi7dpls74zSopMgV/EuMgC7LzqFh
Q9dQLIWnZJVmWMIc9EuzNwqvjDPPslFfTuHU2kc/9YW3zowRTzLoKGRM23qEVjrF1QOveF6GF6aa
ePbIewDPDyIDvP6a8AFDF6Zpn0S5AQ8KrP/Mns1RVJM4cB2oUdeNFHzl24aCYE9Nyq8LIdwiUaNu
AG9mBRcHf+gattID9ACTcpYjWxN06nkIWFV/DBH6BUmIHDLbmGHWYperApY4MyGYbcIz/yKrMXyx
C4oMglXttd2udeXUx6WZzI4o85lJXZwJSMut6WTERqrIuWyyWm7aWfg7T6juCbYF2YMZaIYSUhF8
Ib2aYf0Cix5BRLNVVYULk3vwfmo9HlVxVtri2zSIVMUVeJk73ym889BW0bp1gvuiYwNWvsNBbOg0
OUtHz65Bg5pBBsr5SlX4M7gP1d8Gr4S7ZoFnwVMph6CNPa+I1uVUFjBerYtuR1jXf5+KuT5zRia+
Ncig4AxkDY1WOXA9m8ltqiZGZqWdkgomRPM69REEKoc2W+LM0yZAHoSACFC7Wy/1+utSuOIcsN1h
y0nkXU1ONa/HenY3PO0/83qaNrwI3LUjcjgh1yje93PlXYRT7h3SXAGTqpsuvI9kCbK/5/TfaE3M
eeF02cZ6HEdHHnrfSdN35xlyNDfp5Ll+7LThuIFsmkLpHrdNbJgpYAuYVTbxfIr4HRt+w8oAgzI7
IUZYXFPogMelpeJ89Cd/hfA63/OMwkVY5H500feTWgkm2G09pfmnPk3zfaUxIKsSb5o9Ey2UVIzn
7qepVavCWHEOja9x5XluvgMbGXWntG/WzSD7g1OEodgJ0TZflezzXCEgqEx06WgQFc56QqBsQzyW
2jPCaMMvmzaL2DZ3Oz9CTFzU0V9yR7+UXTzIp67W9R/9y8Thy5Tk3y+b5+q2756f+8Njc/ybLxKQ
/49kHBdMz7/9I7P3KuN483//j6mOk5TLn/yZdWTsA5TZkdEB9BXcoR8y2n9mHfET1AiA54mQXoTU
xqKm/lfSkXjOB0ircVCmqQeZCEDx/pl1JJ77gYYLNJH6fgh0HOoZ//hy/4u047GuIRDG4FL4i+cr
MqCAGB7lyL1w7gOFrNaq4nlGPnLEoHWCQ0GT1WDhX7KhE3EhWFWWiCf8IRr6WHgTATCh8/0UCbtg
btdURGrekqG2TSzmKtJ713owUB3aXhVn3CUNnngMEG5gVUdXxsimFnylKeKqGE7Y3lXVcQL7nSyC
ra+P1xywVCXvvqe+Qjm4bA29QU2i6VY+Dl1o/hQRKtJyNHqHC5/iyU+be22C+iklkn/zq67+/mNO
f2l5/3+3cBdP8f954R4evz+mj/rpsXuRMF/+6K+l63xYdG8CFH1/CE0uha4/l65PP4DUjzULyC8w
b6hy/ffSdd0PC4kNSSSUuJaFja3wV8IcB86HwFnobdBeQUZ9kZP7haW7rMyf8uUorgExuXyFAPl3
AP7Q0M8Qp7BBjtbNMiRnYFe1n0NAKPy0r/4sm7yomvycl1/AID+3gs9HZ4DDD2HOuvT5qBXsHtdq
VSUgcZ5nTvtpMMMXwwCWiQoIDsMq4ETV6rhbaApC8BE0jgDxY6/Qd5aWYPantk16FLUus6kR24iP
p1QRXrWCkBhZRJTFAMR0IUTzslsqT5EBVBM8lp0Mjrp4gWyhbuyfQNosU/Bi8HDCAfJP4SIQQN7n
B+//p9KrIhAudLtKI8K24KEiz9CX6Sb35YUM9Z1V6snYojtRZj6qLoI66YEZhpULSAnzcUq+7No0
42k3aqITH3WJlWuCfoO4G5U+mK5c1PBYPLFCjiBcP8Sg8Xb1Acv0HDC1j6p5HNVzEQZtD81xfs9F
zaFGhayPn+an0KavJw2HNOReAQMPoVXCj3ompq72FORQkorhxTrNfp54DZILPx0Df10RP6/4t1qB
7Rvy9pBiolAPeDl+Qz6qQIYGETAIn/mZmlpBsBhbbU809GpreZShcAYW1iKG5B3jTBUcLNM5iwBM
LAxolmOeb6OhZkkoJN00pPb+0H1f7t7v3RuzBWItZM9QzcNhdCyd63ARzLUpIJ3v+dU68Cu7wUUG
lfa2iU4sxOOBhNADNhiwM8xDsTs6Xv1gigRmbClF3JCqbV2HdC9Gcco8+mgUoUSOEwprHQAheGlA
8+fldCH5k8G8es6TfBI3jPX+VqTDRTOioAyp3yiP0hPTdrS/lgaRNlsEJgP4JsEs+2WDAOBUDTCS
qAyYCXqkeFdGQ8TPisZDYg0VnhMT9lZzHvSNFuU1rJHj7dzq0Q9bg+gL5V2m105YAf0zZIhth2Ig
Lui5BURw318kRzOHLnqI9HCyQ2MBUl3HpVhQhpUOc5kv4n5k3/jRbd4y/csd8zCAi+RZCGLUq4nL
XJQ9mK7RiB31PnVKQO6KXq0zVMbWdqTdiXl7q1PL8fQngBwX9Mt588Pl0C8JVMeoC4dpDsvYIkrJ
v9ArGMYvlXZURF22wJt+OvIrWkhAUFCbtIgFY1GRYlV33pTUfQkBrj531788VbjHsBQxXzDPOe4V
94mZsaXzZIaWS4KjEyqnbmN/7VLGgsAU4ZGx2JThbg6Pxi6a6gLWFyBUtY0MVv2gASgxut6835ej
s2lpBWA/wAzxSIJCxrFNdR9ESBfOUwFHzyxFhn6GtHAKQ5oetgMnOvRWU/DEAicPUAis9aMO9Z6b
8hmi5gnyjSBuG9/eahc4ysib1OOv9wojB+gEdhPqfsu6/GlFmHkwRTNHRSKC9A6JXns+SM/EzTSe
Yi68XuEAFrvQZMadsmgoHHVKOG4P8fKsxP2Y8jweAkOWzDn/FzqEs50trA+6dOtlhzJa87HX0JoM
FNGHGSkL96NnUDf56FTRKXe+t/oEIV8HWH7QZrCxXjY2qqoNOw74uVMsCOlCDgenTsP9+3P0Risw
9gKlnuKghb/b0a4tCTI1E7ZoMnbIySk9f/Wngp9Y3m82go2EVzRWOnQuXnZFDshhCBeNEFMV66Wq
e5mipn8CvfnGyl6C4n+2cjQ7XpPmsio7iDmKMduFgAjEc9+adeGN/Pb9UXvdFNSjfigsg5SJePwI
J8pGYqd2oHnCRg8YblyFOTLiTH0pQkNOzNAbbQUuDjhwKwIEXfRohqI8z73RR6I7ZMo/zzmvLvox
lY+IJfwTZ8PrefKhbYC7CWxLPF2OmbSj8EgNBZk8qXGuAvEK2GLuuaeYdq/vdZDAAPkGrhiKe/Df
eLkaKsXHIkTSIcnSJh0Onqnr+yLNw/58QKkUGgceKcITK/B1mwhCgM3Ec4JB5OuY+DAiuPLGOi2S
xqU0FrnTAUKFVBk8KPFgp90pI7ljehhOdORpYJUBDCLYFqCUvOxkjdlxs7otktREQkMgoonSLTj8
GrWaaAo/kzGI8m2A8xB2iEOvJ9i1Nw64TI2+791wCBKhTOolTeUJDYB3Zi59E5VQZwpyW2x7nLbB
Vs2anM8A/pyQRXy95KCNhsfyEvrCT/hYT6RTOk1diutonMsGMPx50A2Cgll8I4UoTvkZvtUa1G8j
pL1w3GHIXg6V7lDA6Rq880bF+2lTLgpRHeBZXdKFEUD+72/dN1aC6yy+IYuoM7imR1eFJwDHMSXu
P5/mOrZ+Fqh1NcDGEVEcq2FGCSDdCWL/8pE/BcPLWnABpXcWBjfHmqcvO+ikwZyRHNIkOnLgpxo8
T7MDwpiTrSTU6GLfH08cT2/1EbsX5gh4sDiI5V42aBxfa9LiOpSjJSg3Ai9gwY0rpEjyAkpm74/o
G/OHwUSmCLq6Ecdp+LI1WgyUk84HwAyxCqyGe93ckanN98qX9IS4/lttLdfhQrqkAWL8l22FDevG
CVowCQu1XWdBTc7LIVVnRQmLj/e79casgd65RMJgSuGxfnTuVlmVBqEAaXCOGijZtjn/5IXaWYMk
7K4RQqp1MU3piTvs9cwBkATOCU4PBimD6OhsrEOYEkrpYC8EWh/0XIo1c1Cri6RyIZrp+5tf7eTi
yIpH+xIYA25ydEwRj6RtFuKJZkYLVxu4wiiYeXTmoshG50yh6HmFMv1fiOT/MbX2ehZDLJSFzQ+8
Alw+j/agRpGk5gatAplYbAHC9JM2b0vYDaN4+n4HQyyIl3sP59fi2IUnDuolxwNKVcSLoWrKRHkV
Su/z5JdXbdSBq0mrufpczHlxm2ugC2IJ+Fp94rB5vYaQbsB6BWv3R5boqKOFxGtIQnAy4V3XH+qi
ZEnrI3MZR/OoPhIGCJFgJTv1xn91jyOjD+QyZMtw0CEHdzSrOYBsU1Ur3HawUdvbMC0uIgoq7ftD
+1YrOEN9inhvYQgdnTLzMHuT00rE5yVrVjyHK2sE4NCJFfpqrSDxhY2wjCDUA3GXvtzxfW+7wWV4
O7rdBN4q/OkB+gCXTmbj/K80hZwKYkXUZuB2/LKpYjZdXzJTokNjsPNAwFr5DhQ0HUXs9pfHDg8s
hlvIh4QrdK1eNlVCaI1Lz8LPsCFADjg4bVaiK+pfzCkjlYfRg9vasvwXudOjlTB62qiymhEYaVTg
Y0dkxQN8Vcy0er8/rxb6j3YCmBEvpzJeWS/7kxLbaZayxQLTk02sQzGQJGyiLsmtS/a2Jp7e9IvD
7fvtvrEGEcoikwJ/LihlHhvy5FQxFVTTAoWK2rNOEPXIcurJf6kZMIgQ9MGn99j2KIU5bMeDsUwQ
gBiGNK8cgO5DOuzEsviRs3txXGEcKaiR4CyBpM1f9YfndW1mzBeYqWk4rYMsvSsysNFKVuyh7bhr
JJI31eihnhaaLYr73olN8NaI/vQNjkWPosJqSBm7CAgNCQbA0IPqi/FndvPrE/dzM0cXHTCgdtLY
XKjgWXsoo/ATLevhRErq7b4sxwckv5bX/8tV6Q3DTEaxvLVQd+82oZPCFguyKs6JaXtr9SP5AKII
YIAAZhx1purkkJvWKxOm2iAe4Tx+o30P6EWKF58f17wVF24GGcF/YQxdlB5QTQaJ5ViwZjKsjhzo
wyX+LEGny2Y1fylSQ6/fb+atE5hSpFeQtMc76FgzGZBk1IFbvO8EbDnjpp4A5OA90iz+SMUpqbPX
U4bNvNTGlww6Tq+jS8WTxh9Ghj6hctzHc501Ei6nXf3rOxrt4BGJIB6lb9yTL5cGsBGu8WscWHQO
c+BEBj/dAhktT7znXo8dInfU2B2cifBAPo6keG39xvPTASthggrTrKfVkPEoDl2Azd6fpmUxvzw6
8KTysPpQQUQW0T8auWKyAwkQSibZWIqNqkm7bbqpvMwCt97lValPRDXH9ErY6iF6h22HixfckuI7
eiArBtSgR4xNFPBZ6rIpClY/FoiGOsRWUddfZ6xxvlS8j+p13vDC+8zBFeB7vBlIc/t+51+NM0BD
eKejoIlUCYohR9PZVZ7KmnqwSc5bspHcKbcOkhnXGYVY5/tNYZkcjTQQGo6PyBHlb9yr/vGjWbRV
JXohoZlWVwQn5VSRIbrkk+/r+4o2jipWeTi2UOSbfeKLMUHkO8+X3ZCF/RY6QzVgb0jD3rW5zeWj
AkS6WskyrXWsAVL9WCDSumGoLLKz3DpWgxI/unY9dZzew2yvD85tW0Y1ANo0ACaps236ieB++lEd
kWOP/OeM5x6kzXt/6IHgsLVHw7iEASSmBr4RZvwoa6T7bkRkfQC7eyCOxOfSKaBWX2a+zeNU5VJ8
82H8HpRr3FIhMI5wjVwgrV49UaXAn+UN/QZASMmBbA7wyLiespzwNqlT4C0B4wi7Ehm4qOO6PK/z
FIvA9G6gungsUkoPWir4ocQzaFOAngNrwi/KIRcp/E+irrQyVoxVcwra+WzUd8uIsGechYVIVEUn
+0TDtJTI8GUtsL+qsgPEJFI4tctV5cyl+kItzRZ5RDmJ4IYPdRTtO9FV7Ko2I+D87RRQve8xwV7S
T3XkroMGjqLoOuD12WqsI9Vu/ckE0cd8LqYoGfVgmwu4i7TTJdgjBflE0tLT52Lou+EunGrKVq50
nbMhzSoWEwuP0meAw6ZnVRviXVAzllUSZjLgZy2nxQzNglx1e6+rRjg+pLXo1lIhEXwfiTZnQNyM
YIvwVKTffTyqQhnPae47sWr9Cq4mo01lukIyMJNfiJ8BOZviUK7jwfe76amaKGr6MXVFph6w23Kx
Ei2rxK2Ac2Jw5rImhIl1DpHxr6V1pVrTquqCRwtMPZzihkaWENCZQNyAf2OlwzLOMzig3oB4agQ0
fzsdXFY54NvrEnh69Gesoj86iJY/d3UBJgKIQ2W6o+ADFHgQNjxbjzkX/iatHXKpEZDmcaNHae+o
6YQLJzqflSsPHuPdcyuF85XSTHNoyeG7AVTdgO8xt7JqgWqvxgtnCoCTRzrPmQE7BtAI+G0J2wBH
jABvuyUeL7Hb5fLe6zw4drm6ZgCqg+HVrgySjKCdZ2mdrgu/crC255xTMLAsfXKHsqxiFs0Etooo
j8FPOrIq/C/uzmtHciRZ00/EA2pxSzIiUpXOyhI3RKmmU9OpyaffjzUDnAxGbBLZe7cNVGOA6oGF
O12Ym/2CdVil79ou1X7B88mSsBrmxTiNsPgeoUm5za2l9mN7ELqjwt0z28oMshagfggwWVrHslb1
P3FqdGnoxroznBYe4hZI8GUCZjhm3TcH91DzTTy7BJ4XqAcBQBDb9ctYmatDk1XaYz2aAkd0CIDj
nVNbvLkakdXZnRvN6nw0xzL+NVY8Uw56ocMgLjW7++4sqdV9TkiG+6CJlZEXb2aTBVEAlp+wOFDn
N04GyDKQo5gEtdel85CdHlAsf1tXaoT8tJVZs58XrlDDQRmK6I2oI9cIYJe67V0q+9gM4iQ1Hhfw
ruLLgsUsHyNNU9jTSUl/Pe008zMHP3Q7b4o+cnbr2aFsISN9Vsq65LhxpbrcjJyZ/zSq2X0DiNpM
9xQN0m/e0CbFPYy9PvOjVtpTSA4eKaHaZ8UfVY+0zwI3J9ung9WNACT1AdS0x4oNximq7O9DNSTq
hwmwbfsF1Vn1o9oo3Ttt0SgejYpnLvecQ+W7YQHeeasUNdQIK2qyJaAWJD/VHRDtoCoU958B4+Pq
du7QnD55aa8nD7XQ1G+KUC00leYUtDbIoPiPMWpa7fdu6423hSetPuzKtIb4T8boHrVEpukDjDAP
rPqoWl9sgS+br/Sm/jVVebC75PtCkWz2yU3u5lh177V5LpaHuhclvokWvNGDO8ZGFdiRGIcAa19h
j/5Ytcb7IlKEFmayLQZfzdDDPGAUP/Y/I9r58k1bQEny0QbA7oKzBJ555BTzFLRQXj/kCyU1iEat
+t21I+CpQJ4y7T5HgMS8mU2xshhiy4A92GudHmgAdLMTZ8kAf8ttaz3252ixtRAA3ozGuzEV8ddc
m7Kf9SD1L3ZeuaDBNaUADGHkGmdDwh3QHKZ+HCT1GCOWHyMlb4vHPDMa70uc1Ul8wnO55+yueIr4
RWXoHw1kHMxATyOw91rkAc/mVVQ0cBTHKA0dCZYwbHC9iEIggGn5Li6hiH6xS2iipwyH5OXBiYGN
fcYUgxrvWNfckpkY8iLMaBO6LMS0ARYumlHA8ACSfsJmpXO/waxCaDHthv7OVOJpvDUXPt7BcxMV
J8u5ySIgjdWc3ZQF8q3/NHT7Z95MQ/FjFI7zR3q22/yaslEDADUAJTgkSpVpPpbIkiShLmzriWMj
Nxog8LnqfeC0atubqjAA8NbsUSMAGo54nt9PnTr5egwd6osubZl8Utxe1Vjsrj2HiTq5zWnt8w8f
M82sxaeijjrzVqu0miVduL1ZwGJ0yuLRRX8JVHYr3J5VsqRJ9aYR45jdAZX28ps4Nj2AdYtrzvAg
eM80X/CZTLss8LqlgD+ZLYY2fO88uvo/rC5u44/JUBftL2NyJ7ZQEgnrrSxi949ZQbvzR9XrLGRM
hEz8MtXm5Xa2ByU5QKu1AKzYfyHMkEGY4aCspkQ+kRlJlnGtlINzM9m5Zj6aOJxr7xpoeOoXG6Z8
/GlipvvTPCCL964xF6kdaS+K4ZTGsyEC1+jzLys3b/6IYWSphAw/lT/ptiLc62WzCeg60SUEBcVd
2a9l70xUlRzjzmphrH2txUJNTtfSovEtuvH3WGaP7k3ppBTPJ80r4Sa10CR8Dgl1uGnmAeKd5iZa
/a6dG5Tjxxo0rRa0ZsfG9IXal8r3osiU8aQJGY9HRSXCg6kno3PkXZlrbzItAWCO/lZh+3JQU/0I
DAUIehEv+vQ+bpVMfxrgZb6VDeJNDwPt3O5X7anD+NaM54pqi5OZWvtJ6OBH/KId9e7YKU6tvXfK
NHVPamd6P5ROVdsnJxrHEoxc7em5P/VKbx24nqiIQoCuTCXIIntWoW2OwlV/1PE8Kl9lBbeDGSrm
z3+T6VfBa///RI+vz+T/OwbXb34sSf4cf7v+9/+B3yq6+z84BFGOp/sGUu3vA+S/ghWO8T+05aiF
rrgheovr2+S/2HFQ5Zh/0G4EoEs3BoDR/+JvDeN/EKSBvkPmRcUBPOtr8Lfnjy2L5yw4dOJjW4lI
9UW5w1Bi+L4x3FNpQbIOFtF1yDX0pVndxYuVdjsVqctwJiXZVQ+bcqYGuvP8qU6BNOqzzmSHZu1s
/Z7QdYEqV0aJYn7itGqWX8++xC4Mch0ezX30PRgh1W16I+fxcGKDY5fLyZdU+D7iZGY/Si6t02ui
rHpEJrA2UL5UpgBabyGdmMV6MedC67u6gudHVw80ic3u8HKU86LAf6Os1XkTR0AKwWt75BkEp4ra
NWMrWvBYqXeIeoUMr5zy7/G0IJeZecqOXPx5+WaNR58d2RRe4itHYdsTyLUFPgR3kd83nnlMkAg5
inx4XeHrP1HAeQAmB165ummej0rr3SSFpwcp1RT6FzWRxW1XT0v42rmjhe9hP8VqZx1s6xuNzFXR
OR4SgXDcnUB4U9X7WWNZvV+BC+OJS+b8+HLM87X+d2S0irlTaFCDxN0iMLzSkHUxQLetZKlDkaX1
NqCt8UbtXXtneFdCccSwoVYsk45N3/kk6nWhVkWfESofan/wyuVYJwhCtGmR75SKLlch4CKPTofD
NF5WtWFFlzxuuEyHpE1ve+i4NzbnxINZGd67samcV9V9/87i83jbatDcVUtl85RgrWtLDV0xqpVD
OtjJTpxrU0gbB9l3mlMc05spjAqAekll4UOCwMdAHWxJ5xAk2vLdiIc9d95rk2g5tgsAjVoz/Y7z
7+XJxnZbMNk89PUs7IdGfytsG7MXRKtDe3L3wEBXB+fSjMYtz8UOcFNPHEwEaDqyJF/Le5N3MRIP
Sac7Pjp1r7M0/M/3Al9JzwOEk+VsPWOhWls8p1Xpz42ah52e22/bFI1Qr4ibnQ22Ht7/WyW9DMWt
+/xAHBanblqNUVlL9U4IJz652SyfHM0wH0Yzk09wwb++vKfNnZAXE5ko05hpTKSgFWE2kXVElWsP
nH01CjVtyoJUJAHvnA+s9Wp0axTR+HXi9e9xFIUZiLHiDv7iapS/vBiQYhZF1/MokBhNCIWORGyn
QIpxquwj9Ux75268ttTBRpsrEBs60V+56Ge3Frk9IlE8cnylIWdHwyXP7qgGRf+gGCIePc6r7l/s
ZKaO4xBAGg/yzbhSBX0inDek35GYnfKh/4YV0U8d+uzh9YvBAX+0EgNAxW45I7D7RDyi6+KLSHGC
sWjd0My1bqdGvekjrsvc5mAH0OHZ8G8AFp9/J6G4SZ9bZeNLozH8tjTGwFpEeqjrOj4hS2P4tW2d
ogjmhWF1kIwkLFK0scw9uNXlgqFxBFUKNuNfEcb17599Sqi36jAM3DJa2eWop7ZoRd0Koy/2QPV/
SRXnO5tIKxKBYvZKn9pss6mlfqJNFQrsicgQGNKHo5S18VgNzZvYVqa7pq3/U07zDeIH05yhZuIE
ndZ5t/2syJ1U6PKkgTxGH2aFEqxd3c3vGWfyIwU1KL9W3dHwx9jjaacD3TTCUY312k+awf7Y9l0x
7Xz9yzknMv1AE09jMJbb9GjWKcL0GjfFZKzaLmh4BIuBUdnLK/nq+J5F2Syxeai9JZYc2qPQhrCP
0VtHy0s5FZBDZ+9bhZdm+HLEq+PiA6/kV1ow3ubsdp2xNMgokfeYEcBXaF4Eg9ntUUAuDx9mDyk+
3t0GgOgtlKGs9ChrnU769CzsjxV6AweQgulJhQb+s0uaPdTJtXlkydpkzdaKll/v4Wc7JMoqXooW
N5KdjmYdDtJV7vVIpfPhFu0bfZi9DlEUssCdVbIXd5NP2D1UQ1nRIsmLsrlPx6q6rUW/vEl7pbnv
0dQL1CzdI21cm9w121RXbqBDo/J8sFPtFjJvSiYXlZSvHd3D/qB7Q3qig6DWvqDW9OXlRXOZxgAb
wlIJggWZNRWi84i9EY+l1cbSRxO0DG2JgSzSSoOvlNPr005SaTIYG/QenJQtAyYzlyUbbbP2ITjk
B+qw/XHqrNcn054FDUvjkQ/2nOrA+YDKua0qEySNT3VnPBkZvqVIHXxQaRr5eaMeX56+K3vuLNq6
ip6tzjHW7XayOa3UJKdVYyROBjRZb2CovBxozU/Oj294LxbwUVbHiibd5C/s4yQXYqn9fFDbO+Eq
CE2XhXpXFRgq1I49PE6jotD4mUex59J6ZSsAMKMsQn7Ng/wvVf7ZIJ1sQrej4/ZflM77lEtLfwfg
og9q3ZK3VWPDxKlFZO2M+MrKBNTPQ5kMe8Xcby4I3iR2Z2gjqagWwYoxvNyvV7GHRKWa9/LkXhvg
37fy6uuNY+r6U54N0K3buTXjmoRKVMO93cseeZu1LkvH5KaLHPB0uWz7nRPmyielxEHdgUTkLxjx
PGqDAOmCGifndW/TJ8iTxA3HpGrvrMro305mhRyJ67WBTIbdJv12Na2XLkg0BDtW/XJrs2yx7yxr
KTlR4hQJSl0tjSO1mOFV6A6yLKJwvXrrm4x0a3u2NIg0gWBlzS5Jp2Fk0KdLyBM3vzFqWBovf8KL
jbjGIjXlBYhOLaDW88mEOm0mVt3VfuaViC3IXlm+D4qeOztL5WJVrnEAq/LJqAzgBHMeJ1nS2h0R
hmRVZnPY1rN5r+Z9cSunvt05W66Fwu8UkA+IH1DAm1DdGJVVVRSEknHrU/ZQwnqZvwlakzvp/bXJ
IxdiC2iIagC3OB+UpIWZTHq90vbVBGNZcl0kE+Xh1Z9ovWa4Gpk8ALEbGFgbO8KTCfDH3ELbSgXZ
4MuqcF//gUio13oeMYBtb6KghlPr6HZU/mgNJJccVIdqctMPkYyXby8P6MoHgiXIeLhxqEVvdcUd
HckthY6cb0qEiLqsg89vINpESWRHjf7KBzqLtP79swOqrOCaLzBgfM8enpCXMw7wXuqd9bbejGdX
DDAsypPr+ce5Sy35PIjWgZupNEAnml2pDzKd5CdEvqpbL7bMxa/GaQ/l+5cQeBFRQ5YAMQI0HbbP
sEXmaT5KIpoxolid1EQ4lYj7Rt5A70XgtnYDciU+zInlnUpV6v8os3LXWmV9FMaYfXz5c16bZD4k
5KvVxpba/fn44zIvejdi5TjesIRKreAe4ZZ/Xh8EQoEOq4DXJyfJeRBbjkvS1lYF8qYBhzujKdCF
6N3W9s4+uPY1V6kRDnkQdrQ+zgNFZgaeaWZxlqB/AlQhbV8dlaNmDTclzgY70a7NnQvWDfs0vNzZ
5ufReuTTpmKoUK/qrOg+G2YJO9wwwtdPnrui6siByCO3LzcndxoUCjkR07bA8K8XxWGyjGSnHHtl
LEwbjyhORD7UduayslIyLxFrnuqIt/kI/UJLLPHaUhGNJtD41KJgdVGzXL/fsy3tLoPSKevazxKj
eAPeQA9r8DI7Z+5lpWMNQyMKWAa9LUSNzsMUiDpYauGgPthHyYMyu8ZRk/ldNYJVtdXhrTtaH2tF
jQ5SONE99e47WHj1zv1ykV/xI1YJedoEVFvgXJ3/CEBQvdfFyMIs9qBrh24SbfnenCx1eLD6cTSC
CTuC5LYZcALcWZhXtgGvAZp+IO+xa9mmdkolwB+tcMC5SCGkChU4wFgnDwYaeUHfRvz71WuUywc+
N3B4WmTbW7vXUZxcVE4RiCyJP7YGWsPFsrcTLq8ejU+6qjBAYEFCY3NjU3OOp8bhs9oCe6QcUcDb
uVycW9QFxc4SupxBQrkrHZX3B2YRm4XKWWmr0AcwEc+sRAlh/EsXtKPQPnutYf0GTjtGO/t8zWzO
7wVKVRBNqDRyfMGaO18vAiTIFEuj8uuyUEIwOdaT7Mflp+ydPNS0Uv9JGWS6r2Gc3xSN3n5/+RNe
Llc0lEgMeOmQSXKqnYcvSqnGw4j1lpo3cZjbzu+8cb5b5Yo98MrC7829rPLyyFkj8mhdEfJQhja7
FLBfmuiaRPJe0Xm0yr6/YauUO19yXRSbaTVxFeGGY31y92wWjZ52hmVWq4kUstZL4JZJ8lUuc2GG
TR2Z72U2LImfuYKakZPnuwJOV9YsrHDSWXJAqkfbRnWz1E5WAjX1YcnKoxUjXA9KSxOPCNtidPPy
N7xy8NEq4amM8AF1FN4E5x/R0JXMHDuAGrPdvudczB4BRmXhYDa5FpqtsD5lWL+M/hSNbXfUoyjC
07Zt5WfRmKgwvvxrrsw8/VjAALhiwKDavhr0vO2aRY4c9lKwXYe++zna5POlOqHfOkfZm9Z90mQs
Xn2VMQm00amcAQygy3g+CShz55asWcnWbOZV0MWRsaBKo+3aw177tjy8ADsgEbP6TJ8HKsoyjYA4
VGCM++jzMKeGc5g1L7rvErN3Ti/P5rVg3sp2W1lb/Nk+jBC6woY3Ax1NZf2u1qr+7Vg66PLZ1fj4
cqgrh5+9hgDCT1pDHeJ8XFpkWrNTMi4ndaLfADbnz24HSjUr8/yGhqb48nK8K0OjRg+8xaIi4AIV
OI+Xm6io93PFuQ7sLsRcIwqaJqajzv9nZ4dcCeXScuZKZGhUizdrI7GLOga3W/nebDYrDB65WNp+
pXGr6SW1wJcHduVMdcmpEM7jZF0LjucDS9FDhHujIBqKYGIQVQKnDEXS+Asit9V/d5gT4DjAXbPz
croWl3IjIY2/YJLNWum7UYNzgRCSNpZUcKY+Md/Cy4QRVybi8whm+MEdhLKT3F2bW3TdaA+TfPE/
1r9/ltwNDrLa3WphwjKd0Sdnl+M4UQUYnNg7R8uVFYrKD8ABVBsMpK42E7sYY+8MY1GBAl6WIMd/
4wSE0L0BOp6GIJ+VnULLtaHxrF7bJ9SLeSyeD02OTiwnF9XcqjXtWx0xcBxirerj4gK7fnnNrCtw
c1+ttmT0GqDSMJebexiZOr2LZ9wO1Rg7ELOhfJSaljj+iyjcu7Ct6QZiVnw+ILWoM3CmnCYyzSUq
/yCLhSJep76y1sJwT0KthhQUPhDaA+dRWkHrzZ5rouTW5AQg2/L5xkzpq4UzDGW5c0ReWxVUqNZ3
DEkFlPvzcKq62E2fcG7h/PFp6JYPRSVH3yaf8h2Zyp0PdS0aNb4VQkWZmHfdebS6bFPbAJHqN7OM
78qkMWBPxFCZkEO7X8al3xndlYXBiUwlGs9sYlqbUzJz9BrlBiCZ41DX9GWFqg8hqsjRXhZxZbET
Yi2MUaM1VW9zRk61iTNDwj6ehsEpwgLsAEzuCrZJkkTNp5cX4pVZZBJpTdJph3q3DYbj+VRiLVGu
ciZWCbfak7/QArIiP0L81qTyj5fIyyGvnI7c2FRLyUlWwYjNZl4qt5jEpJd+OqziF8iymyiAUKnF
BtmMcDOZJty0Xo55bU5Jqq21BL3WmdZpeHY2ig6znEIxyTHR8dbpJh5y8Nx+ZqJ99f8WaR39s0h2
DSwMVFDp132XDLcc1V2OC0A21EGS1XzKl8Ndm0xnbYyuuQl3ymZgRde4uWi10seroDsts6W8X+zI
C1HIkwdl8uY7B/rOl38RFH2KvxAkXkuboIC+0Q12DaxoRyYxAQryGRvjz8IuMWGypXEcW2HuxLzy
POPgJ6tGcwnYwlZOrF2tmlKjAX1dSlhlorzz6in/MsOm+gU2v/huFQgIWYoKfWuExP/yiC9z6bUr
xBFKRg3Ad7v5VbQxJuS+sDtyJu1Dr5dwcEQT/1Ai2b9ZXCU6tJFs3yh1u3PzXZ4663Jlp5BHr+zz
zZlaAhFPOuqT6DwDHKKlEQMMT/UPLw/v8hTg1bkyJ4GVUUfb3q+QEPok0QUFm6gX39EBHUTYoS5e
Hs1oqr53WBH8eDni5YSu71xKahjb67RlN4ec6ArIOg0ZRNElxehDJbPee/2S4ftOW+VoGfD1nDJW
Bz/CLGcPtXAt+t8sHmaqs+bZ55t0UCo10UzSULWuRR46ChuT2n0lRuyLc1iLSRlhP1dPap3dUCzW
/rw8+svjCL1kFjK3JLUGKqXn8aGKJKTJHBL6lBm3/PmR1SbGTcLdE9m6EokSKZUhWjl/C+znkXg7
6N6Sc0uWkeeUYbm4eDJ4GT39o42Iotg5ji53KfKPPCPIC/mmlBXOw7WIDCOJ23Kd6Ln8zQUSImCb
hRp+PIeuK6tTXMzyW433zimdDfPp5Wm93Cyr+CSSvCTfSHi6m3yn620bIUiigxyDk1Tbqm+lmA/8
myj4Yq0ar0BMN4kAO8QFpQ13j9K2hyKv+XZwpz2FuatDwaScXQ/aE13ezUQiJaaASmMix6V+Dygd
Vn+iqsMeFuzKzqe4rVOqhDxNcr3JouifWsVY9qUf44MZehJMvacV8S14v+nOdTvl1e1ZcHDq2uxw
oCxcIMLaWJ8ruX4iiC3GIce47q1F3etQxJP5/uXvdG0tgrxEhWEtWIJLP5/CIk1U3lszd76DpKsK
STegmLCSWsf8tm4b9U7Sb/9gNWn9TThiT4n6yhlDGseUUnUCEL/FBlt5hk+WSvIdTbGi+5KK4nsT
pX3qmJPTPOo6Zka+ZSby0UziudkZ/GVeQIYFV2JtGyOds0VMVcpS01LGBERbKvUbHyOx/VJnMwa9
wI0IqGOWfUQixvoXBw6BwRfwkTl2trX/LklaGQ88AmZNtoHCL7yFxiq+ak6f7eSumz3CzluFozUk
1dAi4juvf/8s1YoGURaeOSehOrYQvd28PWnVkB5fXkbbot5/w+D9ThWRTb99q2GUW6iIRiVhSo+i
g38fopStHFZubyDtVn1LP7G8w6bzfTRF01HS7fwQ9d0rl/PFz9icCGatjh3JbRImTVP4k+U0JxLD
8VQ5hRFm3nLAj73z2c0U3gAzHl6ehc098jc6AD+EEzUqqVRwzucasQ9kyJw+gTAd93eWtOeDGvfD
sUqGvTbDtc/6PNSmemIvhjNbxZCEveclh87I3VCfduV9Nwff3wHB6uaTks3x8Fn//tniUQaRWSJJ
RRgljTPeqaBgo6Cd66y5NWbsfT45dRe9Mptbg4KkZzdCZlqtitdd+yyoMZuyQSAmDsdIxG8s4E3h
WrnaSVavDA3vEC4P4DP8s02VUZfKI4UCU+hNs1vcI9dt4Fmz+pXewAtr4QA5NSf+ywtkc+D8HRqt
yxWpRWweI+dDqyInEslsJmExqWlEA7jukyVwlnbl2WaTM3k47IlhPMW9pNv+cvCLJUM/f1WM4YGA
/8SFuFozdEhPR6UZWLKLb9QmmgMb4OtOlM2JjgYOoGEUE+igIjGCFuv5EPs8gcBS6RoE+xn5mNnI
q3epxCtUsSfl0M7c1gUU+iPE6HjnOL/YfoR2aT6Dh1vlZLayzV4K+T9DkyDQ1Epo73ULJvdT0nW6
go5C7LTdTjfqWjz2BXc+uRxw9c0eFIuZ69HqLztnGKxiWuiG8AvzwOqXPSX0K6Go3XuU8AE4sQ83
p3gNo6vJgNQEEa+OA0IuSzhxL3OkyWbnA24ygvUDgoKgxc4fZ9X0Ov+AaWZLDZI7o2rV6l5EaIUp
EcJeOn6NH7uBHj9+wWmQYhv1MBrWuPMRL/blGp7WCEkdyB1W6nl4XfE8cmChByxS96QsHdZ6GL2h
4YRDmjQr9cNrdwXuAPSguYjpaYKTOI9Xx1OG7yjHmp5n5k2Wl8NBJqLbmdTLUZ1F2crZZVgtKTJD
E52OvhPErl0F+QTyThPehwFO9M45cy0c1dkVnL2KHG61By0UQuoE09yQQwyP22ONtkoiAmHlRt77
bmnOeomFdZ7syXJenjFUhRGNBQYLgJIC1vlsCkqNYPh1BVn7yv6GqToM7PaVcCA+0qp0iDom3QPq
t9uHIWKDubARVAxmhvMNJbEypItR71TgLocCAUJFaB6Mu0MuvrmG0gHbuTH10lDX6fpYblIdlCTR
bl+7/Iiy1ohoiVKY2pam2soYRe0qaVibOpkZlNfVMXdvPVweH8jBAqACCgctlLv1/LNQqo9mQ7pp
qAxz5QtsrY7JqKU3E/6WO9N2ccWtiCZyKoPHC2Sh7RXXVCvLNkmyUEIV+7VkffFoWbieytSawtat
sOlb3UhfnsVr4wMJgUL7qowG9fV8fM3CBMeSWcTmVdIyBsre6qXjT4o27uzka6HYUdwvvFdWMa3z
UFYuhgTqFx2cxehWe8MiqAZX+2YCMDy+PKrLFbiy98AgUVFfy3rrLn+WCKloB81172ZhPS7VyWvz
fxDO2oMeXH4v1gPtCHD/67W5PW9bAyt6E2YrC9CZP/fVsuD5aIoHeK/tG1XU+ZsSo9W93ti1oT2P
ujknIhu1dsSfkhBNjuUG3abuVLWDfvPyBF7mIjQ1qaBxbUJBp795PoHWNCeZVHiUIDmCa3uGDfPs
TGWAq7p+r4kUZ5tkjIwbU3TRj5dDXxsglxgvW8R7qYFsBjgtba0oE6JeqY0CEIao2UPWIZz9L6JQ
1Ka7T7UXGtlmgGkP4imyktBBMvJo1FUGhgxht5ejXC553jQchMYq0UAvbvOoqhClw31XpEgYLVF/
qsa61Y+IGmXFjSz0rts5Ei8vL8JBSEGpgVcUr8nzQQ1xaUq5mDhPLtI8xZlcPpQoR4Vps9aqvH7w
dpbJlS1A1Q8x1rVuTnq8+Vaiw01pcEZ0rhyyja7T6Fk5SuXe8FDpjgO48ofBadvi8OppXZUVEeOj
p8idufl4HT6XqiaHNIy5fI5WmS63UdJT0q14zO+R5q9MKsk/opHr8c+rajOpXqnOjhfj0tl2XVxB
PyP1C0AfuHaQYOIibjKzQinl1SPkGUcZiwsOPQp3k8uZzji2bd8XYUkzNKC2FD3aY2fcLEY1/Ho5
1JX9RuNqtYMk3toCP180Xe/QBRBDEYKjd4JBG6wgX7zf/yYIlWjqHFDBts9hVatj8HxdEQKAHg+i
VNUQXaxl5wa92G6UT7jG6PtRs1mBrudDQVNIp7mYViHccvkhp+weqm0znsSs2V9eHtDFAcl6x9OQ
1IP9vUpCnocqm7JZwdUyTCvLeMRFI4tuk2WG5Boi66d6ITf36IrAHGuZfU/H3jN2lggt1ItPx/sJ
qCQJ8ooEgUx//iN4zmWQPjN5mC0VuT5fWYxcz98P+dLGWWAXZoujr50US+758CfbNPdVt1CxNtJo
3UXy4CWqVmiflsKYxY8kA4th3uLUUStPwimpUHyJ5iwt0xtHGVrld1mkSuQGSqIiuuwn2VBm6UEd
YzUyAjGXg1RxS6Ldm546L22MR9QTPQXtMiHG9b8XizS+SUcU3T9ap9bjl0VfbONtg/ln8VtmJjp9
ej8n2iFVKqTT/FTr0uKur9PkTnXwRac5lg7zV2x5OxrkZR83qXPUzVUHd9ayYcQaHvxRg1/uqpaQ
GiJ3nyjv6Oa9HQ+t+hvDJdP7jHyTMFK/ghalIfSfe4UTDjkmzCU/vpqiu7pJiy6gc1uOn7QZSTTp
V+hxRWFBkzwL0rnzms+TaTTpu6ayFOMm97D7sELGUlnfZD73xhIacpwc66aRS7wYB+TFJgXrO+Q2
TeemES2qUF0B1Ar76olu9UGbExcyLRpyXuHP2ECqYSUiY/6IMrRW/s7rEk/wU4ckzRfZ8pwdwryp
auUteNkqetsl3gLYudfahIfK0PJTbZAlX7U+ViG1GktZLp9quwbT6sVIRxymVsXCsHcQo//Qrjo0
RagYSu99sTBBbr/XfZOLPqDIVPaf2iql6OoPZZo3gqds5Gk3wtC76aOdTF3GKyJeetyM81RVzNTP
9aZfvtiTk8efE8sdkGZFQWAc8tu8H3rxwRF9PQwYpJO1fRhHp8pHv8tj/CmDtStLjp3M9lR9aVaJ
fd5dZe11T8tsjNHkJ4O1KB/c1ojzXyY3th4HhaK4cRsuY5Pq6DYOqtV/qtDZs/7oy4IrI0XpVgoV
35nBSUWQuEODuc3cy6rpQgRKx5jwbGTvMY3mAsx6X+NSf5pjqyy/uVampmgeYzw6c7fkvTN+56wc
dNXvejNb3sveBQZ5Ulpvbg1fT8vGioMs7oy+8TH30qM/6LziEUTf026hLSjzrKlf0VlbWjjr5rQ0
QxCnipy/1cJbtLtRr83lM5a2ffzJ8KKufITdOuWh5UUY7EKLWBzfVbuoDHFtmNU3hRtHEP4pxi9P
uQJ6pAur3iZ4M0rnYZ5T23zqUrdfjm5UcQIhCtm3KDtCJdIwg5NzTufVL6U5z99Ks2CjHgu0Nl3D
dzDvBiJSpkrZqPdGo6OWGKwtcE8NRaeIdjiowqUMiFhnRi/gvldgcnoBipr98tsSCl2sMBItKCBf
q9AWM49AhEoXxpymLLPmI69Wjt9AWCppjDUC43jQ9RiJSB+dH2DJ/ly5cfbDks2EHLQTq4v60Rao
zrmwdpBnTH380CFsokhdW/2vIp1TIXxFj70GVTnwEG2LF3Euze5tVqlW3tw2XS7q/tRMUIPbYOBR
4NhhbdiR9VAaqV30aBclohS3Had1CkZa87oay4iisQLdVFBUDZJ+dGv9djEKjq/P2OLgH/GxzAyZ
eYe2xLlV+9xEiNw5ZHeuZaRrT1Jx3kzdMk33yM4trX6o48VEwtGbe+3QtjOyQKGnjGnzHrm6Wd5I
9Dww5NCKrkKjGsum0fvtFmhcDscune1/uhoBuXtNzRBvxE6grR4LB0Y+qD/ASgAPIZJWv3WDM9nX
B7IF1AKTYbhX7dqJHmceyP2T2lVNfsrz2NbvWxc9qoDjS/3pdAUCR0k/16jm4tGBnbuGSMQoY823
4zF+Y0e6eOfBPDjiAZ+9o69W0+8pHK+1Ht3EKrID5aZm0n2a3pV4Z9fDCHm3NqSpfNUNat+/GFNi
fF09qCkL9IrinfhZtBw0kfVzAA4hN06rk2d+385lZIX2SJoeZKmny69Gr7uK6iv40dcPioXC40c9
S3L5oHEDR++libr8A+dd/XUxMZV+iktPRr+cJXGLD2mmuM6HDuFR7ytYIFkd2wrz6FBo9TCfyFXn
zh+mEtDoQSpF9KfyWq15D2w1KY6I7k7eT5Ys8sA+4poy+dDYeln+9hCmtCEWNszDoVqGxviTmAPV
aV/BBJFVzRpRpw+WUdCeUsq5sz+V8yKXO6GkJtR+c4ry7CmKXXT4bsyxtVuEAa0mnrSbiYdCNAUI
EKbNP4M7j+qfITNlOfoCeVWM7tpOMfWfejNNvQGDvpzsJYShMbR5gBJSHE9IVIoE5cKxEisqtRGG
nNrAnktZ/nH6QlVzv3JlC1tWoAfr/ZBmqtZPTmIWCRlDxUIXCLp6C1LJGerPFsgUrS+6koPUnZCd
dNHRhJaqITWaKNZooAiKKqvvVhPnOdCDtv9WgAttfDhUSc/RqGUaQt1rJ7jSKoVG0lQlwIrULDHd
pymmcfoUjUrxOy5rBHjl/+HovJYj15Eg+kWIoAHdK8k28nZk5oUh6WpoQAN6kF+/p/dtI+5qpG6C
harMrExZLyStzdp+swWIWeJyFt0k6POh+RnnPXxG4MWNHTVWYZ78djXnnPcru1WFW7RkzhX9R2hD
/HLBLupzRNTzXG9d9Z9fkity1p1xn/S6+k8snubT/6+Fzzy0B7y17dG/bte+mF/oFEIg6cKLmlO/
Y25xwtAkmw7EykqTuF00eOd9tJC1IPdt3jo74GFtu7gahs2yU7DRwooLjeNBghAPOwKvr+vqWPle
dst0szWxbur9qxTc31ca52V50MW4IsEmCfcw9LY6+uFmy6O02vzE8IFriN6UthC1ZX2R6ga30GRB
NJ4OsBfzaeV6+3TRYtZJn3HHJJ5aeCjlVuMMtKBqnRKsKmd1NZZLsMVyCdGO4RYX5TgImXVJy02M
5jrH9mKLq6oNzqoZJoNlzRraqSW4hrBZ5lclc+coNB/2nMlksDtfpK5xjI3ILi+eKXfO++h27RI7
WzT+kVWQ//Fyk/0rYHaebBJXDN+IENaxKDt4JCsYcOFmN/ySSRkS+B5jHKP9W501Rj113d6OJ0eO
lSZUhB2d4+xOjvmj2DTvU9kH4mIcPq7QQB1H0x+jRuLTGlodjp2Vfrg8B5DwTXVLMmWZ4+DEjv9Y
Knd6EXSJW8MlUgX4j/rt7HxFq9fcYLm7G6y2+aJitnIm91SKvWerfC+rvx2PpiRnqxZHl81vj7+2
RVLkebpF9tcoEtzysDlWsuZ/AsPSgxN11xaxW9n526CqKiPKPludOKBTQYJRhVGXRHatH1Tth8Ux
cCo8baJxJs3a7UYLSj/aVRR3+0haTLGg7I2FZxeSV7/BmnafG/28BmPjvTQqr3CI9UU1xY0J9Ijl
bU/ahocXLqvWuRvlSZuvgZ3iy+3p+363nHOXV4131bm1yfghIekug9neY5fNoCWegoliNu6lrI9t
s4gHB2lV9213aotFSM2McWqe87TIe/5ZVwWROizRQsfnB6WXoxRvg5uorgJ5oscNxRzXUat+MZU1
66+P8coHrtncJ1VRlm7ajnjBH6c9t/gsNlFcdEsS68cVucd1ZgbvzfG2MbxuM/YAksJd8uc9yFsL
89je3Jglo7lc1pUmb9lxO039TuYGd1gZYbtYmPJx6x3n7yij4rasu0bGk+XmE8UwqsqkzRYK47pj
YT041vYX494sisUiS/vZmScsCzwkDs2HGkiCLFM1TnN7z2u57ZgtGm4+Pyst8Yi3bvC6zwJrF7I6
ypvO9uYo6bCYpOFXGOOneV6E7plH5S3HfS7WkaPaRs8L6ybVITPllMUk6yzFuVxF7x8VUh0s/llj
Co7EEAAH7yJrcJntjP0hV3ERRLHNWR0BIcdD5C6oQTNTZKfdWSx8iLw8b06Cflq/F5W7xljBqzIZ
85naBbNB4mi8siLZnAf2XR/B3pw6hT9a7Ks+wMAfV0xmFt4vvxTLCSdNU51bGQ76hl6FqU3xWCrs
/SL+HauavTEdjWQdngWW4h1av/l17D3/j7SG9T/sX4qvNVf1beuhzTu6TOmPezWr1xZPaJNaHKiP
2W2t8WQpt30dlLComY29u8cAa2CaAiuLROrRULgn3za2unKJgnuFZ/fyPWHeZ3rbp9Z9Htix2w5s
IOm0yCp8s0fBrZUg48UfK6tlWNIMtgyoS+36j7DymFPsLDNFRzT61nAUwRCYP1Ubhepqkop2eFqs
4LDXC/dQPJatOx1I28rL2Bei+KyIVRMxojWrea3mbR3Tpekz90Qp7u4QUWSs+Lq7z9rNHPmx3Cu8
AhBSRP+swTH/rElE/zDFZ7JdqqzfktmaPUjLcOQ+Q2BHSpq0G+eQeYzn6F4uhpHGbvqvdV3ZdMkL
F4f8MdrdH8gSZqApshUtshj+hFnQfTftJtxrl+30E9nKYZkAZw89XhygwEc2V5ROKi9De1IUvf22
4OPM69Lt+V+/1eu9v8vsK5o28TS7zvwUiWhVJ03Hg3xy8tgqDhpIJ7IMqv64ymYsD5FtQoIV53K7
W/vaWMdaruY7wJJUxZ7Ypp/KxScBp5fW9dPMOMGptobFArjJ96/Rkgur8jpszXlRo/u9rnIO2OnZ
ui9N8dgPwRxWd07lWP+cuVnvcarXHKV+9L+WnIC1wsMlg5XGeryefdJxeG1n6vuGxmc514hwt7Rf
y+af6S3x3Y6mcqhv2/ZSdhO2LGO318VDVfYS2rRZ2l+yLYYtWTdyWQ+bkHWNcrOeb0Rj9MCAsPX/
cl9mfzdX508zV/ijXxfTZzF5pCgsfGs/QT8NN6bpbXr9lmce48FiCEFQgj6wrovL2q4ckS1YJPFi
elsU8300MIbHlVETU9WGL3PK3kr5aDuNaY/aKj0QeRtHo+Mybgs5M33pBSeYS/vTn5RHDkk5igc5
eLzuDmuXAUAVM3xqWGsfYhmYgKkUJUEI2yS26LCSyRTwJpvueofzlcfVYbA/OP0E7TnJaToFFd91
jAn45Cfd7Mx5PI8Bhywjf+Ih68PiDeVF/bo6MzgQg988xq6OeivOcGDwySIJzbOqc++XYI76bh3L
Mb82hXAl1uo0McfBNOGUqPnCqFiZnV/ZfVBPR2Oi6JU7vSvTxSvbm4oN7+mK0An/b7e44s5UYveO
dlgU7zkN63wd5EP0XGCVb9h9xBn9grFg7b0VfX8IbROoc28T5ZjkUsv/wt41iIDarL6R+7C/yXXW
UzJ4o99iebSJNd54MqcGKnI9Lkuxf2S52cwt1cJrjpGjnEMjw2lNeiQTtLM6Z7jL+PB8O1u0fTB0
u6/Ek+UvamDRNy6n3iO3Q9ADpA4W5//qsmpuWPe7lHDQK/84LKUOErZopsdgIh8j5hHafAH76ic7
a1kP+Lq5pE7o3Se2IxR+f8hp271E1NK68paVjxmxBIEXZLMGQcz7LH9g+LI/lpbju0RO/xeaYLvJ
67kyyVTU0Xu4Lt1/IIH14zDr5rvydveq42MOCSw546+BJcItA80/Org1yq7cdqxDfu+8caJENq2H
zHIXJ7Zl1vPNUjPAQRxvfK4x92DYd1BFUD2D/nFhSiURIBsq+0Zvwvu7bKN3FxAQ8FWXSr6TKyqx
qpf19K1GnKdiU4N/JuQZ+AREeVXtxMM8hl8wzDTJcxHlt7vXGxJ1+RLvcI0mjtTKzUyGQk6TYtmz
nW5ZUHesdfXCjzfmjk+BNOszLH3J3+1oVkIQbnQnqQm/JJl3MIxArJUy/O9l15+yRqx3WXhxoPah
Yqe4J/gjT8aiC+cDXdOGs/q4Vx/I9LNHZ/bXJW6Yj/Dgzy9dWy+X7tz6eBLGi/aDLsldFvavw2Eb
vpxlk6/+Hklqt9jbp66dwncvd+3tKlK5etVT1f1MSKzvsI/otmPpl5GJO1wwPiwDkBo73MAs/5e9
/UzmJVdAdon2pMT6wZNpreB9djWjHCpi+VYsC1fH2m1s/fgDkcLXk1W5xD4wJNP7ut2cuq0tPsqw
w5qOmSG7ONVLzJxGupbbZm+nMdayJsOBV9z/FoI4jUOBH/+ZlYGWaypX6qF1mSfAgeCUT3WfVbfD
jlHCKRORfRWOKvjNG9leo1+ni6kXWgx7Cs0ryHJAWEubEZ1kQhEWaehpBPQ1gBh2mezN35WQTT9r
PUX+cZo65+j55H0k7VTtJYlIw/hp9Wv06CPuQ2vfYkkSK6+pST8iTuUGKrMjM4iMmJe8UZNO9NQ6
NaasC71XiHGUG09u3rzMkQjWpFm1uyeTtM2tDPON7K5uKp9DnHgJbtRTGRzdcLaPPGO907mx6kws
kPhEXMS6O0vvzph6tTfe1mzHrWcFS/QaiHUornGO5HIsaKsL8sCMOEeFZZYTIXVBkA5eyJa6l1Nk
JGDZdWbXOyk0dR8ddlOom63dBo8BzNvIWBLb+FCuPrdaG+TQmPU8tOcygCg67CgPP7xM7199ZKw+
5RmqW8IkHDuN1pHDXauseZ+E0t9RU8uccJGt+4Fk2O7I6Z6KlJm5vZ/MJupHCyuGKX+ONCBwajp3
wgI+Iy3203a3hraD7Lb5XmZO7qdhG/bbt9qFNcatmngLRDjxFCxadSbD0VXu6SIAYMW5HKIf3yuH
9tAP475+rtlsv4QQh+dtISYhafZl/uiaNfpp5q4ujqHdtm+Yp8v3uSP2Klld0XxaJbdubDFx/9lF
Rb5F70fd0R58Tmnkz2t9EOMchcSOZLo8D2DdY+y00t5v8zqiZ9kZi198OQIv2sbBGcAFwK5TsltD
QyT03JlDGFYdoSGR27wog3EC9ul7K2Iyk8znJCvaUCew2+DQ1PwxpAT1/GoT9sGYWvtm7miee2bZ
rd76pAHRKw9s5zcNmJruv8S2+GH+U+8XSGGz+v4prEQYHhzsemg21n5bk730iNdZgnmyErGRNsKl
ogeddHDa/5wtsLD+5TmUztmLVv23z+bOJuhl7t0EjJmxhnyLGaRH+J2+HiUh69h0ui7oEOZ6oMSD
JjC63Xfvca5WdbtYRAalZloZhXJSiZivzICRfDFMej06Dj0GCpgcGXCjm0FB0Jj2uRpmx+L/vnT3
tlvRt20VUdfHHdRXJn5b+k9NjWogNtusQdxUE5Beod0gnrQ//8dCvJljwBBLpz6PWafNIAiiGshO
f1wIW2ai2BplnRZUu2vqGRw6waGjcODoOPKuzrLxGVKlYbbfOuIWKd/1V2nkTJnGw40fL+mmY5HZ
y6uzy+hBNyRunJDrV49jm9tO6uER8URA+zrj6T3h+t76q3NJOytmOgFrdGxxnCMgozcSsnI0HlW+
2EnXteV+p6RiVPO4BpuYnCnPHIh5wbxT1Pta35RDaJ8HTbBQrOH/XwtO1YSypiZgR7GlTWhIV/JC
lWhl8kv0jWIQ9YkYIr473FPMiTVUZlYR6BZiPJ4l/pyZL9nWk3UiCte+AlN1H7pg9f8VbiRn6lY+
bcnIAQpir65366hIENvTIXOW19UjBzO2bdJO8MaQdQAJUwZNohuN4HvDG4sUImizfQXmRQ+r7lc8
1LwEnnYlV3BZwztIouFPhkTOgvAHCsHPdt1B/ewJIqBc+10kWzaiH7VL7iZiXOpvUZQ7oCQJM68Z
DL0+NIGItkQwHzyStUXnxHbRUMSklOzgzFutrjLXYa93MtAyMfm2rI0GdK5DMsPxNTzJvWMAMNIb
yN7U8iUaiJiJbZYun6F8bCCM3ibshVlaxZMK4aS2YNKPc0nLm+LJra4aVdBjLDlJYumyFss3kW3k
b2fOqm8r1dT2lUOIy+uwS/cJ7e/exN6URSCsVkuMUQPbd7d3HgBYkRO39X+SIY6WSP8682AeBEmB
byLremLthr769Vxi02K9mP173cTw4G5t8dt3WHgwHLjZg95anxKUdc7bUks8exfQp3PgdM5PRtzW
Ox+VMwYvus/pbNrhb0ACoYj3fcFxaw6LmpVkrFzwa6u8A/ecfIBBG58ZVXeduLm3fSCSFn9bmAku
sqggXbCebVHd4VgKn5RP/fKit7DY0PvvRB9oJxh+BwvPFrp1/1dg5GglDKPhvUO+KUjvYMY/wjR0
1mTDWXd1dak0piiyp5brc0rWyV5uIEfYvkXIHIg4K0fbvzPeLn2omaZ+MvZGv8uvbB8cI3ysDRfu
uzBYKFaE7lrPfdhW/c2YBY6BYGoWL82DGpgSG+3QOc8kkw63Hg4rXjrZ7faPb+hSrGg1VaKBU9/s
tQAsVTPTVuxJYI8caxLvzCVog2s3GUS4szfdk7o4DRxJ1N1uKXvEqCk8iLbYD0X3LxONlElrip5R
eHG758pEI8GOBDmPx0i2mL44prSfBloQK/FR+TyOtP/EB/FQIJ9YH5nZjDfWQJOdGxzgs0YTpkSt
Yz1pKYPtSrIR+Bt6VSXjxiawKOGQbB/LXInX3K6GEip4GL5alYHWLqSWKDKhFv3oY0/6M3DzPIA0
24949nbOY48WPgOyaxTxGxeG2FStPbxnIH/WqXK3+bGxbHIZyV/a97jn9fKPLCPC/1XiYnp88Rs+
NONIL++GZVSi5hlFmSCxLb5bBTbLEuXAQCsGpaCJtCoeHbZh58MwLcMhz0gWiw1SPr7fjfjTZKgt
/0nZSvV81Tm9Qoca9NtSENPkwVGKk60ynNiws4J/k2ttz0QvLuONDn2uHELgRjsJFs98gYMHMhkR
IZ98rG+Lq1Iij79cc3hiat25tH9dDm6HDY2TEYwb7B+VWezPTdWhHS+OEjcsvXe/frACPGP0jOEq
qaT9+1wHC5mDVgOH7+VBf9WMgn+5GZaellYGNdHtKvT+wXt4sB2oCC5kccPOVStHxiyM460fsBNg
8ZaitiQK+tC53YbG+lML2TsHQThOmaxlHV5w5AwyPijAf1O85Lpntbrbt0HJ9ckHIqWFYaNuDwHb
IX4i+2WcTiv+6dcAPtYadxyhF7qltk5zNxNW0oW7cE+bPbmflteWb6hUi78z2Owndp52cYKnbt76
qvR+ByJ1TUzTY4H5w819666XdyYK+3U4eEtk/yAc13vsZBUmAKRRSHVlqXp9J4tz8K6dos2GdEIN
wkFmsfMf76PpQQ97eOJyqTdaPJQ3/cFXotCHcSjlzYjbBHSTaeVv5jYgATaZcClRa/56DModNWE5
e5ZgYujEmN/lXtXwmWEGRGI4r9uxm2e3Thqe3XVrdxZcMguZv0qv05Nud5pakY2Zl2zA1e7Baz1T
JdqqXetmz4hLizEm8j6FY2CE2jwkF6tigH0OlLB1EnlCbFflUDivyGFxBrDsgt4g6PBw6SYbdCa/
9AFxnmX6oSbctaa4r+2LGKDHuKVJ/Ih3WwdPhPkt+XEVU/M30HRHSdkCVse1yD3uM6fWr1NvvP/Y
uQCfadXcBfEwtSxffEicDO07d9uc/VYNshTkNGagTUvuBQ9odbVKQ+7hHao97ClKwptZr1twhyBP
s5nrU1b3QXXjUD5Anot+sgn5G8pXwuA24B5vJW2NsDVXAuc5wMp68vfE2WbUw7ba1Rt7XX5DYpjK
c3582FO/dfYp5oqE45i5aX5HTHRlCuNjX/tkCys8LCP/2lehMAD6q3kp+Crf9L6zZGyqqCQaXVH7
kqVwCiyH267XRyCh/HEsLv4c9erbbySgze/se/D6tXOGAGVrtBnTQoYjoZJCI8WQWehcjRXv3xc6
AQqkJO001Y5LsVW0WbycrTPomOQ0zVZ3hfMKvokjQ2zp9xPZQI3tnuoJ3zdugyA7SMMQEUu1Rcd2
mUR1621r5sehsUwZ5wvOREndAqiew833frXXF+8tJaXgSwjmq86mJUoJ3FTyeVf1fLtJqytv6c78
21VbQXvylnYpE89rENXQOYDW2PZiD2mzOAIAZs85PIXndZ/LNvNBerfMnxqGrnfDTMCKj+gwONhD
nf1RYa43tin3IEgA/qEBoHqHG61pU44NmLpKar0NM+uz7nBvz2v3I2rhlTfG8b0z29fzj7/U3sFy
irm/B7qH85pYitwoSr3/L1qa8r8NbvW3Bn19k9pHOpFpHH0SV+V0b1NPa56S6ycfJuQeKMTgYPFR
WjYD5bBIlWwONuSYbq7DV1B1FMG5AC3nJpmCISE8eORRrAFHfwp1K+O2GOVbhPToqyAb8s3qg5Bg
R6c1Xy0m0XZaFYt4op/YUaj0/PFB2PyRch7elOmsKKZW2xU7UOhOUI7JgaZly3WJ5ZHf7sxu+zjF
JQYwQA04yANz6WAIY3s28suzJ/nHtYL5ifxGyOcxXMYfx8pb+hGGIJ1m0JpXDR+Qli6b3ZuSltRP
6nIZOzQr+FZj9uliTLtoRBa8+o0+cRcW34FcvQl7acJg8XnqSz+VwgvKNOMLtBNkuQHvasY5SErH
LZEt4xkGf64RbMWXmszSCg9YxgOxUrdtCNwJI6f0GwZT9X/KLEOHCn+vH9qazvOwLbmG1oLebdKo
WqQ5mgpauzd+0ycb0X98sowt0cOeccHAjYfmr1aW+mIgYI+7bMT+6tibxdaK6NdXIgOrZ2dbbEAj
e4WF4/rodIJeA2a6DqfuYZmy/r6RjvtnaJn0n4CdXElUbGb+bmzWfebd1ryMvqLFRgFeoQkrM/et
8LaODfytdO8FNHdx7tq8/yqW7qJAZAZR8YqN23SarVaJeJkj7guxzRV0EmTiq+8jaqkKbC7jtW+n
X6JXs78+I2hOv+Hyfro0CXQTcFzRofPXkvDacc//2JONmEjD6FxSNQroCq9b+Z7LBvvpeJ4d+8m4
q3lqCCfTQJey+kJRxxCyTct/BmVxExfj5RSPoyy7865V+9FBCHOgo9qUiQAYsGK4gyIivRoYDp9P
VdwRJtoGySCdgXt45YeOfSFnwqOpbZQ5S2z1WTYZwqExN9NTPmZILKqL0D6Wci029Giz+GA2rx9c
D6ibb74SD3qY8kfWaTDPzexWXjn2BAY8XCRKvHCeh0Gk6uYwDQDV3gAV9aeVr453CKwaXHYZSvse
zWTrJ+yVAFwxr/mw0pVNTjd1FvEGrRdh3TMRManoyV+lc4dKTnkF2PLIUex9iMLVJnWLzTqvAvqd
Gp6br1B72atHF8P35Iv523Z3WH4W4ktiZmxvY1AXa/FmZ6WXXWPJuj60PY4xR14FChvSPO7KziN0
DwZ26XM6d3cAb2q0z1WxdcOtkNSWOJjySaVTLfs9JtA+e2DfYnlenHD6XuQkh7ONZ8hNW0PF07l1
GbSk9L7A8VbKXzDk585lwx4stuxO1tqj7DFS6Bs+6oi0IXCKItlYufotOT/8Bjzcj6PV+P+0LGr/
IIal/bqUB6Y0OA+8vOkkroKMWNukhi/97MOV4M+ycPOWG0qEwDNgFPf1wHIB8hg/u9+DmkS/HSAO
LUKxd0saZV2uaYlkeb17LQi2ztCpA2Cg/jj2YlP3Kuq4PJu+WR2Oz+BeKw/OCc8bq6uZoXz1bE2m
IuR5D/4W6MERZBau9T7uPUORV+O6I02B2iZ3CD9P8pn45pgNUvedU1jdIsX/MdlY94nbarq9oKQ/
D/bQwRGyra1z5Wj0TGaH5KRgV31xqEJa9ngRTKJxBV2H2ChanStEOUV4wOmObCa/Fe5XixiOauVy
DVftYp2LseeVAPiPHkdHu48aBLpNs9VdP3uHW5PDJ9dvpyVuKK5U5d8sI9ovkra78m3doMvApFbv
jh3slROOuLI4zAj7BryhtGSaDxQshj8Qs86DG9BqKCNeVWRyhGwXAWLnkTh0WvqlpOBm7efAEunH
6o7dfWuVxj1XtbaOrTCTPFFce5WQmT4VEtUEkCBxQOAJ9XKtWvhP+8IkoqkL44CN0uVsIq+Bb2hK
f6QCOYC9BKWw6IBXPvT24ireJx5CNqBjmjwf4mMJ79Rakmg2usDjdyyVgR60RvkB2TID+lxgCdAK
7o1iOiw6qN0jSUFA2tXsDh9d5ay/a8sdhCMXjHNaTVv/EkS2qG8R+pY3FdWiSYL1MlXBMfNHIJcp
8zig9/rAh1TcsLUIjR3sa/UlC7n+wvHxWwc1qigFt6pDsnMbAGESDnfmAfxvYV3b0Bve2YPT3k3h
deUfRAfTRMO16BnJTCnQjBhWWVQyaBRY5xxIbbxlnXa8WxCaz0kI3LWfSUjUZfEA12qcVxQW+zeN
14Ie3gQyG9+mXLEKchiw4AquBFT+Fy7f64fJXTOf4OTDLo2YitFYzAJ3SOZrwO082MVnhCUatl2h
H90Xs4oK1GBFSHPddS8jND7CKqu0vgXyiDbdS+VlB8QhEdIoRtMmlSMaIZjuywsg5w2zQqcNlz4J
uVN8OuwApRlMX/Q6dX34tM/uakFW7nxMNpT7E0rb9W5fxh34bacypBAj83OOaHqGH7JVD6YZqrcS
ewQ3nbtuwPUHFSBNpmo2sOLRo+QMtmLoDxGG2EjGpmlClyIKBcUgODbwt9g4Kr0H2bkHWy4xKaLB
TTrLgTKEgmv9I7ZjGm8mrNTCI8i94m5yHag5Uo6JDF6HnXG5HRYH0oqw1heax3U5FDioXmMmY4Ow
WK0QDMcjx3c1Fq4KfUXmfKw2yjs8IoDPFa7gDNMITgK0XXtlf3nKUewPt9ho4ra6KJM27iL/K/aW
GihK0mhi4TZgtFGFBjieKdbPQ93XfxAmuvrAVG/elrxoiitB4w23UWr3KcgdHLYMKdVROhEfb8Ma
2vbdSnPz1VdL+IJdcIT4iLSi7FBHOyudu+tM90NYOn+Lzgm8tKqMdbV7eacfhqgbntat9Sy0GyEK
9u7S2jeZq4ZEWjOqMDpyweZ164/vbVEz51bYglLkEXFmKci4fKIcwCGxY4Yk121rIRC/ifmRMrUv
iVspNI66wtFo7f9/D8iJTOzO6qY7SiM8MTqi7INNjJrsdG8zKYIH6EFkPv0nYerTmPYI3vprclOs
f7lpQ/dkCTC+BJiA5PDV8kmQpLiI8GCvLuMnxuPTf03ujCsNtcrf8NhdnrZiWLhhtJ9/9dO2/csD
ZHZHNUTqO+KSHg4+LxZMRF+FPRY0VYAudKPlTDjxkN2yELw3bDHQ+DF6qx8w+var00G5xjbW8G+w
uGA06zhtd123Rl94v6DmgTH2eliAvUKy7Irwv7pq9u+S2YpPZddo2uYmWGRSlZU3Xeg8b0msMqj/
lni7Etxj76zbS5A6WM/ystMxLhFi0bbbG8QnlsXDz6Htrsd1c6bYCpzV4z2QokBlVOXDIdQRsmvu
FiKVwlzueQIh29+TPGZtaWD51q2Xt4QNlPZadyf6R/Xed1RlmjikR7OjKf0IHpsf5KbVI3utZMDL
0mnEAUV49jhRn4qENt9mTCu7+cVBK/5Hw928ej48guR2vG262n2uale2T321zljtROWynZ1wMS9j
MY7YoO6Diw2QrqfstHVu9TxrdwR5WjeWVjZrB22kd8E0dXdCFR6YkoR/KGXHuGjG3h9SZ+KtOeRT
aaiP0Tq0V600zsw67irDCGzVoz547sR/Lljn+dHlrkn/Dt0ORwMS1qvvsEM4ccIiY8nuFmYcBF1B
tjwbdHO/ktGAR21fzFzaHKw9kwVysg0FDPKGyaq/18Fkrxmd/n+YQl1g1s2skkJAD3hgFcf9ZB8E
pUfDetBnXxou8mGyo1NfrwqWlQ2h5mzQdz4zq2iCjStnRD7vsRy02uS0J2PNJmKsHKeuUZgAkqRZ
xpoMfWQQPIJN0216bAXcVAPyu7QkYjKEPJi5nhDXuG/O1pffJkTZm9R1QJfL9t/QJ70VZo9tJdEZ
0fnT5EK7FurYuY3/IhoHIc+MacjjKOxpT/owm9eY9TfUTDqwulcVlNvfcPbtFx9CyzrY2W6JtIgi
yAmyofIyUUNDa1oLt32ywyl8Jr2x+7TE6CFY6rrcSaiHwIekw7W3rKSJlr3mwf3CTx7BJ3Lc5mpg
8Wo52Pi+Twl/j/WasfN8ve9rh0YEAPW/UZX5pwOahqK2N00JE8sRix23ERtKweWiu0TghjgACfx7
1m6FTFEk7dDwQahPKOz5SRdtXce9B/tGc4wkP55dfNIO+TAF91PlCUOprm0P7K+qPgatytcoU9Ej
tCGIy5plu7gAXKaLQ1+w2mJKSbu/Udm+aBoYNRxUlvHUsewQs1iVffsFUMVxjPpKphtaiAid17Rd
y91v8LqwLjdMZfV1eZBLASxb/4+zM2uOG0my9V9pq3f0YF+uTc8DgFzJZHKTSuILTFth33f8+vuB
qrmtBGmJq+7qKpFiEoGI8PCIcD9+DogOZSOlpnGe750aTqWdDnVe+5XjtR2xPfib5Nu6m9QPfowX
syG4DFEg4lqyNauC4wzkzdVfPQV/t2GZNrLbVSL58tCkqoCRxiAdrSn9xO6mUfhEASJzPIxQopvh
JD0rgwFVSwnuUiY0xhHN7uNcpvAmzqyHJvYmzeayHnBo8CSJBSHKwoc+VKYPXti1EoDwOc4MGVz7
RY1qpXSmnjiMM6FA4c28giMJN2JG9+lY+ALwWa7V9qgY0olyserOtHwAx4aUcrL3VaNBLMoq+gFP
T3perkdSvdMQ994WoKjq7xOpth6ELIBFw7LI2N8oXU82g3R47Xq4/ZoSC/b6gxyplmDXDVrKTVYJ
3EUb0u4bLqtZRBlilOcP8igBCwAzVlNE44nku6iRazflEIyFW4mDpDrmRAm0M4ht+6VTeqHf9G0l
RVsrsGLWVGDpnLQAoE7A53w/ciVCguH3wScws2knQeqcNKcAnoPZGAO5sEo5PMI/ZqWnvgvNey2M
k9JVuimhTCsHY3em5IekdkudAoNRKul3Kc6kejsGkze440DIausHHIxdiVGs3AknztkiIkvFwCaF
IBEVkr3HsDQ4S5RIXwgAPTsOISNr9UeSDQiqh9R9PObNCMNLiQzACUGE5hOYWZUkZF7rp1Ij7+wo
01gALTaLCC5G1ZNA3uK5bIFEyp3kSUBeBiKpIPF6YNluQv3Q99wrxg95IkVnFVS6OAMGiR0TjTW4
iObFX6bXcfkjrkuskOghJ65II2HTGIn4womvbxyuKBlH0K4yz1KhlNLOU83pxRd68USJaSfeUEym
fO81SZmDMwnwTLSE/AOB4WAiPypmZ4oLFAkMv9IGpNkROHAAAbGijCESHwJED2InV0UmrBNF7bmt
K9LKZauT3o3F2jqMgt/0u575fprYwYe9SjTjEBE9eWiUjhgSHGftLYAIdskc9MkdpwO2i0Ss886e
aoIYOzMsKwJYMtUET8QkE44geSeDl8pi80FPc8CwbDf+uUxAEtsdo/wnCPXuPF/0gOKICfVggpDX
99RJet/iggiy0ykDNwx1MBNgIkiqfLaCkcXsF8FogM9KCFekEcS6G9jw1G8JwTaYYeUieA7UrOHm
K1rlZ3iG9IQgW5Z886WyAgXhxYSUqOZOCjDpWfEs5SAAcLLgL1QNzmM7rBEld1nF44s16lPHOV4B
C9ITqtVA4XBsBCetJo9qSC2DQxZK/6qZlfHAHlQr29zzyXNjutVGbPyKI35VKIUze+dxK0cEdzbR
0BDG1swJYGRgpucZgzq6wVAOJ04uWa3vfTLa4yZQJbOEWq4UTnXHrrmP81w5mMREZNuEYJ4rfD4U
0rmmGPB75YnTWadatLF7gBXtvpmIv91Te+bBbSoYOWMTqFq+QcWrMW6nRk+Kj9wLhI+CRWCUNFAh
gs/XI065TV9In5NsUkXOgFyPvll+1Ak21y8wip5E0dSuKEGN/2mgGmqRcrEyDSehEBoDZ+sThAcA
FI4fQJd26G1YlC5tlYJaHjtvR7Ror1dcz1wCvzCno7HG0R7KcUmE5Iwo5KK4O5FGzSoB/pAQVuUX
oc09u43LdmfE/XAvCAlkr4LnM3VN6yZxK+2uN78s+J6bR6uVcnwTGluyYJe11tSwVg2wldSm9Irr
UAKUud2LoAQVqjuLMzkKy5401b+phgRY8PXGl6pir50nzy6SdVT0mT/lsnV0wnSN1F1mxx5b7qaS
PBZSiizgJuZWEQJrIormU5lN/jzkRkWN6CbOQJtwiCHgXerNp5U3Wtaev47HL2+0oFgB8OyVVcp0
+LmKHyaF6Ua+JTsclT6WHIVxPOTCK6rRNknTa/B7meMuy4gAyL0PNHwk5ACexFoZqSUFwOtrIWI4
s95KyhtmsXLAQ7cqV+Is9Qm3UjvnA+xIiEbGda7n7vVRWHJDzK3NDB/GzG4KJmZBk1L0aobMO0gQ
4MDmVzU0FOBxlEtxLBy04StCv/IKo8h7ZgjlnqRrsw1K2oL6AoBkncc1eXjKAeV7HZgJx1wJLG4j
DgfQc9auyKjdzhX99+QfsEBVB2mszxZI+9LCAs2cCkTwL6T7IMKj5Irwb1h8SFX2ggORIFLb14f2
bUcv21vY16gLFKYUBYWHmdhzo+3H00i7N+AxFLDiZeOWZlk+Wlrib6+3/NayaRnyGQ1SYwM9qvnN
fiEPqkctl0IVy0YhSTz6YFvZeIv8N7laXscTkUDMhooMgjiXrdB0qFglK1rppeaozdA3M5WOJOX7
JwO89YrdvF0XsG/jPsgekxBkNi+bM1XLs1IBS60adrOG0LBDxPFPimuk/fXhe7smVHg2DNTISffA
7zsP7y/DRylXVQ0he4NXyuWBEwy1WJQPhw4AT6qSK8K5K7Lr77aoQMREBTylCUv2Qokbdpm2rPki
EPpv3kigy2qiOZJYBfE9bI3mCs/IexaCdIJJIYQJ/dOSXbxHEUIlc0s2AJ6L3on6sTGdwqi77D8w
RSSI4ISXVJVZW4xlCJicEwVjOZVGCda5scAcDeVKK++NH3TlEuApVFDAxF/OWG+A040DWmlACOiU
FlrTPgrkajMQYyWDTyzsuom8Z4yWaIEe4FiGN1usMD2vNH80ZxOROuuhzyAGcQbfN4RNm3CoWfEk
S5KieaVZiiEyiiqsEUuZktxqE87AVB5Xkp9+CUnogQ+Nga5Mxa1ZZ7MksdB0H6938R33xcYACZmE
r0T4Tb4c08kzJ0UDJGrDKUBFp2R4u3ok3qqk0bZMPJMohKLuVAXA40p335lNSGDJNsPJhHNRFweV
Tg7zwCxZ6bXXmp9lCq8j9mKp2yNW1m596qM317v6zmqYD2RIsygSW9LStdS91YCxS8hlAQ91NZgt
t62grKmSvzOLhgyjmy7BUgT186Jb0NX4UTavOU+OpQHUe1xHO6WuJXErZSJo5DASx7ME/jdYcWjv
tsxGQAkbYoHwpV9OpQfuf2hQA7Mjs+UeTTGM53o1a4MgSS19xbcDdu0p5fRWGn5nmdCeyOkCsmvw
bfOL/eJJK0reDSpMGdi4GI51JnYbmGCFB4sIyopHe6eP0P8pCJiwVGa58MumykSUp15Lqc6n9s8V
KqBlg1ZReBuSQHoogCl/iiVrja/4nQ5aMzc8+kEaERRxMacUTMPB3LFIQgkCHbECjkRpi7fzRaoU
fttILTAfFiobyN5AgnnZwYiic+JJdNCDEMi1GnBMfamt8b29XQqz4oKIyKoG45u+pAQUOxMVjxId
GAECgXPcx+D5gqhbOYq908rMjcc/eE8o9Bfus6VeJc00i+3HACNaSJkGWifQf3tZc4pmyclwKMoi
7GeXIzaIQTdwfAdkAWgkPVeQ6+RuXgnN2vp6pzs4Zgk2e5FNDku4bIiMkupnxE/tqYeZNEzlygGw
uMI4/NYrvkqKwpeFRDzHn0VvZA4s/ZAR5KS78RHnGY6bsAb/UQxU/W+osC7Gz79rcpDxItYIRF2b
pVUWfiME1k38gBOzohRc2QKz2BbjMLjXW3mnY4aJX1RFNjede97l6PXwt/pVXHIVt0pShklg3CIm
U29Now2cYvDXxHneb48rAEKmnO+WrPidLLaGQVwHCIJQk/9DTpTsqudTaROJUf7QDpXy7XoX3zEQ
uoiMGbsMnP9vrt7w41O1wkCOQRZSuZuTXcib6fftHU4eAmOaMntda0G/bdU6Ne4UHdhtInr35kDB
Ux3F44p65dtzAaEoja3EYK+kJH6xdj09gG5qps9UkLYDqQ0rC1Uz/ROQfWtn9SY1uLE/kMKrm3R3
fRjfmTmOW/AFamgVSsRSLi2lC8WwLBEssXNd9T9RAqR9mlpLrbdJDm2HrcdAirbXm3y7rSBMwVDO
mRx2z+WmHfRyZvWoaNuekk07DVTWSyKQkbwVZK7n9x4VvJKdlwHx3OsNv2MyJrSeJgvQZP0tuWbR
veQAC9+g3cFWdRdpamrXRdH/9jmW7lnwXsoUXEH5vdi/8mKglt8E+GUlZrajrtGD5E3IDJZCkqTa
ioG+ZzpszUQD5xEFNHc5f62CJBY4Ve6l5hDu4PYCW5eEAqz0nhGd4CMcTxpBu53C4fr594fTYBhR
GzExH202rV9OIkZI7NrXNdD/gJnuJTifNjmciit31PcM1JC5E3OG1LiqLs7McD4VCozzIJP12LBr
AAsvygCrJ/jbck+dSL3/D3rFVRqiW649uOrLXk3QqeSUCGKdal6ELlXuhQ7MC5KsFWt8t2Pc8ufD
B/81F3d9mKmAhcLQAIOLRw0BysAkTOrcGpJ9nGpi/ThR+bMWCXun0VkkhXsPg8kWvtgYJhmYcjFR
ZzOi2EaOihKuERx8Dq+Nn6bu9aF8e5LDOLihatxT2RWUhW9J+5gqW2h1KIlqKC5ywmkok0/Ufhnl
QIX42Mtrt7pXXZTLePAsmcLNymRcOT0sZm9IrcDXSU3YFssu3YRdI576AQYxK2yyvWeSOpLCst4F
ICPRABRIT9n+aJAQTOHIWzHdd/yNBfEJLl3R8e3L42XQg8xEHSoHW1P5G4R0gfD5MMVfH+X3+/xL
M/M0/LIOI71JOtFD/cabpkG3q3Ym10IqUtWcVLGas5YGwkHsya+ZCYy1RUIqGuJyE1WeSFzRqXrP
vpjxn8IKeIbFas0hk/MMlS77YMcdFbTqD6UqYyBhon/sau5o1zv/3hAT/GYvYeecRd0u+67qE9oU
0DLahqaU8K5RQWSMab/Sq/cM2UBIXIIcX2Eu517/MsIgg9VkaLknQKFXfvYinzxiKftfEN5eOwq8
2yHuXDNDOdhecTGAsCMDEJA4cFSIiLteBSKQRE2wcuB4txWKSnA8xD7w35cdoq7JK2RkU5EJ9kNz
C02R2rrctKiAvj4/740c8j1srQTeCT4sjvEVh3uTolYaEhpxK4BMd428Mx4KKoaf/pOmIH625oM1
GuCXfUrroW4sgUkqhqY4m14TkOE0gfGCJuqjD/9BY6hdEYLjiC0tb+HQ2QSwQ3Pg7UjAbNu2QfgS
hLjbNUm6vd7Ue3PFEY0NEDpmdvhFv8AwqXqdErpBKSJ9gMrCvNPNzlzxVfNTlo4TkmRjDg+xQyy5
mLOk08dwwu6yGtyk3YIVPeAc+48BEapt0VLtc71b71kGwT4giqCVyGEttj+loWg81UmdwaeVOdFE
eVwVIRLGuT5Ymay3fSNaomIUbHxEMpZ961XJSmow1XM1dbULvPIhN6sjUDl9L1Zht9Kxd1oz4V1G
PgHNlxludmmHfasIqI2TXtd6QT/6qSU8I+1E6Y7UTvdQ9Hkr58239kFkXUI4h3OETKXrYi2Hog5g
X8gpaifH/rmQppGYm9w/Xp+ud1tB5ZBlTCiDnOdlrwSh04cJdiYQbTCwqp1f3QHhXNNUemfs5rMQ
iRYuBwSd55//4mgJ11MdZYKrz7qxu5ckb4ZMUPV7VNNe/1MuveSv3+4WJkiQSYatngzPoluKnlSh
H3AlgGGMw3oqfw8z4zc1qgkscB9QcUs4dDaP5ZFSFiCbyKaO612uwKJbwx1DdFnNHKAYFKiJzNnK
an47W/h1DflN7pQcMZcJwbIrqMDpLPB8SdneGlPkncS2V/rf9u6UVIgGGjUG3l02F97dTMH7AACJ
YcZo8k0apz+mGWpW6dGaDNabDumKxA3cELkiy6iXLxYVTL+V0IoUIkrlGH5Oc6HYxE3w2/F5WuFq
ynFiFkugQ5fmBxAUtLcB3XBFGW5px5kJFU4/9rFy6toC2F5UW4DoqJNn8cN0Wa7myd7r5+w2uJHj
Qcg4Xr5Bwk1nLvgFvVQlYGXCSglu1VBLf3f/ZzuZNbbYmNmZcY2XzYjQw7fqHMajLMx0LaX/kQEy
3l9fW/NZ+2JLIeI5y4XMuXBr/v9lI1WY1VVT6y8tNcJFLjzo4T4VjW0uyTaKNxxwKPpCr2HFJt9E
F+ZWKTYirKvOhEGLOQRLCFvvoL8M7dEKzNu028i55yR65E7Tp+sdXDZF7Fgk+4BIDhFXKqAXziOE
V2ICGkpVsD74d7CdeE7bp92NAN/6xkw9wGTspu71RpcW8tooOX5ymjJHjGVoL4J1SOvzIbDh74gf
qA9INpM5miutLHfnn62YnHkVZRbWW6w3ktA+dMB0LaDMqQdUIsyhWFiUHOrK1wAT7zQ2i4VQh0bG
G4mMhdev8hyZMm1GIwYebfWF+ciGxo45NN5vGj79umhqYfia7nnGVNIUtYk9RQypt4Nc5XePbHMr
RH7QxiCuhidZ+MW2lQKQ97Az4mS0XU/WmGTbZGx/1xLIzlIFgZ8i2kR85HJ9UXEwRZpOcaIXFgW3
2DqAYTH5Xc9L5ueilcUq5kICJ8DA5RFCUM+GN+uzGEufr/fkrQEQjoCaFXGOOdtkLGZlSIRG9ieo
1BAt0r9LA3wOCQW6M6+EsSaV9Gq6v7olDhg0RoiAbAn5paVCXQ9Hgjp2ZLHIosMiw5lRoFjbqG8r
IS3vAN/m20Zv2z3kr7IzhJF8gCU3WfGNb1Yxd2Q0TySwUuZcw7nocVrCsJ4GxicrpAKghGbRGfR4
7TT1biMgPBhTMja6uGwE2hdohP3P8Vim1kYpFe2YoVVn7X5r9mZEjMpFiBQKDaF/svAVbZIMVqAP
vY0YXgByuTA/wJtCCakaBSt3vEWPfjbFKRepVnLYyBlemrziGWGccbi19ZTi75oOum0iSGtOQrxs
h4QuyS2GTVWYIHbJZXKBv5IEKZAebg7n7Xnvbre2vb05bbeuuz05fH9y+a/rOvaer9zTzfZgH/jM
6cS3R9flZ3v3yM82R77k09vD4ezu+emJXz7wUcc58LTtzuaRPH7+yDbn9w/P2/PhwNNsHmdv5h9v
D1vnhY/wCrYz/w1f883Gtp29s6ddPssT73dnHn/jujzqhb85bOzNhid+ck/24fBsHzYOv7PZbJyN
4zjzxzb8Ps+bH+bc8sWJnvBGj3Pzu71z/Lg5zh/dHA/2xrlzXL6m1/tdTucd3m672d86zvZw2s4v
yrvt+M1H5wtP3fPR493Tfv80DxMDNf+2ezql9tzsk8NfX7fB18Dlv1f1mxlbJmrSqKpVYEsPp+35
5bB9plMb54uzPzpPKy29BnuutbRw7k1dJXKDbWzdh09fz759tjef7xzRXmlHmZfNtXYWp4u6rAvq
l2mHKfp0eHxknh3GmynZ35zcG8dZyfYv4ohvh3BxI/ekpoxgUn84uS/PWAvzdH2OQLisdGledr9c
78BnU38EO9Lp4WZ7Mxv09vT6D3+eX7asjTO2eno5bV9O59Jm4ZxeXphL+3aHYR0ed4fdbrfZ7W7t
Oyzs6NzsMefPt7ev5nhrO3d75puVx7JwnYcbx2Z9bo4Pzs0N1nfcr7jwVUNYnNVVEUnLiPFyP7nP
rBtGbM2qX4/712xg4e+g2qGIkSZuti9nf8OyZLmf5wXPsD3yv4O946t5Vfs2PTz+tYfL0/7L3e/3
f/X2w9OaibxmxK+90HJLaUwlSmejPB+ez1vnr/0htLe77Tzopy0+zn06zW6SiWEiNjY+0Jm/dc/b
Z/f58HhyP+X4tp396ebrlgfQlfPO3j3fdwyfixd5POywu80ROy/szd2XyD4+MdWuK9vuAwbxYtkf
Nnd4kq1r793NA37oeJodzHVTfb0gX+vn4mwV58KgSFgqDvtkf8Lndjbv/Xm3tR9/ema6hxO9cdyb
LS+xwe9efwPl9Rxy7RUWB68JasOxn4f6E+79xCicZr92enLPrnNzOOCt9y+sFpw1Hp9dYrfZlLjX
7ZYxZ+vZz7uA+4nJ2b64h/MZh43dnB992/4TK9oyJ+wSmyOr8BNe+2i/+rLD7nA+PP44+PaPx/mh
X5/PL6H9PNlfffuAs8MPnR/59scPrBGfv3funvCx/Pmwf9o87f9ycPn7J/uZXWSwbd/esVT/vL27
+/PuuN98OBz3358e2CmcB7YDZ7N5cu0vt2xE+4cb94klam+Ox1t89nHP0LuM6usw0/O/GG42V1pk
b9mf2JdPN85+c8dSf/3gxyf+enYKT+7Nw6dPGKLzfWVGrnsvTm6X3gtZpVww2GLYJW/4F9vdnVy2
PJa+7bjHn5ucs2IHSNVddZqI2V02G3eG0eU0S5sMx+nM+mepza3Ou3dps4rsr/Nej7tkXRxsPoh3
2D7OuzITzcTz1SO/cLDvOBBs+Wr+3cNhd8ef+ycGzT06D68HG4Z1O++arKg7Vu7h9biwPx5ZkLOp
b2cbPG9ndxrYe0yI4cdbb1388c08je7+04mTjrs/u/zO9QmYd4d/Lwj99fAHIuf1jIky+RIgOuU5
7J5ZQAF0IEOMC1HNrSJOaziqZVXFz2YAfcyayGQRtMU0Q2fYAWsSqG7stGofDeV4C7lve6e1vrYL
yGNQcD9o8GNQVt/HaNvBX9P6Bw06PYeT9tr9a3E3en0dHYTGfDMiTvkmTWxmMszGMHjl45DYtRon
NwMsU9sQyoHT9QF+hesvR5jqBZnzPJhKQpaXpqaqKYocI8frIKqeW2quYTRVdpMX71GS2Gt59dKG
/UsroWqoek+Z1n4aAAaOBOPKJj4gF7SWPprd7OKFiK+YxFksmeqGJYibylfIUkyUi0SpspQfKbT8
8TGrAZ/dQ2mexds4nFL5Eare8NsUIhKyAiJ/Z/B1XVdEEOTgWOFEvhwQr5rkFlb2zgaxj7SCnucu
ZV2FWwZRsrLQ37Hui6YWp4lSGuVgnM0uaHThEGMQt8QI25Uz2PutWFydKDCYQxSXHapgG/GyhDXU
Tn6wla1B2BYyFKDXDendVoh2SyCzwIboCzuyEL9KYMTFjvIoeoGspr4TOkF/vN7Ke8YBApclQdoK
SN3icAQO1i+6FLKbOJSiXZdyXKZQV/I3vuo3t2IB2ZbcFsVR6aLuw+83bcoYBDhu+e1CgfEmk/oU
xgeFnOlpkLT+C3JVwgEGHu0+hewXRltdv+dKvlay8XZoqWckDA6KnBgnLuFyAoUexI1QRdCqmWp5
iuIs3wdWvQaCeTu0JsAspk40ReLuSxhFIJadLhbpaMOW8Cjq2pdONZ+9ST92EOtBpd/sDbVaOVzO
R8fLtU6iWIbEiey3TOXU4mhJWXhPNiQbIQSBQ+qTVaDXsi8kJdQdmP+LACrt2gcbA3N69PH6dF7u
7PPOYkqEE4CZgooB6bxoGkwzNf4xTZs6dXLK4EWbvAjKDRKU1KA21VpC6L2uquBUKJgCTEs443IS
R2nyVF+GprDuYaGShzT6M/F9b0v5WwTnhFHskYhYk2V+68tmlBbIcap9sJwliCFAAhq+Gmiv4ZkU
nFjMBTdWa2tbQHvqXh/Pd5silQI3BxTT7NiX/YM/d0JGG+4/CJ17mQ1EjMWNZ4VZupWiSdL315t7
syaQQgbjqquY7AyhXOzYwgCljalRGKsNUKoJFbSjRYye7fVW3hjJXEBIEzMyQ0Opfl4zv1xeLY8b
9AQ1qMMmNPWbqIEoyk30QPtOyb4JRW0RqdvrTb4Zx0WTy3FM4GUwEZpyYOAoXEmNf0SG1LhpmXQr
nXszhK/VkSBPOV0BJ9QX+0IwjYEIU2Xo+GPZHqCQSx1KtrMVu3jbCukmwJHgz9hSkdS5HELI3rvI
KCGPseJa25RBN0GkqU+766O2XF2cXVhVrCusXDYhiL9shYJ5CSlOAMit54mPg9WhZem3h1ExOhtd
yOGxy8eViOGbJhkx4slzNd1cTLcMxSeSoQxKTX1rWFeSOyArozlW3gj3EoSXZ8tsZhrhsdlc7+g8
/b96THKVhCcpsnld08QkLzuaDH3biTH6nM02tFun3+Q75SS7wUozi8CQjtO4bGex53BabPUyoZ3C
ffmYuawA+/vx/sv1zryGia/1RrnszaDXAYQMtCLvwHnaSKxtpDvY91xk6RxtAyLKvqnsI6pG9vjn
9baXOYE3PZwN99e1XcWJWs1Kp8JedXqH2kT7m3Eyjr+7ry5Hcl7wv7QzJBk0XRntqA/eroTt6CN1
ZkdvZcKWu/eylcX2AktSlAhzb6Ytkm0OfM5O5hQra/nNPWnZyrwmfumLElaSGs3zdSo3X2Pn+Ye2
+/LxaU3QXJqn/ZpZLNwu9WXJKIU0U26oBnKghbI/woF+nhzjA7TqhxVLmG35WnMLl2shJI77oLne
+QoXv/0ts49/OU8fV5p5x2H8unSXOZO0zmoDhva5VxCTOuTwHKQcHdPV3S+7z7X7AQrHtQlbcRfL
unRCd4UVzG12Lhc7Fli4+XOyv324C+z72v3CncAO7GhlY1mbv2XNowJ3mpzM8zc6X6etuEOodFNv
g7vw4NnJrrVXBvYyav7GV8kLLxKrUFvA+jB3MnBS/lFtiNgJz6/Z/7xUrxjKEkmtCihEBgDK7LnQ
0O48KlTzqj12sbHWpzVbWTgN04hqM5sXmql9ar19iIRFIaNBm8UwxK3hABdhx7cDuHAekSnIGjyw
PwcwOSOf5RpbpHmdD6EbukSVRxyxaP+11stFOP1twwt/0vspEk8lDStP8rH+mN+VR+Wrd08WGDWU
4sv4nB3Ds3KvPa9YzNrwLhyM3wyhns8Wo2AzEGJhn90+dGDdtQ2n2GQb3zUd09FXnPSbYMvCf8oL
TzPKWZzU88IAF7YN95L7nDoEVj27YHjzrWyv7uPvOQBwWtRWziQGlNddeuw6NtNMnE223CCByfpQ
XIuTg+pYN6mDsvJDfY/QyK7aqbfWYWWU3/Orv7a9GGVo/sYE3ApnFbff6B+TbbDtt6Mbb+uDvF+L
mb03pcA8wJJQ6wBWcXEhiNAPicaqqO0KUR5RghQF1lB1/NFmlRtND9e7tnQEc+KMOiYZYCS1l2BJ
L0dVb0LZCxJ1cgSlUbbQViJ2IVUh0rfjtOLC1YXPoSkKbsBfUhpuGtCVXjaVmLI+yB2Cph7kQTe5
lWWUaSnJig9djt7cigqwiNvATGKyjKuo0ogeUw0LZQNZyhkucONYdUntiKOcnqMiTT9QYS7d//Yo
EsHhWsWhHWyaPtvPL6eJHP6qqi6Q0EYHvNhAl49PVZv0ARWhZM0WZxf2q+umg9zhCNxQH6lRFb9Y
B4gkVpNlCKNjZF1mOVCS1R/g5IXastJyJX5OpK6Bhz81it4GcFALNpTV6X0Sjd5HrcmaHF6nrusO
ZarLD4B8S6Qfq7Aw7UJEzvL6uLw5fAOFA7IEBgGUuaUAKbocGBVts6wxDLTFpa5DCk5I/BFviJRA
4A617lHAomvdEG0Rnu++VADCvvm15ZuuBGhr2kaFoq8RDy3Pl/MrKdgHqCMY+JGXvHwlAe7MUJSK
wUH5Kkb/QZFtNMLSz+AxNIhki848joXMtht2w4rXfLvYFCaNqgHiwUToXzPMv5gJBPtCP1K061SN
+VKCqf3QwAl5hgh9rXjnnZbmAmcddCRRBSDWl53061mJ2JInWI4jHYQrJehuPkaQuAMf+nF9kt+u
a0KYxLwMAgwwAyyRkr4hDmkOw6hjwFC4aaoB3c3SX7mjvrnkMG2QXShUyoDrYwuYe/zL2PkkJ5Ro
ajvHEwLPHhB6t6PUV2wMKj2G7ZRvjMRLNrIYqSdAlskPLR2lFQ/2dunxDsCh5yJy0P/LSNs4db2f
l6wuE4kNfePnnvCkxiKlGlYDReEBVQkY9n57dGc/Rt01CGyJSP1lv1MtSJU88eA/qnOICUc13qap
oex/vxVqzuZkAVBQCEwuW/H7jtzUGHWw7yGzDkEl4g/5uIb+fDt+qqjQEYnI2gxPWiy9eFRiowGv
64R9kZ0StZbcUIAUsIfU3U3bwdv+bq9mKC2FLmRAsBx1YTPyKNbJJDfI9kyhf4xyYTp4SOWtXBLe
OhRT1qDSoFOk3N7UgkDGQkpvNGvHEMLMFUVoCRO0c/aiqQkAabUewv6h7g6eUP+NlP+vb8P/8X/k
9z/dfv0//83333I4OGc0/+Lb/zmF3yrm/q/mv+df+38fu/yl/zl3P6qmrX784/SlqP+xbbPvX5ow
z5a/c/EIWvr7TdwvzZeLbzZZEzbjQ/ujGh9/1G3SvDbHO8+f/P/94T9+vD7leSx+/OuPb3mbNfPT
fF7rj79/dPj+rz/mCuv/+vXxf//s7kvKrzlfsi/fCdb8fNT/fv7Hl7r51x+CJv+TeLEJSJH0o6kr
MyS+//H6I04yf/wjy6sm+NcfpvJPCqGIwioW8d65APOPf7CY5h+p0j91g2dAGKHPP9D++N83uZic
f0/WP7I2vc9DdGP/9cdrHPLfWzekQCrpCOrJiMNCfwSLwuUqS5lgdGRM/09J99EghGUZxKiIwA37
FDorWelTwiS0vVd+FdCWG6COCGRIQLewSrbhxw6xh5wtSgtNuMKaVAIB7LaNTPXkxi+HPhoPndD4
Fhx1yqSlqBg2rWlVTmx6ii/v9TSu63AHuBQVapt7Zg+7IxRF0IvjRduyhIw96BPey+fgwXvB4ykH
1g7hJEXnxl2mntwd0wGe33wzH9ONB6VP/bm+f5Q6eBzzWMo/ACuf3y4TxPmBepWLND0EPrkue6TY
k48jLgQR5B4pa894EvAJde1CaNuI0s2kTFlr7GKIiVUNkVRLK9KTj8hP8b1iV2/77dSAH0f6W4UK
2XBKz+x4Pso1QtfdmoSoGIS4aTy+U6M8orVSUzO6XcIWzStUZYmQxo5qN0koHb0V5/cPkS2h20Ek
a+XXX6zxbxv4dc7nQ+3llMOSAdrTnEkKgPQvpryKEVFIor76OCkwMRgH/KI39Ucx6judOswgR2Vv
A3w4HvtD3uao7z4JTdw30V5KPU2PV/z8pa/CAl9paYDfQ9mgQz25eJ0QKlrSpoP3oaZMCtOAZdUf
AlfS0XFMNwXyZgwVApKkIx8QnC/07pZ63Ayqs+vDIl0e0+cXYVlSfwijgcLoLItVJrMPo7aojQ9G
HudaetehA9dFuwqZAF19sJgQT0erBntMkHGLKd6qYKDpJEwrHE0qV7fe1M5/QDdq9QG7R6E10tmI
ulERzumQdOZXFH9aPz6R5Vfik5nGkr5yebrcz+gEpx2yASxnEScBV+vletYkSy0bDRLdQS4RtbH1
boLNc6O2PcIRu0CpS6U7WkJW57C0rAygOMeCLiyLyhSOkGSQqa0kIbHYslMCmMhVKf4HPdXb0Xtu
uzQ2yi01KyVz6CnJ3Dg0B/MaUPMqBQ8O1Xdnlads0upMuSvkaWBFIIc8r1R0q4OJKFqdS7Nd+AIS
uW4VSEZknfM2JQ+409tsdidIMeU8U6/K0ZBtWZoMFBLzbuqsz14aR0PxWGRWxCpWgypBKc1C/UK1
tkqCXVtwVkSeXm5HOdfmhVvXCa85DqPBky2laPE7EF61vFFam/OqFMJw9kke+hpMPkRF6MI5VTfE
7OuhYQYVcY6yndc2SZuRnxEpnJ/Slfr8aLFBgKpHx7GeHcuAPDB/aWYwzNC9IZv7HIUW657QQsmv
qSgRq8E3L0zafrypSaf2iC3p0JV+xYlSXrfN6glPvZnEOpiVtxKA8q5UhCLan+hgpZA42w0XoiI8
jH5PDdNDRDKfKckKw++8hyJuM134kv90kOgqlEwe5I/JUHzuJLSx/Q16qoz3n2JsNpF0m8BwEMf7
yJPzCFX4SWA14GCnDoLwTV8k81ubKqyt2BpCvhxJu2b2aunP9ywFCK+fsqLGVl2Ui/wgcuRRrlJp
Oya9WEMX3eqJRkWY6LW1uClqqse+6lHD1XD796Pg8W9G/az99KhD45OHSlOx7jelH9edv9PCBG7v
5zYv58kNNV2Kkj85DZsmYtNGL0XeESXJ2c76prX09kYWRxDCDxk62wzp9bXxmqG9XBqwBllcSsgv
aSyOxdIIdA/p3clsPuatGk6xA7WAhejg3z5PKKuBIdO7eMJoekSl+CPPyp63+/sjShjWJUzfUdrA
TSab82atQAbBLDa9UfVPHaTFaQ18v4qxKiuQ51VWVNQZ7LQ08mvYtmOl0tQnBKW10EeR0YKZSXuC
c15upkdxiGr/sUcHbNBvkTkF+AEluVyURnuj/NxAIYLX4hNKoj4N/PxGQlIU+85/WrvUjVKFSpYZ
zT5bUzsoKUAf/F/Ozmw5bqPJwk+ECOzLbXezSYqiJEoW7fENwnLY2PdCYXn6+bIBzYjNCHL+8Y3C
WoitKivznJN5Ks066BevG4wvrdWUJgNA6kFjCPL7ftqhN8Kx9mAkuL5Ex86I8Jc6Gnj28j04HnOe
lYm7CYNf6IGgkepc5+loBx+TMeyHv00PFYd9ZynP5oxlUv/YGphDq27A17Nwkzi6qcQkY76tmADq
+GfM1WQ7eq2x4kH99pe+qgpdSlvpkwMjo4tT6MurL91WLgNkIq/4Fvir25jnKtZLgXtqzeK0j4wr
l1cUIw3D/1vNERMksHZG9uw9OAtealigNZ2Zuf/h6RZSBAu8gFIJRcjrRG/NWtvLlqz/Dq8/8fBY
icsv5dDFQ/SI0Y7XfiX4hg3xWpnDPP0dlVHQLrezHU6p8fdiKjOvHiNrHh3/1sYtpQuPdVxqTpdq
xp13PnR9nLvBoxEyNee+T2BGsv9I0uICMVHqMvgDzBVwC9ji5ek20wE+tnZnf7OWvksYgIKVb5Ll
mMf79I6e6zj3OufeNiY1tbc9JgOu/dvbn/cqWxGQiw4xwHUkdLKZ5c9/qfnXvkebtHbTt6Spi8D7
fTLn2VvORmRVLPkicLAjPNCspvjWDMORrxsElbO8h9u8vg+6djxaa0NgIwFwXt5H0dlu5Xdd+22L
jbbHwOLijp3PsX9WsTnzWabSjmRDsOtJRxjfIHnv26/jKt2gimHaLRUtjd7ScHa92Jmwo/rUdwY+
yEDLfH/gqDYcQAFKKzv811d5NRQPeAEFQfKOuPLVG+DCMnfHBb2Vt3CVNzKQnWE4xdp+S43Mb+sv
BIuA40THEb5apz34OPXYL829k2q9PGM94ZXNO2+A1Pll1oMIiO5RdhXzQG2I7+t3MJUhnvJV1H5r
UsayWZ+cbYOlec3XuyuVIpzfhvhUsN32JKaqlnrSH9MmzieTtmhvdfKzVaQSsgvDJDfMxowjL1U4
m5UHt/Uuz7T9YIdEMh3uJ2b7D5jbp4yQDA9phyX3/FvG2P8x/6ziSjXGjRmg7bLv8Yt0C//BrrUk
GlPs+t0Pj/n+nHJ9sDSME2VaY5L1XxkvJ6u4NfsxXz5QIZWayYdGTNJ5zlPT5layrRxTUS+er4Y/
MR+f2WKXZCfXrL4fQ79KkjPgj5gPH/GWdrL4tsDxl0PDsjPmJR2Y1OJ70dnG76v5Xs9rzxljMSGf
M347ARuzXxSjCryuUPxZUZcVN+s2HqXWw7pKmXg2rdiIrd8NjBuLT3XcKGt+xA/d5jhSecIznvHy
oab52LfVygRHheelmZ3jMI41bpNu0WJM74agkZo5PqO/qOOa+0b7nfeC/RFeL/Kxz9STMJAPq+el
3EKz5SxTX9mecchWFaTLkYCf8WfAOkS826lx5bxq9WpyK8CALjdWht5KGeiHfcoP8xC08FfsrVQ1
2F38zf0fWGxrFkrNmUsxSc4mLzh2loQfTfafkSPSL0JKpZXbO+XJFNPS6o6DXjLAeiJdIBdtZ7S7
R3tbUUPtS6KlcIPjPC1bTniseLCz4h+QEMhZbTHxlMths2f3/XnNeFfp2anqJfEKhrwjktZ/zAHu
SsnDODaZGo82yua4u8lGVDlPpoqA+8+MZlbTv10cXLJ3S+F6Jm4fTY4pUF7EpiPefYpiykhq1rjv
ZLlgVNvWwERhJT4xJNlplYljcqVD42NFy04GXJwMS2dqsLk8TP+tqAdsvL6ZExUNT26pVozt+yiS
vC2v8SZP7qoLw6vw3MmIHc+Gi7C9+2DkHEvWoazNnCS7nwfHHM/xUCXrg4+VatZ+wqhijpZv7Ji1
WUEAYzeO0luzZMok6auNdybmnjGlbHVvbfvJDJTifVZJW3n6lONhz3OSpjm2f8KvteBCQdJLobBX
N/v3tvxU0qN6S6cY2Sk/ZT+VjdGQyB0FmInYd1sK/XbgfhU9GQRL64Mj80AZOXddqnVlZzFWv0m/
bucHiAGpncMTzU/eNGtOLzxwpBJxjSKljmwCzd5++x5eHR5QHRwbuD0xscZHHfvyDMNBtKE1wNBP
pj2W81NqNn7xuKDoWZ+N2qHWOddRWnKsvX1ZV2rgX3LxUGZCkqeh+Q1pFwcnfXndsMWEijkNCRPg
o3VdfgwpjvLuSVPud+p7FeIDjtkj6BVWukxttDhc8iSN+ILMWed9nTVcAJWVsnWeD8dqrYbJvXcT
A97hllXs5H9RWEosWLNJtc3nSLs939ExW6b73k99hhP7o5NgnsJEgzUwSvvJt9cw+2YuluxUrzAW
UJe4HpkbGfejLUn1ROmNnGTLHxOdziSV+20Ni/hEQVhZEhGw1ov6/lu4GDYO03M3dg3WtvXA5OZD
X0eDa8lIcAYuBzf5ijuRSz2L5CJ+53y+vMYXr5lvyoglBJDA3RAUV1BE7lcTFjCq/5pmcRQmt/Bn
WZSDLNntbNxM7jxhbclI3QETSctKu6C5IeRhlfiAM5Ja1+9RavRjcoeJE5sK0z1sj9qzlTAFLrob
oHV5UykGirwHDo9YYQVulZ3+mqD65QN2uZnm063dun1hYXkUtCNVJhW1Vd5mnBCtcyqd2EnfG6F9
gfB/fW4amWSgCqOJkREyNuZqeVk+5gKJX45fo3r1rf6vfHZ70umsH0a2ldNYXPRghdPIAqkzzL74
jo27YmieEdaw3JwTl98DLBNAwDIH9gMksclfYBbmFOQnc8FwuABqYDRSdUOnrvxg/PzyvP+gRtr9
p5vI6FlsjBs1CWMPjAbyqwyz84Q08d6Po4XlUumh42Wr2pBD33KMInP/6XDNm70Ha824k6Rt57Q/
DRlI1vRhbqelKG9Mo+hdTMAnDvv42Ka2NWOEh/lVNGZPc8sEjPYOICXSxjkgybGw8hui0QoTvKNJ
LJi7NS+LfOVWxevl2VXGeHFCZOW/N6D0CtIjxolLApNf0N0zW/ka3c6HOYviZYyeHDfTuv0D4KSY
n1Y8hglpkhpySDI52uNtzLYrO+rtUHMd4QCcYZdESC3Vyqssvek40iD/wyc2W7k+e1tIXZwyYAnY
aam5InUSofc/vi6af1rfmIfBQKFrTNVrJz+b3NV9Ml2D67rtIHD5ZDdyDA0z3kLnoETR/i4EeIUA
0sIBmxDJE0NogqZehfQSf4O5n9b1STPgoOcZVVfhdrpXBZwDzIv90FSIJIybBdCj9fCoojTGjDXH
WmsASXDzoL9nNHVnLQe8BqfyD5CcEGfmm7ff0WWwy4t9Sr8JnAHurExJobnmKj5Fs1mNGbZfT3Mc
jhTjYZHKQnB7fwj/JNXCaOdk51Xcf8/1ADR2rJMFq2jK7JGSYq/44hYb1faYZqjX65PjtLjAnxg1
KC/67fu9gu2RgFBuwuXxdpEP01X28tQaOjMP57ryvnjLMrPf/SyVVTS7zsL/tZfzOZu6CPtre7Sr
5ZZRbAkHeGE7MeXf2zfzamEzeEtGrzNojv9oGnp5M5KN4e8c66faHzP2kjmifumPjjcEXGsIV/KI
ocYH/Pnt616p6Sg1IfSZ/e4I/cxsm+vgivtVQg3uEmmCzlD3mPEKyl3XcxdjMKw8QWlpbBw1Tvdu
kTbF057aJoMjB4aKhpisawoZahkdPCtbue0d+KzazhfDTGsWvNnWSzJmn6wkXTEUDBAUkJ+5YoKZ
/fv2Q13MWl6sRIQXHJRCC0tadr1dIxeHM4+mqqcd+I7aJvI/j1a3hOlNFqx+295pMOO1PtWF3xXJ
XVbbg2qPvllKWpIMmOZGB9WjzTEOmvKwbFjHoIJf19YNYpxa8tF3jKOpBhCCg+POkV2cO382S+MQ
VClu0veBclGe3LrKoMb4rqHKTQNvY8nJMIwVLDxzUyFoerCzyy9gDsN/pWvoe0DAwUAX502wmC3D
YX0jw6RX7IBNXd+URWqH0Yex08r4tjY40Ksf++dYFy3A3zou8uEGfEIcqkTXwtb96CelVfZnvcH/
AJkVq3mH7Ev8wHnwES4OG9PWwIly+Vg6jdxfh2BimW4pp8NqRTlQhG5t3Ce0MDQWxQYTaMJjoK0s
fU/G8+q0gY6lFQj8nJbP12vT99JkdYNCPenakR26NgDcP8o0jiRxazN5hwEDhdT9gH/2u8H39eVl
UzCjlzlJnOfhVd5BrpXlsCnt044Yu3Ztcr4UY+hzfebuwCi4XuFwF2XC0AHv8PYyvszYebGMETA5
Pp5ZzCZm1uD13kyVm+dY0eoviZ9I8Ypovhco2knGfDx6U7zO0YnbWSmBO5AdPqC9uqyRGyPqGmq3
vQTGmlrg2ZGAzG/GrSFsSb1RL3vVtDSYS3yLB683g4OqEz3mOOpcrrqvrIoJs6ysPhlV5d0tga6R
LEamGrEjVNYSiFt1GBM1MsZ712llvBMhX4VrH8iV1hVoaWh65B4vI+Rc+oU9wJF/2UMUVZ/LJ98T
dwdUoPtRLCkxzPdrh9Wy+Gk9P01V/26dJZqSX78L4hl6RhEp+QGTrRjl/PJWYmsuGVZezr9VtcJ1
ECPLimtMeGkTqiMGu96/vRBeQeAu00GRHjIUCjJSJp+9vOCE3TpCpDHBOzLOHOfILGfqYkaEARKS
MmJ6qv+a3IDxV2pQcQfXT6wrZ3rogIL6Q4pjCb+8fVOvqj64UV6B5INQMK+PrGEu1dI0Vfob3ssS
SVD+OBz3BVQl6e+WoE1wcfNTy3xJdV/NiJNA4y/nDMeaWzx66TLJyQsUxGv0Vw8QY8gM+XpboET9
Va3P6MvtvL1dEYXaX/F7huXHnbkSVntLQDtyZ3bh4C9kozt9mDmDLHPcfVkSJTPK8uqQDnpB5VD5
8KGHNmAS9McuqpW5HBMjaL3TQHMdW7sLspHysh6zimJZT90FTuojyWctt7K4vXA0pKafN4z07Td7
nQuw6eHu0T2gg/MZK3e1vEZlZWYEHfNtL+CrPlD63GSmjvHHoPU0P3gt2/u9hEji2f8ua0/YNHSt
zOOED6CF9zoHsRl3GMZBM39ZDDOa23+wxxi68hkOqiqQ5/yPgOfL9kN/lUwAa7+8GGuGLn4mf7GP
aJx/hfu7M67iDUfql7RpUKscCgBmxzykXtv29clLXT03d5WtBBYsPJP1kyStlXvH2Bvll7aMG/5i
DH3MF8Naeza+bbiOthx8DY8MwQbU82I0M96R+YHU8Hxl1/f/9G2spr1jTpSh2gP1lfpxVHjNpQ/o
Osfc+aAmZzbt06gj+VEcjSu3EcJCGN+sAf6rP+LXOOrnycrydb7R+drm6lgZIIjxIdtu1EhHebBg
pinTOMSJGZSf0pLS3b6vph4A/ISNLFTboQAWmnGwnp0h4pobv1rDH/Xx2euTKCq/M2JBXsREVTQv
v1czQIx7tC01ms5nCHKdLR+qfPD98ayi2XO7B38e4IafElBlHqB2u25wUeoUKe8sGypRgqQRBRP+
451es/luMXM5yDT5u1/deTNS5xRCz4fEPMowBoyxHW/W3HVqx91YfEwgU/lgq2Co5n1KGrDGX0qX
/uT83DC9Ll6PirQV5DotJ7DXpxjS2f8zLkO5lcypPWiyAjSKI2n/BsVaACAeSLG6Ov667+PILHyw
57qYhpQxDo6zOs6n0VQh8t6oshMAIKewVsQYRp/I/a2AocidGKk8VTEJrZJPbszyyKCjU94dBhMs
2TmlQ2Hw5Qn1kkg0XgOHvi0hg0yJ123XVjQaN1hYu0t1auAg+/SmbdyOl+ha7cAKRTeH7fkd/qYJ
v7nzRHNvWmb8IaPHNJjv0EtAnJ2S0QiG5NFEhVnjeRsnQOu3xYJbd/CpNbt5xhk4tquhf7b9wuPq
LWg4b6MNRm9a7iFrWZn3WdvJei9DV/5MO0vkHlXWKuvjnqQgrCBlepxV3nl3Rh7NTBuw3cHPPudd
WnCPY+a1/NN39vPlCPoleFCYE7LY1fSWclbBgrw8org6aqC5bL5oMgEXG2wESgYzVCsvweWnq5uZ
1NFRPiTGcRNj7KoN3MlEybCko+VVQMKNLboS22+TLng2UKeEyR9TzNJpDszzMiKqwQ2YRhwCFd+Z
S1nFxz4CkGtOVDgYmRxKN0XbcT+3A7Y/nzS8n9BIQycHwq5/i8yURHz26DV/FJ8e4v26KfY8fgR/
L9UDXi0HK85mq8PtuDfw1mwhxJPbZDIKyFKInIjSh7rBgYoI46Xkn1WGFtS8VIPQBzuB3+V1CdlO
/xW4HpB6VrdxcANJPbXqobQsp4p+/sPFLjsjPMZYfS3Vset0sHQnnA5dfqEvQeGhulo4if++p3GJ
0zJY4jwzel3Ph8Zg1SOk2VK81C6kYN2YoF14Y4exiGu8Fcv6z2tbIFY7hHHRIlCpc5w9uUtnYzma
Ic2a6qGXSJySTS2SPO455LAmsZGpo1GNgqkROzHR/uz72JWxOttIKziaPX/cRSG5N7hr9yV3V8/q
7oplEJLK7hYh4ihynD4+eRpEC48YOAP++a5tibfktatnh4+4E3i7wshuSZc4900okvbopDHivIPC
dTj/r8ECkaxv7MFby+a+LkhgguPOG0QsucVBmmmgW3hHxA4Wdn2ygdQQEBntC5+N581VsuYyHoXc
SyWf66SBRbzhZArr5sypxBu4GWQwO1qqMZegs5ZwSJ/23Rw1aVuFh2UgmFX3Nm6IXn5ozXEcP6oY
p7Fz7DPDJz3w5maQZkeLDWvap+vzgBqD1AtAFuRrLDPRHU5LL1cQ9nB+ClwEQOhhIjxw0GC5sTAR
VpwLa9M2Kqvc42CQRS43jJGWcyAce/kh/thSpGJCnFrUOrYiGavcquBHdcQRkIk6xLULFQZ1L6g+
okJR76GMckiVuikX8AKneIAgquiL+IxCi3vMTXb7Z3YKPPuhpk5ePjJuHUHsQ2gYPbG81OVF4jYn
zjIeh2SOsQwpZk2KfWbkh+B8pjdQgJlTSrH/5EDGFt/aCXHs/ZYGzlUh1H0mApUGyg2tznoe+6Rq
qpudP2A2kqR0y2gMsMYzn6F92PLWltl5PL43GyKDCKvez5oPeiL0NadeV9QVjVGEKZ0AJmNq1vEh
WStJboecnoL+6DMdp3h0zXbh9/zSJI2AsL6gYTtW2Xe6ILccrDLxg/vc7ySZVbNtckoFc1enJyDs
Mrqro9iKlg+51V+gp+2Ggw7rdVQJfSgyXGY7yI42zWKQF2cP+JscKsxcelLYtFlirJbSYjTsQ5Mz
DWb87Jk1Wt3bcDLz0j7bXeoCHk+FK9h3FswJ97VsL2+sI83JXWTFnIzHAA1iZpztrFwEaW+CBdhO
jfyZfZcn4xQlT5me2qS/t/PGT+9TlMmc8e06jlyARTnzSk2DKR/ZLcG/IzVYIgPuXLeQtGZzzMzE
6Pvn3m8FgdsPtNDRdVc8LEFcc2NWQ3y17/aXiTDFxco+hFJa1ZndHbLX+9WQbGD/57Y5Dhj8MIoH
kOtYQbg2n+Ogh9qPSlxGsyMuxy33NYeV8IVqFoz5OCs/aL8uGXO6/dNWxAR1LBoQ4iVLbP+fplwH
/i3lrnx15c7ZjNztIuHZiZTCMsLEvMN2eFXzYVwscePAbzE0v7WAaQXplGf3wk35tigYGqPpaufB
S6w6VcdiY8n2zWhmONYHh7ZjkE9Lq48p+yXZPtjsu7LItko0auGFirseB1lwy8OwrbVRr+79tORD
FT7Y7urrZDk1RXI5mPYDo9STMAiWQj161iXONe0ZoDdjIMaQ5k78DQLDmswPHQjz4t8YLXKF5rQ/
sTf1ba0wbJlRP37CRFZCEsVgoexj449j/aO8hJGJbUk84Bho5/kLZ3IQjCVzLxLcZx/KlgNsvg3S
BLrtkJk4OHxomTnftZjnmYmOPinqEdak0p58rzz0Ozj4aQOIjKUT+VTksRYpyxkLDedpTHymZ1Ot
VuGnx52r0doU0Hln/2wGhxNYgRIFZrYIKNBMddRJpF7glfjGuwa56EeJPUYB34mmmmfkJva3typj
4JGTtjPH+7Udwi8oMbzkqKdabsfKXUF2p0vKUcVgo+A0wTQyvTwN6s42bxqrROOJPjfWTkJCwID6
goFqdpi334KET2beFJaNcvSmYKBbMH74iVyDDnLfcWjIjizivpUNvZETXZxKYKLJ3VrOWeXP0V9u
0dtEJ7ugS+igfGyh9SEfhoC3as2p9nV+3LfZZEyx4XiHbOpX4KbDnPeZVX5p+WuUpAdr28s6zHz4
1wybFFawA9rvBffZHMoDIp81Eb32Nlm8+VN6Gaxw6HaBF2Pa87utjjJZ+rnJSXQOMsrdhFkD2KyM
952HqcKPsJgFIaU/rCIUJDwtIWSr7LFHidriwScl6+ovccSM++Cps9qYO5qpnfizPTPbSRvDNwtd
HRtt52X4vOAPoO5TUjm+0H4/1Xam2ReicI4Nt3W+7t9rLNHYIEQbc5cSiYrQkICdwkhK2wS9a646
T1UKLvS4i8XKxOkkTG4KMmwvZIFOdU/G87WJ6Bb0zlmHePWfZDIBkeJMyKtUOwAZ8wW6SvtE9ALT
hkIMaKNZ04Tny0sm9PN/YZ40evpYVePa53ct/qe8VR34gEFHb6A1Ybr100o2Xaszm9WQCC3+o6Q0
7H4s0dqEMVrRyzbZH1CF8E2sGrO6SC3LWsLCgOyh+7GHGABsNoAT5QKA7cdlXE5yZSRDLm9/j9jV
OPk88iZJKDbQtmtD2UV2ZpjcvvYRmNZftFvnHIK6qWTb0aAsJ15ZOnId7E6lfhu3A7KvmbTFAbE2
kr/szHXWx8JHJPiK8Wd78dgVrdT4Xq2FpEhoH+D/Gp/EgW2eV3L6j+Egx8BOJRZbBFwv2GF/wZOW
jd1c3fGy6oJgQaHdjQ5A/dk2QkVw8MZJ9Ik7AZrbScr6LGYX7MvexB/VPMtV8k7JFi3LtOXYD/xS
s1Mrl3kGoGCw++tzhsd97N0PRE1z/mCj8kG3sj/3voj2l7HvbM9thPEeNoosnHEHcX7WznsQjgK2
oXNQJGK4TCQTOD5pjIVoOTimNkKye1uXvL/ztCV/9eitHNyLB2bWPGBWZQTlR6+vimlE6d/F0z+g
sQTLUxnHipzWHrrA/9PlN8llNzil07HjDDf466kYo1XFhDOalN1RKmGPwwNQguFuUsoiVQn5Z/Eo
n8ZOAF3/HITe6Q5r1Xv8osNg4iKs6p661W3iWkWPE/36AmXUjsNP7L1Sfolcun4FA3Xj+S9HI2L9
U6SlPJgTzrJRe4wxy08wVdyuckZqrRNymbKzD35uF+33cswEsnH6UCCbAbM6/tGGIJBADPzPjhkk
GyLU9q0c/GOWCTqj3FjQw7cr6+tqAkoVFgC82bQdm819BQamZd/XNHQ7n6aMY6ZhQwRzrk5Owav5
QReKrJzBntYmQ22ncyd/2Nbd23fxkgqB+UZ8bYdUT2ixmWx/3dXcC95dJNH6KSkb0cVu7KhZkvxB
xXMykWFv7H+Qmu/T/i+xfy6PsRgPDxWO2sF+hUxqbcxN5YbzJ7t2hZ8bO8wc08NOAQBSkXclWWVy
G1GN16Hk+8ElNvwfKNPLQJhfoQ5gBjTLKJZdh0XODIeXUAcCk4DEzMspRlnQ1WOpKL2n7pSBcZjG
cawGJ59udMs42OQmmhQfKs1aqcuhb0R6tNfg6AexQP0C60z6e0j5d2S2UVyIsDG/iFaT4CIHHQ2K
7b/GBnNI/bXAX4A1t+tGM2BFv2KgpNUu79EOr946Mo8IltwH/2Ir+lf8V2Cmhu8ag/0YOhUxYo+X
RUoIoNa88OP5rCXtrLcoXW3MOOIv2RVvr8CXoDhLAJIergHrIyZLkB1cvfQcPWo3eLF+TL1ZdPaz
JrXmWLkUgeuUXeJvPUkTztsXfrUBPTFYoO0XvoOJgZcpU78I1G0V0qIWueOjt2VZQQ+cVjzsFO7o
dugZ9gRQZ2OUuv8kW7H29m1cP79oKzjSmbHgg86/UiuMk8VwyWoqH+k+2lDL1OczAGFnpERsEJoK
Tvuqf/vKVwMeLp7tqDrwH0N6BUpyDWh0OkvQ9MbGxxRTQTmTg5hi9ybMu7ZXB9Vx7v5A6ym0yLyB
DmPYySHMppWj3I2DJP7NavMcPfvb93a9RGm84F14bGkawDHouUId/WGVIX6x+XGHVbxNXKnGiCJt
W6JTnRCkdjao8n3JHLz/S5C6mjcm7wk7V5n7YEHWotWTT/jLSukZGxqi6e8/FrpwV7S52ztBcqnN
r0uiOnc8jZYKzL/Kwpd0xsId3PqrG+l8SI5RRyMMMHQSRH5+5+kydex3FDrXS5kRgK7HCBZGG3Aj
rwQ6HDMawX4UPP5sitsWamuQOgFJhTl1UsiEDHqSwOCHs7VWHrf59ie7nlzP5Rklz2BatjKKqFeS
JlIBLWju8pj3TcnZrLsBt8PHSEdl/JzMOCanB2UstPE9rVsn4N7cnPlox8tDAQPoflKBt7TFbbt2
ZvNvGys8/1LDopvJOfiDpZFahCMpOr3QiyGMeJOE0EGTZSfEYaBNmBwXyRZvfM/eu4oYTl+eGYjQ
dEdLm2TWCt18Dcbb/UAHgUDsp15jj+kdTUn8yHGiU3M6GKH2poLcpqGH+dSFnZ1O0LA0ZK+shzAk
C92DhV+CO31L6GzKcLx3dNBr7GHhPsP6AGUgrZm6WKT1zNSd0SY8QTqO1W3hNCJ1SMJBVnJpp2lq
3gQeuWx7YnLNoNSHvktRq92AgqTm89tf7zIo8tfDDwU4n47hux5IlkXt+XKR46aWuhNM4eOOErfb
45P6URB/4DAy45A+0KmMYPF6SCEa1jYp9n5wdVtLapGPcoyZayHK/dVVIh3ceuD2x66gpZrv5mwn
5nTqutCP3yMhrzlI2v6RdxA96EBCJHQtWHNoOQcANvuPFIOtV/9Nb37q1GcagaiO9h7MvVturQ1p
QqCVk3J0C3mpDkTB9M77vc60xP4TTRZEM2pDXvVVEDFjE/iINfVxqsJwTX93vF61jC6PC9f4FpJn
k2gGCKOrP2yCGAt21nlE8amSeTKiT3OAEeV0U5MpMOZtv/mpbKTgQe4bhn9SQzvD/UpAZRXRWRkb
6vz2M7yUR5CfoVTxaetiiAp2pv61bEUv6JcCqDZsHQ3VIwzAT9JJTgYDXQgz/6/sAEfOwPGYb0WD
IO3a16OD4Uw6anKv+rgTinsG3235OXMEMoqFzkfobL+jzbj+XoQx3NEZ1uShOHNe5eeF7kS4MbUf
szQPCJYVxbf/58/rlwFC0S9BNAjzFluaJvG7t1/2q+sjCQ+xLZZ01MWj7mq91FjgqSW00oe9NWIi
qElN/aJrq7I8hA/3nU1n8HsqpVc3wGdG8ERcoJPL5Ih5GRB84GOfkQbDB5R0lwjoXors/fBLDCXI
Guuv6uhg7bMh+P3tFyAP+GtAYiY3mnCUCxwszOa63sTFPLm0oibLQ06AXH8Lw3EIzylzpwB5uOne
GM6+TbPwOxv1Mozy5XVJ/YMIJRKZIWvu6rkLz9HOWjX9A51FaTd+Cty2WZ6jqs/X+51MrxmW4fyu
rF5YbfaNlLvo5aV0yWI7F/y7y0cK1yFAqMfQNJCFrD73diVo187WUwnIKQU3WbGGaMQySbi1w/HY
H3JXGr5gVUUR8fZrvc6sEIaysBGZor0j+78ucmIvbufGtvIHFWnncuraWREwLz/si+5mrAvt5T97
v7wFmuTHSBOdNqXGRtD4zke+Dikh75rPHMpdUQRelyJTqaLEUUv+EFzkPFmCGA3QVzK7DQZ8++Ff
X47IBXtHIySiWFK6l2s6zzwPDnP1PjCWJAAoy21Be91Sk8Aqt3u/wGU80tUyJnGguCGIMQicYeDX
lxyGeO4icsQPuwA4v/QrzknVrs/jMAnXJn30unxIF0Un3bGv/cFtP9mjWtvyTJN0bPYPbotOQn/c
0cq9ocpLUK2DrUQ9gOpcxqBMu7KoiaeIdruG2Z1fvHVUZXzw+alyMCzoMuiMixehsNppkJqDTEXW
bulXQo6lMdwNTVjIOkAFL3r8cpN4eaMWOivIKiHSVUorgncKN8VUU09CQeYoBoFmG6aSkpxveWhd
dA1cpq6kjavSNtloYGWSmrKgZEekvc5W81jGHRTfkTYqVEHYa8hBpmtDGvTWoJYbpbNFYMme3jgu
shcFTVJ7wJK6HeWRZErEzxapIfcFoN+RtNhbZcM1cbiSYOGSKdDhVlGUUgL+WLAFH85hb+DicJh6
o1/826GiIye6z7uVhvMNnDHNaeK5cziS1Tl7CS32X7aXtRcrezjOtx7jHTjbyYJmdur1eUdbwDWl
urMvmM+GDQOuCU580aCatWcu+W1Md+BiHTfJ3F4JYqUuLzPotLQq71xo404y4yO7gMy/6uz2ssCt
3cx9KkNWEj0OIJwumRkwZvsvGXKIe/LKBJC/lDvl9JV5SZmpA61aHo1FVcpTgo1ml+VaWzYv0Bht
aYhEH9DX55ZtFfkfKrudoodsDIbxt5wZEeg/4Be8NTptqRXtQDWJmBlXQwUfyniAxDnmvesCFHZ0
+v+F8CkLjgrCxe9utNkKQp5k9KU+j4tKYaxhPYwEMT3CTH3APxRg86YpC1pyDvwWCKYqctO77ZNa
UOYaSCHCu8aiVeePdWM1St9Qzuek8OkLPu0g/A512RtxvsPQ8Ygs8UdVulpSMyAI91NvdlORHrt1
LNbvU79wX05nWNM/FSpOxmWk2Nh5zzM/Z32GWx/HvwEzLPcZUlyPnxmPU7X22TBaY3kO3HU21Ge6
92TejLe6QhsXtMwPyBmxKhjK07DxwDtDwHQB0V/SUnRhm8JMKs0AvJrFSq3sW6SFbd7A5gTwjut5
FwMQDYkFt2sV+b1+CsJCGXBPG8JO5BWspd+iwJ7ARYvvZr9XoWvlT9uyHv2ZLVtcNq42wdiT06pD
e2hutDJlGW5ihdiA77hrDdvQxVFvyp6tVC9oCmVhbprOnPlqHra0eEvRLtB2sQdHQFed8Bd7R5ef
F1PS35hd5Y1AuGWaMDE272P9KSicZELotes56znlsN2fdFti4eLTBmaWcNm0es3OyuyXDU3dtnoR
RqHxu/Z67dxEW+jauT/H82oJfxclv7roWM1Lv+X+mvaZAX1eSptIwVHFtTfWBKgXXGIH7svQJBLv
0lUX9TAoPuNsEvN5VmQXcGf71IMk6dS3trKD9KZxPF0B4W8kx8ZQ+eEsUOc4rSUfELRG3tA602eB
OoE3EyWnjUVbbbOBbnC3pikcXkWvxOh/n78vMsHuxz7oR00wu96pR+dEgF8uyzQAakdtkVpCsnRW
6qWPXtb4K/NmtkCZ1XFIEK3mxmMzFk1qFvmxjgxGbxwiw0Wl0m2bbdp+3oXt6J1lCb8zI4yve4gZ
X9p4B1qmLZNVsGmYtk/zc21fot7AWyDI43QmrNQWKWnU4PassBc5EoesnAK5SoXz2uj7XVSwSWTc
updDI5mFGdajfzncNuho59qdSw24h4cNZBxzS7agy6gIvqu/SUN6sF/WZd0NcVkmx7bN+KZRhw0b
DZM1Rfx4rA2GuSIYRfDB+96COL3QLlk6kw6khEy3Wv5n7+WFff+fxXZpAJqWdWDf67qQv+9swAVj
4+QF1FtGmZQma2v/QKY5C+hhr2W6Zl/zYcnRCu3HnBsocpopXOVc27GfolEXuHzD1ZfVkaWhsYDh
wHRIMyCrim1EkdriSmuVKPnOozDQxg2aRM9sUDko4TrJ0yH0/mjjUbD60kbBRpqw/Z+1AfjzdvUt
d0NPJIXDDuAXDIZgHRUEVB4u/m/KzqtXbiRN039lUPfspTeD6b5gMjOPl1dV6YY4Mk3PoHe/fp/I
CPVOaYGeXaCAgqRz0pCMiM+87/PNLXsknlQpKGLqh3xFMs7Gei6NcDefev/WauumLvwy4K7Kf89o
LrfxTJnE+FGXfqid1nW9yFNdNyWZhCK98bqkvboZ4aTEOSDfKGdJBljshSdW268iOnQGNjCMeBTq
0ixqK+di+GgAxclVEvbRBQFGsalb5XlCzditwxNWnDRrE58C4DyeZ9MExnOelHBdPbaR4hDoSEAf
9wCT2AHui96eUQLCiTtgAGe9wF1Oy7RxgObWg5D3lzvEB9cbsg4c9YNOMUDW7KtdiqB0f7YdOLjf
6QyxBp4qe8dKlhQZQA2wY3X4oGyULLcYd1ZBldZ4YdGRcqNoZZA3ig7VYKFjxrrzWtsj0ILhJ/dZ
p5xmHhikMfn2YaL/PImkUKadQSHpUptsTsSlReMTPIaTNQyqUZ1XRGAyqnT1KxIf8oqc6LI22uST
lPtpbVjXL2QdoVLxmBwFfKqRHjUrX51HkR0h1DLQBNOAUbuTCp4GFR6iDpG7he78ZqrPDroJ7Yvq
/OrHE7Co1Dj2q0QsqIBUFapGFdmiO/ah5y251dio6lAkcSXZ5Kl73ZcN3wvhhRFKKpB6mucMWSja
E7XmSilw7mNaGw7azmFEOxbch1Pbi+JSmKnvfm3UzRY+WvPPUwkVAZJBjsbwneObsuHuLFk2Lh/T
bGk9gSdBGv6BMEo5GCmAFBwoRY9R3or0nmpJU6FpaoSEXFMbyIhLNH3SPfh99OoF7VyK/ys/zaMr
Oz7a7FIqDZpFeMGT3o+114u35lrAY46bAm8oircKRS2d3dturdcYsvljmJMwLI7av9fFCiNbp8o6
ZYApcj/uy+VWyeKUrNrTtLAZrafdpJFLl16JGp3a43mV7wMIIg72rGakjf7QOnqtNkM+ixZHMk+O
vsjagsgJjR/2JOVm+fYyKgkRhtR2Cs8kIZvoEreos7H889/nk7/WKIAfBjgz6Fp5IEjdX2sUh+dv
osja+qGpO8TZCLFVPH/IfvGuOlnaZvL/9cY4hUjhKc9Q9vdoXv1aiqsrZ+pDceQPZZ334Vdm9ZoB
Iv8OAgskit7YmvbcclSwzf/7N/61GUKJn4Q2dOmb0fVgdNkvKljDCIFhNm1+1657F7r3FFYnP3uI
YMwg4UbiMAfh9bDdwUJHc8z5WLcnt9gdaDY+Z+pgP1W3rWUyIY9Ub1AEzmv39t9/yF87ubRvw5Ai
thOgXGF24q8W4B21SxB0i3PVYkElR9w0Lm4oZckXYnpXGxewM4zvK+N0Y+7nh21auq67ihrIWxHb
zUApfxCFIbITojm0xnHDY+DAiVScvj5v6hruUFEbbR3P3lBvIIaIVJ383IBzoY6rVot36wr8+69p
/TK5gsoktTmc85YJnxQ746/lExNpD8/mYl8mLz+MkNApa12YeVFk9WDsJpAGPaSpgtj/dKzRlmZn
YLu5eGMrjpzvEHGTPwaDZXy1ZjYVwFS3horG4mk9NvVNJLhxE6ADzxMTDogxnfL8EMPzQC97N09N
kOduiW/WlL6Pdq3nACYItBsyuxVcL4hCMpedjbC/UeqQT8nGubt0CwbDCAeDzeEuz4ivmgsk6q7t
jRMau8Narh1InbGgpzN63bMgDKyaK0Xf0X4FMIp24bx7jRN8ro7Uw2QbuMY8Vud0OVAEP/Z2Slx9
PWYYBy+osfaGBAalTlfHrVcVorzWe9Smz5bMutHdepGxDgkCnS7aX/ZhDJ0OO3QhqwaeER4ZMtoF
4Ol+b45437bEWdPCqM461vLGMdyM3/cdfJA4jc4AmTUWGI2Nj+5qmh7YQhENe32p4N/YwbUIvZq9
ft0xA2C0Pqa9zs7FMo60BW4ag0Z1VFKcTsE3cDt5ec1IQXqKdkwOdKpk6KeVx+5QIE7dTVvROJc4
vY2dNZws2xj02WlydjL5Ezsjqs/7BmzRPHxEN3RgjTL7CJjFOzLDsuihJYnAHMH9zl31Oufban4l
+rXD+7kbLCs7VVtaz/S3kDzQOdP0TpU0FWE+c0OGKp336mkJO4lPUl4FjTTVsYDBLSVMUHnbcghp
cJ6qTkbTC0agmbFfxurNTWwT4S3f1ULKypZ+Xx74KzYDf4d6NiSrIxYwdmVo/E/zGS0wEH8t4FED
pgjM1g6G2kUy8GtjDMtei46g8+4XkRfOEqNkzUT50UJWCReTnTC9Y/Yc3SgKaKKto6GD22Gnwd1a
g0JNNmsrqIdNuBuTDjzS07pOHbW52co+1vUMFidym2x9toNmHE/55voPJtdgZjFzXmbVA2JX6njV
qY6m0UzmgX/Lr41dGeJNWYHVeTA6qFfXGVsEoz9EsbymY7WXF8crVlxwtjW8B4NQiHPfTWZ9Go7Q
Y6oN3rz13kfDWV+Ek0YMlk2zYDoV04YgNbGmarMeo6jtXoxgZ3qdiduHsXZNviYr2eARt3nYJVRn
RPSQeThqYOq0wRPQgDY6r6iJQ75sFXyo29l6ngd3WXGmOPYXy4+Kh3rzRj+mSlS+DE00J8NUWJ+3
Zsviahpe/TzvPxuWXb3UrrFZ8TG5iEBiuoVps4D7ygGTPlGuoheebJ57FNGpdIZmNJ/w4BjfoyVz
rvANm2THDHFG15ydAm8M7/iu1tk0cvYgQf3jow9UJR4RgADqio6nSU7GjKM62D+ZzFS50NV3xWmx
6vHNUvTd29TphucM382l2ifv/RQazjWNTHEWZSdJhhQPHmnmtVeTzCGxqN1KtEzwDHkou+sAmn40
O8/7c7fD/FM6TsO7ne78UwZ+7L4eh6mKUSG6iSiERby0Hmd/K11UT0e53ZvOND8KtFBvhD1a52Md
ynNVujbYsqXLYoRd+/cuXKsP/eyubxvXnB6AlOUva2A2FdqkknmizXA84qiKPkDdqh+sLPXehqij
3biE5hqjFg8fTcSvn2pvHj5FYO2uKG6ME3WS9M4b5o7ThKLbiXKR4VI0Dd07d/HbD920tuIkNfgX
hxnCr5ldiKdIdFQ8SBo/oMy2kdkPznUNhP1sO5mRrMdy/KiGVHzN/AI2z54aiViqgaJUan1l1GR9
F4i9umOkB7PWbGN69rOxu1o5c0/ylQkHTnrs6MmLsDwVg3DfQioOtzOc45Z3sdKzQe762HWunFQb
DsElrKv0nyiNP0e+mL9aHG9XdIpRXAF6wOTlsR8WlfnRZQM+G1sVvvGyILhzjkKAJxv5ApSFvY8h
wTzW+RWfbSJC0b7OTekVMc5o8cSjSZoQdSvrxG4xdwElI76orKcMwMzrVrgG0voB9xfpzr3HdvJO
iAILKTytzzBmjlgcS/mat1VRn1a7RT3vrS2VktTC1AwKDpXw4uBDXev2Kxtq48Q2/ytjDp6K2hKW
vJi5LP0fuxHMFw/P6n01dzN7Rn5U70AUTu9WDhu68WN7ncFcxSFl6A8+Yks7ThthVdXJKJacDJn6
+bZc6qwZ/7SCqX3JCdbOxkrXOUmXwCzijNLcGf/n57WEB7jN4vf8sKd7iPbfltH57FP3h/1dbRdj
DqrTEdn9hcSnM+6tqa+iJ2p1zR1frHZOhEfdCxFFHl1obaYLWgCbIzk3qO9gXevYXls0sDHNKvMV
BcV2WiOPEQFuZ/xpZJNNOjgUbhvzqerv/tF6d2VuuI/i2Psv2NaMh4qUhsXlbs+Z66wPczEyJpwS
X5NAtuj/XDk7Hq3d8z+BqevfNWlvukmbV9PF31f/s22NzZCkqTE8BJMXQOsnIP5h5E2+o4nsJvge
NiCxc+6NxXO/OTNQm3Tskq7ygjaOAlzH4R807cOTPQ47cECu8MO8NHZiihVp+uGP7wUQt/Nsl3lx
oYphvs/oBCxxGzYpX0iwlyDmfY8d33hnwYD7IZyd7ScqnCe8KGURc+HNhxUe2jl05uYj9kyqbNsR
vqaOyD5VSBrGWEiJSsxV6D5YUeldys2Cyl6kQ33NRFh8cf15vGMkUf7VHdEPuOkUQERZyQ79w67j
LW1TliaW2wuAv/6hsJmTAWSLKphbpUlZdMX3kInFJwLf8N1AJQ08nJvd1eGxkdCPE8YaO3tsjqV7
7Iv9hQ/+rRz95lt/WC3NTyiBonLYu3tnOiPPLfgtenQPlTtFL5iW3PNeeMPF6ZnSFntr0SWlZ3hP
brf5cdCZX2DruI9bteEBrJ3pukaWlLyzdpNi6Oo/DtfOYX97jP9qqim669xl+OjDIIKkVlXFi5EZ
9olDWLxvh2258xlcdG+ym13XfU/vXN67TILFNd7n4bIA96PuWV+2siraa5WFeflDqeupEkpF8VGE
kCKqw5LMkOLoZSFOWcYYsSMLXQWEcaJIO8oK/Fo6XVRkCVX10NgRrWobV6lPeq+V7BUbCvmcKnuG
U5VTOMSXByD1PEH/q6PTxtjoo/gcYJwlji2ZAcGPeIppRXAlk1LVzzvgxcxtbHYzxqmYIgL9ua2Y
sv731IuabflZaDlapB2E/bjS7qPWa91vuvZK6wIU6GlsoNom+7wsxzPqmmy4G1LaG9Cpsm7vYlad
376UzTwtc5xF3lSeZ2B++dkYB2dIDKOloGGk7R7+MEGupg8g660GE1NFiGcw32C99LTf23fu2qfl
H5OXiakDXzKK4j0wz9SyKMxWtW0+0vTdPP8K/iDrmUgLUhbY8QpAfz9PKBxDkDd9JWLADxk+rXQt
Obhi4BvSDjVudNx0h7OMaix6s0Wkk6iKUXQjofXH0e0RipeimX4AHK5mBJIYErzvPyF0dhdWzyv9
5exhN32WWBiI7ppWKU126m7V4b8SkAXFeS7X2biia6nat5rK3xy0xgW3I6M3qLokDCHvQ3KQnMsY
5Is1/pOcVcpszH2V6cLmNbIUg+8C7/GLCo0L05BlNN1eQNWPHTTGpdaP7zRCTju6Isbd+v45dTj8
hhdiKarlqzYzqcaJM9tHU56O0Bj37Arhq+M9VWPROEAI3qv6oGyCwK+69Uq0VhgZktSv8pxLiRja
cWktVS2JXP2dbsdo45VYbckkz81VNoSV8lzlEdoOoYyuizKC9UUrS2xkQbJ0ba64VUAFKQ+M7iGp
T1M5Ife2VcJlXT3UnZ3Fkp0zDKNpW8vNJ9ys+zxYvMW4p9fnFNBvAi6NuJJ974P9Jl3EwAgfJj0N
5SN5MVa0eKEDbHYPR8YIjuVkYwTtcLHAoWeRq5kVLaj2EYVhrvxSoaAtjs3RdGXrIg1QoFC0Ti0D
HPhgLygyIJ5XWEKv2jUi+lC6Mft8pdyrW6CqXuebIRddWwgnu8lpyWc22cF0DgsQjj8AuGeClmUa
tl7A0+PL8uJNOSuVCHl4T7IOajQWTAwBS3CsB+CVq8UQ0R3Qvqq09q69bYg+AmOxweLdqseLcvou
tn2ghjZERfk2bh1iIvx6ygCji8iO6sO0opM9qJ8aXnWbfpZlaVZTQG1ScdCSWvJI3tCUgKX2nsrK
7aj/6apjcFOpaystmYUsG/pbbm3ltVnxWxP7pNWwEw2CheSjuDZ+L2x5La1A+tyjQQMMb6l8HHup
fvi6K4LhfNAwETiK1jxrJHCmdz+BApTcyAn9jJmfipLMAbeZt4Uz4Mab4U73obXpz++XhRxlc6Pc
7OIartr2eYMLNn7VNk4RFTiGtbJipCpV8CnWsd8ZDa70CFGxR3sC+XHfvpRsC+ZHE4Jvx+7MzNzm
grV0Wb6QtRWvraQMr/TLI6t6b+b1DHJ4cwbq9OPQl+7n/MjK+qnwgbtfBvIx/53aSyamDnLNxK2u
PmUNngPDwzSax/Rv/1VJV4tOtxm1EWNRtrhmKeQVteuJjUIbnbXHermpxJnQxCPZdrPs14NxwNOG
WKLxgfIo3fHAqvW+rMFmRd9ETij9tfImmegPSrqmF+3NHKGqQGNqSlUHlnvZCJo6TOrvm12kzWtn
gyibYwpq227GuwtQuTip/UijiJTGBoSx/DgY2Jfjujchipg0aN2OfPDGdeqiFdGHukRDVXWNLNaH
e8qzQPq4/aE6o9YoMq6Uq9jwxw0TqfoH6sSuEFqxcbWbK097O7w55B0KKvzlmpqya6T0TGqP1sf8
HtCw6SKmqv0YPXQbDTZvJgO8095lnEFS56LaQPYeyIECNWRWe0syxNXeR7WVASaWzjrdDVd951EV
UEzwiMgLVqXbb6ZR/uB8a3WkDO1B1aXM9tS95Ee0tl2u1G6BLje/0fCdocEwI6iM3vSdFH6kZ1A9
JpTN5PEj+k5+eYUiZuKBPH60Z0O09iZohix2szHxRG3EPnIBVjsWYSn7QW8vnTHFAoojTyJUzdwu
9bxMqu1WFqsULzgM3zo++8sOy/5+22l3QQOtKAA3xPOiKv3grLte/VZitrhf/FruBJQGZcyjOqh7
F0kfUYsYQPSxVYuCnV77BhSH8SdndU9lX3fBRctBtiqhhbpv2gSlb7Yy9glg97xuP2Ryu/HXVB7P
hXJUBCK4NQRuHUjoCTM7XgvkzwBHj6E1Ivi9oR2GG8zBPaplHu7Soh2d+Qw0RtT1A+XPsB+u1ghN
hX505G8bxEqfiXv7FXpXZeJaDajmLA9Vk0vX4QJaFIn9jCIBnFBcOTUu3jvdE9PyYMcdZD8HXbSM
SrHoO3l3Yi5iN30ba0vM9gdncBu3SDxz2YP1Ylm7RICZoCG5MqqHLpZIekF+augI4GX3vCZ8fOff
jhyjHuVBq6gNGQmotETedNba00hILF8VGqG8gMARZATQ3bphKTJErpWpaJnq8KJL5mOfdqSflkai
gvYt4mgDHGOAO0R3h54DmNyDgOzLRztukjh3Mg/pdW5oPNfJYpBSJsgOmMH0wkwMUtMkc/ItqBI9
F0F7uaIQboX9qYR1VEfIbm8rWT/GakG3+TI56XNWGNuBJggkp+i/jBZaqrNgGMyyJ7TPXb6FjnQc
df+Lxgic6SsTT26P102ulmVC8GhXEVKj5uwHY8G1Mt1B7rraw6xBAMoTVygFBHgUKcjSF7AaSimV
89ZaCoTEPMgVWqa5bKwVWyCP2W64UUBHuidcwsFgvugzJMqxRB8IA4nHhTHtRMOzG63YrbVMQveh
tUyIxqdsuGvHnqY/aOCbwfxXlrLuWGtdTodzgNvsuCapy7uqAlnlvAiCPobjtSXOCEzBHMH8Xiaa
A9xWVdYzJfqNmQQyNDDTjIbfhGCSS9T6AJkYYDIRHUFr27AaG6ejQtRFxRlVYsOYqVsYraWFmDyZ
JnS/GE4RjMlPoh3DsLgvlhov1RO08MGUTUadiEuE8cp7NLBd8Am0adobG9ms3pkFRB+y3N3KHl6r
yrvxBlRoSxFm4AYqRaYY9pGHTD8zQ2fLRjxiHom7mdIBev41jFJ6DNcCe9bNHN4SjhGVyWWjRGRh
bcpFpq8r6G+5UhAXyGW4pZNcvebKduLF0QjGw0y2oVub5qTONkrpUmuxU4xcz4FjHq1AtuiUcFH1
M6MzD2D/twRkhAJ5r7f9QuEwtciSuRLSaKvTpB2MLwNAW8zF9D9URpqJUerTpjKfuGbqkNdrmnlw
6ruTE5eXXgH3ditg/AxnXAr15aKoAHrDNpTfnC8v+QF6elijRAharRMoeUO4O3LX1T1Wd2esz4Bt
llcEAHJDR+KxlUeO3rJRIsm9fTZhuCHhVNKEugRr4iWKK4mgwe2uiK6c1brvbtG3VgcancPkpMe8
sNj5zjPEMr6MutDqkYtQKHKN1F/ZShakmC+28tv/vJtKOZkNo7z5prtRb4oRgBNCHSPkCOz3szSi
AqHnqN6p4s2GH+9HhHIzNuG4tR1zoSOqzh0lJxPomJLRqvvgTKG86UrbNISZ9PAqdXWmQm59kEfk
TrxVpBAM+k+UD+Qt0hotxLPygLZGLw8ZuRC6mQfaQi2KfsQ5VV5+IsKVggOQj3xcW2WKz5X8d4Cm
TgSFbtPg/X6q6NRHnrqNEoAWXCoZYQ4Yh1uktV5KwsOUA/moq3PAVwUNapS3mV7HIQVLo9PLa2/u
m8RFyIspBSvKHY6OUG61ETYHrndmC5mJ6SF2ixXIOgq8L8nWOAagCuBVKW+AEF7mTd6MnS2aFxNU
sHkVDSPXLAmd9B4eagk+hGLtz8ptPzNohNeU6Zr8LLcYRkeLS7Qi1ksk1Bdh3JSu2Yj9Uomsyb/Q
tTBQRm7+SpyiijaZE1LBPHlUBwPGLnDccG9IRiV/QOMNGoPHFqrCjcu5brbUfqlgVx/dzOYkynSV
f6vPmR9FGKaEpWjJie57qho8MP6tNKJ0iBqioqKo8aYOblSkn7mdlEKWaqeoynnpqI0S3qTGg6XG
eAG+I//Ryhh9LtBqu1XL1LOur52RO5vc227lFr3iVKy5IQnhe2hcg1aDoPiQ0lUVPqV4q/uvyMxJ
+QM2Mnl7VbnLLLpbmUxxQPQcALOrlpYArxqNYwQ4ms/VC6ga81hPvblFFlGPTGdEOUjBmgq16SlI
2Y12vjlH2O0Sy2WCIEL6K09TLN0yjLWQt8uTSdXnPKeUMXGVWjzmSqPIQb5LrnPGTKbPmrOhqRbo
QuX+rlKBUO3y+lLjo5DHeU4Vi7se+Dcxf7Club09h5QTfffkqwmWlk0s7yUakqMVkVoiqjcgRh3I
uETVv1QCZGwIB56ZcWN51IhnZxWhPkSa0ZZO5J9Uiv8+bAHR2m3RKVEiOiN5iUanwoDZ0t9Dttqe
wYhLC/dPn64SEpGLyVhfJ/jSFc2P/NT5KD0iy5QsUT0OuoTJOMcdjBRjAvCwNjfNmy65dFk5BTaj
CTbzkvuGPA+1fk89yAomzSC3iYsHgEneE+UGJE70kMw7xjhqyNKA43p8bti+BR6Updnf1D1k9zBW
itVjGKR4Vtt99Omo5sHoAQka2lb0pCnWGR3jMSwPVtcQq1xwuw0LE3GMTMo+9b4XrEJqDDWpqleI
sp+61luMluG3ZJXreoogqZNh5bDIpapTJcdfZdgg1CAYvVlpnJX2OrQqchNeKIlgOeIWAirbnCT/
grlcTjhykOIv665IFuQnArQm7QWWF+ZM3vb8tKLGpD/tGBV4sd9ouSydZfmFMn/fzOEK2z+09oQa
neRq10iJWJdK1evL5J/LpwBbjN3iqaM2xq12oPbxrVjEcuaGEtersoBWa6pFFJSU/klKe1eGGYPp
S8APHnv5qkHT0t5JtMy579nKOKjHm8lG+9aolx58Xe8Y5KOgA5NFoWIOFUkhwpUiYokHka9phjO/
MKqwRtsvDCaHBnTEphJm8UnZQtID8pZ9t3pTQOioc0mtKVfxgXVL8ecZOWF2znvLnaoPbHcyMIe5
LC94aLryllo7jRGKoQwRDVNUHgEuWb2P5zXmHH5wwrpHVUKhC7S323VlEN1VTKETMXI3ublrGbpe
FEEGx+9rRE2X1acFz6kCa4xKGjowSj5gZVbOSL1cFyAURUvry6NtzOZzE054/ug73UJRXXLWqntp
zuUW5irqCxW5ZlXFw1aJLjVBYMW94Jonsbbjvnw2coq8ZJRha1nbw2Ex1oVhE35Tz8dzh+x/816w
i4Gek7XSI+3q/Mc2mMRQl6Bq7fL9VKGu8a+57S9eiMXJymbGDAUglWOPKvI8n0p/2vsfmd2JZUtw
MB7VC6m2VSd+x4jh+fcRXIkbJjaGF3Cy3nE4wblLKQ5djyXo/ERWo6znsQTr9bj0iKLya1STib/d
82V27tu9FfXnlsfon55BW/dz7c/RcoG1e9DXLJvdpxyPdOpBrP38h9n1g3jBFZc213Th86GiclB0
C9YdxC/vDATBvVLzy+e328CzdWnsdDevnTDX49GGCpNUorRR1As7IC7I2H6Rm7iR2OMJl/ecmOuG
/ssZ8/Vh8BZfUKkhv7Oe2qNtVwxeXelfgNtE0H/sYxWPYVEf5nBxx2iaaJaEzD8rLm69GsxiKoQx
PxtBtdX7CW0uiv64oAW4GbHXpmvlMOfMbJ2Abq0BI/A0H8O6I3UKy3FhKBnCMnc7iYJJP2VcMFcK
/XbO/uAnJsvAwVDvmt5TiszYFrGRV0sQPUCKKiY/dhbL3I5koWe1vqmF3wyvwmtRtURL7q2PuEhn
cQHka7dMoqvNuwIcBWRn3C5vOgC03X1PxdN9jupRGI+egIP5LWRT7r51pu+X1EANPOpfmgO9U3XO
521xl3hEZt5RGYZ28NWvV3pOAMh/x4ZC+yr2NHLrpm7mEZGSeo+DO5+oNfpHEa9z4Igv3kF4JS1u
G9U2PTRHFQ4DK8uMJ5Qxtv8WkQxXJh7caBcO8ykqsm9Q/zShir3x3LtM0k73uMFNCr1BbcsGIhb2
VS3+1oGyCvGVC6HAurH8HlJpJzlQIZLIpCXwqvAzthqtpLjsSk294V6vnpWcWL1IqfqX7H4Lh7N6
Fcs6Ar4TM5Xo6uheRtk4a8gKYx2ke6JEyvrAUSVP1SJNIT/d9mb4WjysAUp68zQLStno/0GfMCjG
Pg7vU7r0gxm+2dyjNcJzNVk0L4oikCnSYaH0+zEyJUogI74Fov/K2WRwtFk9u9uI90J8nLowbb8W
U+Wn31cmxGOQNBezeTfVkwtXYpTeRvVtd113uv2VUtcX+1pQYfZqc7JpBo3154CTbD8LqotzCObR
yDYnAUsr6xOVYuQUt6gk40vaaDiYTV20T95cduF13yakmalpM3HvTW/NWY3Pl24003Bmj3RiZDyx
tY6EFLhv3/hOmx5/zAQezCTzEVIuJ5xh1AvOzlThDHm1a7u0jKsY6wI63Ptg5OWD/g6pjxUtj/kw
s/0ZeCn3XETAsIsiY2jlqe8W6NRbY3rdeR76oY8RTdkGVjbGkb50W9QjftrXrCQE8MLqAvhquHjT
mtfXaNqRJ8EDCCKE67n9oTKN3nwZcVgli9dvtIzq+s8K8+pn4N3VnbDD+RuHz9QlwWHu5zTyUrw7
e86b1kE+PVJEhHg/LN36Yymowd2R14n3OVXMl6ZcnIewXJbzvEYsxIn6svu9Y3pxm4wMphyu+VJv
3wYXSVkcHvZanNZx7r72WQefZUcDlODqDj4MmJUf4aC6T0A8nDY+1jLfL7bX9C++t5VfkYv3b9jd
au5y6eYAFBvnU94Nxl2Qss/jGN2XO7u2VrzYJNnmF2TR7Gp1J6bfieWzh5GbXw9xKmYnSDK0nvc2
1e/vOC+2B2CsOaqPIcKvQguCi1d1o/2VFkTlPdukeS3w77W0TjkN7T4ehoIKueUv/jULiPTigraW
f+95R1FhcgmzEjGYPX492gYFUmb7DrQ0+nfoKGogJLuNEcsuzf6Z0Ql0i9ugtqukJEGib9eL+6Ap
nKS0nPWpTDPrj9AUwReoQ8W3Iq/mB5SPzpt1s3jKIj+9RJ1tol+q3Qd7HavwNFG332LbTIcHUBvi
T842ToYF09KfhuW2lzxj3ZHqfZpR3v+Rkg8xjXot37Zm1Fwme4qunmduFwfq/he7sfPPaeH5Jy+q
istqHOn7vES7E6x2TSd2trcTSJf+pXUdttTCyJcEhV3TX50mKL5vwrA+jOGYb+dqMYdvaF+3IEHZ
SAHQzY2li7sqY2dJoVie+gEfJLOXYGfVRtW9hNM2jGdztpsmWaLWQWhqFssVm/j6WkbkYkmbjebJ
dtMFYcjmPpaAmZ89zvjHI5vRDea798Fq+/oylymD4yH134O7y9BETuua3qPdnLMz+5L4EM579gTs
dQzPHRHcuzUr1u92N2Vkb0tIR94pu3FI+CLOB0dOPX1rbowlohNdhuapg4j8zNtiWs3S49IvU/Ot
NkBMfyzDhYnf/MYllP2Bfxacma+tYbbpnWks/vwp2hEzec/hugU4Ckm/j8j/6IXcoa06yR8psisA
dQS9CNZpoGJyMubcnqnXiNRyzsdOKRif5dRsb/BDVRPjjLCQ3CPP6ax76miV9XXfmUNQnsJoDb3P
GT6Lco4Di9XG3mJTMp6SjfHZzRvTtBtoSShGQfY3SbUbfnQ4WAAZoVe+KRgIgJJoIqMhHnwA/sP5
Xg/7mjRtOgfPm1madKKFaZpP657R2m0XfKxXey+OtwL0SBCblTe+LcoIjztjDOw8GhAoIkmLS5MG
+92OnU4wS4JeUcKskwnDzJz15j2PQe28LefaO/7HcYZ/1QlDVIHS4VBeCBCpMPL6F6oaEJLd8lBy
3Tk3y6JOECdOOD0O9H992/4z+yH0lI3xH//Fn7+JjrpQlk+//PEfH0XDf/8lf+dfP/PX3/jHc/Ft
ECPKhH/7U9cf4uW1+TH++kN/eWXeXX+65HV6/csfzu1UTPu7+cewv//BVITp9in4HvIn/1//8T9+
3F7l4979+Ptv3xh5PclXywrR/qb/6f7733+zpM/jX9NI5Ovrf5Rf4O+/Pbx2r//3z/94HSd+1XP+
FuFaCSBCIBGUf2Pbf6P9wuBD6Z7wbf6hFcOU//031/sbgkmJowvZ2cnsrd/+YxR4FP7+m23+Dc83
am7TDhnXw5n328+v+5fb9n9u438flsIg2788M3DnJHSJAIsZYXKU8w0e8d/IYu0+LjM2ofYtOBIb
RLpIY8Cgbszkje0iNuugVT3hi5jWTyy5FyR/6X4d/nSRt9Wef1+s4mk2X/26j81g/tFtmH/I/+PR
pxlYXC5Hfbwg9PwyTvxi8S6y07uVdl4CtLc+YT9vyAEaWsqml57qgjZa2qzoKb3y1WXAcxwcRoGY
e2hil5EqMao/DzZrTU4W5c6pxjBZoLADqpy0pf0925lrkIaDzHHejNn0WJTi23QM5oWpJEwucwIm
VnQfbORIpzl3l9NEgyqJVvv3UOzfXLtx76IK1bJR5/V5FEv9+1i20qVqzXflMF2rt+VbP4zuSAGf
juYpYxZFWJn30fG4VNl7apfhNVh7zr+BfM4kMTkfWfZHb1oHUQT2iOYbHP44WB+c+hrY97sbnSKH
ad09ItU43N1vTNzsLij33Ngc1+28wWM+eS0jYNNzlt2vrWEk2H/xHRc0K1c/EbhTfPtbif58Qe5s
yjBjc0hvNjJn2GfWXWvVDvvj5PwTO+7wJjvmMIG77P5Bl+i1cdwU20zlnt3RlHiHo4RO1nyH2MzR
laX2eRocgb7hyK422vUTZ9PARtgZl/QQ3yhOh8mRiejcF5gAOOvqBPcM4YTrkduR4sRmaxbPzTqu
Zyw1bRJZg31KmWX6caqH8g2qwuB6bO6WVMaSPxXLECbo/v/IkKckjNr9Cie8ienFiQsSOhyqSzlf
DqKeP3w3slj5VvMiRh5bxOFf6mVPY9LfMrEQAj05nEFnpD3IudHozXvwJ3MyRi5jKE5eH9nn0mm3
UzDN+cWuvQ/cPGl3zrKHyQVSHfT+dscUhncMVmiJuer03NMuRYy+iw9pFWTXrYo+eY5ZgfSaBBOB
bAvNcesmTL8cHxAgpG/NCVzZmO/uY+uu2Z8OSrHz1B5b0lNcmE6DFx2JHGv5OvtZcGa4Cg/5XLmP
Qd/6qNDqELK2KeWKu3goxza4H5u0/t+Uncdy3Mi6dZ8IEUh4TOHKkUUjiqI0QYgUBe+RCfP0d9W5
g79b54/uuB3BHkkqVhWA/Mzea/MZTE7IcMuEvd5kIet8i6aVbId0HdcgN9AAFb3k61uqPqBhzgKI
XiouyqFlmzMO6jc7f3XfOOZCzvruGnG1pF3Mcp/gb5dMg4RlMUYrpsVpZBhr/qDxRcYFu9mIAAUM
EphrwgqPTgQAxE2YoHO/CmuisHY4MdMmJ/xdmUdSeijeLGTHAqzPG1OLIcDe47P5mqeD4dbjRUzr
GDvIJciq3ySs3ZlisuvGKuFz0NFJ73VMePLMrAVRK6MBecoNY6KSKFZ031jJ5qwzT6s/tiHVlwg3
k7yWLTOtoFJlFrmZIrK+7288EiSp9ufGsuTQ6OZPy+NBNq7ON1jI4rB2wiWht/jtWtkUzWqR4WLz
jjS5PbRjT3GnZUXsj411zV1uZqvNlijLlprehZTkG7QxKAqHPqvTvEiN3XBfd7V5Gv1yi2y5ckOK
lZ2sSkUMnkcGeVoX57ZruVXcBUNalu0x6OCbA4NbmC2CCqg5soAg4J8ktGEUqNzunPGOgwomTOLp
Y3s0EDKf4HJ/9yyyqUsLGAPhQ4RirCNOsGXMKDtsVtL95B6VUTvJUCJY/8vx9v8J2/o79vF/Tw8M
gCDZOMDAC91QT385PbS2B5kIavIRANXlZqSxuRl0rDe+1nxNnWwmTjb9FyzaH/5PXtTGac1r+qBy
TcP880UrBpb6wH7v0erKgF0hiTagG8tfM7NbD+R9M33Rzdhzn/DkAAZxon9+z38nON1e3rHhrlkM
CEhQc/wbbukv71ka1jyinJePauPNalPmXTs97Uh7EO71n1/qvz5eOJZQLCHdmVQJnksZ8NeXwkvh
c/255iObhh9aUb5Z5fZW37yO/BSKWdtsHv75Jf/uNePdsQwErgd+0aWQ5O39/SVT0aZIRwb/EdFD
sPkfev7wzy/wXx/f31/A/cO9uzU+S0yDF5jM+3K6ltZT2fwLffHvwKv/vAdMt1yWWJQNYlr/AEku
kL60ubC8R7lAIVcXi15uvQUs/+7zj//ru4Hy6NvgjF0futZ/Asb/cjGUfHW7zFT55PlzorTpC1rK
7+Pivf/fXobrjQvOd6FVO6Se/cdt/JeXAb80ic3LikeE9Yw5f2rFl8r6t/vq78zKWxKofVtAOy4L
BT43cfvm/vIiiuB7wt+t7LHFVqNLGWz6Y+k/FfVdq6tz48rQs0nYSl//+b2Zfw+ivr0ux7WH3JjH
CD9/Yv5wUW0bltLycSW0OZiV6u5Hctd4PpO8ROPPqH9rrWBSHeKV3gcl4OjmD0NaMpi17g26kBl0
5DuFLMftp4bwUCh5ziei2eKx6PwmdP3ZPbQg92Kh7D7Eo4naNd8FlS6mDvR+1B07TDzad8+MJ4ZF
D4QU3IQh0544TWozULKXf7m3/yy8edc3Lh8WSv/WBJh/3Gj94DfENPIrduV9bv7W5G+Mj+HGuO+f
P16uxz/vB8ZNBk8SeNuGACP5Z19409sQfzO4D25lSER2rQgNtyqOs1GuR1YIU1RzTr8Z5ZSHM/fU
YZlKoRN67qd8drS6rciqe0rlTA0qvgGbg51gjaQv8g/7RqH0GeCTxVemaeIsxndoJGAVVuExVS8K
6zR2Kr1zqT9pFxbjqhclEzvZbOHoMXXIJtu7ZEPpzoGUU2ecbB2tEKEiyxU+U/OS+0V/2BacJSFx
Cb/XYW0OOzyQ5eyafQ4UUFG2k7edjAv7ixWURkTWz9edhQWBVpDP20BxODuh3+3LGT1SnZhT03Mc
5wBfvP47o0f7oHoDzRLz9pAVLr4fPWdmcNv+dKuD3UrnDgyqZU6/mfjtg9LfmAm5Vs7Ea6BZMlX3
4K3a8IwasotbJi8/nEpOW+j2aX7nePvwleXWcJ+z8j27uFTYCbYE7DJcZc6ZW+8FN8bZs1sZOYuq
DjaMjV+srZcQ17Qe4eHDb0EbFMLjBCTsePrJQ9Nx0jJzSUZv+8A/WAZTq767eWdFFuaQ2K8NJ4Th
ORxGhFS4V/Nn3ejfMjx+LGRWJyn7tgwXr1wv2YQrcibLx44ME/NdN9R8UqiQ7vVJa+PZUUO4emoK
qbfIdcEvd9/hUL0OhWox/jMTlM3Irzluw5E5KOKlwp2pOa0+oHmTR8yVeSx6cwnzds4QsmsdbeKs
u/fsb+rTLVY+8r3ae4LJzQuUyEaOezu/iplp3oCJHHENZkWDZPcgG0hVEU3pX0QtrTsxLvrd6Cxg
fZionHnqM/BLcbM5qu7pMHWPetvXykSbes/6LKV9T7m4kQChl0GtV92zY+kWl4y0Pl2KUAtk0ig/
p2Z/a706Pa3euJyJ8LHu9hT3f638/bkz/eHCXGn5nUnvXTUC2HA1Osnk87BBx7omfNDawzxv+1O1
2DCbMyc/itavYg84z4PnrILv1DUfaJmcUwnJNcmJDglKHPKBkw1m1Nr8NYyXr/6aqWSbHBV285on
QDGa37hwjKC3lzJspLsg012dC/WQdyJbqD5Xem6FGXPYE1QfvuByB2CGnSCZSkudiE+unwlSaiAZ
YLd7GpVyQp2gZ4y1NljTVKUhjUUf17s9J6RHwFCoJpdJpi1DkRk/R0sA9jCZnM1WPx2lvqHfwcNG
yVc22CHa7BOU5MhGgbksSqEtcCuZshgbfnobMBQ4IU/AvUA4dxkexEx2V21Vw6mychV72WYfK9/z
T5SV2924C8rWXpgn4bQZf9jRI3FjtsHBKQIC4JcysPatjlj7NSFn13LxB+KIN4i9ichGnVjEG+wA
wxUI1Ybla0Os+LwVZ5zOTiTT7Yz1ty1/Ns5XuqArVQMQJoJy7hxO2zs2cLSfFgl7Gd9gwCIxLNsX
b7Ejcn5jyPW3gn0pYmiHvzg7v8ymM2s8MTvrh5GtY+RO6utycyC0bSpOVt7VST555cOOwu9YIH4I
xLRNZ7tytdhhPXAamcUcAfn14CCG+V5u/R7Wi9lFS+15eqAZuGO1uVZPYy8/tkYU0ZLO3iNdHY0n
C4moN2eXEFbHvN8wr52wEDGoN2V5lLWGK77OkPakbh56JF1HtWP7rKyKtY/tZrOf167SgmaT91um
O6dx5kkmZk3/qTn2dNm9dYp7HrMHxHRDmJkpoeH5xn2q/PyEUAZlZk1apNFkXYLyrw1YxHSPYqHV
ZvxfH1sEmPdK2XuSD8Ovvexx4iK9PZsFY1K98Fk0YN08yy59k7b/Y6v170u7d6FT9B5a+QLlihIZ
Lof2w1C6DNlM7xCsPB6WkJnf162ZjmvbdE9iWNTnriM6Dk34iaHuSPWi+qG88FgcTvOUorXqRf+Q
dQxalqosDptfPAvp9nFPoiGsXMJ9F6GObZa5SSft4kQDqAPSYByDsc8/5LtcY60FoyQJBL7uY0GA
Ln73UOK7/l4w8sWTnzUnbDX9kUF39l2ssxsjC4PRbsjykdwisEB9OoTmdgMM2Jm8bgtY4bWHVBOA
dtfCrEcA0Gq9+7L0ThbWXTodJ+N2DKY87xDhLYzMtGZ+Exue3aDwtIXHPedDsM3rB8JsI/Y0vTvp
0qy++F3p1awTN8hPItXP+7Dq17l+7OgtSyY07vIxoa99qfYbDaEcrAODnGcA+HtiGptKBH63QOTL
Z9uZNztJ65/HsoEIxdTp3pJK8jwbfKQSLlO1Mv/s/ZJL3Nk9DC2tfkRXYUSN1ihEoVrxuLrme1dM
2S9DLVpkTun04Lll945KgVxKlCJFpBkr1uzSNHh82/UB+eN02sD3hUh0ysvq6Xx0kjpCduWHXK3G
jMdJmHYEP7V6yj2ixwKG8dmhUlthQBcYAYrMElioUWaPG0wWTM6TvpMn3M3XjlIhdtnJhNPsDcHg
j+6BZT12gyb/oDnfUF4NxrnUrG/L2In7rsvedd5E1MiJCdXGhKpF5z42yBhawBIz7ucvFt7HcChq
zvC27wbWQs781LqShfxs61eBBfji6VkeIz7bPNgDJLXqluwFWtnZOmsEl0fT6mqPXeoAIFH69LTW
cgwICOqvU8u57nnVFOWWniWThJSCEhccZ6eKt4US99TcxjPdmPNP28YPfZuzC8oeLxwYI8bwt0Qi
KLwDpSBqDLg+YjWVv0srHX/mtvhcbj+LPUZcOPM5n2ZfhqPm+fd2xr7KYcwrcjDwtWfUx3Uc6k8G
1oK6wuNmNfUPPIY/WXtqPxXsqkRanow1jCIvm5N67JyhvqDG3cdrWWnMblO1RLVvZkdlNSXTSm8J
C+xsIWbrKSyI6wunwehiwpXriD0s5QZp64/oJX/iWigJucvGd2Hun5bdaqdeCrJDLEJuQz1zi8ta
t0WMjG4MF0e9m+A1AqUT7hjOrIJCY5YcmZpark6NjMsY2ykGyL+VkdZ33sFXzgNUuqvJbHjWrXi0
XsfsDR4vUC9PAWNAB7tgBH6wNgYNqex/a83+CSpgZlwzZQGMbwf3fbNelCJmFQSqR2vlGMHWLTKa
Kl2FuA5vcW+jCi1/HmKM7v3B69MmUEzBomV0m2M3tUgvePxcmZO3wF0YPFhoA5Jx6LuwJe72NivU
Ka9sMR5IIl0Oyk+LiKYgi5oy3RLpG9nJRKgR2pX+oxUgLrYSPAOpVMMZE4w8aH3jnweYb5yeGR+d
4RmBWWxeAitlP1h7itOvzlVS1M4HGzoZmnpbcCZKB9TyYh+EPeRfNR9SRG9SxFdzJU8VAq2QbdgQ
OLvv3+Waex39eg8JcNQgEG9WLBnPvhL8x/4AFqBPWDtOtKAEaHy+SXoZQ0JA1khzPN90Y+yFLe95
85jNGaa23tf1moWdNX+0akrvFjaZ90Vt/YSVs7JPF2vgNTuFQjFm3bHALR5QLnURASTQlGBDxCtx
ZEfYGvP7trbpdSUY9w678xIaTS+eR4vCFiuSzcGbn8q1e+KqsyIdt/wDq9DqsUaGFsBf+7rmYA/M
aTSCpdTGUzua33rYxnEKCDoe0/bXRsEUA57hUvV5CMFOFiNAvlxGhE/d5J0OM2drqgO9L1TMtBHI
SDMw0ArTtR0Sd9DnPGBui7OADc2F9GUIrMKUU1KZCvqQGtNHEt+WewUs+Z4H3XZUQ60dU7tETDUo
QjBHpuiiLyTXb30LvC3T+Z6lbx1A7KX62gaDx8/Y1DCd7Gx6nibT/mjaqoyb3kKBXrnqxUKIwKk5
qAMWxvpr1eMlN4bRul2MvQymka+JxkiF5Kxs5xlc2GGauA1vOsOz0L1frZE58dCyxEFCnB+mIQfl
Va4ZstnFhhYH5Tglwzi0rMKPtt04psjhMdV2Vsxgsb/nPq8jcNg1I/yhSNZhe68YHQRl2W/HrMs+
mbguiOPS5aXBJxnkhZ1fN8z1AY1KA5WY+tG0lJYATdqDtTKy0EAXETGqzjMgscb+ZS2K4SFNFdPq
hmSHQzFN/pENU8ctZs79YdhzdjJkQB5rbLHvRWvu9yx6gaxVujwOdbs9ornaXrH/G+dhx4JlaQjO
/Gwb7hGl26dxs4ZLvyn/rcYS8FXThCp45K1LlGtadTBotg6sztwYe+MzpqYOG5KzQnEwqvGLua4v
Fj8EEivIBgeKtPyMmLZ5RX1BMTe16Ztiip3wpGwP2CSWqJ1SIDJtwShl0TZwPnII5nxLk17fv9B4
OayrNmT+Xb7BRKWYOxKzx26uEMvPdmqdGIHk9IBvB+yN2IiJF3TGusg+ssH/wm5GC1ANTwECPOdY
m6V9r9yhfAYzbZ2cdMgO1sRJRUlaXi3bWq/DblsEVq/fb9DhoPeLPMmlsR3gw/XxvtP5o9LM4cyw
p6GFboIZQeV5KeQUFQ4lqL655v04i99O2TdkzvYEUGq7Fy2FaJKRB2NEWw72PVtOuZcXhNotIwaI
tYKyINhZ5sq4c1nmhfS8+bVrnfGpNWoTs0Brxxs0hBDVt4hqoIFHINYgx8t1triSFMQpR+4MnF1E
MXvnf+/zAgu6DuAErNKRYBwDWPn4dW64A2phfSOIqT4OWyuQCvjTxTAL/GXSf6WxYjunqJkUVDoi
DhUY430Q4G0gGe2pSezhTn3uWMo+lYbWh5YhJ0SpJvd8wecCRF1EHboZ9pywgPLcYbG4v2iFQQVm
cxhk477cl75i1oWX46waCDMWRqaDnZn2ofB3uNRDtxxT6fRhWU3+YfUNAIS71pNtpNlf1xlITFvs
mEQX8YuFYYUU37fumrJ+31J7PBGko7A3pevDTL70Qa+WT+lK/7r12gAfxb89Cbv1lDWtCYyQRzpM
nfbSma5/bIxxiTPQWOEEqP/gpSWdU255ZyVd623ZUDOtaL++G770TluVNs98cBkf+Vp9DCuSEadq
fkBJWHkymVfuEOcOBmGV6Jo+x8Zs47c2TaJuO8eMbjFQ2Bc7K5StAT+nm+ZEerRsAys9OtBiBiBe
pWBCyQlGigJIYaFdRs/G0sfFmrGmEsi7mj/TbmQg1EsnmnSuB8vLvHiSvryki8yOvmiJDsyc8txl
S5V4RRlZQxtonZhO+tAaR26MkOCkExs++8GsquYFjJ8T9nP/WvljGlstGK0eATfb8wKDmoHBClUw
c1i7wzinTdapL8WbhdopWpp0iQd30oMdG0mytekWS1+XbxXGgBijNgkCurkcmPGSwa0vGjvnzlgP
zLvAHXbwhcAw9d1p0asZAITWHkxRKVb8dAzK4PEm6lspmltVUELdidx058JbdPtaTDNP6M7glVVL
aW9k2snt5G9zImt9GyUgQGJp4knselB5jRNVyqqeu/JmFhqm9pAv23DSlm06TAiuj43ssqMzKPSM
xIzHja/me95CGw+rVd9b+SLu1nSdf5al+M56b8ZsCb8Fh8hG0mijJ6UlKQly1zqUQ01vnmbbkTEV
7XmRs3Pbs+bOn/L+pcvK7kEX4ncHNzAQQyVDRyFSmBeW0ATKtkd+T58Eb4MqhBlprJZuvBo9fBoc
aoh8RlL5Fku+u/zHU40RSU1kyQONysY63MuuxbZXVDvaZp0GXBtJqy3+Ecldd8lm5srLjPwhT/m4
62koz67RuG9+phs/593cYo5NGezTVrDSNd1jX3I/ljnpIAE0be0uzVLo36vN2IzncWD16qsHJzJs
gdoC6J+NYzZtzcnlU3pgFM7l75XjQS8H8dTPHuvtfdIpHtPisDhlF+NTdpIMw1CiZuwWlmvybgar
PxAxLI9OVqtkKLzv0DdmlN+2+ThsxRr7xWBySnPJrqzMH+COqUOXruKQ4TYOdpq3W7qyiFmAErkF
JjSgpnlT49gdDZbmQUNzEgJ7zJ8yS3Qnk6XyPWvxKUrNZTjtq+Gw31V1gkoOrUHOojLtiwoaR8WY
ofSqiERVi51r4Rwziy1B18g+5prkYTg3IsE5tyet14+/lnTIv2guYk2HCxVhILPqtLhNiekHl1Ab
TQyDzDCWQ07SOWcY+bYTp4aEaIaO0zp2Zg0gluTWsHUFXX6fQZ/ChtxeGls3EqR4b1U+6GFWpl7A
lEYSYb1jwao0fBKos4m99dvAYUN7R8TnenZzE3E9vU7cu11/Z3jzBOPPapHPDuRUY5S432tiyGbX
qcLBqcRjjkbhuGQc57vWfgL7bE48X2XStUzk9kZu5xLVO1dWSuGQzfWBLzI9quzWDNoI8Pvd1t7M
WmFAwN8a5KaznlEldOdi0oyXAYsD/3CGcsHLdSKlp3em4zojlp0YXXeh/sfnnEH2guHhMfwKpVaJ
g7Rg7s/Qg+Bl1D2T35GEA8QW2zaY8bZi39Z0yz0huhXPeKSCSVgY5lBiBhUlE+hqiJP/AWDQJyI1
7ejPa9reb81urHe9qb04MIZiksJvAsRF51hAEJDpbkN5MTF52ocPq2Y4wI7NjRd9EAH09vHxNsQP
/cnjdDbc7XPJ54b5ks4Cy+xuPBZcrMeqkXU0gCT+ltIO3Bkjw8eiqqkU6N4DdKFWMjKMey6rR729
gDXU3j0y7wL8E348FhWfreidK5NKcBOCL9cyte0+F1WVaMorD4BT3NPauPLFzlP0RIUuL2uhW4eJ
YIyEAh5lK3rn0Ndhfq3GvAXYKPvIN40hVJPL1eHI4rJ0rhaBoMqIXnLGt6JCODLWYvwiB2hsdLze
ipqwkvedbWgEtuB30LTOeGXPooLCpf4DREEuhrO0eI3NpojB6p0zvwNpWdePqzZ9w8HBmJ/cYgJu
OsU3vIx3QICGCC/6+KsiQOUhFeXwYHT5cnEhjh+gob2WwJYuyG/g8tatA04oXZEM06K4kcuUNm4N
KhxLZt1XC7T6byvVvZkrxUePmWooKTBAxLPd6deWgPhN7M4BuqRg8lRTDerjFNnr5l3Esu+RwQPv
UBqlShY695C5qh5MGB8SE1DzXU7tGKydj4wV3sgG3ToHxwn0O1sDUnb6B4Bi2XdZddpV2lRX80pS
Jrph2IatnT6aNIS4/Wvru+k3qDhGl4kYY4IsynLVhZ6FZ2ounOWK0gFMO4TObxPX7sOs9w14BwPm
p7n03wZU7JEnxv7FGpkLCfmB3NdhI8FpA/C0/skImwwSIbRHBKf00IAkjnBAtQhKn/jh+Y3+mybw
u12ly5UNm/7DX/fytYQMqXFmKf/sZB7gZ8rj54Fp20Fb9BdLFODuAAjwEPESoCXmlSvv1Zw6b4nE
AnlPlz20s7yvD5PcdwCj/d4c6oElZNRtde/Fe48zVpNcLE3ZMbgeXfuBPvIXT0RwK2Yh8EzPz2wJ
82PNUcD4lrpBwVgIAFxsrLhmKEd26UT+PGpcU9XIA9cqn0jkeYfRXl90nG9BOaTqYQSHyDELHTKf
mBGmuZUG/bC8I6twgBU2+UGa4qaWroV2t7FZiDz0cajr7e6xXJgPqMlWNMk098IqKKPK0bxr9E39
FDtncoUJ/N11UqihbqPWh2J0tLg3c+NMoBqTi1pDy6YxkJ6Yet7Q/jzzBQzi33uzoHj3jfrZqOry
SzHkw1eHhPR7QEH7gYpCRQLj0feZLbBBb1v/0MS6H6FBwv3UB7MJlnWdggKiBSdTId9nUVukVxTL
Y617XJHeYvpnnkZ1iKcm/+YXVX82Cb+6LJyN4VDuwA9yT7vvNvxUk5iPBmadyGOZFdN/jWa0aeiH
7a7dwq43zEuv+unQewApelNHn+5W7qFpxzKUmbGtkV8v21cpvJLGY2D6Orp5f0LridzQm8WhK6jR
cAfMEZRs71PbFFzJLr2dz7RZxu1/LZ6qg190vF+TpVhf9T/gjgniNspfK57nM+u/t9XfX72y++Vq
OnNoiaeI4Q8dsApGfTdePOl/6bpVnw9cpfVB05ASLus8raE+6dbrgEr/VzkgnI7wO3p3wPdMSgcG
U13hNBz4VXY31Z35tNV7w/JqcM8eaN4lOKSDeyk8oz/o/a7d83vtAXAdtJNGM0ALdb38YFZoHKG2
LrRCXDNs9MvMnIO9Ak2DMzI/4M1U3yFNl3fb0A/XamIH06Kix+Hg1JHJEvDaiWzv4wrrZIuZEPB0
5XcNSzlf+9Y5mhsyUbZCmwlVaGTdiP/E1xNF2EhMOuoeQavMmbPn+SVFrHPW8yw75ikjEik90MsF
BNJuEexVSOwLMRlpT+Cz1bEfNvoXq6me6cNQqg2WSlbfWY62oIq2UsOPS8tyk2ZOs6Rr1M7unUcA
uTrkCOgey7et24+NMlMUhwZVP7iBUGVeFZJPZJJRkjqRWsw9WfHUhu6vtHkqte9q6ME0k3hh3qix
dNn++LvQ/L2/sR+gn99IvOF4q9fMNqsDvpGf1jDqv5hi62TGcq5/UWPrxVJma1h19ZzAKgWxNzd6
sOr5eD+nNRumbTEizVvaxJ1c++Ku7hpazmxQ/zEGxy7xixYbAs5eolO7FWkT0YYRJiEaEZYw6MdY
K+nz9pPsSbrrZl+pOnjAFzeUEFK/WW7vCwFgyBl1rhSVfeHcs17Jk2t4R071jU9dfPhDwwxtHJAk
VGZBmwaKnC2oFvBk/6gdt3o0WSPFzVo7GE9E/bxJ336rsB68apM9DwDLwer7WJeiSU190PRqwnbG
jBjL8JtNUhCJXDTNvpPl0WAo44JdrArqQrsBEly2jTREismOS5Ve9oUe6mxsfmr4fvKk7DTXiCDV
txHk0B9Lyk0e7CRKnPzJUQ2laoVVgSLkKkngYLVNVWQIxoPCGRNiuOajlu6EbrVSHUF3Z2f0sNjv
W9d422ph60F5A+N1vrs8SABZkels+cXJcBFp+C/m0J7SLrFbrK5cc2a0moY8ufQvLy7tUwiMzrts
sN3KwBPdN3/kSi7BD8AnsRCupnoa0URMQC6X8tzovcFmEb3szj42nDXTTWbLFDGmu/nAb7MeNg3L
mkP+7LexxUas66l1Bl7Tf6k9Yb2Q0EK1X4KzdLIso0ue39N1YpzotE1Y9XrPxE9iK+unNinF3CCJ
LfKztlt8H6QnapHLahorqBxtvNL9Vr9oW13+YvXnvUNSIREAfNhv4pO6hP59OTSrqL5AYfFBIQ7F
+1pVjOlH+hnA/aDt0maOcfZWLy6r0Ge2iOxMic29kbDhbGGkUvqDNBjPL7pCQgukeXviNGQXq09E
hZEHW9DIL7QFakSxLt2GKnHzcCH1Q+JLwrdwVJcyJkBguzALxHeSu2zlpAUOwayvJnT5h1XrbdTp
5q/GbXUqRYbTCykXF2JBy9PO6JY9E2bNodDsD102zDJ7V2caaL9vlUZmc77sI2p5/TOn7g+w5WcA
8js3cRvyuzB/5dDQFT6oAI9fTre6MoubNWY+mDTLL9j23OeqXspfDOQkOOd+Lx7ZGqKt5XY5KIm9
Vx/qLKq5xPPQF8YWdOaYX2u2dszYd/1U18zARVf7Rz7t6akdlNEEnjQeC91kA9k7D4qq58mmcRuQ
2NTqkEpu1d1ACUIRDDhNN4dTV9VjLMajodkXPEwc/WQUUFU0/RY5JsGrez03GlY2MaA1ZyFxV7QG
T2wyMc6mTLtflsucfN008+J0hvM9VziHSHYB64/XJ7AoVMAU8nfBbOgxG2D/PIvZihS7JAzl2k2R
vQ1hP/I46f2eWSAxcK1MP4uMW93qTOOBxYPxvaHtggSwU7xPKwMUlhhoA2q7IN7Q8Zbtte/n6WgI
i6GDoxfpoSHMqA5GoV2rQqK0cvMx1ubJZkWFOL6DjpcmqbnNB3uc699KWOlbOhn7E8EIzqtf3QDD
sHURA/esFWr3eTFLawq9ksflv6jH/lsUiHRX6DZ3rMVWwr2J9/4iChzA2epQb4fHwjXuXda+ci1i
EhEu9rA9WGb7dc7SHzoyg65X8T+/9p9SVNycCNZ0kqN9A2mg/YeMs15bfSFGJX0gIuAeMFk0ayr5
55cwDH79/xe16yLZdFBLuQL9Jv/jDf797VVy2+zMGYerITLBYEZzbmO4ebnU44za3GkmtO7WHmeW
C1qRvfg1xVEX9S0Np4b78VMqb6fnU7l+Vpm0Ywap7QletsGEl1Z4ZpzHPFIiReNcZYbudhQC//Il
/e+v+fe3cdNu0lujitZd0/7D+aVrWWYzs5yvmQOIE8MwM8BKUCIgC9iXd10wTKgtqw/pf9h5lPnt
d0YwFXCOMknaKUwtH+A6TTeCNIbMtyNheU3RNIeyR3IvjdtEtG54ODATSG4xA0d82JTEO2Btgik6
IxGFsd/hj1OhPVOSsM+TERGq7Ej86VTT+MFg1PyQbemrMmQb4UbqMREIDcXA6B47bWMQ19DZA0/x
z+3Yfk1XF/ragvOHAGYsxJZAM0Ntwz2NR+WQYt1LnL5NY4JA5otbzF1SuE11nU0hvmxSjld34bpp
9+GFtJD5oRD6RKgyAiHvJCDAJ/maDUGKDuXYQ1yK1qX/4ID0A2kM06u7aOilMpyxI3KDqISFcTK8
8UzdRymaF91y1qz6k6vHe8JXyc4Z/s296zXDyRX+8lYwWWesqhw32TbRc33Q5GwWJWigSkwO6Mt/
b7VdhwiZCSUwzDqZWoYjgz1NX7qb/4osoPJao0546nvA7MnaVCRAY1um1a/NGFxRcwZamfUBRLfi
BaOOHVvAS8FwOx/wSBzC2OmDNhxlZ2AUzoxD0cVtlK5mUPFn7nPE5FQ1Bi6NqlhtPtu6PmnaVj5P
XS+jxRUqNrsedV0zpZ8eOZjxMj6IwYLzi7Y+y8kGN1ghFA3WH7KAHjeGZp+G0/4PaWe2HKeybdEv
IoKEBJLXKqpXV5ZkNS+EbFn0fc/X34Hvw7HLDivOvS87zo7jbQpIsllrzjEpscKS4oclNnVNf0Yk
2TTgdZGXTFeBAZIf1iMmZA1AiKu5kijDpaqg2HeeXLt7J4vOPLsx7ITGwbVpQim+EXORHmbTcLys
dTNM4TUL7JQ0WGFIpiG1oEnPcNSnjd5UtHBVNaHn6C1fbidY/tFKWFl3ainFYTLy8ZdU9miTmKQm
SuP2/B0KA54Txh8hqkNCjd8xSkk4U8EmLyyjknJ32D3TdWNBcOZk1yZTcbLy9pU2QPSIEZ7SBZGu
9A2M4KZq9dGL4xouv2NR0NZ63ZuH1jwOYVGSgRyb+goUUnEmSWBqnog9AWm8QwKJG6UOw0cCf+60
uriK2NH3mZ9dR3OHnC1MPdRnxdc8bMzXOg6S+6Bqqt1MTeRA9Nhw7EQX3oAsUlcsh9Sr+AUzNf7U
AvAA4+YUTW25kfRwnwp0dI+5yZI+N/samzl9rDgXmwgRNm0PZzzrDo2pIPdf6mn87jdm+U2rlb+O
xdIWo/qmbjSEEEgfLZP+VSC8in7nGp11eqD8ORx1J5xowXScZpu8m3c6ZoddXXVEShiNFxubtPZs
6KxPCoCxl0mWuhUrL0Lu2o3oz7oaKS+z65tbOhXGddhPwTEgX6V0gZLgiIKiwlNtUsQY/AT/A/FH
uR21gKwKre7WxoRPcHKqj6nnNGWHDjXbYNFRprqzT8uSmADLGI4Gcz6vOrIRdAlOswZny8Ee32w2
JO/g44xjkDgR1rVcXmuYfE+aDVNqNmV15RdDvwHk4F6BQgCP5xJ2MFjYeIAwJtSzcRVlsqQE2s5x
cPXvletycbR0fAe2EtbyT8s2LxbHQSqbvSWJJpIg3NtoVtMGHLb/+l9dxSVVju6xaQq06jZKnUXE
/svqD/esSss6bO4jK8VYVK1FrU7/vsSFDp4qp8kqz8LFAm9yJxc3MlaZH+nGUJ51a9i0dOZ6HbXX
1wzN078v9NNH8MsiyZWWjhdmDdDmNtrGi0UyXxDi2L7Ns502Jh+cAEmD6BxwCtrDLrtdmr+c8k5N
g/Z6Hm9md/iKKvX475+x3M9vvwKJLq/L0pVA2+KoZUfy6yMdRtQRUnH4KSsAQMmJo7uHWhEnfHCA
eLQJNA76/901kf7j7F1sRJa17OQudjmEjjV+rExBErt/IjR9Z8numPbO0vrIVzWt0Jw19b+/plS4
7F2Qg/iILoYO8B2f8MpW3Blh6IwbBGvzre7n0T3IPucb8KjmsVaoPnNMANEn1/794/jpxcH1I7GW
mILhpV/cb2wiCpZQiFlFgRUE8HBv4qkPPrFK/T5ylXCVMKTtmBJHE/suZ7Fd/PImm0Q04BUqeACG
HnjdPCW7BMnIVqeDf9SMNPnkrhZHyH9GznI901EOVu2f79G9tGaJIbAgLobZuQifkETPw7PbUCu7
M5pngM1oET9z94nfN/9/XPHSq4WuJQ4JA8rwbdf+upHxVe0SpjmF78nQ0CYvKbHQZT1qRXOCEnj+
9wj6OSz/vGGsQYqpwXD0C0PSZEbEPJG6co6r+uiP1XM3U3mkOdRHUeT1vW+zu0JePZX20e7iB41q
yCc/4W/PnB01XkPTMTEcXrh0oqSGuErl5Wxo5g1Mzus+JX6ZRugH2ZfPTMFrYkzfxrG+LkbLs2oy
P6gZ0sKJ32LN3tfxIqgQ6zFTa2HUJ8QrnxyS/voDgT0wjTLeQQb8Pgi7PsDNgLbtTJrt2Z5JMKtc
FyIfbcAcaa1dTF5tt99jJ/lk3v7r4KCqJGzejVhmtN+v3JSNSGScZucEUXEDaavO3dXI6TCzHkvr
2exfVXOljZ9Mnxez+P+OyV8vezGvTBQkwrpkUPjgvHIN/Oi3cXidgrMVul40PkPOJ2volvYS7ohw
/e/x4P4+e/959YvHrZOOhvA6y85aQgEQ08YpdUgaCDP0vXb2rQcmSJk7Zx9A7Cgixfw7FckfaW/f
W6mzVqa+rWbnqkRabAHskTqVzVGUqPiq70NYa1TX9TuL/fdWdPmmHLhGPWd3auk9cF7ZgT1YL1mw
26nvPooM+a6VB5jGcAhw2CJvYudq9iaGvr5Z1LVk+W3kPD8jwzyphDaZGkqcBo2XFeF2anPyohgw
AYvPYIz7zi85C5rpY+oHD3au3/lJucY/Na76kYhvi0y5Mj+qSmzkVN0Ptrt1C9ohY67m1ZDZyabs
YbhjZ9pKzC2ES2Rsz0XsVYWxq23jB6m7byiQMWQM7abOzHXNBhr0/tKxQSAUBA9V1EDIa4wnIn1P
jvqRUJnmOPbVlhykREcGJwBumjAYm4JB0CTsr6ZCPozacJUTMVegEVj3OI/KJvjy7xcv/pzs0Sa5
zLzCdk3HuPzOmAc4fXBeOMONu6PuiXneHUt6b9qR/NJdOFWYKFDc2vPOjOeTGP3HMBrWglo6FaK3
vNPO6C4/myGNP5YE9BlYXG2JgQ0D5cX0ZBZUUSNZlOekerdYCXhPksaLJh6hH7r0ALTpre0fgDkj
z/lk+RN/fgv066gIEcILcob/9fsEoNMC7u0pYeeGtPkE5LnbmppRb6JWzqgrRv2jpof3bXYJsqmd
urwlu+MbHYEQsKIOxTk17SOMrfa2riak1FHQHiXVha0+JN37v1+f+edKxm+VUhE1ZjiSDu7vv1Wh
HURWYBXn2j1E/XtUPKkZS6MbUyS/k7RX4u460F8RXJAocWM6+rcazoY151f1eAscGQRH75nqjXy8
dZ9/jCMDUwP4IzD3pBTEMDwG5tWok72jJ3du/IlZdJlLf18JKYYJduPLu8bMeTHXRiD4KGNN5XmW
7cmfkrskImRqoAr5yQT3l1kdgyjEQqY6qn7GQp75dVMDWQRGB33uc56iLKIcE77Tbkr3EN7ex3zM
biOXNDsspdMJHRWSuGiU23+/rL+MK8UchgvdwR8rjIufYDvQx/yuKc9R9XUarC95NtM6giLp7N30
u9TTTxb5P5dQbpn1kx2cRelMXXxEmh4UupXwcAOyLb5L+Pg0ikBPBE4b7q1iNB6zpM4RigjUeS31
+P/D7cI2hCSgU21bMEC/PnFN72h3V3l5ph+Fv4h64ioo8i9Rm2EBmPSDDHKvc+1Pvt7LLTJmOGVI
vMLO8kWYxsVNN3pIruC8POQQjE7D6c4Z//sdwm/X+PlR/rJBjgDZaXPflmdp7Fzq/+1EQLr1Fe0N
Mu8RCtomF9Fh6vJPBtBfvhbFPbEnlyan5Mt9I5B8vEC+4okK96FXghZp/wgl85NH+NMQ//tXySnO
/sncImHFvDwAVCToFUbu1OdGWLeNnz9qRY/AJ90HnJjRpHp43h9wgR5aWW+LYWYHXW9oyBLvlZVf
hkR8MpKWCfdfv2f5sH553hhHsmlWqmZHdms1zE6MHDRCK62pt0Py8O9h++eCuNy8Q5GSpQdN9cWw
HS1dn6PGQj4dRQeIfhsytg+zyvaIxD45+PzlUgLbOVWOpeah/wQI/HJf0cT8N9F+RWsS39tW4Z4T
UbrbIDY+An9yPnmKf46eJfuHxR5fvrlgpX5/itCpOhH37XI1Nltls9WdfJMZn0w6f05ylgCxsGAj
IEMb8uIqoYukvQ3H5lxa9abJujdwjCfLVMwCySZumyt0lZ98Fn9+8sslFagWPnoOrRefvAazOx0F
l4Rlb+DvFNpJr7Th6d/j4q9XgbvBoUkHTnv58ZkuUC9MLM3ZJDUx7+U9MVSfPLu/HAwX1p1h0hwy
pYWk/fdXhBBKol2em7PKPmqjWFfDhALmfVQcAUv8PaMn8/OMzjl2w09Gx99u79dLX3xjBK1XgVLL
e2vKfUV+y0r1SF7//Qz/MgSR6Sx0CIzlBpWi3+8vLxH/Isuy7py+r8ACmPY1/qnsBF14/mRn8ee3
xc5Ntzg4MhbtP16XFvewuO04OneWMzPw0COFJl7+iUK1V1bJ/MmkeTFH0baVMItNttK6Yfw5bSSB
sEVX9NO5F1CLtDwrd3OnQ6FKp3Lj6kHHoaIxPymW/nFRJDEGM5Vl4lpbaCO/P08/NVKEup1zVn7T
bX3hcuABYHzqrcHZjjzfYzJoyWejdPlbf5mOIfYQiLCUaG0M65TbL2ZIs6J0AmpVOxsIlA56LZJt
22JQ7AqB4aoJxK3mRMMTB0rc/GyVjypokmxdw/1/np0EC4GxgIrdbkjPEfTOU5Y2xt1MEuM5GIvw
WNAs+Pe4uxgM/GLBaHPZJ1PtXXYGvz8nWYEjd+EnnwdX3etlWdzbIQLgIQi1K9KtzE8mpD9eC5st
g+swVXCuUj/3or/M63rS96lTBPWZluAmXsQTnVpL9aQZS4Prs/rvHze3XE2BbXKXpjLC6t9vrmQL
Btigqc9j1uwwGUCcWffFc+NP538/xYuv16BZzoWoxViC84YrLlrmSDamWDRxfQaI7Dk9FaHqNnOu
/38XWeapX54dEpLRholQn2GqblF83wMs9zAbfVJu+du9SMBenAlcCFSXsCs/bf25D9jC2d2Vlj6P
9U0rPtkmXqyEPx+XNMAbQfNSFJIuPhPlpioARs2JY7QeDLe60nR1Y1kLfiU4EiQGb2051/778f31
orZN64RdMOP+YkaYM0owhhz5khSa4rneKQH4Uo0rCwseicXm/b+vd7Fs/O9N/ud61nI+/eV1NWVt
pwDcyzNJAl4230+V+OTk9rfhLUFA0xdSis3vxZphWTXFReBdZw0t/2jgv3ivluzVw79v5K8P7pfL
XEwRfRVYswNX8ezn0ISbXVDvKmM3mTGh26ChufC/r/e3OYLVSZfWQkilEPv7gyM3CdR+GpbnJr9L
/PfM3yTOFYCU9LNS79/eEAAvSF4sp8zcFxcaY6JbAytjRAD9sMNdb3wyBP72gv5zASocv9+JxCSo
eoKzzoFdrmATr2Corn1Zw86Rnzw0SrDLz/1t8WESYv7hOEkPxLEuD7WOTqSXn5nFWRdZgarQVTdp
nHXeWA3uqkE5fxhYn24SXJ+nRhpvKeaQjXDQAFhVHXsl6Biq2PwHUKDUoa4EQrqsWXRvqZZGe2m2
AVYkPLZ4siTIiSBXH5HI7X0xOC8huySPjIUfiaY55xiFjRdPVWV5XejQW4tMq8U1b7j7nGSNO1CF
xB4gsN8S2JCv2XMs0tNQMIyFswqsoSXCoMox1jySGb6eoFN5+MrKHXK874SAhLijRLEmdvuVXv37
gIJ2E49VC3ekgeTSgHqI5sH+gSqG6o6RYKilR7jLEvhMFjUQABRxeJ7H6ZjP2X5oWn2t8N1qCG0x
xtqNoYjKBDdbRHX20OkoQq/x2kagWGoUAwixcRZHsl1FBoZ2I7HdlSsqKPAWRmM2eC5UA2ALiTH6
e9uKyztCNb+bWSA3CF2dFwfb1c6ElbLLq7C7DTQdvZuBSkMSzez1ejt4jcqMTROxTdGTBJM/aZob
zW6tL43ZNycd2vgm7zgyAHwoDwl81hV5SXIvhF+8OG3Q7KyhqzaOgTfILRCHqtB0jrnoXG9OU21T
Y7fyHBPfpV/3r40M7HVudeLDlzADjNoaHqfKNrD7TWMHBwYSyiRrttnzopysSx+5uDITsrm7yJur
YMkinoZqhQ7F2gUVfA7XzdvHorWll0DXhgkFc+YqHULjihzdD/KGidScC3Xou74gVBeSUk0I46rL
MWqi0DZW9cQnM0RqfAV6CAEDu99GV769mfLI3JcSxwvyyvo6Iq3mmA11u7cIfsKOpae8SlucwqD6
xrhwtsSGmC/BbCP4Nhrkj13gHCokaKugndJNXE/vxnAa4Gz2+fRQOT4wlJAqexmG/Y3vl/7Oiv0F
Pj5b+7Gb3hFKavjEFO9D5ZVnY0JOvTAFFlSicNo5QsQb1eTtobHRXQylfyuiqx7yeLUCWIpUussc
ci+FsUMsGOzzZpB7gP5gaXBsoyNNTZwGg0wI+Ok+6kF7rSaLGlHt+DvfqY2bRma0CZqSHJ5ocp7B
IRDwAoQf91sENzgZ63nXpDWwcpOwRIz9eI6jULvLCdc6kUHTblsrHle5gUq366LxNMBoQFIF66kN
q+C6cUjZdnVEnaq11qLCidCnWAxl4ryOIqapxeF4naNx3Kaar6/8VowHEWUj+2szuq6TsD80vvC/
EPEbHZqygEk7VsWtO2EYc2cgb3hz4IrlgE41AxOplIAEEkw5myyNBC4yU90QNQrUFu34ToXWdxsA
HEYUdDFJpb6BAFvAplKuVWKg1M58ChJFWZ8wVbJL1oPrAf/2ISf/k8bJUFMzDe+UTvZOWKj8a5DZ
zsrkX8kG7chAgr207ePZwSJRzPQzNFwpsY9bQBuMbbk4yqwyL72q00HW4iIC3rZ4ckZE8Fm64Jgy
KtkI74Irm39dRw1oj7ArIohBdfk90PCbwa+BEiYdjWpmV03r1nLQmtrkNDQLF1cpwPltkK7NVuWr
Nk5GRK42tDQF4F7riQkIW538AtU2J9sndwFZUM8OveruAyrqS+LBtOrKuTiGim1NT0Ts2i7mCm/p
TCswqfwVf8K/EzMWCz0sX5ak6nUykT/eNZHkJ5MnRyDq4GHEbmEhCZb5EDpC7EKhBm3rbooIWc8M
KGebaQk5xmCPv2X+SGoDLoF1VDmvpCICi46Sd1KVfhA7tggm4/fe0p7MkgwkMZrfcz/zt43DA5BV
ialYVd8tiyKvY/jlWnQd5EEzjr25o9ObtWV4TxkqIbUeWALJ1A91MvIzKztFjhSiPCJqAAWbAYS5
zfhushqzksrNnY1FekXUbgLMUQY0acF25P2E7gCzbvPIH+RLTKMRB1tUU0hgxniMnAaFvFWRuZJl
jzYCrqeu07LTgDnlOM1FcAo4RFV4v6CjdIv0zVncxJgvtO8yUC4RAph1MNWgBXMDJF+uhmif+qAn
Qtc+5oHzQ6oaiBlWtavGcQHoEBG/4tSs0zRrRpyU1ISCukekYpfxzhik3PRxhhmc72SLH9j+Endi
2CFNaK5h+LQ3ZSnjY50x9y4n4CuO1omXjOGAd8v6YBIqvR7INNMdwPXebtE8Jork0J48nkwDnRhy
mmFok1EjA/wQ2CMwLklzWrPWzkej7wZvbhrjngBUu0e92HXQQaGv7aIl6G7Q3fir9BtWdYPd2net
xLG/AlWDdUHWPEx9CM7xuNAljR5fiktX3C3Umxvn7Qq8GwZ3d0ZZmxKbSGqYY68MXEMQ7mRyBaf2
2WmsF6vrvk4WyIOaNOkvINoSaA1snKyeLYNtT+4KgER9SjstuLNIC8RjG4P4aUxqeGOC+nbwx3TF
gSlDcB8Jae79NOYlkGdfH/NS0qxFC4XNIQhuDd4azUk3XFK9wLCzL9y2KQL7fEFT5CkfP4UZf5XS
hl47Toe9P8zTFQFq83F05Lg1ajM+NDhQbvpEok0IJGBFX/7IKtrjDdabo9627WYQqXr2RQ9HOsqK
fWrRPnUyjNYKX7GHnMd4bmACYXdEhYKyfLYe5klh7utkjEo8EP2XDPgGY17Pr4VEVzxo6QdWWUDg
MaKaRrdrsIFadDsXqDAzq0/2tFLn2xK5E/+32QRX0h7Qb2J0Ok1LnwWkSuCx4vn3TZvKXWA1ctfq
UGxSbJho7rvya15R4e6ySqGzN8VWQyKza3N8QutCa2sYo717i+GScTxV7ndVO8VK1ZrwQA25d+Ag
1UbqAxrKseVrTdk8wR4NsXOVX41ca99sPDY4EJIpAx02Z5zO9JnJ3kg6fLpy0M+iqvwHvwtw1HfV
uEty4ZOqnE8bO6ALT7wXs7Kv4IxbWtbt5nYKHnTc+l/qEWvAYJaUGAj/WYdkmB7KoPc31J/KB7kY
kcC/qk2rMQNBHUFGMJrxFoWi2kVKj7246nG2uTTE4k7d23kDUsVnDxkOaiDgdq5+mGjlgcmlw5nh
zYAQ9g9d0jOvcra0DWgpZlwGGFxvN6ETalhbWt/6StfQqGKEU6twnOoHve2RJMYuN4zgs8hOcSTa
h8qd3uxGb9gCde8wbYLraTTr6742dC/RxftoLW9upCBvlwYmkUGBX8fIjW19CvfjyBGaDjbiasXc
XlahuAnp4K60nBlVtdG8LWuLliJusK2cxHjvj1O5JgcNNWyaPg7IYj3aYB/KiB2comN0VBJzUSY8
A0hOtv1e6uGDjsALeieFPeTq026oYNUPOK9X+jh0O4Sa0X6Mp4T+ry22VR2MG3J2UjTEfrpxcD2v
bcJ+UQGzET5NluAMEaftMYrS6otVZUuEvM02XG+Ga3Cs7RsPftqRcoyBYwAhvImdnyW2quERjOkJ
yn+Mry/xHzBU4u/ElLPLlYURK1CwFtmHCATHYX0izap7agsFqRDLpueWubpG6hpsrZn9k1na7R0o
GA4EOrjg1ybm8LFNyIo5l9i1a3asffUCz/5qHK1XtIwlziwV5pN9tKo2Mj2/pD28bObghOIpWwYl
lS8U1SYw+tzqN5Xd9itL791sFbW+EBuDT3Xiswf+cW0PrM+9LZ1Vhpv1YLV4pDLHDe+SXNobV5XF
Ppkje2UJ7SVtSHrKqsjdzlVmviWV4ACjshDWZ02aGYiqUs/WHO3alZ+CPV6n5HcfqC1Omz6LwztR
gs1HLlw792FEJp+o5X0/oGwPQjrlTPXqzo6Q5PsOpLuqrnBHwL912hdhGR2Rf7mujiUbv4PZa9G2
wj19wG+NHoEdNRnxTelF/fCO495aT4SSkhieAKuRIPQoS2ZAS9ny6HbiYuMqzUNcOk8uqtStrmru
eagxkTGZEe/rv6R+m69lIslqnIzYS4ZlGsQ0tSoJ1OPARFWHA114XTUTfzGwmfwhg78Se65vJWzq
lcYvFSlbGFz5zJZWPF3DOSCJQBDseK1EeZdU6UsH53I/2BiOVh0hRmwV3BqjMIgJZ9RrL8RwuwG5
nBEeDs9m4UXi+mFA4hULv7ILoNAMXu/dJlv+u6P7/d2EtmfPXzCChGjDG+hi/bQOZkuAL3WIJNNT
UTy3GXYsI1cmUI/R2RscPlfkfdbLjqM/GFHn3CZ+zTeeL8iwHnI12Joq8+pmgjKhfPeWOjdcIKt5
CRznh5bSoDA4gBxHIkSeEP1qu3rSijd38nEz0/X2pCRsMGyxeGtZ2OLz8TVkEibuKOaDtaVV2h77
CrVyxAErHaSyV/lBfWUPiKV1kzAKRfGJiVxjdzCYFiepctJ2chgIjLDBFd3pzahWlCmNjfCBZ1hB
PJPwCcOLCBDK4qYzU/hlI+eG+Q83wCxfFgBwRR7IVc7GzYskCnaijSYvRPzvVYRbeoXbzXeGNRkH
ku7Q3LFEXQdmYnPEcEtK7XW9k1YZXNWNhbM0sxRQq6i7TTKrI+bE6F7Zdhuvotd2vhvsOF6wz2oP
yEb7bQay+jlkfjnhxCXKbEwAHjKojDt2tpjNixCyk1t097CMfvQDZOuw7d0VffT5ygjvu3RLDE28
5vzDCzES8cIOtmdiYeNTala7HroGZUlbOpuQ63lGYJAg25ac+/CEJV4UhomnT8p9loWNC9PCRvxt
9p033BbDY2DkxaG1NMDWejYV0YFGKEgOqxKQl8nJtT/CxBoPSU1CoD/G6SbV0aWUpY/KSmDm2mRT
U9w0rfFum6Z2BCQ1rtK5N1AD4/Th64qw5fZ8/XOJdTwZ7dfcdtq9mRZUSRwp2P/VeCkLE11CHtPS
x4T31dWnJweTApurCZxVU7LF01Jt53RkzCQZdcEhZ8uKehP6R1Kg8Ye6zdcnubu6bXADz2fqFz1y
aARmCFTsW7PHiUNgNrbPCv51lOnhPpJ+sFdVXn8JDeXcc1PmynYYnJFCa9gMr9B38PFIHIk6u6gV
nR988W3fbYYkk09dVEabqU3NV6b89gprC7upigiHj7lNif5gJj31EqVe2jZQMnT/CVMJmqpQIwXG
gLVAOgx0jbQ29o3bBx5W229znfQbIA8YF5XJ7IlsfBu7jo9Tpvw2gsB5pL4EtIFAD0B+NWAiySue
pkl+yZ3wcY4H8o8AtSLGUwUGzCnzMoT3uIm6HwM5KetSJOU+7GrJ9MPb0+GlHYrJar5Yfa6daqtw
TgHUmxtHpvM2S1SymSF5UuksuQ2xHPu1F7cwi9vEGdmqtjmJglJSuyBJ1M6t76woP2DeA3pBOrWW
E/7QVhsxogyW69mLwDAg/pJVcyEk26q7jfBmXTk5y1yOVZ7fZ4ew4I1qE+juG3KTaqt1+cjp0Gre
5p4SJMp79lbNsDVkkd2wLeyfxhxIjFkTRsepkaTXwqp3ftYlixOfUwHBrMkL2R7BNs979hiTlW04
zwDg1ifcm2Wbxvu2gBccOMYHrnY0ueU8r8vKgtkk1UdZ6hUM0TQ5MuNa1ygOc0+2AzLKIDDrL1XW
jRzg0xZnD2lFK3MIYA9h4CPPw2+2JW4nQvKyb7SuQj7b+j0cgSvg5hXm0c4Z/d0svi8OVrLZSwp0
QFHZT8My/5H4+FeKxhK35MxUG3CwVONkb3pdu+DyYnXlzMAtTRT/R1cxKVDW6oh1IOkQQZRco5mB
XaOF2lfCLfVzb4rwXDdmfu0mynnGPkV5imPpiocLwXjG0wsdwdpLp5k8vHTmBr5xtpE27DLiPltP
CzrybJOiyV7a1vZPgLfqfUgYz94XTXgHjqzxcmJ5diOvZd3Fg3Eye15NYAfGCqiMtSkGGDKZH8+7
InaNk4HTF2SVwHNmgjN2XVHsfnLx66DZzvn8poWdQ9WVjOxDOxBsiWIdzgpbta1oMCM3pTbs6d2D
kFEhryMdoPBH0j4Mo9yrMnqobHzJIVGkm1S2nMj0MD4gpqluXNC+R0Ih2xO5tlQk7FrIDzqI5Yut
2ucljPkkAN/skgYAyBjF70EzDvx8qr5yXoJ1/LbDQxc1PrgEe/SQSlCnqkrAq06i3wJR5vu2MPZO
gatvssJs93yc5hZwv8QcZJRHrR7ze8OPnedxVt+cfGS86Mw3uMvabeFAPRm1XB2kVRXMJVX+0Giq
8QxQrRzdCa4QiRa99IbTXhGYBcQy0vol77daazO5UHGZ4lPKtPJxjkgJ9ChLAEK2W9+/52UIjn1p
6RJShRHZESVgURvBsGhs62Warf5Ix7MDzzUacE1rfXhkwZNLWdc4IAPTb8OSyoTh+P1+6p2FWMZC
CSMVjYQEdpCVbP4tCu7v5PPy5inKsasOA0gDeZdmH9RdkZGqmhl56kabTLSy3+aZjMggM0ne6JPa
M63E/jpKq/8S490njMiHvU+g2lZjdmQIMMZv61FLvcAZC8oYbb1W/jSyOW1767qzKcrNBhwvIr2e
8a2hKhqrH9ixhj3pFaAFxqFFXqXjcdnSp4B5MZT51hRmeG3UxQCizplRdAIQritDPtmTfKb5rrNx
K1+tJGywEVeUAAA3tAdZIRTXiFgzfL97NzNXBBR18cmhgCjbo3IhsuQLxazV2/qZ2FBwEHW2hM2S
wJU/80epjNwbhWSRaHPrQzH9XznZ8ILiuzySULHKG0pOVDJfogzTwhgQWkEFoV2TSsHBkgCEDeRP
ZmL2wS+xAyLGyPA/dq0T3/eiqOkUgGYFY+Zs/TgP90MpSEAO0ZIRO5AdGxuBBh+fFSKe7shaN4zO
PZWuKF+suax9eMKNQSR19Ni5IScUc3gJy4VrK3l+a9YCea8oGsAL7dLIw+Q097ssy2S7NTPTX+mx
/6UMh+E6JGUr3lCWrprHCCdGt43bun3EadWt9SZywYg0ML2r0NSPgPvUYQR7+OTX+s8sYRQMduMf
gonaseGSvEondp2rAMS/wAro4ynec7zxDzivhGfFARmDBZkXc0dwlBY06S7uBgp5bl8siEfLq1T5
LdPzb0mRiTXcPSy7lkOh7dRzlqw3qd/dpQoEW6cgu5JOEHNmCo1NBeuEKm/yrRNMkH2ZpUueID0V
vXP8p0qfCjbV5A/vgbZv3PiVMlrhX+U5IdrXkFqXNLS+jaJdjYTkZsb/h2BSRjskuQQRwpogsaum
3pUJeNi2Zr/PCcDLfDBb/MHFdz8NluLk1/opi092tRX3yw3gmPCKYmvbJwk3CKI1aBk5ZoeZ9WQV
08+vKmznhU+4gTArsbMFHMiWnhLcFXdJKS1xPUsmjKns2qODFWYOem01xckjvrOl7laLbZwq6wth
LN8mQ5ymJHmY+fR3OmJo2P2U5lOAyQTkXMthEgRuED/b6NEPoKQY4ZyT099lmJgsqG7UPI3MZguf
pf7zzL7s2sho96ydSQs/Sjl0D7GtmlcBiclzJ+zX+EPFzEqvYrmJs7Y/O7o5H5URvSqz+RqUOuTj
1AU6IXqKYY4G03gsal5wHq1dEIcPZoE/fSUBNd12pT6cSFkdNlSIh1URaaA7NerSeUR1osuLgCJw
WxOkyCEV/gjdEhOAndlDeMY2PqzSnJSMVFDgp2yU0uhgPp54Wms5AFbpS6MH9t1FW6g0eByajJSB
ie52ZlKwgafP+iad7qEZaatUUeic0nh6YWY3dg6djzXTnn5rZSr2fMR16xwPg82Hj310pSPfQjdM
DWglcVLSMDSWOhDL0CrN+uZH5nBqMhNVbIqGbRsObSJWhuDH6IzhhqCZOd/Q7niumIDWNFrguPjj
G9zxeGWW00xTRmd3AgV1a2iSM2JUjvq70JrmVLZ45mOCJVYBtRzQAyTUUYga2KKWxdmcivZLHIXY
RXpdmF8cI8vZJc9ltZ7y4dVknvJS8LpriCBvRILSfzXsaqJm20kos7F8MwIlrunfFNcWcwk/xPpW
cDY+xYE9wVe0JA0UqhlhI0KshYIObeYnHNXTFz0IKtjUsXukBP2tDbuBvzamRBjn1eItRo7jpW3f
3leuTtnWB3pcVCDcopS0Q8sJwoe+DLrbPKvfMjUbG1m5aJdjVm22dMTAwXLsoVU69UQzpnuSGfxv
EHTZtdbVWXki0jy71uko/Q9H57EcKbKF4SciApvAtoDyVl69ITQyeG8SePr7cbcT090lFWSe81sb
a0o/EW45ptts5AtSMDQHZaQWV2PK9VsNpk+MVcnYqA79q9Q6BvRUmYhlrtdgdP2tMoH4Zh0L8GBZ
6XGx3ewo1HXybvkuIFZZpvWo2TZRFvut2/fbdrTbPcQNJTFNGW8ZPzDbV67O0VeqGxeY3Q9T60Mr
8zf0oQ5vdRcHSxLqe8prrL076YxyYT85WyjL+Wk0kIj2tjQOeOynQHZdca6mlsy7zll8VHgz2Xxk
GGVG5NIBJHgUTTFdlMV1TnbEn6DP71/VkTg2ZRq8gKpTj9q1tB5QMuqxAnNokhv5iLU2bn01FK1L
4lcWXVryhOFobJ1SczFu8y68c5qYlL+E2lFoebYfezPZr8mX7Dn0bGmpy65AwH6Q0f8OdgbaIGeA
LCJU0IFbCA6w+rTwkITdEz+lQHxg9JlAdLd9BD6uUpP3T2cqgt+IMm/Smu40YYo7qVaif2XUumxI
JAaaaUnvIYCw2jvmmD80hrNdlA6PjIq2XSoaItzNXLv06erzMI3Rj0W+nHBcmEchrPpgKpijKiek
madN2n9xktRBRP+EZzKG0tJa6NwoHP3kuWe0PKjjszFCyZAy0Z2I70ZGFPZdYJXLKo7RcIJoFn1G
AIIt1faUoLjZsuxdNxLBOJrxTuYSknl5X5qx3RO2XwVY7ocnzmea4juyF9JmyPeGFibnWm/rEykS
ZKcZY/MAUnTgteaBCY9URLOJ0lvXymeTqXOvTAa4WK+Y9GSt/LSpfllu211mEzdWaffi0M36/FyP
A4ATM4VnM8eUpP8YcVrc2lg4geLKn4Q0g49IlvS4zqvnXWScBLWMfopxFtvMSUJWZ5lBa6v8gXEN
/Sql+WCbiL56yyh3NDVRH9Jn0LoRNY1Zao9X7AZkV6uNyhUWNsg+I/dIN4t75BbWD1GW1lgECsI7
6oysb25iit7nHaBq6zPgNzQh1vJSakW2tx1nWCdDxaPygjl5UOa9ptQlogbBcDxXJMdKUFSRWq95
Pbg7SJ72WIturUhqVFbfEd+W6MnIC11iJqrQUxI5Xespqgi4XRN2Dbeic8P9U3Ltu2UhgaH+ttBc
HISj5O/SMLPHOM/SU9toCLBdmzeq88wgGyF3dSsqj6mbWUeClZJdWmSvqWnnbKGaeuosfeIX0BNQ
UWYkTcDZQDghgxUSFS781XzQrTB6z6L5p+ybT1x4sadx6XtF1SVbSFR1a6uMT6bSWps1kRtNi63e
ohCXg2tn3bayFn1Dp4PuJ5w9lzLv4k02z1DkYnodqxwJ5NrTXMGeXqUIC1JnNeWNUpYD4u3rXGnJ
Fi7gSk2cs11G69+o97FvzVyujsYjTrRTfHb5Vulz77WrS2LXA7l75pkT0TK2S7xwOOTODzOaRn6f
XcEYZeSqKE57mDsiOIzZ+kdwSr1Hko6gxA0JUx0mY1OyGG9jmvF4FYx/TgrFV1ttQ2zjupg16sdi
yuTsUtJ+ZKPBBAUdnnDRKhLhFtBAgk3H00xK1+s6NR70HmUXrSYwb4nxFC5x3ARaUlN+VrXaTV8J
A7dkNTQR1G4sQWVYTgfJQ0TCwcct3yVo6ZaHLPYBvUh40Tprv4QuBLxQzL+QoIH1ReDPs2V4oZsS
rWsrP5ZQbfLj6k93IvcilsNwyTis96nCjxMZwD91Z74hJYhXH+OyX+g89MRSPBy59O+Cj+a7KaSY
purhSaHOzM/6+BMRD6GnJiLJMbF9LYrli1PZNj8FSZ1WBrJERE1/qHt72XYEmjj9+FaF0ImppOhE
a4eEeA3X9YG+Qs9pxyJwY60/6DSq3wc17HddlpQvRBkZPj0RuqdFFv1h5GOVXthI8c/S1W4/OrPx
EWlz/6rUTkSmXUU5GGQJGil6lJlnUUt1rFOBE4MUzg1TEPmchDDXYni0Rrk8jeOIJxEkioRxqnCR
RV8M0XRf9PyUZ0ApE5bfDl9IkuHdbST5cFHpSdYE6E2IsAtVKep31jlsObgt/1v6kHZhzVn2U5za
WyNmHW0hHyvF9CoXfVZTkkKX/vaVfI+V6IUyHTLoV4nOlAMGkmjiIEMT8s2J+BdIIquCpoNDZCUa
fJOa9puVyvY/tW/GN+KDRi9lwyUEdx4ClhPajXsu1o6mpSsLYkQe9mB7QyZJgcwK6bv2oAWRi/5g
CsuIGCOhv2iD8atabooliF7KSTdST9Oa8OHilNx0VqXRiIqVuheQGASmU0+hM+igVyfLFMpirxk1
fL4ypjcjlKNHlRYRikWbDpuRaOMPlFD6NhntV6cT+pNh1vqebQuBjsgaTviaq8WxQkqjm2U7yyKl
EyF8TojnO8EWFq+9hbKinJ38rIkjwqh27RxO38m/t726sinqq9h4TAc9GSSF+mRk/1DXA+Y8CFhi
AvAomfZUoOeEzJYM3l++pcVWQ1EEhXhpyu9RS6/hQlVvf6datG8fqn4CpKHCk1El+iF1mbsS4Dcn
fnal9R160F7RMm4t0e5N8UKDA707mp9Zz7V2siyQyFsUH51kT2JqAtujkibpOnurYbA7kxUfEtrv
FlQkxyadHnToBoWh8OvdL/leFD+0fLNqbRKVbaE7A0NqC+uPeuoBPsshSFpuFZJf+La+SvtRqa8G
e1R5i5NdZ4PtWYe5ov4i/y3kPgeC6hRP7yCpqvMMppQctOneAzENEIv5SJU1qq+Mu63t/4gWYkj4
7RSfbNx2OE/Fz4BvWg+vS/StFS0FLxRGuAhW4nYbVS8Rre3NWavTgwVXLcyH3bhbrr1zFa4Cmyqo
+c0ThepTr3dSh+3U/cxgFlaGkpFdSpVvM7hUFwVyRGHAMmQwcYFr53KvpUdzPjkxFKuZ+5a5V/NH
Wb+UvDoty/XF6YH5ScIb+9yvDfpgHc/pHb8af9ZvTcR/LJb06JGGsBA1H1jOrWrfVQ7MqM6Omb6T
2onWi0ORkwnI4szJMKjfaUxrGjpUjYDSmVww+RxG2B0HkjCnH06gTUEi2wASZ9bHVnLxkDOdkY2i
lm+VOAjQh0U3N0koN41xjBEb8cRwkfh86izeNtpdoRnS/Iyqe64d+vhnzVDGkOhJi1/gRdEpTrm4
xcqAfYKrSPvh0vfTWTTdfpvayzy9YZvcQHJ05iV0djVUFpYYBT1Ov0uR0BRW0Gs/OVxqwbVKqm+y
KHT0XKrwmpi0wyDXyi4OF7mgo8Xs1GZbseKSM438q6iUFu52NF/j0SoPYLtfeqZnV7LwAnthocou
kuZTh5oppq++paneMO+OpXiFQQ9pThklhw7RweIc6s0pJo1Oy/c5VeySeiHSqogsp7eCJBL0uVBL
qxFhuhjUqZgcee7r2HDyunBrOTBquDHHV2J5fdhhr2EcTLMddeasTfytjJNzlGB9fp5otikugg6J
iaXe6j5SAnLjYwvH6xiXjHgVNyPpqb9Z06vqPjXhLkWDudR/oJM7pX1TlyfdfUUvvuR/kqh16Kuq
0daoir06pgjSdmuIv24R0Tx/Js1rQl/ZqO7DaDoIqXoZ6o2mwmXvEkYNZM+0AH9woNJ9Y6KAc8no
bsvnTnvrDOZLZc9we6j0NTmelPzk1xxciPqCMGxocFrv6rHcFOK/iUy0Ij0vfFtDghwEGGcOPRTn
YEgEeAtAdfk2YUZw3R8qp7h+77b4Qf/nRTFR0zapYsDti74bTH5vHLczbPxhFULCTxbxxZ2phjc4
EHkG2JN8JS+DpFPeRhRo5FVunPCRWfcpzvaZ8U9HDD6X5G0CvUb1v2rE2TG+ELi2XoXTuvWbCN8V
NAD1xqVxIc0ZSQsNdcoLLYsqyyFx7eV8MWlIM7BTTeG75SLIiMNjSIqoHW76hBRnmgOMQElPNNZs
HAtb7njXyC0bW9hw6CJmVs79xpfVcmppipkp+IotPzLeyopqX34jExsPooBKkLG8hfLkC3sRUQfS
cSWN08TuHzn/en1Vok7XbO79Qgn/68baz2IohvIi5oNSvA/y21L3c7HTmJoyAv/cr8q6Ex7gEZzH
0lpxRB9bVsPS2pU0oUjaaDKNxIAH92pC/prl5VLxJvt74cyVzXdLZqt1Zr/YWPVnNHyiJgsslAOo
GFBdXpcUGfteKhdn2pNG0Tu8D/eB7pniQ6k+Qar82mSttb+U7jlai4eSbVHs9PStG7/tst7NqGwR
HCBxezZplWiQGJbKQHtnypFNilLxRXW23ZGxWB1gZ0gAee7q99k5FeSY/z/hgBoL9j/+YoSM43+1
dV+7wFxlb4mnfPqD+qi6HyS2e8J5WZmLjar/FDPFZ+5ubs5pw+XJKd6T/WqjVDTS3YIc3UEau9yE
ded22zJQe+ShhH8NKMkfyZ20Z/72yq6M3tLxoc4fBfoQrT8pDFmR7fb7VVuMRCPhRBJEjqZolwKq
XfpjTkXJjm+/J3OxotHYEPGpMfK7xFHJFx9vmV88IR+jRDw4gAsWV80FdUzxr74lkmo769uefjuk
JykButZE5ukSreUoAQ+DN6e/CqyDQ4NJj7xaxqaPiHS2lB2AInn876jKAhEuV0o2dsskbiF9s7Da
gZaRa4HQKRfD56wZ2y46FM4HHAG7dL4trPc4/BXX3qVStNh3X86h6W+i5j+cWJY3Y7Hr4eNwNB1k
fBAjGkOSS+PlvMp4xvnV4FTNCs6M9YAwfwruKbp1/TC+2wV+UuqUqieHjPo640v+5BBzadSii6nM
cl9QRMrZ4mg49pbPyHruhnPq/pInno/HaDpTzbUR/WV90+CjeYkOLhO3fk3qp1CHjrfsgIoh/rbf
Kg9mpjzgEdn95wKCQZxw9bReu0a+Jl9pdqlRHhCVsohgwC5nXXX9NmuHtmOXVffmZG9Hrg3DOWoK
HES3NdOrgBeRywN9KtL069w+zfLL1nhiPvPknxJTn+ygqacZo1YuQ+PD/QfkC3rq+Cnt01Ldyd2r
oAXr+CwTKuS+gHuUkvbw/FA0L6qB8PJLtU/CfArlK10dVXRYrG0bn4riiWx90gg8s7i6gLGVvOXp
3URsm/T/8qTnIThZzuto7SZusSTCq/Jq6S9Reh/GsxrRvYxAqv9IxZEYmWFxmFeCBFM7Tyjhkk+u
Tm3fowZJHy3ex49Fu7lDwCbnW/039xFMt29wmYnwdxIUSZRnh65PKydRXM2DlhhJFn2zf8QZ0Yc6
qaipudHUrWhwyaCNCrmc1bV551LQOhNVh8F+SlV5HvV/0RDuct0Fnqaep72y0XjCbtl76BuHtZjU
HUZkmsjqgDGdgRm8mg1AESqtoqwl8ZUg/43NBeyUT6QkoD99pUyW0y49TqRC5913gnC6oKN7Lg+F
9huP9qbR31MOAF1N8YynHjh0wQA/wSVG8neYY19JZmz/8y3tCpKDAG41rjl+fK17ozqpq+VhcO9r
9TV9FduFQqKZiWOyA5t8zFo864L4V9k9DRHp2IvJKRP5bfg5Wej25WtYX/LQ8pSGuhuwqsX6G7vC
X+JnWX9Rc16T7l6nnAcVqGWr+Il661zrvrjZua+jrTS5saJiEypopfmlSyo1XR1pouDEG/RXqrCD
ocoJbo6+TQOWKv1tRrrKLVT7iGm4EWlUHo4jRliIbc5cMq3BmEv+yhJlS0ibpQ16lLbP4/hBn5Ho
byRAI73gxA63bfljQK+TLAnh+Vc5gRjMnRaGZMymbOLNIbaH7aj9NE1LICztW2u211C0hxrUU8Wa
Q/ovkl7lQ0mnQ1UOB4QmK7Yf/bUhRax7DYWbQm/HPHGRxS+zTspo1QYgf+eeyIKdvVgo6v9qh6q6
9q0XxpueNV+LKigh7zzT+GmKv9iyTxaR8BFxPUX+IduEDR3NG8wfTPMy0pV1rxUu3vgtcV9jXQuG
Flnv8t+EKiR8Kec/t6FvB8ON9jkQoDnwieO9uRxKrC4zW2Iu/kXUFbZ+uqj70R7Pg3iRzVbA4jIH
01250SCE2XjU9oe6tqH5soxHQ7ctFFs8nZpqm2u3wSYu9WDZGhnuPkaMAO2E1zMjijLZDXTOSZR9
uvro29NgnlpIcRH/FIblTaDGvXLQYUdrkNxUe7Xty6hoO/SeG5VdilQaomT55jGsoAvwknUjA7kZ
3iaDdPiBBsL8MTk/dOv8txAkbxYmAZvXynhBq7pJqgng55cz3gyvrXLS7EOR7oaMTjw+G6S5tTy5
1t9AdSnAf95ui/hd2qG3SE4jnEhHhacIkoB8/zOcs2H9llGNQPQFhiRB64Z3hXCnNP9Tp4vavFhI
VMuzlvJwpjzQ6lXUiL727doS4Jzqjt3HOo/FnyGEH5Hm3wJYJS9igGEiSL1u7qF4zaTljfO1b0LI
fsaydw3d10yWkA22ztLHA9CFF5vs2ap8LsY3pXl22ic570Y806XjAf8Cmx+tnP+hvrfdp84GY7qn
LlEPFWhGNjMBUYJT5G9UT96m5ForJ0yBlA0/5fapEB8pgejL3Hu2oN4wlreY2FaKoxYNLh4HngG6
WrBSx8x1avo3kiNfD/uovqQ0xCUVay63d1n+uOTJUwW8S7Qd/WGGTvExeb3R7DcpLWZRvR+St5HU
eMxtENbfifxye35CNAeK8VHq/zXtuIuN2TfUA9HoKLp4jhdneAwKnZpEOIoKuQbhw32Lb5sU8IXO
DNFgwTBph8nkfybivlnNSGUbzhi7jsAN4QY33xvZ+t7CSY2cOjuGLuC+4lzxDHpLVp7zaoYjx+gI
3kPrQTIH+tgdO+L++H3YCBqcbG2bae8GAVGDpuCIa4IiJA2kMb0sUv+cFkGSPgUkB3+6Ef4hwNiS
ouSxKHfIKo52P+97ihjUVdVEkQ7y+J7c6kxX0UYv31qo31qk6KQls4K5O6PrqRVeI/NHvynNfTPz
stuzPDhV9DFM1YdpKnt3GQNHqOeqomeQfnjgsI2Y8zuAZmCM0xGQ/9NiQBTueJRG+qAqzJdy3iY1
Nby6XREGJwInVA+9o5yLLDrFhrItYfw30Bm/rSK2QzE9RbMKeQ9HJXVvsbpDx1uTuEjnC+MT3Quz
BJUO3MbtJskUj4SvZ9NG/xWLQ2k0/6bMEYFekTLi5u5R48JF5u1RRL5pFCNYCHz2iMnF4fc3F4++
exbmyIiMQFl3120u/4ARussk22oTbgF7Pi5LtEcLd89dqCHD3ZUtReBokDutu5QFjF4JMT+0+ykM
73oyktNESuOwdNdhKU6lMvoZRF6oUjoCukwt6MnhgN5ES3hHT3iZCP8qI+tdr/vNyKXZZzpmP1Q5
enQyotwf5vRVI0pv0pfXbukCl/9HRRs5zJHnTmlgcnA0FJct84I8h0KKyEVTsewUSzt3VbE3Ot5T
BJUyFl7r2AFs5WejOPuskpdWm7wKi2VHDxREJhWl8xo7q2p70U5PwJHvchyOZhb6xkLAp0YRJplK
rD3rXisrZrsOXJ7+C2cmw900b+rwM4TWztWVfcJ9EqtWYMEyU/oEVkRjdL08FIsrWPD29vNyinOm
9wwbXC+0u6GOgfh/YQkxn2bnoy3z4rjdN11PQUu/G9SJgg6amyD1KHM82HrlCxyARra+P3x2LmY0
zb8ujU9Ss4+dtviku11FxcQ26vJ5BETq7XobKWByKsjPZE1+DgoPNPWrzu4Tbd+1Z40UAzPD/bYV
37dTBLXFFYXAttGRnBmMkDSV0llr0nxpTUhIc/Qesk8Pmcx9t80Pqlpi8Ex3zVR+QiTnNPzGET+N
sm1buJhVcaiXBJFTTuHbciI9NNzCFNNHTVJHnEYEgVfUA4XcBoK9VBfJKXMkzRvRLhwnOn1dBSFR
E+RTfaoiznJneTXRvY49A3FDqDmlTvBf49rn6YIGqmp7QlN0yGZy8XHzhW7MQkJxc7UcUAsNrHUU
Tgrjmdoon16WG50oOeHdy65oo/eGh5cEedKyhkdp2ER7mkW9VbT02ejfspEtr8NKrgnMgfw6OTKa
+tnqs890FigB6V+2yv1URCTpM1kNNWMdnlDkjyWSs8Knnd4LtfzcQofVPUcy0w+PR8r90Qz1bUYz
2cW8FFrpOSgfkK/i20YGvnDKhwmtPrwJdcOAwYJjtfGxDPtNGtZ+WUFnY2yggglBZO21FRcRcYhI
rwHn6yBunb0OwErEa5COU5D19kbPjB0B+r5ulVfGzCNGXzYthuJe8SKy9hwd93orsAthtrTxQSYl
eJhJmx4EAfqCtPKsHE9W3xxd+qmqdWeL6fwstG5vMvW2Q/FHuj51TMbyoUn4tnG+jGyGC7BsbaN5
dmYPvA6WnkTfkhNTYB8qhwxkT8foR5bxRXcdVLYN6Ep16lgIuyr3NEVuORkOq/p87lpfR5nnyvyt
HtLjMKWqh1r2tsQh5UVm8VRZiBQRTrAZYl5LzfKjw5DGvgbRYqCITTX10oyA5Q4fNEczxV0CP8tI
tpbIxjucWYFMoX4XvkWAUdxJfhhOHnGFWyO0N4NwEBBQQpYLXGS0XEqE4TaQfFYbYCZYUvk+Z2RN
iUzlBnEXX85aVbyEQU2kX77IwhOKBa6RFr7AnFy3KtcuvqHY8VFpedG07uuNZ5TlWXUwGmucLJTU
I1DSKbAVPwb2Em/OTC824fxVB900V6lKBVYu8Ot33W/FIF7zeZVF8oXWp0m0QbiogQG8V2vGRQP6
b/BtbKKRpOGo1U+lubwYqbFH272jkuKZDOAHtPCl5pczTmI3KMHkVmCiqdzHFLFGvdjhlfKxkgUw
cw+1Z1SFiHQwBxLc87AL5bOWKEQdqD9NpZU+xYohYqhj16dz0jOZ4eJBeXIN1jdZHnomdsrfKF6z
JuKzaWjuWtzOur1zp/9We81Y86PhgOhQ6FKTOxZ+LzA88F81umuSnlHYjBaU7+b3TLAfcvsvnj0O
WOzDJtrj3u4/ctSNRp7eJABdP8WwwiX2ruiUtM0OKz8UT++JKbuZZnXQBhxx1bjTRfqE/Rs8FHoW
5v6gCv2gme5fIxIKLjMMOHH5XJFHvHLshuqCyfBSTG5/GODLi9C8V1rv46DnU3YF7XwoDA0OJMv+
mBWA+L6zr8wenxL5IH16IyAPQqxs/QtLHWLJfc/q8LwMmNNkj5Iyjl7ccrr0+YB5EOm/VRMzPsyr
A2msdkDM0BoJTkGKGpMUioHLwcSbiOx6JVSUgLJtej9lRW/i/KmndMA6IzoeyyZyE/O27iX5wAjd
q0eKEKACwpowBgs1dwvDGsT9RHkOYrWQJZU2vP0q15zt7kIz647As5M9zMMeiu3HmYytlaTnCZSx
MPWgjsS7Go3bIWzNq5QV8KFDjkXlstM4vg2pHAoaUUZSdO3G8aN1dSxmdnlsqSrrhGi7a5OHbODa
2aiTv8pwfl1nubSkAtfUP5lmx1xYHmVL4AU995NOe3uU71cBDDOvPzuI0FYQCExJAMRoegtmMi0b
w6Jg3gCArxRubAcgF4AyWi9DRdfxxqMva2f0RnTLNlnMKEf/VCoIyyiaKEDVsJ10im5rGtbg7bdj
DvHa4Scvp7Y6mLHp6QQqNJPF0G0Cr5CYsBhg4v24s/MSXeWA4DwtzSIYSE55Umbs+SkmumtVCxKI
04yD2VAfLi9onRcthY/OShON+kNzqtrZUuzX74okxtE55s532jn/qa3qXlWrgYPQiC18WwxoLN06
d11qt68Vwo93UnvyncS+5UtrQBgtEAgZJCHvQ5uWjk1TZRRDG/mtEii/kA6RUL0L46g8mwPxofgY
FLYd62MYzeZEp8b3knXDDmdhgme8FFTItBklXnF4czQNd2e0xBNvUKyjwQPI0wmrUJ23um71D22O
nLtuzkXmDVOr70wwbU9xqBfUShCHbAzT46hbx9olEMNs8VMvutT+XwW3x+VSXBqiQHbdYuJzw3m5
h4ntgyazES116PQmgau4xwmJeggfEwa17lLov3TIoKxNac8wHFv/ol8PodaIIj6qe7i+NAqPXcJS
X2TDhBPV1aGe8FE/IUaLD2mLwwCMJGlAY5v0ZciG9lF0FlJ+WOvplrjgx5prkOKiY9Z5pCRxOCSY
RPIu68T+FoVFUMk8AHs6dDMSLmXdNMsMKWrpFPTXcn6G+t9GEeVy9myT8tDR5NLrBmR2Osri29GW
ZTukfHtqToIH3qSvYVJkhDiqA9wZyRvAPemnNJNAK04zzdZYHh/20ld/2dKz4yZVyRZq6sJFfG2T
NYJlWJ9fMsQSgRzU52KSP7XapsfS0i6FlZPNEdvMg2mZPY1yvW97B5+xRb7K3U1qe2dpPcbIVmof
0M/uC6rk6Y2gFxogKM7gpZjHU9u14zai9+WkumJ47TsdKtgtFlxhNq4edFkPnhXzXhJEEFSq3vyo
aCR3zTKN+xLqlChVkfCupCH0ThsZjOjSUH5sUeYHLcOHOyTsFZgK/v/Yl0RScKxlaYNvuVH592r5
nanEoawhbHtjNp4Tp9F3lkRBwuxSZ8oRtYoKON0BWFtRwSGlAQqDB+ZvWGdXvedSWls3KZIzuhjd
p91kONZ4UZnHyn46jHqB7EMMw+s4jfgyXAcMUHWrVyq8GE9HhTM6w9iibvLUxD+X4ntHvNiZSEKs
fletNE8tXfs/N2nzYLV/EQcwNrgSM/KSRcdYltfWBJARMVEnseNpNAwC2HL8lCTdPfNPcDzpMOCV
WgxXnTwdDtBp5aJFhMcOYGHXjckvgfUJkmYJLFRmLlaFBv4rJg4KuqOmNS2v+DSa0TlkRlMRmBcz
V25H2MMcI7R1gEPTdJhvChVQFHBlxyGR1D/RxW4mCUIZm8nCdut9XWXfRri8FNmEi+UyJuLuxARH
YsskkcOdZqR+SGv2UVtxlOv1c8ocRaFLzFFarA5oK7TKRzYZDhcSDSNspGZ4oB9wjZXQrFdlGkA1
ae3bWmv9exa6OEM6Md97u6DbqBoddLpADP6kU8/pssIOzL8f2axVmC318SBfCRCIxy0fvT0k3dLw
+oO/MhEOlV9QkEQXYx79GG70j/lkuWhTWX3kAEPm/BrlNYA3teTkaoREGswLbBi2Uw64Igz/9LrU
3mcNp4Xn1iRDbK0qTA526NxCLsFnKc32ZCoICwuFoiVSIV0OlPXAyBctmCyK00E+m5zEpkXQdtd2
44GMN6j9iIJe35SY+7CODrV+NmwZLp6N1af2cLzWewM/kUeANhjrSO69bxjN+L6IZPDjFLw1nXQU
j6BXVJNF8ZbvNjoo1PXSqcPtbKQaT+GiaNZJEuuA9ol14Zy3H0X7scU44kuyyS6NiYZYZ0hbHHrS
kZmDNYlJpblYYXIWzfKhLHDeplQMHgzr3zzxyPR6EoxEKaGIZXMh5T0Ez1cA0uTEtEeMP5xx1XlN
a4a7jvgn0J+02cq4wAap0jv+JbWC0RvdVZ9oOFaKnNEO3wRDOu4+GglUYqviUODHRfHDm69mW2Sx
vENDgZcIrnvT6gmXETWSiKFpSR0ilT2mYEqOFPtrwe3g5+pAeW5Gaw1THKNq5poghn3YeXUyE1O0
6gJDl5wVxHaN18VthHhBPCLcIrTT12gmhrYPN4BbaRWoeRi2/rjUl1r2vypx3uOTYCpDhhCm91Ya
+aFrTYgivEomSHp8NXrk0jgWdflXcJUT+GXo/1H29gOM5Qa1LFivmPYzzw1h/txoPI72f+h30RcU
DcmOqqIryGuJLudGL97LxtIf+BqGDzxHKp/ZgDgMAbeSXGrMfD2RYxFpZgf4gv7gLIhtTPKc780q
ekx18CmbtSaw+6zY5hEXMK4sPMpm596bXEfA2GmnPJu6G8aAGmll0oDXCAVbTZ1/OEtOKo9Tf7G0
DkiSoqzmrWcosUkOMT037ziMnTTOLqQTtBCypEfEbZfd6kX8hUOyjrXW9I2296ee0T5NjX1zhTJd
wjjEzau5LEm22ox9QPybGRHIIDoei7Ubxk3B9KdJrGS5q6h7o0q1r3AK6YkTEVnzs1vcMVBa52Ig
sWEjXRlDf+qT9VaggQ2w+wMbUPapXPQY3aMjaZjtLRt2GIOEl6qEFJwrIVL3kUQuVLVJLdwcCfB9
6rSfBYks0eR+Nj1yTdIpxNayklsEqN0MmhfpH2HPFgHGElYxzACthr/UBT4RBvbUmAPYYD3eDamc
yzZr3sLQSlE8NOABw2i8GCiuIUC68afQOxXK2HyVPR2vpV28UUgSX8w4Gl4t1g9W+Amc1sCfTh/r
Y66rJ9xUL7mDZcrEMMntzSG6WZrmvSfv8lqkDH6mUAgySsjUycxKfjYGqtRvHDgvC/7A4qbW+VsT
rc6w2YbNKqWi2SjdaTsmJKnwmmGBF3C4KByAiU0x9n95WRDTkZZgUaiDhAUD3RBBxWuSRsPo1YZC
+ILKExrutCQcAvokTST8BnO27PFOj4yjXtMo5Y4D7J9FXsmOBA33NPfR2r7iol0wUyLb2hjccGY5
8sjpIjStM/T9YFQI9pPRrf5H2pn0No5l2/qvPNzxI8DTsBvciRpKluRGdtgOx4RwOBzs+56//n6s
N8mMSETi4RYKhUQhYUoUec4+e6/1LbGbklwJRqxakLKRtD9J0s33WTqAaVgQXGeL8xHTiPOLMn6r
qgIPycy5p8qMZZNAZ9n2s1PTO1gYdbhwLvbFHOUfVW7m7xDSVhF3SlNyrxsGZnW6yqaqRvR3tq5Y
siXh4BvVO9Uj0d+Ckz2r2QJjLflCS4NTJzsYkoSWdMy4jIb6aIyeNft9k2qCEd1J3JAdN/L2BwKl
YTMH8HRCVOIvnD/sm6aqAEwQlk4BW07FXthDdCDT2IR/SLjmgwjH/iPj/U73hmu8jrP9PU+Z9sKO
K3wo/BCjnMH6HFTWl9tCjvfj0A4vlvCQPtstGqkVEpqnkJk5IrZfGOF+MXFJ7rLAcDAiyc6vM0b5
lN0R3gbzBWp1IW+miEqEM46zH3IOzX4NiulGWQvW38yd8/t2pu1WO17Lv2RxaFKMxMnPSm6jtL0u
DW4+yjdJLZbW+ppHBaOIfDYZkVIubdKix/mP/YLJE78H2XX5Lm47h9ZJ/Tzbo3s1SCvyh2jIz4Hd
yz21TE2Lk6QJ1yJTY+PoyCNm02s+0xXJhuKEGnFwjIcemtQPsFjTpdN6OCvZNjfh5AY7Oj50J73O
Odp60TsjNzuOIGZ/4fUqt5nmOYOINR5t9Ei3g2fXN7EbuzdZQxSlqxNsq2NX0i0TmvnGVNw3I8tK
PtBXo0Op1l4xDqMGBgldPANd57poQHgavoKwIULb6a27spD1W2q27aluvPTaTklwK9WQvJoOiZ5y
NPrtmMazP8wp4yZoVieHMQb1IJnkGE6a+aQt82NBnGYAftuYJWELeeIZNwNG86MOZb+3aIptE0dV
Rzoj6BSkyVLu8tGCSMnTWMT2e28CV52teNxJIAc700ie0/+n6EIZiGsBrx4BOf1+ig1aa54IfDGI
z6XvvtozdnszMedvLh2bs5rwbTOAL08EYqRPi4mUzsym6YKC2+62WFEYN7f5l8WKIb7YtCa1gXrM
sJPvlSaoXFNrbVqv0z+dzuJ9pHreEvw7P+LZktuJ+dQGY5nYMMOntZqfYm9eoUFGtZ3SeJWoDxkL
/zJG+xbBP3AfCrIuwCrUhpXw3ckTO9Nkotq3cwUZgdaVhZwlt7o9bz6gj6Byzg0BGz9HibW5nXqO
Q11sLH5M2f0jBcP0MEP93ZVRTdUPrOfST+IhM/UnnDLi1aOOwRSlrUetkNpQ1oYi8Ccn1EwfauOp
clJrl9oT9phAFeT1jdJ23+2+il6oL7yvGAq/xWRooK8e1fja5Do5lDhocPZhIqb/U5evi4MvrEAc
sWtBkfr9IOyfsf2oy/QY2NZ4rTNYkX4eMhSsvJBtQs7NqVZGAhLANDBZUmMDU8u+6rEGEVFilqCt
OMevJHrNHDswP5J52xPdvNC9WYGpZ9so6KFEqJqosjli0yc5FUbxBlsv3REi+iVrjVfhkb+EiHq4
gKhqntE8t3cMoBV2w5COlUiDs4d7D5NgHX7QsiG5Gdoz/vWg+ahnCCKSmNpNz2HxrSwXk4bVSF9l
aawLj1cF0EJ9ZnVjYRno82OU60WeLRmW3Y/JMex4XyZue+mdUNBdl/G5QbB1ggEyHvLBHtEwJeBs
OoyjTkZYZ5PM9JfMWQ6Ut/iWAsp54lOPheUO2LvzFPUGXZUh85uctXVv6cm9C9tkpBEt1LnW2Bzn
PJiPCwr4J82EFKF9m/lkohHshM3gItKFIWZilzvpGYJMFA/QKWjmfbZUxm5xnNGhn2Qicm/mSm0c
1wbGlJoW8trZfe1iOu+pVGG6K9TyohbFwAhUlKI9GoToPGfkRxWR68dOiPc0whI2VzOThraeFwad
SdV8XcjJRj4vS6QC+RTJrax6SE2OUA+uaAaa7FLfRaSqXgMT5NI0IImZemZvMLyWfR61zSEZw/UK
3rPTZd13KeivtS02AInGbMeAIN92vfb2+ZJmP0gdbS5plRC0XQTZaG9bxdyvcWxxv+jKxcDdWH7V
Je4+47h2yquoY9LHAKpdQ+tVJKw7UrW8a21a/c6zO5IxDPpzI+K8OYZ7Oi3Z8gxotzwu5SgehDLs
recm3QN+7MKv5AKzqBXTkY5/uq1sHXzPBsoN+pIUC4syD/hdEWu0LPExkeDbsUAfFwAvPGRuKchD
oJOOTxx9lusKgr0sKrZ2fB+TtrpPitz6ABsAr82idZ/DdVz4yEz2lqk2DlHrRFubemGHV3/Y2ZPI
b5dqRqigUh4nEIaE+g4AZVKiLfxiFjGG9TDYdY4dPquE6RubhqFezMbIMat3xsV1qfpHtoYDLbry
MLVm7sdTIR54C9ZpE13MPKIDCuuMzJIh96AF9d+Ig3c3BlazA+3bbC/MOHqdnNk85WbffMl7nhAU
FjlySpuwYcNgJppp00CtGVUwTwEcu0BNAMsyAEuL5puI4vrHOOfTE733/oiTJD3XYV7dFcP0Ydp2
eEcFkfNcoWD2mrrGFbUUR8+uxoelKuwz7l8YeYwcd3ZnAZZRYYFdEEfc4LKsVw3zjXKoScINmcV5
MT2uuCMTNytb3Dg1zF8kfMuI/th5i0APkwlb4OYB5OCHLS+boEW/E41JTZmG6wPMQjbP9C46TDXL
1zTs9XMbUaRxXAbANnQ2gEfX8zNL50eTRtUmiedX6k7635yBIXHYJn0KcpR2jpbV8zSl7EzUKgx/
4L5gmp8OGk7izwjZ2CYrx+Bo5phFrRzN3QDVg6Y/BxoRE62h7XSk2e3FPpMwdehHeKzAkMr7dd3a
OJgsNwXb7b4gUgWvcQmeqm++zSZK3NgK7gIb63owF8muAS6FUiX6GVOrbmwxfZ0HxMRNE6hjNGbP
lErd1jWNp0xRrG3yUdevvZ0h8RGjuPRp86lJ44GLgKX+1pF4Yt3ZyO+kwvXZxZN175Bm8bWuMrrS
WiGKqwSjrSj+zBeXgTBxki8VO8hOEpVzY87auAkDzbGZaeu+Ien+zJKen0D0IRqJllCu+xobljW5
5neOrXSPlIEyZeqU3Bs8H9vIpmqrtbAPbsnhd1RieAmTIrhz2765lHEx7DkRoeIb8/iJQQZu8QY1
cAynONosuKA2SxN/9/K4PA9lk52RYfDRASdx3A+RRZd9Jy5ZWtFVcTu4USqEWEhJoLMnhRTj2C+F
uDL5Qc/dFqjPBowJKHTW3yEUCdXH0lkt7dVafbNGs7jjmQOvEEWf8DIQqsWqvHcChRQiLom0jONO
7VpFq5T+Bky9DiONVRlyQ+Q7VTn46MDN1X7Cc30YanLmwrphruqUNNNlUTMZWiMF+1aBYpTyvJgo
alSE1hi9JtKvrsRigRxpM4HOOsile8x6Skwp8qep1w9ZH1Z7swzHA1xP891ZBeQgvrz17aFu1FaD
INcyb+3B+C6ysfHjVk81XNeq2SeJGE6gRkbSMpJ3PNXBNs9NlLvSxbYb1qbvefV8jhat2NUhFcGX
G/y6lybHLWi4Th+9w7TJ/RA5BYCzdLqURcmhovMQMBnU/7tIVxTzJsoJz5b5IV5aZx/OWdP5yNAY
Ri/etFW2walRotdym4nR5dSdPSyx88WdCzBegfaidelPHyJ6/N8h6T/Tm8Lu1VI5nauylIRpZh3k
csaliPmzfmqPsuuaT9F20TW2XfchiFAON4Su3ZOcuAKpgoZ1MksTuuLJXJbI1NHo4jbCRROtQvIO
bccPpsTWXVBM0b1wcQAW9I8BlwDgklX2aUZMVGlWY+Fjjs1IPMRVmS/6pSYA8hhBKTnghMXIb4cm
jBHP3I4V9FM7XPR+pjI/GBL3Tyto1aKVtXdahe8jh/SjHqrxGgFH2iUNPgijr+PtyKq8TSfPPg8F
yXHOVLyGxDH7oYevl0T1EWdQ5O47MasvTblggxsproTRZb6cx1V6yc+a6/ItCV1EwK7B8zzwSinR
/uAkyxB1kXhokgU/KVSSJzl0Hu+2uZoQ0N3zfkApGtsBzwZlj6VpFmcBfNMJvwcofi+Lby166Cjb
PBMrchhUV8tIbFQSOYi5SKdfFKb4Yd8u8fwVV0e79VpcznHhDZvAXrHlYqbya1wUFaqi5BmzlEqy
G5OTpyZox0X/NDpFelRA4bfOaDAHhhl1lM7gXkaNI2Cjy5pJXF22PEJJKCfG241pz+c8ljBjhyn5
ElT5D5ZjcOaFvQ6FyuSxn4Ppycr7kjWKKJWt66APtyP5dQa+dtHTnFLmo/TxqN0HmuTxc1EnAPkX
lByBM0V+ZNLK13ZgovBYVHlAiUCd73qfoZO/dxw493kn4sNSi/JcTTUxp6ND1Vc1kGUjCHhshDHS
ALqN5nMIiWLjzAh8TcjZ9EyXcKcmW7ibhAnDLqyXmIayoTo6qXUutqbilnWLI5+wdYpHlSfIPhR/
J4m/0TXwOFjnwy4jUZqAWbw/NIqC44KhAMUv+rmpooFnBEw7koGBrhmwfGexccz7JvqWGTYzA5pl
R2lMzckjcWaH2gIVdQHW8ZTlomOTNbqJn4YCl1iC9ELQL/qUobV8bhJJqZb3SWg3MvA69M6Zajh2
8waBEK8WTuGxQfvWyxqKgAA4eBhgU6WFPcznbKhh6cdleBAcw/x5HuheTuEKAYExwTA5qYFzh+1e
q7Y8JG5iPY3Kzp7mOISm4FTJCqlQG6vFZhmOzHl66hVHOq0fNfJtIEvzfoYn6/dK4DcONLuY0v6o
bwL5OdKu3plDb0Pes0PxFE5R+yLcFD0mdh6a5m1HB6nlW7UGAgiz65tTo43ki3apmGWnbHolfb9v
CsRlhkqyz8BI0mvZhcA72c3f3Ri7ajpwUAQXPm1pkWPS0q2EpzsDt3YR+RWDrQ7oHyiTGziSYH0m
Jn/JdIUdLU6GbXXvQW1ZK15sah4GAQzEcNN2K7LqB40G9Tn0gsWd2dvelgknaBduw2KkiDdwDuCD
0fYmqDkqiz7K3+0sVft+nLqvRc8RAwIJFffofgjF/tFHgfIpKNC3uFZDg76d+mtUO/G57GmaCoRq
kxpWQ4saI9Ygkb65jPM5vqNU6ObaeKgjN7/PXLu+SlpZNFRpCCuh8ffYCxrMabaRxqcx6Qug8zGB
8Jb7ruIoyOCtJ7lidHaRKZc7z6KwwCtIy4dZCoKm/aSKdl8nVbzrJc2+ZPpEW14cXaNzfKzE8wEI
YXMcasIETLRZ75kcxwXZtW6PJSvGTi8tq6ue0suMIxkhrCCsOwFMH9Tk8mUZrUyFtuOWszPY+hH/
DUwq1sJSfFIIUbJZ2bopN82pNSgvFuIn9yAjSdhtCXB9DFyUt2DWogeByRwoP3Ocm14l7qF3xhzz
ul0fgnrpoG8483tDLISPRZ71AiYgmwFGVuYE3UsWzcCzdG4zB1idJRQLR8GM6cvUIRw3R3O5JbSD
AGESkw9gX+EAm2zGo5DGHblOg89BTB7Hpou+V8HSHi3R59ulnL4PFsGcXZnHPwuYe6gdp9YXyVj5
IwHVvkW/C4JVqHyxINXNNeVuThKArwnjQJOKIi0qRasP2UyjMYnlYQLJvZkV3uwhtCAuJEG3X1Tr
oC4lLaPsBvtrU41069bFdsbRdzMoIzi5Ey3wTTw131JDu9/03DBHLO2qvAH62+xsafF7AA4Iw7e8
R3eIZq7YM4UIjk6C4yYgH2VfmGUCHMIxjmkUJvs47A0W17DYqxlRci3dn502QECt8C96PfB6ohSI
iQCg0y01bUNgG/wjjQbmnK3xGJqlPq/54I+yzqM9CPZ0g+0ElUJviZsgRZA22tK9MtNh83PtN+oM
eSEIwDjbYAUpWaBKbRU05R024U/Gcqt4iuywbWw60JbaktiONO3hP6ZecpNZaLczqGm2d175Pdii
k+yrUxhgGEt20mLAdxN5izgbaVW9Wj2cGRu72b7ncbpXFESnBALAtrHRo2RJEt46zKIuI48+m1Q3
onrAC1CkRCgNJdjAyPrOeEg9YDn/QOpHd44A9MMw2t2uDpV98DgMnoifEGdXzq3P/lsdsoXFL2kK
D7dnPiJZ1rEfp633xhxu2nCqNDfEhCEjtUmsIMmr3cYNDRQewC28MronOUrKClzIhglM8p3+KxAk
LAC3FIzplrM5njODGeFUligujYG+vlvota5zvoAFwBcBKAjYHPRDLC3Rakmfo0Nkj6S9JoStJbbx
wSYfa4BiLExjsmg/CZzwgsYVFeBCp5TVGFmtKLUvzfyV9le4r2krbudBGpSfRnymjxftZ8OhfMor
8+cSec8NhpdnOzN4pYLC8q5OP5m3OIsbn5qHCgujGzZ6RW432GIoFqj5iCd0d82CpCbKJ+sYSoQl
IRiFBrAHE11GgcATXkUIOZozynCWJk/HUi4VU9yFoXKEV7Aww0cwJMeFXE38WjXjOlKEqcjmjFYY
7kVpFNkhzfFVUxrgEGgNc99m8IAjxxy3pVmYN7R7QVJkcXU2HdahrbcG7ahxdu4NEz1QR38I9Bf2
nbR0Dq3K6mteZdB/mN5d4G0v21jQLPDsuDx6zDCOiGyhGgjKGT+XYAKmuHhpC4bkLLjRjQKh6CDv
nymhK6CWm8ntnN1INs1eFXX8qouZBBBah6g16eafXMNSr4ibLL9dq4phGKpDJ2lB0xfT5wUT+TEB
wOXnEwraOB6AbYzIhiedly9p7BSPhoXblgP0jFqLFniaVV+8eZI+qwTwN0Yvxy41nWsWGaWPhsN5
Qc4JxSNzmUchS2DgWQpMq0xopqyHJl/2vU+2Hi3TiWnpzl1nQ/biqQWOa4pwuRA1+o7Wo/PsduwN
yEjXoFPTeNZpDqkii5pnI59AYjEpvIMUzS3uqvwKuh0ih4Yg2S5VuwussYIEbtKET5vsEmTV8qWk
ALsQVP8wQqrYJUX/yaLCgdkLe+pBkPABiSbQRKhyLTQ+G5tCkaQMes1A1+hQkJjRZcNNBRrwEuT0
cJqaDiU3k0N4UM93Q1mtbLk+AnGM6CvIhsrcOVb6E9RneYkrt6f6SZtD26LYBcUhrlM4vuMk+daC
tLghxml+6WiU7xjGDv4c8sfiovMoBCL7lnFaeWiDgfMJ1mgoCsTjhIQe/UeFhSUa/ppH42ILSMbb
pCkTxbyyy61q7Rq6MDtPM+XuRwrq8VK7MYPDgTLWNJfoloNdzREFodtj5ab5wR08vQtmekSr/gZ3
L0EZc5Zn9+j7xu3IkkahjMxnKN0JKicNzbaI0YCXgXOZZIVDNr0s9bU14ZxA7TffrKq3vsdyZWY5
mIFsQCvbBNLprQhGZ2v36ewXS2D7ruk1r8nY0lRwOCOT3m7SoommCxJz8cGLj8s0yRwyZ1JiNzgS
3EJrZA+VYYs3hwF0Vnj5BcFoTkFVUnSQ3fLRrFLhsoaYU6DqO0RQ0M9M99K9nFT7EUR99MMowU4m
aRD7oo4HslpXumU6IIFG7QbMWtHTGqr+JUbP9WpSqyG8xV3qDLStNl5AAFFS9dEz0+CAajxLH0eS
RK4eHHqk9XMHpWoM/NKq7Z+2RmbD/yQvI8iEo4Ua4qbuaVpuUzo2SN+zDP1rnDX1pU6Lmr5Jnd+w
SC3PUlXGSTK4P2R1z8pCjSJ6CiZ0MBwREwejXWC+w6Z5RRRw7eG3Q++nyZR5z9X4XDo09wSdnPt6
ctxziMB823eI51C2gnxRiALTMC1JTndWszg5oI/eUpo3Mu9JS6BXe1Ayjb/I1f1lOiK60C9LP3PF
ANpEL3ZnluhKmddOe6+bsjOni/JhmXLtG2Sb+bBYSCCw05fYUHW5bY9JSYwLVDiPNq1Ld50MlJ0V
gkw+5u5eoW3UN1F+i1UVBkkfMBWpOomdI6EP4QL3WWko3Us8rEQNF5JpM+aISJB1MgVAtTepeNlK
pyn3rB/xviMPgkvElj9yUt3NaH54FFSDrL4Mlo+gzDQ//irmKOL6FLZhgqrVAMxu8v+BRNZXa1nU
fgbCtPN05x1cxS9lN8AHzACMF0ifF9rL5ntbgzq2k/IxmJbGN7RQ/5HK4cteYKCKySPSKJ3e3NGt
brE0RR/sZ9MtMpCJEbcQGEUt3FM9wQDgnPr8gZ7w/DqULAVMX8vjmDnPdT01m8bhjwwi+FCLkDX5
NhzoAE0jHNDz68zBe2OpKb4ajGQOi5IQC7KOB4VX7Jz03AY48OSr4DnpOYFokIVroApdqOocIp3f
xDZFlddF+x4UcYFNdpRrBkwH3dfzonHbOQ9DGtXPpYa8A4Q3Cs/elOoTur1qZ88zE09Tzbd1krvs
1p17JwraZKT1ZYew93hgBsdDSMO4nTEgyRqz11xqms4PzDNi6K/Fdywq4R5IdPhgR7U4TgOsuITB
IQoimZ/cMMRqm8vyMChIckHfhPdTbX+Aoi9Oohzw8arRhasfLJuZc9odYVJsK0jHWSk4noupDB5t
GzVk6FQwUQvQjSkTzKcC4dRecsh5mBysBLGg2aBGeENdUrl3zdCyaXp6LcqweCSTmdI05FebTbxK
aUpyAg+7sSdEMT7GLiIqzmpyZTsXx543EZoty9TYeUQYx5hOwGS0j9bsBj5rCcCXkKQlZIsGrhuY
mJxSY/ZPt/oeruVyUdfDpyuH/iO3+9DPCPcCJAd4BZXAcKB3WTyZwxyS/aI7ZlugZZMEWY6jzJlu
NZjBAGHJuXOwV5MvTIyEhCOgZ76kbLpz62ALsDw9vxB5JektBvqEBAcbuC3eXNARSeJwDFays0C1
dRFw7sg7WCgk7qB1xfiv0G+QZDfuiOzqEVtUdNIyZMMGxmkR4CVzs4ochSKYQDwB7Om8zCQEUehT
hfjet9Xg3dT5Uh0MgXCmX4zmyItHCd3SZ+8SJ96FMnfPGdrXHbUcq1HXf60QEB5bxDKPtbsQ9dmT
jAgwIfFpRY83ED15XZ2WIn023edAmI9OZo27pJz1ZXGsr3KwQMdnbKpdwXwCbaX72OOdu6QdW13Z
8XzUFkLszOijI4OVBD4DwRizp3G+1hVst7zmJaFhSqVlKAi1jJxuybaKdmOqMNoA1+Ygg/m6nduZ
pb4tz8LDFKB6rKFgM3tID0VxBJ9lIvLuEyaiVv1OlUptg+4U9Eua9SyB2uxuwGnx4IICMpApcWDN
v2vdME4d8sGvvKa647lSN8SxLUeOLf29jMDoQu0tflD4YIZ1uuqN6CNMwoPROxvBcRRdosRV0iD9
oInHkdxRgrUSedGUNliPUjwyBlLzR8XLxRIo9M5eMKgMusFRFQfta9M07dVsSXAMazc9hPMkdnDV
rB1a3HeG/kwEoWpeSracvd2FENarFtACZuwtMh7nmCUwA1TvsdjP8ls/OfWlZWqPn4jpTysQKWeI
tzcD0US7UYzvpKOZB4z1ru/muv8klsg+CS9hcOSZH86gcr8BrProjd575LgI2RraBczOfiDlFXsG
N5xK46ylcQTOza1GZCC6JzBrsGn0meXB0kCjBJZvOqlW4Dsz5j9NTtdOhwYWeY/srXKSJW98pfJj
b6jwQVpd/qg5JKIP7yZ69nSnTzxUH3XHiKLKS04LbsRGFAzmfpQmutFWmBvHMYrdhF+XUJICFiHV
23Za8F+iAiz3fcjO1wUMm8jii3DCxdNhMiKJ34fuC62buSMYC+ChZzndKSHfYsdPwbk7Mue9mxU/
JWGJO3BO2fdupsdtOb3xXhPnRWdBdZgN9WNNXXnHbA3clBlM3yj23lCW2XRYcb+Qazrtmp4u0Tgg
U0iS8gdfjle6nHB0rOEiZcIgyq2i9jRlWm/apm6uEcvOMaoAYqLxYzjBSFUWuNVR3xCiwgxD4nxL
reTOIid+J3K8sjrmuORMBKVsZDAHN5IkE0orZ0ZAzJ5mLlBmeiI+0EahZGqdZjl53gDOOHLT1y5A
JulK5g1tytZgmSP3kLbXtisNg0Zb00DFb1okOeMbyZL0kdPMgSNiwuzHMDJN5ZEJjbFNU5yOg1Dz
HtW0i3MEz4Q5Ei+0FJgkPTKddt3QqYNMW4zozUwSAmPGMzaT+yRN3WcUQMm2LmrngKwFihMAD7xa
fUTk47zOb5iixWVPEYC4HpeMCaDGMdqL1dk1kwdUNswKNOeLfq7CvTs4P0OvH0LGpNO0nvIN2FVY
pLDNWLtynDU93wB1MvhbQHOJPfcnG3F6SBVo9V0D1DlkvdvaLkUlM1Lxiubotb4QF0k7SpHe08IB
R7vgWQPzVgvworE2+mKvTd/GHnWWtA3A5lALEauF1qmtQhopqDZ+2OPU/wxtUIUapq+RVZ8u/dgD
ApzqQO7bvH66/Gcrcr0bFBP9SPKeQ4YAH7jSSk2W4m3sQuvOI0A/5pcaXOambBhTupked7VtwvXC
a3umc0TTfqR+27RsvBjdnPTYkPEEyBSqWexiVOk9CQg4tZsLk6zlxSYO4Yl/l7yCLjL2eR8be91H
M949VEjoEM0fRo/+kj5c/SO1VcxJISVGYKq5NWoFHugB676tXHZ8zUgQA3362pJPm7DBh6tcuMXB
csPJdMBgkLQ3aU+bp8VBspcM8SCGKAc8SGKdpEhjMkEnX9UYkSvmpYDqh8GQLwy1MUZqSWPSduyT
Dqgx2ThwNVEo7qt8bm7Bhlv7Zslr8BCq+uY0MaY2Vr98UnCBLP5I0LQ1UZ8r/YMmNUI05PG66QHX
2BZqztAyDq4Y4gN6GgYJGN0Z+KjhrdW6/yKBdMFUpbt0rRUys1Ixu1qqANSy4lls4hnNQNy8uIzG
fSe493AyUO2tqSTmgtC1NtDUWBxGLzQIIQ/jDUP7uc5Oi15/C6kavtYFI7JlyMzLGBXWA8rztfUb
Wo9mVWFRmzwPfz3CVtSQDT15iykvk3CMVyi+HUuIsz3il4RO/rb0q15SQqM1Y7zkHCb7fdfFb5oN
cpMNNCtoresDDz8NOT1qMDSo1mL43wdodkgmTIBsK5XVMKhGEtNj+CowHVHVebcWKSQIZKbmheOw
OAwYw7FCu0FwqoXgvUlInQtEMh0lWxl6WGO6c+hum8epRolM1ljqVNdywsMbIKxiZaJHJmXjbtws
A/1QufxsuYx5rSzI91aRvyIof3E6m8VnyIkzjokStj0UA6B6kT9xAm5hyNrpbslneGIEEW+8Glvs
HLGuGxOQso4Puk1qw3pcUEmhzIubV9Jh5MGtsvEpjSyb/YXHrpVMVRmgLQyW4ci4sdRnKZGzs4sL
pCuqZ75KJ0uvRIS4LcrD0in3o0w6IjZdxgNhgHzqzynpv4eXW0oqT1qK6YwlzV/C33veKI7Fc3nF
pPwlXHBZiPnbny/xe3w5l7A8ymolbUubv+Sj0whz+qQeyqtYLrP7goPNTnEQY0z883V+D3znSwjH
k1qwVpM6/V//p/p4f4yp3f/7v8T/jaNmsebcK65Vck9zQVfhzmIV7eO3GgPgn6/1e0j636+1ht3/
5VoNtqN4zSy8ztNbEf70wLl6zKgFbfEsRx12Rsf15ysKxZ/8ey47985xbMVb4KH9XX/Jv1wyJFhS
r8XJtRzBByBn75crtlAEep/oXre9QfOUlv34w/OeppSmYfsv3/kffkdealc5muMxk5FffsdsohvC
fLm4fs/KbwM2ssJjd9v9+Wv+w4+I6UbSYRFoKslU/Pu3ZBCucgA1xdUBjI0EMK28fcg5OSufAu/8
52tZv9/Rv13rl2c/CTy5KCIrrniREE85VHz1Vsxf/3wV+Y+X8ZRnW9w7j1fg718JyaUzmh2XYQsn
AuIKS8y3f1okJWy/1PqLpYL90D9H1g3JVkyBaGfqfZzde+UtC1YccLS6z+ByTTeE3v35o/328jvS
dEzus1TCWv/79082ZXVnGJEnH62h/drIZ7S4P/98BfHbQ7NeAmmItNkPbHbpv19iEMj4SSxSj5xj
EBHAk5ABpJABkWk/fhgSkU7YXuWUfRP04SerfqKP8RAm2YFoJpotRLdtKKoOf/5Yv72+DsWF0LZw
HFOgO1k/9V/epZogSz5z3T6lDNH9qaD/4IZzTb7DYj54af/UthbIJazlVL85ZfT//+V5iUwWXGFr
99cngo5UhOpPNpz/EYw1C0g7m4zMu0o63X1SkTJoLnHCyMG0blreh8ufL7/e87+tJHx7zX8cNkyT
1f+Xn93Crz0zpm+eJvHSLE81LDcCaDDheW6/N8KbP1/tt8d/vRpIfdylkj3gP+vaX+61y8SElqvb
kG3I1JrmTW19qir/l1v627qxXsW1HJPwPpsm36+LU1cgWC2t5gn5bTDEBLJ/jiNpmv2eCvXPX+j3
t8b2LIvmp8t+5innl32GTmRdu+PUPKFmfGzs8DRa6vbPl/ine2aRzKpMiRJB/HrPmiKeFjdpSDDB
BfcI80U+pKKDHEPG1r/sK//0MDhS8nV4T4Wpf1kEQ85UZqLK7olRNFnE6itymONo46ruGFdmjriH
P77/89cT/3QLHZYE1gStvd9KAhSwPeNoLprTgKRqt/2IfkH2EzKMH3L9oR9ex6R/GNFHDR4gjPiI
J9SvO+fxz5/kn270Xz6I+GW76eqxiaiTu6cOWIU9XOcSz2T9+ueL/NNq89eL/HKLYeG0KMKb7qkn
FdO4T+eT5dBOw3liPpHo1xpf/3y9f7y7an3fPNZdodcv/Zc3jmwjK61mvpRJF77prkkQbP93V/hl
/STldRAaifYTU7aQKhpH6RT8y2v2n3v/6zLF00/L3nUdIgx/ec88xzNHbc3tU2s80B8vaerH4sGr
34Qqjjo4wjBAyF7+y0Lyjz/WX666vi9/uXmB0+YFoc/tUzYhcRhuCv0SgLZbIERxSu+zTU2r+M93
U6wPwG/f1FKO+T+knWeP20iwtX8RAebwVXmyJc04fSE8a5s5Z/76+9AX765E8hUxvrvAYgEDLnWz
urq66tQ5RElNV8b3sA3YAa4ntzwjtrERpbsI0TX7U2rv4eCI3Lvao4sl/AIysbDWWUe5sDv8+cVa
HQ9uqNTxsOuqLxRRvtjoyi2sbZK2Epi5ZeEfN0TVhBji2oZtguHwOO6wJdfUHGCQsY568UmuHiXL
WEvF78R4l5wXoX5z0+fI3d02PxfdTFEyJVklVBPirq1TVg3CADzzuerImm0IRzaZ6sABYkjlOhp6
hG7YuWeh5+V62/Lc3l5aHvmR6kKeEZockQTi5h7hhyhZuFinqZVusTAG1RRLhLhvdOVJHUjNCA6t
M4IElv7ZLLi/YY39eXsd0/NgiJAa8fVowHCPj4JJ1SpkC6nGeci+8sQiWCM8Qbc4fIyKQ5c9m9LS
7TB8k+vTQFImMhGjSqpo8nK8/ma+L7Y9MB68ErIUH8byyuCdockrGQb5PF9KxmZO35U9fXQHtMC6
HTC95dl1TjYfyhPuxdSBj2FTmgeDJQsowrf3rbRwyU+/37Vd+XqdtVblNDsI08S31v/m+I9ufsJB
b3+/qR9iZXgVy3A3KYo+unySRE1EJmTLM7yRazd57osFB5ldBg0JUzJFXhPjBIJuidLR8czPBuOO
cf85J5slO9pWoBxvL2XWMUC7mRYJizy51ypTzARARcVZaqj46M5O0hmOyWVoYcuKLlvYf/wKYvMs
lkWBS+aQjVwxKBm583UVYuAQtQ61gTe5hoFqrxj3gYHQwkA4JawA3d1e6OyW8sYnNdIRKPvzoryI
ywblaHgceB80AWQtgJ/V+jmOvpna3W070+yHU82zzFKQPiVbGEVHB5qKjrEznkEBmYlqb1FeuQta
dcHMnAvKhkz5wkSjwpJHLiiYWkVvTCnPOrMO0Oo0+9Drrb9wjksjo9OUgm4sBSSlzhmPmArINO3J
IvuW0ITLF7KfaSmGC+3S1uhOy42MzrZvYCv+5NqvAKbpXu0G+WtBPIvGI+kqGgBdKDL+bm+8aCFw
zO+nRZlreIHo2uizMTNBNTCXyrNG0bQvqieQVd9ue8acBwL9lkVTU1Vi//DnFx7oIpqkFmpUnQ3F
XYdQ/ArZs1HB5r+/bWfOA6nUmbLKDWNOHodhZpg0n5LqDFsTmskO+GKIBqtmd9vMNA0AJW9ZBA6C
INP9ow9WN63iOAwqnhM1XevAQXvprsnuDO9ZRjo0vb9t7U9mOrrBJFalWzJAPVUUR77InKERCnWP
OSZDFOfNB6sWaychOKrGs+xAl+MOY+ar1DfW8KFvQD+tVYrTTArDOU+t+vbvmfmYkqKqw4OSW4CU
+vpjgtVSDN8LurOnPeiuAEkqfWrrXl16Ss58TIp2vL4p3il8y5Ffii2P1rqU+7OmQ3X/T8e4iO8v
1OyGv2O8tZrB7jJtpPE8Hq2lo/Ebt14qntViUMk8O+gl+v7BMO69ul3wmpkXiCHpAMZVnbcqcMtR
+M8BBScOV8PZURmPYvfiQBLBH4JIM5hCR9hckIt3cDv3ve8vONHcZpKxatysfDTK2dcfDdS2UgIv
6OBj9bdM0tq+gFTixy8aMvL/jIx2M+xkCFjivDtbnG+UwenqHEsN1lxl4bPNhCwMmRZDw5ZmquM2
g4JadtYEdYeQPQPecoF89ubDTk56Y2hUS0iFJ1c1hJWtAaqnOYsy7M+J+KRAoBS22pZazUL8nYv/
MgdKVajFUwYa388RTOMA1rPm3NoFcuUWILEkoc2rxibT03LkraEwRJtKYMYvU1PrWBVt9irrULO1
JLLArcW2/vghv/pNo0/ZaQjIoozScCd56zL6WQunTH42xR+3t3nuTFzZGR1ylOWjTJTy5qzQCGuD
o+gztOWt2vRTZh5rYduUbyqMDgtWh4g5OvYy1wRprMlDThOH03JxH2kS2WuOFus5gAAPHuNQzplQ
3dAnS9u94YSr3qcHHb/CCZMr6YL1mZgjK8AVZObNRX7E6CgKVthYgmlUZ8n64UODRKEYNEKcPNja
wqEfPtJkmbR2eM4R3whz18ssADJTpY/rcy//DsEoDUWiFJyNny6UgGeii0y5lJkCitDTe9dQYBFP
2rY5V1B9cnnsewmVGGXpiTp7Uhjq4N6hNGtQ7r5eEH3YHtxWV53D/CxpW6e+U/w3K93X8iPd620p
7x10bqA4aWho+cbn224zc+0PhxR3obFJZWUUv1NHiRNY0bKzzFy3VYPHhP01a8+tCwCIkcM+2N42
OOMp3LF8OmZRGQ4bl6x0mtX8gZWepQiEhH1Q3SchB2kN9wTQhgW3HH79yFmujA2rvzgTmanYgIXN
FFEpAAPxfV3thOLohD8D980ImKdplfXt5c3t5+XyRvsZcgwrAJLp2Y7Dr+hlrypX3pVFd488NBAE
6Bj75nzb5MyJUAnqNEkgGxDhrbtepAI6I64MKT3XL2H7uTMgw9xb8dttI3MlgCsr43PXWKCTFKx0
3aFhekP1vhToklTW75zSNDPxQru3EXiAnOq25ZkdpfGGvyA8J8n4zPXy+rLuhbIPs3MIYGmVC+p9
gi6yzxxGAzomB2cWCEt93Jm7+Mrm8OcXfhOYmmUxjp+ds4jJTGEzsDrcXtWShVG0jiSQ6nLDqtIO
tsAIodt4wcLcNQSqQB+aMBw2edwnhmAkgx4OV8yLu7JgCkV4CwGGWfon1X6JahhCPmnykv/ProuE
nstAN2nDj75WIAtZWJkqzliXXzMlebRT//AXW3dhYnS9VgnMArGDJ6Zq1tK+clD3LP1iITBKM/Ef
AMN/Kxmd5ESj7K5EsJJa0Kd4EBM1PRQeCDRvZMVDh9q0UyY55L0tBnemUK2g+v0SeuKBATWG6hhD
hdb22+2VS8NRHsWzi98kjXPEPos8MQzYXRvEPZPWECbYqVNtgsJrVm4a9ozSaaeA7dlC2waft8eM
S2Ux7unQvN0v/JrhW05/jaESdlTYFrVRdLXSVOrNSIe3VclPBqAVTwW/BYA/K6StKoMoV61d3Wr3
Db9ChnKNG3SfZ+Lx9u+YiX9syn8/Y/ShejHoefPg50n1aNQMoMKS1JYgiIAr3LY0f6T+MzUOtYEd
NLEdc59kCfNV0puePGfRsyc+qSkDF/vGee/cbuHCnPfDf5enj2KRI5tlGtbDHWY9KsVzZHKVfLq9
roUdHDfbUXTQIXPFBEDwLVrWR013BuXdXd4Yu9um/j8u/N9yht9yEVp7xG/aNtPSs+s+l2gwqm+G
8XkgHxCRT7TSf2r5zeq+h9petZY+3+xOwk1Du9ikWTaOTakc+S0A+PSs5Ae7rpnJ3TtgyW4vcHYv
L4yM1lc0AZRkwxGViiOU0ob7TXb2BlRKt83MpFGaohmUhagmULcYIsXFNgIeL2nek7eZKCQ1v4N4
r8F3IBvfwasvmJpf0X+mRiG9ZhzGazQnOzv+oVO/lPXXijZbYSwk9ksrGr7exYpk+K6DWCcxbEpG
/ODFR7eBAePCRG3pbyKGzgy6KvHPpKgbNamAXtpwjKHacJRHM35Ksie9WsANzIYLqnIaSRnvefoL
10uCMN4KfbtJeUI8BtF7lexDZFC8+lQaR60A9B/CSrlgdO5rXdocbWNU6n5ehAW3o2Wfo5IxgSzf
hRKz0EHc/UXcUCkaUsejD0VSf70+KRNb1JUV1qfrj1qaniAo3UMlvQXrsvR4n0ssLmxZo72sHA+i
Vp9bH5GFlZj9KEDO3j5S8zv372qs0c5VEQTHujOsRjwI1Wc9+JSn7577ctvKbF5xuZDRrQmDSlBb
NgupggAJN4aDgs8u5YE4fRCiT2ob7ahGrUzjXW0RPnhyrV8K5Bra3wRDHn6KweMWzsBx00sEicZY
U07Mj2oqFIOWdf5up/JC8Jj9bBdmRp8t8SS50xXcscg/5d4XW1uqeywZGEUnr4Mk3A1ZRwNa3Sh/
6cnX2x9s1i0AWIignSWaGsOfX8YlBqFQ7exJo+EAa6Vto31LiE2hsZQ6Lxka5bVWHXvwELJVzDHC
Qvqqxq81uLqu+Xx7QbM7xnFVNW4QTbFGp7ZrysDoffy8h8GXaSWeH0uoiXkn5+82LZUCCg52vWnw
NXdRGGS8FpmczwBn6M2Dpz83rrSTPGsFcwsKniejfO+1+8BmrIihbOuRCsWC+02ufJPrnr6abGi0
XY3xlY9whdzUXZG8BangHdzE0R/cxjDu0k63FsKHNKzpKh3+Y0uzuI8NYA3jE9UGoATCpE/eokJe
+z5VzxZhqWIDCWlVPFbQwCQA2ZksWydlcAKv6jEBKHloqgQpDBzyuvACStniwhZM7lV+ls4J582q
DC2k0QHJw6rvhLTO3pyCeTW9RJ38NaGqJDELYy7UzCYuPLI1uN7FWQnr3MyMCBZm0/ziwkTL8Oba
9RHRYQbithPPfdjLVY2CdSfqQZZlTfamOzaMvIw3NtG2Wayqzm6eSfWfGwt0wBhAYrZthP5flr35
6k8hhYVPevEc+AR6AQm2JWD35GCye9Aq4aY6/zepBGaGDUOO0qVvQG4/a6X3wKDygpMumRiFY0CO
uioYTfpml8l7wGhrhajj7S8zzfBNgLtMSwBDUGiQjit8EOKHXmAELKN/0Ri2Z2wUxi4iZl5s+uQO
eawdOssbJXT3FdNZQb7Qe5j5ZkMF0QQbQz0ThOi1E6L9IWnwAw20nPa+9mWoLJqeyVGBp2EBa2lS
BAup68yuWrrIRIVqAoFQxqV3hjc11Ydq660qvyORsq2tJRjCEJNHsQULlmRQKdanCBKISBmjS8Tk
zWNcQ4UmU/f+ibXioQzR5YVCVzK37RIqf+YwX9kc+UrQlkoI+ILYyfRkqZ6YevMYXNLa/W2HmbWD
Ui/1Pd3gyhj+/CJoRHBT0BOtkjeFSkoD+cDW8VN326RGDT/U4nNmJnJY9KN0VQEcoFJ1vzbnFlUY
Zl0YvPUwdutWuG2oomSQ/d5e1ZxPgD3QJBB1fLnxA01m8L0CiO2/pWEO37umpvcoFS29zaaL0bjI
mUviNatTHh01Dxh/lgUaM+5b2bhwMsZQuanbXKoXwsb0atO50GgtqWC5QfuM9ixX2kQ3mLN+C6G8
RSawC74bqKtpKDnt4vD99s5Nz6/O5Qn0nw42Rd9xNaI24Nhp0CClDgA7SvM5CR+hX4Bs+LvRfLtt
avqRMMXmAb1kwGtSEXAUWO0KqpVvfmSjjyTo8BzALf9hI+CjhgtYBEEE5OHa4QoKcTD99u6bbTfy
cw7Z5VYzvXThXTH1BJMXGDcVEwuSro2rvV7QiMwQmtFb3KGdDRWZ0kEALS+ZmfYB2CcsqUS7IR0e
v/liS5Vt3WzkM/yw267RHqI6W8ML8wmO/60O/ksQ7J3aIQNPrVkU1M3tzZxmln/sa2QztOU0dYzs
ibPe8c0sks8tRBCpJm0gYw+7jjFcxNFhZHCf6u4RdmimlPY2AJLWO+jlCa3V279jErT+/AwAYfBE
0LUfR5Ewc4nGfi2fjQTlGSBvhRtujKpmKvdw29L8jg/jeiZ6AcakWqFlQmGaCPmcNWjuEU5cJQPd
rbdFKjZh0lrapDpKLAZaGR9+Iw6LvLA8yuLtHiqIsFflcyHe5/1T4zyY3kIpZuK2A+qSq5p1UciS
9SEYXAR/xogV11Ni9SzkzR0ySI+eAqlM1u9ub+Lk/hzMMNFjigyYAZcfncEgd8VSEnP1rCXfKvVO
U36XVIpt66VAYhNdd/TNPxr/GWfj6WOIFuEfOcWRRRNBnDBRPOdVaOKTVrb3AYiL/5uN8ZmPafs5
RYONjlJ/Aw+zkSzs2yTw836TDVwPDRFaIdroblZkL3aJN+YZsftGhoQ5EtdK9VwOVHYKWkb5Qi4w
if3YG1BLPKAMRRfHDQ67bwunR7v0LPdId3dQxaEpizy5/czc9YddjzyVZz15PePUrPDa9VCSCmF1
Ku1zqIk/oTw7wDN36MLw123Xm3r4cD9za4KTAls8fhbWCYgfB5mBc+jEz4EaPspKBeWItZCDTgPS
tZlR1qtpLhS/sqWe4x7BJA+2RPgfHRQOyqUO/uyCaILwnUxSjvH9XNKH9RMfOl3H79/FwHoqeuRo
/aUBxBkz+IECdB/4kDRFJiRhKoulp58du70TDJvJiGwl1wsOPq3R8kKQGXRUB9AV3bERtD2RjLDv
Qd+eGWzcivDsxw9i9gxniScFa0PZiNwhZvLxj8WaJF5HA4KFZV67XqeIgtuD+zgbAdDUKn+C/GRb
1NET0IKF7GO6jRwlitmAOin3gP+6NmUGkgM/f5m+Jlb6Ax02hI6GSoP6/baXTwMFQ4USKc6QHSJb
PQp3lRWZTi/6/mubvJqINJTQHkJHuMpNY9u18aoRPrwuizRE5+yC7pWpt1yvK0+hDdb0RHxtREm4
T0SYLvBFk8u4zMulSZXx4ZIAqBom70kQbTzQxxgEXeqa3k+z/tVEc+WldFtK3UJY7PVMBNwewgex
sLqpQYnLg4oNuIehJjByENibC7ND5+pU1u33LC0QhRXgeDd20eKc/vjL0UW+NDU+AOAQvJyiTXVq
8wauF2FFtZZpnAK63t9Sdld6zsKtNY7xg8Fh1pXlMb8yebN0elr0lZP7p9Qx7O+S2YLectOBNC+0
u4fWz7r7UGrCRTzE+CRgd6hIgnX6337FyEWF1Dct9Bf8E6Jc6ouUd7q96i1EgfWmyelnWb9R0qtg
Qtazx7ROIAWLhRINhRaWzZ2QV7Cw2z6q6oHJLHQOv8xCSjnBRPMDedszzaDyrAZJN3JpK8yi0IdK
7gRbXYY6dAhLl15KOhqzDQx+8qDHYsLfFWZtdchMKgGhJDHiYdjfFJBBv+qwB/kjoL0T26a48kNk
whpov37dPuoz+3j1M+XrkyfxyID7mp9ZdO5zpca/BBV2+Nq4+7AZk9FXkQcuhRWenddmEN1Jk6F2
e1KL4i6sQMZZTGH3xuG2mZmTxsSFyPAptRtGQUfx38/yrkxELT/F2qH30EPMT56Wry3//badP82+
yxIOX5cEHoC5RR4AjGl0pGPFhjJJKuMTvwa1uBKJcinWUfJMQnnnCp61Tg1U8ELc4wHGBUitwxYi
FyoU/k/S1/xsuO03xYalqO88/wV8RfOKYhM8e7VjvmRo5+4Kn2MrQgojr9pcMZZO0MyHBzU8VDR4
jBAQR1dJIyAd4phxeKqr5k4FGX3ImFLZIDDz9fZezRniGasRdgeY/HgWAfLeyLBQyToVaVx/6uNY
fICJqzv2Urr0MJh+floD8AwAuh6iw7iAAoWWqncFcima+Iy4ysGEd6U14GHPq93tRU3jLKMOzKLQ
dxGBeo5bEYiigK6og/rkq7+S7lvh/kzz91D8HrW/NWnpwpozRg2Z20onuvNUvz48bSoirEmV9WQY
qKF7h9zK7+o+hyKeKXFvl5jfbi9u+sWG8fghydX+vLBGp0g0M6jpJKtgOlB7yQV706bdWw0X920z
06tDpgjFvSFa+CGucb0staegIDh2fhLzx8LVN033qTIf9fSlzMqFzzW3IqbLKNyRW0xxxnGq2pUj
y8WJgq6y7dVEXrnDgOzAk7iwqhkfNEWAxgN6c4AAj84VKtcJ0PymOjXUo77G6OluJfdLYjfKRs6c
pX7mzB6SEYpMB1JdYy9H1vSGkZpI574XMtJOb1UJ96Z8cNE8WBryGVfXJC6xYc6AmiGhleHH66/l
+oarwrBNZuFswxKlFchyb/vD8L2vY6pM1IbpR5d4n05vTB9GwUSIm1PpRAyTBSvDb5/F2j/UnfUS
GMmTrsBWKTrix53jz7QvgYNHlTKemZbRVe+BmNUnSI5WRvW1gSzO6aSF1U33j6eBzKObN5Y2UApd
79/wJjfT2PJOdR08eIbzgOTiAlpk6uXXJkZ3eZUUpl0QESjug/VOoDoVjCdgKwt9QXk4/9cfanjl
ENBlmSoPn+t6KVXWqp0SFt4phEgUFBGzHb2NBo7RV8+Gldyp0lcnKzaFDIkgfCGPqCN1PxzPj99N
MAo7KxiIzhtJ3ee66gxlPzgokljdVLHpwLGvfnQofiCeoUVOkZGDCfvNsG8XZSlUZBq16x3v5PnR
3oGW0ZT2cd/d1WZ7p8tbi17SbU+e1DX/WOQxCMwAf5q8qqs6Cy06Lv4Jdm9prTJDkciPq005sNGL
abNFlq2Bz99SNr6pd6vEUf7JM7VFACWotw3cHAtBaVJ2/PODTOoVhsqA1aRk1hcZ6SpFhJPvv3Vw
T/JCzYKHBC2O5slFOCeUxG2Zv1v6R2eYB8MkGVAi8JbUJ5Uzt5ebPjOC4KTRrOvT9ktAHr5yGzNH
X145xsoiucT0tlTIAVUSs/9leBl9bVlO08iPJf9kMhPQFQ99GsBnd6hdbaO2XypzpwpPTgH7r3wf
0mKOpa8oniFmPTB9oywgR19vO8PMqeQyBVZrMc5DV2IUOLPY7xD4qIJTmR0DaGaKKkNCdql3NBNe
rqyMLtM00KyA8mFwcjxtm2Y/pEXowaQVzKccXnnQPbKaKa9do6H7oQtqcPK6+wZtS/QWoWriv4Z6
iKNgE0DPXh3V/muLUu3tPZxecwrNo6FERbwx+LLXJzjW5FaDgDo4ydajhuA9qp8G15z4YlvOh28D
TPFMJ7ED8w689NoUzaWEh4Xmn1BfQrnts4GIXHN3eznTHIHyP1qHdC15IDL0fm0jzpkd76UiPvXW
mwahokee6rTdatCcuG1pMpDER7PI7jVQ3QzOQwF2bSqNItszTCc5+aFbrIxG/Ra6JogOWFDT+DWr
koNOlSBQ3H2clqsyg0FX8beFYS/08WdOARTApA6MEgysVaPfEQQtVNMowpzkMH1ObfufwCrvotZb
uAJndpb0zsRHOWnwQIzN1ArSjBnlCCs7FO22rJ/QLtrkib6wrzNBxgJsx7+zA9Y5egUIE/r+SS8f
/da9i2EjbMCeIookRSdzcfZp1h4tdZrPZGDiuFFW1LSc0RLwT4gTQdun3hvBF7n9hMqOnd7J6HDd
dpu5rwXpxIBboVY7OQSOJNZRW4f+qYvSTWw+FPGxl8+3bcx9KjiNhvtRpEQyLpAURarmboKN1IBN
HwCoXb9SKoPtVlhoM05Xw0w68+AUBkjI6eBfnwFYwi3CI0daRvBEjt8qWWII6Pft5UwD8LWRUUWg
01GqQNkMj9Dbdai8Ilr44Y9ybWF0kditLRRqi4WwbgASvlgWknjpQqSd3Sud+cGh66yR51/vldQ5
fYGqon8yhF3fS6uGirklf/2LvbowIl8baZGw5O2EkcZHD+hnbi9kqPOL4MYAKwhebtyu631VA81M
tiPIwTpn0tIE4873Wfggk3YDbG5Aa/+1o402S5Pr3oMO3IeTFV7SQR04u6ujR4HZXMfYJ9IupMEb
lAsHZ87TdMry9PDAQRJUr3evy0vDgVjcP5UN3Jn2s+T+8+HPM7xQzCGB5eqwRu//KKJei5qzc3Ik
lJzcB6PX97ctTD8Qo/FQsIgwJ1iALEfZSgbY3M+iJDz75g84blYaWkeWtwQvmEYYrBggaSgFcmeb
o3X4ddgmRuiG58A06p8d6NiTmoEu0IrU3tJHWqLPmQbpYeBfgQoCkhla4Mr1h2lVTRB66rRnDZUX
gjVK0PtE+1XAFhcrX/N+aU576gi8aESgQhjDD8aP/wCqTh+IcXjOhR9ewYRF+en2Z5qmXZZGAXN4
N1HB4/+uF9Snaa7GATzPCbIOUKz/sgz/nq7UhiiENJO/EKenBYBhFHxoysBeQnF1WO/FO03zB18M
9foUJ0dFdPK71sufoYf/RSf2N2oz95VauveW+9HzRGVy6MpIjMRqULaN4qoro4kptVlxAkKJAlq1
6VyrW9/eyT8TDVdv5qF+AugKshBqoNoYF0eL1fQQ1uxP6JP3d4KYpju5kMONXdQOEqOoV7iFuVfN
6qscCs3PTO59ZNKbQScuCGTpBJt4vFbVQFK3UHS4dBVMJqyKwr/zXbjPUzmPn93C9X6mQmS1q0AV
G2GHZGa/qYxGvzd7o97VrhzvOdt0/rsk/N7mcvjixQ00GG7Xl89GaxVI9RlI0JgNg4eKXJT3kZYi
XZJtSqXLtDVK6Wa0MWIkAu0ChQe/c4QjuhPKrmIqZQ9qMtykYsO4OXLgwc51POddbt3maLfad6FA
f0Dj6bvyxbrqt0gDUqeSEbiU2vDQW3nvo+viS4+MqgurMu+RuGRC2PjiovOwVV3PfcgDv0SmPCyO
adL1Px1VqR8St+HtgU7n2vQkpA6EQtzldp6uqYJk58iEZCdHWx5gvFTv/EhFUD6SkfACOb6LEl09
tUraNyvJ0ex11yX6i47s4j/ojrf+Gn307IjPiM7GQKZAWwm2bX1q/NbfZYbzjhQLYwS3PWUStIbQ
QWUFtKZBeXT81HGAHaRKoPUnWFrWUr4LhGdNPsbtEqRxwlQMKI98ErDTMNE0XPbXp61Fv9INdN8+
tVLv/EBa2T5GpoFkqqB8iWo3WAdKIjOFQdK0iiqh3w3lv5Xlyw+2i5CnLK7rTPiVa8A7OvP1o5tA
AOCtOTRXBh6jScbWCo7Uauqp136FprIahDgRIVuVxvYvDMEIQ++ZeD15WNaqVGShnamnwDw37V6x
37ruqyn7Cx91ct8NnVHubFOiPTFgia73Wq8HIVouoFNCouDm9z4lFz9/u72WSbQejBhA9hhYpIk+
9pwsAPaS561y6ltl06PNk7TPmXonVW/oo9029aeTch3O4JwH9cBwxIBVHecg6IR5kgQp6qkKmdru
fgdZs1chwnODe8v8KRf3fvbYiM5aQPs9RcKxfKMcvsr0fNvHJylGI+g5zhAN22eLI1mTW4Rt+EOe
gHdbQx/jeq9FsYIRh19OABPXxqD6KIcoDrxK/iEMi7XchZtMeDLMHaogm7rZhanJGMsvm56dk3xP
IOzOD4uk0NNTLbNV4G7p4lBZGP8od0iGHVj3YLBPmNXvzmWawshVfs/bpQx+zpT5x9jwQsXlrtdf
cdHZXpXodIubZ7SO9kWuuKisICksOwsuN/VrWFUubI0S+TxxkM8KsVUJXxQ+MKDCbCndnbMBrIdU
l49Gw390dmLXj0I0ObWjq7bMFUMQYzdbPthtj561MhwcQF2wK4xTHd1XC1sre6xUIeAdcRP4xWsl
tAt5wLQQCzMrSdW/dkZfx5Brk/KPqB09cxCXpo4VSVslOyNdlofbuq7WaLitiuirYn7+8ApRGQD1
PZAkw5g3SnMER89Q2avFo6WAKau3Pvz0aMbcNjJJgSU6yRdGRok947FCKSJEcvR6yAHtd5Q21ob+
Scp2vncoloimZz7apbXxR8tzo5bEpBWPjZe9GLH+w2xQmc3dhUVNA+vVoqzRN+tyqhdNx6J65Ozt
vVecRO9JRrLXRL349v7NmhogV5LJCwxGnevD28uC5CiI2B714HcXfenlaNO09d5zTsiZH27bmgkU
wDJ5JFOFoeE2LslREC8AfcTikdbzJkawc4iRRArpx9/Y4RLXgMuT04wcz4jMOBX1UjyGzl4yEGLy
t656Vvyft83MOgMMwf/PzMj1OrWTK7ksxCOaZetI8Ao0LIVVIzkLy5m2v/BxKre8jqlmMnQyehWp
oZ5ncpVJx7KIHzKEccuKJFYxmq9GVh90k2ZCH+/ttvwSVcbGR8WO8LYVPXed6sE2UEskGmOLUbp2
4ypk1oU3CAkulEDmPi4kQlCJmyDrJlNMqBiHXR478nDa73poqDt9XzUM4jT1wqtt7sjTbaFtS28d
PN1oO+Sq0BSnEHGjzr8zrGgrxQN3rLluJIhUupZehLnEYTy7ugubo2OiRYzxosgrHhVJXwnWXR8/
yEq2MvJfH/epy7WN7jff1qMuRGnr2MWfaddq2nfHWSJ/WFrL6H6rpaLMOhsb5C1PVdM9VZIN7QmP
Qdtb+FTTbsDguhf7pl6HlyioDLurO/Eoth4MnS9J8AilnKdbG7ODAAdNRkfPoef8mrSfU5GAfb69
n3O+ojH3Rob2B80yCgVqgsyI4GG/cZ8C/yUvn4T6tXBfafxvxeLLbWNTCB6rvbQ2igh+pthQvmGN
Nsy91ltbDyBBq2Zrwt5WEtO7TKsPiZduzDxfi2b/vW3DTZk5B1GRGPTtvzm5uS7RZVv4XcOJuE6e
r37XOIAgrle6qNCLRyNIVhaUAPZdYBy7jBGb8OAG1kqU/K3dLFBSzvnZxW6MrxbXlD3Pzjgzstpt
Ulf9rDcC4pkFA3pLMOXZEHlpa+TTDYICmWKSa9hC8ORL7c5mGAsJykcpt1edAyLLodDvdSctDndl
GH8qWv2+ywJAb9HOd/JDjriz7wYbBapD32/zdRY5h4XPMASJyWegUkeYBOs8eWQ2XmoVvjU4Y3if
JAcDDUdJvavyxy73V3FkPyIvt44Qux/o827bnj0HA/ppeILDrDyKXzrVEYHLl3MY/ra4EqMIJhFo
G9ryu9L+cJk6vW1v+iZiOhGWRd6eNKxAQV2fezcMGGp0I/GY693v3OxRa0TOyvROpi0yV1ZHG8qV
u1bodrftDvFktMXY5drnJFIYHc9NkmbD+q5il7mZtZR9qewlhp4lCyNP88Q6N4LI5yyBo6DPDpLk
o2QlvCdB5/DfgXpg6Cxeb57sOE4Y+SE5mS9v6n7r+Uuc9TOpC7c0WBH+OwzNDn9+Ufgsa82tAkvp
j3Gmfg+acCPU4q94sdA5a2ZgyOHFxvN9/JLyc9cvI+gijoKFQvYeDcVVT4Pi9iefu2MswNmkejCY
AukfLcYXlYLj1nVHX5YPtoigZ1C9VJQWa9/Yok9xZgxlHxXV71IpHgxfXdd5tC7Rwbz9O2bCHT+D
og5JNAMhyuiqcyW1pkJtdEeVknW4TdX3An7yKF8Y/ph70IF8p79Ah10ZOjLX387Ui1LWLaEj1NXr
0PAPmRKtE+MhUIQdnZpVJz3rNqz92ifR+OfjS6TsL3GhI+BCYenatByiodtVino0m5fe/qFXL6FE
4dRfql5NkR84jU6jlkoPT1cYgq4NeY0LiCcR1WMih+K+0CpkMRDbXtGJjx4Vp3a3NgijfaYnP+Si
kVYkAOm6oBKysty6WnCwGS9GWg4XHuawGMkefdiqLB0KGqmGqkr6I1SdR9NKgMRqC/4zE1iGRIme
O7f9lFZK92tbrz2XzTWbDbLlj7LR3X38+12aGEVlo4H6UEA59Ji4ifnAYHOBLBqDtgVoglWqxkv8
3nNH4s8IIx0I/FUcxUrqXYVeiTH2SnXD3MNKQXOauZRN4S9MP8x9I9r6Ig7AiwAU8bXDCAA9HFr6
6lFBNLeDKkaSKMXtb2/fzCVKhYv5j+H9OiAjro2AMlHLWPHVI0wrNeqqEY1ER3uXlc+p+SmolsiP
ZnePKXZpeMbCVzc6BIlv5haYGfUIyoWezGe9FjZe4zNRsuB5w180ujRZ13+GRpuHSqMWZjKGOvpv
94XfviCgDEbHDT9H3O0bM1OWTvics/8RRQQ7z18/VtCqegegpizLxwDwzMqTlH5tldnShOvcwgb4
z6CvADRy3B8VvVRR2sKTj+Cutl6v31mhtVE6gfDv5jvF+PDcFcd2UNPia8GizeP02kHkPLf6Tgrk
o9E59meobJRtnuSD3HynCmtLa7TDbY+cc3uA+gDUkH4dQFfXBnPRSuMyEuVjKEWbzP1ku78kfwl6
NOeHVJKHkC8yxDbuJeRGJQOS1llVqqFLrm8UW9ypwYtSLLxT5gyRuJEeI1gHlmq0mqLWrc70KCFU
tRSu0Vh7kxu5WMkShUMFeb71xzdvwEfCcDv0pcZgComoHiiWIB3r6qvRfLf7Xb6EDptJgyl+knfD
lQa4ZewQaSogAyngEFFWdneiHmpnXyyMjWZH0p3WWuT6WdboG5IkX0SGszU2t9c4u6WAEYYpDsBV
40QvM83Ads1IPkpO9ZTlwXtboG7eloyn1fZfbSgX9/DCGGQIhh9zkVWGAUIjkejLR5KWVSH/zOND
Z73eXtCcx8Ob8K+N0RGLOr8vLGh5jgXT3utW679kcgtFVFJ/+b8ZGgXFGmJgX9LxDgpze91Fu1ao
N94SUmxw6XHovVzO6ErJ3NZvUdaRjpxwb5UXxgGC2IVjNbtlQDbong3/jtHzoRU7/8PZl/VGirPh
/iIks8MtUFtSWaqy942V9MJqsI2NgV9/HkY653SqopT602jmpjXtAuzX7/IsUA/AGk5z1dK3zisT
Yi4pUl9a5KRxxZXT2MqlOEz+HZExJJtWXhlcOLHnuxnFJLj2oJHBZOUMXyPgfyLViLTQ5VO+z439
BNkttBib7hjL8kJsPf806NJARQCx3Aek6xTTBd+wmAvgYA42G+1HXsbmhzUW3oVVvqhekO1hhApQ
Df6LtsDnQxO3INooNdkHa4T5OhJdAHDexzHE+XwWvgdhRbaR5VU/3k2QQZv5r0ZfyJ2+eKsQz8Bc
4z+duzNH6Lmbc3QCC/sw2dM67/vVCLl7R1orSi90hM5fKfS0kN4Czvyfn9nJ4c0L2gwcxn2Hpnqi
RZX26s/3h/b8UbAACtsQRS2Qsqe6KqH2MbMLreHgNt0aWyIVXdZb6ya68CCX1ln+/K9Ix32m7BoS
6YcckU5aUJHha+pv2cXx3fmxWh4I5B30MpC/nN69yoZr/Ng5A0YmbSYV+TnoRYbvEgDv0jLLh/vr
eZx6rCe/sodDq7y1K+tdw7uPyG3e//3zLPCuRWkIWiqnrHu7xU08c60PVXUIoS/UdSyp/Cnr5b/P
CBa7gQWJB/y3B1uqzw+EwaoKFBzRoEW9af37Id4GuUqi+tHk71P1+v1jffX2fCTQSzIBaMupSAIM
jpxGi1ofispLODkuRXHEV/++yKIZD0VMXBhnjr6ksIYCVOnh0PBHhZqtJXfepSrqq20doYuyQEdg
p34a8iqpYYoUhgbd8voq5N5t3PlrPsiM+9Hu+8dZPsDniw8FdejjnyVZOEuVIfHHkTU14yGadRKy
nSlXkL/KXPNYXbTn+ur7/L3WyVVOZawMmpHjwTMgIjwDRABR0cfvn+frV7fsgEXrDIyOkw1n52AA
Kbw6D04Wdj78N2kLnVvS33+/0FcxFCUTeiLLXOUMbWJyHRfS7ccD6iWw4ETSXFLm//J1/bXCyevy
Rx7XVSzHg3R/jt0VrTC2uGSR8cW1Byo7xEsg8ghIM1rEn99XS5WMmqnFIuNLMT0z52quA4hSNejW
V4lmr4q95l2bWs6VdPZSi833r/GLNhp+wH9+q4sOCFCYn39AlEdFNYSOOfQBfx1C9woUroeai7s5
clfuHKSTcK/9JS0PME6YA/n2P/2AaFGWQpA6Kz84MCGDcbBjIqgHOH/sYcgkWwtrR/RLVK003yp7
77kXksGv9iloTf9v1ZM8DY6vU88CrDr5PBHDwRLZVH7klxQnLy1z0vmBM6/2qykwBxG9Bu0b79a8
vrpoB/BVEAEbFDg39C8w1DiJ8pLNXV5NBt9QVjwlY5/lc7Ox4mhVkvwNwNKX77/ZsvNPgxZagf8F
YEB3T6spl4pwKqBrdqBAyTpit5gQ6XFnGyhYYIrWdBdi/vnzLezdRYs0hNL8mfPrzPzZFK5pD0U4
Jay0k3p4g5+MHWcdko5/fTaIWqKuAnUSHQUgDT6fBzn4YV0MpjuQss5sfdXPr37IcWXqVdmuLXJJ
G+yrZ/trPfekjV0FeuRj03cH4QyJ3cRJ55cPHovthHC2zSF9/M9tXOTYDuACuMFQDZ3qT0DZPvZb
j7SHipSgMlUIoFU6NfH6+/d4Hj2xDO5o3Gwo/AH0/vwerWFiETNWe4icKIlN+NtuAaweqbk0iPoi
hC4rITe0A2xKPNXnldzRaYq5qDrs/iZRfGeJHUjGCQnGlWttg2DXs8dZ2/gRXeKMd82/2kjbmLn8
vf7pPeGVWrcz1g9q/i49e89opRJ0q9a5bO+99pJG2RdvNsQhWOZ6y7Kncx5K7TDXrOKHWBfrgMhV
HdwNl7bl+fUKHQq8UVxM6EBBPuzzS20M7wUSe36o8ncFARU1XuAlXlpg+fO/Um0y9P7gRFjACV6E
9ye2H77ff+eR9/MDLG/xr7+/6ofC+Mrww8RoMvibkWYxlFb56/fLfHF8oc2MtiMmiIs7xcl76gwb
OqAXuwMjEjKZ0oO6WlscoFzzQofo1crV8fsFv/z6EZrUYNRhw5/GJ4yjukZFdnfwB7jnxCPA2SIP
r61Y/qv2Ivb1ArfCNGHhT6Ao//wGY1o3DCR5fsi5za/GiY3HTheXdPC+2gd/r7J8x7++U1tMA7D8
2Acdsa5q491wfckc8HyJACrWEQDtGItAruPkQTy3CY1A9/YQQyPIhXM40FQXegfnX2UZQ4L+utAH
IIFzEoOmslCEaWMfIgWVjmBVhWTdBpfgHed7GqsE8AHAZkO77XRaIODUFVFLOAcRmqQLd9a04tOB
XFKh+3IZRG0gp+E/fabTBnn/cIrhVH/o7HZLfMTSOW9ukcVgjBv9+7gY1RwEo1DYexA6cU8+zhD3
EA/rcvvQApNjOoVxC7wOOEutS7DLL74RMPPRoh+0NBNOoeCi0j6Mn6v5AC0VHdx79Y+xev7Xw7kM
PZClYAph4wWePMx/DgFWJ9H9qyJooYk0nK688ULq+uVz4OQTaGFhzn7K4Ss8WHUFTQUYpJMn9XgY
YfsQDo//w5MARYANDYbumXQHdyNtVZKSA2d34ILQAZLllxpuXz4Iig+MvlD9ACD3+ejrqset6aPh
FjhXea0Sf74zziW6zXmuiuAMbVVn4ektGd3nRYqmAouoAdgWrFeverb6Xcx27gQROF8k7aVBxxeh
BpESckeYvX5RTZm8jiFGCcgKHfxVaOKXSV/6/F9UbBiDLnMUwEkWHOxJZkUHkAEFk+TgkOlDGmel
mV+gBObbBrVM4YttNHqroAtWDqZTEm7A/5xBwhl3aV0uMmZAn56UjAKEGihIxfNBWk/+dOMWu2bY
fb/9vnqPaL0gd1yQtPh2n7+agvenBRDtDOhPuHcHdUvj4eX7Jb6IcgsfYLndEFTBPfi8hE3tIJfN
soT4cBjYDTH0NSc/+R+6SXhdmImjkQQx9jMJVoWv4HMBFHtNujnhbeglZBqzoHTLlPPx30MQAED/
ycxj0AHAx+fHisoWV6EIyKHvytQfqqQpH2hZZN+/vPO0Z4EZ/f9VTsrnqCstH2Ia5MAs/4Z1OlGt
xmrvVqk2AXn6frHzOPHfLYSGNihpyOpO4oSSMpflWMyHSkP8RNqp7bGVY13I5L5cxUGvfLn34AZw
eqyKoI1YA9ySTa0c+Jn5fjYtQM5dfiF+n7PXwbFHWvV/VzpFLnWknDgmnVjJdhLGHmj4ErM/fvnY
AxpCNGahhZvO/J8TR8yLIBi6BEFMlU8FSagTjJhJjtjvpUSzbEqkvI+rn99/qvNz+3mRk3Pra9Fz
ySYg3TS5mqXZ+xd1hs6XQMscfaIlI7Xh43Gywd2hNLwjSqK9vOfTtZgvKSd9tQCIoAsQZOFDn94Y
ToHWUDH74lhMdQaNt6ToL2SL56EHbglAeyzOzZjPnNb8geadIHxkx8m94tF7UT5iXoyh1/b7j3G+
o1EiLqq+S9iBx+HyM/5KrZvKQAjcE+1x6cdHZQnkRQf/8n+vE7AMsmqcmv8AW8sN/NcyshnCWUSk
PdKYgDndrJrqknvxF0dmWWOR8V1E4M/oosSBjXhf2e0xIlZi660f0Sznv6uqWjHYQRdITQ0nCb9I
6jsPdIvsC7AzIOyiw3AK3QT5WefMQFomYHFqd+6PMK83s9/+ioSTxPm/QwcWcB1wH0BwAWhyujM8
VfVd31N2HLwgcXmXWAIstX+WSrSxCgj/EJkBLR6J5OcvNuaNVYEy0x41u/YpHGcFS3pzCxH8zfc7
8Iu3hzsPmx1GQpAF9U6aW8bxWrSGpuKo2Pg6tHaGKRWEBC0I8g6r0YQv3y/3RWqEyxx0YlTigDKd
UavzbsaCMubHKvjIw5SNUEtQLK2HtSKbPAZ3vlp17S2Fm9H3K39xoj8tfHLUZBD2c+hSfhwtc6MC
k4Wju+8Y3QEKkH6/1Beg0OUhoaizjI+B8zvJaAlI+cILCT+6gALl1W3k3HjDTcXfmI5XQfQexI8u
uBU0UKm+NLk+z6aXbAmqFChvECNPxRQxFcttCc/PI/d+KXkdu3uYQqxCmISIbW7mS4/6RShGMxbZ
GbqIqEJOSx0p4pHno+HHZr4PoR/IYYFMYP2W11Bt9n8H+dYT0MyCH3wB4Ka4j91VF79deN9fbGKk
OvA4WvJdFzTOz6el5JDR8xwjj7BQv7OhZ5qg/MpoUa6d3H2EufVa9+4rDKsxw2MJc8lqsPp1PtF7
NimGzKjN7BLgN+l279//tLOvAaD3Iq4ao75B4Xl6U/mtM9mzDIYHOHHU7QPk9oncGAvysUHSehcO
19m3cACQX5AZi0u0R067KFZvmgHZLRzk2zfV9qm2vfW/Ps4yAoOyM3Jy9KZPv3bn89myy0I+FPHN
OCKyB3vj/XLD62neWv2la+vsyCIcIUygn4LmNIi5J8fIgmixibpKPpgiSGymwDhZ++ETtS40Os+2
z7IOxIgWcB0A66elDPdiCIVQLR+IirKxy++EYKltMxCfWkg9XFJwOLv0YSoEq0gAhMCnXkxAPu/W
Ju6hUjSP5gEtr8Q2v/MQfKMLYm847ee7AfxzDC7RGIQ27RmYSkg9U0MD9wFZ7rPDY37T5iBRjaUH
xYiQOkfaKXGnA4elDg3djYSBabcz6Cgn8cxGlsYjmWDwGAdiM/qs2QulPvoohBVGSCFN2sRqZbM8
fJ/tonyaoZUnk7BgjUw9l9KdZ9yfgTe29yMT7g4KFSHUsuKxyipp8ZXRrbWJZTAei1GPR2uKg/dF
dlAkuoG8lrK5DXhR/oeLYq3DqkzKEoWSEDCWRKtSpkMeIlGKR3tX0uqjsupizRWIO7FXN2vXLsTv
erT1fpRTcd1CgzwR0il/FG0hNRRdIDG/KhS+d5N761lieJWKwv8hmYJtaxGWr1KooE6svHuwI/Pc
mL6DasRcvzA4z2S6hFoKHt9dcwbBmMGm87YEjSiJtF2vOLVwFlT9hMl0vu8ni6xcbX3MoH3KZFCz
UyRhHrE/1jQWiQaOfgVbzOCWT/YTyOH1kwQUc2tz6aSRr8MmzZs5gCZbgDH9SifVwhSqVfxqkPb2
qwj0no3N9Xsthhc7hu2a3U3OdRTjpSdtDJUJqfj4VvEuxMfp/FkklLGniXeLU70V093kun3KnMq7
D0vjdUkkW9ZkbetGB087JlFWwVIqGGqe2pb5feh2009Qi34Dw96v4djwo4V0KZoaLmRJEo8UPhRT
h+jZ8OZ57KMXZ54h/oXWNDkoeCUm6IoBMGtNeUZmGMwnbMiBJgvisZOptqz2VxChwm9ymqdDT9tj
iSxp68XyEQ3cH749HvK2KpzMQMGw7MlvZRuZ0C4Y7+J+NirrI+13N73V6Y2R7R+o24Z0LZQtQd4e
/MegHIROKccAMQMIENjCfIjgvA1vhvLBONNrG6g28zsrGJPJMcdalj9sAQJipXifWFX7amz+cyyE
Bc2VwkvbmpfQgctNSr0yTEpeROueB3IXWzoAkLvk7arh8DrICHro12ouSpFwVzx5iwFzQko6rIKg
KjddNeeYgSie2ZhR/eH1yHd1zZ6aacwT0tXeCjacL7q33OegdbrdNPW/RKD6IQl43l5BjMdKtfJ/
6Nydw8wK4fa2ZeVs/xr8Ek6Q0D5JgxLGZQ7wofIAC3oAzgSwOczA4hcysN2qK0uQrXPcm5MKnhnc
VJwtpE7zYjdBPMW7owRSvXMv50T4qssgCF2n4xAHWdiUf4JKtFnYV1ihi3yomZQC7MUwJjO2ku8k
jiH7Cm4wbQKBRiF2/cS8BBg4Ow0quBO2uQC0qum8fWg39ZbkPE8xW1EZmeqDU2CErbzxo2Su2AQN
y1NDPT+NHeE6azjt2iTtp+iXO1s92xvYbNZAst+0poUhK+3kk8PYfqqsQxN23NrMA28ZGDhkAG6x
fKRj82ZHFQKPKaE8mvmleeUA4Zgr2CBXe3+QCGsa2sN2YnH3uR8dvDqkkd4dd4lx0zquzVNLWG52
yrfyrfF5/jBhCm5l0tYc14nfJrWVu5topvlOKNaWq8oKNd1gp97VkmwUhSu2durXkGD0ChocLBHw
A9I+5ItqjKV1kucOZBWisbiXUJDNzDAMMKXzzbUhAoevLTmBGOU4Rj8dFUXrsaDkJ5VQnloPktYr
yE5g/5djfjdWsLVDXyHIk1aR6FaWDiuzuvPlSyTd6VEV4gNoYnLN1HDfNvgYFhzRX9HyiKADVfZF
GtehgDK1h6FjUUCzdzaw5oT9cLDP/ahZw2NqfNdK0o07wKSPWOPT3FZvdjXwXeQIf+80AcRARdes
cZqtdPAHmqDXA+tUi5QZahWalGM7raE/P+2tmlrttRsMkMdq2PwBKEplbVzUe84v0YcR0IYKphy1
GU2mEeyTpvCCzEGDKtOBgKAdesgzSZugixNjPBgyR83PQbgmbawBsbXFGGU38sJmNzXyN7LXTMKJ
OmZhn8nG8rpt1/pFvOpYAYUlB4TQ0oFCt6XGg5hLuBnTfuvq6a2bmigLGKaw3JnZdT5Dtt8UEI2F
UCgEpJuPOCoQI3lxp8LZyfpBuis4WUVPxCCw+maAtqzHrTfcG38mryxJqrpOZ5EDoYJkHoAeTFpN
OMej09LehLj+6mxumrHeTFPLsE2LvEu8WblwI9JlkxRtfJgCOLWSSXCehIvyh6vomI1EbKvQSucG
szy7bZMyx08kLkSKTWPcTWe5zqosYM9U6qi6cceaJY1uNhwa1dTGd1EDfhhuav2A4QC5d2TephhC
4ox6gwAMowK6PxGNap9b327WfCLOyi9rik1L+4dgHIEOpVwcDBBqWxeo8j26r/mmGWeIhijzZ8Kr
THHh8jRCI+Q+mOAithQ8GYtds3I9A9Zc6VDzJhq7XIMOft/Zgq5aq1JvCIPmramnKUOE7q66qOiP
EbjViA0huO00NPWt00zza1nAs+7G0rb5oZnnwAxFuin6sjhvyqZvUrKfdh/46wAxAXZLpZMOo0NT
bul6F8BYdROH+pfnqiMxNnIrT2R9bEUPEa/cdaSLQKbl2IjUFRQq2l5At7YLU2DKiw5WZaRMPTCZ
9lMRVBAVaPsdonCbtFXUrepSho+4ysStcWt95dfQiqkdnA7tdPA5Y8gqN6b29IY6tbmOYRaXRMUY
OauaqBm05VbcBNT23tyhelFOVDwbVXWJP0biukEMSZyqwtizR97EQ4GTMyKZu49mEfOVNYxukldu
+6tXJAQNHiqtsKRpWDJR8itvVN1mAyePnhr7cWsFQ63uBg8Kmz1k7JLBlVcydg7KY+Ue0NkYvSwR
w6fH9uZBQnJf7kkZHqFvD8VHgDeTwJdveaTueSW6rRWzMnXqYoN0LfJH4IfHdVXQjez1sKuhrJ3Z
1hjsAMNTKSYbIpFkgEVa2QEBJ+25AigTN7Y7MYhYtRiFa5/d5rObr6hXyNVoQUZfkj6L83cQF1iq
Iay5whYBYChws5JzUNXiaN7gtv3jTvaH4QZuQ3mLQRRaFHW88aooE9T/lbstSeaaYhKGkXUSynKx
YmCo7soC+m8GDxFwlYopmm/4UD5wU/yWsmrWI6/B8nX6F7cWZdo4wds8+eVVrfw74zpFFkb8D+va
6LbKif4F73SyhwqSfpwjSjd2A9VH3zLVUwt10xWjZNrmPDDxavIaUt2A/yESaBvm1wSvHBjyKbiO
QtPFmSO1rxJQNJF51YAsrGIzoYEd4TbzW90hd7PAlOpxVb7yCVddQoRbPHhEjVNqlcJ91yaUb07d
/wBU/d3kwSLMBLFsNlRvRWQe6dSNRyEVkr4C4WVPejVwSLYEDYEzvIE4QYQL6dcYzdFmjKrhHRmD
zFDW+QnzSvR4KiXFqsgtsfJpM63i2qmuY6eQdw4z5L5XQbkWAffxEYK6TqscHg4JLyf6VCsOwBB1
+ibcKx12TpJDhG/O8tBy1pZD/tBCDXcNJI1lELAVwi7qBVKKLbyIaJO2nR3BKpvlUAdtFRJUGUi8
nT4uNh3CUWrsJvzhWbK7Rs0AUuNsFaPZtx4TzmPDg7bdAkld8nWAxDZtBlqt60ZAa7EsHoVyf3U1
UrzOr1LX1xPinUYxEc9/4nhQCOE+Yk2IX1/j869YHdUvDQzt9zN3qtVYYYoC/Rb1oIIZ6XsHIbTS
8RX+WnXf2CJGWg9R6CGfdNr2gkHzsmHALMK+8hH91Uht7KkqK+R87ZBb13UMokGDm9tyNDJTNDqU
FgL5Ivy9ckMWUw8reBvwgd5oE/v5ja/QmQj73GxJOXbejg/2LXqHA8CtA0zumafJtql8V6+KSKJ+
zSf0djD+8W5FUEZZVTQ/ncpHLgv85q0dlwa5oCmuhhwN9cRGof1s6S7flS7NTcYdAGSsNgCkDqPE
7iqGMRhLeFMXL2OQR4kVNngPaMSvG/z/mGHabrfC2P098OeaYJqF/Ncbo3uueg4no0KkTj+XaZ1X
j8SeIJMh2wdG1FOHEcKVF3Okd/mscL+DTkwLxu46wtp0nKl8aYP2fuaLTQzRYQouMM4zxDV3Nu4L
WCRCcyZ3lIPD7EYZBijtFTCxRB4h7OckkUdFe5ObQrBb4G+OKiA/wD7s9Z7myosOlBDg3maim4SK
5ifz9SNxmydHSB/71RteCuLzpwjGQjyxnGl+4Z4ebwch9xHLgwwXJSCbPI5+DOX84kUfbdHiDuQW
2eaBb/2o2ook0NKP66QMhVOsy9CwIwUE7SXI8eu9rgs/hllHifbcA9gs/mqa+HNX6TJtK5wLSAb9
7gdYCrK6e/HMCD0K+AAlxSi6JIT7INjrTZv2LgbmeozJI/LepyLyyhdwccJ31y+KqxnWTrhA+7BJ
mpF2t7RzRp12DQrYBmPcVTM0014DBkjWkNSkxy5q4zYDR6rl29nTxx4OYWZf1gu0uQlQ0xUxoBPa
0N/2MP2ulb4eBLQl+oC9T+H80KFrUaNe4rCS1EX006WtlzABrt8KSm64jmCWqLskiDBKicJWILUA
CBGdZdXhg4NH5Oxi1YUYvXti53fkg4z+hxfrKu1aBEifkQ+nB9rFQShK5hIvA+LzDC3qscA7E1Q9
zxinpFMEPaJQN8Mf4c3wR4RXXjrJcEYBJIt8r9pBX8EOS7tJbfiezrmVlr2PiUjlDHB0rvPgZeQY
9dnldD82QZihskelZyA4EoCPKAl9sXhpJaHfeJu5hPPzNLvQgzVRse4qqvHTSnEITAsDeYcvo0pa
yR/AWcE3YUaGjfIUAbuYutsxcvEMBpiXem4gJm/m5r0GJfcVmJt22AIOKe+qcGkK4OoZUhN6DzOt
oicBlu02NLKsUqcg9R4oVP+J1xCvTYYARoGiB1U0Qb7ovvHA9XazA3+njHZWKNZtx4LNoMXa5y15
QT1sMoZZ1+0AyPWqZ10fb5hrvzcd3Dq3Q17TBLUTyNw5IgVuwTiJFYEgURTPGz5Gr3j1NEE+guFr
hER1mslj13hmW5co/sNhi0JwHZcqviIyNGnVQOnxVqlaevu4g6Su9kvnquwjmaILLjPPqOcQzYpt
YDlvcQHTkbGLn4oBDwaJ2SQo/D2tyIOhkEaf6/xn2PM3pGThai7ceGck6r8YQ4QxrM0DzwulVlKS
JpXEyCa1CGkzSCyVmYxQz6iJfoR6oKlvNSx1vWbLGmfriGDbWROTkDV0INAVzCuBxCoOmq0rXyN3
qwJoDk/+b2fM5boX3L52CwjVJNqnv300Pt6LUKH8bkmu4aG38BGa9g6l5rPT5xBTGyBdQ3lfrU0c
9kmt+2bvGe+hnAR5m6ySXzMWhtDQo/zdtmazQVyF0GIxB7fU88zByJyipNRBRsLqkan5Z5V3/mYA
ZWhKereo9hWwxU/VrLv3pvfHx6iJn1qLNAWmfwEabk05wDdmttJa2fFONBbLKiAiu4TiXvlJcYk8
YUg02Nu5qn5yZAjX+eiSmzIPRDZC2S8hiDHXc8SdO2UzD60aZpFk8Ch4DpH1Gjvm3oMM/0a2nll1
lSr3xgEhgwLDkZS6/RMViwRvB6GNqIL/LLSVOTLlLCrJB6UtMPB0GDM6l+Eu9yEecDWCnf/szWh3
9ejl7DSqriTvvKdRy6DOBgheRamf2+rOk9UMvJ3PkQ/AIAndUxYm2h741u0r/lS2+SLuEb4MsTNk
QxPZR2Nc/rvUYmAJRQSdE2QqrxzXwka5KG3XI0pB6A85iw1iwPnP3q2dxPTiKG3lgNEB9gdMZguj
UttpH9s6GK9w26LDH4iKPqGBuSb4F90mgZYM/xjzGsEpGIw+6N4RrwKQOsDjJVvl0opvWajzNQw+
f9cQC0krQJXCRFI2om0Y/0BTAHbKivUvM4afd8EIjZ80iuiMR0T6chU4oiQQ6aPh2tDJpERX4OE5
0fPUy/J3jA7oPeCiLwHUnbazM7kpOsIzAkoxeauZBi82WnjNjEAbgPYGxHdR/9TSgeFlXPXQwfKG
qsyglDlBoravf4ck95OSGgTFOHd/KBSf19YciV9UL9uAePf43X02Sjoh60bDLHNiPawoNLYeKQwl
E3uIj85Q0HTwujBx3A6Hs2UmabzSS0cEobXyuvy9okQcWSjU0e77ee3M6mYIjHuPYW+lE+OUS7Fh
1R62lzuOCLuoisUg4ZVVzuiBVMaH1iFHg+pqdoNx4xE23QOAE914BkTsifkQF0fwOCq5yI5XpI2S
JraGBJ1nnKbcBd/ExggrSIXt1hdmNudTFHAJ4LsHkxsMx8/oeKJDHlcUXYiT79/UY+azjYe2t0R2
+f1w6HyuAVQtUDmRC38EB2iAz3MNFdjuwHiMoOnN5X7y2wc0Wvw7rgfvwkpfPJILNt5CYAQV5Gww
lBdovDt1RB5s+zcacqkZKTZ+CaDBJXewL1bCRG0Z5i7D6jPynykB1APaAaLEkwOhEWHkcI1piQMp
qhLlVRHRC6Q5d8FlfWLuOMByLu5xYGgCoHgK3ZNuiPjYte6DHaM6yC2/SVnZRBijyv5mZnM+ApDE
IaKBjlKeWaMNi1J0uRM12+J6tqN6h/5mebQxwkhyXNwbZLfhLc7HtHfZRKzNFEANyUYL+NYdf0zd
vhxUsK1tX60bksMXXAKGUhIOV1XqV/0dmcN8NfrEgkhUbR+rCvv7+33zxTsGRxDoFAiRYIh8ylWK
wVQiwSzdhwhNpLh5nBzYus4b1A/fr3M+lserXSSa0E7EUBbf9fMGHWuIOOnScx/QFE9cc6+BIkM6
PfXIjNFmz8e91huH7XABocC9gD84H8cBd4xxPKQtgGfElPHz4uFETBNQXj6Kzty2Nrty7QtjzPMV
YOsK7YTF5x0492DZWX+hfOAhRce+attHDB9h5Dld0UZf+FSnKB9AWtElAIAMgKVlc56OmAfbg6sG
eOuPKoQQoIPi07my9HMIaqzWuzmeMjT9cEsVF4BS/8EW/joWy7AUZxAfD6gsnPpTSX64JLt2Tkf3
cRrRcwCaoPaSHIXxUzxP7qZs0eWStHsulW9+U+bo36YL4uuWG/qHxQGDnASB9pHXrZlD48RyIR+c
+APakq6FT69ETwvkT0V0LKBymcbaKe6ivjcsKWOFAdnV4KahyYzIUZ+OT1YECeeW96u4lPEG1THf
2NrFoADd6F2PJgY4JvWIsSWL62aPsUNxNLH/CDQCyb7f1O7J6VleDMb+QBh4ECEDY+wEwOOasnQ5
dI8eQUQDoJnW9W0e2vzJVl1+T3xRX1n+DPZOR6uMhpAy8Gvu3yBPxs06mBCO6672r7hTB0fWd2qD
gOL8CYy5oVPDtsQxEUKrVWWisvgunnt7U8HLZWuHGvN4u0drL+r5elDo9QwYgKLfV4zpVGJyn6IG
6RNea/JLCLwLTRfjpGl0r9EwuYS5Prl8lteAJjBAkzA1gmfBKWCKKxrFLKLuI8a3iYdyZRyvMDz6
/mX/53dysgshtb7AsiAMAKGak0PM/g9n57HktpJ16ydCBLyZAvRlyPKSJgi5gvdAwjz9/0H3RrcK
xSBDPelJ9VESQJqday8zWe2QOIH+bI3Wqki3fvPF2Qo2X/0bIB6dIq1YJb/nphhOOeMvU3kwrW+C
OBJJXKOozgywTz8FfRGsLbRmLPmPq111Gh+KaKE/q11xV1fputfDE7nRQEOIqMLpHu8jzyAuUyuU
tVpc82U8M+1mdud/hl9sNiASXRdHDC8awNfEpdEvlTeBfs0CeEkYQ9yPIxakHpSD+EvCNfr4nFPT
OQQHK/o9R/GREGsanqz1vkw2WlrF6z5OjpUdfRmktdIkJ1m/Zgy8NGyd3QX+HzNudlLTIVV9/AFJ
j1UuMGtwVDvKwqJzFE+VaGwGRfmcVXJ6B/Oy2Idxos+nsbpn7rQgvCyRBLMAQ951dhp4gXDepzY2
VjH2bwCNA0SwWvQ72mHXAnWWcss/v5iQYOglMyWTltnHXyzXIhngrofHppWMdTQo1WNUD+NKoJXf
CI7/+7FUcrwscsuNQ9Ne+Vq/KQHK5VL8ivIuubJHLefKbHJCvc+70xSNrNPFqtFiOa3TLI0e+kDN
92WftHeWEhle2tG+ICbsmvxycRCyIBgPsR8jUkPp9mJuxmo5TkVXxLC3fzngfc41d5/lZrMcYPGC
a9KzmjxigNqnW2m9KOKxFusre81ygc+DaJCQ52pwDsdYvLWiUcIaRkfwEPXjTRIV97qkbS0JkB5f
kuNA71sx/JUf+SdLoX2Y2y+Xf8C5h0T0Y6nEqc17zOIh29aOQA7k4CENu1UQadvGOpbjl8uDnJsa
fw8yf8q/ahYL5o6mQDZ4UEfiX6MYcg4opvSA9/Xlgc4+DfoiFEZ4yeJR+HGgzugdMG8nfAC0/hFG
xS/ThL/giCsnxILv92fqsd5nJz9Ehp+Y6Uo+9EWUa+FDHEWZ24Vi13SgYpHyVKY9ty/tvVKu7VDn
xoSJQeGMP8lc4n58ND5Pgfw1Dh8c84dj7OLoOYsOBDu6Fc6yvfWPctD5EW14pegUUFMiO158ssAZ
CMYKBPMizbe0lr5bdfJvlez/HwLin6mTvkQ+9ccnErIvMuSawYM5jlsQtJsafsjl+UCQ2fxD/z5B
8cbkUbgVowdlpKWAWpTAEzRYp5M0tdGmIYmb3ntmBVzNlRrELKk9n0ivjFbu/ZTk1UqK03RVGE7r
JRRlcEw74Q1lM7it6ZPZJRzYGyBG7pTTzgUQIo80RaS9E/Sv3VTLu6eg04A/urTeRZlqr4O+0e/1
sce6bei0VQtx6q4YbLFLleBVK5v+LdO14VdiZM7OCCLpNRn1X5IFgV8Vdfxohkm2boZKX1miAbQ3
CD0kUeIHnTEgDk2eymzVFV1OqMKQ+cSIldkGuXOxr6LB3AV6Ldy2M6cVbOjsxonGcV3JUAasBoqL
XsU6PAANg6psMAgfyzQ6+KO2K8KyvOumwtlOnNmbJu2sgy8ALpUiL2mDG7oHn1KGrykT5l3NdzrR
0pNTfYmDUwnGRyuKo8ceMfbR0QHbdT14L2wZBNSo02M6GC0xGKHp+TImzEFScMmgy3KXaZCgEOU4
q0Ez+lUFvrnu6vZ7rNFm041MAWsdlRXWhoVbhFiUW4Ep32dqLj82mY4Fm7YvQYHHfKAT5GfriKx1
aBJ1sMdvaQRyTe4oQ5QN0lp22Nj+ZRjZtIpiNOPYAwWrNI7kdSwbvNI+ltZO1yRfaA0Wt4ORy+yP
XNJd3Rws5baNokc0+xq0k8HHQMr5oRVJvxsTUQpePaaAeFPmzk7SuxB+SvjVGWua7JCovyhTZPdw
P/Sg8+p6+ordutF4GK9lR8mWMNvFb+cHCqFGX/W26nyL7ED+qrZts5b6Woo9abSsF3VU8x8+4TnP
9LmKW1TPCNBV53ct5+3bpMGz4NU8MTHGtZ+1v7ECk578xJ9us2BMvtlZodt7LaKHYFjdYK50I7Jd
5qJa7Djy3kMxmY99AxYZBQ6Ivj0Guzw3BfwyYW45McLHXI5tSKS0Fl4dvNx/RGUkPFkK2eJrtf/u
N072wNVDWvl9FQYgkCE8oCG17rSqf7KwrrupIzHlR9pgwZY+18TLaSKImSLYD1lW30dlq6+VNh69
cJ4kowErkzSDU6kXgvcc/Uy0Mf6WB3Z3DDWyJXNexktMfWnufdqlG+BY82n0efeuqYbBgwVn415S
8uA5rcpvqlVmb02pfk18IOCxh80u9Ak4s4c0TiPnyyQNxoaPNBx5t86bNraql9uJsqJR1K5AWYpN
UmX2qkjkrwB8hgGlrlHdIuqwfjZK/qfmYgmjwnnVaZGCl2f5Sg60Zm0NckOOhk5En2NlwZ1etR0P
auOagdXyMP6w4h9CDb3Az2Fc/A5SY6JpkmCD0mOTX6kl/0eDNqPZWDFpy3Hj2b0jVpPpFyujdeJN
C2PAywGmvUyOlI0m6mqvFY5OLyq0Xho9lg8ignuZBmNAf1nTvZE55/YTPt3w/GVvqpoKgxcLtkfX
S7RZTFps9DppfUSIU/REq94aoUs/wHeFO+nAuZlVCk+NUunGDKN+O6V25mWg9lAohexFRgwBuely
kpcivXmyUgipqh/ZW6jEhVd31vAOuUS+qfFR+9EVUbqHMGHQHCqSgFs2tPCxDsYdG4/soVXuV6ks
lFd4LE3hOWnf3WZRFf4wJAjmblQHjqfF9TRzj8VBiytjW/aShTGjIt7ULuFSO9ilgss8nfpg7O1d
iVHfqipiKPwwotw4qZNnNWujbR1x3xOmCG8EOMnD4Hcl27hEB8ch4SVWOvm+S2Jjk0pS80iDAdf3
tOlWXWsDzOWY03Z2UpyE1JoHSbGdXUuQ4BpaR/KF7nu2i8dRAaGGPdimMgT7qCgOZgPq7SctmHFX
TcXvBvNAF+5ZvJJkDOQUOrex7zwEkuKv1Lj5lfqIGqKeYD09Td8oJwm+CyQARJQnKwEDYyNLsIok
J5/uk57wHcmG9JNUFQcDjfS7pqJRDr9cuGqKz2PRQnKudT9fw9VE+RTSyzzUlTr7wSbtrYjbbhO1
SXc3qfT25MKu11ppZWvYYKOnj1KxCo1R3wWBrGz8PHDWg+ZkXhUo3TdO33Q9hnG0noYsdS2pBJ6P
pHhdJsxpUejmvtYNoAhTB4WR0oTutOLcVaJLPbMmMqhx9PfUMaen2g7qxzIus22jMazV1caGKIcc
KVgyvOZtaq2qHq7UTPe7hyQCJ7CL5X3i+O22lJpyHbLrHZw26tdpJsxNTU+H7A3Z2NeJPHhSnZh7
HWznqcNNghA/UnYokquVVTJ3msRS11YozNWUgYVII9kSHu2MmEOrCVZBC9cZ9pB+m462tAPClnaG
b9FIDmn5OgXi0qxn0xilpD7AiVbW8GqTR6I4gq1GB/CxLtJyn9VT91KRZrhSRlt/qKENrDnIiEiT
RPs96Wa+tT1WrqMAYsZG229zUpjqVczLclUnyNdGStMiQU69T1VfW8Hprm7KuUuujQ49QCYxSzpq
n/RBj37ifxSviJIQOxVnUSg3ElaIU/erQDjqAgPGrqowzYakUG5Ysj6OCoq6mSnWW4t2oju29rQD
8WGR+XawivNW86CnT642pfq+zSVBeBAX/wMXwbF3wxgyjdaYT0kc4GlC/5iuvcycNadwlfpFsS47
2TyUgSY2VWZYri3U7I62S+CZTQn3uTAycD+qq9ACAdEGSLR+kH9NcnlyfX0i9VGdOeG492x6WydY
Rk5td8zNBr0S6uWxNJx1OcBJySvzpz2Jn7U1WF+FQCbmE9HjxZ0qb2tRxC6cIUIMotLftXWp35By
HUA9D6Mt1L3iNZkk31ONrt0maa55WQPzqQqIPpaz0NoYclFvczC2W6oC5uAoCnfooEfUhXDWoDtz
VpdjuIqlwheDKbKN/AK4klRWfNDmwyZusTuMZxUBmJT+OOgF7OpEkmtPcei66iJKPRyremRmybD2
myba5U3YnSZa47ui6Zr7bAKukurWvGcdjVCPguBYNIl8X+cFyVxClTaxIvXbogc8GAEALTeDb7ZS
VaXcxEnrt6uus7qnUQ1+p0bhpZpxrGaGGqnB/ZuJZ8zoFZNUf9OssTkpVZf80ss2+eJMZrA2Yjph
vRz+TJQEIpfUIwvwJw12haN5jaCUVUkd2RWGcDbQieU1SSQhTbfZk3qyhzU018Hzs7peC8jIm1gy
W3eqen3nKLDQU4kI61TH2EoRxdexwKwrHJzsaOtTvNLyEBRXxzUlMEvbHWRVWwd6Ia1DSENr0whC
GQJYqRpbnbQesal75HS5GHxXD4O3YNJDN2jbGj5AGRprPUMWEeqxuDWAOdND7MQz49bQJZiabbeK
9Vo7GLXT3DuB9auvk94tCya9Dh10g/iForQP7J3v9Bw7ZOp4EamR6zEW7d6S1e6pL5RwY+Ew+FVT
IbsB/7fPViulh6YpppMpBZHpJg3R9Dd1MBnYWed+5cW0MRUPGWJ8bAY2hFDFg7rD/pMjBdQsHROY
+qmRnBpgd2TUOew4v0w3IS6Yt/kg7Bc4mn7pxX3ZHQYayrHb+nKPqIQEzd+pyLuTLlnZUwoR+aat
BLLiWARoIexkwLLeLIlR7K0tEiMJd9uR7cHAY7maYE9NqtLv0qIKd4XTNys9sb61zIU7vyzbu7j3
s9ehMuNbEUIVSDLf8KZRRC9h3I2bQTOR32B76GpVJT/bahmd1ECC8WVEIdehqttqY26v1UAULyKt
yDOf4Ps4ZTIXPfC6AmE4h7CdcpKiyzepqZt1HpvZbY5vwY0ame0dN56AM1+rjkZaD0+WWQV7uY6Z
KjTlsZeM3/mv4lXYaxibqqxNA3ukrQObac91qzpVZUVlXys2GKXe++swCcSJqEfJlXorXmtqm0J9
5IqRhUH/ovmGujFrQz46LOznVjaLdRj62SqP+3AVyZkgqbYSN/jJ5JvRFONjpGfto55gsKxNOqzw
vms2deJ7dmzv4fW+Jr4urboYkDJQexiTWS7u1YG7UsN26Ml63mxUNdU3c3fR0xq534aGUFbQXH77
SQ11xxTVoagj5b5QYQKksGYHU4biN/UCONlub1FXtd/TnG49dErtDm4dzWwL5XDSVyZH9ZAcQhQr
kAjCcpVM8jacTWadHG7bpE6HXjftdevH1YE8j2CjGT7RFBMmXI4mVI8mIaTkts5uNNt3CKAlotqG
73SrlHGyKmPHAcCMONbronnWlfxXHLX2UdbY5kynpGzpkeZEkpbuxyCyv6u1koGd+d1Kbev2aGa5
fqPkTnuwOvm3aRVs0F2tHOJBG9wGbYQL0p5uJsMXmxDswXNwGXaNuhjXZgdbDoN6cy0Ng7KFxQ0F
L7Xjd13tVK/XAulYmUl8iIou2yRQK5HyG+G66aFesIVLa+iJ0TYyGpgAcksRitPVwXbsGvq6gWAM
eZgbJqW9wtQQyowTpnu6lMbNMAsHyA4lCD0Kyq9tFY9rPNF9mFYi8yY5nQ6OOibfQfzNjV0rwy2e
Du9jnKQvuibxLo3ktXdwli46/2eHfcVTrcXlqU19mmiDqp4K1RIu5WiwFvjQbCnE59RxhTinUu3h
cxaaixYo2HcRtGvVrKRDF2AG5oKcyPeyo/nojhBepSQXh0qv7H3iGdaBM0pHnRBI9D16cZP7ZXEn
9Lh/yCIEIZCXnqY2o4NYypnz5Dv6kfBV6UVyMI5krRaRW8VOeAqTHmpWONwVmlN4se6/O3nS3eB3
ORxUUeV7nSPLi2DmugVgOo4cdp8+5Cos8IKXIzF8J1t7c6aaJnEMZSPHfDOPZBtyTR14fmSUN1ql
yFuRy7ZXlbbYZKGfeJVmvCKWt3dw7vL3RKBIm0aIYEIjbT0x8Mwdxro6QmBBmaQ6k+EWpTI9mjQq
9manxB4Vr7yFXfVep4mzEyrU4CEgyWCIGu2GAHvi1SXlNiz7zLODUj5VGOjwConRaR3JWUVa8j3L
kmibcvnaxHXaASqgt0JJMmvzoDeDOtfGAfh0eCkGkxC5SeZGOcTZl0SS6jd/iMwDurJ225Zo/orK
EUeJeorAKT9Y2VUFvCUyZVf0/nTPkVq5IsrMhyqiicHN1b8h411dZ+Ug7fTWgnJHukVIdWGFGzmo
YYymaQsDNXPWeUORGXTVbxt+k5uyxCHzlxCuYRq51oA3+1SW5QMF8+RKtCXcSmZGBY7RY9w+KHd2
N6S3YVZHr5fxvTPgHu7qJKlYuBNBfFmglH7dt1ItTPkk1eo3lds3AMMVj5AzQ/zB5k3TIEybUT6i
lAVFSlI2pXHy5eyIB2vsIlZ5v/wYn/Fxx5E1FV4NPk6ou+e//4WPd3qhx6ZcGKeO/aFRrScjFeCT
6TeL6G738lifcWTGwoKPAU2ICksceQRkqaYSD/I2HXZJJg6T3z2gMH6GT/hTHjugmGtd2098AjBY
SAs6SDJOK5AyFu/QKB0nzaF/nHJhwd1VfQMwtT4YPlBSESKHgRI35s+DJq37HDLr5Sf+3ClDWY6S
Hb7ETFlylk418aTWcos0+DSB5wbdNstPed27VnmYSnirsOAk3J1lX9/igbcl/9rTh9+Xf8OnWcRP
UGhu2nPQ4izW/viFa2nwa2ls9FNZhyuStilZrszTc0+JcbSqYWk5R8gsrQ8NEQAP++V0CtNulXFh
i8MtdwZXig55NSIMuY/Gp17+Ghjr2t/51RU0/3MLl34BSne6qISbGupyoQhkxzWyoOmkGBDm1VU4
F3XDzcSFE/LEsa5X9EaD/T+/V40ODAe2QrdHXTou+3nP2aTLwylVfylahIDoyodb0olYjTIjzLFv
NDZZ33PL6a+1qQbwMIOqH/hyBEO1PTwtj25j3x6l6YT4/asRm2tjANptrgV0fupmzUPP7iL27LRD
W+vj0DjOFjLprMNJ65xXMeZfktF8AiRb/fs7VLl82yaGLbSWFk2zbFTCBIen8dRUslj5XVTv0yS9
RlCc/5UPfRgehnmhQ49iIDhYHx8mcgj8FLE0nv5w1NviRpd/y2C7hgw4ND5efqTPO848Ghnvc1fV
IvtqMZpS071zJGM8yc6TncLmN9NtV30tlR5wmlDTkR5Ks5GbKzkcZx+SjpZF5tvsy7fY6ASSsgT+
yngKu4aDQpjPAzywxAScMLot+YtXFt2ZbQXWLaQpmQ4y3lKLGZLIlcHVzRlPFqBgEma3k9b8L0Ng
b0tyDSakMHA+freS+wf3Z2089U35Ltf+gTjz7eWv9en4mz/WX0MsJqCM5i1IMaY4Je13JVfcLD8O
OepWY3N5nHNvi4IOi0ENvxHagh8fJWQjidEXjKc/4FSgZ+4AcHjlfD039cjBnL3d2JQoTRbfBCku
2vcM3nrdIC50Rw3WTjWgO8tjpyGTnXBbtFVFejMOavRSoKfaYKn+4/KjnpmIUKTmEFIYYyyExY/I
JAwUkKywdXArt8zYtXF5UGE2a0rjieQaf+fscIyi4DGFRfyScxk3oG2z9OOEFc5aK74MXeOmoMpN
96YXVwJHZybOYiNBJ8dhbuC8/fk0t2rNtJRi6E/DIL+qRrBB+le7Bq0TKrMxRmedryIz/alM12x/
z46MexYHOF1xebmp9LpW1r6iQCmFCtV3Ft4aWBvke1+7VcQD+koPU+D15Q/5qVyD4QK3x2LO4u9C
BbWYs4J4TqHYqCDUApuFMbs3s9ILi2pV2K3pjlQw60xVrzGizw1rkGlFuBMsU6bRx2H1pulwsnaG
k0E6FwIfojOR7qvctBSs+LZFeeWjnjnqCNBibdKtZzdYzlc6HChVMdI+5dzCbCfEtwCksb1WCp7Z
AXQ4lLNpIeQGON0fH4sZSn9ebYbTpFurYTKOSlLvL3+w80OwvUCTN6mClpsM3sNWUovhlJRF9zDa
QI9mMwRPl0c5930s7jsWrH+D420xSub4tWFIxXBixtAz2xnIPqr0UHad1xm7QXy9PNyZHRoLxv8O
N/+cv4ogpFtiJDt9OCkhPf/ht60+4+Wzma7ZVs7vf7m2LVWFj8TFRPkUL9XJpRMGRj6cwEIeDb9k
jxzxtdFfrUZxiW/3HGHdZ9BSvMvPd3bTZrpDsZVl4k+W871AuQgtOB5PUYGyyZeADhArGw3Qzq/K
eSm4oATaD127MlnOTXu8vTVAbu5+n2pmSXKMtomU4WROL2hQAaHeS+nXlWeb9/rFSzWgjmIOxWTB
xW1+6X99PFOOaHhhQXkK5KPBBqk2Eabex843ESgjPsOJNN+hyQrVd6nfw6C4PP6ZBYFJ9rxfYt3G
M85//2t4vS/qVItk9VTlhIaAEgbRNd74mddIoqrKUmDNcddbbJKR0MHaI2U6OTVXm2rslJcKKgM2
9opxZaM6d82BGT8XXSokR/XP3/96nLFo8kkp5OnU0lRUoq8k4kxStAmLVz38hccCwD7Gz7Bv9CsX
vDNL/sPA6sf3GBuJFgxGN53qOHiSTGsdEm3Qn1q1WU3Rrkuv1H3nlgTjEWQDHxfHtCUzEd9njdKl
mU6lGvwwE/lHqZZr4Hbw0ZBM8zjfYvXwk8QnfKFpyv/zpCH2gq2AUHg84p0F313kSTSG+GqfqPIB
ttat/f4/DECZBjDArQRU4OPbDJqoie2+G09ZIL12A54v+HUZV2rB+R9ZrDwYlf8ZZOki2go5lp2+
4jrgMwCXucc8QcsgOb+GENBUlr/iF4DCwr4mtjm3IGakQceGBULu8pwrzLFN2vBPRc2VLrXDb6na
3Cv1tYzwK+MYi89k4w2kTxjwnAxqsUFt7wO6I64R/mPI2HwJJzKCugsCH76Efxj7fy06J6itoMIT
+hTQ3J4l20a8vTwfzpxwnDkANDo15ayt+TgfJHpdRROb3EE4APIebRKaWL889Gr9P0ztGeoDEdIx
7l4eNZaQcNtvhglDFvqtcouZjm28/PvTcKOCVzlH7X4qD+zU96NACeQTBiFrJ653sY9c1lHWdvzv
d6qZsM8Bw43H4eT++N5gAlG6SiO2oLUttkqqZpgdWPIVHcS5r8PLUgwZBO0zt9zM6MT4kzGdRg2W
SlB5qWWtu2Jntle293MT+o+4xKYE+ezprza5QR6oP5zoH7gi+Z7TTsyz3eWvc2WQ5aqB7NRoXTkP
UgReWb2hWnXta6Xu2UE4cmfgCmvIZYWYOBPWILjscG+vvUx6Zyy3ap8uP8mZs93iRQH4zbfqTwiV
ylUsBhEcTjaMpEMzlerWD7orW/WZy+WHQRZTjJAzXDsJvTtluOuk1decDkepfeXLOMX/MhTdhFn+
w8VqWUj0usicyYJjGKM/c1W5vvmTx13g8xObLzWEq//h/ZHhwJ0HTJhI1Y+rp0xrvU4qHZjKINpM
2feldmW3Uc7OA1oKii6jr+Es/TgEgSF03HUeiYSfhqPgrjcxUEubN0IX2hu/q2iogSFxXc+ISerQ
qZDfrrkZNnPbDu/AIhSr2MquaQzPVTPo+8hWp15jw9U+/ixRpAqed2AxZVb/yJTozii70JOsNvJa
OFauk8liW+XZFVzk3IT9e9jFXBqDsqfaCMdTbfQe7IT1dejx7BAzVswXBWX8U1f9dVZZTkQiJnRb
nszvucfSr85HbEUG0Zg38qg0N5KInHsIcDAuI9pkQy5l6zhLqn3lVCUONEXlSZ0ef708185NBFRJ
IMlIO1HoLN44ZmgC73kmggJTJMGm1Jdeiqa/Mt/O7dRIRkliQ7iNP/VilMqG7iUc9rZ0UFb51B64
YDctpEjrSm11baDFlwzsPG9FzED+SPtPLnCorI5DNiAwcfS3y6/u3GRFk0blQcVPt3tR5vRRMLHP
gYHmknSn9iPm1tJWj4qHSgFKS/v4TZajb5fHPNd44KCcg5YJeEQisRhUdsZYrUfqhAQzvQIab0M/
1xlw70perfRGKyj9WSfxQaTyvmzV1eXxz01jdnaCxjlAQLMXHzJKhioyO5UeR63iS4Q5nT1Cjrg8
yLkXyzkL8U+jt6rai/3PjiOrIOEKghNOnVtNkqZbrQp8z9da7hpJaq1jvU+eGtxtrjze2ZE5Hakn
UPzZSyxPS+GN8865TTW72ZmiBtiY1OcIM23HPCnWlQLmzOJDKsQpTGNA50qz+Jh6a2JDgSvfCXqd
N9W/4Nu14evll3nmtkF7kapPZ+fBeH7+DX9tPK0s0sbXhXrS08RadcQr+ZhASX13ow3GrjbaxJuN
KSBkJ18uj3xmLSIUQsKJ1ysAwxLz0hJfia0hlE+p3EUugtU9xh2+FzrTi6ll/16pg/vi/w5wos+v
9ONj6r2DMJNu8qlrzEfkqU8z09iVsvg42tf6SGdmyYex5r//9UqlBua7OiTU0eJbmn5TakJbVqD2
9OMyZFeX3+LnOmeOH57t9Q0A0E8OCYqKW05Yx9bRiOB/BIfA+RLBz8c9czXEp8tjnekWA9TTDJlV
WFzvl2/RKUcTMjzGhLCewhpZzXTsAry4CJE19iVGnGb7S5kp5dKNAt9WGZ4v/4DPC+Lj+Is36yBq
hlWIcYjkvFRQvuvo0GXKlTd6dhBw5RlJAERfNlCF0+fVlPCQSvRYdbBWMzexHi4/yB/2wMdL/tx4
g7JGUwDflSW7oJiAFGP20SP312pTiwxT3yHQjKewi+I33jKs4CJ7dMamfe1KVWM3K6PQlVLFx5+1
RJ/QOs3NoFr1fR+DoEHRjKO3TursLX7I3Y0ehcGJWKdsT2petjWCOtmWGn0WeQRXgz+vtsTTdg2m
DPk4HAbw/F1A4eU2oH77UbTpd1FFwUOmagN2jbbylkyD9BaMhrzBlKM8iRDRYlfjZ+abaYiv3oR5
Z6wknpWhf++TTsm3rDeclIupvI+hgMLa0LWXIXae2qJ9j3pJdaVQTiESTlE7bajYw309jgGOufZ0
U492t8c7NgLRF5X5PtDQ+J2qeCdf/hLn1g9XEJseveOQ6LPYGIqC3zF0gXmU5R4fn91U/S4zAmD9
QwC18fJYn0/Hub7771iL6TtUrZ4GNWONAs9AOtmmeuVo/LynaiaSeMi6M/DxOU3X1qUyDBzzqODy
/YB1I2oXo5Kep1Tr7w0hp1da16rKXvZxHusoqWf+Bs0tek2Ls9jvukBMaZ2DEVfVQ1+Oe8WGULzG
/XRC7GdjSabkX225TNb9lDT3VovkECOS0CU7XYbRWDSHxm6cp4Kpa69tM602Y63nAMy25Wl4T3w3
aGc8zEoBr8C7/Z93FN3kfkNXcBblmsvPj5WgpMNNjI+WXHkTEH6DWSxS/H/98PMo1GUcP2c26bwO
CzUmq+AoiRvFCb1+ujaNP29ajOBYZA6Bc30maIVBMA7EQidHDRc4w4LDDgm1H97//Tnmdj40Ssq7
T2+L+y1eNcOUHdU8vbPg9sJTuDzC57MTUa/DGQPwT2b4cj5FpAREjoa3kKI28Z2Q7fBZlkR4SAyz
vtV90e81SbbcIeyvUdw+L855ZBgLpqkC7xqLxYmdPPKGuG6O+JF4ZrsXTvDPy59LpAwqzkUHmfny
YNECRSfer2iOY30vYYirXX2EuSD8uBoN1aQwlok/J5R1WcwpWNMkgR3gisdY6yDvDc+vUZt5cppZ
zi6Yuui5t2iSmk6uY1mNVtlzWlGpMPjHCF+5wZC+F75Te63s114xGi+8coXUhgAafx6a3UYCunlI
hGqvsEC1N5WTSpDdx3TFZQ1nFU19CvrWuLd9Q9rFGOQGLrL36WXAKIuglkINdg0sgxKlLP4yMtkG
N71a9S8Zxqhub+IH6+aNhAl5U8vjKq9L61qH4swMo7OE0p+dEghhSc2KsxaZcl4rx1pOsoMc65D5
OiEe0L0pa2GmGgK6JiNlzxgKeQeR0zzEmHlumiJQKWxGAwtrp93UsaJxHR/rNcLC4DkwrWhTVi3R
pJcXxOcdnToBZjuXDVkDNF3cqPJ4rAKB9efR0MS4arVKu1f1aNyyMvJbAlIq7cqAZ9YBPU3IQRQl
OoyXxYUgoRIIgolGVBlqD8rYPk5SfuWUOtMO404zX+AUrolnRPyT2foVztDHsESlmsr68BPzVWPb
xwRRzgXmjYGJ2g7SC0pbnUAOg7iaFcBkde2XfD6/ADZ01EJMBITXy/2mSvuxLhVLHEP8+je15lcv
Wtpii+wUZfKoJaH6PJXmz3H0i43IYPeHJXmm6EIyyS0c/1py6rk3w0kKNG5RKfARFm9fbi2JJrLU
H2M96VbI2dJ1bgtwlxrxP+URi0J1YIPaodM9weGh59w2mFH6HKz/PhHoneDppXEystsvjvaYHMUR
SdJwHPP7mRAkiR+Xp/bnM2tmtf5nAGv+Nn/dk8yRn64m+XC05W9ZdDLDbV48Xh7i8+125l9D/LGc
+Qsvt9zQbydHQVRxrLH/19E1ZrgfZJ2c/6pMJ/hpNni61qUzeQM24RPmUOO/3yZmCwlWL6SqmVq4
eIva1Idh1Gq4svTwbRxkdMrsuTfRWrn8qGemDkReok/m2m8G0hYHGM36tpi0qD066qsyrY3wphle
VGKxwq2dNKvK3EbtIc2yK+N+3i8+Drt4QGk0u6wxGDbWjGmfhaZxGDMM3y4/3edt0FTwlKMihrSI
+eH897/mShbUw1SjkT6OiVR5SSkJLxJ59iJlSb9JfASfl8c781QUbHw1yOcY3Pype/8aL6rLvmnM
+SQdnzL9TTe+X/73P1875oLwv//+YltvhRLnmS4pxz6N5FNft82dQjMMbxBZaGgqQjXCCVCurpRX
n5fcjEjCqrdpVrDtLYa101wqtCqfjv/H2XntyI0s3fqJCNCbW5ZtW+yWWlLrhpCl955P/3/UwdlT
xSKKkIDBng1ooKhMRkZGRqxYKxLhiUjj6C6V4R9HcOHt9voWDcE3SLlABWQ6R01GcixYYTSMJ7PM
mUeSH1qPQeBwWJWzXthInhG83ABPkfvO78dGI51wy4oVBf3OHN8qSkhykD6pzEZBpHV7Vde5A+1e
yAJo9fJiIF289ELf9atuGjhydJDynvJbc1/6+ove3AWMi0Fo8tdH68KcJl+a6+H+BfjpZo6g3XUm
1Mr999vrufbySwMzdwh1qahlidf80IaHqt4zC//X55achewFADedpCs/YBKNKa8kC8AadyJsHD4j
/kpne7mxd1UI/f96PRfWZiFQRcWmgrYicAIdghkzfPa11Sz+2rNBXk2PHwVRWXgVZwWDJgXlWMAk
6IiGCEj2vsyRzFujRVs0Mr2BCHrAnOcsRyJ8dQjmtoHDqxU44PAsZcIz1dFiZcMWHHpCLkwgbQSN
ryrMaTBUgGKlAIjeoQ8fvPgOxQA0qSi/bMu1cvaasRlawi9apTEqkZtefaeGJ0KLj1AGpSNxo2q/
XASkbnvD8ib+t7jZ8cmZIUatjcVFkC648MnRkYSZZqVIv3CG2ELuXYXbl0fdzB8S6FQ8Yn3gxHoZ
vSFZU94bqAe93V7LkhUI6yya8iL6v3NA/ai4kzpYEDqJLL7IyXsdy59uW7gOpIC2QP5MBGiwGc6v
BqMNij5p2a2y/linD5CFMows2zpSVgB7/8Hvzo1Nn+7seoWGzeigaA0cV/jQo3QR9ghApnaSh1sU
I5nSXalTLbkCCTV4AxpG17eEgVQXZDWx74xwBCj0hZCjsEdlDQ+0tIfkKeRfOgAHGkWXy+oGj9d3
6/tOaB4s614SXxWpOwgyrBbhz9ufa+Ew8XhlMo1i3wL3ZRb2ne8qg+ekqPT4breHaehe7Ks3KUeA
RhHvkqhc4ym+3sUJZT0p0E/QDWl+qct9YAq6KjROLukoYPYF7O/tR09OVr7WdbKHHfoZQEQkUb4a
hlATquFUtlsnQ5jome5su+XJhD5lnxlokbbdir0F1OJkkIcgbUWQb3NWSG0UW7HsmcYPKGq5yGH4
gJ7qHwH6Qfmp9PqdUI+bWvrrHJMUAqi8SD0CtN28BxA3jLuqCLw5qTEeyyw9IeGwu+0lC4+CyQYT
VFzBDFDNEYumPBjBEPTwDKSt7TH/DvORlB8zCBRiBLMayB0C1HR6FCrVRFgJwH+qp5f1qIlcnn94
ZNOhms8hWKZaF4iw1w5TB0994G+j0txKerpHsfVeh5zQtpgYLhRlN6TwuHhlU9t6IiB7CrIyz3/l
Aepeurgtinbl+Cy5MrSjvA6nYtDV+JqAymQ2akUNvFkRNokWag++b9L+cMu/1GunOM4mEA0Y5CRz
vCr7haYSV/TTKidUtpkf2Q0yXNK2XaPLvL4hJjMTaGuqqjDGcxl7fLOJIUWSKyfR+zuAMq+SEK9c
dVN6O/+clKG4IEQC9JUYMkRSEqUzuXFcDVp0/1ePoMcYfMtU41CIL1LsQLC0clEsrerc5Cyjg1XZ
QnVGahwll8BLSB8TpfmHY3hmQp912XO3UV09ZFVe+itRfuTyv/z9QDbxNPBapAqXH6bGAStVjFqn
hb8vjKNtusYHe30XgASbmjDgh+Cenl87UlUaql8oDc+S4Jiool2XDRld+5jE7puvhN8iSdmuBJbr
UjM2gb3qDA3DZTqvrASeqvsormEzOlj9l9h/Bu+HQI8KPMnbBfV7VJRHtTzcNrt0bJksUoHC8t7j
epjt5cSfpoy4g1x+QsgFvZvezocVOOfidXBuZZY4mqbSSIMk4ufmEH9D61O9S1xP+1gUpfCcjRIo
bOgb7WD03wOr8k8y6oIrv2HpCpzCEqO8NIiZ9LhcqKFFgSRYQ+PAAQnf3i4xo4Mu3ynlCmBoyXVM
RRchhp7oYecgJQW+if/nOqKZ3DddfKhk66RH9Inz4dnT5JPfrMXD6yRp6k3QnwSmxPDMVYlzzNwy
hpHFiQy4lNqXsLxr0P0VGxd21LXy+YLDTJzsVCFIJIiys32scpgZERctHCtTd13eHkS5f0xz9e/D
FLVaoPOUByiuzBOIwiwbN2+Gwmmhe0DBMuyPtx1/ySdJFCBfsCY2giucR+V7k/BRXjhS+BqDZ6Y7
gULnMzLl6NU+FX6MAME7eq8r51yeSgCzmM9jl0ION5g4ZRGXjuhG5qDEVlk5QUvFW05tHbBc4YY7
v/9cug+jd5DcL63+1UUoU0TjGGIgKfxgtm8j0okSD664Mjad+ruPe7RMSzsvntR2BZey9JHPfuOc
KcKPlSTXQUo6TfyZUoNShHYlvt3+AGs2ZjHBoCntl0pdMaz6ImdfE6VGx3Dlplg4jOw1g/tkvioD
JtOfn72KBAZR26YIKwcauO4Z+UjhhBCfgroSDGio8Slb5BbeBpj0/sW7zi3PvrKcM/au10HlGAkM
NepRzZ/hN9r5sWxP8u/1Psqd0f9ye0sXYtzE7EGDAcy8Rl3tcrkdOndcu3LuQH65CYqvlaLbvbBv
g5+37SxtK88JyZhQUgxQzD6dAMqnrFwCDnz6tia9mmhrQ9NTfvKzu2DtGy5Ft3Njs0WpQ4ACXoMx
KX+xkvehOHrVzwr2AFVbycamv2l2MgmePP8ICIAO52AsyK1EA9YrJvSCzwX06IhD3t43aSHfQ6eN
aV64EKDQU2ZeYUqwFCeVzjsMZYN9oJYfCrf6rPjFc98aGyNo7aopH91BgEkveEC56ufA+wlZJJuW
7zGMrA0SBvdBUv7MVd0BAvRy+wcu7QDk3dMtwqOUl9ulA0E/hGY04rSOAf3gBE6uo5UtWPia8Hgw
0wE4iOHSeVKN/jD6y6XQMmoJZ96gFR/MJjkW6CcZMHJth6rf3l7SwpmYiEOoMALom7QKLpdUySAr
rDboHLdklKhqxu+dWRiboIzu+qr7/ffGGJYDcQ2x2oQZujSmKHltJlLcOvDJngw/eWlCUGhj/Npn
aw/RpXWRKxpQGzAIgC9dmgorwaz0MWmdUA2/oI++rcP4o9mbUNsq/xDMUEegq8uwPzniXOPCYngU
eqKuYyoLGjyx6Z56sXiSFO9YAE264+bct1L0rIUoRcbJik8u3BMMz03k9GQbzGZMHnUWwwFBoLfX
DZ1TQQGc+d9E9eSGKxiGpc3kfgDtAwscr8tZQMtHplAsYDFkweEdbGlQU0Tfuqj9aFFHu+0iSwUE
AjReMlFlXZM0wE0rAvAqRGc0iuRLZyXuNlYN7+BB8GcjLJ7ueJUN9/UY6duOsZFtkpbFS9lb0srJ
WDjsk0YWLXoANHQBZxubwiYCAhZouTSQf1u1nZS7lbUuXBQXJmbxzoc8zQD9PELKWG8U5ZOYKHsD
LMskP+rvmWAFEfMKI/x+IsIrFDjwqw2617aoHby2P6Sxk4n6yo9a+NaA6YnwCCqYIEVnyzbMNFOR
XOPgyNljYmTHWv9SQPFd9fGn28tfWD2tanAZ0A+A+zCmD3DmuQAA9LCPBUKPB2duzbRUuVGCJzN7
QJdmG/UrrciFy4XGMeNLMAZaGqXtS3M1vHrMKMAO4PWSAK+PYhwjH7VheYTfGWCKANp1SLwHb4Ty
dIwKf+UQXR9U4IpcHgwRAJoC+3FpX1C1ukvarHXgun7sW8Zb8HTkEMxVIrNrzwV8ANkUTXmAWdK8
Q9DCdlk2llI7IbRlg/aSax/j6rfWfUmGowjLsFcXMCFHmxzezGYot4Nb7uK/r0LQI6U2QJuC43NV
UyW9T4WJV+IkFJ1tmsVG11ZGzRc2lKlvBhX0P590/q6Dy6Xqm6Y2TnIOCWtT7tJMftXi9K/jAM9U
bmIGlHkYXzV8xa6x1DwujFOiaRspYaqzr1eC3vVJgBYJnC4vRwY9GMa+dA248pHMcX3rBLD+aVCF
CKFylBl0Qf8RmM2xtIQ7oHwrRhe85MLo7PhRChazqoysU18AiRZE9LcPtw/4dShhWpBCrDx1eYA8
za57MxBEN4V28eSnaWmnnrZNstSpamWiAF5JThdtwbH4R9ppCtqXWyjpAbr1VSecNOt71bxryodW
fheClcL9wp5NlEn/38p84F9mLqarEqyMiLHocGWL+d3tPVuywMAIrRyKXWTBk9OfBcUqrvNKaXP3
FPsZ8uTik5dJH2+bmCL4ZR4PDBG4lwm8ntaePvvwEDcXcupb1qmI6DcgqblJdGmnoaJiyB4MyVWy
UpZf+jYGWBoLl0JgaR55oYOAplRiTZKgbqoOGXT4Q5XUKfyVz7O4sv8M/alpnG3emPRx0/YYEoJX
uXvxs2rLiBZsx9ZJcNdAhQvG6F8DDSIu0KCaX5SNi5aYAD32STHfwuJYANDz/S8hGiBa9vcHaQLZ
E4bQJQXUNXeKwhS88M/MjYKwR/IjSbN7yJYsqG9vu8ZC1WfCQtOSsv7w+c1TWdmoldjMO/3UQ3ME
FW/4EPnpfaPrWz/qv/ddJzI0pbzJqN50err7B+tT8ZFH+kSyNGcY1ToIyEyX2aJSTndRf9DQ8xMd
cbjPihzJ7dxum6O7hhhZ+I6MD/5ndArOZ07Dk7cXINM1Tn0zbMSo2dTcyn6O/LWk8v9XDt/C+QZo
zusW1irIl64eeHrp+hKUe7joSRe+FsEawmJpOYADpjkfGDzpzlwuJ017M6O7JoDK0+3cfdO8zta0
fi/F6T6Kiv3tTzb9bbNYgkP+Z206+mebF4WuCbOyKZw8WWI620N6x4seSuvvxyaopMjQ59DqlqFD
mV0lSQo3SQzE+5SX412TV48BPfUoXsvIF74OIJipv01/9hpbIY4FQkiZaZ5ANt6VWb5LEn8la7lO
QyGgABXATMPUzpifsFGCebj1a/dkqcLGUt9y/SXT94rluPFXt3quxrWO1oJDIFdJrEc4mt7v/CXM
tYtQcy15Tl8i/dDUpl34/RF1RUHJp4bGuOLhCy4xoVOmmY3p33OU7eAmUF+hJwC1GJoL+pBvA7fd
ibVarVwrC7PHVNhxC2hPwY9cZfTyiKyDUYF+yHpvXxn5I9PpxwYtksSUH+PUQKwl0bZU65EKIBv2
JRReANCvAmGn9Gx2CM5/x/zaQaqiUcbW9Ry49KsT3PwawiCK/GJZkL3nKBvsyGLzB7XnsjBr7Uvs
6fXDCBjZzstB/ikW5kogXfKxs43588Y+O5XFNBxnILTuAInZi1Db1vFHIN6eh0IB2Cdkl7px5epd
qN1N7Q4ebTAog7ybNz6yQkXCU098xzJrAeTEV3pMtiEVH3oaxbaat9XB6LJ8I5mFt28iK7flLGDK
uGlauyiTfitWebENvCbYkrKo2zAM4gdeKuXeUv++EDz9VqZikCSFo3Geb9fooA05OGknM7sXLe5e
mQg8eVq0tax8JS9dPA1npqaIc/YppNbTI6EOfacwFGLjN58XPqzut6PwQoLF/A2T/xPBzcTBeGlE
RxJITEzJPXX6QxUPTGS6myh8idW1hvxSLKH/ClyKogicGLPVpC5aRrLpuifNfRKsu04Kt+gsM6t9
ctU1csdFWyyIYiiPCPDDl4sKlF5M21IVWJT/ZPnUfvOXvB4YlEBDeG1KZ3EHJ0TiVPYA8z3bwbyI
RYuTKpzAOe3yMNnlqvvZz4SfnVcc/uFjcfWbIKPBbc0z/KAtUEFURfeUwHCneI9yNSAS8hjTd7lt
aMn1JlJ4AFQUrK9SjVytO9VqO/c0Cv5dnoRPDNMeq8FbqWssVOzgIjyzM/tQXUNt0rUa92T01kc/
Cr51AaXxRrZ2SjI+CYG8yRi9yiplX4vioVaSL7fXueQo7KfBcCe7esV972lCnDKgwI0aQWKSd7aQ
Q3wqvMVoV6Yfbtsyr2EILPbM2Gyxmd7XmTzo7slLGU6LEYwkwhs/EWls7hW3DQ5FXusbpQjEjaBI
iO+g6ogMW5mEyEFWgy23NWosFIh2xiBnPwPf+CygC2K6OoF6rB5dHTF4a4jlR02q423JK2NfxwL6
6CK9zYx690bg+rC1sba2CdcKMyap96pHkXuXV6X1kCAftbGQWrHp+lmbNKrcYym6DXeh6j770Ptu
3EGyHiwv+ZZHffkwNnW9HesxPHQ9YnFRH3V3Rapmz2i8VDs3RVDQTHT3qYzi330T7JugadCr75Jy
I4Z6+yzUVb4po8GwaeW7MORX9Z3c8DSmhKkOiGXFD+FotfAsDMomc+FL9vTQQ0jTS45RG3wZhNrf
MsrKD9bH79ygJZp+SHa4kFvtx1G17Lbq/IM6Jrm0UfruN8ov3fb2Z706KjSdqMyBMSR8XhdgFJdN
a2qMmoLTtV9BgiXNiudMofEiSZhMMH02dQqmC2wWYeqQUT7FcoWTGPiNPaIwKZjlig3pKoz9MTLN
/kBOSiibjsrZbTO6lUwBISQT6Zk7YsA93fNcdu9NiHr2o9f539i72DbrOt9kSTjsU1EuD4yhhhtN
yoMfYl5LWyVAS0Mbo2iwhcJa43G/Oq2znzh/brWpnJZV7DmtVfyg91zvimZ4MQTpaSzKDYrfKxfw
8r7/tyWzfdfF3h2lKPAcI/B3qulvgu7HbedZXJHG05xXs3bNQSPn6H3lviCcdP3zYImbOnnQJG87
5q/glG6bWlwMhCJTw34aTJotxuvUIEFYxnPccHiLE/UDk3v72yYWj8J/JuZlaqggFa3ReS5o/qOV
fhL0TRz8y4admZg95qDoLcMuE3EBE8x39bNB1NsAMRp8CVTjby/Byd1IH6C1IW+5em4ZtQ7JS115
SBsBFEnv5eF37f6+vWWLDnBmY/pqZ6cupz2iKVkD/0UvbJOhtaXue1bmdtU+oA/8Lwuauow8eAgk
85ewbMSBaTAC4DAZvPXkr10i7wvR/QcrEg8rXo4gcWRTuVzSCPutOoWsU5kgeiWq36ug/yb2/t3t
nVtyNryYiZNpLoiE6NJMS3Ys5z3FijZvw80gNEepR8Mn19Z2bSkwQhALeRMhGGDkLDDmHZJ8QcMZ
bQfrGW2QIyLy95C3bsVO3fzDmhjT4UKZGI7mD3yiBNAgVyfQS++6/9M1jqhG/YMJautTf1RWGdq5
3LaikNQecJBwqvLQvxuYVTzoSAIe0qpYe1pM4Xh2bclASbkluB15ss0cITYZI60z2vVSM3yIrESz
m8z7MqbBB+LEr3IkL+9NaW2uatEq6Hg6SKBArl72iNmJoxbV0gm6vZ0nHsK0t7XiU+juivFhBNN8
ez8XDjDDkVBPUxKniT5/u2qm6wltZoknN/vtpYZdBq7dwSqoGA8FuMvbxiafvtpRwB1TP4kB8LnP
u+LABGuYSqco7dwHQ+EVMARtvC8lYGQqMrNDakxKjnpgqyFi37etL5w4iqvTe4p9vS4lg6Auu8gL
pVMr1RtR/lKWr64vrCzxuozMe4BsnFuXFzZVrpmDemHuW0ElSSdTfvFH2W66ezkTba/dh8bWc1HS
PVrR99sr++P1s40F5UlHmcyHeRhlWvpZGK5dcv84LrSTmkXFjgFrZkYUwd8FRS0eE7FStnA3vUVj
Ura2UY7Voa3rdDOOdfXLLM1+qweZ9GzlfmlbudHYkajXB7n0y/dWqeoPKRrotlIM0VNX1J4dqYL8
KhdIIUoe+Zw4JDhq0Qcv5aC/90ORHHujlzei2LR7svZkY4AbirdZHGQ7vRT9vTCihFoVgwIVmQVV
fM+r4+SOAmroJcQWhZSv9X0WHI/eyyT3Ad4HBq/ZNVUX/sh4f2ueYoTjeT1Iyi8UqvvilOdQnhfv
wNRuf5HrAh3UAucWZ18klgUhqzJEEd3YQo7I3BghjSY32NVWZrvJgzzsFd5ssvS9T3aN/veXC/CN
aTqKXPiaW7YvDC+Xhdg8FZN2YaE/uEH1sTODlRO15Owq5F1A0wE1A8WZObtfDojRCXS6owKVb+Rt
iwqiKQKWkNm6/02O7lNVs4E03N7dhZN8YXYWmYMxEIJmLMxT4mU/lCH63vbBrk/+IYHiTUTAZYGw
JM/DlRHQnM4H2TiB2bFz+bUNPsbmGpx54Xqm2wncBNzbAo2jyCkz/J4ejNoqu3RAknKUN3nyrQp2
tzdNXbTEdBDgUy7iK0Y5LVOaNBQ940Qft973IaRP+Ti2b0pigZXQg/KLoQbC3pUg46r7oNtrDHIe
Q5SADwMEj57NAoDmCIJy3wVpcQfNb75pFORUc82P7tFHTO91RN4pQKjyZgSp/67pWb/RixyhxJoD
1/SVvg8LUwt503epZ2daWL7W7aj/CpGifei12ERdVov2FWLCDrmeBi7PNR/9QIA9zQzKfZgZ/bM0
hsHdYKE62VdN8FyjfMxzTsrsvNKFp7BszBWHW7iUCar/bd3052fxVR1LYRQEPlLRvTFooVaPpQ5W
uLrPx5cu2d/+UIvfCe4ynA7IKeWbS2NZ1Hc6YVc/tSETY8kxyb6xQLuTXm/bmYLe7NIAnEDFj7uY
Gtk8naaDUYZhpeqnEdFoX/pq/T1fBUFwUrujaso/V4RvnRxwtNC1PBXM+enRsyes0bwtpC8MEjKq
C/M8el7z5LYtUT6nWuuemI7c5G37k2B4l1WmrfjcLmVer3ybNXszR6jbRGwqBIVPQtw8K6V6SL3m
6MkUkKDXzup6rbUwRbL5Nzpf3+yVULqWpwjl4J7cOi83I2/jF9c3fqGSjUbsUFr7oIwhCpa8bCsa
5e9WSN+ZwPCOozHAHAkz5dttn1mKvAbRnuhBUMRtLn0zFMNK63taeJp16oRfbQOc6+8zfDB4/5mY
3PbsrPmo0BmJiInaelKk17h+zcyViZ8lz58qplMtgZ7N3GvUMDB1qwjcU9AXX0MBggnTCI63d2qp
IAXvEiAJJv7Zq/lAJoPf1ZjqlntqoQZk4pNB1+OG8XgfTr4Qbersvorx1SA8uFA55oN1pwv1rjHc
z3GsHm7/mMUFU6f586YFMTtzoy5VxFbJYiqLvgTrVxh/rlDlvW1jyTUmZDMjsHTBrmhchLosPDWV
ORraBMdFuLNo1N4ekeD6B0MAhXikU/HmeTZzkLrPTdSGcRAjeWokZS9F8bM++itHHebthcPH7OX/
DM2yG0MVJa+rRqrrrRI8FDDM72UziA9x537m7T7uRcqyoVAqTwijFvtxUNy7umnz3ehq+j71q3IH
jRbqL1Jb2E0eSTYzyD8UKs+HGKqx+3Q0mm3tUvUWZDfZgYNRd36QSKASrZbXZilgK9etd63LDKaK
rWTrVxlla/KJQ2yIwS4fkMcr67jcFnJQbeJCYrA/phSeWm37EAd9cGfVVp/ZpakWtuFm+tYYxnLT
BoO2T/Msva89xdqrwYiqe9HHYAm11Bb6GA42sIeHKCNie2HVHUU/NGyacOObORhc3IjuHvoy0I6h
BE0q0uSG3VW1+KoaVDNGyqt6FTFXLA7PousxTKeNbwn/1XPVWuluNMbxUCXqu6HH38dINfZyL+hQ
YoSPqpggtxy1O6FQkpOPKPeuzYV+pxRdave5wsDl6LWPwRAKwFXjYRObzEGajTe8igW5Rw7r56bM
Q3erGyN/QEVkB7FLs4WvL3vTUr/cNqgDbRs9iw9lk6kbWHr6DZCS+lkIFP3AzL2+a0zmqwCv99ug
1Cx0IvOPVmTCzjfi+LusLxPExusGfSa3oA1R5VRvvMB7MqI82BZBP9o9wBE7VsZfxWCMm7KRxF2X
yQXQlLK204j0iUZj89ymmbhTezj9hknUWk7U9qHqAglcWtPyI92vKCvIb27YSvdWaXTWBlKm9lud
epK2TRFY32rMnVp1BIsnCeaeKdHfSdv2Nmj95LfXCN/krkyfxpj0rbbS4LUZBCa2mq7b0Ms0Npla
ixvwydEXFK596b5zP/SpacHXbpH1KVQAXC0zHpAjbrYeCi8bz6Jpss2aUXuM0iB5Snxx3LRNbiGv
mtdbOU3yN182Cmc00SKfXCm96zk1ttj1Ig+fgCRNCnPbQBCargdyw3sxEIEqlNG7Gte/jbJMns2m
UTbUs+TfauGZezXxvAPSWd2jFSrmtinVfN+rWb6NaxSrgMhXp7ioQ06Rl+/TomrvA+iWGHYfq3Sn
I5S3NUgNHioNfkGKiCy0T4JtLMa/utJtDm3nBy9CiHgZfDPem6x30kTb3lLP9uBivDOyaDgkeVnY
0Er691IoWEdZrLWNMfo+06qSecgqqd9mUtfuirxUaUAjIDymnX8XKFV+aMffLer0Pn5bUXbcKoBq
V8oOS3kJVUSo7Mh2GP6YBXixa41OzzL3lOnZxO3RFHaV+jCli78zt35Elv3n7SC8FBunNjiAcmYw
riaienAfpceo16noraNSADjJ+uqYlS5RQV6DmSxdX+hcAasBTq2S5l1G/KYM5TQMaPInarOTS+ml
YvpyZQcXbPyhmQKxTScRZcBLG4IojXlijqETJJXdGVRCho+3t2zhG8GPpwGBgtmD7v4sd8q9EvXr
gKHJXLPuA+sTqMJw7De1QU2m/vEPtnhUQlkyMV7MO+29KZimPmSh08YGdJt7/hc5hD15+DbNVy7K
xXWd2Zpc5SxhC1JFzztit6MAGYNZO/wytiLdjVqPN3AOanYeqp9vL28h15iY7Ck5TInGVaFZEAdP
qYcwdPw0OIju4xBk94H7ftvIgosz7wPmg2M1UZbMrn/ZCpSQBDJkPgwWXIJ/Lf6Q3G7nWiuD4WuG
Zq5ntoFpxjmup0g/TfNLKqi2W37UspV24MJ3uljPzP8YFpLSIBXx8PFrRgs7h5cnYRZD814q+ds/
7B1lcyC1tKCuABjakOipz8ikg0bEAOg9Cf2PsCP4r0UVwDGi5GtCywsegYChTqL9h2JEmX0ssYG5
GB7d0OlkF9hU+Bya4h3SWysvhzUzUxQ583VJZVGwwbOHDCrlBS1V9bGyVg7UUvGQxRDPAfhNvGSz
DDeDGLuGuTR0hlyKudeY9pQDimmxNg5PTaa0G67BCMB6oiabsEnErdpb4Tbxomwl1170GUTdiCTU
M825eljXRYIcdqy3r16S6EluXt3IUYI7SI9XLC3EX4Ch/1maRZEyEfTRK+sQiUgmJlxVjTYR9/xt
t5wuitlzGiP0ACZGJYvC3uXnG1qhcSv4IJ0kJuvqN77wfWzc3QTkqrzWbpKf1Zr+2oLHTB0Btm/6
nnRaLk3CtVtLXSz4ju6q9zAtf+g73ptaufalFu3Ad8/o2sTCasz2T1ZiJmlUuF3FqtxW5q+aJHlt
QmPNxuQtZ96fhK2RjjE3WN2XttpCUBDkPGlXih7TL519JEr1U+DQqNagVnJpxTN81YtdJXA0baRj
8juqiz0qFyVYm9vesGQI5QlYk+jzTe2aS0NyaVARhcaVuPs9je+z4EfZbo16Day74Nl/Ol7cVFxV
V/e+2JReoo6wvXXysHUt386StQRpcSWw7k4zVCYVjdkNMkpxKerR4DsBiChbF/OjGaZviiEchfyv
aT4YAkIt/H+2ZteIPBRBVHJvOHGL7pA1qQHlg+BuZc0dd7c/0FIgZHwOfhhm0BjSnkucCnHo1Zrf
+sgKmluLhDbIxl9mJdzLabbVfP+3XIm7ntqm7RrWrnXFX5Hq/n096uI3zA5WWlP6hRbSd1qp1Tdl
au6qIH3hJbKWwy/6ydliZ6drrMbQdDORSGHqj3HN82OsTGFlSxeNUMmmqMj1jELCpc9LVlOKslf6
TsKMO0C14LHzrDUyskV3PDMy/YizONEwlix1XeM7YuEoyjdfVw6ynGwk+cNt/1iKR3RmJipIRkqu
6ss8BuXcG2BqzPXQTjSJ0c5dkn25bWThzkCF5z8jsyiRiTGj+pDQTlegVjlicC8Ij0J+jOJvTfG9
blc6h2trmr116qiovNDDXCZ+dOFnNKSDpqxkMStLmkfYRBhTE8VslqRRbBL6I7R1x0JsdmbcPFVq
8lp26p6Sykq8nXZqHtjPdnJO9JwXoDWqPsKs8NVTGjt0HUt2wrQ79FVhg0G4/eFWdvIP3c6ZF1rd
0Ogiml6ONwiHTBh9oPiyC8lKs3JhrRmauXvXuD2xCUN69tP1X3TTtdM1UqJFG9MIHEPF3IvzDnZp
pF4d6gKXiKraQf9SDJ9T9+8fCJM42f9sTL/hbMM8CMvr3nRhqLWyTdr+GrWPVbMXx4fY+3370yyk
lReWZjFVMSqv0zKPNLrb1SNMRaB8ZandhJSQKn/c37a2FI7O1zU7weAatFgSzMDppcfQ/W6GnyC7
RDz2xz+YYSabxBIaf1GfhdaiaczCGFECkxPL6fzsIUPmoxDGTRip326bWtw/ZtzpSE7KDvNiRdYm
Q1w3VuCUXTJy/cr1Y1tTaEfIIH9oS49yG1C5leO7dHVQWjJkhcr7dRUmymo1FCm9O6Y/QgkxCJ2t
psbKWVo0wrw0qR/DYqibX/og1FVpOURa4KjF9xDuhbT9fnvrFg/SmYGZM4CEzvSwhA438IzjNO8W
WfoHZEV2t80s+tykC8W4CCCMORHBqLVGxrADz5nxp6wNmx4tplL/nI7iiqHF9UB6AM4Dqj7c7nLD
rErxcu7G0KHvbyeU+ukzbLRuDSa+tB76D+Dg6LcChphdS3nTd26UdIFTQTtEISQBxj9q26aS7dsb
Jy0tSGH0RUSrGrjOXAtDCXP07PvJt/324LvpR6ECJ9YKYUKfk8p6xsx+hOZt6h+6eERGcbCLxHiK
3P7AJNbBWJuYWrosqTSBxoPZDoHr6feeRUXL1/UocE3PGUXlpDTdsPXdAYJ4pbvPa3VrNbnjuc17
03bH2zuxdMj/8O0Dm5chRpoZ7gQRASCJ+SmOyj7p+q2SyfteNo6yXH8ouzXC/TVzM0ca5aQ38xRz
PmCDvOv3kS5sdUXeaMlwouG2vb26JYeCIwPanolTijnGy22N2pzZyDHweRWF74US0UiOqE8Kttb8
NY0FGwR9M08jIEq8LGe+W0daAjc9z9aheIiqL7716fZSljyWsjQp6DQ/wWPycimQ7SaeqQWRkxZc
Y2r/oEqvubnWX12KjBMnOfRtgCp4s15a4fuQ5ZpR5Gju99T70g+H26tYys7O//7Z9/eaKEyo4Eaw
VDx2jPIX4a+YQXiveeApmQtrs7lL3//c3CwOQwcySG49LUet7LB69xFEHLODEa18nLVtm3183Wj8
MqhYlpn/LscUcOv77X2TVizMZ2BTcer5ZHEEyaZ1rNuHyHoQ3DvBfcuCn6HYb9r0tS5/KNZdI+0V
Sbhv177ctf9N1N3TAAZ1DORdZ0vMhpAXqjHGTp6/t8NrqdzL2l8/grnz4cCaehdcNHPYdegFnVUI
QuwEcWXXQspgErpN6doT+NoH0b0GEo+AD3jrqwed7hX6GGl+TNn4JXF3dAtf4uClB0eeVPdq7dz+
cgv7BmyIqADnHAj5+YczDGEMcjXMHaO5L33LbhrfDoaVpHrRCDBy+Kx4phLrLo9tZgSBgCRh5hho
RR+jIG7f1SBs3tSusP6PtCtrjpRHtr+ICBaxvQK1eynbvdj9QvTiZkcskkD8+nvUN2a+MsUU0TMv
fumIzpJIpVKZJ8+Jbq/n+kihVoISIHiC0bbAmOpHU4UB4hTQ+jdnmoCq1zlIeabo+K7xzSysiCAF
wNWkQ/roih4VEF7XbUfIWwsN/d8WlWDb6LrInwx2uL2gRUs2yNCQRSlTs4za1vPKtkDGeTZR4Skw
JQruw3AAtvS2GbUvH9+lUF+7MKMO+MUNH7sZRtgtmCmaL203ooXlB6b9GOsnTTtbGgsHufJUuA4Z
sAiKTAi/qbFlMlsYaDZ0Wk2kPmfdr8SaIua9317SgisoHTEX6YoqO88xhJhfHF2TCe3R9F9IjtlL
5wdz22AaNrftLCzkg52ZdwNw4le8hx3iDAEt39pmxcB1VoIXDmb1EXNAZ3hVo60TyKYMED5GpaDF
h/HCBtKAfW+EqAAGVrdWEl5ANMMeOh2gS1OvnHmgY7QnemsqQV8Dk7QdkC3V1sCAN2s+j+6rW4Kd
rf4UN2vcf4v7iLqtOr8Is3/umAsXnExe+a1fYC6sAD+rqXAsf3+WcEGg94EGGZgp5n0IBKEiLzOM
NZWVDr56Pz1gvqU/GLVcY5VZOLU4rECEYzFoYs2fPhCyoykpcjy3E/HGGN0Uln/Cjq8E1qUtuzQz
SyBYNRA2CZhpNfNNZORF8rWvsuR8JlJHjIEBy4/FfAwMPbdySi07hWqEmk8xoy73o5weaZodDOvl
9lFa3LZ/jF0p0Ou08Wvqomg6FZs0sb9iwjoQA3n/ezMg9sELDlV1DETMTqw5slqnI6rMhD37brcD
FDIETmwlpC7tHGbJQPaDHB+tnNnOZXomRE/xcVwT+JcOY6Fx9cz08ZD72ibV8rXEYWnzlPAGrgoc
3ytEp82nknCzhc95VR44PN2bWnPv2WszYUtxFcUD1WdRwXuOf50yL3elN8IjOi3Khzjg5IkPaQQk
0MoOLltC0HMxWXHNpDyREvKyLkRnkgEppO4HLerbtO933vjltkdcsxjAFcCP43og3sXzft4HozGV
DACq5CwRW2s8r61u62BGK8i2YEnsoww1LPpfZBEwiukKgDgdJH3qi15EPKPRMORHMc/r+/cZ5Fbr
9pR6a4xQS25xaWTm7EKXTl4yGJnaT8KFym58cOVa+rBoBDod0I41EO2s2cMMdJMm9THJf+ZW9shH
eeD1cBYYpF/5TOr/maUpELUERRm4s3AjznUZNWm2HlDgsNNoPZgsIZvexltLK86TPYZSqpcGCang
IN7GYEY8RE6Zb27/iKVzffkbZkE3JXbmdxZ+A4SBcvqmkXrrTk6EMfoAWhi3bS3tK25CkLoA6ndd
CAJrJGQ48gmyS0b1NIzOvQZiux4dittmlu4R3LqIiZiXAv2g+hkXjthOuDcMlOrQ1Jb9tgDP4W+z
s0HyfdvMQpJpA1Wu+K8c9YJXO3thBmPxI+B0uEs6goBLjV3dHHyIuiQAhKfglLPpC7fXJpiWgsil
0dnn0phZMRNKMmdPIY3rFEWztzaNw1T/bz4WXqBqgZZCGc0Cfl/FdULTHuUcj96nGl6JPs3CzOd/
nzkjo/23nTkNJYADE7cEWosgBIhAZxula7RFi+HQtxWQAvxI+FhXX0obY7Of0vOoO6dmal7iynus
uRboIjkDGfgJExaosDrnArLBWt6uHLElt0fNGHV2EImZxvw1r3tCxnoRq2+WPuC5fQa91i72rDXC
w0U7LpjYUGXFC3geToA5G1E5HsCU1ciQjb9H9u42a+JzC0bg1ZhkwiQi0JvzPIDmiSBQPUVLyQSb
ka0dph4ibcV4uH24FvwcZhxQoeFiBtnb7JMlAAxXlok9y0YXowcjYFlOmGhPCf9129DieoDlAWwE
AO6rQQrRpENGGVA2ig48EdaOGXZo9s5Kg3bRDIBf0BgGM/3ViIOZjjkzJdIn6MYHrmSYT/kpzL/W
S0aChqX828oMaFMPQ5tkRYaavt3javQDzQEOvV67hJfeVOC9xxwYRsxRnZpPiWod8OEjXnLnnH/1
tXLbijgsSROB/jsQmBUxihfDbKEI/XT7Yy1cVh/szi7mBKKUts1SAInQXk5pCjz955ge6gnw/HQt
vi9cIyiGI1dTWITrIrMU46S1Avy4qFh8K6s67LPh89+vB8N06P/iLzApMy/nDFJ9Dpm0R4O9diB9
1vtH6f9AuyTSyhXG8IUDBSVmfDGMSIG1e36gWrejnsjb5JwnSAM9sLrEm4ln+3aawtuLWnB1FeUc
H10AwDfJbFEkIXjfUwJAiuw3xWTsOeqXfmtvbpv5Q2w3y54+2JldhbXDeEMTKz0DrHQfa3YI5r3t
qPe7rH0G8ntnGWVIYh4KtJ9Rndn3XhOOdK27tZAFfPgVs2uS5SBMwXADri9QQRNGw6pAzXE8FdNX
Px4weA8g4vR8e+lqZTdWbs/QpHlvVJORI/NwnT7I+EMC3aCRs3vemTubDmeHrbxkF46CizRAB/rc
VojO2SKHOm9Z3Xgpgr4VFU0f9WtPlhUL8yVBuMcSFvORbWT36CIGDnu/vWeLXonCMOb3MNOGGt3H
bK0ZfBBDWeDpieUmsU5u+ULWuOoXopN6hGOnUFJHyWcWfVut08AnUiG9ddxk78n4SzOSz5kgLBgk
I4dcS9ZeKksmkecSJKAYlb2qAQ2QjWncEVmMb9fJgyf9JEpxLtSgWBvmYvK3/lDQ33+/lYhZvm6g
hHJNdNP1xOzBvwCjoNRpuh8ovP2Ik5V4tfS9QIgPBhOFgMWfj9+rN8C1gDGqBOjXH8zXIAr2GYMI
Kyn8ktfhU4EqDaBsvOpmfu1S9PtpXiMz09/y7pi2a9PMS6tQhIWKDECNHMwMMABDeQ3G68fWAbpQ
NuiGAm9+x4d4bdplKb5fWJoXm+iUWiyhoGRTvfWpfxIVC8HSFpT2So9lac8AVIEWJ8AqAOHMlyT1
2BESB8lLaAFVVOmdUqj6rdz0SyHuwso8HlR26fNKPRVdr3wzLfFAub2HktNLUnh73KahX/y67dVL
GwhMIB7ioBKErs/M4ZyJFuiMoE5s8ikw9IfKQPR2+8AzNn9vSJV/iIL5XLMQCa0c8pHCUGw3x5gm
cZASbYf5gCih01oZbWFVqNmit6O4DgD2UP9+8UhNQK3IPAEtdJrKMmDwDWpCfSoR713//fa6lrJC
NKlUkgEmUNQiZ55RTXnBY6eHLrWI77yOvtstD1OMwAJjAeX66Sy6/Og3ZMOoWMt81f89uxIvbc/d
3ynHjCQUtieUtqzxrkLXZ9BPTBs2tf3WdmAnHVZcdOFsY0YKLKvoNGHF8+mvvh780Y87gBBcO0Tk
DchgR6W/VqBcNINGsKJzQsidVzMwsDdmejHhwWU5R4MbkI2O9ynxV4rvCwcOIUopGqgnCkpfHx2l
akXT45ui9FRUod3uYrEHwFc4XkBpAyjuGvZs4eby8HxEoojEwoBayEd7VtX2el9bBfImGsq8QIkX
EEVz76bJvnNXjtyiazpEKci4KFBejZdRFndt7rfFWacJKFWbMC39IBVGCGHIwMQIq8/BTvBe2Ws5
wR/k7dwxUe5VWTfIVvHn4zrxfHXT3qyLM7pB7gnU/WWQdh05sXIcgevXIb1hNR4Kf5SGMV6imA/n
RSDsQR49p/oj+HwXZ10OfbbUzZ+BDOyBUHL8TUu999SVzZEPBDS/6EH9/ZPVU41nkGADJnDF7VWb
Hre9vikQEItPlEi0ZQi4ouhaT2Ypkb80NI/1TkEbKPjg47SOPwZUzw59m925xb1OQQon9gZp7rqh
jkA5HoEXY6vZ5aEHQczt8LV0zuD5uENBu4ujMHu2WF1rlXDW6syr6dhBXw1gtcRcKXYtnTIQwZgE
/W10aubhOGuJlTZFXJ27sd3ykm8gdjZAhGf8jfLVcej0KpCVtobMWpi6APE00jDMxIBUxSezwzai
e9x6uV9i8JGGFlhzEweY4+LdzuqAuUdQ0fkCjJ/l1m1/ZSNbcaTFD4whXMwx45WLgRm19ReXEFqH
UEPMk+ps+X1AeL0HmdUhTlvg/0rzMCBpLVRtm3jHyRRfa2mevDG/Bwnl++1PvHQZep5qPMPfFO/o
x9/BQKDGq6LGJ24BUSJ+12y0hDWbDJiiIE0s+vcuBZksNS2JHhbi6iymajWETnsfMkFsrEP07sLM
fTbEp79elKr6eL6ii0PAmNVEfL2uRjkicPc5mlfoAwZMKeCAlQ+aSyuV9QX3hRlAJtUj8JpZ3OIg
nrRHoHly6zkz7E3c3LHyd1ve8+obuJ3C2yu7puFXzIL/mJvfETHvui6JYc4znyBz1rUHA7xraXlv
66C0G+8zicHQ743HAylfWPIsxzGqwb82fBfx79rZav7v279oZf1/ztmlI1vgQOi0ogSAE3oX0xPz
wFHxJOhzEn8p9W+3jS3gZj8uf+Y+bm30wvEzWMNQnpxeu+TUyG+69t54pz5mgRafStoHMUitaf5Y
sgMKPEFNVtKchUODjwC4Boo5KPm6ak8u1ixdB5xifVmeC5uDSVnb2nq5L3zzEX3O/e0VL4TgD6Zm
dyUHI4etVzCll6cq70EleWDs7baNhbwD2b2toiAIsiFm8HE5aFE2WW0jFjVQvUqdb/7gRfKuDPtk
xdDSYtDpQsiFNg4el7N9K/1+aig1CyC2SFQm91Td/KuEXItWcEOj54qc7Qq6RXif260+4JJOKgwQ
62Ep7oiz4gJL94cSwAM3D8YEMFk52zTdMIWsE7cAHtG740Z2oLpALx6DChikx4MmNFsNHGqJEeRt
/dI5dQj29JXhnyU/BFIRKqiK2/wKYdUSCG4MQ1WCIYDrW/B82BvM84N2vQKZB3PEGju+sXTYUflF
Fx3Jj1Jb/+gpCthh+WNVnfPBvRsqJ/CS6qEs0k1N3JMCt+ppEdV4ZKTudLQa8yBqTCwS8d1m+Rsz
yweeNZvGcu6d1luJ+UsdLXgUAIjANGFiZD70px5api7j8gxNkZ9OyxhuUqDpOMgojkmhC8zCEAjv
6TLb1UZ+5/TtDnN1axLC/+FnwCEU6A3bNDuwKaJQY7V2ebZkfq+BwUwvjZ2VIjbldQNWpfTBGclz
58rHoqo/O1Icbh/mJe9HOxknGTrOwJLNcraMVm3LSFHDfhta7KEGqlDPtv+bkdlB7glYcvQyq8/C
/lGzvSZ+TubKvboUlNT8DSbKUZm/KuO1vfTdJHGqs4nqpN7eSc0PdWfca+Wx7ZyV9Sx+tUtrs4yB
iX4kbe1WZzf9hloOIEkQ2Hb1QFjAfOZpmHSY36qOhNwDc7hypy8dqkvbszutaUmjVyZs5xw0ouRF
+GmI4aDAgbv2+eceRMW3v97S0w/N+X/2VtWzLu4vFwm2nnZedQYp23bsMU6jvxhjveH8yYO8kmw3
BpkCzLaubPOSb9oO+MBxNPRrhXHR0cQtlb5wOTqhZx1l+d3ga3CAJcdBoQU+g1cLLtzZ4obG7RuZ
IEa1U/cy2VDMqI0jA9lvkIzuIYtJdHs3lxalOox/XjAoSMzslQ7z2ZShwSjsZ0EPWv8c5ytxfslD
EN5VPPlDmDFL0uMxM2kqYKJOUoxz2VHDtSck88C+TGerE5tqqp5vr+oPoGf2SMfw9D82ZyciL4UL
qBmawJjJ3JY1BB0dd5coUrG+2BQYw0rwEudVGQHAtaUtOFOdLMKzFY9VZA4e1B/LKcR83tZj0Blm
6R1A24fabiKsJkxZ+isnxSYz+YnFTahVLYSGGEgt/ZMVu4eWOBu9mla+1OIpV4o84MaGZ1yJoZsA
gSUCzeCzY3uBbR1kJwOblVtHeyrdTd8/Me1nV7JA99ZML37BC8uzL2iBUAB4EvS6uYZZ0Dbo3E/J
eG76c0xZ+PeStngkXK5z9u2qeHDMxAQgoWLihUFJTxTFWnF9MRW/NDILW86IFhh0aFDadIp93TuB
6OygcLogy8jBqQhEZqZXlKU/E7Pd5pX3VNoAbdlWmI4YERmcL7cdVh2zK3+92OHZMRQFCkJeiZ/j
Znc2YygcrXFCrH1D52PUdBikjlyOXc2pCGPySUL9JykPshDbgv6EFs//tqDZRd4XzG4gJZadNX6y
qgRp5MpjaqkOBzdB/Q9jNWqwSy344hpIQNGZTuDLOydgZxTda5x/Qm6uxw+j8VSLB89+1qYe4l+f
RfO1KtugpBsCzjcCLe9S7Gj5atAfbAQZ3UrddYFVVPnvPz9slkNl0q2SVuKHFc6DoNAgA3Ai6c66
PJi9jBoL0AZ65uaPqfml199Fu03j33l/qMXKe+U/+Pi/fsgVRxEAyrWRlU12LicjbDXnYUQDLsiM
emtDg2piOiYkQd9Cukgb2Q5M8yHBz5VFvjdi/Whr/a/bPqFc7MrJPfQAgXBH6Xue3AkJ+oxGApnb
S6gXsAMAJ/sBtCT9X2tvqwhyYWjmGhNEvyZjBG6KmPJYoyjc192Jg3ni9nqWjhS6mcAzg1AVGvHq
br3wwDHX4jQtcbHJP9rbT70zhI0NchewBw1ZsivjNcTxom9dmpyd4kmmSTd1iMRlL8KMb33v24ha
AvOfCmh6jTrQOkUajf3rmG0B6gpN8HI6w0NPkbH4axJui5kYyFcV0TD6X5iW+bgBhg92y0ZBx+rp
q2x2ILgKqmHPm0cbIrWi+U7Y61isdCsXN/3C5iyw1LSPjamATXtooJjkhXXz5jtaMPUsMsgLT3a3
P/JSQobURUmloOB5NbnHep6PrsRH7ppsJ9oxGmIbRarh3lHYnsLc3za3lI9Bl9TD8UAnCpOqH7e0
LjS8wHWcWTPvA1vsbGCFs3p728iyG11Ymd1+cAXCOWry50Y0QSmfiXOqq2KHQZCxe6nFM8kfY/MO
1Hrgh/3UUDxG++eRbatq5bm3GKIulzvzoJ7rJri28EPS9LtWPgn7F2JClr0WsgG/55fWPjO5c/Jv
XrsTbhMozC94plZ2Q6Uv87gEsRH8DjTBAfWY7cbE6kmjmLw5W/WTzj7rsg9zts9zOwCZZ+jHYHhx
SeA4T3m68rWXCunI9RWECzhWUILNTHtTM2XJpKBV5dBuGDG8Zybkt9xuqgCy3u+O05YbPTXire2A
PtUs89+ZNLsXntU/hrxfe1stHi64HvA0ipJyPlrlDqNb9QqO15Fu0yb6Oc28SEPKnHXFtuyKiIu1
VH1hNhfaoBc2Zx6PyNJB0QTQQ1e3H9A524jC3JQ1iJl1udWYiEiVP/ZV/33M471Os8gQcdSw7E5Y
5kqKvbb82ddwPGHWg8o8CbiSDRfgaOdQgGfUycrN4O315uttz1s87BdLn2V9hiZqTZiILXqf7RtA
2x0v/S3d8vttM2vLmh0yT6SDnnOVi3X72vKjkn9pGMJK3IaJDhVx+NptgyrDuTpQF+ua3VJ23TJZ
qfGyLKlf4rb+VY3jIY1pUEsGRpKGhLwWG9QGV47Tol1UrXQLQGNcybN3iqdZQ8kwzXtmKb83yv6u
1ps3DOtvqrI46Vp9yIoJWm7/BRLTBwLYhGYRnmZw5o8xm7oO1Ywa0GbTL/bZRA8tmsAMTbDGXlMK
W/SYC1PqU1+kHDQ1aExSHBarlBthaM/GxCORVysNvqVMDbNGajgVGFZQnn80U40sI60OM0XNgj47
/b8GTrfWvlP+feUnF2ZmflJLbjaaDzNmzL4XGvkN6ZCVlSy7xD8rmX8bK4mrYUJEw2DqfWqld2YD
wWeo00GxVwf0sey+ToXcUAker9uHYGlx6BNAygVEfCDcnwUTNmi5ISYAWIDgfsiS7gkesnKPLy3u
0sTsMyUOhWyczXGNs/jkx74i0QbNnnysJA8NUrwjhD9qYFu/vbIl7wC9laqkY1r1Sv+MJmABrVMA
WOIMFYiJbSyLfyFl8gCkxsoKr02ZUEgE3TMq84pFaXaia9BP2Hj9g7AJICcrz74pEvE+dp8o9ZyV
6L9QYIExTDIDBg+OA3PeFNGgXunnis0FPABQ3voFxvlgkiB3pbt++KobTRC3eDs72SbX1jL7xYVC
ls9BEuIrFpSPJ87lbDKJ0qVPnaEJG4AyQn1orB2yg84InMZt1ixehxKsFq0QvJTQZTbnMzQjJICS
xsQjqYUaMdgCwLpW4OG8UvxbXJfibgDdKdCSc36AeJjiFtwXmMaUYCzjdrcpDXIsuX9nyjVtw+vj
gBVd2Jpdp46jTb7dIQ4Xbn7Mbe1UVGYEScVt08VRVlUbnbVPXSVWgK2LS0TcVx6jGK9np3AqnMbB
/AT02jmJunoEQjcZAj9jx6IF2dPts7f01aB24YBIXhUC52/oKR4bm9YYFzObXz6YoRlOOjhEbxu5
Dl3g3cVz7s9osH4FhDO72GjTHg91W04jigRtASLlNXaZJSOmAiMp0hL44CwyuyaXA2G4rKn3AthY
YFdrSP6lvbq0MLssh8EuYtdC7J8wDVZTNJSQeWSxtbm9W4txAyxJgIQ4ICTAPNrHs2tmdqKDFhl1
AJoHox/13Zeqk5ED2Rg+BIP5FLMHOfaBQT7dtqwW8PH+NIHA+cfwbAsxUW2Uk4V8Nbe6TVORINXf
UiCSmwnc7rgKHEgB3ra4vKX/WJxtqcaMpBM2LDaZ/YlX3a6FbGCOsdcVOwsv1I9LU2f9ItFJ3R7I
HglDVbVrk096Xoc+3Rvm7zT90ZVF1JangXzBgGBArGMFZgvCQbnND276cnvFS6f7Yo/n04zU7TBR
a6CT4EIHLtAH+9ms+bHoyi1vzcNtWyvf059dAhmUNPzBUiVN/8GQd6hl+mDpj1HgcaY3dw0fvea3
vvlxj7NeJITaeBdM/mORvetmB+giHLb5ycElFdcYe6kVmuunsYa0XTU9S44ySLmZ5qB2tY10+nUU
26x5H/yz8HDdxm/WdA+6nsAZypWzuuK/8/aaAVBikWpYsg8aWvHUGIeRP93+iOrQ3TiU86JYm/3r
UCJl+VIQ8wAq332eGsHIy4i72spJWQ6j/z6R/iz4TP5oxcTDTgrjN9hCAileb69n6Va9PACzIOOl
mp37HajZNMsJICQO3KpnRCJjmIpJT73mPXDCzgP/LzAqKgTgZYXaDNY3h0SMHc21StGyW166KyCK
NRnVrhciHGoaTs22MI9lkkWs2ubWyRtWyviLnxGTJFD4Q6J7RXE+GQZk1CoEIF9/GCFVFBchlS+O
9kkCFHN7hxePPcgCMDWt0NrzEEPcTB/zDDW/GGNMxpeGimDSKTQ570zy26XPt60tVG2xrxfmZlGm
tau8sGvFtee/lDXgCeA6JwBzNEfd+tW791W+H9qVZ9hiFL2wOQs1CQUNCUWVAxxB7q717szWDnp2
b/srudjaVqrTcnFtkByPsdaEnW7sNrwxoYnrblzhR9LXDlC9idIOfa//cUNnR7BuCdezCkVMe5oe
a0i4JrX91FvZEcPaUYXHS6PrO/Sw9sYoo9u2Fw8nJuDQAkMufzUIXwNkrmPGHYez7kO3vkvQsa7P
RfoCOaqtF/+gf8+VBudBzV+pX0MDcF4rBWrKhP4ZsjYvMba08r8PVR6hKPF+e12LUQ2FUYVWB1ua
PrsfGoNCcTRBnGZa9RVim0HlJD9um1h0lQsTM1fxtBwiqzVM2LYMrOzZm7xdAhU4yp6M/AsZ11Ka
xSNwYU9dTReumRfulPRQWD63JkoBn9JBCwZ/u87OunTF4Q2rbgQ1yuLNjhrUw3haSA/RBMM6PvfQ
8Wx2qOnf3r2l8Ajct9Jr9nwF2Pq4mok3bs5qDWTXeh2YHd/I4U1L+mAiVlj0K3nRkjdcGptdQRQv
lNzsYQzzE9sue9Q8vrm9nEULePIonVU0eebUW6xt/K70HNyiuR9UHGP23UqUWHI3TGlDwhClDGDn
Zx49EeF0o8RkYla9N1UTDhAzw7RzUMAVIAhh5St9ssUPpPR28CIBZnVeUIDow5C5A+xJfJW4/dYY
JMy9V2qQHTTAb+/ekmtjDkBVuUDCBYKnj87QxpZWlgXei85gbzQ2RhNxwW6The3w67alpV0EswMS
Ashb4IU6t4Teh8l1hFpT2GE/5NB2vK/pqekGVcp+SNNi5bOZixbxEv5D8gRq/NmkhU/LOK5oXpxz
yXWAy0o0JxKoheL8oYQ9DlPUZBhjRYX9qwGCwm+ixshHasftppwGPMMSMYWDzYwdJHqGjYYB1QAw
8AYzS3J4zCDLFUxJiWzbN34RKikgv00TgX6jD3rNH9ERsPSo1Lj3Jpp4WvGRJa9H+RtadNC1Bnff
LCQ1OeO2A36Js5aCjUsHXR8+4N/XQUHGgeQGHXIkOFeVLav2+QjZ+gJjOE5/1Fu7CcDDkK808ZZc
kHgYi1TEee6VEhiRHUmAJ8DIkZ4f9VILKlFvAL4MpmZNDnwpwEIGDhAsF8Rp4D386O2up5jxUzs/
66SR+9EpKQgKYjfQ3WZNofbPE2z+mEC/H/wsoOVwQCjx0ZZVuk5RagQYaQZooz3Be6rRtR5tUoNL
KvUGL/CsekTbPeYb6KCiyDD23iu2+k2XrA51QWjUYxbw4GqCBIMlJiiKNJD70v3uwSdeF1m6hgE0
1g2vZUaLU9Z18ghQfRckxHV/xlIXMQYhO/LYluxNFzI9+aOoIiT/BGIUGVDThHv3HiqJ4ZR67rlC
qA4hbPeKKZrxudPrCeoY/BWPlO9Sl8WzkQBxnaMTe5KeU2wYII0YRkSyJIsfumyTHZtyNSKGznQt
JzwCzfFFpF2+FxY370bXjkFuntkB6OQewI7i7KG8agdsoGXgllUWMFG+6b78lmIyK0QDatqmxZdq
/ORNT/QMpVDm7jA+K7dFx0GZVk9BGudDNKDBCwLTXmCIUIY0scOYgtsPJOi7BqrbUdsDcW1RC8h/
gocxtUoa9ibzjh5rEedQSN3mDW3XDs+Sr4GbHtV2ZHgYZJv5Wj9SnZcCGPnSic+Jm9w7Mt3wcq2t
tHR6UDhFAwsAB9y0swuW5zQxuM8A+1bwlRqoaBKl1N5qfH87fv+p6s0d+tKSCrcXWZADvtjYHjgs
Ocljzgc94Jp5iEHjacssJGYeFYq2GHK2ljttBp89pKb11UnH0JLNnpVVpA1mNAxr8WPpusQshIKo
Ylwc03wff1dtGRLqwbIEx8l31r8k/qPZbOPiOcFY6e0tWPykF5ZmO1AmJEvNdijPNpGBXx3YqEDS
4W0jyx8Uq1HBEBC5WdzoJ6gwlXWPwRs86+JRhG6TBJl7QDlrxZLywOsP+o8ldcdcfFDN0bssprAE
0JUeYkamC/NsAr91nGfb2OoqMKmBLDVpcGB0iSLd7YUu7aaPNzOcFvqPV0OenJYTLwTeWBPG40xY
m8hXKlbuySXnuDQy+2SUl2ZfJilkakw9BEv1F7P0N1MFRsQh2SIkrnjIAipGkZmCvNkE8MjGMPXH
PS0Z1spKCO3lJhNBncXD2U81eqDQKj9RRP3QSOW4cTXTPxlcT1/6FtEjbPRxuMfYiLO12rw8jniT
7lhSrkkTLW45Jk9BS4byyNX951iQfpB+m59HfwpLnUaZDmx18fn2h13yK6i0IOjh6oNenvoVF35V
1jE0STs8Y8ATViq93OETctqfpTdBKpsR5zGpuNgZSF/uHKe2V9xq4YsDkaOUejGKhTGs2fmp4rgB
T4pi2gdRY2AK526K80Nc2/s2h0QIWdP8WpiMxGAp3vEYwsQcEgY/Py43tvxs8kUyolMMgs9iPDnp
Vw3Ky3n/gL6ZBu3xPn1t/S5w298DGcJMPzbdT896QV4X4HRCUyR7NLy1UW7laR9PN3IOULb9Ea1T
BN8ffxZEU7Q0SWL5UBtfRdFsnPZVZhZ6zO9TT46N/3z7o19vO7abqGwHrqUoST6aG1un0DQCDfIm
ex6qH231Vvr49kYR6cb326au/euDKXuW14PfpaOOnORDUcVo1m39fFMACOO5n3lybmWEce7bBhdq
3mhhg5AdlR68ka7a5iW1WzzYNfnAx0fCQBpnHjT5tfMeCrbtybki7+XwJG22Ek2urwJQoCg5QEUg
a11xPYvMLtMmB4aqYF1I2lOWKRD0Tuu+rKzvTzIyc5YPlmZhy3EkT7MiB3YQAkGBhWL71h70H1bS
eZ8rkPUGxUSd185z80NVNuRQEKeJOGa4v9Xx1P0AZT1GC2z8PH10+y1Tgm5MWnJb6f0XpNz2A7qW
UzhlhbMBuMj9nMTJr4K7Ng+zyY5/Tr4uwU4y9luvbPmrlbmfck7NsOmdepfYRHyqjDEfN0nuZ48d
Nc3f2ZCIfu/g2jiZYqo+eyWuxwZcDFtviL27rGrG57aqOjzWNPaUetqX1C38p9HUqo1fUn1XyhFv
t6Qu0ochcbod6rh2EYBPydq4FUYrQ+gGi4PoCzC0OKmGXJ2jj1+aSRIIIEZ2liiAMOMaqKQSYm2b
PuanKh2bQ27YSMBbMR3B2p4coF1Bw3xi6Q5ikQQUQJgw6THVsxVla0YJM+OzgeiPghIgmiaRiI6s
70PTysCTz23dex3qSntM8062gT3Y4sfgDeVRn7Zex3/HfvedAP8yZNp+yq0ICtjVc5o73anXxVOq
MbKrx5YfcoeOG+gXEDBXKIngvpWhaAgLXcxuPsai6R44qpRvtplpvyjAhNtszMUL8TXtNPntFEqL
ud9aJ+ehlrHq0e5ktyscmeMLG5MMDWmn3zpueE8UWcUDpsh+TbYdb/up1EPPIdm2atp+Y/qpu50y
m4a+Gw/HWDBQs1pVvB9Sv8FrIHM36C2hA0/NMTSMIj8ANungfxlE2I3mD069GnM6coom20sj5Jos
1Gq0ZsLPemaEhTYWzzpzq88T7bznwqT5fYph2YCCiv5Uu4nxKOLS22VxV6HpApK/xkiar23F+U7C
g8ISzEM7t4zte8NKgCEEGA30Q3ikSRP6qBzc4ZiZcVlg2KULveDa+q5LS/ttMGSffo65IWgOk0NX
FXwjqF7vMq5js4cKlFnekG+4p2sbT1K2dTVDRKbd84MTU+OoWbzbuUlJgezDs0aTRhu2fSxCM8/N
nUNapGKVZ6+EtbXwMgvZJNYat+uK/BHg2q3pv7bZzk9GiKj+vB1e3IWAjSqWAZwFCFEV/9HHu8Ht
smQs6jF7HK3U+d7aLtSmstHuj7HlcJwBvPc5ib2Nq7Npj1zRgZSC6UeN03ZH1yj8YKwKLerFNxQ6
QhsMZPdjl1ehyd8aooNT22Ubnv0faVfa27iObH+RAFG7vkryGtuJnU7S3V+EdN9uUbuoXfz17zDv
zZuYFixkBnMHuEBwVeZWLFadOgdtNwNv+RPN1eGX02DHaFa8btpB80GSpvnozDYeC2plG6dFBJYM
gPxD3bkJWJ2VxzZs9QuyiGyjaDxc96HBglHjw1PcKUpQNdnb5Db1NjbxxFSMxA56SFIFFthfNkle
db+6NivWueX+ngrQvEYMpQqbx65fuqF+nBhe97XrrDWzay7qBKEIx3UYUA2p1T9DninbouXZWtVp
+zdvwOdv1GhX0ie12/RWXuOSU2rq5xk2xGg6JqojKh5XoQ5p+yZu/7YxMTw16YdN2ECclqYgpmZZ
Ez/mpKv8oqHsPBST+uU4C3SciHAB0xBdiDK+q8mdpkflJH7MdPtYhrRA9Vd7nWy2h3LNJqLh+f4u
mruELbS+Ck4wIJ8A97reRenI8qJQbfpIKrs8WHE7HhjexKvB7LQVL8xkHyFMg850qbmPemu5Dx2n
yh5Zz/BrXHVQgAbzqVBMQSUbOWHczdc/JeaQfo2BsjnXyc+O/J2WULjX2b2P7yM7DzZrPOoB05O5
8EY9cbhRF9pTGD6Pb9lSO/3M55EfAu2KhTwYgnTt+ueHpEDsHxP3ien7oVi72kJG7/b7REXmw0Ek
iLAYc3T9fS0E+2eTMOVJIV7BA/NraTwxPYAvCh1IKFgDpCkjqRocoFrT0vKct2uXrh3Ni8vd/d12
7RtvTUgBUQW6OKJwmNAJNCl2aC/Vkfhfop+7DpoBLgUDlsCZYo6QGIcO3fVERXrIy6HG5UGrY5Y9
9t3axl0T+s0SWYy8ImBTBrWtim2L9YYkjmSIFkM1ppaRPDEk9/8UixhI8d//O34UA7FABwGFFXQe
AHMsl0jScFKcitlAhKlbFx6gPJGl7qElE9IQMhPyKknmougHZFYI7sbRo91SxD0zT4LWwsI9jWw0
ct7XC5KV4N8fLEinFgdT8a2llMft55F7BqQYVI1Iq4OQ/vrzTZ6M1B1Y9zSU3HO+2eXXICViHa4N
SCcPSTIlI8LAqHoI5CH4ev9Y3A5AHGrc5EC6WqJV8noAvctUdL1A8gEZ43rjLoky3n4e7X+gx0JP
jYCvy5UvGhOmuGYfPgIygqz4tMT8LZ9qE9V2AZoF4wwyTvB81z8/bTkl01Rox7qmK5YgGx2ocTBp
X5PoRsZDsiNFVp2TlUqkwk5VFB6FpNJvRfWUbinbJA0Hi4B3oQVJJeR/8YAyJT8Oxo9Qp2oWPqPB
GeTioIuY7E27pEohHTw0OGnoKMJ9q6JPEgGctKcKgyqhCrTCpdWCLAxMO5i+6AdhQsdtChQEOKpV
3EzSttIYvAoNR3YJW3Ch6ejVp/t63Cb4t8Fc4mmQNpkwho5AEKWDQgl9UrKiiM66zHCqrrxoP8H3
Vr986YSIr4sKJ1iNwciLUFeKUpQBzMk8VPNLru6UVaFuv/p5UH2pCKKhKANP7ojBfcqtmeZoKAid
lUs/uF58LopwIedwu9qC8wQZMoTZSKjL9QQWD1lvhMS8rKf0VaX6DiiBBWD5zQIgoQGaGGxfDW0q
SFBdjyGtDDNv2Nhfom2obIqvQaCRMBefx1bF3IswRL6LiMJoO9Rmf9FU/m5W5nfKFkLf2wGgOo/W
WdwRKrhu5MJy0qnE6VkyXqY8QG6kXqI/lL+P7CzK5JgZhDY4evJxAN0yZFoTBB9V6QEE5YRf/P3y
96UTbWgV+C5ifD/LzkhRhtXm/ia93kOot4vWBMhlQnKNgA1E7qpSlTB1+Di6J4Yn8LBSs3Wbru6b
uHZ9wgRYrwEkENHlB5f+9R4qujwkU9u7J47X4T81D8Jm1fXr/86IdNh4npUGXlnuyZj8jAUxCfTY
N5Pgv7MiZvPTkYZKU5ZA/Nk9oU+GD6dQ8zXNS7uFmFyaMCT7iQa8jyHqZCh/y8+1Ss20DvSuypnT
93QKuhT9wk/ptGDleuc6IHPD96G5iCURnchy51SqKjpD9o6dcdelIpRd8E5L35dWhDVZTpjqsjP7
2Va+sdSVtfR5aSmqkZd2ruDnG9PKzjZlGNxf6o+H4b/j5Nv5kU6eZiq2Gk0hO7v8yXl1yTnqD0MM
YADyi35vbJJy3bie8caVy33LSyOTIp/WNMay6gx2VswdGYOqWxjZ0velwLmq8oHi9YGF4SvozxlL
LU9L35ciKmT7uaJyrEzBT4ZxUZe6Ixa+L9cUbLdr7bLF96OuRLfHqVK+5hP/72SIuACKfaAHlQbQ
RO2I9LTCzo7zzMrNaGxI8/v+GktuVzbxkUD55Egco6HthGztmQM9WG6hP1l/kXPqxoQUcQI74SIt
BROh7UMOTSOHbomxaH4l/n+i5NwKSeqIFC5MWBHk1pD6+o9cyL+/L+x/mqWQgFslbfH9Id3W+ap7
/u8WQXIhRDFikqLL8swzsHwEee8NX3uk/suJ/HsEkhMZ0jxDW7vDzvU3bYS/CO6PYHYBBLsokPPo
yZM1Y5xGgayZVddn135UrAIgt4UYVviaGyeIBBSAWNCuQtvk9QqA07k3JlXHUdg41B8sH5SBO76k
jXBz4YmrCBp2YDQHuTMaXq+tmD36GwoLs2QQkCo/6H95G1jfvz5Vos8Acs3IRoGu59pGroHtEQFC
fVbsY++sq2wJwzi3Fp8NSG7V0tu25hYMuI3fsZ8xW8K2zs0SiPORksCz/hY+lJt1hBnk1Tl/b4ZV
OW4IxK3LhYaMuVEIakhgmsG5g2bS62miVdezSCmrs2n/9jT31/1FmB3Cp69LiwDKPX3I+6w6T05g
RbswDlwzaLuFR8usFYCL0OYBclcAC67HUEDXB+FBxM7TisaPDv1tpN+5tuA8ZicKQlfIQZlAM8sv
IxCctF1VkepspftqrVsL0dncBQFQxv9/XvLeHBn7SVXU6lxEnZdoZ/gn0LfeXw25R+XjijDw9IX4
O9TPgGG+nii7zbnWdmF5ru1tW22ouzOddRN7MTLz9Sr/RZZyUrOj+mRQ2l0xypqiSFKeW83rk0eq
+nm54LHm1gUJKVUIZaLdWpcQB7bVD9CLpdXZ+RuXB91YaH2ZG4GpIjQHbZDAYUunXDXznIBMH5/X
1461BYg90hdGMGsCHQU4J8gcgKbyelUao6a9w0h5LrnPkt8I0fJFWeK5I4Ie2n/ZsCW/LmrlBc5/
eea6bxhvkxEwYxXqS9xVs4uhO4Aj46WBp4x03p06y6Y6dpH9H4B0DKy3+xv4dhQm9EptdGojl4Pq
ljD/KT4wgElLWTwWZwJxlBj6KCc0z/GlQYglvb4DwTyGZxguJ5FJlVFKHanqyYyV4oweWDP3xnjV
fJ/cbaZtF4H3t/MFU4KVCoUkpCxkTeooRK9PB/Gjc7631dVQLOysmfm6+ry0HK5eNbU+IZmgVoeY
oQ65UaJ9ZS3g+G737/UgpCOCcinSxpDPOrN8H0ER2th1xvv9hZeZteG5TJRj0N8BjjJ8TYYwJZE5
GY0eFuf03fb+9DZQl09Otm8SAF33RncagVFxX+8bFbMj7QNhEYQ5LhiHVbngUHDbAN8i9oHmvjZ5
wIdA6V2QLWi+wxfuyZt9YGtIVYkDqsPPAK90vbGFCLWiUFe76OW5cJ/+3h/I0tfFAn46Nn2NYh1N
8PWatKshDRTXXd23cLPRpN8v/v7JQh1aBJIKsGCTA5ASUQwwzUMa3DdyOwyhBKUiLYmzKRLs10bS
MhyB/6roc+e+WdZLstBMufR5aRsbPG3TQcPna2tl5eslErCZz0NVF2cc7HMaKqSSB2ZpXOl0NMOL
xbfduAFi6suzI1R7XcS7ooFCTg7HRR31oULCS2x7kLRwvvo0syHCBXQqCkxgiUb4fj35WsFQ2lcb
+1I3xxpo2YXwZ2520P6IzDZ2kojXrz+fGnoSkWkML120n9b1+PW1RWwAN4vkNvg95CuWVKVZJUoW
PVt6Cbq30vvyCUPsAYosYNyhAYQKxvXP16nRjJliK5dYifyo/Ma+ViTGuxLT/8nAjTJNZ5GpqB3l
Ek1eEm2K8qthDr6Pyj0qfKhdCAqi6wGMEdKGeltGzy7gVjrEdbxpSYh0bolRUwApDgokmCvx908+
olKrBESljXJpon/co7ZIonHrgxCfQfNA9CshnypjUEylbZWpMmOQGwdTtE6Zp/PtF/ETHwtxZUU6
B0SZ6rbW9fg5Llbt5LPi6+fs6vvSWyabgDRreny/rXdtvFOG//L70irglyMeiI34eXq1Ac9gm/te
aGYRwDsD2h6EzNBPciQnGptO2PJRz57LItAsL3sABY0S+/eN3FzM2KIAjwPcJFANMHS9kxqgwiYI
BWfPKkAGofMSFocYsjfRuloCEwm3cxUCoM2DQA8QXWlgK0AMcG0pj9GQaydd85w7JzQkpYpnuAuP
15ljgcw/rgVTA9jkRo28oCpXDYXUz2s2fk+V7/enam4AEJSCghyqMkKM9HoAtGybQanC5hmA39o6
5nTTLpGJSSZ0REdX2C/pRKSdyVvSW/RRUOaWebNH2Hnh+rhwQ0g76//MAEKB7mgbLkTyUKQzE7tP
TfqI54GPR6XXWC9sQp/ncLk/ZdKC3BiStjBLmTLlxKCPCDMS0LJn4Km4b0F84dOu+rCAAihoKT6q
ubKzdblbNokKeB5XgFd1OAQeCq9WFA8tiwHkxXxtSV5vziK2AOjkwXAFDkd5H0/IkcVNhcnLHPsB
FCr2gZsqX5GCuSdaWU7qqVlDn3mrmQuDnZtO4TahgYq2jxtAGInLTDF7Amggn0powYB9tJi+WCL4
mFGQCQPBi58ORWHxIz7dLWGcKBzQY/qo9Y+hEXtFvvQAEeGZvGYQYjQFpRYCdLlxpgA4paSNQh+Z
zk90oi9ZN/Rbmgx/eTycQ2qib1Q7ghnw0NDhT8XGl/t75uOGl34AyCEwQEQwH1Rl10OEenFidEkc
nmxeTrFHrdzdNOAEfzG1XPcYhFIDq22ybZ+YU9B0NjvUedashmponvqRJT/Aqk2Otm6Gq0ybEp9b
VfRSEhtl8h4LU5NoXIeh6m7r0OFroKv/AhzHjszNml3URlUN/g2SrVOT9Zci49aZgh7RJ002HQaq
1c8IHrF5Y3sM0FiLhlHupuOPCatyDqfePkNGKvob1k75LVLRhnB/cubwpx9PtA/MiGgtup6cbOpT
1Qm5ftIImzbJoGsvuW6qF1vj+c5lobOx0GkGAV6rWkcJth9lsbvWOIn+3v8lmkg3ScvkupAaAu5W
0FrLPEUTLkYy5bF1quwsDcFxq9igy4+hbgza28FmKxv6eXhROs60YXFbBugTrvZKCIqMpo4uDok8
AHL0ddrb5TlRiLrq0X/2nrJi+sFinABPY6Klk5hLTBrSQUXuFKA3JFABYUHW+QY/5hRo9Q6Njpy6
dAzKpDmgm+Dt/uxIV4UwYeL1A+wB+nQQjEvLNOklmdwpt08O1TrPbRUKGEs4AA3edwumZkYj4K3w
eCh342UtmQKlrDJgm/bod4jc3Muo0f2KFXR5fHlE2HhgCzWBjQOkSLqVeg1tzACq96cObH55Gftd
/0bJEp5buvvEvAnPiZzXh0qaHIbEDB0QZjEBgDDqqwzqGR1dWeqhRT30/nBmDUHbE90AgrNTxpOR
ug0HlbfDiZCu2FXVpKxoDSmPxqE/CDZucN+ciD4+HZb/HRfwnOifwssMnvX62GpdYXdARgynfmCe
EVsbZ0IFefCS5L1BptU1atBQpAvOYmYTAqKOJzg2hY5MknS/2yDAHot6hNGx9kbtyaoZcG1fy4l9
jMwWPRXgPQGrgaxqF9l21ww07U+0cdf6NHkTQPiG9ef+/M0NRaikImzU8DCX8/k1qLWj0Yy7E01e
tMgKsv5nnn3/qg3RVIdwG/8TpCfSQap6NXWS2upOblvuq7Y5Ws0F5AP3jYiFvt4ICIA/pJngMg2g
P683AhmmtOtAvnAywELeW3879ChRvg+NfpUZ2UIyYNYYHqJAyhp4Kcp5JIcCpqdG+XhySbHLp6ML
caJJjT21NT21WRiZXHPBTgADCNI9QkoRicubxAnXiyytlfGEhrEnXcOLpXEqHzCtC3gCoeBSuy9G
mj4rfbRv9eHl/rzebhDklJGdFX0Z2I5yfpkB8RgqeTfAPcV+oZ5q46fBlyB3t6cYiXJAQ4EZBJ0L
ElDXi+eAVr/LknI6JbVSPaGRavSnWq1BHGFrw54C2PSWGkZ00a2cPRhQlV6iCpsZJe5EoduOVw5K
D9IjZ+zryOj0rjt1RHvNKvUbWJT+6E244DhurxRw8PzbjFxpMqyagwRq6E5Dbv9VJ1Bcq/2X/S9M
INktgAS4J+WtmRLWtxCq7E4R/9nqznpiLqh2mwCswguu99bTwxJebmgCQXkLiNvrRYsaYAkIoLan
VJ8ebNZHfm8yn9aGHmRjs1Bk/nDk0vkWre3AQ6OEhte7WMHP8bkbVky3x+ZUlUO5hqXBV3NWnwcS
2Q/uoI2rzlJ9I30Ep0ri1U4R7RPLrNB0WafPE0TqV1SLXa+qLL4qO8vwwr5vd/fPyoxbuPqNYsY+
/UaDlyQr+r451Zm6SikEhbKh2HOQRxukeJvyanXf3twKAO6Hlxe6lIQIyrU9vJqdHr2azSliGpKS
kbLVWL8CK9uxzRZJuIUDlRcABQa8HJCCRnwqOdi6MwvgxKvmRLQ/fPgTK99t/aWfnggUfAp0su3V
VNmZNd4B7J9RX0guzs3sZ+OSg6g1RXFpx5pTUzTondOGd2YPL2Oquj4vrK3eL/HcyeUi4XQF/hcQ
VAROjioX68dUCBDrTXPK1KIRXYhkC+yjGeDlU6O62iUPVaYnj50GRta4NiPfrUEQYNak83EXLmU+
5/wTngQCdY4OnJswp2VZnvWUt6d6ALd0UymPaZ/9GekSacjcjvpsR4psxlhwsKjoPyzYkXRJoGSK
n2TUb4tiwXvMuUKRLAY/ongOy69hJ8oqJwzr9tRRJfoFgubGS9OE/nP/hMzOGzoYwR6DFqabkonV
N3y0JtKeAAl7moppa1fjKm7oQgZu1gyafgw8FEARIV8fcMONEw4RBmMV286enmvX9gcnXOocnF0e
EwSCaC1D9CE7QQVdqbY7de2JubRCK2T5AAKKdYH3nKfW9oJU6sylLAJCSM5oAughF7HdJHVzPibt
yc7NAE0Jx3oonqKR5H7oINuDDqu1Wjj/aOVSf81cwAPRHYAZEPMgaJSnMyWh2U6a25wM91lVtqAe
wBErglBJg6kIqPJWDxE8zkLALWW4Pk48gnkwAaJ8hHeS5E27lGU2ekybU06qAN3zPbhxoNRVKGaE
WqS7AXiYbsZwicd67iCInBqCY8BHbxLEqZvwQWEw28Ox0NR6Roj06/4pkHlr/ndoQrEeoTGITOT4
qqlbnWaajgnlPV+5Q8FXaAJB5rtVdK+wWieI0LLvR3qVfeuLLF9Nhs1Rq64JqMMq02MaAdN8UbX7
vFO/SIkkfhwS/qAJwGMRXU5yxEKoMbZTnDanwtY8tBp7erRXtH1vvt2fhZmJRs7fEY82tBcgQXF9
WzYmGrXjHnZ69W3M/5B6qfAyt2+vLGjXFiYQlyZDloMZZlxXIBC0y87r4xysWc81AS3c8IqnI3jT
uH9/ZDO345Vd6WrOc/SRAyWF27F6ZUbkOw1okbdNeknC169bEmhCvEfhf24jjrAo3Ebcw2b6DtFW
Op764k8znFR+uW9obrE+GZLRRq7a0MQIYWgEm4Dh9mipX8pUzC7XZxvSciGbnee6IoKK6jQhNrTL
0Ic0wTpvX7lWBFhKPyXJerIXxjZzW+CmEFVk3Hy3Ij6aGSodCC4aiGrl06orjXYlqJEPaBiuFnbG
nCkQdJvChwMWJsfocTVmbkngXFw3PdjU2NLwUJsLwdmSEWkei3xAbT8amhMKd9DvfWvs9xg0hfc3
xNwe/zwSaY9bduOqvYPYmjq7SJQBrK2hvZj6N+OLCOkPf/TZkhjupyi+17mioaSGeyCcHtTIvNip
/uv+YGbucciE/HtZxN8/mRgzMwc1KwZj4SEfFb9infgaKFeWSKHnThGo15DaEYiRm8qJ1jKbsgw7
PE0mcx+haTkYFV6u7o9mbmnQsY/OQnCriuz09WjyFIGOFYtnSJa7l75GcrlO1RJcG7oTOC0fDkas
ZwuHaG4KPxuVNh0dEjqGBXY2yQ4ooVAdVYGDUrx8eWhoiQXfAxI9oOyT68Q1TZ3IAaHZKZ5KftY4
G7dqVjo7B9T7Qe9M7TlxuyWOs7m3h+i4BwEHmFkxp9Je79FEVE4E24MrZ6t5r23roUanHWSxffDO
bZjVByY9hjQ5huEY1HzhGTtzniF5iPwtIBZw8nKdtOxc0D4lbX1q9MIbIgMK56+avmBkZtPACP7B
bQLouFxvgVioynKW1ydK3H0cgQClqg9AgHl9tq/6xatZKr6JQ43O/A+GL5CYofxxvUeNeGjzNErq
U50nZzMLVU9L6k1P03ezibKgTNPYi3rjJe9rr7aoP+YsWd/fSzOHUaSWBG0GAvgber4+o2E95S47
VVny02U/4qFbYiWdCWE/m5D7nPDuBKF/Y7NTSraV0x6TyYLA87PGE6+y2othLCzi3E5Bp4dYQmDq
iEw8oWcgXo0Mg53ionq3uvGlB9BBGRH23J+6mcOOs4fvI3xF76m8et1oajVvLXYiiYHH9zHvvnXt
2Yp/3DczMxygggXyTQhF3whGgRG5UieUPE95Zu4bpfF5B/nldAlnN7NKiMOB9ELVAmdcnjVwTKUF
yyIV5YPxT0WNH2Hr/tN2ziHPldCbkOnyCP60EArcWhUlMxCP4mEFPIcc/sZ2605jNaknE9JpAe+4
EzBN8azIgHxpGvlTCLJdMi3lIz9Gc503EnYBIEGaCti2m0huKHA3VZl6gmpQ5kEKrPInGrZBN2an
qESeLDc23dD+1uLyO6Lc97rm60pBXonwwleyJgw4Mdfj5Jx4p3gu1aDgYDwlob5NnPFc9S72gdYc
M876QNW7F6izfRujyNeialM6/Ypo7DktKhX8waBBjcZViNRhCwYyvbNea+gaIj2AHs2yfS1qa5sO
pm8puk9a8pD2/Qa3wkLtQK7vwhUJNge89JDNhBe4eVejbSmx0kE9VRVNH3nqdPuhbLRjMZJ+G1GN
XGIAEHqvHrXyEQip34rS1s9TlLqWZ3Wb0DrynwPtqixQYic9uqFVBFbl/K6rGmnetptW908FOHfg
HK+X0FKF4APiA/jQm45vm6UTncrGPBaOlfssdlZmMn1vOu7rZFhBozf2CIsCFlprq9DX4Ofcm7UO
BRhW7KBH8w4WNa8Z2ySACByaqZzdaCTboqh3+FxQQk1WTUsflNWIG6ZW80Gx8FI4aRdMI15NtRM9
qm2b7kHECeHfzPijTc5DVGq2x7X6qauiQ565Z1bW0cNY1seOlshEx2xllaCkS+JNok/d30hnIMsK
kyaou7j0KruwvCIcNmPlvBVJm6C0Pp7oWAxeSpqVQrIHTdx8sc50b6BG6nUub3YshkB6PhhoRXGy
YTW6sR7EaRpotvLXqRJ/BPOfExdgBCx92irMs3uQzkMFIPbSKW7XIXLQzAtp9mN0rENftG+x6QZD
4eyMij2apDmaSRLoOr20Ld2NobozWvchjE0/Tpo9BMfewEi9o4a1BTUhpLa6gDc8SIdsDdjzMR+b
bVKyb3ZYo+EuOnCarUvku3j7oyxJMDTmqreVI6SD4dkGd2UO1VMRTdtysr8RK7xktO+3g1urQcqt
Q1SjDTdmw7tRqG+lPgTIwZ6sXFuxwQV3XnYq0oHucqUP9N4ZVxrFTnA0tE+ZvyAEvlejtvMLN4n8
gruRN04ZXZcEsG5XiU9cT5DFHJJLPDaB3hq/lMK01wbEpQMknKg3DMVPPbLrPYuTjdVBiR5JCKsC
saA+BSkYPjZmlO8MdHMHDRR5fDBAIj3khO9JTOt9VrsksJnqocFkCMCTZXhgtKR+F1U/xxZKFVZo
LkDLHAm0gUNtEYQYQJYJehAk/K7jC0CUqhDwKfNo1XYBxBf4czSney4atiJU912QxelulwZc5cPa
JbG21iq0LNaq8ltrplWld0GY0nwVdSBQ73tUvlxLHP5dr6QX9Gl+78Y6AH3gsONjlmGDRvSQtCmo
G8eWraoGvJMpZy9jOeg7S0n8OlR+qKw6D4oK9tnhknP9rEwFRCeMQzwM6XHU+hwi4tPFcotV3xkb
Deenq4zvYZr9dHP6lkW56YH9jvikruEU3fG9SPqfJmkPmlodJ4MEcV8d7azaRQP3U+rqngP69qmN
fyJLCldtmocY9Zb1FEUluDW1Q0uJlzbGN3Uy4QqYb/S6r9b12qA93o4o19OePISGto0T/kwy3fSG
xD0gGfF836Pdxp5YLJSIoSiOAtZNxolmDlKZcW8dzbaP4AtY5VXddOm0+FKqihda1kL88pGxlDwo
um2RWgTxGzJwH6mITw++GPd924ydeVTdRj1hiBE0egbtbVLKYvLBXQrPb+oBUdchKhpT8NjX2k6N
E3VV538BytwUkChTIDk3/mEsaOERjmXXoJquM+uUqzV4Ha2g0Kd+VeaMB9DS5K9pQppDCr3nzf3Z
uw0kBOYQNSATZSBQD0svrxTo37xPOTm6vAABNKVOuJ+KsX0eUpehcSMOwdVPp/ZYNFO5EENb4uPX
E4nzagHmj5fmDFrG0ZB/tLtwOFIIdhyYXrMXO2/zXdcyUCzgmbsBdSN9Qc1MeYJ+qvUrA45iT2gH
bZ9I1fdQmaz3ptI4r6CJNQ913KZrp60ywzNtCjjcyOLKA/Ej0M1FNq7SyPxV1lr03E1llfpa1URP
Y6L2F9FttDKzCAzqyKGqr1qlq7+bEPoxRt/CJeNQPxGTA2sDcZYfoWqCy6603Rcn1BC+TkqB9z4b
DjZvwoPRVP0Dc2h8VJSYBUhBtduJgBqm78IWzM4kfuiaEeocWmo/NX04fQtDa3jpiwobAEHLH6I1
oOXFMfNj0LKGHqOWkoMkAD32SdjXK7S96BtIiy3lZG7jAqARTDCpAXwsSMelR9XQx2nLVIIBuUPu
sdRQPNJFb6oF0dr7e+72AQBLqM2D5e4DjSXtOTzOSTWIqbP12IPu/SbTf7QiC2S+fNkQQLWmKAEI
bh4Z7VyRseNtSfpjatr9P3Gu8k0KYeHHONG1FUF2eamkc+uLHMA6RDsP3tto3xIj/+QZVJMbU47T
c+wbS9vxLuaboqrYPzl1x2e9VRPfHgegNe8P8/YtKkoOUPATjNeQZhG/6pNVPRzTjilZfzSNmq3q
SVXXvT19kRUDlyKsAO7qfBRxgKO7tmLqdQeFm6o/EtAgPrFxShHQR2Q1dfpSOfGjOiM5BmQ5kYUS
aRMgIKQLOFVJBEBk2h8p75NTnxsg+gBp+WNnsQYEjFz/nU4tP9q2GZ1qzpX3hKbxFuJPAyASefGj
5U68D+EJVlVIuV+0wE0oWZdc3N5FuFeSEC8JiH7qBeeelZta50dtnq0y6CR6Y0ZB7zy2kA1jJVuP
feYEQ82jA5xI51duq3o4jMOWjs3vtjJ6AIUUuJmuZKtpBF2IOiKa6StwUOoFhF9w9r3JGlc1hZzB
4KQxPNsYgYkKUgKJGa2N0URiJrPdXay3OHicaoHGwP3SFZBCtRIjewOi9w8ZW/OPO3LLb6q2XbUG
6fYaGcJVTFu2SQqWPqpFhyJlh0TQHx5GyjFzWi3zdJKAItuqm+HcJuFQLLxEZ9wG9OMgpo3HKKgl
5W1R5ZHGVWARj0arhsehLJufKZjJD6Qtp4XHllh1eVcIdKUO+jnwhsngSl6HaJnr0+HYKF2x5mDl
ekxDMBAyBdry4NDXV2FbZgdby8I/uCnpfzBSIeEEABUKJkilXR+AtEkVgNbq4eiQ6XfdAWVtJdAg
jrIlAp0Z/4gXtlBIx+sSqUNxZ386z3FIVcAF4Yktq/Kb8dTEwMBUz05EV/cdx8yEIsBFThKWBOuU
5DjSxBiQoXH6o96032sNPItm7ztMDwpEubnJ1nxA/2CuB/fNzsQcaKZGex+aaAR+XWypT+NzGltx
Yi0ejuhGOXbx3zJ+oe0uo0AmoOGhNN/vm5ubTtGwj53jIkkpjxJ06sxVMr0/DvyMzCukiR4K440o
/9w3MzcqU2xOZJY1oKYlnzWhn9AZ7bA/WqXth5GRe/mUf7fH9LeaGq0gjX/loM5e8P1zgxM8n44F
HgpAuKQlpNkAZHPS82NLUe+KHrn5MyKpz/MlepMbQ4DTITy0sf2R50Kcfb1oQHu6FhtY8mi4B+iY
hu33AsU1+8f9SZyzAtYLYMOQtcMsSluDhECDp5YZP/b99zEdAIQg6OiyUbNeahqbtWTguYDRACYo
L1eSVgaydWH8mJj6nmR0Y/Sl12XlPrOc7f1B3bhITJ0LfAcCHmBzAbG7nrpJq7QwB+TpsVaKNbPT
bxMe3lbDF3ArH4nTK/8o7AgqN4F7AFpbmrzRVfF0HKHc6Op5oFdro0Cm5DlOj2F3AZg6aZ8r8OMr
ReaBDxG0/Qtb8Sb4+TAP1K7AEN5iypy2TPNWbeNHNtgiRfNcjcrPTm2CJKz2HBju/2BW4Z3+ZU5E
RZ+8CMAsVUZNUKenmgmq/9QnoI9cAiLfhFbSmKQpVY1xyM2pjx+LofFsfe82Cxt+Zm/AV+gglwYJ
n4WVux5FRFEbMgaMAs0cvpsTPzde8yWG7JmVQc3YAKIa+HOgLSUngY2hMoQ3yWOl4iGiIKv8UERG
/+5WlhUkmY24CFIcC15+dmSgfQSvJ97nANhfj2zInYgPBAcMPTC+5jB/cneUZguX8swxtlVgTQSI
FK5drolbJlOqMeJYIJ16nXEuxtekEbIou/u77ca74/qAFYFqwf9vGtKNnGpZbNrpY/uBInBGdd1W
oRuog/HiwDN6A2RPfSOpzM19w3IvE6AtsAwwEWiuVTyX5bBDYQyAkD7JHnVGV+As26AasYbC5c9R
a3Z9Wf0Paee1IzeyrOsnIkBvbkmWaaNml0zL3BAaGXrv+fTno3D2nm4WUYRmz7qZBWEUlck0kRG/
+VVr2rtEn121yh/l7vft8NcbgCqYyggo9mv8bymVvdpluSxmaqlHhUdtXnvfVlX+fUzkfu8zboXh
d/95NgEcX/eE+s5Kq7nOS0+Nkc+KB7V2xXLYg9huzOUi94w/kE4FHCLQ6g2jjHKc1FJdemKaPvmi
jG9EeCisFyX+lMfqozlLbijp4NKo47bZzoa4GiMKqzTJ+QcU3DUpbRp0c65iafaaprfumlhojlaO
WeftD7YcGG8ugVWU5Ve8+mDCYjKYmYtFtn+KJrpAc+xmk3mosrsiPalza3Mz3A55tQcJyUMeRAqV
pEVv/G3ICsdlLZNz0TP60X/MeVR52ejHrpwOeF4qdXz5D/EQhaD4BsmTut/beJaVN3Nc+7M31lnk
DKV2MPLs0SrjHx3gxtuxrk6xZWyvYq2m0ypyRfGtUPSwBPJMpTn19Yhkx56q9nYYzn90q2Ctrvt5
QhnQYmETe2k1yfZct046mrld1cPOrbnxraC/gQBFtZiu5Vp2RB0reLdYAHiK/DiXn5P6SWm/N3G4
M23XqAf4RyJnMsLtAEkASL39RkrVJhWNQMETC1RglNGeE7CK80OuFbaa4V7YS7lb16P2iGR5c+5p
fxzMXtgral0d28vP4NQGnYMa3JXziTBOBexTTJnmTrLF4BAUhz7ysT/5kCe9Xe65j218RsJxzYI2
R1p+TQmxqkjQVL8TuGifhOSLrJ+av+7S/xnRvyFWxTMzKljwNRPbJ4UNXgXaZGrLw8vtZb81b9ym
QBt4cFMKWR2UqlhkQiaYvtcqP0IzdSTreWjvJOHBmnBDCPacUZddtDq0lsIScuzcNOiyrBKUPA5l
JbBk3xvmrxFWe1W9Z+cgbS381yGWEb86FyehLzs5JkRJ3e5Rz5SXBDrHEKMgIKRldm6m0bKTtqhr
W1PmZ9kKEnvspu/KqLmYLzm+r7wvIh3vdbMrd3bL1rKhWIgcGxLlJBerzVIrcakGvu976fxQQMUf
aeZYe1UFyuobs8xxuRzRCGEiYfV2CvoQoY+G/oMnj6bkTSkVvLzHza0c6Ok1JrWibCx/lLFhHXtT
Gb4UelUcmlEx7noqERhmmV+luMMHLg5+NuQKrtRAbRVBqThaZcVun2n9fUGIe5lW07kS5e4uyHuB
gldPKauVjf4kiE1xkjL2RwBHu7NNsdNtFTL2HZZ0sUsPILKnBbeTYAqAE21ZObIaibavRd+MXpcO
Y9fnFNU03W1oCqY6vcymMwVXjVRIM04lgToW3w90fcypL5ygHkO7nC0nE1PMzuJAsKegMOy2xoc7
7gf5ScH60k5kqbFLSSmxpR/rxyGWskd5MIazCIviFFt68Ri1VuYApxLeCXn0pcqNxrALc8y+NP1I
SXCM0sKlHjpB6Jtq4VTNZXvolVg7tElYPiNnpJyhnBifsyBUTnRiFHfqovZ+qP3oPi/0FIqG0N4L
phDbYhZNDw3ySl4YGrTs+hJEB4IXJ9jjL2GE16g/GP5hko38Xp2b+JxYWn3qMrE8WCEAwZBns9so
WJSiv5F6wGF9J/K11CF9Yz4zvXVzgTvGT3rlUOtKfhzgAx1bQ8BU3sQbbRyD4bFoQ/U+UqhBBZ2U
nEfZLw9UmqlrIx9tQza2MBgcZXeyVNwsynF0R3hFmL0Y02M51R0fqBsefTNBM08d9BPCJt1HU1hq
pbHhe7UR+8eBB7/XGEZkaxHi2inFcoi/dCNVUTCPquY/KX6bHho/AckFjABLVlH8dPus2zoZqH2R
RyxiR1ew2hRTvr71ddPDwMMxQtAzg5S5gHZe4k7+fDvW1rm6qLsAgOJ9foXhjEyt5AoOfM8ac9Nm
kz6oafJOkEc662YBZjRxpdTaodstp+f6dKWOt1gKwUtH3fXtvqeRmVqzNmLVkqX3gRKe0ip2c0t7
RqaiQI5HP98e5NY5Q5LNm4wyKZDHVX5mGkM899SiPWvOfmHFeKjjaIfOsjUk+jqw15Z62xX+aeIN
2/XK4HvY9jqtKj4aBVaf0s9Kaw+hYP0tJpo7FxY8ejzchzyfV9cT0FQ/zgrJwn0PIgXErUSLj+m8
h83ZugZeh1ldUXE89ChXzJY3G14kV7Yw3HFn7lRptlbgqyB/sA+v7sGyi+exNwmidKfBuAzFez3D
dTFU7Ln83Wg7NamdIa0fXLPeCnXUTETrrU+KEJ9afXrwOWFur7itLYz3srrIDlKgX4eBhFuq5rx4
yQW+04s+usj3ZhE7wK9uB9p4XdEFQ8qUWjLmDGuim4/aSV4a+JYLACCG3xE3kxLd1/7Birg9wb8B
Qfi/RVzlBhi0xZ0fEtFqqmNZQBUvL6P2DR95eyjOoYztDjrQt2NurpFXo1ytd33g9q8nYlZq5iR5
xoX0olvApsrs2KSVM4zq35Zxlh3Gyxju4CJtsSb8T7S5xCAMfY87a8aIONDADflf4+jH7ZFtLhSL
MsZSzcDxbrXFpr4NEkqx+M43ujsCQavKb4HVHP12B0N0XWpgRABDaa9wvlIGWx+6mpoqdT/qHhRq
L6/UU2bqH6thZBK19008HWg/p/bi+IgcTHiyYuXn7aFubD3qejSEF3Mg8olVCi8kQ6BJUaZ70oTk
TNYHhTPNMRCqSpgPt0NtnMaEAjkMbgrI1Lq+mCSN2BU8Xz1d+DyP52AgM0r0c4QL7N/To8CqLKNa
SHYUZ9eXWapbVROZtY68mOaEvuliaHcSDP+x94EtpMkuV2VzHplFevo0QKivv709JakNxnZudS+O
TDsV5o+qIL4bLe337TncDLO0CWhU0WZfH2FiOcUUyHzdk9VKsAVJ/tLJSnsqZK08/4dI6NjS8AO8
joru2wENYpU0xSTrXhO3tuErR2syjsOuXP3WgNAiWVqLCE3QmnobBruqpizMEOBb13iNKPe2Arz8
2KthcLo9IIQK+LtWGQ5bTcFACrjAtY39AsYTI23QvNpEXHwSjA7NNF+yo6AGcvqk9b2DybRA2TKs
6kOlRxTBrSK1hbr8lYl98Rnc51jZcltLZzhx6GdpWQ3uTlIvVRIMDyRq41GoisjV42xwgnQoZ5ua
futoaqG5/KpfUyLRmJbq/kPQF6MLyDa/G6quvIvCVLcbq9YxBw6sx7DyqYBgeeCAf4AfibB09RQI
lvIs+yEgyyCbHGSzkEn0Z+3ky23o+QWeTNPQBgfkaGtX64r+EODM4AQAl96jp67fVSCH7FpUe7dE
+cvWtSJ3ZrWb3wXx8E+OCQVoPiO4H0DROQ33MfA4EStndUzuIXUYTiktnrxBbZ3KSlTetX2DMXfV
fwwGcTyNBS3gQIvNBxNIwilEptoBmDY+BGnSlnYegH2Lg/OsHmM6doVUPWi8piMbzGR+iKBG8Vwx
jfuSyvmZ5mh/igEMPEjlLHqToU6XrB6sj4iqyw9NoIkHQRBzJO8T0VZHRbzP9NH4lfsMKKmV+T4E
6eCmuPzeY9b8B21nfUxqjN4BpTanNPfLowkExDH6Urrj32ZbSbrA6UoU9FOlzcEsKoHNgRHYitkA
6g3QDI/bxWRbXVzzDFJww8eWhc2TO1IRt64EGv13NxoYoPmR7ohKZN5nMGnf9ZWm3qM+OTzpI3CD
AE2Lx6qGZuyrsXBO+kF6SUKxZWEp44iqvil9ytPa37lqtk5fqoZI8XAyXrfTh9jv0khPNYraxVd9
8GfHL8bJ9iPxRasbEpQ42Em3NvIDmiFIQgEcAHy37tIOmlmqWaPjRh7Ohzz9JHS/+hEnwARe8fBP
2ewSfq4AuRz6rwOukiAl1FRBAHoFktKrs6+j8k/uP0XhWVMuFMTsRpydfg9tsvGKQYSKTbhUtYEg
rZKgKO6gdWk+xipy6/acyX/rvQZbFdglrwn+HgoWV737JMDNY2R1e73yU/Ixs5+R2dX36DZ/xA7X
h6OmS/Q7Fry/tv5ao9yRpYBp8ZJcE44YyBfnukR4QuiKf8auUx/wvVY+p6oeOxMado42iLWb1jEQ
m8QoXUbQXOKsNf/+aUAiBkecihQNmXVXvEy0NB+T5WdVxm8gDsEjBjTxQUGOdie5VLfWK9kljVao
QHQNVg2KgIpWEs6z6eEMUrnhAGobm5PPYpfKjhgZP4G2Zq4vZ/j3IZEEAiZOTm0eL3xvpFhmSw2e
9A7pfyqhCCVGRXSspVl4jEjvKCqjVtNPiXXMsgQfSTNWbKOqKeTFekEhxRqdIsqku6KEmkPNRH8I
9EY/WdEYHACf5i8RpPyDLgjdUQ3OYtZq0G6pNbldXvD/ecVQnElGsFvAyijpjJRGRvXASQbKT4TY
r4KX5+jpOf8bFMzMGp7f7ft1Z/rWRDR9lJUp9SXTMwYNIrX/eehx2NPlwDZ141RPvSPlaL3eDrqV
Piw6WRhIkxVdoXYKpdBbSBsE7afHqSxe9Er/GMRIcdyOs7nNX8VZBv/qPWwFYjXmM1CygWfwFEW2
ik3h7RAbjw68bP8dymr5yVYKjYTkzoPRL6cPjcYqVz+EpAC34+xM2R+u0quhGICGc7VmKEH1gkA4
N+Knon++HeNP2nZ1mvw7mPWzokLOMiXfMb2ygAIU5R9TXbBltXnqmuhnkusfGG0FT1E9J0r0Lo5F
Wytad9LKnVtve7AcPjTo4KGt31dCk0+84RrT64XUESA2ZNCBkEA57Ix36+oB1rVAldEapmT3dn1o
Y5gnqTCYnpj4rp9X92mh2b2kntVJ+Vpr6s82hnQzD3fGHN3djr01RGTYVRYP7N0r9S+5LuassErT
0/MnccgY4fu8+XY7xrWaCJcQ9w+0aC4iUN+r9a8JVlmb7UTFqXqKha+Z2cHuOmvGo5g8mf6hozA0
WOehwxJIe9eV78aktbth5616rd6w+hWrLVJlgOXHmbqXmD2JY2zHoekI6iEpIKKaTh7+knz4vTtP
rq2t/2roaxH9ZJTBAnCGekZWeEOqvzSpubMltwcGmo0blhfKFbChykK1l8PY8OIx8apqejDLJHHU
ovSgz33RovQ7DyXE3f0fsWzuzOqfxvt6ry7vSaTwljrseo+Ehug3mlSQwnRKJTotErSOMfvNndmp
3VmvysjRzSD/lEaT7+FImBzAy+dIiUKhk/0gt4VS+NH0AV8g6Xs3CvzwLPWyccQydnDTycgOpSV/
n6ZapxeEi0hn6TFauqL40usa3VYwkcdkMkfbz5U6swcZ4Nvt9atsbhLK6aBU6DND7n+7P3OzoaUe
GoYnJxwz3W+9EfLHftDlsyGX0rGIs8TpCghj1VyQXrU13m+ZXPA6mizWs5BdkBEXTlnY9ZcB0iNN
iNmAbpVE2iFuOnjDk59ZNuVm/xyQXDjokor34+jXJ4n3oQO+UHDoGFb3PKvURwutXztGCeDZ97vi
UAqV8lhpNENSfaperHpn+24uYcpmyO0sRHh5NXr4dc1ccyl6EUIQitYd9L90o/qTpFKO+N8Iyy94
dalErZpPmkQaLHaRmyWNK2Tw2fKdFsXmOFBQMWCfLCWr1f7XwhD1QexqPbOsPspZcT8b8k6I7a34
b4x1+7McJLnOO83wCjyC0k6n+qbPv0w0TO0x6T1Vig/jKNznfX6Ywz02+lYOgHfA/wzQWlXj1Fa1
spit442IfAbKF0O/FFQYEDa8vR+2JnLRhwHpR1p9pfOFVjcI3qQwPan2YbdaiKUJyc7VuxkDzXPW
29J7WeO3hTIMQr1XDApIsq0XUA+FXt4jtWy9apf7aKn2LZn7akWIlQjPrggtLxDPlvwPEJ1DnNyr
9XxOgp2VsXWEvAq15vOFMJoTCsOWNwXvJCO3m85ulQ//4btQ2AYltWypdTWsssTCRLvY8gxxeqZL
8Ty1xuV2iM0Zw40HwB6Yy6s2n19Kg6RnPqSICqJRklosryEVXSkrRKeuO/lkyEhJ3A66OXc4llFk
psYNdOPt8dBrbZAr6cLEQGyg1x6K/mE0d+7pPznl+h7jZKBDwPxRsFythaBtNXjCDT2QnDJZZf1T
T9KXWQMp2xbvjTahNOtfRLP1qMhdJKEGGKag5jsHePvMVOeUL5mY3LVK3NuVWj2G5u+wj0BCK3vX
/dbOAF61qKXTI+I+ejsb5FFTXSqt5cXFXP1jVW16rGJTvrs951vvsddRlm/y6kjOVLMAV8B0aKFq
d7MBT+/Zms95iqKGjqjCztLdPDgBMwHHl5ZkYp1GDGQoFUg08lBfrrg4gaboCCe6oWZAek6A6Jtp
0zzkkOpPklyZd8x2/fH2mLcW9+vfsJyvr8ZMgasxo74zPa3tHTmeQ76ktXgswFSUL6lWubfjba1r
On3AcRC1pDqzXtcF6n5CmZqeWjWHPEYS3PfdGrel22G255a6NfkvBrg8dt+OqxUpkPQ+ccYgfwo0
XNjFunhoLSW1eyV87grje1GM31pfc9Qm25nUZTmu95X5KviqEyC2ECcLKwL5MJvv4jq+s+Js5z7a
AgLSfYI3B9iBjsP6gEgqVcgTRI88TXy28sKd/fthRHzJSwoqztlB7oaDL1uOpAenVgqc2/O7de2S
+coLHYITcT29ltk2vO+JDqToqMzZb8Oqj7Pmu1la7b2Mt16Kr2OtZjPRAboXPUz/eqauTPn01Abq
RzmfP7YtCgnBWNyVZXc0RvE0t0qzs5KuFyzKLOxPzMwY51WNi4oTlZlxILspf+btgObRWRN+/e1s
EoM00wCnveBlVm9FfZILhEt63VNC4Wsut0gVF4+C3DxUerlzxl3v90VoZnFBwpwWkczlz1/td6EZ
oDirHS3F7ERjGFrkt7FU7L58UMy9vX69Dd7GWg2rKuYo7gM6fHK+MPkbV9vzQ7w+sd9GWF1gIZqd
Y6gzmri5hIabt63T8PqgCKt3v3ZrFlvjoViBRBYXEejN1Zkyp0YbGmOse30sPVa+dZqHnYMDyf+r
owPCIFLKnE90uK/KIoHAq65Vp+BZL+CUHBNTyc+ZXHZuy3XROKPWaXeBYs6HTB7qj4PRh24M8Omu
bMAC91YwP49Cpd2JaCE/53kZHgMzUT/HUTxiFdZOJ7bQ8Blcn/ae9CI595KfnktF7+15BsxWiU3s
1hHAOvQdZO0AYbg6JBTAPiApzTf0Q/Xkj8gjVm3Vo/Wa9uc0l1PX1KEnKU1oHvLGiI8KZFJ7FpPw
PkGTP4Sc3SX32Ep9rWv9t0H0h0ZKxedWr6G6yYl1AJv1da7E9lSnce+GdVI+Cp06H0c/UR8gAGu9
7Ve9Yrd9MXnpqAeeljWw8UCHOJWlKkctjP8ZpwasUhFKTlCiFKJWvvBkTfnwmFhRcqAY09MbS8qj
NYiqi5sQvrmIkX9QYAKTaJeJq80cnXIUhgfLjxUkLeXyvd+FmQM51njxBb04+nGbwYfWhFOBItpD
WcU6OjajfFcZ6peSohaNS1O10cELLlQJekcIaGZKDSgWs5ayBzRs/wkGKXTzRqBS2c2/rD2V/uuj
mRUErGrhPaE3sO6vdD04zbBGgiH2W7sQ6aeagVMahZ38PYUGyUSqaMaiakghZI1mtpBMmEalDZ7l
WDpbMR3N0H8ozdKl6WQLseg22XCpdfV70mbv/FT8607H2/Cri6ELui4aqfc/65P5ddbkFy1sT0Mv
79wAW0cmHNcFEQer98rU0mj1SFVR0H/2e+1opckD4HyArfCTpuaUS/1fv5qAeyzERnjKlA7XF3tr
NJI2SFrwbIThMYPZ6DfBQ2rsYZG27rVFqgrsPsiuKwR/0Io6+p168KyOUmcXefjIbvKGTj/evtu2
Dk1sCoFl8qaFe7o6NPs4zBQ0Y32vMIsfqgYTv5X8nWRoK8bCjQR3RFp5xTmtWzkTO6sRPHmiZq7A
6k53nuYb+SSopn9D/PnzV/em1GVqPWkwEHq91NG8tnq7yJJz0Fqf5Kq76LXhds10p4+cPsKecNLW
lrbolnJdI8p8VexM4tnUIqP0vdFIj3H6vaSimE7f43lnHjfjUODAOmKhJK+T86gdlU7MZpj/+UQ/
/xOOLXZnvFfzL7fXxAaIC+yKiIyEgSM3peLVKwCDKMuk5y947C2ZKUXiKBdQtIaqFrzrlASRuiYz
EchpmzOYesnNh9E806mP3Nu/RN7IIBAbonCwONSAf1r9kkKtB2WEiuRNLe1COdJnp9Cs3tFy5CDj
VEq/TAOy/mj34m2mG6VT9358KiNR45D3w58tt9xxTALwg00Vg/fo0pNSzl/NOgBCRff5qCXJhHKe
EBzSsvsdWdpD1Gu/uqRT382N3Ll9HGVUO7FYvD20jQ3OyJbOioQ7F2Srt5meWtE8jHFr8wQjBbSg
HILUuIh5cb4d5lqpj0cAF87iRQpZFHGvt3GGoEyHVAgFz0cbMccOdlQpAxeK8ZzNmmO2Obo8gl2j
FY0c0kk1uudeMx8mmh+Bnt/pWucIYX0yx+GdZDYIHUZnCfbZ7R+5cYTjnYNJxR9pKdQf3v7GtNaG
qRQlwZu6974IWCR1ZbGiA60ds+n97VhbKwqXJZo/MGfJ6lcZtp6ogP6jNHiOSt8uqh+Cqbthcuqi
0yTIjr5np7I5/7wcdDRNF9OL9SXM8x0jW3kQvGHUJKwOMHgJNQWyZxkD95nBPmStJV9myqKPvmG2
cBWN1A1a/wtPhACNS8U/ZIvLq+6n/o8xhRhRZmpvD4bQHpWqNx5Qvwk+3J6krcUJM2e5E9DjQHT7
7QepuGfkIbU4AMxPAQpMCiQZ1NgOt6NsnGcSDzdURRZy6hXFtzW1Sh/zHFJeg4IgqXXmthGEbL/O
JCAJaLndjre1zHiQcJbwVlzu1rejmtNgIPsrBE+gXVNSSxms32ny1FZQqMWdZbYdi6f/IjPPxbBa
ZsgfZlZTMDZhSVA77Ayzzi2QsSklwUZR0b49tK1VDQj8f8Mtf/7q/kvVQi61lKHNsWYH0smCj2NY
L618iWoZCsnfb1iOFRC+y9N7eXu/DachT1bDqPQ9jKDOQhB9633lNAjRoW6iU5nOOzmXtPx9bys2
gInB8ZCfkMoaayyP0YpKIy3UiqlRf8qGixbffNJ6DvoD+zZMbHSIHWHQD2JmfZDj6puY9bYmpRzc
xss4DI9VWZ59MdqpfWzM+gJyRsSAMxzq45L4vJp1fRplMSq4nWb/2GNim1b3Qt/ZSRiexyBzgOvu
fOaNVfUm4LJvXwWUprhPAC76nikge5VY93nOuC1uqWlyZ0Ha+cwbqAfCUUL641jJX7z6zkAB/TxB
Dcebem2i/dW9U+b8KDbfdKyt7cpRpuGk+P25nNVTImcxmZe+c0hszjFsWgUDHBKB9UaahDY0VWxt
UYrwbVV46sZTXx711rOsz2m+c+5trjP4FFQ5wVZcZXJ1iUAc4C/WtZi7aqodTOkxGH8WeOn6QPMz
0/H1naRO3fymi4MQpKGFrLs6KaQeJ8auqH0v1N8XI1BCHVHKFl6KKtlGezHGL3ikCmpo89+ipmfZ
PUDDEn36RiocIW+c5A+RhYxwfpcYomsFg02H9ik29VMxntu6dhDOdBpNtkf/LAyyE6tYnT1E4sQB
CB6u9YoUroN/MrWnmAw9GJ6i6Lvmn7XkTpe/C9bnSbubq7uQ5vftU0va+rgsL5SYqFQyAav1jEcw
iRvMZC8YvzX9IZu8HHkyI5xtaf6hT7ndSWdZ758F7SkfYtD1IW/W6SBbI4hLXEjEGFmjPd0aeeuL
LD8Jrec/msGre8JX00mXMnhPeoDEaOuO3WfL9G0w9jAJlcM0Q6aUjiVYt/KbInPQIqirVl8F4Jia
Nh/U+J+gQRgUbNg8XnqMadQc+bJFVfS3Hz9aher61d4reAMQwO/VSGpYtQuSfrVVW78yujjWLDpS
nZ3H5SFkyVTB73yYXVm6F4aXXG1Jnj+35bsCyF+iHHpee3J4UsRjpsY8nRW7yb5pem77/oMkpCeY
o7PxsexPveo1xaWxXgb1PI/f+ja90/OfWQVtMjLPZXi3syzk6+N+efhagHspXaAr+PaYM805b8PG
V+l6SHYfPgnNfZY8TPUFVAeJ00tb/VKjO6qWya5I47LiVjcNiHpytcWPFaed1YpUm6RHlrrSvFhX
31ljeNJ0ihbIR9we4saTeAHuA+NaqjNX7ggG6A2rrGrNM+UYKdTHVvprH2Puy9cRVnfTGHRz3zQd
8Gj1EmiNHSufbw9hY+9Sx5IXhC1OAFhzvP1IVjcpfZBXOhIp6jt17ID6mJ/isfwI29ydjOA8ak22
cyFtfR3eMajQ6YCUr56DxiAPUh/zdfq44VhujPpD0YMozXt1jzB4FYqlB/p6eXxy91AbeTu8WOfN
FFVdekFwtc5f9P44dztszr0QyzZ4dZvLeiH0fVmllzCf+jt4L5RBuzD1Ctnca5NcHWmMBsTg8uSB
v3cFK5iDIo8DbFQu4oDG+dCexDg2bPjd8NOhYHVBfrq9Oq5y+yXggsunKkMFa52xSUOlISBSJpck
+hzqiNd+r5sUKe7z7TBb44K8sejPIYENlu/tFAbIMGZdZyUXulA1du3ZsTQbwGbDD7Lhs9Yav2/H
2/pksHuAbZMeXPeEq1kZAt/Sk0sz6a0thsnHJlC9Ulb/tnbK9AEC4cHIEUgvdLX6UkDZkjXPySWF
f1gjv1L+qNrPt8dytYFXMVbLLw6iUI19MbmQ4//EmfbzrOj39Llo1eBkEBRP8Jz3FC+2Y6KtAV+V
cuD6lpqp003FqCac5JHdhB/0oXRb5RuFO7V/MJu9Yvvm50Ly4f+HW2OfBHjFEFaU5DL0gZvNaO32
lRPsLYqttU7rEVdXUG/o86yuq8GcfAkti/KSNEb4Xg1m7XNchYg4f4x8zsLbX20zGGAm2rqL7N26
CDhpeZDy8oLuVdduoVLjLKK7RboYPeadS2orFHbJ1N3QrZRp07/dXKlaKhGu7uWlazgmhpepgHMy
/yCLvD2krUVBB1dhR3HkXr2VM63oEkURiguGItJRSMTAEWbtaMbST12OP5DQPIqt2v79RHJywNRD
bpd73lpdkF09KnkX1/kFS1hQHG0gPBpJPdlWIQtuMMXyTrw/KshvUosFqrg0D/VF8u6q8qRNUqQL
fZhfsLmLaTiNseAM9DQcOnumUT7XoXCIiwF5YetTmwkHLCO9NJk0VCaaZKieZY1KZxlJMV5ycvex
mKGidSbCDbbcB+UHdrs025OZKnfEGW29RCWn7DPxsVS0yC0rXTyUeVTbOv/JnZ9jMK83XfQQhLHv
jPWQPDeVzt9VCnHulAIm1pA8qhjf2DoEO1o4uKy4Ke97fYb9xEult9N0TEl3A+usiv78lEWG8kC7
2neZw9jDSSuXjsoA70zy48CmzORj01Jl3wazkzyxkr6Zhf+1jISpOcK0oa8eJeJhEAwoFobZoIaS
GWoOkcv8LeGO+6IIomxbY4AcCgn2R73EHTCFX3IRpdBK3ViHxuDPYX0XS8pkh1Ig3aNi73+3ElkG
xw2LwhGSSHZSNdfusxRfBb2BNyuBhn3KxklxhyIZMFfKDKZnqHe+/8ZZBNyFBhViaBRq9GUXvLrt
sRVLF9uO/JLUv7Lymz88+eXfn+hvQqwOIjOR0FPWCVFG33Ulukutk4kW/2jRjg6OXbgHM9nYuGBM
0NOiRbCIEKxukDCbzVwWovwCGcFuZ0DCDaDIrHfr3ivDH0K88zDYmkJyTtQvue2pqq1uxTrALA33
m/gyDNXB7IaL1FUA+I3T7fNoK4wGvpOSLU9yag9vv1TYWfJohQOXbz+XJ7NoGoobsX+AQin+h0Xx
OtTqi1V+GmtjNSUXRvxsDCGMyru5f397PMtJtj54NBo6VOuWWftTgXi18soRQTlkppILPLefs4BO
pC8NO3O2cVfgBUnHEoFjlJzWQF+tNfMs0dTsEiBaHs3fpORdNNz3bN/bY9n4NpSj+CiAxii4rV8d
8TB3td+y5NJptPGDhMVBZ2+nULwRBH4egEZE/bDPXuf+fdgqmTFl2SWbA0SXcg960dkf5W9/PRbC
0GMDwA6Lc92K4H5D71yNskuodBfKZ/YwyOdSm463wyxraPX5eaYtmf8iMXbVsQ7AJ2aKGNQQxAdb
tgDLD/FBlRCZ93So8H4/2H6687TZWA4L6ldk1fFAvBKcqNROSuPULy9WOn3oy8MUxTSvBRM9vMPt
0W0sbiqDnAWLuAX66KskRe2qTNVRQ700Uf1babgX5XynRLcxGO7OxWyFPEGFk/T2PEDtqwtbuO+X
IWzuEmH4RK6H/050Jk3f+VYbo+HdpCrI6NGcusIXCVGdhUCyi4uqF5Q76RcI1rTHMdwcz6L6hHo9
ot3rJDwzOqHQ/YLxqNVhbppvjaoeuzY7+GX29+sA+WcsajQW39J6eTt1MmYESVgwnirvo6exkX8J
kR89t0mALZSCMvntxbBxIZFjcdAxiTSU1ouhaKZ+RG2huAxpLr2bWyN05KS3kCTvDEfq2hCydmR+
S5VI3uvAbJwZhCaxwxqRk2P9Yqup/lmWH5UXofkijK1rFO9byPa3x7e1PF4HWS32UJjBI2sE0RVY
iP37ZLfDsDkM2VhSFGtx7lxFMHDPRoduLi5drz9qU3mPvjVgur1C++aHehVmGeirKynpyczRniio
ruCW2Z9m0uBx7BCpe1Klr1H49T/MGxJ/0CVQOiMFexsuRx66ECVGNUStA4rDlpsPtyNsDuhVhNW8
+YXGK6IRi4uUm2cL4T0JoRFgB6PxrJqxHWVfbsfb/E6AdkDVUD5H1eTtiFCMiAMRN7HLLMdQvubf
01ABUveFnZRr2aCry4Or9t84q5QrGqui1KquuBhyMWGA1esHqZkqJx87YKlGK+DKNWR/f/9yKy6F
qsUg6aotoI0gTtqaB2EMDrL/hd1otKeJvDmuVyGWM/LVAiyzORPQaCsvRfH/SDuvHrmRJFr/IgL0
5pXlulttipJao9ELMXL03vPX349zcXeqWIkiZi6wWCzQWEUlMzMyzIlz0P0yvAguQ9P8GSY/lXh/
f6tEppZSEdk6NPj8j2tTuY8UFPQXudeFzk4t0hc/K/YIbjSM3CHIkBn6hpcQnQ3CZCoSsPfgeVd7
puWSnOqTlXtqoaCTEpFVolSXbE19bJlZXaoRX6SEFuuS1J/kra5W/TC2QiTht7tYyupaUbKZqlq3
sQHbVwPrl5F6UV+5LaS25pZeu+hdvPxuK6ckBcwdBykLctgbvf4CA/6+VwuexY2AQuTGkZxlBoH5
IQb8VlG/rGbwmkAg6qm58QFg1bMWhhsmRJsDqEKDxQOR+5vajRWYEwU+zkDiFK42vc3Sl87ZCFa2
bCx/v7hDxmTqeagYbE7E9NgM6XXfu5vMv6JdWYa7VASsoW1aQ8B6SlOVaY6Zp4wqfdC3ui33Wvaj
2BqpFXlwcxHGWMJkcLnLUbxYjR6OwWiVReFJaLaG5UM3f9Oqpz7s95YW7PVm6y3/O/ZZu1Y2aNEP
opVhrRcGBCsFcJ0W3hgb8wdLMuZdLNXaXh4V6RTbUAmYff/uy7DRlqoxHWDsiQ/90MluXaBOrFTm
tJs0rQYTLRW7SHWKJ5/hxQ3vJdpkuB8BXyz58A1AFPLZYZhaB2eSf0nU0p3Nr2q34e+Fn/7CxuqW
z8DAg8zhPjRO+WSpA8zZ83uhak9VXO5VYEKuHicbmBLhuiDYIGDTETVcFzchCWNktCIyZT56V/WP
Yf+dLsx/8MQLqdn/M7LyKCOM9NY0UayFPnGnS5FbGbXbxJ/vPzDCpTiGTMLFIM4NGseSlEUqweTz
FR9geTnNKsEuDFD3rYhcMQ8y7fqlikVycn0/4rLSumGyCs/pGWeKPvvFKXNqd6o+h+nP+6ZEC+K+
A1mHvNWhA3xtysqN1Ep8rfDaIH0ObPWoDMGjFNob8J3l668vICnjkmjBWeise1SWj06i2c+5J+sl
4AJZOku2/f3+UgTJ95JlMRVJR5f/rLyKU8QS+hISDary9+A/tKazcySodvPHqAz3YAyqaeNgC/zl
lcXlsl34sSQhXkz4cN4I+VaivVQBwBUSSRO8x/21CbaJ4b2FF9QBxXdzheAPzuQoofnWSnAdx8ca
XeDM3njIhMuBNnhpuC0It9Wx07IsnC1E5Dw1+Gpk5QmCxbiBnKwYDv9hNaC4IYwAYY2a0PV362pS
1KKzEk+X/rBMECj217b6dt+GaDFLwM7kx8LZt86uzALdabvWl6Yy2FsoRRCe3MtJ6XbTxrkzBYeb
rigEMdR+aE39zR14cQykuO3nuqtTz9Gj5lyZ3bcq8/MCzoYYnBbCTGfofd+iNDpKXgxBoZQax4LH
aueHpfTQzgoiXoqcHJx2btyqZJAmMeb8a+ZP0cMwq8nvVAurowP7LCostfbU98F0smepPhil0ewt
6MMe4OkbPb8pc7cehvGUSHq8Z5d7jzmi4aUHMIh48KD+LNJW+mCCjATW12jOD7ns9HGn5na317pO
3c9zNfxu9bjeaeU0/KpnOXoPMiP+ERSF81D4kfJkwNy/t7u0P4G1fo/7nAGAYA4eIsmcT3IR6scW
fo9dL6GLqBZoXik+vbM0ifJfCDkuxIgMuwammRzp/m5pSN5uOxNj/P+owtGiZuuvj5ZJfSrXG46W
PxW/ZkM5tHX6xxAqzxkC4PdP2O3gKTA96i0LeJfc+eaIIZI9V6nSJV62aIQ3YcOjQ9t6VxcgGIb2
KSjGD2Mtf5t8+zlN5hOjsF/lONlIG0UrXoq0S8lnETdYpSByktdyxty9B6bTG6P4Qe6JqY2iebBB
lN9f8m30sKz4H1vq9dc1xsKnwUWTt5tr5LnbvTk/JnN7LOuPds2A75ajuL1Z2CO5oiaowse6dulD
V1t6V9I3z3r/WAbKc6+ap/tLEpoggePYgDW4KUArSe20ttGDnpC5B8GvBk3e+xZEGwQ+iPFrRkkI
UFZuNZBqtTB6WikwwLylSHQqceK7kRV/rm1r450V2qIESL0erB+X4HqDBll1UFX2Yy9mWPcxqyEV
ra1m3PfWmO9Dpyo3qoCir7eQYpMrEA3dNFrNrjLjAmZ0Tx8D6xgwJ3joVH/YCFpv4yE0vni7oThj
RovY+HpVRaroSdTldIlyFdzxF6P6bs9HhYpcADTk/m4JbVmwwdHG4V4bK1tNW5ut0YYJBZGs/2yS
FO8MguaCaSrfP8E2Zn2fYbXfuMTLvlzHR6zwwurqYjm8F4qfxbzv4fiwOP6dqXXKTra1YmN9QkvM
poC8FRHZBmhyJE0cAAsp/sxHwGrDR9XcKEULbHDMoXOwGWhgrml1CuWpkJnwqWKvHFAfb+U/yil9
UYNuI/wSOWB6bJwJWqJUdtbOfpyyZlbRz/BAlU3PqSp9chQjO9Y8WMBHee+tsfheS4bxYvZDTye9
zSFtT83nkrnlLflKwVXg0IBwoIZHlXCdY+bSVNnDqEfeCKihH1EWHvz3+2dT4H5BZVODXHLE2/LW
NNRKNUlO5KXaF9MM96msn8LmuYqdvYKmb7lFKSPaR8JpZyGPAFu2rvGHpZn2uZXhTfz6Y2bUr8gP
PcCZ+PX+sgROi1lymfeJAo2giMbsbNcCgPFqv34IevlbWPiPDoDeqNP/vG9KuEkwQCGcBNSQKuG1
J6lSC5qyki8Ic26xnySNYD1OnY07tmVlWfBFQJi1fV00thV5s4VMpjyejSLYcPQiEwtnINErhceb
RJTkMW5HdF+8fpaOPcRozC1tAONuZxM1oEIgAHC8jCWA1L9eRl02U4r8ZeiFSrUvMmeXNMpOgli+
SMc3M5QY5uvGXzDevwT6+F6WWwmd6H7T4WE8AAyCYJqVq5q2U1cFXpCob0Z/LtvvudTBcDkkbsvA
e6wZp7xVDghQH81A+ZQo/2EnL3/Beth1NGS/0nN+QWPqZ7nw3/vI2XD94lUu2pnEkgwOrscGzQjq
IaYVAk/KnPxP1YL6dJyU/kGyW+kZ7sbgpBtE0YXlA2JyCNxDiGlAwgfSY6LV9eH+DRHceaJZaqJL
Xw/1k9X7N5SFWsujEXqtck6zr0b1Kyg28szbEWLNZl6dDB20IJ3kNZt/ASE6j1AeedyRn5TgfoRI
lSftr7bqjhBMfUCX/F1L1M4NW/jL769PcHHgLmOCGLF5kvf1m2EnXd42Uh958Jb7u0Qb0VpPs62+
wJaV5e8XHqCNdS0vB6zAyObqVNG7zTEEwWPAQpbhSkrOJonntQlYOwvHQp6QBLdq4P6epOgTqjj1
h3kOk4epVKY3B+rgvWaNW5mPwGEDNEC7jYoOgd+6flvpc+zA7B55UtU9mWP7lNrzZ3Xo34NJ/7fC
OMtRuTC1fIWLD+mPtHrzBlM0wHy378LyVYULdWfLcfjv43ROBcMINMOWMeHVB/UjZpedbo68STul
xfhqa89K2u2qZosIQPT5Lg2tgj1NnvW6sDFUp+8+7NhS87HNRyBkW3Vv0V0G2Ew5+f+Kgq4+HlWR
UomnMvQ6Qwn21hyU72NgDM9mDYDs/rUSejFguc4CQaAPsi7yllPZxCVip97USOh+5TTgxgTxR8tv
xxJgoeKGiJCMZrQnlO/3RoziWJnI5i9t6LbkqITrXl4txEJora+vRpLHPYSSduCZo/1BSSHc7P19
mG5kjsJttBj3VgknSBWc66MZZmUeokIVenLR/rDj4jTNzq+koqLTNhuRrnBBkNMxiAHOB5z/tamF
KswY7Dj0FEDjh6GayrfOqBAXZHx4wz+K3MqSqi5Q3QVpvXr0Jwne8iliH2ETGt+alK6AUZ2Nxpz2
waioL3VQ6XutrqataGM59asUiAlI8EVLUXAp4Fyv0UElDFbBMaRHk5/L0IEg3nDbdHKnEuA6da7U
Ql3DggR2h2YFqrP10Z9QVrh/jkWbSpcIIjrg5TAPrZr9pV9bvmqnmTd2p2JgstVETG561IZ448II
DcGlQvcDBwoR1fVySSSnGlGizEvD/tRUX+HGdZX2C5RX9xckOjoIpCwEwQr301j5gEBNpKlHA8/T
GPXzqcvR35doJty3IloNfBzcf/TflmGe1WrGokbGdsg8VJ3c2oDdf/wrhlQrl37eNyRcjo1q6OLU
Fi3ga0M+Fd3arJrU65QOZdI6ey209ltnJBsxisgONpgyIL8kyFpdgzgaNWe0mEnK54bYSwsqV3OK
05w17/cXJHScl5ZWG0T5t68dZUw9RauO6BW4UFU8DxJSoanxGEXm3gzkI9ICn2bTcMs0etcL5dP9
3yCKVpbsi9NIFcxeV42CJm4YQpxTD1KEb4DzzrCiHu+b+Dv9XV9vsMvq3z2tpaZ3vXEKlFD5FOWZ
51TGZ72a4cCI9kPF8pJih28DbqA3rjWMzxo9h2R0nrIifgTGtr//Q4QbS7y0UPBQS1p7bTue1cwB
++cVatXuG6mC98Fm1jX8D4UWapZUh5fOGk/i6oInWRJFXccFH8Yk/pwbUXCEdyPIXL9jwvX+opbT
ePNxAekugDgqpmvcSx13Zp+rAZDgcv5plU8OYMYsf9Jm4zA07eG+MeEXtKlWEZrBdrIuOCtO0I5M
TOWcljfgNi4ioqm1Nb10yxr/97/O28pDBK/DmpGVcQkE27Mm91od7h2nmN8M3z7ZUYyIRX/U4TEr
3clFKFdX9+osvcB2hoxR+NCgCb3hqhefsv66BuDkpf9GiWdNSgivXjmA2QRVlAInQnmz3YXaXB4V
O7f3ltVnkCxX8APlzjvY2S16KtHeLhPSDCJBFHpTTMsgkwlypco9O20fnEn5syrg1JiI7Q4juiZM
MW6RhYg2mGoPCT/NWv0mRYrloU/8BuD3JD1nZYPy4Fdd/evfHyJw0o5DOIP2jbk8KBdxPQKHUpgi
/udB53Kq2uw0yMrrnG6xGomiGca0EVWDQ8ymbnZtJvIVIibHAV6u/OlA0e4Hv+Smd0Pra2dmbqds
9WlFnhT+ZZJaSv2MtK6epyyzoefU7cSzKmZ+EBsvq3njNG6YWJckqHXMSWDT5s7DNnucxip9VcNg
2LAizNFh9adERgGGS756ALlFUy3XtJWMKLP+nPwxepAiKYPVrx8exsRPTn0WKo8QEPs0NCL9mHdT
utU6EZ1Ei5yCO6cAU12/wkHPVHBr9rzC0gx3Yv41QfwvT8eNxYouOGXOBa5K5fZGvyjVCoacEfzy
ev3ZBqcP3HnXU3nHpYTSsxOjWKRsvIeigOnS5Or8B0Q4UeHQM255Eexi3GX1o1o4rtY/3L9owof3
0tJqI2e9pXGWtTTCI+shr5OHXDcPXRYfu8h4GhhhclN022xGVRyp/SPPzX1uS587P94I8EXnluI1
oQ7cgVQOtOuraAUWApEDEZU+wqeWDgiczRtrFZkAYkINjfdWoKRSQUxZZjRkQXuFn20/8z/YFirL
97+oyKegJb+8tkC3AWxdL6QvoA+fbAaGR6SSwuBdj6kTvBTGcws5pyV9vG9N5P4XaRYdnlo6HGsc
QyDPQTNmdNg0E5nUsncestR5DJP0JUi0D07ab4XyorIvOKB/LC5f+cI1O1JjGGZMt22Km5e+zMJd
LtdPyAaDPMm6D3CsHqXedKcaJVrb0hG4a7fYSoQbyRiszUAL5cF1iGH0GsN0SoUbDT6q6Y+ZAcn7
X1XkWMAK/c/A6l0w2qSV4pqvGmUQYqNl+NjJ6Q9N3wLfi645QEDaiQgDLeNa198yHSkEhhJ9vUCW
FNeYu48KkoJakv6lR8b+P6yJ9gk0d1yxm5TFzkOrk6HC9kgDX6xJ/xzp2d7S8p/3zQgP5IWZ5Xpc
HI9ktKfMbPh0hum7YaCiEQmqL5AOSZIjB3G8b024URfWVg+qIufSaOgsauHqCdvQLUOY0s0NsNB9
K8gOXq+pwwNmKSyWnsRoPHF6/VZYGz1Rodf430KM9QBnWWd1iwoQvknrnsdQQQep2teZ4WmK/2YF
w6dG3UJ0Cw8fvIdM3jLpfUNKizJP5xQhxBB9qVJc8PvHQDYexg7wUJ0/3t8n4am4sLXy7lVo0+PN
sGX5TuxW4bhva/25n+3HBC/cT/NWpCVcnEHbhOKGwX+vvHBmt+Uk12Dvwv4pBSBSTrvakqg7/IdC
wDKcswAKmXdaE49ZiQnIJySiq52/ZOmjVv7o4y/3v53Q2zGoDroPfhfqltenrwi0tA+WpbRZ8Asp
jUMhGT/umxCcPlJ7iNvh26fsu04QwU34ssSbvozxPvI7VHSK2tqtBuNjM9ovVi59mWLULO5bFcRV
V1aXPbxwFQX9O9MKwBrQwHoFO/bEWd3pRgeH9vxbHaW/JNjqi3ALLiK4zRB00RllKhJZx/X3zEtj
6FM7YdLX/lCXiQtrsEnH8P7aBOdPJ73/e0IaDNh6OhaoLJoCMe1+eG0I4AJGJsKHKeKNrLbgwEJT
4BwUqnjmMpF7/RmjbCwrFfE3z1p4pvJg36i/5TFwR3WLyUh0TBbmTJv6K3H/mmzQT+JazsMuomFQ
eFpqPsgtIzuTw4xGKR3UODrFQ7Nx+kW7xb6zNEpPt8WnOdV6SgBl5Klxeh4d9cPQ1O/DtOUvRGEN
WFDQmSSCKLyskc6ZPVQWwuSjJxmPiWEcS/11VHdNbcMX+dQ7n4P66wzdqqZvPMsCzwitDGk0/VSy
3XXcm+VOOcSJNoBhS11j+JFqHzLpccgfymDDBwt2z1Lh98SNkGTeEFlbWa/lchAM4Ow9qfswxTDc
zd/U+lxNf8hFtbt/AQT7hjWaEsy544LXBRotQ9Otl7Tey5zwRYrNc5Mb71HbH+6bEThHTgXwVWIo
WInVVaQ2VsZsSH3be2nau1P4xdlCEQm+2pWBZZ0XTir27Syw5gGkbPFZHmDvSFtO+qsppwc7/1Dm
WzwEgvNwZW/lFFu/DQfDHHvPkSx3Ukm/eBv5BcekPTNhf//rCTYJrNeCngPhDx3KanGBgzqAXRW9
pw2vSpvtq/lLoG5VJAT+CbZx+kUwR2u37TY1Y8ZHr9XO8819XzB9oRvuUuOc7C3qA8EgD+TK9IPh
q6O4cjNgPyVppiiZ2nq23gNdQ/av+pr73331y5C+J7X7JXwgNbHO4S/J3oXmEcCKETzc/6a3y+Wt
hsdmIcmkPqmsNrBsnJDyZ9h6Or8h1R/j8DC3aOhsBIw3W8fTCc0RS6UZDfnQcm4vzqVJdz9TnRaZ
v7qQj8gYFC78dvpzSXq94Thu7himFoI84JVMyEEdf21qCtJQD6pSOkdWFx46pS8+pLm0xVMmWhBx
KDQPQAOpvq+esT5Lkm4ge/TsbvSAtXywBu2kNOm/PfIsxmaygLn+hYFhbSZCbTQbItU/E7qdnX54
pZ7pOrmx4f5uTsFiBt52Y0HkqTc9k1ItLSnTJP+sjTWOYtgZbfQKMH03x/nGgRNtD9NGf7O7EcHd
0NnUqe73iRN4eZ7Ln1I50N8N39maMRVaAY6zjDlT8lu//TpdZbNS6sCLp9E+OL1l7ucg9w//8vLw
2Rwb9OIyGk5Re3UIHCWaktYyAs9RfzfTX1P5rZS/jfn3f20FOgww42BjYElZYzFT9Ani1k5DAEbL
+MGubUHhGMW+jbdis5vXY4k0LywtX/XilnbRnIwyWBSvQQsGOI7Xq1PsGj1INSM6xqr1KSvVn/dX
d9syXIxSfAIWt1DOr3u6pT0rjVpbgdeOCQAfx1ygcGZ5aHTJ+BRJ6uA2UxnvIiVnzlFGGLlYKLjT
FEbVLo3q9N+GwsvPYZaTQQiIxW6gH06c5FkoN4FXOOBu849Mdbqa/qfm/L6/boEDATZDmxmsHPjl
dcqntJOqjMgBeorpQ5QeZcoJjpVgl5dRe7xv6iZzWZZ0YWrlfNvUNp2+nAJvnqDEnaZ8V8wpjFpg
kNJ63s3otc4zArV9vdGuF54nm8I7DypsAOuTm8XlpA66JJ0TA67hOSp/k+gsOcYboPMv0Bd/s+mB
b2yg8MNS6KdOhe4Wme71IR6rOM8GvQy8SKtO2VCCsa/2Ptq79z+qwGUu2gM6aFL4CG+gJWWhZXpl
hoGXgtzezVOjvCYTskpdNU1QK0f26b490SYupQ/SQCCN1E+vl1UsTGbmjK9BXRJaWwgrQIlOxWvf
vUjjIa4OucIwYlWNWzV30feEifNvujuYAdYghZxBRzVMlcDTcv8UTlHiViZkxXrwHz7o0sNegMxo
CKwhMwQC1BSSIPQqpI+r4EdjvTgGIk+f739HwcvAYv4xsyq1tMR80lhKfMdQQsk2Tf5C1WrjORV+
sqXovHwuyvcreEBqy4PW20C2Wrs9zNZLTes667YgfsKVXFhZJRNVlXbdRAPb04p6OidznT7mNi3s
+99ray2rc9f4ylz2k89aAihFJ3Rl+4JQsSWfvm9IvBzamrheKmDrFExnEJD0aNn/0fEG2TgpYbPh
j0RrYRaUrg1oYHiiV2upEiueG5CyZ5uIx1WaPDuEw/Rmjaq8cQJEi6Fnapt/r4WM8vq2oihjh7Ao
+Oc0CD9BNHWeAnXDIQgXw3zGMulFH3+9mLDDGUht4Z+zenL2jT79HLQp+MAA2JYopcjVEeRaCzZ/
YbdeXZlkQY2rZeifmyaFu1+tjVOB9OSEc92ZqW1vPFeihfHM0+Gm78wrvNqlekx7ravxrPV4bDOk
Ic2Hnuz//mkTGQG3w9gQEjpQnazexIloG+RcEHhdkqu7zG+qgz6ao2t0uX34/zO1epCsSUoMv4gC
T8bRWCkA+F9y8Xjfhui88couYihIlIDyuj5vZa8Z2VyaDOc68i7uol2xpfosOgSXFlaHwAxqRQ1G
3vI5OY6Dsovm8oDKw04bN/yAaGe4n/ASLLnizcM6dEaPbLVBLlJKe39WX9P2vYi2IDmi0IS5GRBN
pL5Ee8uvuAx1WUIbRTmhSV6i+YGKnXkKLPR1pklqWGA4ndKoH8A8DHa20TwWrpCsASJo4JI3L2oS
I/061Il0Li0TbGYh+09pXGgPWeOnG3dJtGsLoc/CX0XosGbER7+xzPtyls7GaOwH+atu9vso+ZPj
8u/vE2mwTcWORJJhw9WTp87KyEwIVAsTc9fSPO38WXsrhp/3j/lyyK7ASxDGX1pZPXkD4Hl50iUL
TJ/2JXOyY4FMYOQU6S7IBrj9h41VCe1BW0GvBEKJGwRMJQP4rs3CPvuGf3Q6mMH7xM0XtD6S2Y9q
S23o/gIF95j4DgIeWAkB7q6HEQxL0vIwrO2zFQ9/TU62l6fqj/smBKcPz8bg6TKjQ1dh5V4r7ldr
z4V1tvwXNfwEx09fbeChRJ+NIdrlWaJ4e1Pjb/xhnuI8ds6mVMRuniqvUshUR6dnfxiW35NPbTG8
/l2nWp+MS5PLh724z42qVdByRM556IaTlDanwCgOYWa/DjSClJAuf2yfwrj90vXNmzyPh6FMP5pT
+Byr6aMB9y+TBRsxwC3qiNPKeKMCQgR+Pw7Q6jeN4azBToMnG4JPpRR5Q5Yc4j57av15P/blLwWm
AXogw14LtY2bIvBvqkHmhX+zeOHWUfuIKZ9xU+esATo66abf7lo1LU9hHTDVnCFEXKKtyrTgFnXN
bWtiWTX/MpgxrKMrcr3qOE1s2/Ql54zwkv48k6M/jE0mv0SQlj73lRGjLpOEz/Bolx8zGAUOLf2U
R0A9v+6f89vy6vJDUJrgHFJsx/td/5DRtKI2qhP/bEawZtRJo7vBXKIbG0/KQ2Ql/besShPXHPzu
rW7C+jmvmT3N4Q377DdqgVgUhNZ+OVYnhW0c3bCWqhfG55Kv93+ocKsufufqQnZKCdg88p0z9egQ
Bqlycgve8vd2YqarbM3wNDSysXfCYmuvRK7g8gutLo1SQW9fdZF/biGxtsOnlLkIKdnfX97yj9zc
TLac2AQGXtCL19uQWMhrDmHgnGtNPzroio/RVi4uXsf/TKyBKUMZdDnRgn0e5uRLRvtXQWlhGDaD
BpEduJKI62FapZ69/P3CyeSDLZlmGzrnPvgIztytRv0YdL/+/ffCMzN4TXf0VksqVjs9nRU8WY7Q
n5YsNNwf71sQHTgIxLgVJFsI5azeasvJc6NOHZsZUAt+j9KNnW9K9xMs+YFDtrOiw317ws9GhgJO
BOmBmynM2NF9Px5k55zaunFgDLskQqjBfVlxuuVzl8uyPm0g5v5na3Xp0aYMyloZnPOo27+M0Hlm
4u1Fdya0i0qaG4Y3NHCc+6o7FPLDIh849ep5tNR/H3ctkxb4HwUFR9KY65PShw3k9NPEJsISU7t6
qhk/EAkAhVkm2Y9ZibcE4P9+tm8WzuA5AZK5zOCsUD95ELVJDKvSuems4RFkxJe5VJUdWNf0pU/S
4iA3ybSvK9N4RxFSe0xhsmSKDpRrz5z/OQr7fFFl6h/COetOOiJDx0brFsVUZ9g5raEfhyT090Vf
qc84y8KlhRY+3D8oorhhabvBbbiMTq2jn7iVpraeLf+caPFJMx8M48GQqwMaAwy9bbglQWTMu/yP
reWSXNxlZUCkh+6Xfw4Kq/xoK6n/0E1B+NMOi3ZX9tXWVIOozq1a0JjYCz5gEZq/Nmg3owL+UPfP
UhRMn8yiTZ4nC4rXgcd0p9XhX/3smy/SZFhn28rt75Mky4GbyUrvwVqwNfUq8gGEZ2CBIJSk3bl6
dGa7iFujCqVzKBXfKh+VrzI/tAVkmbDvuHVW/o78LfCA0CbFbhOI0/LsrF4Cq1fztmz55IP0HNb7
Tv+jrLKd1BPJ/1XJ/5rJkuefiV6ZMjA5FlSJ19+7pLITWD6HSZvPs/oj7mPXVv/L42bTAzTRO0bK
2V69oMxtlbw1sX8OR+23HVlvVOE2DqrIe16aWP5+cVCrYYj9LMDEpLw5xlMwnPTufP/ebZlY7uWF
iaDTotiyAv9M9+cpaPxvcy6/WrK9kfcKQ0N7kVtn/mRxjqsD0LH5UA6U/rnO89dQL90Knrl+HD/x
UrVuZfPYdXP2q5vHfdA1u7RUNl4+kYO5+AHmykmOpSGBFOMHZDl5SVB9GHPjeci1T2kw7hFB3iqe
imKfZQAULkKw4jcMHYkDYKFA+AmNFuuYgqiezC2FLtGlAuFEgrEw7pCpXu/dDIkn0ik2JiIzJaKN
tXcqa+pRtlrlKeiS9oFsM973FRCy+6dm2a31i8NAGDeMUAJs88qyllpxFtpEj3kff6U85Omxti9H
EDpJcXCmTN1J1uzmzRb2XuS5KatS1mAOzbmZam1abdasbqa2mkz9QyppOC3eMcaxJXlX+039H95y
4jBGNiikmBQMr7+w0uK544g0LtI+B9Hv0HlNg891+X7/a4qOpoMqClgnOh0ISFxbsXolTtNBtc80
BQ8Kjngo3obiPa4yV1E2KKiEF5FBFKIERrApg622rh4tjad2iQDl4LFIlL0atU/A9d6bQvpoO8MH
Rc8+Kklv7otW/SrnW2NgoqNzaX8VpdWNlracK/vct6Wb2u/ZfHJqy+371xJR5XDwhunn/c/7N9XH
+rQyib2MFJIRElpff1+fDYzaPLXPklxFKADX4HuCYo4+ogui/3TUzH9T4p58sIz88KW1pvnU1H5M
iSTpkKcNv/bTkMBCp1VvJqnroS/j+S0LfaYm0vCPApamE+oINXHmMG6AZ4RHA5DfAkoCzLCuv/eV
g1K3Fdhno6uOVMBOg4/Ma3HSGeADFu/e/1Iin8VTBu4e2nEIlFfvTVholdKnuX2uHO3Rr5t35hd+
3DchusGXJpa/X7w3jYoGWWVF9ln3EYtKfxAO7nT/Qzt+vm9H9K45xFrIpJjmUsG7thN0EJjDLIAd
yYp3qWlIpzrOx0PpSOnjfVPCPQLDAEMDGwS85dpUrPWtRPnAPqtl81J22ZEA66lPw4/zlD724xbR
3+0gFNENc4AMb8HxAdXUyp4h1bIRtTVuv5uSXxNVtV1hIRXljvIgnZTWUZ9mcuKZTiqTDFWLrmae
UAh2q5g5wbAp0evVUnnDsQg/OG1PcGQGP81YucpUKhqzNyn8zap+hCvjaJb7emuISOS9wMkztEvd
hWHSdYOoLHK1UWaHOFkZ34w4/KkxG2KmcIRGEqTCtECtrDnAPfSxyrXnYt4CWYoKe7QO4MkgSYf1
e60npfbJWJWFSRnatF1Le9HSeNe0n5iSpkHaHyuDmdrc2snWxosruDdXdlduc1bHoJRSeBYLa/ru
FNPXUrEfRoQD3VaLt7iFBHtJ5QzQBlO64CjWM5NzbU5MJVDRL4Pyk4Gy82TIjdvI2cP9myNcFHkr
wo4Ls8M6JgMqMRaTRU0fqT7zMYyn2p3D2d/r1vDFGWNz46KqgoAJ1I3MHNPCV3HD1xRUamd1VoZT
APf42TDC4C1VO+WjlWnK72h22v1CJ/9HW0GJPheqWrtQZUUvFBnZ3r5R6seyi+wXO9KGfRxZwWMV
yt2ulJrBLWu92wWVPLptnVi7sKmH59CYFW/U68Dts7bZWY7vfK1yQkEyu5TPGSmH+99TtG+LSCb9
A8iVb1CyjjYHmdkm9jnqUbiq+PWHxPr3jhUdICaDaabT7FnfwIKH1q8YGD/b6OMEznjMqjejsTde
IoFPXdSGwGoshewbNtNa9jvESWKbDK52h1B/8AP9FajkMUwiyVUsaeMkCh3LgrNb5BVoo64f2tmO
9AZmx6UwJn3rI+2TGZUfxiTzpllFdSML8ey+K9fSIYr1j6mTbzz0gqcXVYJ/7C9H9+JdTHI/kSO4
cc5j2z31SfChNayNCSDRbQNEuNDvAHW/IVcYgnauFU752W9y9Uly1PrTWHRMrZuJ/aiFo77xTYVL
AoWpAZNkOH7tRSK173UlpA+hyK9GAoIv2BJcFsSSRObgRsCMCHgkVXtW26Iilkzl18z/okLIAcFc
heboVHwd5u/d1icUORBadMz708EVEElKTiGPGY9cHmdHEvNnVcqeisweXa1GCaBNfOMg0W+5f61F
H/LS6vL3i7Ph1HmYNRJl9DFTPqNL9bUrKcLdtyH8lBB/w04M1tRY0+Xlvh5HGRiQsz53u8QfkB+K
XWn+M2u9Tv/YNfF+GjdCQZG3UqFmgA5ikSxel+6rthnAlMr2OYjj706nfKplZ3ZDf4tLWORLeKqZ
ukepBXqr5e8Xn8/IIr1MaMafh6j8oRnlY94n4c7SzF9KTA/ML3X5dP9jCo/Jwsm3zKgtRa9riyVp
CGezp3ds+SMQ5HbaO74dHbQwznYyRLKHgChiP+l+tfECCO441BwoqzO+sOQ6q+wOiLgG2UBgnft+
PEFB6o6KcchHALYbzkSweYD0LSIxit1EYyt/VdNjHeZYNc66MZwrLfk8SPXnNt0aHrilTwHDTfmE
yTQ6FrfPjYTURlkGg35W5kx+Hf3Z+dPO08Zt9apfiMnDvTWY9bOd8+ppWS4DFlacEwpN0SkFrOhq
gSEdKsccn51hcwRG9BEI+0FygFdakO3X+0xLo5Jnq9XPwWB/kir5wYBdHh57fwukLzjCiMwswDWG
opaJ9mtDWSrHpW/m+llDQhcjrgEaq+aVV6KTpW6pT4kOEfwRNO+psdDEWB2iOUU/MJsy/axKZ7XO
9xpTgbb+Pqv/h7Qv25GT6YJ8IiRIku0WqKU3m+rNbt8gu22TJCQkO8nTT+DR/F8XhQrZI99YsuRT
5Ha2OBFPf31NkCigmAi2rRn6sLiYrls0FArzVkS8J+YIn+gPk/6S0ftSu+u0t+vG1vYKiQk0wkAz
eQnMlCwr7crLrchKhj7QZmSwlXagbaqcf0AAIjf7z9QiVndj3SYYwrYiPj5R+Qh53Y3HevU4zITR
c+Hv8kVDTa53h9qj0ZC7AK+5Kg1zqasb7hiQ++kt534Gkmw8aqtGvTkYw0wl3pbFGbRF3rkgE8ON
10kY58kuo7uUuvdt8cj4hmtYeUBBlgCfDgy3SQEiPz/vFjLpImtcKypI8ZsyGRROcdPXxit12+9q
KJ7jimwpE68dEIR+mDEDySSsL04jxCfU4AmcRgzyBpWIDHI0nSK8fgpXXDlqaSiAwwUgvF2CQ4tY
FMlQWRRDhp9kn/r2lk7Yih+HAYwzotKOgfkLAjsjrZ0J9dOoA9eEEpqvpU7YN79751NfoM+UHLzx
6/VvInPpfFFfQ76BZHHG082TXue7JdOu6QSIVCNII7efp7FntynL7AM1QLFoSRQ0bRsgiolPejD1
dnNXu13zqS4VCVjGf0lHjlGGaWCb7Uv0pBEoxs5BDg3g5gIchj7w1Jjxvv6jVzdi5liZC2vGRamL
9rxAUxNvXFJxnwuU0iiUPDaMrF2ZuQc819MQOy2HhIgOXXin6mg06V8UwU11PL+vfpAafXej37if
a1+Ejj7ovQC7whzX4vw2OROJRlIr0mT6UkOVPNe3QCNrjuGjiYXTZ2zUW62JaZTVZPK9XtszGw8A
AoFd0ouNq7JWagFGAWPvmBc3ASBZuCHT1PI4QRIfJU1iB6XKQ1Nr7xgvdkNnftNy8yEV1Y4U6Ws3
FRv9qtUvxVOAQA0uFzd1caQnoRlDrcN22dZhXY/NTsO4V1RSY9hbuao2Hry1xwdZrj5XXCB44S42
T1q0bXM5OShRG5CdNw+DIsBmjBtnZA0qAJeBaU9UQEA7SRZ2jAmSMpRjTXNh5RYUC7mIqknZn6Es
TflcADcPlaZ3EP3R6dcm1nno2SL2B4dpQaWL/AABY7Z3MmcIMuA+QwqSta92XfMTilIohdUgAC4V
JHaSCthaE+zOb2XO4pvrt3dte4BsQ0iEGAvMzYtmHgeijxl540ZepZ1YbD/FljwmgJ1ystU92DK1
OIWOGWssExKwTFFi9MwKJ1dCrRwJkvrxDx+F0AQPBYKUi+qNKvoKSEZUVjpu3VYY+NOdXddaD2Oi
bQTva+4VSd7/LM3f/CEjAnmxqY/QSoqa9ntRGH7vvbt0DDGD4ZvNT57vrn/Y2sv00dzi0LkxK9OC
ov+S2wQkXfMDf7xuYfX6/PdBS7ZbYCB7hzFYkN7LaH3TU+o7+VZ3ZA3GAbLI/y3bsvYrqtqtGwVI
sNmM8FTyhdLpK3fr+x5MprrbPlG3+iVj7QBtoR3Emx5KssUisP6heOPhZgEyWlbfclAoti4ZHVRm
vU+8cg6Jl7zJ4a+VqZF1YQbjf2bmHf1wQJKMmRQwJhRmQVOQeeSdGt4ezf2Nc7j6NRDE+VPlMy9G
dQ1vlMTVOidKky9l+k0mv/N0oy2xen1RtP0jm4quyeLsceYUNuvRQGPag1ViosQCFoQ/k/z5+glc
KyBilOA/QwuPkcmuxeghatmxqsOqGQPXjYOm/1xBwpGoL+A0bTvHb8DQpbaEnVfvF0IMa+5z4VQs
nigzx6h2kjhYxth5k7z/AomfjSu8/nloCcxWLBTszfMTYTVMGmZO7CjR35KEjb4mqzaA9kHu22kD
IC84tBz1WZTaTQ8hrRFozOsLvBbYIvfAwDUY5IDHWHxkLPXCgRicEw1Ehwyi3ssfrUaLL2XrDI+a
p3ffiykZdlw1rZ/yeNoICFYLEbgQM5ARclQX1cwcVX3ChXQiY7RvWZkd0LYP27gLDFI/e45zUEy9
y4T/NMfmBvjjE8/7W1f0GKTub0Xn/r6+HPO5XcbcQNJ4f4qrM6TqfD+GIZm6voztaNK6xOes7e+T
MhWRzhv12DCPHhIi/6F3/0fGE1NGeHoukGOYjy5y4NzsiID0COxlEsAW2vm86B+nftJ3ipT7xOiO
bPwH9A5ENgCjATgQBODLscrEc1O9nlDXaotvLX1Ho9VGQ9z2jsraeJPWxglgCvTOyJ7mcfBFNqPH
+TTlnWFHTi6F9IWWuqGhamAR00Z+n1j1CheQ+aTSm93A9PwWzIL5/WA18tQNfX/TcqaOVWrKQGnK
3lW5fbq+9Wuv5ocfuAx+bMY1m3TYBWXy27ZEqFY0vrT/fmASG2zMvXMbyeoyqcsbqsfMxNsMYplv
DY1vY7v8GoN65frHrJ1jvCnonnsguryQOMjRRbI1Gw7NA62BaCRA8OpTbcfvRjF8NWu5hZlaeys/
2iPn98ZpPavVRgOB/aSHUFX/FFdb1d/V/QHSEz4HYFz0w85N9MpMlQUJ90hmrm+X322jCgg9XF+3
Nb8G5gkcT/AxQi9x8RzSDKygSdogYZA3JcRlxqI+VlwD7+oWvGH1czDLge/BUOvFUL2Y2kEJa0Dn
2RzfpUI5cHKeUBLe+KANM0uacXC98bGqYcagKqpoekSSuzPtLT+9uv8YCPnTMpqFBM43Jy2ysU4x
oR0Z8fgryct7ktONVt7qkZ75OmYysMsZvwSJQoKMCHG8J4JsMn2w40oGeIab3FKMmVw/CCvrBq9o
omAFoT80puZf8yFUA0uMYcg5lhf5U14MPumR1m3h7raMLIIbPcm6PucosRMmDnQ6qB59X28jiF/Z
GoBdkZSixoiIffnwCrtwSSOB7fD0/gVcbWDSZ1tMfhs2lm9nnGBYsZ4AoxiL+Clp1b2bTS/XN2Ql
UMGktIMIGuESwJGLF6aCzLA0RGFHvSz3UJ2765vhcSxE2JvAeLvTd0CR3zDvs+G3Vk4dXoIZk2Lj
3b7ANqQGZrUbaO5GYtBvkPlRH5NYD4bq9iZrj+YkN4DDa35yfnrACTdLJKLldH7wKpbpneaWdhQL
8kjJF8nek3s7n8LKsdljrCfsts0Z0Gpeh7lkYURCZPsYMps7RnP9e5fp4gYotK0dXjuqaJbiNuCS
Q8x2ccFJ3VWSoFkTEftOi99GKGebbAtCv7rYUGq0oBQyI8AXMQLjJhhxWsz2G0DHzGiqw6TnL1Ph
vGIXbq3W3Lgaa2cKqFdU3edqIkaEztdaVZbGEWBZUZOL1m9sN0yn5g2wwV3xRw9S+2W4mQU8/VYU
sOJmEPP+Z3ixmt7gIdclCoV48PAMWRf0FnjRyPvgxuH1a7N2MzGojJuPo4Qhq8Un2g1pe9UNZkSd
2g0adDEPFiiWNgSI1r4Hma2DvjP6pBcLabjdYOR9SSKJhGU0nRtXEBBQak2I123rKM6v4iJGRykH
eNNZTmr2OOe7xtHtHYG1JVGjzASQBFCFm86XqivfwOZp+rkNoawaWcP1hVw7KzOtN8rNQPheMu9k
NBlpNppoq8u7Sh92rgRWweTfwXI4BFB4/mp6mul3Ofhtr1te20L08mY4l4Nq+fJFAHQrA8g9MSO9
656Z8O6ySWy8Omu3G1k2pHpnkk2olZ8vaZFCJoC5zIyK5gg6Iz/Wwo69Xf+MtW2bmXJRI531ApZ+
CGMKqNB6JUWNBSmVbwziXUCL2CeFXfwmoKo65hhqDOMShCjXLa9+HZ4tnBfgsy98eVE2lil1zYyM
Zuy/SbceX11ol4aSDFtch6um/nSK0CrALPjiBcsnWxFHq2gUZ+VD6opjZrDbuOQb5Zd1M9gnoHSg
y7O8AgZ3mnK0a3RA6odK3Xbxd9d4+YdFA5Mhom3ALYAVOD8SrlakTck9M+rL+tWiw9FL459V5/7/
mfnTrfgQZ02ozMZDbZuRgPRqWBIoCyloSSM1ZFuyw2veBa2y//dFf+qQH0w1RtalukqAeUjtivhI
J7SjcEq6U02XBbpAM2Iwx63kfm2rgNICkQiqWIg/5n//YFV2KqWj0NH1n/KvQ1x9MnOxs8Au9ffb
9dHMIjuyjUQwqzRppDRRPWcpTUNLCO1tmIxuy9ScBC0fYCA9kb/iqYAQ6CJJGg1dmCZLrAhVDer3
Ke33DU+boHKsvPPThJf3YlJqXxZVGbpNbAdSamPQgKUQUY0CTCBrs2MLgsTdmBhW5w+6nh+abiwD
UurNrQvWL5/b7eBPTpfe2mV14gAHf9Z5nYG/xoqPCSBCex0zjaEqO19kEn7ANvBs1fa7nbpDgjZC
qz/C+0EbaBi6YGDQbtcEIX5a6t8sTde+IuAjO42p5r5RIxqVKHYDYU2BHkVBzPAzSzefrDgxfJ6y
NKRF397UVpnu9T7eytbX3CfuMuoi6GBbF+3rskrHhrYAHni6F5om5lMgDaMpAMqzLcXatUuARB2d
qj+ahMtXOOfexHMHL0fZt/cAIUWyjBMQUFmfi96FSou1NaK25r2Q4KK+CYA5lLgX57+jbdJ0GjUj
5FrfHUftkX38feVmJob6n4nF2ffSJO773IT3MoxQGdajNxrHuWN2/YqtObB5Uh3ZOuhJAc46v8lT
mY1a0TlmBCqI19aQt1M9HWxBATdgkCDEZJifZ1vAg5XlA6MteoqwjMhjWZAEVSXkf21pRsp2g8FN
/TpON+KLldOH4GIuP4McCJKDi+tcjnGnlaNrRrbrvSek1Z86U8idkBrd0cGwN2LF1S9CtRcNCsRw
FyxbQ9v0Y9cD3eWYfBcTK6z6jWhm9YM+WJh/wYcnd4BWnTfksNCx+LGwvGOnsbu6g0RQV/y1Ugg8
I2ImoCABucKpWLRMM1shhCeILRSPvyc2mr/jIL+4Iy7w9dM335PFo4smNs4eSH+hK7MEPYB0aajz
ODajoZW/tNhgvjuZzBek/idL2GtcVtxZTECeLx84UTsKMVga0aZ9tQq5y7UcjXN3I/n6I42w/KKZ
0gbdFVALX4DRKZnqNrUHErUjJNyULtQdZq+snQ7i3yfVNWZQlJ3ue81kPppp0z1b+qh8E94aEkw1
B7mz7VRIhFvNvYeGSnrk6Uw+ksb9nljt+DV3RzsYeePem7JG88DVwOBtkiwwklg+YT2zOzHhxaBp
YwXKrNix7WNMEEANU+yBchyO1dBispZL/uBITJ84jNpH6HTUnzEslN95ScxClR2ntrupgZ10k9DN
Q4B8D8mYhyMIvbRgTOKwsN07nlT0AZ4D2ayQdahjMuORgbItKDW9vjPc3joB7Z/8hrN0d5bHm33N
h2nPq0GFutVZr3KAd+zsKg0AFHJ+q9JJoXrHiU9kp4WUNuPOjN18jxJS+jimpnnrxaQO217fUlFa
u10o8M1D4GAvA8D3/HiIhJqpRMIZgT/Wr41H130Qxbcse75+3rfMLOLPWFXTaCqY6Y3at8ij6Xwa
8cIaCdu4WCse0QMac+YQACQO2c/592Acs3BYKknEwY6mKnEoO+MoXYydlFPly9g6XP+wtfcPMoEg
B4d8HmTrFw4RIr5pZRUmwcR0G45W+qnhfKNUutZVm+U6wekORVc4+oUNzIk1bVc1RqRS23qORy/Z
OWWpv+RjPYSltLNX6PvZoS6pfO41ldwUkqiAky4OhUAEVLO0fikq3XvAcE/6cn0B1hYcU7kequuI
seB4zhe8nnozGfhkRMzMDqkn3FAn3QOJ69HnUty19WbFYG3JwaMG4ibg6eYh53OLrgCsT6uR3toF
esXOD5aR4O+/CRN0EGCEdDwQlgsfKhyvpSmkgSNtjHj5zUjcQKJjOtHbbtjiQl1DcEFw5j9ji0Ck
HopRoWtLoAcA0S1NgVteq0iML7MIYPFK31ttURxLriSKWgBzGSZk3K5/8NqSoo01D88ZQF4u3VFv
UykSUprAulS/O7P/3JVbNA1r5wQYJFA5Y/wRhP6LXZsqYYxQKCdIM+KjckOpO8eyeFH1SdO3kBnr
a4p2HJJpFDdB4HF+RMpegU8nF2YkSbtDjPyMyZ095i4PaBkeja7/zEHPS22RBGhUbzx1a6OnMIse
PKgmkdFbiw0d2yaz0xIBrFllNcBe9K5l7oHAx3OwLU9NZvlGJgE8dbU3Mlq2z7zkgDxr9MU8jHB9
Z9eXAnA2ND4wrXyhqkhY17EJnjWys9saze7YwjOY/AAINYxBs0aMLGTyIdV/XLe79uBTVJAxgov5
eTAvnO+AUWYe1QBlimze2f6QCnpolQG6HF3DjK3bbjFJzMdnGX4gZQCPI0U9Ctfp3F4lnKkuJkJQ
87JCBpENkehBn+2uf9WaFYDWQdKFhu/lAJxKpCBjLKyoZT8gpxSA7So0pg2XMruo5adAxnS+JAS4
7uXSObJOGFCOVsT4C5M71uxAJZrxIUhHkPLKNnQBZrj+XWu7heahjoEGPOEXXhMeLB1Hr8d36Ui+
0wolc2Yep4G/aTTfcGdrb80HW8seJiAJXCFRt6JMN0CmlO6AVL/+NX9u2HIFQYAxl1lB5YEk7/ww
NKNT5cKdUBsaCvtzWziDPwKWa/lEmzoJXZ7uPellcZxiffKFspMgHfhtZj0MJgV1wAAJhsCuhPUJ
wrUYbCR9TAOkIXXll8rgkdUL83ODMuQOo4Eoh6Sq2WW9Wbd+bCDQhsu135XusJuJ9TiJSmXpXo22
/VXqGIROhKcCi6py15sVeZQ97/2EyHrwnTL+5OF1kJ0MkuSgtYfc0btfDPT+JzKlP4lVJ6+sMIqd
1Y8gqZdQLXVzld8haMj8YSqHPRmn3vfgu456zPONO712+jG3DmQ+ghHUzRd3TPDOGyoyoio1JZaf
kzEHiAgRrck2bsDacYQTslHBnlXml75CkwjWLBToIw9zZ49mDnGFfoj59ylJkueqnv5h4ABNFbgK
/MFE2jJnxuSypQwKBREwXEBuunXr3TDU5UaKtPZVoHycux0YUbqoOCCGAis9EB6RlmBeV6PsAUMA
Bz3p7lGsD69fgVVbKFAitIcrwvt7fgPMUYFsBiXMSOvdOkAtQtymRlwfprxHIY6AT/N03eDa2QDy
CwzYBj7hog7Ae2MYCzpaQPa5Yd1oQCXYNxx8wdfNzDf3/GYbqPkD0YUoeOa7X3yXoY3tkOeYSMjN
xLnxOvRoGLq3agL8Om/d8S4dhy6s5WDtrhtewfbBMroOKKzgB1w8kZadVwDBcwv15v5Q6jQYKs2P
awferGnvBdRtcDN0H5QSXmD0xQ9t+nvOPFjGCUHVwJlrfkuXqptaxwebRnotb0x4Vx8KdPu6EE9x
9dey7xhbn0mRCTo8gOgs6VExkcyoYGjvjOYQzMrnPDH23rQl+Xzp6s7MeIt6Syp0DDBNkgJ4mrfO
obJiATJYo3gdWUGiJCUZSsF5m95MpVS/nWJkLxvbenlu8QsQSSNSwTjaZeQrePV/J95i8ty1r5hs
AioQE0C+nYhAKBVA/NdPR8fncL69se9s5n/iW7TGK8caYGUMNlguQJvWcrKhrCywRTmgbErheXLz
x3TUvoHCEYJTICjpt3LklW/GKCZQJDhE4GtaPndaXVg5ySoPYz1xKOND4cr9EGsbV3U+jourCmcB
bbo5N8b85+Kqum2BoVS3Eyc37W8wsBxQI0rzE6KrQJ/2G9s4/2fXjC1ibmMYqGa0rTh15TtW2m+A
ODCrh1Qltzb6dkmO4lqv5FxA8pve25o1XHsdAP3CYoJLB+XdpUjPSLkoZQtFIL3aW/ELce+tClDq
48w407IbSXdW+kC3OOdXl3iuXRPU3eCX543+UBqFvpLZEci5nLj20NtTEBfP4LY/6mCVGZMN6MzK
ocH1AIAKrOz0EnhU16g2p6OLDQSu2Wih2dHCh71d38c1I6iGzlEbWOHQwT7/IJlateIYujkBSRXy
4cXFGBzCtutG1lbto5HZd35YtcoVULRXND8NqgvK7GczegjA3lN+sN2N71k9Fx9tLd5sXXlQWkth
y50q9Ln0nYYSJUbPfQV6a9apfet230lShYmnIi1Hf+r/71sXkbAD2K1HuZ2fVJMGGVQi6vZe1oek
OlK+cQcvQw6wslPqOpB0wTVYuow8BeiADGYOMhdUT81PtRMMxt6yN8xcpg9nZpYuQ+RGacDt44gw
4nu88luykaCsHkIovYGpHz35i1QyJRoTrCJYs/Fba4KyyP1B9I22yYoNTFRiEHFuE85mzs+g2VQl
hgHz/NQXMnBAvlVMzx77a1zBrKL5n5HFbQJcVdeBxMhPZfkpS3+O5Lbcas6sHXDYQKkDbHRQ6Vpi
zusc9L1ZJbEdSH+s7msZ37bJXYHMpLN/2M5bqx81PdTZ7vq5XnGYcJcIxNA+QXi7JBVoXZk2sQKL
NXIPom4cetMM32tPhingvc20kfishCmwNgfSs5AM5KXOdwuV1EbkDhYSpO5Ho/hG+auHyWHZ/7SK
Lzm/LeJ/OR4fDC52blRujx45z09goN5J+b1pbgoIG15fw7UziOqmhUbuHAjYi3cw8+TcjeyzkzV+
6dmbVv5y243e3ZaJxfNjNxjYBOFfdpqaXeIZoOu+adN/CGdmGhEkVjNvFTqf57tj2soQyEqqU+E2
e0PpoXTvKtJurNbK84anDYxYoHWaJ2sWZ6DXYgkMcVNDybUPTXrM2hzDDj+hg3J9V1bteKBeRg0R
U8rLKJ9pQzWWBcqi1Kv9Vnm+m3ZhkSi/0b5et7SyOZgVwgMHoB/GKZcYXNNqBY87vT5VRRZK/j1F
KbItyMa6rRQgofL1wcxi4aqxIC5rB3yQIUPGOYpmJcCEfZCYu0x1R3Ck+kNl+urvhTzODS8ukao1
yGyASP2UT1kw2J8EJX5Bbv5hESmkeMA2OEdh89PxIZhwKiuxywnbVffjbZ8Oh2l8ieuNh3zF50Fq
EUO8qNDNAi+LKAKKyaY3Ojh7Q6ZuPCsP0d/cCO+2TCxuKl5Ts0s9mIDg7jvAkT8JKld/vVSofMyV
UwJkzMV03JSSTriSVSfF82PdiE9EVXvqbgXFf5KlRS5wZmex73lOUKuDB4eIdKZu0Sr8WfeOA4IW
Yd5nTmrcTGAhD8w2dXbKGmI/ix33oaXOL7PXrVOV6NYR5Nj9y5Rkpc+1ArwuFeW7wXZ+aZJ3mNdW
Vljrsr+jk8hvapr84h1yi4lqz3ZV0aAxIYzRjO5r2vd4jRz6NOncPGiV4x1BrRk/T6VOHtyE5a/U
KNLAbjzw7VsKFXlFIEreVUXgVHHsG7WeBtzovKDwpvLI7KLeVwzys03i0qMS1bQvemsMUNtMjgS4
krArrBKTyil7LnnW3EwCym1sMOirR6F0DTCZ85x3TnOAvk73pa+KLohtu9slrPbwr57+mWFk8c41
JMYyXSP54umJjX40qF19ir4QGnzzXxNO812Z7lh5C9aJ7BYgfwsgXQ86ISUtbrO8AowLo/r+6HDd
t0aiHTrdanZmrXWBKgjQ4HkFVGBHt7TEVmL7s72f37wP19FOCj55Bfa+4r+KZAfxGl/HZJEcbpi3
5XdWYhDkQn/oZXAzLypCidMYesVjeSINCWx1qrQv5sR9QJduuHdvbKFEV24oCmtonIFIaQUoLT0K
+QFKyxOvnZAb6SfebsEO102gRAnkiwOA8mL1xJSDg8TJ5Gmopn6fUq7t24K74fV3YMXDgZUazDWg
zkR1aVkYYKmhdXqHScCkaa0wdUrIWbYQgShj7R4pxIa1tRMBrg/AUgCSAxH44psobmwKfRVYg9TS
RI4ZmCZb/RQLHkAdcOOJWzcG2DWKOJg3W+LzaVqYTV7n8lRUN3n+YiEKSTw0davab9zNUfs5sFk+
dKgF/s/avJ0fDrvmjgkEV2BtAJCExZOfaGHrvrnVKbGfKvGWgI+0F9+v797aqUeDDYgRwObBFLco
6xhsAGJn8MoTLcDB0N/UnfBjqgXteEzHg7Dr4Lq9lSgFtTlIwM/+b2b+Pv9IFRNnMlRcnJop2Wnq
fgQLP9lqTm8YWeK+2qRuO22EEdbodzThN4NmPFTx9PfgPIAk/vuYJTmCUbVjCQbv8uSUb332uZlG
v0J2tEUaSOeYankykLEgtkedfOYNXCwaSxIN7qU8CTo5x5hCWLFCzT8oKvD6W+aoHSYr1UIColV0
t6rUB12C8MfUNm5bu25PvBXp0Wy79F6AvC3omD7djSBN3U2g33hshcmDUZo0SJWOajvUKEOStHlQ
QsTjZWwt71Ckw+STqoILqOR32aa/+q7gh2H0up2muyJMKjcJas+qAIgC45FUKO2i+OmCRZQUgYFc
zDfIcKJxq/yiqF2/ET3bGFdf4WSaMX7gcgTuHlWL5Xsns0QkRu4UJwDwAPcSKTtIlYIpOrUB1x1j
NXwystLdVZ3+xvtMgITbPumM5+GsX+sbRaHdAJfDQlG4TzqlWWh2CQ81jIPe9Un34uTlVkFnhV/j
/DcvsjaDiMYyhFWcgPY5FJ32xWvZXVwZXzwt3ddmHxS18j06HoGTuecxYGbTVsy75iY+LtvydHlx
1kAQozjp05um3ZrQ5/77O4+kBNSMyLcusbm254pWIjQ6lVURWtODFI+d9ffjafivPxhZLGTZKdcF
SqQ4ieEb727Aw7XrqnvKyj3QRRsftIIJOTe2WDLXEzrxarM4UfWt0e7AxBNk2msxznHSS+l91q1y
39DfPch7MXvEk/31BV3dMUCy4XNBwIjBp/P3YJpKl3aujffNecn6N8/ZSFDW/B46F+igYuAY/eGF
U/BYnoC+BP+/dD/3010M3jlevkIGYuzFxlKu+R8A59GfQuQO4qnFStKOmAXN4H+cuWxbJuGoPyfD
baPey/YorG8bC7fSWMCAEygewVCKUcHlS1pNaQbwLDYuj9vetwdJ+oBDHuyI3wZphhEAAmZh4GQq
CrYfTbcJESoO0FUfbQwwaPnR01zDBxtBuncHwW5t6A3uM8vNA8DS80BjkjK/0yv53EhreDJseDnO
PedTA2L+R72pnjFdkoEop/1hqbx7FnnqPBc2FEuQVo83o5E6QWo1RQVGX7cMu8Qb3uuUt0GhV/FB
2TE0vNu+9Gs5Fc+CDM3fQ0cQA2AcGbIcCEtRJTs/WuhB2y3RuuoEUwGGd1Xx0ngvMS039v3yCOPs
AtqDWTPsBRgIz+2UKfxXaefpiea/EyF8L/nrTP7cwOIMj46yay8p0pNKv9jyd1/Xgb4FLFyZB56N
gMUBw8CARy2RDYorJrVKYwgAemQmaEhlx8p+4MVNF78IpKUtZFO9bx371dk/Ne9XkR5Zt8/qZuNB
mKOm8wBhhoJDqwWX1UUEubhFg5sXUwvSn9PAin3V6n4GwQPX+t7RXeecbD3Ky8frN2l+Ti8souuI
jiNIYFG1Pd+/riQxbQYTFvVbd0Lfxe8H8EB9/Wsr6DZSHX8wNIT5xHMrOo31DHkHYsTBBJr7zuNP
znAUXbUR6F++QpDv/GBnEXobpub2xSxWlmvfUJ4JNO9EvDK0vRQBzzdSbkQql+/rublFEkPcZCRe
AnO6+VXwKGYHJd7AActNtXHNLiPheawY+boNPMolntlo61QrihFY48Ted5n1CJLbo1Zu8TBefhDM
oDOMQWagtfGMn++T5JY+TVlrQCGiOMaiPWi1/GmA6XkAzV7VdBvHffWrwPqI/jpAwxeJ7SRHJRRk
iiKh9bdWGvtuofu6/n798F0eCuTfIILB2DQeqIvLbZkVODUYLk/NxjuA/R8bp87hGab3Ibbuiml6
ctmW5728VrAJdul5r2YA+uLAM9Z7mC3I9UgXkvlTJqCK7Pw0q+FYm9lW+nL5BsPYTLyIKgRYNJa3
C6JEKlF1p0fF+BqLNwEU2PUVXNunjwYW16pMDVdOKQy46jDMUtwamMC3NOnWjSC6dCioutCtPz97
xOVisltPjxQtwmpqg0l7pE34D1+CfgEEGlC5vcCVWA6pTHDz6hFLU9sHu599AGoAM7EguNg43Ku7
MkdfwIxCbGU5woGeBUmmysWx0+UT4+WTZeRbXv6PiNf5842tBxgPVSGgOi7aH6Y+DBnIPfE9Nk/A
nYJHjun3VdW8aKCvcIyJBknd/MKQhfQZS4+9XR7RMfEb9OPsSu6ur+7aJ89YZiAF8NRjE8+3UFfK
6bvYMiJuMnF0R0uElXS2aJBWcq2Zuh1PIUod6Mgsaw9Ms3jCzFSPUghzG0+FnR0YYLnkE0nL+xkA
YbVx2OdjUE6f+2GjDb32RAKSBBVdkKSA7mXxRKL4XMrcmKYoG6Gv4qNbXQeWlnWvI57nfU/04sYy
Vb/hadbeExDKgtIK7QxQyC3KLQWqzU1n4AYOBYgXMAYwPVgNYt6ytbpbhPjdBoPWmj3QMOjIGoCN
RMx7vpOpAotinTR61Bj2QbTusSlucnvP4+Pfn5iPdhaXXmEgzSpVNX9X/HXK6iOYlV+vm1jbMIBI
cbXpTE6wjO2qLLYnz1ATIJDlwWL8wdJjMCb340NOrDsMRWcbvnp17T4YnP/9Q/0vZwZnrg6DRfPV
6m9B3R5K9dzTv28U46FCqQ8t1hkcu5wyTmWaJtY0n4lBBphZlBjO5tmP66u38ip/NLIkHQLKr3Y4
g5FyMEaMb9OdFE6HWbEtGOW6oVmw0AGQCSC481Xj9hhnYnZiXntstJ9xe1cPz9e/ZWVjED6BQQVh
FJiKl4e6NCAio2lkwvDQQ918BUtLxiygCR+vm1n5EgA05xIf4Hzza3j+JQ30JVRj0ykyobeXiuGh
HeNdVW/pr6+ZgZQX3NgfZe8leZateVnCXI6cQLK9VveRAIEsoPMbN3TVDB4dG+xWWLfl5J4aHBS0
uwGL1pOD0vp9JtuvoEjfgFasPeo2xewtkA8gL0FF5HzVQJyT1XaR4NZ4XuzHRFOBmac3yLD3WWO2
PqgJj0Vi3NhyguJ9+V4Tr/E7njxd37yV1wI/A7uHxhFmL5cP7WgzhXIKn6IcNGFDzj5plnjtuP3F
jBlyMPX1urkVoA5m6kESDjcO8ooL6qse4OQY4O8psgZO9pM0+P8h7cp220a27RcR4Dy8cpA8yDZt
JXHcL0Sc5HAei1Uk6+vvou+5HalEqODcA/RBA0Zrs+Y9rL3WLzp47CZH1S/M+plFi8erACKh1feB
op2wTcwJRRkHTVLXP2XrdMDzR70cFwq4WIUFSEEQrCrrl6wMqQP4aZbEQ1dEGThFfN3SBvYAg4ZU
/Aduem3ZOV/rxUIZmFQWj3W7pQ9ZWr6WygxlEF7SbF/ZwEVBHtW+UweTBCOadUOqODL9pQ1fBaUL
OGfAToL9V+ytg5h459RU4/FMsshwu+fRkCkubc7oiYn1E04egmYqmoYY0HGGc+nbM/TclXBIS1BI
yxKZGyHOin1HoxBgMCv/z7klr4DXxfR8ibWqQwrsn7xSo1471mmK5ugXjT1fX8ANc1hALByak1U8
D+vfTwdmELRmNyN8rp7sB31AAy8LPfeLbjGQjfQB09PwusWN1YIrDSS4tlJQwKk6t1iyDtoLFigj
G/6rRNogN2R5500LK7kivFdEiiKQSGvAeOg2rRPz6o0ov73u8x7VKs3x7+8Lm6HrqWZnXgOOZZcF
kxoRULRAwbVbPo0YQUC9ijsCDqWtCJjzmeoTqjemCwZPdXRfs1q/cRL64/pibDwJZyaE3VYsugoV
QQU0dZ7z1rNylzZsQV1mvvm0HVxGYMzAPygxijllG63RDWEWtlmH7G7RB9lwMNiXzxoBLy/QpDZq
0bh+xWuP25AkAqe8FhPAPZGiilq93KeZLVmWy3cFZsCKBPVPQNWAVzxfFhfJ4HbQ0E68zFB5U3a2
81xrh7Hc6+rX6wO6vHXOLQkbLRtttWwHWFLmo9ff1Tr6WvPntvp8ru3cjnCJd3ah1G3l6bFmT4Fp
PNG+8rsRnSkNNCcgrBF9flhwd9brDQi8C1iH6wHQU4HHOobiO+Q7MkhJPTBH83Uucd8uLwJUS/4Y
EnGL7dJVrroaSlw9muk/A9Kw14eytReQTlnbb1cKStHVmQAYQjcVelo6CDlxsyx8vZjeu7Hc5ax8
1/n0/bq9jRGtuIcPmIqBlhrhZVd6UPdQbZ5jZ3J+VXZ9Sx0ZGcLllbASIcBzR/iPl100kZgL0ajR
IgWVvrtZg2xryMr99WFsuA3gMEG4DyKY1e0Vr7aqMpKKMgRWXfewWMuuRBVFbWxIMd+m9CFt7ypW
33btpy/ulTkFVHrozAE1pyvsc1RD3WzWETWQ0gsyzn5OvRmpjfkP2gkljtHWLIKgDy1HSINdMkpA
AKfWoF8CX9u7adjvSXtUsm/XJ3FjL2CF/phYb4+Tp7sAixeSFT3c7FEJy2l5IKSUVGw2TSAVhfwn
6gkXfOe9Umt9qeRwaQsG+dh2fNTVSWJjfe/P815YFJD0QBoB4QI23fkwALYz+EwwDGXywOZbPdW9
G9g1+6dC7xT4ZZifk15yMay/KdhERnylA0ShRIfW6rnNDqVifbCUMYY4N4QzodNRaK3fjMtjX+iP
btrbfqmZPsg2JGXcjQlF4w1Q1Igo0eF7Ueycs6HNaENx9QFjmCUB+Aqu74qNMAQsnwZKqugUAShY
9IZbVUFSS8lobACTR9udSuwHVbkZRvRp8RttzELw5+9Tl++8WVbL3ZpWXIQ2EoaI/US882IA4+k5
FY25DfzKiu2s+s/HNlg2DBBceWBcuGAch1AyJKhLxMh97e5G7EqN2rdG6oa8kmySjbsdBS5EUeDW
RUFfjB9TwFSnum5YPJGXVdOh7H6kCrz/JN3l3dv1Vdu4LkBjgUwk8tkrXFy4102zts1mxKLpmXNj
z2Mb1EX7C7wdkot3yw6a6ADIwYFb1SzPN/5U5jVrCKExXap4TvPnpB9eHFdW49o6XyDR1y3wHWoI
vcXhtHmlTXlCY7WJ2+I/JntNjVuNHjorcIt/nGZ3ffbW4yoeZ6wRMijw+IF4FD0yxRgaQJEpJIUL
v8nAa/uz5kgpyPyxDZDJymn9x9B6vE+uXG9a2QjJaqh+NCBGazbzgfPkxrC7r71BfTUdn8yy3dXA
7gRm9asAtheLEFwf7kaCBZ8Bdp5V5G7FBaw79+QziNq5fFRxizQ6eiDH8WHKG8T3ajBYNso5YzjW
9auqlgfCGki9qeQmd40v1z9ic85xCBHJAWV64fl0k+YNLS2wY6np19WNy54dB81JMizrx9a/WFzQ
BOF0gM3+wh9h4IiblQRHw5ocNF029+0yf+kgnklKMDqoix3WhRnmzas7pu8zuM5aq3bgSzbBoLo/
0VEQ6u38SN300dHKfWdUT06tRUSVwSe2jtZK1buW7tDqLL5jtEmRjMkxIZV90/aHEggKt5Qlijfe
D9ANIL1kYavjUV4/4mTlOXg5E6spl7gt86CHw44SwvV13Ti6q6o6HhA0rKzc4ucW0C+edmo/zeiV
NAIHkNqlfx6Xn4b1JVPfk+Xe7Y/XDW4O6cSg8BanXetBRQIuba8cFKL7rkyXaOMeh5eEZldg0eD4
icy8qT66rdOrLDaG4rvCvd3IR5DBAfNftgRNy1YmCXY3jsapwQ/n92SRTDMvx3zQGKRb0GA+7wD/
BIXJUf1879fq/v07sA9P4MTO3JboWKlgp3S9B3Vx74YMhNfesLu+QLLh6Oc7YtAmvWkmziAvXPpU
f7SHLw17m53oupmN84Mqrg38yprQB0D+3EwLLhwAd+kcm5AwJ/rsV8h4Eck7u7XZkP62Vj0Uywbd
xLkR21z+u9kaII9J+dK2n08OoEkTNVMQ/W5A7xt3tBQ3a6fYtkATY+ZBai9+6byoHMobVDKarSkD
2Rf8E2DnQLS6nuWTDTCBDNG0wccRU/7WlaBoPIDo4fqqbF0HJybEZmCURNG87bIp5iTfA9g4j8Bc
BEN7X3UH287RVybZBlu77dSg4DoMjamRksOgzX7U1f2UH9r+rdIkfvj2zKEuACIrJNZElVJoypkN
R8k9VtA8sDQoImZrV6uspXFz9lDiRYwBbOhFt0Ld5dD5SIcp7gd1ui8Z6x880KsEoJps7p0ZRA01
VdmNQxbvJisXS3IRbY0SfgIEu6GjB4DlOtcn+4O0wAWhBKPGWvu2QNpW844eSpjXd8hWLL/SFYC7
YEX/XDDhuMm0JB2nGuLQm9TqfbCgNvSwVD8XiNy19g/TbXwnlyV5t8aGNngVXD/4/4tIqjWyxa50
rsYjAJkBDnb1ONsme+KdokhG+BG3CC7IisxAywng0gDzrd9yOo8Kqj7qjJSIy5YdIU+5+ozQe9eC
YtgCZ6jGA7Sk+MZE/AEtMIq6c9Q7WwG7V9SANcfU3rsJ+tQ/VYqye3nb9zI5Rm1rn6HjB/Oximle
xHxu5y3NYKDGz819MjpBm2hPBoiz4J8CrX4w871NQlQ5AZj9YZm3Zf9cJlVgzrhhjWeIhdl9FnaV
jPh8Q+bVA1ccjhci0g1mXOI0SelWqrq6y2Z98HLXR7e6qkzPdfuuNMUzGuN6tNPVzmEGlUj7zrMa
1RXmd3zYJ4Z3R8Elpgxp5BZPEy2eXaIFKZkkd8H28mL61oQumpjE4IuUTcIaDcvbo+vczfyFP6rj
C+/7nQYvsnMRjCWRN/+ntnZmc6iNu66JsxlcwlUDdr8hGio7sJwZgOzE5wpGVTxfP2Ibex3lIPhj
a4oEBY31VTvZf8ngTuDEc1F9IpDVW1o9PaSN0Ud2s8hysxvZGAQWqPkjUkcKQQwtipQp1kCwZJ1C
ukNJ6mU3F2y5sxZGAhAJkS9uSbuXQfGU2+uD3LT8gThH+ItU6rrHTwZp6aWlFShRxZOrh9RWIWnw
SJbHZkh3E+CffJCc6ouHZm12AgUTdiZ617H5z+0tXDEntdSQA2ottH/SMvNRCKOBxZP8BgB4Wdfs
xSIK9sTLGGxWZPKmMZ5WnmO04fmNmj1UCFQlA7vwd1dDa3YLgRmOn4gXr1wduM9pprHWMzsgdure
I5Fs+K6Sf9UZ2ukB7ZXVRDYGZyAUhGYOAhPMqbB4xDYqNO/zIXZ4Bh3svnppOq4Fhpdo369vk41l
W1mzoEoCNxHyxIKb6NY2qmF5A0uJ/aMh9hOaam+TqYpYRWWkrRujMgGXQMEKDyXqo8KompxrTtpb
fVybzy1Ft/Ot6ny5PhyJCTFWAMLIAbERTGjKHUlTv9ceJxkCbNMGiC7Bq4kcLp6x851eI5WZ5X3S
xSQHTyOzahZ1WlU91gl3Pr/3kCsG0gydoJg1cXXqpEPwaBdD7LHaqv121Gawyfc6Gq3hw7VjVt3Y
lOeSvP5lQuTjWlz7I5DO9S4UQcFATnMj7QZAPe7GJe6S+855crSvpH0ykesav5f5U9Lf1jL2IRMz
d+YYrHZ1uAWAbGE3ijELp9W0KHo7xOjcK28LxeEBKC4USUh+6WFZGhoaPvReccIuOnJ6p57nyeZt
nNLxS6Xpr0zXArBCh0lVhqh2gGCWdqHWW0vgZaokArjcPfoHpzByrqjW4+Cd7x4tYU45q1MNIScW
lmoKFKrqj1SycS5n8syKeA5Mo27BCwChJq9Rv06IMhMu61xfP/R8sc5NCMcgs2y0YUxaHds1+OBf
KCjogRfem/SBpv90Wex8ukCDpQJIAO4pYjMQtAlpyaFoTdtQyjqetXDQHZ9nsvji8qo/t7DO6smb
WeuMoVRX1zEkkXdzhU1RZzdd4ew1OzksS/1y/bLaWCRQFq59Bah6w+cV7t4spza0oZY6Hlswihhl
UGqy1OY6J8IiAQoMXwc6OWhGEh8vNWndqZhnjKhM7mcv/57y+pBYNCxr9V4Z0QVtV3tTo3eZpkQa
n4O5h3CUPUo8rgtnBEt3+hnCxBpOQ7wW0oAxt1gZ5Pn8lLZLRNpx76ARBUiD3/nA367P7mXr0odR
C8+bA8alC6Rum5nEVQirQX8LZUivuslIfkAT3m7Qi3sQcEYWA6NptvgaaJgMwoNyLpDZLUApoQbq
UEY98GWSu2fj9GugSQLtEnhO0VwknH5KPWJzXa1iaA/7Zh+jyS2EILHEysbRhJWVjwesYKD5EzbW
6LTKtDhOFTf5YXHR3fiUFS9ZA+bfofTH6WX4tIz3OtVwjsDpt+LGxAIFQC8Kr1lRx0Pz5DACitMd
uEP8PHsYVm7DTkXYUd5cX9/NqcS5UdFyC7ycCL9UlJazYsR1YPQ3tIoWDcybiSSWkdgQEQ9pW9F6
tDGubBWYh27pkv+Tcxkvx4YVFEhXVVlAH9bo7vzacTkSHnbtNHHavM79a1l/LfWvn56sMxPrJ5zc
bOPKN6sOMJHpB9DK35jWD6Wgktvm0pcESPJkHIJL3jK90NBS1MSj9jqq9d6oQfKcLUFaSjoNPq56
4Vo7s7TeNyfDMXPb4GVjNbHNaVCWv5yq9jsr85NsB3nJyKnenR5BemMG7tTvGxty9vW+mZKAt0/g
4A0qvPnqQa25byuHnoO6sX0DqWEwMcf3vPJmKSGwqPf+TH5Xza1e7/R8/AJWhx33IrS5+p7+e4EY
UlO+VmRBY2uD2DHsHS1MweYFwa69a/1S2bcSVDxl8bKo7zPik7HVUWP46mUPqiZ7uTaeEhwFnME1
LY9ag7C+OZv1pKqbbs3623obEauQHLdtC2v3mw4f/qKk2lpQGrKtsot1bYYSFFBtXnR9j248EmtY
/q8FYQyqbdHZ1GEBrH33CLv8NNnjefQhSK8oU+TR97+wh95cqC0gIIEe1Pkm0kq1UlRdb4HGqIMu
rUBnHqv2rpuSUFfu008DNcFejasf+Bxk4yEvK/hLFgITc5ySNp65cW+St6qWsZBvLhHS8OjgAok8
AFTnAxoXdQS/RotNYH03q/e2lPgrG+fbQvfZGoyA1+si/2lUlEPMW8cCoQetpS+5/q3qkUySdczL
7AgLAyG8Ii8TrYsTrY5yh+57ep+4aDCXXSOYD+EWwXhADI/lwGv8oRB1cotodW54aYvxgAJ819U8
BLfgLSOu5DVe9+01M8K+bnhXuznIrmIl2bsdFLqacCz4XxjBGFZPEk8h9sD52q99WSoxvS52myFk
Htrpx3E/FPnu+plZp14cCyrkaNzTIQMGaphzMyB5TFyzzPs4sTu/pE9uBtq/u2EBWbIslN/aBRas
oH8P2bOLXjbHTowysao+Xlzo7OpgYmxQVCiYdwvyBol/unVy0JMCR9kCa8IF5H2xi56ZadnH7vhV
xf1uGX8xb6cG1g842Wo8g0gbT4oemHoldNm9VryZ0Mnpf3fG/vMrZKFreMWDrs0awkboE7bU6ZL1
cWogiT5O6k1eJSF4xpDM1u89nn25bm9zmRzIfyDlB/9FzPYqdlapLWt6yCn9bNSfmtoimn3X0p/X
zVw8DmgYWqUIdA1JVMCehUPUj4AWWaBtjbnmHpxG8yEsRpLqOCV0n1XKfWG4Em8GdT9xs8MmfDIk
JMDgi2qA4JdVLl14h/HFeoEGRm2wtaAlYNJsbafe9yy1I6Vq0iCjSXObLA7ohJahfXXrhN1PxQRa
Hcq9O8is5TuzTnnI4LYETYnODcOrih34CkdgKhj+6rHAnhsnNEn1WqYTFIAyW0EzhMug/qkYEKwo
9CPrnDQinIxozh2mCF1z/Z3bI1RxEkX36bxoYM9gts/HrDkgHatEep7Tx7GonbcKT11UQGVzGUc9
yLABu3JHQOdB3NEfqmM7H7SpfBla5/Y1i3hm37pOH1Qvyq1STc+2ot/mTK8iSK7zqOMMUAxN7XwH
eK6A6lYd5GpX+Rw3SVhm+N55BqlQDsRS4FYQSJ0JBR19t6i+riOozuqW+OidMvYFmtwDxqevhqKM
odIbAJ94pNsRxilGlOpBPg5W0AObt9eL9EvZcHuXK9xFdyeBIhNNpkDV0t/OWM1hvzRVpLRj43e1
oaASmCX+mCfDTmHgVtdn/MGiShGSbGn9xRgMv+tAczbbQNu0qvcbHEqN39eLuUN3GtSsXDO7nQo4
H0OamKFRGrqPFgIIzFbasu+matip5pL5mZ7rwWxleaAyqGMofW6hWZ9XNx3liW9YGGFhw/Mr7aoK
G3zyd8uxsjtaM4hpUo/uIJanPAH2hegicTlwRnmR+Upuz3vijUOkzja790jW4WjZhl8U3LwploFE
yE0CrdJWRR6T3vi5zJb6hnL5eNsXkN7JJmhNzogSJW7gJWYLhwIXpYM0P877RY6O9dBC0me7jJ2l
v3XHex31hPSQt3kA6g+1bXZk+G4NX6fiUNN7e5YlXy9u6hXRZ6BADzQcZB7EggrSGc3MiF7HiRNT
I/cZmrmv3zQXF9q5hQ8OrpOrenbbsRoN5CpS/S4Dz2WfZX6uGmELAarrli4cA8GScFWTxWCzkWMs
mcLRXGFHptUiNJGBnDYHhIYuMHcjlXshsKoihC2VFNmAAgADvf0xzC+t+ovKmjs3VwblSVzSrr0i
ac6fODNJCeHgb49peiyaR4xdsjAfHC9nzgf+Gw1MNGiOw6UMhMa5BY7GtIRBqiTOyHCw5t6HXPdz
x96IZR8sy/KLVnnubOPeKR47Zw9K1f2YjC9Lv1dV6IahpgGHz6/tApdP8lAPXlgQ0MwhbGwyaD13
uc+XMpzAFlDaqu/Ob7T+NWmqP5lzwPGyNXcdSyPqVj649tLyMZ0svK2VbyZfUtSgk/5JzyzfJPsc
JJ6dab1oM5Gcvgv3a52BFWnjAu0MzVX9fAaapUKerJibmHS/jHEMgD6NEv6eohlTKrG3tTtPbQnr
6Yxpj1tpQlaCHnSq+gtu46WQrenlE3s2IOFZzxQTqk8tjBDr1amOxJEkAbc25ekg1rNxcpjVUcvx
wuL30Vfp0/yHN3/5/Bk+NSA4xFUz2wNdsCepkwTd2KEKqYZEeb9u5VJR83zhPxALJ+PovZqiQR/w
32JQzag0FfD14jjgVXWNyLUJ85EXgB6fo9ZIYyoWJF7xQLeA8UbAJ//oy/qnlrnfQcosW8HNbbLS
PQCRAJZDEYJfm53bOR4mIE0eef3cGW+D/tks3Dp4XF1IMoKv7cI7r1ueURNMV+jjR0Ip6XzTG32t
lUE1N/cKCAPwqiB8RrH+fK+MvUlLRymaOHezqJtvDbuRuJT61lWMDMe/JoTzS2iKEITmTYxwxg7J
YC+3LjFNf9BRAQKFc7Y3QEc2NUoRjLybHkp7rm+sZSKhXgyQXF4K1+da9o9TAojMLTT/9SQDGWWV
grYnBzvX0s95BLfVjpwJiMzZTZbQmUzqey7utURzyr85wCcjEnzkGbJLOawDl47U8kSeKPlskL4u
PjrskeX9SOQLB8xhZTWXAM7GhfVjXCCw3N6qeiVZmO2l/9eIWC5j4AwlqJChPqGVGnKCUPxJTSYx
cllW/RgKsuRrOQLRoNAt0JTt1C9EqeMyae/zOglLk0fcKF7qXgutuYqg4HpXJqoT6HyOMhtxgNlG
12+SzeMKbvb/+wZhkzsGHWnSQbWq6p/srEDK/OuEyvJ1I5vT6aEtZ5ULN9D6dn6SkhTwksVumthK
EN3gNTSsT6uEr3N5YkK42M2q1JWSDU2swrmfQUuZOHc4vJKBbM7WiRUhEwV+DzZ2DAOBjmAA4bKA
5R7ktXfXp2vzVjixImxxjw8jhLfbBixVr6UH6IV557VfykzyFkrMiMWMxq1xpUBJPAY7xuPc6j5P
C9/U32dDgh+QLL8IkMDOV/rJxHgGI8Fs5ciwKz+vT5lkYSzhIs0T4DJIh7EMWhex0rophhyNC66E
e2PbDARhgWpCYlrshKlhZqWgbID4fOA8hYTkF3QMXx/K9rL8sbHO5snTbpfTaCS8b2Km234xPiiK
E6TVEpmTrM60vS5/LAnHMh/ttFsyjCbhb4WqvI4cMef1wchMrIM9GUzqeMOiUJhoFz6h6Ne9jK0j
cYLX43ARBnh/hiGEAY22eJVpwwY0dL+mQ2w4UzSbb8h6sNwMvCILjEkCQ99aI9AJmejjcDZarJMG
HByljh1davukrXw9f/SaKK1kdHLbdlCNQJccin5idNt5U+rZjQt3GGkeSmuU5xkkXA9dLkGhbK3T
ylzzf4aEOexNZaRWZ+OGVg+DQ4JmkTUWbh2dEwtiGJ0MKvocdFgYnZ+q/mr09wOTbIT1I8WNcGpC
eMv0XKs7ZLewn9sdq+EC996BIMalyhv4DIKe/vr85l4R7sh2ruAdV9jcHBEpc5Dsixl7tSASbTaS
hs+t8A6ODto90SCJXjDhufHYqIDdpm7jRgORjbVn2Y+MlSH13htoDlwfzObkgTRkDahBvCAmVBGq
9txr7TqGOnuYGGlQdXHTvC9opFWmG2l39eZ2gH4jEF6oT6Bb8vxiMCmE1nLLq+M2X/w2fVGVxm9l
/OgyI8Ku1nPXU9DpChjCMnxljDxWixVoEPG+PnVbFxB8eLDimmh5ueBNS/QWEh1G3cTVUuxKZAnb
X4BaAfHQQhm9DojVREuZSIxuXg0nRoXNBxbDYdBZiZK3F2dLHS5p2IFQwjJkeNfNSQQHI5oD0Thy
0f05eB5L2LoxRu3RIkgs7HMquX02xwLmACSjPBBnidfcbI7t2KmAjjWIWRPvMPSjn9dPrvvl+kJt
3nIA4wKAjYyUI1bF1XRJ0KhI67jrtcNsLl8Ud5H4OpuzBWg3CmJgd7igMwVfRG62CkBGzHtXi28T
FGfG1+uj2NpuAGKCqBWoRbDaCb6OkqmV7aZ475ZRvbXJBEC9F3rat8X6Tzt9zfpHixZ/sdlOTRrn
pxV5PGUs0FQT52l/0PohrJFgn13tbpiLr9dHtzWBeFhRZsFmQC/mOvpTjwHccwxKsnCxc6Tl+x8G
MXzl03BIRAtAQ6GaD+EwnFrBiGuQxSYtptBN2me1s29TF01K1wdywTgK4UI82bhJgfUHFF7MH8yK
t3jGlI8P/aQ96V26W5L0i2Y0+6r8Uaeg0i3iylsjce1OUb5ZxhuqHKBSB4+Y5EPWDXH6Lq4fAhwI
0iWgywZx2TrlJ1Na5aTVZselD0nvPdeq92NsEuqXeWL6tCz2YOO5nU3zpi7SvdOr70YGrL7FbSpx
bMV9+/EZKEAaeBehsyliD13i9Ugf4jO0lO2AMt4zYmbhuExf5y5D2rREJssF4ZlvcFcGtviIMc7n
AC2JJhh/QfXkrUIC53OQghAFanV0eOAoZ+/B8lLfOaSBCCya85082Su28g2q7e5Dt5C7pLD+GQz2
20yHX9pMv7IU2dTcS46qm0MsRq/VxwRE07sBpYEIIhsvQOfrIXryGxSoeAgG6tvMAq/+PO9ah98Z
Hn/ETRE4JAkrmiPvMjd7ao/rv4w+eibve962ft45vyGod7CYVoTQMisCN813vLP2OeqLrAQbMunT
nVqot56OU67SY607WaAA3pRqtAyvbxvhsvzQggMpCWgG0fyICouwa9Ja8XhvNONxmUOVBqOMFUn2
+8ID5hbLlKdgZTgaRlChnZ9KfPTL3wfME6lxpBs+5KaEx78YMaqlMMlR2ykGC1FHkUyQcFNhglYD
a5McCG4vPSbupJCZ6xkMzK9jAnqqwWeydNqmDUBS8P7iGgH14fm2NScku/QsJcep2UNFodL3kwwT
LDy+/zsMqC+DywntwRfei5fOCTMVmGjd0B5DNQ25EpUyiN7mapxYEVa71mdjoKYyHGvze2E8eXV0
fbduTRREnYAFgBDoRq9u2dYchUpyXKYuVIwdatE+kTl6EiNit67GjJkslUOOWffErb3HQqK9XB+H
4IZ/rAa6LsEM8EFJJ7r8CcjbZlbgVORTqIyRNQQo4ZtFOGVh3klOyPZw/tgSTog6u1k1DPV4HIC7
1sGvtfusVJo4HPHaLZJ+xv9aHHLtAL0osB2a3l7a3SAZiC24J92o5xTIrfGYKXeeFwL6ARjD9XXZ
2r8n62ILB3G2ezQzgOP36Jo7VGSJTOVN9vvrEE/e6IHOI09IjyHMr3MSoEPwL75/7TpENAnKNLGV
RikytGP3BjnWxWu2K7pvf/HzqNxBGwP8aRed2MOsFpRNGjmas2/0gS45FZuzc/LzwuybOjdcPuPn
VV2J8luF1rvPfz9qSmhWX9veLlqQDXhIpUFqeuRu4ccJasDXf3/rkoXDCeYFwBUue2DVBVT6UOKk
R1zBPoQpvCXQdZ/kVGJnY6JQrAJDAkgLAMz0BMdWKWbQPNTjcrTTX0ATNT8+PQxARIDsQq0Zb6vo
wg2FvYDPw5mPahWyacfr25HvmSIZxMZkrchlRILQ9MX7LdRFWlMFE/iYL0da71segeUlSe4KSW5l
c6ZOjAgOoVqaTJvUYjn28Py/tvwvXu6zQejnBzpnSVFaabMcC3I7pQF6Ooxq/xercTIE4dpbunS0
mFFjCMXP1Vs8KFaQs0+mcNcr/GwgwtkrZmXhvY3VyMjNjJo/kYQFstUWbj5znLUUXUeYKHQdIfXE
Hrh38GT0J9vLjV27Rs2gThestDpLFjVrlyNwYhoKajIgrOz311Ge3N9ou9FyYJGWo8ahonVTVJL7
e+OJwyr8+X4hX5ZUbm042rAcUx4l2q5HE3+3u76dNk1AUQkQaBAsATl8PgTDTesK2MX5CEoVo4um
3Le16LqJzVk6MSHMUm8Mc00ARz3WwyO4UHn/8v/7fWGWssEorWzCEDwaOCzEefj8769EBg4g1d6q
/no+RRrpAFacRvWoTfdEVQICNt/rFjb8PyCZgGtwQb0BdIOwCKNlAWeTFdrRI9HU3LjFnZ7eVebO
SyI9kdjaWg2QCeLdA8sY+BIFW3U+LZB8TvUjNVVg3SN7KMLro9k626cWhPUG4wtLAFPVj9MUpo/F
bobymWRJ1o88Cew/ricHNJOg9wP58cWTNIFdhtutqR3VOgTkpilvivTm+ii25glMqoiPQIQC9Lkw
T06SmDO3Mn5sdcWvy8YHBchfWMB2+lCoQcvzxbOtdBkHruWI3ns/Gwv/1+d/HzH8yiCAFxWFq/N9
mydr6DR2yxEQ1MQA7Db6//2+MENjtfCi9+B2GOl+VAF/leyjjRUAEZ8KvQHEqKC4FuanqAinlkbZ
cQJ8t/YzLvn+9fuETQRqBQTzSMOgjUE8daqxoD/a7OdjXocQjiXmi2Ycr0+RzIRwFIYhL52UwgRU
H3MQbmiAJ0jOs8yEcPsBFA6JMA4ThrJb8vuZ+FonMbG1ECvcEPVIXByII843UlbzdvFg5WjuCzV0
lc+fA/iW//68iLvJdKfpVAM/P31zzcex/Pwjevbzgs9n2mM9JxQ/b41Rodw3TtBMkrti48Y7M6Gf
T5DapkxVEfUe02/D6PMWVVu0Bf7FcTidJuPcCIfyIRDgw3ykDvCpUAUvfl/frJJlFhlxci0jzFnP
gzn/o7xXzX/+4ucdDXc30rGrDvf592fQxnVJO09HFP0qSvwi+QunFXjwPxbWAZ64Y7oJtgPSwELe
BfqtUUZ/M4D1iQYXyxpqnf98vejgN8vIdOx4H6h5Hcji0fWoXlxI4IT+rwFHOGe9WzHXRFvH0XUe
K4iaIIGJTv1Qmf3WlQhmbaw1fD2QhEOjYlW3FA5FjrS8N6tad2x0f/nVSq492a8LC2ENMyhlZvx6
RwMKv/Uvboyzr1/vxJOFVgjpa97j93sejLWfygLqjTsVAjcQesGthMUQfaQkq9nItASadO5b3h90
sECW75/eTDABZltgF8BzLwpHVah3QRu26o7VQeHA/X3+Tj37eWF9VacwcnBVdEd18Rn7zqgs0t1a
YhwBVFTxHqziPOdLQCdVMxXFaI+L+eiROBlsyaOzcRjQWILiMKqBYKkVW9iahRjMqvThmLft/ZwX
u7Egfml1fkrcSO9khGUbVzjoJXH0HLAX4DwIzygCLfRKZvNwZO6L0iYBtBtCqh6dz2HJVscVfC/w
+FaarJV67Hzaqlzp0g66x8f8P+ngk5+GbF02pg1QDjR/r5xEAFoI61JPLgiE+7o/lgMYGPIdhWDv
sCet79iv13fwxiFZ+dZB3bzK0Osi9QJoNZx5StL+aM1HF/XOxKfW/rqJjU2GjhX4f+h0QDOZyMWJ
lkK75I7eHU03TNy9tPdG8vtiaj8fdRwR9DIfK/fBNEIy/77+/Rub6vT7PeEUZgyMtXZqQt9yXON3
3Q3L8lAziYMjsyK8S2nG2inNDVgB7CS7NfUwGYNExkYmm6v17yd3LjJC/f+OpctALICSp+TGko1C
OBm5YhOzNTAKTu5yFin9Xar4XLZpZaMQjkeSJKPaq7DipPu6CvQuvL7im8fvz44Vu5MG0nGb1fj9
EjJP6kFXXnJ1VxRQ/JQcjevThey+sBytliRFgyewraOsCUZyKN9GWWyxPVtIfYCiE3R+Yl1Ky2yv
n3qvO6KBEgzsUkTG9mz9+/u2MIgmMybbGhKsufmNZ/dgi2yymza9l5adN+8qDOO/AxHdHc9JBkqZ
3R2ZHpZgU819tJVeX/ntBfljYh3ryflwSMoqCJl1R6LtIcqnel+bJCo/KQn98X6gLI9cJtpgINQr
7F/wh4MsCF0hRxN4zfy5oDSQ7ODVyRScUGRV/lgQxuEmlv4/pF3Zkpy6sv0iIpiHVwpqaLcHqGq3
7RfC2z5mnkEMX3+X+t5zXQiiFPSOfvBDhZVIKaVSmStXJnkIm6g1F6s/q+VBq26pcKwjN5Q+TLzK
js0tdieOSUcqpLF63RhwYHR7qmyyH3BAg0R/p8P41FUG6vVYx4LV6em1mzinkLNYrBeHYFoqThIW
K5IcVbcbQKX+g663RvkcHt4TubufisLcJpkRE8BsMBVNjuwRzZIj7/EW3jwlf9dKYS6SOpPUVu+n
6ipkR9RvauLnkVwei+Com80lpWgbGSU9FqxsJtsnycjxGrfHVxU0F0J9C2zW8hRqY2mh3ze9RZrz
lHxBceZ7vv/v+MwtRaS87YsS40/aUYsvOQ+Xsa2Cv+Mzp8+w8OgzU/r9oZtoIC2yw51MJP9nQsAz
hepZyl/JLFFhSNFggFTy2obf9PIg6B/S9Ph4lbZn8VcEY6WmukDp0ZtraNkghxlyoInfoWiwYmp4
u1KoNMs4MRp5WfXJiMOAvqPjSTQ4MIktc34/vrLcSDVILsbYJNVV145FYQfpUTbcvHl9vFBUnayx
vZfC6AK9zKJU6mH9ZOG1nk5JjkzYMZacmdc+mJrRR4IYjRhGr+VlB0Fgho7SQ5A+obhMHp1B/GLy
aMZ4S8fsYWkMEZAkbXUFPG6KkfI5z+PHdHzHS+p+6ZiLo+jFVpkybIAWnE2g7pvwwnnHlQ5E6hty
EDl89nlQ9kE4StTgNpfwLAKRiko5TlXrlr26F8HYdKGYZhltVqurmZ+k7pOpvsNe3Y/PbON57MY+
iTC+cVVmW/r+ePvyvp7Zvj2Sl4i34cLIS5ChuwXPmm/ZkfuvZ3atFul9Apb46hqWX/L0qxj7Ao/m
nTcFZrPGYEgsmgnbaJyOoXIYrv9uhRj3o2yBXTNCbKEeBBIdcJwNR8D2YfvvHkVwfmmnwqrqlZDe
2bLkjSr6Ih/H6LOUfP0300DKbSklwH0xlzmkgGzDUM7Kzq6sb3fSX0WD/3A5vqTHoFKp4BbINdKr
F/TBeMf3KwptbU6JKdg7bza7oSMjTFI+OtKM2qD3WArKxYBKBsqKsnILEnAHAYR4lfJD0tiZfgKT
KkhzHs9i8zjAEKHDL9J6CLwtVwncqVkczDgOogWH056D12YnRv5/FXEnglF0bpAgQ4Qd98SvObe7
/zyewOZhuxudUXNAe6WPE+IhXejXdpJyzgJveGW5Po3QqLVcwHkSjFOhnLkO+OZZu/t8xtwFnSI3
sYHDXOgn81h+9xTeg5unYWYfhRXJa50GpLTsMCWfEMcpeQZje5EAXUYLORB1sU8WceoQjtYwCcSk
0uGQ8t7Bm1PQaEiQtnBF+HypBGXo6qwlFTzkALUqR739Nr0DwoAyDmCgaMNoWim3FFEkQVdoZMgR
q5XOFhpGqC1no25N4l4Cs1HLYM5Hqyf5dVb+hOUntb4oIo8If6UIAAMRoQWXoqYAjfHG9nEXMEBH
ploTwNb50qUgb3g1i3avUWIEMLennCeyJCRl9SIngZ0OT5jCcRzAXbr73AF4CC4DNH8FpyVCwYzK
0W3EIGU0lC/KXFxAuJX2Iscb31grMK8hpQBfDFkTtnDQFMwwSoKoeikEkGihWp1nWldHGx2TwVMA
2CHqg5AUY0xHl5KuBOKjfNFwgYqe7Ujx3isUEnDgaOkj0Ax4my43rdCnhWAFVvISaZfJKcvLTtOK
XBVoTAFkAEwJWFDGj2n1vJ/1sC1fJhTxgkYkjDm7aa0CtDxCwQNuURPJBTbhMw5x1TWVUb3kuo3+
TjUv57bWABgewRsNgIGJ88Dy7AlRkaC0retf0ExVrI56c0YnHbPZPQs0s6QxeZw60RLZiKMG0zQ3
QQ2ypqbTHMuVmlZ19mpiKYJRtClGwiABUnfTIj8frzz2p7UelsMzpikQ0qnuQgxfPSdqbmcpj518
QwDqZyz0b0GIUUXXmOVGVQv0shi72rwFpHanT2GrursXaCGAsUtoY9sTNPAybzNYtFoztEdOOeZ6
K+GE3c2AOQuNAjCinmIGY9k6CGjZv6wcJaZzuVvT1FgAYAWuXdA/sRQX0ziUE+pn8xf5VEejo4q7
EVAmIrxIFMKlBJMnLtSlKpRJFudmsNIXoCls80xEXhRldc+9CYAziYcDqiPZZma6FgSp0gvpi5Z9
Rpo4kX7E/fWxttfKoCTEuOl0nSbxWLtXtFKZpyZJX4qpczTtUKqHDsxKFq/gcb1tl3KYc5FIQTZZ
IeQEmmVXP+PEsh9PhCeAUYaJxpBVO0FANQbuNKoHKd4bDECNALpXwDhJBiWfYg5GGtbKJBF9uAGI
25e1Y848KO5K35AArmtsF2pjURq53FC5aZWjmQ3jTe2dLnRCwx2a085lWopgCWbgDCSFnkCEdFS0
zxYPzbXaTszwjHVNusAIzQHDB9JT/we8cbZZPZW8NN5K11QKTB+ubBH1fiwaINNSMAROkBI/CWJm
D4ArPV6lrWlQTwmPXpiQFQ5gBNVUGyszuU0e0S8keAmm1z7avZ9kAK3g16CmGslzNthez1IjRvUk
X7VXNEQUeczZ60VaDk9/v3Ng50FCpWKF4ZVhdBvxFHX17r0ECYAyKCIQV0BeM4YcMIa6LyNZvsat
TYxDOjt7tQD4DVQA64SYAxy05QyA2gvCCl7Jdcrdrj5nH9r6jNrax0I2lgkxRNoXDUgZ5FHZSXRz
UViFol3LODo0sjfWXx4LWO8lfL0qI/gADw1wJSYSOjdGM9ZBpF/byBvIbJc/GoTbK+32WMzGPHBB
0DogFUB16Y2Y807dmjIbRpkJ2pVYR1k4KJxZ8IZnZpHKVo3XCoZvRU8TOzud98aAwNcC3g+aQkOV
1KoTTFNbcSMGgXbVm9L+baQ550ivbSvAhwjK0C61aBDK6jm1AjCR9Zl+TceXBqzHvSQ5lrH/SGso
zsauRTM/qonljrXyOa2EctSv4Bm2LRDFhr93axnsCHDCEeegJDdUTXdanuQC7VWH2riq0rGPHJVX
vrShZrwesPoi+DIAHmOOXCGLgxINlXHNkR7H495N3L0TQB0ceJOQ3IKQVUcYvbfqbESRxVUJnLY4
1BmHinA9gcX4q/stgMXL0EP+Kkofuv9k5fHx568Ps2LRKCI9xzLagzHrX1hDa3S6FFyHPLbRe+iT
NbafDPLDUHdv16UgZiepjRkRXYagJHTLJ2F0ebR5WzNBizVFlmmf+RW8fgRLAQnrLLypVnEA1b2u
voTEllpxt30FSBAy4DkBJbiiy+oAS5IStQpvs3oogg+RynFgNxSO8WnLVTR/BN01s1BZNcp123fh
DU/qlJwTHnh8PT5yiXDw0SEU5wG++PLEWXliCYUlmdfOQWau4+l5c3iTcvhQOCX6xi6H78K4qokc
W9ewMI96Zx05Fon+/0VmEc8SXJ3/Pz7dBncGQ0d7rLZAQ4jrNKMI2An6j+J+y70Uwdyg2pTlipRC
BBqyCZ1dyXtjJ5gCeJwQWgI2HZyY8nIKY5xmzTilwtVsfUQfrCLmnLUNHSBKiWITVGLTZgKM0xoY
xLAqQQuu5tcEpZpitLtCAxBcCQ4AwMR4+aLvw3IGlKfU0IwuuLZPpWqBTnRnC1v0KFsKoDO803KT
j3XbBG1wlZL0FPbGU0mOWu40sqPL3TlQTI4Z3FoxFVBccNegAB8446W8fqyLJs4hL8k8pXzWORGC
zeEtHDrEzBRjVXqFJjwxYqNVgPLW74V1BKTqHRpH3xJKDiahUQWr8SGW2lo3i+DaEESpj7W825lR
USctIuVEmdtWD7lY7adeby3tqqDRi3RAV4HH19DWAqG9Oo1rgGMc7Z6W6z9GTTn04Gu6Nq0j/hJ5
GJTN4XXKlqUizL6KVpKq6416SPWrRLpDWx6HzOBMYMMswd6hfI/GsdBFndlAVSXFFeDJWKB5duqq
RsmMiwY/71ilOyGMYVLFPFMHAiEg00Eky8vjvWUaOHb3s2Cc4iopzDQMIaCf0G4DtN37X+tLAYw7
JrZlncR0mYAod6yPhrXfHaM4dBmHDGFpvKWZ60dEawo1CgzlqpTzBV2a3bniPBw2NL2QwGhaVkkf
UHaEayC8Ti0ah585W2ljs6JSVsXjAV35gCZktCy3MSoUxEC/VtGz+lkl+22Rhjc6ynGBcEd0hsnq
5nobjEQu9OuQfDU/C8rr7j2K5xqohGS8pKkVX57kqJTKYuihYTAkKz/i6Z/Hw9PVZa5/A51F8TY3
4LOubp5QsfJsrgThqv/QNXKQ0La9Qsvc0uJF7jfUjFaZlDTdAv0qIqLLecxyIwp1OlvXIXytdc1V
q+qchbt9PXUhhFmsUBHnJKRCCu1zecx4TMJ0pzCLhRoTFIBQbjgd3E7LOaRDk85xH1hXyvxlWP/o
uh9kF+VrIu3OwoI6FtoGZht9ixQQnS4liTp65sAqwqUh06mB1yc1yjFv5dNj7a+PBp68uB3gnoI1
bPWaQ48BbS5J3t0K5Xd+0qpf+4dH9TKNwYGpClWDy1n0ZWiMY2G2N2v8YkYHqfyX4zPWL6jmUmla
jB+aB+NlNz2OpaNGHcQy9Pvh9TGGabDmcR4DK3yZxEujHdvddwNqlrH0eDuglTWcv+XiWHmAdJwR
NzdyNvTcBeeyu3f13/wXuDGqhGgDG7kX5ClAGCivb4aMFtiuGOx+SS/HZ3yMTgz1QEVvN6DL04+5
HRc1R8DaNiExjVg3aDmxPHAzlisUgfRCLEjW3trhe6oqh0lAc1AE7vOaF0hcnwNIor3gJWBRkbyk
v9+5x1bTRINWdd0tIqfasmtecQxvfOYWjVsixGj10t3Qn3w07Pj3Xk0vP5/ZqaNm9kY2tN1N6MKD
9mPSeEC+je9HbppyMQK4QZsSL9dHH9qqDkyxu+VFZDcXCTxtu2eAIkG8GJCzxFZlISFlgb5q89Rm
tyT/1rkF+b57eAPHwKJhNyhYYdZ/1s1Jz6squfWm06KMnGNG13cbSEPvhmfWPw4F3Kwlhncy7Ud9
Kfp/+fnMbZDlrRIIA8aXAfX+WZnR8fHybH2/ZuFu1ilRBqIlS/VOkyTPs5Amtyxy1ekkBe7Ia/+y
sYNMBU9oHV1AQAnBFk6qpMxA2xklN3EQ0arp0pDb4zmsBaCfJYKGCLohXQk3bzmHoQ2AuxO04kZS
L7DVbreXuhyeir+zEFOcJgA0YXh0bjpqI+ivJdAdo9Psv5sFs1FxANsSIaziVttl4sy8ZmV0Iy4d
mOUsmI06B+kAfxXDZ+pka+pXwZ36b2gVu/s0I05igpYNfh5KWNnaX6TEAVqOs/HWlGgwmKFH3l4e
MFBZIEYM/BtCC+v0W5nphtbLY3/TQUHqZfJ1txbAlIEQOnjM4K6yj55WAHMdycUBfSKey9w6RGGx
X8/UU0ViDP1wkAZgTnRcRM00tdZ0i+On8BRZu8MLIDi4G55xvKJkDKOQYHhZf+3zm+7uWx/E5WWA
AoDCABc8PGLGdVEz+Nl5rcy3Wrp8yaTz3tExMhiH3zIYyB8yTnxvGjO4kePBj76VphvWHCwaewZw
xS+GZ4xdBJRSgkYjg69MIHXpvsmqI5XHaG9QkhXD2KNUjBop1CCGqIcKDZ94jbZZe8eOzxgkuK6h
1cYYv7CQaJg+tBnHP2UvBQgA5gO7E/CVjXYZUpBGIhkH4kv1TbIcU8Qx8HZr+l4Em4sJlUhIG0Rg
fEm2m/qws5U2ujxgBrBE6KELjktkZJY2O7GUvk6VnPi9eDKLZ2tvaJ6Oj0wR4oM0FQM4wHL8Xmik
sosj4iMIgzqpxN6/PMiBvSEmwd8Iz3Q5vhzGmamAB8BPwLAfW6md/3q8/tTK3F8HmAAiqHj2UaJi
pLiZBepi0qKdw9j6WnURAgBM0bz0gtsgFW6PBW1sVnT7pcVecL/WLOJAlGQ40ejjGOt2EDoS53Lm
Dc+cBXQWA79RheGH7FUYfqh7Mddv63T3+cytnE4xKYYB44vid6nxE//x6mycNOA7EJxCkA6BmLcW
xne+Ra7kCoKQOXqx10eJ/Ea7v7LncetsWL2FDGYvlRq6QaA9ce9LkROgq3HmWjUa1HIc4Q1FgAsF
W1YH1BRpJeZEJEk3WpOMJZI9Q3J388ZAD+j/YFIELjJKFvtKmONO08dGbvzuKAQ3q+LoYevrTVp0
iog5iiRYHzWSpbxW27rxM3LQMkcbDo/1vDU+Itowp7AYcIuYSz8fiCHWJG19Nf6QnPv88u+GZy79
IGm1Umkx/KTdtPy15iQKN76eQupp+AsJEdi9pTWa8ljoYkFs/UZxzMQNDc5rnzM+GyCsW6GIowDj
D6mjBvbAMaYbBwCJBKRpARQHVzAbR1XMMYvzSij8dDz36SWs0GjKm3js3BuToOkKSnqDt4jBAt1n
s6jCAd2M/Cp+lsxjykMPb5iKxfiMjmsiwB8uMX5Se7L1sU4+mSlnoXhTYPSs1OhCrsQQIaIX+We9
cR7v0vWdA75m3GbA0MPkrfovoQeqHHW6Mvqxasvqd4Q2RdkNo3/m34/lrKcBObjaYCcUhT4Ll9u1
m+Pc0MCs7JfJOXbTZreTivJrMNIC8A7yJzhIy+FbuY7R9LOd/bH/E52bvTAe8EMAVijBxAEcgb3E
mIqRaCQVQ4v4LXgClNdid0r7fwWgcgUZc3jxK0tNCGCsWjb4Q/tbNn7v7MVJG2xBx1gaoGEBdmKH
b8BRmtfCBB8+DA7pCXXsHFu6PggQgNXHMxA91pC/WK7/YKQhsvL16GupZoeNb4rXIN8LGcYsQBtL
s1OglYLFY3IWGfCFiYFe8H4HBjG0COk4z9i1TQLtEmUWx0GgNJnMHp37LAIgL9d97bkVv5pV5qZW
6WrS6+Oj8MbAuPTzIAfdWxBEhZeBu2e5WHOgBl1Ux4bfRL70C6XKgnps/pDpN0pxzmHJeThsnDxI
o3U+yLmtkwpDEeH1OUFaH6Go2y/R5fbxfDYEYDIIzCMgaSCuzeh+Di2zFMei8zNJtz+iQc27xke4
CtEwtCxm72kCfo4mirrOBxzkILtgn+FsXmocGH3QdCoibjIQ9cAvLPUxlqIRAwbd+XqE3uXx5y7+
3JYfzBd0s0l5LKmbi3Uni9ljRS5EVh9AllDijRUfhHovGACnBPUagBmg2gSMuyxl2dhkOVy+Bs+g
n51+Co3Tfm3DnYQ5sQA5RMXGcrHCoYuEMEmp52r3hqu3u/0afP7d+MwClVI0a32Q9H4xf0DL5szg
5IffslystoHeQXwbnsG65YxGhGEGi3DvW2CRLVRXTM6tN6EesRNf9exgZZcie6r+qetDNR2GwEny
azN/hAsKvPHjpZToQX/0KdQg3b00ytKyellQen8yKrsWPhHhxxT/SIRPaUZZMrTOn6PPcnx7LHbD
VmOno3wEIAL4XwZzV4ZKpTR5GuG8fmt/IP2BJMVjAVt7HPlFvDyA+ad7fTmtYUyKWq7mxkdnLqE6
CXtBENjhaLEIzwrhLvguLAavlYI4jyaj84MysEfDiZq9CDNIoPc8Hk7AEVBU03IGzdgFRKnwsom/
Sv/MP/cuD80ggzsLpgxwGhYAkeaAPc8BSX0jPbbhOeTZ47V+F+OzrR/GfNJDbWpTfzIPTXkZ5ZPB
C1yvNQwRKBCiGD9kY1nvPVRGQ8qbKfXJ78Q8WhLHBmzO4G54xsa0qLmxsnnACkk2KewBFUh7iR1R
GIkyEagWIRfkLdkUlCoTVU7UGjOonDBwQOgZBOc0sCuy+x21FMSc8V7W6kKtIEiVPLP62F72byY0
jAEWFRU2iAIzPtE4NKSWu+xtM/XpkcfjSY/q0kLh63X0/kIWCpFHdq82QwdEmNakvoAGY9pJ+KT8
BG1LwaOG2VI4zBEcVNANI9bPuBB6rNZVphqJjz5phuXIaNBLjo8XanMmf0WwtNhJKeUy0fXEDwsX
2i5lz4wPJHAzrvFYu5FYsztJjHuXBFMwgOov8S3J7pJjRo4TSJV6zj22dQTvpTBnpKna2iyImfhd
bA+DjeZ6j9drcxYoQ0dZL2K2aCW4NIGpaA6CqEepH8wHRbLb0S7yi1b6j6VszQL1QpQkVtSAsGEM
rSqlvTJpVeEbCgoAj2R/WB77k1Jz4WwA4slWZMaZmpp6gtezHLiNcTR5TT03vp/m4A3cQgogz2xM
W85bJBaSNvfl6NdPLfln9+osRqfS7/yDeG4aQF6a3I/kL6nh788b4ZvvPp5ZfGVECKmBL+Bb86vl
6tnL46/fONSoG0HlDgh0EThnCdAHcHuEU9cmvtbDit8E7bYXEgQjvpDATGBG6l1uaypBdXPVHV4f
T2BLudg7soaYPIAvbA47mdJcG+co8ZvkGNiIizwefr0+tLwJT0CKZ0IQlTlhetsWehHC6CnNOaou
c/lB5BVebniYkIEkP5wkoIPB77bcQbh8ehQ9wxZ135Ie7UGdoj6N3dE8DsahfY1jW94f2V5KZOyS
Mg5zN4yQSGj1glNNZwN9SXnEnWvVqEgGI5H0RggMTN5yXoLalH0UCxnupciWgi9B5DxWzqYA9CNX
gGZHTzO2GH0OBstUwfzsC9VTYAmOWfSnxxLWFxKmAKgrdhYCoOhyu5zCaEwyGqLomd93TqZmBzN5
rrqnOYkPVrx/MgAW4oVO80uA3TKirHBG1z1hCP3yU6O4lcG5WjfWCjgVdKxDdAGBANZbFpI6mSoi
Rn7RXspDle52cdAdAEVPSO3Rmhv2jijUOZZEcLv79fAzQ8UKx8huHMPF8PQivDOyoCGqorbC8Gl8
CBLrkOiDo+8ljwEWGUVbwJ5rCGIgFkM3w50QpJpIYLakvIqqUxaVMxWRoyXnTt7tFSzlMG87dUyr
XOghx2iuQ2VPw+/Hm3atahOIbXrRgWkHIQBmHpaeZ4gYp/G1+6XrH+aO4w6snQ68jGgYCVuVYjyZ
jdonxiAS5EARJTa/6+J0TL4IUXPSlfr743mslQ5BcDdQhYYdC763pT7COjWnOO8DvxW+FP0xnI/6
ftcADwxUuBmI5iK+zs5FLhULPZmF8BqObvVPycNNbGhiMTxjZ9VCrUvZwvBC/Wr+U3WcqOHaOqGA
DvFCEzB6vOHZ3F7RtIXcyG12BcWOooAL/ZuVXfXYCfYbD2CdAQeg0XucDZWZh4Y0mTFoXX6t0JRI
0wXb2Nu2DmcPhQDwQ2DOEfXRmANOVCXWe9Usrp9Rb22PIPR5vJc2NLEYnzkTlYXWv1kVFFd1dtXh
XAwcVfDGZ8400ogDkOn4fnk8p+PR5LghG8Mj9QMvRAG4CrBDxkUA42TR5FKVXQXLLn/tZYjH4i9G
Z050qrZmmetFdgXUExyprbr7csD4AP/TsiQZeWJm8Uk9YOWtOLvOgN0kzsSDIm8YisX4zOIrUtCl
mRZlV0N1G3Kc5wO3tzxPBOMHjrMwdOhUnl1ltKhDi2LzJO1lm0J5OOgSqP9Hm1PD8C3NXd9HmSJX
NVap8fT6Ug+7PYDl+HSKd9ebpo1hOY1ldg3mM0jLuEHn9RItx2eOcBkm9dxb2KNh7lSKQ6xP2V6q
RiwRjAO9fNC+DBB3ZiMVgTYoE2AhPh67iL2WvB5762OG8fGWRsEK+I3gyCyXyIjCMg/zUPfl5lN1
1nnwsPXNCV8YCEzUh6OAASd5OXxWZ/0o9cHkZ070TxUdSXGYLGevoQNwC4E/UOXjwQs84FJGjsJe
q9WI6KfVl3F0FWu3IV2Oz1zKNdgg5UzA+JHiV90XWeGMv1ojACVRVSUjHQr0E1pELr8/kgjasEZy
74voDliqttZEtmh8Dcnvx+u0KQdxb8CDwQOlsw3nG6UfBVMEuCcGqKclTl47lVrx4GirM4FZoORW
pv4FCgJZtzgYe6POk7L30+KEIGZkOAqvm+lqz0IEuFYQl6F8AKiFXi5YQsxMNwcVmYLglHfnr4+X
aWN0oHpAgAeuL0AzWJ5Ds0UFgDDlkz89IUYW1u6/Gp5l5hQIIW02Y/jBfJZOfbL3VqZww79fzyZx
kyJQ9IZg+E44hq6mHt/z9QjwoaKaIhuYpc+yCllCXZ588iyVZxJeHg+/sXnw9X+HZ67lTNYDEhgY
fkpdE916ko8xj8R3Q7146dCiarjX1GwsN48uxFOclLXox21g50+TxUufbcwBAlD2h5OGRiFseKYr
R7kapkj0Cy2wQ0GxxxxdYgbe021rHpACB4O+bREDX85Ds/CewlkT/Vx3qtExeentrWncj0/l392d
IxGtKhoxfit+zuMvRXmc4/NubVP4Cs3WKrBJLLxdlquwFtNgRqzYjYdLqNh1zklzbM4ChbGoFQJQ
32QfhpFWRKpUz7MfFyc5PJD0vLsvO3K1lN6L1iMZsOIsn1sT6OgwnuqzLzWO/nvmcYht6Bk1bQqq
IQCVREyaORJxiR5vsdAAIVEf5szR99ZU4fMX4zO3Zz2aHRTdGn6au2gyi5YjKud+W+sA2ROIQYQB
uxWUdMud1MyZ2lUkVn1FjewiOKqxG+i/Hm+l9SotZbC7dejrpkG+xpdix/oU1bvNHoanD2Y82FDi
ydYYmshNl+VoKL4+Ck/toaxTTmpx8/sRAYMjg8o2PE2WaySoZVN0oa76IW5kU/b75B0zQFoUyALk
dhE9Zgx3W4pDJ/aD5Cv1bRS+kNPj9d/SMWhnUFKFUBhlJ1l+/9z2phJaGD5OvtSzPeXo0e09FrG1
RBQsBAAUDB6A4ksRmT4meTI0MhCHZ3H6MH/ZOzxQXChAhqmgtLFs6MXQZ1NvES/xxKQ52CmXk1bH
5y1SluDBuB+f2aGVROKkTTD+VP8ZFMNV5c6dsovZEc5xW6/TUhC7TnWgqNUAQQoaThMQKcezvX+p
YOhMlHzRRArr4qXWMKhBHGhebYCerOts8T0CkOKjtCrIWbK8MIIwTnOKOjrPaqKDaAvg3dg9A4xK
CUPAsA8wBWOSLCmJNInooleHuKJtS+KctvVxgP97Nz6j7CjsRr0eMb7QHxTLUdND/Pp4BhvbaSGB
0bIRp1YcdpCAttkS+pcSO/yV8AAPG1sJVw/8bBkvExnVVssjR3C1iWY/iJ5hfM6iz+I7VokmG3Ra
aYUoOrNKkJjoYR1LnmGeQ9mpZtu6PV6lLT3cS2BWCcS3KvodR5LXGbFtFec2QObn52MZW4t0L4Nq
6s5RAu3jjD71kJGqtjE5OQ95tjkHXJ+AZiJSuLLc4QQ3DLS3kjerP9Xs2QIWjHAcsc0poOKAehi4
31gGhjwcSotEheRVGbHJ2VT3OzHIc98JYJ64ciGmWt61kjdor/2xazkI2c3vx92AttDwkEBOv1TB
NMxxo1WW5JHINUMnj95hLpAR/e/4LMI3LOZ6ClJd8mLplMSXer8vj+VBnFDBBQGsNfvkxCMhC0mA
3i5EfzG728vjDbplKkA4Q/nnEGsG5Ha5Op1YzEpUK6I3aXbeg6zXBtMT4VW3b0qREC+XEVmgHRsY
KYiY61k6i143HYvhSzU4ZX3mts7Y0jSK84EVR+s3ZK4YP8NM+1gfJlH0mtZNnxLBfbxUdCmYS5qW
I6MiAClQPA6Zs5ymxGoFKxG9GF0dy6P4pxpPk3LUpFvIi01uHGuE9SAGMT34xCzvhl4NURPkkeiR
8KQnjhYddrcyp4wY9yLoYt5ZpqwQhkGeMJsgvbbot8rjo9tQOeVihGEy8I/C8mEIRQ2uRkuZPdOo
bKHsbDRFHKXnNOZoZWup7uXQ3xfzGIrEStXZE1Q3ag9Wfip5lNl037CKR4UmOD0QjMajmnEIRng5
ZadasxdKl2l8Qj0L+TrwqJQ354FcNNxL+hJaPUabTo8MIs7eJJ2a5tQUp2p/aIwWvIFFGUXvqHpg
31qiRQRTBcG4px+SLD2oc7nfu0QxC/CzOkAIALsyugjasCLw/yZv7g5w/lLn8QHc2FLAK73R3pr0
BDJ66AM5xVUhKl6rHzvzl1FFiAkceSzEG9pG1BudcUCuh6Q3Cx8kCDLNdSopXpI9513jNFMMJNmf
orQOQ8h52W3NCIEyvB/x9tqw7Y2sRlk2qp6ZtK6qPaFJt9Lb2W5mfBx2FDn8vxw2rthSvlq0iFa9
wfxkxLXd7674YgQwzmAldHilKhAgpk/AbGQJR/UbpwObSsKmotWtcAmXpzzXAqVEUw3NK7vnWj7X
xbPU7SQ8eFsjRObeHi4AzzCbd0jDaO7ESvNitXUlc3DGdzg6mMRfCcwFksdmF+t6qXlZchvdkUc5
sXE/IRcBrAOocCm8lhk+luYoLipJ9XR0WQg+qPGTpR+T9APK7rkP1k193MlirtqpHVWCjJTqFb1s
Z/LBrJzeeMdTcjEhRul930xJ+yakO/xH3B/rhZEFMxRKQuCVgItiuaWMqRoFq6pUT6jPVXI+P7ZV
G74IisqQ7QBQCtxZbEAiVfQsz6UQByKzhZ85D+m6tf73wzO6Lspen+I6Vj2iopnToWueTZWTLKB+
MXPrLWbAqNgM82AgOWYQFicEkMvCiZRzIbgAbpT2qO/3onGwAfuDIugfY9tLqx2qdExVb6Q8b27c
cyztpj5AfUghWchMsK/VMh2BNdRm1dOiU5XZFo8dd0shQB5jR4GZHTkuxnqgiUFtZlUle8pw7Iuj
Utspj3Z867K4F8HoPIuGIUOORfYiFPbMzig/ldEh3V2KBUsOl5NCPAFnWtHKDkEo6KUUyp6WH6JX
wrvDt/QAD1pRkLo2UcrDrNMwC6WkKq2MB+uzUX3SeJTjW7c3vGY8AYD0QmCZGb/TND3Je3x+r32P
zJcsPwaoSyIvivXt8QHf0gathKGeDrW6zJOmlhELn4mA+ERziS23mi9qe5F4bAhbh/BeCnMspKI1
k7zEdGLrMI/H8AN4owfjFAe28icI3nHJUkgKoqh4EK7qqsMaCatJyKD6xm1+F8mZC9Df0j5NMqMR
EF4FFkt0nmvZXFp0cxHNj9EXmNcCbVMpACa+cS7hEDI2KyeTUhHEuTEDJ/woiIfm48gDXWyddMqz
8V8ZzK1kgHNRECyNvsd/ROOxk849+fN4b20uE3AvCOjQP53RetLXca5ogeTJwhcjeUKrjb3jo9kT
guVwpuFKoYp+efUFrYi264MGR7rM7ObnIPJO4XoCAO2CKQ8GF9ALtK1aCphFGe99AT70+GGudLvo
dgMVaQkUqnwoBJ0ibJmgTiBNYyOkGsx5IrrmmB6imXP9rQ0JavIBIgQYEp7hqvg/DMBNnfa56tWd
M6ffUbuNbLMY/lAUZ78yaOpFRjkJGCpZi9g2U4S2JJ3qBR9H/SkoLu8ZHtFBVDcCG8lGs8dObomW
4OIT0w8EFJvt9R3jw2dGnpO21WWB1E0B3hkhRkahnQ4ZOXWy93j89XHDuuDpTdmLKNaScdMiIxvN
xIo05BPwaj2D/SflOVMbu5UybdCXJWoaVj2AALGpQk0VRO8YqOKpjPdS5OJpR71A8P6DBBx5QuY4
a9XcCGUBi6G2k/upr0f38RJtfD9lsYNBQmMbtLBkriJJLZIyHlLFE8zvxOvr/RqG+2JACwClwiVk
zhpgBDntyql44N+thq/q/jg84hF/x189TsOsMPTGVLwh+jOVz8lY2tZ42r9EMEiUBBaoWoDOlgap
0UAMo0mD4qXYQPGPVuX5r+ttilABYitwnnAIsFeXAsRuBDlrlRBPyI45SvViOw45hmJLBEhhcGuC
6kFZRVdarUtR3yp0Xj2fI8PL0rPCIxTeFGGgzwl4hVESw6Ll2j5Gh2lV7TwpO6hoZyjZmsmZxfqK
ho17qyEG7GINsWmiVB6D2hi8cPyB6rkxearmg7k/SQhaByREYL+RMAdUZakOeSq1SJz0wbPAmB9V
sR3tzipAAGWZ1eHxw9NkzpyVKwmS2uHoVd+S4EXlQRbWft9yeGa/osm3bJISw4sVsP6RY4QAy8n2
oMt219i5RRxR4KBh1oqh8X8YEJqnX1sRpYliSRfC0kMLXGuQbTVx41A5VHu74MInx12E4hhKOIyX
AKMaIJOKnqhS4ZW2Dly7xcW2r29uDA7XXwbEEPVj7FMPaMliTOap8CJUebv6H2uyZcnldbFaHxUq
5S3rBs7+VZMpZGWiOSaQkgKRaSt1ZPPee3Qhlg/whQS2Dq5MSaaBu734H9K+tEdunOf2Fxnwvny1
XVW9JeXq6iyTL0Ynk/EuL7K8/fr3qAf3Tlk2ynCeyXQSIIBoLaQo8vDwAhYoUPikW/w3q+ODQwSw
FaCsQEow15GYapRVyE9eUC1YeFq0++KGlUK7Y6C4eHRF9GsGNPTQjDgjF6m/WunFIodNGNraDPid
/cF4xwsG5zPQ0RujYOCZupQTcR/HeMsxWNtj3tsIbdZQKKaIETU0zU5tOkb0EucesZqHVhkf6v3g
Gxj1GyHCm2ViGaPJACFE9qXaDV/33nzGR/tKJC6wG3Cj5mtER411YVs0F8NNhoMu+X8wPNgUEFdB
lGvhvcYOOJlDMlaIc0XADX8r//qD8Xm9LzxXZBVEgsxGCtMhbTB+WH0tTnL6Zf/weAshlwBgKnIi
wktoLKs6JejudUmYP76R3t09PKKg8M1ghtAIQEQ+6WaooAOa2l7kHwN9GshuWBKvxPxveOHrpxrr
FScYnpl+HEzybqcJw8M1A5gXDFOLVxwK4NPWAlPDJfqhs780UOffX50V9QJ7EbJRgIIDri3ubVrZ
Uh2PObvIUuPKeITmpW9tRVBWbASEAMaDOA2iTiIe3EpkCQU3BbsURuVlhzDZys+v3Jsf9K1AuKFZ
ISp75gpWliB2YUbYXkbzeaiekuF55D3cNvRsba2AkYBrBi5dG0HMuRSnpXWUSlircSrciPym6m9V
2iIYWVurGyG24HV0iGuUZoe1osb32mNkQ5dX5sAhsPwdAfQzSFzncxiQwmmYrNCLFJ5S1Wum/TfO
bHwu/yYVrFSyXZQGxkdNsuS89Zo3bfF7rvgWcPpQs4UgGW+LJWyDGheOMthZe6HY4UYZfV39Tsnr
QF4j9u2+dqxsBq9jAAcarh8YVuFekGmjsIFUzeW74lzycWOtlqPz8meOHEIlIzqYC+8VhsZhrZrI
+qU5avQhbDcYsleGx22DUB8ymxovjxW2YlKNKiaDdomqyG2a1N3NA8HfDsCegVMPJUrLXLAsWUNq
jAjPRL+fuvjvvWtvgmYCgzuAkywxQ3lXt4qSdsZl/JTTz2G18aJemgyU1iIKijoSCFn0lk6JQROd
KOqFNm5seI3jh82DwTYc+pU9ACUgB9DBd8EFKhgm245ADRhS6WK5pPkWh1/vr9FSm5FkxBtIBkcp
yKsX2PM+tmulruxL0rVfGGiISKMBLCl9uS9mbRa3YgQfL8kNfSysGp3V1NJVJrcbdr/ksBE88wSo
Pk6T2AGamS1KMRXstd78UtEeY+P7+SrPvXgO20bwh3vaeJQIRinUUtUkpWpcivxX1B6r73L5MqhH
eTomwz+7lwr7zeE24KUBAFQQpdhoKJ7VGkJlBzl62t2lFK0xoGugTEA5ponOCQJKfDK0eOpkybwQ
1U2rh3brRbWy07PxBZNkJ3I6ykpiXZRrE2auHbENf2NFAIJ7cGaA1MYLVxUmkGZSQceqli/0Ke2C
cNwNIDBnwwvf36nooydlVL5krhW6AIrv3t3Z8IIiVBp6VxcDhk8MP429ZAtKumKU0BzWhlXFcxZL
JJweFCKFaZgBECaTf0r1JYwfQ+noNBvqsLIHMyn8K27uaHm0QINSA9mmGb9LOcjC4/1VWs7CwlMW
8UjMBM0lRHVjmSTrOYBtlz4HyuVQM8CQ3Gnr6czXYq7UkIKQJxoO80iJaDOSPmUTmqCMF8s5FdNZ
Gs9sq2hiuVA8Ew5GQoRKQPUmvj2nTM0VmtLy9Ww3ugu7slsZUKeHb+eBe24sBPcCUEYkyp24fDVC
4tpK5u5P0SCaBO5T8B3BYwWDy3yn1cZIi8JOyCvLQR1yjHcfpNnwol+fhTUuVwvDx+oXToURv90/
SGvrbyBbjCAfHohobTf//GRoEiW1leIV1ECuyhS33I1IQL9E0/hIYcEBE6mU1KjImzEqitfMpeH3
stx9rSGmAzwhGsShLTAecPPvn2RSWfYg168qAQMtdVHb699foeXNBgmcfxZ+DK5O0UEl+qC0SqnU
4MryYtktnedUceXihaTo8rk7G4fIPfK5yHEg2gqXaT4b1kpkkoupfvWp89lxfMY801WG3ToBKVAH
XuGDa1QkZijAqUujHk0B9EL2w8nx6P6CurkEwScb7ByP6gEScka8PpH9vj7d35WlAYQEJDg4nBBu
vcrP9Y2BdUBZnpWOXL3W2VNRIoT7QNlTuwV3WWoH3CVs/gcTGxJ0ghmPRmpWE3TklbYVSkxclLNu
GPI1CcgKfQD+Pmqt5/Ow4jQenMiuX7XkCymD3RyUYNgDuxEyNsiC49UomD8pLCclT5LidQyDIfXI
fu3G+Aj5WDhQcL9FPFCFbJDl5GGObuLgFDM0t5Uedm802onDm0HhB98J4bGuGMlkji3n4tKPlfTJ
bJ4AuM3rDa9j5TjxyCdqiVGgydn259sQmkqe231HXiU3a37/zpxfzYbSrZgRRIDQ1oXj9mFshQOb
IXg8GC0MuWRkL2lv+FKv+zVI/QfZTQe3pt/vr9vKwZrJE2aUx3XYNSnkdfF4MPX2IG8ln5beAcLe
0EA4mnCVF60gOzmdhmwAgWNYH+0wdnXbrfUNNV+bBU/nW+Ch5FAUwRuMwDlNSKiUr2z8oaq/py0E
x9ocEHBFJ0v4hDxgM993JbcsltsqSC6vWus6zXOSX+7vw9rJ4jYKWDBc1FixuYQ6A963AdHsa1kc
dBJI6RXpRmXj+K4uEwjeYUcQ/EY+ZS4EVd+VXbQZea2d38WVpRtnaW2VeOId53cNzWbnMUinJqN4
rabfmvNFqb+q4z/3l2lNBKJN/5YMKotSkDKNu3ysw+K17l5s69QNvhpueCLc1s29WWRoEGqCKeGo
GrH816lbDdTLJH91iouMKaRfKlVzR/zI4dv92azsB3BN6IOEHUEBykLZhwIXeWfAaFnfTBSgbuzH
6vBotIAKI4RtEN+ab3c4TmHTJmBAzN8S5m12QFoslIpaHCTgERTH3xAbmg8fFXYXT6FcX/vhjACS
OyrHpjno8UmOdrvnEGBx5iPc5jzYyGd6c41rQ9WzpmHVVSsK71RF2YZirE0FdxN/6oFLbsEWbo7S
qMZ2i/EV8AqPPgi1fPqL1u9x+XPnlvOlQv4AL0poCiY1n0mepa02EL25mkAwHoqtxqOLLUdFAHrK
Is3Pq7MX5Roqk/pGM8vmSpoHSX5S9qZYOEcu8sjAJfP+HWIymRZZ2Ol53Fwb7Z/ooJEN7V77etRK
A4ZnwK/Fe3K+OFNPTDsz1ebqqP6vdjc5ET7+dnR+CG4OUcUKk1mJ1lzr4t0ztY0XxsIyCaPzi/1m
dD1tow4NC5rrj3R8lX707OvegwMICuKjqExEKRyyN/PxEQpyyi5izVVJDmVy2KIJXy79fHhBwwZZ
zinJMTyjL0n1Jd8iMFkZHwhL5LZQdIVbWuy/009Rlg1FOlx7q/eNsvHVb7vXB/3Y4AOglhzEUCIu
KwppHpsJ66+x49L4UyztHx8pPt6/EdfOkjfTVMx6tFFwdW2P1KkQe92Kx/HDPbt3QNAEW4rkOkIc
gAMLGzwVWT6qVmxcneyHkV4T1HLJxy1I8PKUImQJ8hUo8So9pxGOqPNK9Ct91bTBb2lxiLeo4Fe2
eiZD8DK61mrhokNGkqh+0n+tta13I9clcamQQdYREuJvIvH9q5eMFYkCCVXsF9pnWJNjTn7L4yOq
HjO5e7x/slbWDF4A6A+Q1+egVP7vN5otg4w1J6DxutqT/JDJPngK0Rb8tF8I6ExAccm7zELOXEhV
6UoY9aN2tbpvk3XotIdyNxk28rF4U+DSRuXxEh+Cpo6hFRWZBhX0lfQhat37U1jZd+SgkI0F3g//
iY88A2FqLaZEuxbSgRqespulkycNkITiD3r0HhU1vMjk0MmoY19b42f/HtN84/tX9vl2fDGib1IL
fU8QSr3mVcd7SeigQTS3yLVXFmkmRHCalCYa7ZhACDoh1+aDtHGM1obHvQliGfh9CDfyf785q2pK
J2AvTQuvh6ffkb2hCcvRAV/HKwt0u6D2Qe56PjqagmqSljDt2jbP0qNdPNw/QEsLOB9eWJtSz3SV
xhherl4c67GbHvvxZGW78/ooZ7ydhWCf8mLqq1xqtSuZfk3DW/Lz/iy2Fkmw42pFqwi3g3at2ofi
E9E2dnh1kWCPEG6H7UO8dL4HACQQM6kMfL18tDN3rFz9d+nsTVhjifA+BHQX7c3xoBZMXlgpcVal
uOyKQXedsXRJvaFsa6sEjDAaYCK0iOcin+bNQQXBDymS1DGu6ODiJiD/3900jU/hRoA1F2Cm5ZRW
yOtfmda5ve2HcrvxaFibAh7SaKCjIbMCWXMJUt1piC+q+vVrhY7RZrgVdFgbH1kJjsRH4HoR5QV9
fZZoFTOvfZl7TetavbSxCXwN5vco/AC0c8QDEbF3tGabz4Bleox7urWuXf95inyneOxPzatD9mvE
TIzgGktFmkWODTFV4ut+tLs1IlwmJLiA0kZEA2BzYR/sKRxRBtzq15geaHdotwqVP+7e+TIh6IO6
NmgEuHdwqubLpNnEIcSWw6typpbhqiRyQ+NXpX9xktKTKk9hbrW34TxuaNRGIF0EQCegnGLEKWRm
aVtDFV7jKDqFknS87LVSHC/CaySQtgAoQtC/smgdClRK8sZGt20PkrkRRVkeXowPH5P7mkDUiOwj
mWHGBdOy5C1FsyHQ8e1XDoyP3hHgjeR/iqEsh1VMzoGzuCpq41rFCbi8P1igGwHCqaLhoFdjDQGV
fKRvsrrbeMCPwfscUdGPykxheLlrUcNfRdIV8b6sAh5yI0W0XH+Mjx0A0o97lGJwJlMiqS37ULoW
1jNRTv1WYezSWUKr0A+l4BC2helQpRZRNMXI3uzpkThvqXkk4+5LaC5CMBtkqA2ZtRBhSD6ib0W0
F6EAd5tHjEGEhKtuwc0WAW+ZGcTO3nT5sXgqt9gsVnYAEBEd0R6UEeBRJXgzXR/nfTFJ6Rv5Fbde
sZu7Dl+Pyxm3D0psQLckrE5WF2pRj072hvYpqE8ov+09/vPhhYi32jVma3UYviDPNvvUWBvnf3n1
zMa3BTcGlH521ukYX2FeZRVgTXCz0s2SxkvsfMOvXDmreFAhaIIsIBIQYuhkSE0zzp2CvFnml5J1
7jCclGljPku3jIPj/pPBT8ONP1MXFMn9CjKkQ9WDTPCgRKkbHnZvykyI4JbZYOEP8xBCSlTUT+nz
RParBIK5uHjQzAYZX7HUtqehScIwJ29f6fhpSPdC8BDAxZiIBSvoSbEA+mV51wwRia1rkf1sS0/b
3ToF4wMdiqoz7AXSQcIe5GWXo1wuNK+D7CePm92eVhR6Nryw+pmEZpbovmxeu2Q45sm1zMaNQ7Qq
AfA4pNtx5euiP5ariTl1U48Faiw3AcuE0W9IWFEFZBtw6aDaiJMCCEYpDdF6U65t6wouxK4+mNkx
3GrTt6IJKH2AX4yn+ofKzTWhTAxdLWlnX4GX9PT0cyk9V1Hj5burCVSkHhCXAb82SP2RHJ/LqYok
TzSb2dcorZ7Dp2LThVkxUTMBgoWN1Thuxm6wr9k/JDm0ydFIPCv3ra1qTGHBAJ3mgFQ8qZGBQIpc
JPuIVKcrQHalvSXG8/dTSV6y77vMxr8CUOuCxAmSKIubKKe0Bc09097kLvItdC3uVP9/k6DO94IW
LaAXMaaAygjpFP7BBFQUFOBBB1cG/oxwGcUED62SKhhel05JGj/sc1b5AiE4zTlU8dDCEomanSKV
EpuD/qap/zjvkfb1/uqIG4ze3QhNg8wMDhPXPEHpHJmyoonK9BLHfqW4jXnRMr/XNoIzgmqj6gsv
RRTW8CAicHgiYpGWGrWjvo5ROPyoNG9p83XQdq7Thwh+O2DFbJCPCSqXKX0Nr8yOLmFztJUrSYP7
CyXYPz4FC8YPbBgo6+W6PT9GBJ2jR2eKwqBOI1fR39SdLTc/BMDlBsocSTIQCgoTyAlhkkp1Jyj6
g3y0usP+74fPioJe4Ms5Afb8+xW7skYlMpwg7z6/dMa+zmAfH4+8NEJXvJfrAsw5yBpR5NJy0FAL
N8O3vth48awcU9DLI4DLjygUTZt/fWpKqTbGfXShhhumvzTTUx23iTa8+nUp6F4NpxVxDfG1XkTA
SE2DHF0i9UlDVz7Di8mp3Xo+rygDh3sh/oP0NxLHosppXVV3SJMGeWO4owbsyeNOIgC+HXjAAb4L
q4SzJJLZK3bYTg1SsUHbenrzsNlWa2WhUI2CMCucDrj4YrC1kBM7G1sZZ7UE3Vfvys5TBY7qfic+
B/PArgNuBICfiYWyhUM75LYRqU3kBNOvNjvnX1m3+9xCAKfj1cCYA6iAYF0jwyaNEdl2QKIXMMKa
+7zKj+8HaAZLxZvz4W/zY6tIFGGMXLUDSzqOn4x0w6wubRLfaBTNo/wI0R8xytcMvWlMjj0FTHk0
1ZepPO61GdgAMM3yZuto7qAJdxuhETUdMkxByz4P6WO8xYO39v0344u9xPvQkmwlwfjOOQ+9YadD
idXHL2QtQdjOqwhEl3WwbMSih3AKEKR0NfkJOcsx3WJPXZvDrRDhiFKjMHoTRJRBBoovyd0ZS1rM
QdgCZ0pMin7xU2Dpnl6ihuqv/VuMfBVqam3UWyDDOz+ho1WPZlZJU1DQHwHV3u+PvjR1qDriICJO
lYpws/D1eEo4WkKYESjOWaFBQ57H5O2+iJX15xwFqC9D8hCFcoKKyZUE1hm9NgK08XLzpzj6+/74
/BNvAqx8A1BRizwuTBBeJyJQKVezCbj70ApU8vfUnopkdMFR4aIdmSsrPrzjjbj32nz4kbUxKxhv
MUs2hm3L8f5mAPvqjf1Tam51Bt6SIGx51+RZ3KPWKYhwWRe2S623+0u2vB0AxUdwCZYDFGWLZmSl
7RC7QnQsKAvjYDrHXk9cpGzciO2kx9JwCaHxHJYLyA1QVVj8S24iGyP655HeYlpAiePFoyvRrQD+
4gRzCUDmoy4MT6FFYncwJDvMk1oNWPms/1b7Z2Vnh8SPOQCViP9xn3IU53wOktnZaPKt6EGRu13x
WNh7jThyQFgZ3leNd3sSo629IuGZGqpDYJIDkZ6z9np/t1dWCKOC7hD320rqnuWppBesGgM5R0vm
Tzp9kuK9vjemgLIFRNMhgGME5ktkRmWukyqaArTSfdAKH+n2P1gkeK4cZWeh7ZksWHE5yWy7DNUx
IAWITqrES/W9es39JSQTYUo4M7WYVMydoTQbSxsCLSrcgpTuH5wjQIuAQoQtRD9ukcXDbmvFaY1J
DeyColnVSdri9xJiDvygzgQIu9DoWs7A1aMGqLZxFe0Ys8e+irw0/Yup+7Jy/4oCLBtgYx4VEPsN
yhPiBWlOtMAyf5nhe7Z/t7mm/b/hVSHAO2TOZI8kx/BupabulO++tYFjQuCEkxqhwANcXPMDi2aS
BvhO5DFAMVhYudnGpb2icjw3gM4tvL590ceoaYYEsbJ0ChT63exdsz1pO8mf+A7MRPBL5May6tQ0
h44WU5BYvv7eKIeieaBbTOqLm+hDCGiQUTmPJ7XIGEeVQtXoBCHa5BujR/ZGr/6dxH/jC6GfcJTA
Eh1VcACrY+ecIuXYtw/qsBGYXt+N/6QIBpy29shIBykaqnk1N/mubc1jVQKqGAErA9PhAqAYEgoC
YWaNgVF+Ip030CDZuufWtgKnFdFphCxhBgXlzlo7GUdJhxtruK1bbuER1mZwO7wY3LBb0yk6DB8z
y1d/d5cOpSP37yH+hTNHDYcJ7UmhEAgQ8ALo+YkdKeA/Y4pKVZTxJJUXPU6DZ+5s+/ihFjpqtsEQ
CO78Ra2hbEloIp3IOFH0KB2G6bB/Doj+8MwZ8FELBHYGZ4ciiDMGjnVKJX/KP0X2Q7ildmubwd0B
cKPCdQJgbb5SxhSWMdGTMUj75/g7q305/oN58E53qEtB3Biw9bmEqO7i0G6mKcjDc6lf7Fx2+9ST
tlB3/FYWt/xGjEiNUaDaIpRU7AZRfJBaNtO3kj4phl+o6Lz6cH9rVm4/uIKIgNvIPvETNp9SYye9
w0I8xAzpAltSjMeqeUYQytyKeaxoIg91IUqHluWIdwmaSGVlzEaLyUE5vYXT0egf709kdXzkJPgp
hsKLfkJVRoXSDbUSUMcbRrfeyr5vjS98v9xMEWFargSqk3oZKj/r3U9u5JU55hXxcCTscIDnWyG3
sVrkoyYHcpy5qj85O4GQXMsBquEsrADOozGncHwrm/ZFgWxIYH8aU81FI7MNZ3DFVnEeVqSg4IYs
eUwZyWQi8Vf9VLp975lfJeeAyr37G72i5ijbQcwdgT6evRHuJc0ittVYeNp3NXxaFXyEuux28Vaj
1LX9hseJ8AHIX8HNKjhTahbqVjhRKKHWeo5DPbI3iIbdwAOPRwBR4A1AzXy7m0g3iFyZcEVAumY8
p8MWun19Bv8JEE6sZk4IJLXaFOj10eyf2t/794Gj89EcFVl4BK/n3z80vdWOoTIF6V+j/GRrQbhF
bLU6Ad5YHBWYCLiIfpRj9fGUOmyC6/93RVwDBG/3p7AUoKHCHrBOzkUNyKWgcSVo4wwlGc1zqTwl
z0m4e4fnwwuvLzDimspEMDx5sUvP2epPv1QElC1iWT4SE0guC+pskVQv5cIwzkqN/ndHK3lodmdX
wFl2I0JEvmo0bEhcQYRzZNlxb+kUDBLHQaL6El4mmOLEN7xSRkSroetnpTtWByPauNuW5gh2lBdX
QwQMhkiRakUAoyqRYp+V4cpwodUGRRHJg77lFqwcI07DAdcGOA6enphrAk2TqJaUzj4n8o/umdjf
75/S5T7zGA262/JyIZ4FnA8f5UrbScVUnLvSlY3OtajmNhspouUUwCTCqaAAzeLXhKjM5WjomVbm
5zHxysuY+PenwD9x7tHMh+fib55dqdL2cW9g+ND4a0oOUvty6MNL3Z7S9qTsxDnjVCHJZXGqBsRX
4M0KLg2o/qzUbkt6rlSfSqey3DhWy7Xi4GD+mEDJOFLkgtWI9UqleVvTc/t3l7s7CSE/vh4OEk82
AmW5SDk6WV7X6ZTR8+BK/eimKI+8vxdLjw9lkKBrwbtrLXgdo949B924ch7Lxmtjt3GYX0YHikag
8uG+qJWVgigOFsXvfGbzbaeIrdBJ05WzZj7m5kXZiUfhI8JV4gFG3rpqQS0/OYk01aidOKtoPS2r
6GS61XJvqXs4Rx9eGdxjRLgE3QvpSLUm1LSzbhyn6mmcjmNy3L1IEAGfFToOKy6mc6YEC5hTUzun
3amM/XEr8r4yBX53Yg9gypcZfiOLChWNzIfz1DxKzjHSXrStGN3S0H7wlYBwD74SAkSCr5RNaaTI
BCJQSRfCH3uwJs/p96sdJ0X5/0IEtVYNFNoOqGg8Sw64rdx0q0ZluU7IpZnouYsCa0B4xXKwcZom
IwtVdpYUX6n8MT8OW2V6S9XDKURClkP9VsD/ho7ajh7kjWcodpd5pPAQwUHjBbazLgyKgWZryA1y
GmoEZkXfUlbiRO+Ump1DvQRq8VuxRQW/NOi4kuAZ490IpDlQNnPNtm1JybKshYAv4Rel8OzxhH5+
xNPIqel3u1GowAUxB1xxsDkuOvZwIiRpsjL1jNZraX2KnY3LaXl6eYUvgv3gMgFtnYhVrfqsKC0Y
9XNPX9L0CAidQo/jz71azoXgcGHJeI8mYcFUqYtNUsTqOVb9WnPZfi3n7L7g00LBIdgmRF5QNDWK
JgL9P48yGKKfC9W3tqBCKwpyK0LUchrJJTVAKHzOkCOMvEQFXmjjbtoSIazSCFQbcQqI0Ibn7EeX
PjZb7Z+WEnAVGXD4kTWCYRc92o4lU1nUThmw6YeZP5Zlt83itCVDmAWY34fcUKUyINKnnDzoKJDW
vt0/TtylnDtUOLCA0HOyDLiE4r3UsS5JosSKg7HwSzvoKPrQeAwuLr2M0Zf7spa3uIUEIfIvMClw
TMQQkd7FjOpNlwSt9ng1wt1mHU28OU8N8JBAWoklrEnF1Fg3wiQw4KQPnmN9v//1K5sxG1/w1uRS
GxDywPhR8SinD5V8SsrdBopPAb3EELnhtfB8AW+8W9uQcPslchLIZu+Ppe2Nv+7PYW0HAN0ykNlB
2AZXx1yAGo4Kwc0UB+HT+Fe+31/m9W7/jc7t483nq3JbJgCKx4Em6e7nqt5S6uWtNx9f2IF2KsZe
cfD1CePJ8oNa/sjk9y4677/B54K40txMZNJJYVdc0LmXftlHKX//37ZBcAZTiVhJqmN8orl1520x
Cq+cVN7FBqWNcFkRPxN2WQmJXNeOEwVS5Es/bXrafBCvnCPUJsFy4FXM1VkwTFlht1IyNXmgGNGX
QntUEGPevUQ8/o5qX7y7UHEgnCVNk3op0csoCJOn6MkZNjRtuUTwxZHORqgaGUikdOY7DMh2I6PK
rQ0k46CgsUpHM3C2H/bOYS5EWCU7thrcQnkbOPlLp35i3h8Mz1+QSMijKZNIS9lmRVgCPMcCefqk
GE9kJ00rfD98PsaFIwCdXmBK81w2ahOR9iBtLo4X7izy/RieU9EAGmHxX0KkoDetWJFTmQVGfo7f
h5204IvhBVsaj4aSMmdiQZj7afue0b3ISKwOUh3AFsJUI0Ig6LBOQBvYTiYLMr1z86MBlOf97V07
ojcCHOGI2p1VWlGus6A0/VT1VfukN6f7IpZqPJuDiLSVrCiRh0Fjgd4mB5VKfvX7fxOgztUMd30S
ZzXm0Fo/jZ+h9ifDo1cBBxEgXSPiXsB910qTMbAgelDUzGX2FlnJ6gIhIofoD49ziMULZg/ESs2g
AnL4OXmSq32Fnh9nlJNQW+gjBDSYLGyxA0x7oxCHBc5DAoJONu2PS8Otw+AA1KAAA9Zuvv5yHats
bMcaTuqjlb7Z9Ua0b+WMgkub50gVeMLw7ebjU7vsWpO1NKjooZL80npos8PuI8T71aBOiBvqhcsS
53VDwBBJA50gxPSsVH/fH3/5aEMqi4PNAUOBDRUbebYI6/aRolWBrh9l0y3Ml8Q5KclG9cXaQuFG
BjWQzen1xFdbhR6YRV33VdAwr60e8+kQ7k+9YyKAsaGUnmfexTRKmMq5PNkOJjK6leJlW1XPawuF
N60OoB+Q/7j+53vtNHjZhqiHCbT4HeyyHsFDITV8rdnto6J60QDZF0LI/NwKhluthsHuB0qDsJVc
MF9vJcVXdBqpRewEWMrw6hErDbNC1tG6NR2D7ruqPCdbLE2rwwM7pZocbwnWsPkycS5IUKGVY5C/
xOYPS/92/7iuDg9jxHkHUbktMk0NSH/YygS0IrjcPAkQC7rlZa9KwBsKrxDczehkPZ9AHMkKYgxa
F+ga0gRV5W6FSdYEoBQWGUsQb/AS7rmASK3ijJkSA7qsGV+ccjfcCBhC9N1GKyrOaCSeHy00qlSn
Ngum6kDSYy/5Ojvu3wQACIEvQwSG2z5hBnQswlGeuoCiAfehwm/7x0eiCSFpA49ynNL5+FmZ93go
siHQ1YtpvO7kM+fXDgoKEdvhDPnQM+FW6BpKxrqRuiBqTf+n1Gxh49Y2GHlQngBCPRiClPPPLyuW
R9OU9oCCvHfZgxpvuC0rxhTtv3hKDkcUKT/hACWhMsg2dbpgZC9q86wlZ0Yv+3fgRoSoBFLcNM6Y
QQRxUlePC9fecN5XrKnGKY95uTMwu2KYrRwlRRpaE5C18GgXn0f1c88e5I2QyNpCoSIZsUjERZZF
1VFmsmFo2Rgw9YLOYDQ5NfujLki9gswAiQfQfOIpON9rpRlrVA3TMZCSL5LHhuv9feBbOQ9PAdrA
40UO7zeLuM58+IHR3jYHdQrq5kgbD5wbofKSwSYxt8heetm/L27l5Opg7EEcDPYJnH5ChEGjSJwW
egh/tUFnerD5JltYipUt0WH1ADoBc8USmho7GnJmFqxTJNlerX7Kpc9yU+6fBvBrvFyFd4FZ1Hr2
GoV5pFkHPvD33C2777tXaTa8sCnpQKzUyhM0HgFijZ7K/A8MFIhPwNkMOwVYiFh00wzdYCSl0wYA
raVHZWepPrd/s+G5bt6Ed6x01JK6wvARSiLkc2fspLxdCBCOUV6ZiVXlYRskk+2Of02bHVRWThFC
z3iQIJAKCysW88o6fOJ+iPvAjL3BdlPy3A77XfsPqnQ8bpFtMMQg0ogeZ/2YmV3QVMmJINMw9Yfy
Dx5wBh4PUHEAgJbvhzFJrMRIoiGoUUrqErJhZFfUeTa8cNFFrZ6PkyP1gRL5JfH+RM0QRAIqhPNu
LPAUeQcUYq9muKbbylfws3EJre0yL80DvQ03FaLHbcXlhDCkMQTANLfoSVl4k7bf08DTk1eeAzgD
j5t/wo0qdPEQZlY/DQHy+O4B78j944OwAhcDAMFwhsVHSWdHOuvMdgjUwWOo/os3TunKNcoLF/nT
1kIfBEv4frwYp4GGYQ9N837K77Rzq61+2CuHCMlWND/g1Mao6BUOEYhPOhmQ4D5o8+NUnHZ2f4Gt
wDsBrhgCkRwiJbqrmSNp4cDd7T75LSvuYOyPys8FCEtUsLY1gAKGP38Z1ed4eNx7GWB4FLbz9zNn
rxSWhyjKoNEMzp7Vh+6kf1ONjS1easFcgOBNsg4FpCHQxYHeHIfu0KTnYWdb+3/3AOEj/jrnkSTB
XvdJXNttY3dBVn+OpLOxcR2vzAAUGggjAbHOScOEJWoa0MUZDWVBIZcHq0hOMn6GsTjs3glQGaKC
Cl4xVEIs9nNGmhA9VtqgPZuDc1Dl/c8eMPTcCBCWqU1Vmei5BgFgoe3t0I21jb1e6hrcVBTmI1CC
klW8DefmSA9tGodOap8Ls3LLQvNyeSMQsyYB6DqcVRC4IW0rSNASp5cl8HFz5ATPFXYbiYWt8YXT
akllaDhd6pz10Wtzn37bvcfwh/77fG2+QIlsdf3YYvi+8oaCgHBr2m2xQd5uAUnJ4QVokccneHMj
1FELhlVUzZ8b0PWj7ZXLtnpRry7RjQTBIDXNWPa1CgkxuUxfrS2qjRVtQzscns/Gzcnf5/MJtJna
jI6ROecpP0Ypuss9JvtvNfBu8nQ5L6wFF4ZwiIY4zShFSPEMkL1ryKXrfN2/zRzYA6imwntRCx6q
o5W4K1honXuvHN7aaONVtbw1sT43wwuKXBn9ZKgdhidjgs40D7FxrOrHzN5/lFCPBVwP6D2xTiJs
Nok0Le/1IjzLpacmnw3yvnuVZuMLyoBW6bLCgPI4T5rn1Edtv/sIh4fXvH4AZhdQG51MUt1PTXi2
htfULdLL/c9fOaiz4QVTkUZ45JAOwwPqxphrT/4WrdCKps0kCAuUoz2JPjFIqD2bHXLleH8Cq8Nb
SDCg+QyPwwjvwA4P6ZRYbXguDNl91LP9lT6o8QLDBrqrIMu2MEWDXkiJxvrw7JsF82xwtez//tvx
BUsxVrEhx3YXnlPwMEbP2vQHlk5HSTm8I3CDAJApBKqQk5GyDgwxZyK92/H7Fhh67QDdDL/gYaQ6
DfsMZkgZnnPjZ2T8VKWNC3nFUnCqBbAWfYB8xRmoplSOuoIl0tqDeege8ul5tP7evw24jhHnBIcX
qjiFEFIdRgzwWNwHqDOGh+1W0xZB/8pBNZAkB//7B1OOmCcsWWZHDenMM/tkq1eD/XV/AiuLBDoH
YArBHoV0mJhliwiaPyRtbJ27gTzF+kP82SmPUbGT2Jt7qSgVxGuTm9PlcxCZSL1hJcQw5RQdGDvd
n8XKaZoNL1wKEzXLNGwwvHQ2na+2a/df7wvgA8xjeXhoAt7EVRm8FyLsr3Y0dBJpbOmsJrkbBnZ7
hvfVty6Sz/svHuTyEJjHgwRugFjZJZl9llMdNAujXrtR62XOxo6vrBWng+FqDUcJGIm5j8Gc3EpK
vXDOUe4bjkvGgzJubMfKmZ2J4Ifuxg+zSK0aSUXgSF5i89Snx/ubsTI8Ahd48gPMjXyk6OYl5TTA
+MJ2t98pWL1xWjf2YGWJHKTkedYZhVGL+FEEF6OSWxIHYBTSpQf0rpW0DTdmbQ6IXqDgBwEAEMIJ
5rXr0570mgaM0NNkHRl52L9EH/16kPwHCkl8ttXKQIfeKeKgt58HL1Uf/2B4IJt48p9DuQUnEtGj
ZNBZEwfW/5F2XTty68r2iwgoh1ep06QO4/E4vAje296SSAUqh6+/i3Nwz26xhRY0B8bYDwOzRBZZ
LFatWmX/6WvquW/3x59TAMb97/jS5Z9nwGgVKcbnBl4ifpr41UoeY2GRkG3EwsNHRZRWZgezh1EJ
u2oMTlWm+WZyyLOlXTSn4msJ0ikgQW8GHNGXU9uc22FLnQWbtDS+ZPTqktEosTC+8ielG7P9xBa6
/nzJQxoUCzjkEsNnAbx43+Drr2foAJ4XwvyIX8isBJ0J8K4+KgHqVh5jLfOS+iE3a7+3F17NYpkl
042EBWiqBGsefHlpmYpGySgF08+pbT1jvOz8Vvt5f7feKAIZZ9GLAQYDSJublCpx8Gyr1JGcksTP
R4+ztZqQxpcstjHAhYxNjE++9E/5+f7H3xw1ATlGTh54eUSz8d6Z2mp9iJ3UYQY5OSrZh/2DyfYo
NFq4EJaEiBW8uhBI3I5cKUxy4s7XgaH6/ZjytSZJzAOdE3F5inC8nHcxdDxJbKOEA7DvzfdMXdDx
7AxQoISqQOQjb9JSEXxJlKaX4dlg+wDtJLRtyLf3NXGzUdF1AaX7ICPDjQCnTLIXYa0rUWXU5omq
+qZSd1HuWyn11aV+dDNTwaNHgIbQalIAMabKSBrDzfsSFaGmc8jVpzzbOUvtAGemMhEh2Q4O1Fua
5BBBVE8HSLh/jNAk6/fq9UIeCbQNH/RU0Ml0HnTkjHUxKk4dhrZDB1r4OfNcvrqoRBSOCXow8IeL
uJ50QFIUdpWsK52Tnb+15Z5GvhstBN7mlutahHQ8mrTKbTXkDio+vuXJoWhcT1H2nb6wwWbslAH4
E2KswDWA9EyeidlQOjShc4r8ErU3LhgW7mtkbmeBaxhMUihlwNNa/P7qmKdBUxvgH3FOReIZbEPZ
QVliPJtbqmsR0iHRXRAaGkJEpV5Y6NmKH9Dn8Pv9ecwuFDI+YNIAf9GNLTETOhgjVexTab6S4Ew/
oQfXAkoMaQecdhkHlQ+6kyPmFJwi9L5RfM7XoohAmIcQKMrERI3dTTWJnTGndKvYQo3SXkEClG7J
EtHIjKYnIiQ1tEUDWvoBIpp852Sap4XEy1Z7IDjc6GEBNINgfQaca7qdEjvIVT2K6dlFZuyxpAuO
wYyWBcOqioON2ngwdkyHbzU+ACdj0nPq+NbGWu3+idQP6OHRvA8lSjevlFQlkRUNanyuQr+MEMTa
rd6kk/Glw9arvK7Qiy0+29+osevJ+vsUb10TDy0AJoWPPF0dLQUzhztW8bnfDcYXRXld//UAuemo
+MUmhZDp8IGtD0rbu/RsuEcTbTiWvL6ZDQp4AVheUEcC38yRPp84AOoxVaPnhp/1YN/yc9ytd2pg
IkAQj3MMdiqZdduIotrQOKbA4u+1saXoY658W71KSGzjrY7nLkr15PCSPdpBqY0VPZfGdvQ6Y8EQ
iR0+cY2RrLoeXroQgqit6i6s6bkaPSf4yeNdxHdBsGBNl6RI93Q8gELfDQp6HsmjydEr8y2vsFT+
Z5YKrbiwUDNlPW6ZkzCPVHq2g40+bMlqFsmPtfp3fGmt6ijCI8JW6FmDnjdDufnE5wNmYCBdL1wn
6TQjXq9WY9HiPJA/Q+uNq/MN4vNxHJAJwHsdZ2J63rgWmaGbpgwU8Z5uXjJj4RkxY0yFO4muXggp
4bUlfX+aj1E2MpedjT0qrke2ULEyt4dEkFX09oB65VJPXkWF24daci7NX0budztX21lLbdFVEbaQ
zwMcb9G8CtFQZAWmi5SwLtCKAVJE7K380tONRZ+ScKNUGwJPtqtHbyB+rS+Vy8wuHuDckOmK7JwU
TgHEBR2tuhFyq+fgrSvXm3LQ0QPTipCHIDqWdIO+OhYai3fJmYZA1e3i+K/VexdM0IA4QvH4Vnlv
DaFZj44ex+egeTV+FMXaShOg3a+Hl1aHsSHrqIvhI+5RI95EfbP+8AmOYSChcBfh9Elnm5dW3Kkq
jc9FAStL3pTVbCmYAgoCcJsC+AaqKGljZVWS1mNtRKKEovLrJUDuzP6ZDC9+f+V329bQh2gQhOJS
Z6PC1VjQr9gf0rHALY36EpENQtGYNHweDalZdSj5RHPUod63jea51PbWbyJgPrE4yJvhwSUJsWMw
S9cFEwXW/0TdJlQWLMjcJNCIRsRbcZ3e1DZ04G2tEupgjbJtnmzcfItClk9M4UqEpOUoS8ekTiDC
LbYhOt5sPjO8YAGDiRB+2VTLWd6DG7mk9JxYD8zek4XhZ0ysi8zGf4eXrIQdampZqhF8jXAbx4eC
v7gFGAR3n5gEErsovgVU46YSh4ZxbNl9Ts8EOKKA0U29FNASG0XerYAe/FeCmOfVYVCJnqW8QY8Y
O+de96NMVxem4TBfC5DiJ9ZQglCaMHpG24rs0C4BHOa/H/htwVKIQycN79La0sOKxGdiHyyA6pYY
02bHB58ZiqsBecOlOl2fOEnKagjx+bTbKa43ZOtvGxyyf8cX8q/Wv4xHIx8CbFP2DmSsvRr1KVYf
4BXro6XUDSCtiuw6LquUngf2zaj3Q/2ZQ3w1vnQX9PC5WU04Pn/0w/aCeXziAFyNLy2/1lfcciJ4
w06Hxrfbz1wFqDwT1xlenrjOpqsfhrwLMwd+5NAdftSr6Yew+NejS4ujZ0XZtkGPrf9dHzb6Ul/g
ORt9Pby0NsZAeBmygaJMb5dVmyFD6v7H/eWfs3JwstF0GKEXwQo/XR9wg6ddVwA95zLD42/2U5P6
fTksXGYivinbIMDCcXgF29RNzoHlSl/X4Ek4ByFKe81jbR8idujyV+66oCRfXeor1HIlTgq3llbZ
D0gG0bMaf7Wop9av9xdtTi8IZQg0BZj9EHSdLlpMys6s2yo6M2vTFvuR7pul22dBhFyLo3AQqNW2
yPhlP9T8vQr/7t3f92cxZ/gEwwoqZQF7u+kAlXFCzXTAEwhgXDx4Wbk+iovCmH/HlwxfAgR5oJsY
v3K/0ADEy/8oyt8WWwjuLc1CLOSVeUXo3gnrKGNgqT4Nz2b9P05Cun3IwFtbqzGJvvE75uXBqzns
F72AuVN4tVQfD7GrSah2PNYJTdg54P7Qb8LoEI47NfzETYTUIsLdCAKJbubTpYoSWyOdlrOzbu6N
U2osDC+WQj7k18NLpjat3LLQbAyf5r+ouWN/SrYN1H0c/Vi7b0Fv9MHMilgoclvS6YsGN0nbEZEN
lgNw4rlKu2CtbrUBFhSA+IHZRFUibu7pOmHX9nbk1Mk51uAxxd+relsqj32yRMh2e8bhcoBzyhIx
CDh/0gExbF53iuBQAj+yl6M6dzUtB0h4rwVIZ6MzhkzPMwhAm3HPSlCtvhphjEeiKXqjIaiL5mvy
UlHVaesxStPz08C/lt3bak3DK0OmCXlq0E3JFYMks0qzdKLkzA7mMV5KZN1aDqRmUJeLdygKE8Fi
NlVzr7lpX4QxPxP0+OhfnXp9GGMqQLqG8razO6uGAIduqnLTN9v7yzOzTycTkA5CRnpbGTnGz/j3
3nzsUh+VY9T8sl4KoHCiHyTyfYh9T5cppn0NajRanGHF+aHVH8rwwPjhvpA5XcA5Q8pdFMLfkC7z
Ug1UF4V2Z/Pvwn03tK/3hxffODVNqKu7Gl7SRNPFSt6rFj/zpPXzyk+bjRMstZ6em4MASKM2BHBy
oGinC5XywjRpzPg5Z09njSxkZ+amcD262AxXV0RqjYllMoxem49lzNHjjXtlt4BBmZkCQg34eLym
RR2wdEOYZAhsG9nXs6FceHZe4tlbGl66IQgqUdG1CsMHUDQ/L523mSWCt/xBAC8wTHI+t6iyrA5B
+HVmfer1OljXTiRdfxqEY6kCAi/aHMp1fA6xMpYA+3jW+PM4vpKs2cdNflC6auESmlura0GSvu2U
OgSFSABY+DGrvaxfuuVmVguIMpT1A3CEKLUuKaMF4S+62A0Aumg/FHsHHj9jKVA2Y6CQd0UYFAFq
2HG5uD9H9ptlPCAnxr6V5osbbKtony01Q5lZKVyfsOACwYFaEem6ZjSklY7uTOfG8tMf/VJ/I2Eb
JNsxGV461pWpMNctgXRBkgaMwvmexN+UyGv4NvDvW6nZiaBuEKdPPMbksKtu56RPSgE9Knc68xO+
YEJmx4ey0WsPHdqRmJiaEL131MbsEPQu/1b6fcw36z9fQIHRfwFBM4B2psMHtlmVTVaDVDF/GsrD
UmOgua9HVhrodRSHokunNDzAiWqe2GC3bOvHP1RZcF7nRwf8B4zRCDXJ+Ron5Hql9ohID9amal/I
Ukh97rSJasT/H19a+wzdVwvQLkVoa/S2I9E3a328WCRowH6HmjJERF1pm3aZy3U7wOrDfHnHJlpK
399692J8FGNh54jSR8nZUFIlMeJC5L/rR6t9cdSNbniBu4l/r99FEIQSWkRrYGWFoq7uOaJHetkX
mAd/Zq3jxc3qGmBoGBx4+BFBM1B1TQXk6PI+cLVHvWAZbR0UQlBj4RzPmT3RABSejDCtcvoqrFSn
cuohPLuqr9up13oMwOlF4mix4rJhAm0jghBwwlHmJ02EgyJc68caYtDuRD+Y3c5QnxN6thrAQ/yg
/IT1uBYnbwCriGhkV+FZT3yebMjqTjfQC/w/xMEBZEfyTBofHRv6jtm48HLrR92+DsZh/cZCyAHO
JdhmEOqVlsvSYpPmZhGdwXfuKE9Duz4OjocEql7Q9v2j94l0oTY9tzna/MK81oeRPdgPq78fpwFc
JgCZgxtepohMVQMAF8B/zsQ5hNF+6a04c83hysHlAEgnYskyhePAdN7hWgrPanZKCjDOb0N147K3
ott3S025ZmwJZMGKI/kKWJxcht9rJGKRa4bnET1G6S5hLwo/GCf7E57BRI7kGZBGDY1A+FC6exm5
z9O/7qtkaR6SrUpiPReULdB4vLW1Q2n5Vea3f9z12CPsKexawZwjINXSPMwM7EJoOgCqX4p2lyb3
lqrz5iYC90xARVAcga57U5uI5kkVaaskOuee3T/F7pNRbGj+beF1MbfFQPYEXDje3ILUdiqFd67R
jQqKMFrrd2xvw9TX2cbNPC3x+6U6/Zn7HBYRzwBUviDAIsO1GhQNuU0dIsNMHsnWcRYO48x1jlbz
gu4UtC04kJJGCq0uysEywrONNslR7YWar6+HkAhHR9CRoLEIGpRIN3roWm2YpC6iN6rmhx6z1YV7
amaNJgKkJ4aLoKPZKk587kzFD/tN3n5CC5AAAgAwDdoK0OhTjY88DEgeGvG5pJlHlMz7ff8Azs0A
2xbuGjLAt8jOBAbTDZMMQIU49PJh3yur6YtcxPkFjB4OCbBCshKA7bVyIlCFun2owDyzxCE1NwO4
yrj5RJIfodnpCllZEbacmCnyU/W+i8ghWo+uFaDLfyVoUwl2z5uxsSEhyb1KeWqM/XodALOL5zYg
NSBilrYpB1trqjtBCv4FzSvIJlnyCGfOGu4KBK1BrfbBfzqdQJO0mWkGNsKx/Dko3W2qhzunWu/d
oAgQb3pRcQA+AOlAj6w30yBw2FlNd4brLTJuzugZQwsCAKC1EPCV9Kw3+tgipJyc+3Y3XtR2vT2a
DC/EX3nNhYqS1VyJkzOpvjTcQ1O0cTWPgei0IbhPkCqCqyZnUlmPGrfacZMzKnu5t9gafMZpngwv
bdPIqOtSQ7/oc0EPcbJRnJcKtW5Lj8iZvQTeE9GgDkUruIPERXi1TqJGvdZrjZ15tFGSh65EccEn
dpKojcAjEl2XwaQ7FaGAZ9voVJsBpR3bz2GykJCa20jw01COKeiqcTVMhycObRBkRNFQwRuvPzKA
he+f5zlFCMydqNUHNEguWmgNNzNKnqTnuH02hm1m7tvoO1ybT0jB9QmrB9Iz9LecTkNVglHjNMBu
GlC18D6CeGMklVcZXz8jB3c1WrEB5CSzGifRgJxUaCZnt/+i96+h7imlr7GF2cwgJXE1oGwVyRxR
wyBfE1WikrwD0ObclLu48ICVGFGz5OxjhvI3r9UuiXWoPxEiREYdyRfRRw00eNJWQC/HptPHHBAx
4rN9rm3vL93cTkMwFXhuPMfRMEgyWW5ihJVm4aEMcg4v5S9Ftf5FJho8A4spcjtIaE/3QJ3XPXV0
QNy07Cltv9mriZphsbAycA5wd98yrzjtMIa9K0Ii7UMDtqZ8n64H90AE7jzYDagdAYvpFFqSUNOJ
OWJezQbXBlnd/kFM4d/xZRh03getYo9pfFarzhuCw1i/6qtJxSADIEBRYi+CFa6kBkuLErBCQA2m
Gx+4F43RJ/SMwwdEBugO0Ixe8gJ1raWNoQFOSmoU9xyMdsEDmXlXiKprB17IR8mjZEsQ99JIUBfx
uR2f03d04m0rT9G3pfNs2bv1ZwKvMBBOo3OkBcd/qu8Q0f+2q4DIMUvm90hJBsXCZOZOHVjksZXg
1gIAKjkiHW+o2hqijCV7qI+c/o/DS2vlloTGsRiepD+H+Few5C/PXbC4WUU2GNWhME3TBeqULNEb
tcSZczax6aetHy1N4VYE1l4wBoO0Ae255BRMqAVmNzQwe2PwWJCHzPL6bsGeCzdgGlqDCKS1ATcE
vAc83NNZZCHlbcsbvIysJ675dY5miPvI2pjr0XsTQfLLftAjJQKKDOfb3HbOe9H/vr9fZ9fq34nI
91I4uE4GWh+cbesQAd8I7gB9c1+E0OjNWqEuDaWBoNy7YYbqaW20TpbE8Au537m/+FLp0qwAHAnw
KoK/9CZaFAUtcug9UAy08UnuBc7CkZhdo6vxJYeNKDUdACKJz43jh90rMpPrI4MoGoM3iC2LpzCe
AdPtVEUp1m6wMYPY2ubBhqOAYr0SRMwcVN2i3FROHfE4qdMCHFTnN3f8Su33+6OLG0BWMWw30DCw
sSBil45DYLc8CusRpXteTg5D59um3y89YebUjFJcvONBvWOii+B0kXL4Mmaf9dG5UL/XT83w+/4c
5oZHkhApT7jkcNOkOTSD0xZFgFBBnm3Q5GWp3GpuEwFIh8JMABzhbUiXaN4npADnEWr5yaFg1HPQ
srNbzQGGeolrIcJsXb1eBruMWZBCCIpLnV2/9DiaWyIANIEUB7JRtHebDs8T8B7UtYVOUMM3eJTB
1/sauL2mNdSv/nd42Q1I1MgwxwjDD/Fj0T8G5s42dy3f6vHfWbwQapxTB/KcAGMI4DXUPp1KpCmg
0wpQ4lPafxvGT7f5Y67uhwNNC78bRwJvGNzUUxFqQrSImhGoG/QdbTdLbLi3ysDwQCeBXwl30I0f
wJNBHwYzGY8leIly9R89+HJfHbMCULAp+kGJrp2SV8YBSzc5o+Mx733LfY3IenwVatOQaEGYVJSp
yVZvKFxu5U4Tn0Ar6xHQykVL7S1ur2kMi953iD0hIwJOgqkKtCDkLB/G6KR1G7DuMnM7gvgF/ZGX
srczayUIkESTNIA+0OlqKkh1Br0Lm0E/8gTkLGn+2Kx2kcHJAj8VuEZEJrBjpwK0ImMsHEL7mD2r
5ilLFop95r7/enjpOKQd6eNKJ9axbh+T5JD1C/7S7XGbfr5s/dDARLVHfL7Gd1n7m7j/VKtb4kCC
YABFSBcXHHiupysUWC3wsSOzjrb9yh7KcmGFpBmAyAQBIYSpEdnCGwilONPhi9yuR82quyMabXtg
2dr0Y7g1zN+rztyHFLQahQsgWNLBMzOVYqCtol5ZvDsase2N70GlLQRv5qZxLUA6EdZQNEarQYDy
HgEJYyAlvNTQRDp0N3OQtioCsUOSjBARHhQwaZLf/hgg+P7X/ZWSXI7/SEHixsWDFM9TOduZKbUT
5A2kjK1H3H3v1dbOWlqtDxt35dh8SEGGBcEHMNggAiFp3aqdsmBq2h6z6lA5uxiVrO2hiyLPTp6Y
ue/d92Elf+GNSHFLXt3hMeEp18O8PQ4ver7tVhKd3Qwv3eGd0dBCc1h7rMJLPZ7YSqP+MT4iqCLs
hGQ9So+mn8/B1KFGTdocuVN7Ed80+sqo1n8kiHtVeDrQvrSFR2YPQAmw5lh5iWODZ4usM1b/ESDy
nLhacf3JUJ+6C6pUs5X2mGqPQfvA3F2d7e/vXsne3oiQjFVTAmJEG7U91tVjOxxWkp1ieKDpEPHD
TQGH6gYt22ckVrO674+8fqTxzhl3az8fuHEYQYDfkWzWTVnJgDK4OOHDMfzF9YOzsuZRfD7ajgGv
B+LomfroRkNOPhma6lhqz0H8HC98/a2BQvQBUCVREIeYrCUZqGIw25onXXUco01s+9g/lemH1Qut
1xVii3kg6ipwh6iShkmXtNy6ZQy4R1kcg0ttvjhLkX7x36fGCS0pP8KjmAPqA6SDMGRNp420KI4x
2XbFU9v+qmzP7LZrdQ2nAwcNtdhwO26YPJN+7AqSJcqRqxvja6uuPgkiBwtEIEwGzpvsBBKjQRv1
JLVeBud76Xxfajl/e9BET3uwjSDbgjC4DBpKs1zt0BzHfDGI+1PN829Ru7A+t1pAnRfOAEoIQc9y
E22KtcppnWYYXtIRPK2nNn2g+pNRL7gft/OAFCQHcQlBhCK/Vwq7LXjoZMMLLS4o81u66OYmAbAN
fEsksoFakN7WOtVSuw/1/kXtvzjaLis90Ap26w0rnu5XUqQNS4qIDbmi9S9K/g8Fz1L+pCwRwNz6
N1MR0tnuNac3mQYRzAViQaQISbeQYLs1H0IEalkQmfvwC6Y3XM2MQK1TiLAr7lls00S/itqvSg8F
2veP3oxW8LQTmGUkJIFhEF9y5QokeV4aDQeYMgSnRoXuagakZFHpB/0Sx93MpHDE4XFiB2gomZJE
NWoS6SZYUF+iwAsQnQg3TnsZ6KnNdvfnNKOgiSDJ/wCPl2nX+tjjuBxy8ge1WdHKpgAwu4JZ5f/n
And9umyAMLfgEsdc4sEf6RsvdsXScbw/CwSjpiI4WKB7DjzwC0u3Y7vPyU9lybrfnHjVQAYXJEaI
R+EFKyu/ac2xswqLnob0yd7xcWEXzwyPkdFHB4UoyL3IWG/C7KjRiYPHd/IjsN6X2NBvFkggGRAI
REEQyHNwy04XSBn0xGmUOD8pl6r3URkXLpEaz0rAsUDMDq8yhAWnEkoaBnqkhvmp73fZ7775YzmX
lVsVfj/gGCCTAU7sNn3KTIvghVaTU5w8UudRC742SxV+N1qYipBrLBI4yqZRdoIJdddlO7aUd76x
IBgfcGzYKQSgYEqkRWJlYgzVoKB5RXgaH96CJ33pXTw3AwEewk4VJdUy6oMnccPaBNzS2k+He9n2
vgqWRpcczVJ3x5zkGN3KE1+jCN40C+fgxvBhhQTCVHhQCEfJvNJ1qne4vUFIr6anvHtIUTjVP/Nu
oy0BiG72qxCE6LLgIoG/IMeiQLxda3bSu6dh9EHngTQLWQkDhcuM9pJAzCK7hvgsrqfpkUArV0Z0
JXBPvFQ8zdnGTbH2aQSEm4GMF4poMAd0s5pKIE1CaFi15iks/mnDTVhv3OLPapVPRMimlSe13rsQ
YT5XTuLF/UrSTbFKgBLgWkDpEaLNcllnkI6h0xDTPOEGCttNaXqmtfaSE0BAC72T0eoA/prsmZsd
05I+QM8V0/FypfULG52gl3obz2woQVYOxxwUA4gwS2e7VjK9RbjRgS58ovhG7Bmv61UBAw7fHBFN
QfM11bYS1EprByNoPdH+qd3VS/XmM9YJgGXB6AloI46ftF/HYggGNTHtU+H4LWIq9TEvNtrSa3Lm
hIuGoujFLIIGN+SkdhUR5F4y59S85yPfWJZvF6B0yzb0M8t1JUhM98pdo9y02qZLndNo+Ih69M56
YziZiKSOqLSqNq4x/vdmyL0hzL376p7bUADhgqERvHEwhtLJUw20pguZ6BRUbZT0NfxeZ59YIfEW
Q8pFdP2W3aaqaCrcIqp9qtrsMOr1zrU29+cwc2EI2nJQTAqvCUZ9qgONRbGWMtc58TDf6dWvIHQW
VmlWwkf1KN6r6M8hSXArawhVEyzKyMx7pPRGIIs/MYcrCdp0Dki52EkZdphD6lexV3zCOOE8iysC
zuVNJ8sIoDCWBqNzYspD3/4p44O2EqPyYWJFmSLsLOLmaJw9nYFl1Q01Tdx1ZNgpxnlY8sw+0h2T
0AcMrKAbBgIDUJgbTiaFg8xViyr3lKV+qfod6JONh2LwmfEFofnih5LvuO7Vsa9o23F1WAfCIR0F
khpiYPhnOrsoCoJao8Q6Rf1T9VWv1xGWfCze9fCS+pUgKUcaYXijYN7OxF9rt9dHFklQWis4ibJV
LwezHmwbDXKYR80HbWUZFT4fw6N/ExYIbdNv0BhUHzWtCAfrNLq1R5PIY7/Xfz9iIUBJoH2z4NeZ
Lj8N4IEMJqrnbA8dTT0Ayj6xQB/t8D5aFCB1OxXAh4RX6KgcnIJkq7MXtrIOVqyQABl8BAVhBGUe
ACBY4hb1L8GpSV8dL0tfV68PgGGi5yEMOcCf0vbsxrFqMo2RU1tt7BdzKZV3a//w9XhJiFamCJLL
+GIUQWgjAEPkBEy/J9pBFwupzttrCALwsINl+kAxS34NWh8VNFTROqjlL5aD1HboFcPqMwaEPQKD
WB+EVW5Cp7TJigqlBOTUD0dKD8XCFr11bDA8bh9E0hCGgJWd7iBzICBiiNG+QVFPQ+PTn033tEiM
JsElPrYRKCuAGYL/JFDFUyF6p7q04hVaLGX7InpRHY+53t4wI09Z2fxYiMKexc2NgDbQK/J8yg4p
7cjpA7xdvLE+Nun31Vt2Mr40lcSuUnuwMP6Ye0iupUsl+jN7FiXtAPUI5NAtJr4qh65sQ8c4WQH4
rV/4ZfXnI4KCGA2q21E4LCPiK8PK+r7Gi0JrU8+zq6WM6tznC+57UDVjV9lyMZmeoVdLBZN4Siuv
PqR/f+Lrr0YX0q/c1rKsXL2pMTov3jLt6IB+/b6AmwMN3AKceyTnYTJuQ00tYSFrkjK5JMDVZ719
MQeUW3YreRoR5kAtJzLCYP9GUgdUIdN5RIRWik1Jfqm1Z5U8u+f7s7hRgjS85N1zFjdZXIT8Ungd
3dj15v7wc4t0/fWyy0TzimiIdVycn3mh+bQF6GZtOkqagZRZpmaZNJaYwRhvSbXT/8cFkux2R40y
BXkovzTKgRzVpb7N4r9PXD58PWDo8C0Q74PHJy2Q0qlRi9opfqnJuM/Tx77b8fQ7zV+z/mBqe9BQ
7+9r5MaI4wZFRgQ7CfEtNMuR5tOXYx4UTZ9dMndHv+Ci/pMtvehmlI5WgqBag9GAkZVBDFXKMgqO
qewyGCmCpIcyQeV2unD8ZjauLuJNyNUCFX2TAhtA4aJbbcQvg+nBs9nYQ769v1KzElCGgHejBrZx
2SEmgdNZelTkFzPYheRPZy+A9ZbGlxwyyg1WZ32eXwyme1r/h40Lh29OALoHAlCHIhk4lZLpaNDt
Om8UQi+27iMelCy53HN6FptItFgGSlm+P2OmqCSrRnpBVgqIAkK2hb7Wa8JuRQ9WMJUBrILTIR2P
mFuxYqP55aUOty6CySg7XklbIQwsnA3khwRSGVRckgUsWscdy1ZhlyrbUv0wWh5KpYK/1u8l5NbQ
1hxleMKWT604CCvUzFRpctFMZKFQH7BwqudUDTOBm0LEIdCecjo+tds+0XFF4xJqnv+klbrWs9QF
Al0ksoUITGE6fqTqQafwMr2k0UPwxR7WHwVQoIlnO/QsAIfT4fPBHCu1IMnFDr92LPB0vrLpkdAy
4DMgYQUAY8ZXcjlXYhJl2SUufLN5t4a1z5Pp+DLJJE/jIQ1ajG+4Wxf8Kuv1e/35crvu0GWBqQwY
3n5CDK6mC5ZCHCPpFhIJWVQSCfTwDadKNSRhGTGeXEYLzPS8edD1E05EacYPCln91MJSXQuT9qrT
JWBHdfPkMqhPTubp2pf7Z23mhgNkQUwF/NN4MUrjGyztLRAbJcJm5KzyGpp7qbrJd/fFzBw5IUDQ
QAK9cIOsp0aGFVPz8gJqlTTblvkn7h/kyRFsBxoM21ZuLJPatHTsPC8uOj8phmdmC+s0o3TAhUSF
PKAkMILS8yTOXZ2xWuMXU9ukr6/9e9lvluqi5hYJVgMBang4CF9KB9vOVKOgPWT0Kfcb/Kx9o+Bp
gjpHMCahFvG2SGaosHCZQsvLECX+sOmHz0xAdD8SlSwOOGikzaQQWA2zj8rLC7OLTYKf9bsIWRvc
PDgSt+UfiZq7dpeWWCAwqTR1tNPVh/sSZo4DXm//SpBMd20XaumAbeEyhokX2toG6eUtaf/KV4eQ
oQvRZhuwVQugdDmCFcXjUA69UVzCX0V0cPknzhucStydIAwDV4HYzlcPOpu0oTJYVnGp8veh8DV7
yZ2Z26vXAiRV047xJtIhwEj3qrIP1mKd4L0gBGSiRh5GFrnG6fc7CR+1jnT8ojc+t71+qSpg5vMn
40tHTe+rIVAjjD+UntJ56tf722jG2ZsML8RfLX/ejFpeEmwjuzwQxwsQb1iNyRMrhH7LAKSjHAoJ
tKkIFfTDVqw5/ELZ83holiizZ2dwNbykX0spIq2xLAxfgaZK2VbqtivZwmmb1cKVEOl5pVpp26PM
iF+ydOfAYT3c18LC8DJTKXyYrkiozS9W5rN8ufB6bnw8qpAehcE2b4LEfRk5iFJSfnHrbZF72mqs
HFSMoRHGwPMTyAFJxXGatmkaOvklRQ+lH7zy2IKjPadkvBMs9J5CEBHUBNM9ZLasaEOrzy9dl3rF
vgkew2bBWV0SIe2juMhVTmqIcGPiWY/hG+UryfqEt4pUgCB+wR9cm9JhK9WOBHprZpe03/DSC1Vv
/TbCKRPt31EpBqaD6SpVQRyDn4Kll4C8xuZDsMSPPXPn4BJAQAPxMWTyHUkLetpVblxZ6UUZ93XC
vSbKvTLZ/74/izlFANuioY8D3g24pKezsBquEFUh2UXRLqRAl04ciKVbZ0mGpIlU1dqkQ0+iS/k9
tY9lummL9U8r9MoSnp7ggEb2YToLCgog1WoQIuv796496usXCQ90DIy3D163cn1pmYdZQHSbXVj9
d0K3hbpj9idEoOcdcHfisX7T1irULB6OUZhc0AF0JBs9Oindn/uqFhtGeqAATY1yN9EC7DY9k2hp
VrlMY5dheKMtUCdehmrT+zJmNi18F8FujNSuA8KGqSIqarAkjmrEGoq9QrxjT7y1PATiYCPJioCJ
aFANQlrpYORjYutFAhkpr7ZHJSu39+cgtuN0nZCb+WhsBUCW4DCZzsHMUTDeoiHyJdgHDSIyq283
QSUJygzYVtGuU/Jh2ohkcd3p9DIC4/BYLoUBbg8b0quwSMBiISNzk/9m7RC4bkfZxdD2zIGTurWW
ajxmRGBgwW+AKAyESUruekcfysiNL7G2U8cWPHzaxlhq4T2jhYkQ8fsrXykUgUOKXnWX9JfhgFKQ
rs61gu8ZRYHggQCYFpETyctAnKOp4kSDgHet+kriL6t3EdJigAMIDAKettIucrS2thCuj3E9MN86
aMjA3RcwpwUBjxIMc9C3fNScKs7MPHbiC95TtrKx82NX+fdFzOngWoT4hCsdlH0ZKmFhQ9HsoOlH
c70nBv9FFF8gdGiCtlVSQWXqbVCkAVSQbdNyQxcetrcGzwHYDneoiMjcUnGEeqWBacQhII85aNaT
5nxxwb/dP9n66mcVBIkbQnjdQE5I6wQgRu0Ku3eJ3nJQd/21XgvXo0uXW+KiOTR6vUXwJ/08e4bL
fX/8mY2EuC0cAPFkEC05ploOLaPoulILL4r73JOXFIEAd0ET8yJER0IULOB2kw5z5FiFnehWeInN
XZU+jvojCRZmMbNXAdhEfFsEknAopFuhdiLKdOZEF6eN/f7bGEcLh2F2DlcCpANNymE00OMguvDx
WWXPMYeztPp5ixgPIiSI7SElAK9vqolG6QJVqThsxlhsu1r10uLtvq5nVwnV0MBGIZJ7E6gfzVwn
NDNgNJp99oXVh/XDAzwhUq0CASJHcNHOrKZZTqJLkOxL7TCs48fDzY80N14+OGF42+ICmq7PECYs
HTmGr9xj9zUoPrFLwYZtiyQGsBlyZQKNcoePoK+DReUe0yMv/FF8wqSKBtSKeDUguCpjZDSn6VSW
aclFYQfb8O2VTSY+lkgQFIpqdJAiyrcCGIUzBLrb9FIOu1HzY+cB3HHGSqK//0gR5XMgYAOxjnye
2/8j7Ut75LaZbn+RAO3LV0m9zYzHau/JF8F2Yi3UTmr99fdwgPemxRaa0DyJ7QAZmCVuxVpOnVLN
qioTtbjmRuh0AfP8uP45s0nyxG2dVpSoci532Bp3XQfI0iXMZlV51ejJe2XFO47T7fDCjS5jJ7b6
Cfs9aLY/Ag7af398He6tYSA/kDtE6xvw1N3hrRp7SdgwldXVcE86OWjpUfdOxk72m7fN4B13oTC4
ehUTP6Yx5CmYdLFKRVBYf1Di9o5t4I8bGFqRu7rPLA0IxrQWKa69dsmSZ2s3OoAHhW2kxBAahsEt
3GpnSTNtKa3imsVxMDdJMMrSk1vn6FYC//mNHTMntErBtodshuejcIBZ+99/zABpbpj0vKpGGN+K
qQsOVaTeFvdDEfbTO54FQBuQfkahDiDMwrOgl/OyZEuJ7CqKL40wLXcHY8DXiVJty4DSA/RT8EjA
zJWURY3xEZbUxxP9R3+PvuAtVvA28zpSEddop0Xj5t6EbJjnN+mJ1MfU9un+BB/mgQgAZ2oC5794
kAB5HBW3Rc7NU36QyK3fcZu5xwm9x0HSYg3NVDG3tGeKZTICfTqboz9ah3bZHcrAJECXhbXirctE
GyAxambrbVlc3emiZedCYsVsqSQobdTnY6XQUUS4bHHT0L7IMDwrg8W65IU/lOeleo8UTmOLbDRO
lRhVUuLMy4iDVD2ZgxoV9IuP9rupTC9tWGTgCUTXB1S6A1Ju6+trnUxmZpUuAhqtcVqWV8V7zWR1
thuaw1ShOjgnr4ZSbmG5GtYXFXqak2tRoNv4MEvWSTa8oDhAsNcQPcbwS4aqjad2PzwGQT3U3uF5
cFGwKOZ72JDORWWW+ZUBvTIHlaRCbuvzb4cXHtAeEFM62Rg+KQ9F/nVydjb24E8bMDcggNdw31AP
JCy/pteNa2Z5dl2QEVtejf3Lz6lIDO6WAKIpppOGBV0aq16frnp3dP/KdvY/5l+Pawa/CoEGHjoU
vt7zmD63Qz9cu9rv66MpwyZtnP/V+MLpoQiCWSYf3y1/JUo4qQcn+eexBbOxw7DiEapCLQNiYiLx
Wub1Y4FQPZo3d5+tkzZ8eTw8PyBCqG01vPDy9L1qxqWD4efCL8kpR9EgyFusAL2+2t1IYuwGWF55
gxLEDO8o6hSX5LraJP01TSs/M38v3x7PZWupbsYXl6qplMGckqK/sohqIZEBrbc2+3Z4YalGoylJ
wvD5hnXJ8udleqKtxA7YeBsAZoTvho6csOnFwCqlk8ocFKNeM+2pzILCONegqNvvAYF6Bih+lA3C
3rvzET0DBbtK4lHsueO3detnu0unkTe/lSAsFaAStddyCWnj5wws2uHeneaEaDyopIPHCA/1+t1R
Kqet1Vyn1+wbeAqm+ufj4e93GsNzHADKWHiWXvh8vS26oVFzdtXzs5kFKG/eD3VDmAplCHCpwOGH
V00Ilgw5m+H6tEpkn7wh80uUWD6ew91l4ALAn8g5CuCHigZfEycqmn6ROCpe6iTQd3MICMPzk3xj
0LdtVc6DheFBcIgwrp8r/yTW3ji9IENYI9pnFmFxHkdxb/jgbPZHfe/zAwkIxKACFWYrpxFbz8Iz
aKIYSe9F9fwzdg9lKqsOuDtJEMBDMTzEzZPRwkmqDGUCpVftRab2QVProIWHOO4OykAIuNLRBxz1
HwhsCLfBWDT0gR/S9Bqa9LdBfz8+SHc6CQ8PQrccCM1ro8Rk95jlto6MRnKd9STIYK6CW02dP2SO
rEZgY60wAdRcgaUWOCKRRgf9O0bcCQjSraM1vHb9LzZIomNbIgwsFTwhHdEAMSO9mAoz5jZNrgW6
hNiv6JpOhuPj5doSAZApwAGcGATJyvWRMqaa2LOWYRbxwf4Zk6P17zsEoAILUQBQud2xo5ZjZel1
qyhRqr2S4hlKkMouHj8wK6MAW46UwP8XIViVi7u81Qkm19ILavLUDK9e8UQN30RLP1T9yzyiDVUF
cdxl5M0PwTa6XrLKcCcdE1Ki0q9blH5Pxd7nAvNBhTm/GjCg4MWvBeix0qGenUJA/Y/W/J73q1qE
u/mRglMKkmjByrSIWjDNLpTI5K0jtNq3csm53Voh2LBQ4xxTBFqB9QQoqxe3zTEBIz04oKvd2eoJ
jxwW6GZ8YQfosKSoDmFK5CUvDvWd9uvjMyv7fvFSNJbCarQpi8ox9AYQT7p/PRbw1k1cPLK3MxCO
bBdTj1EuIXMDrfS1zM+/Kb+Nq/Jbe/s9KKFi+t0fo/HnzI+Ns4yRl2/B3QcAvYEeaTDT7xAKSgaa
2SweFDxWB6A4QQKlyeiZNjQx8LMIQSH6gVCs+KRP6RjbxZTFUVn4jn5I3WM9BIsjCX9sSUHC1ODV
0zyVw/fy5mW3F6rqaCiBN3E5N+65tX+Vvw0Zdf6mECD9sWXAQeDirIXkeWcunrVAyNfFKPza/Jmp
vqxYdePU8bpCjlbkHW3FSL9SD1oOxoE4QjmS9ndD9gavkdHkXgwuPZ5eSzRCLaUpqprCPHHJsx1p
ZG9Qlg+PTpdIpSEzCOaY9RKxJK6WNh9j3PlQtQKihI+vzObqvLW8RA4WTcaE2I1a20pGLTeOVEb8
Oi393UhUnvFVEbv0oHe5/bOeQJWPzOgzHNf5oBkXt5b4Slvffzu8oLMcj6RLo2F4+qoOn7tUsvwb
93n19YJCSeOKoo49iaOsOsVGGPeBtDn1pgjeXg8E3sB/iaaCRyujSgbHAwdD6CrnwQ2pud+ERlDl
PxHCLCrGOkYpRKTpaTSCTAbB27rHMHNwu1CpAJ4pwb4tiZ1P0zDE0QiocQIb4dgtf7cyurVNKUjf
IDXLC7dF+LqRl17lqG0cKX2QfixNn34uZbSsm5vBOWVt0DRBFP/5jdrLCZ0IsIBexDK/n0/KEhiK
xE7gSk14ItAAmxuegCXet9JBzk7Lldxw8UT8KlAipPtNHDSoqR5byXO4dTduJQnboifqaA8jJA16
qLlBt99tWk1EUB1k7GyFAQQd5e7Psf2xOygIxeG9Oa64GIAFCYdWIQXe2dh2o5H4CRpw7UZoC+Nz
8/dmqwemgAdDwfha9SOuSj/LZfbU1mH6bwZIuKwlgCEhGcfGdSO7fjXskxUf1PgdN/uNwsVFLRjs
N34EbibR0RrRoiV3I6t/GoFNjY/7nwfUQfCeIYjXITy7Hj+LTVjNA3EjUj7l5EJkAYTNIwocHpLX
4AkEgGo9fqIoRpECwRBNzqXL97Ms8z1GDQfvPMPjH8INUJwkpzktvMhxe/+VNTtbf3KLGdvKjXEb
8Km7JkOlyYZW7XDD1L9RblnKAssbGg+fjUIUziiL4LWw+qXbm/Ycm07kjkFXl6+HGn84sk5JG3uA
cCyPTyChBiJCYZHUOTe0IdWcaAzU5Idb/L37CCGfyZvQ8QAF6BHWW1w0g6m02KbImI66fVD3219o
KoQVAjQBYB2xC2E6TZNXpYitDCVo5ufe//P4899yG4K+RmKLF2WhcSbv3bz+/llRunp0Jy8aq5Od
PPV/nOpZMw+Z63fzYfwVz4emDgonVCTae0N7oNcaEpBwWkGDJ+IiRycbnDa13Mitnk1ysrtLURwe
z23jKUIuDSEp4JwQOBIjnHHRxrM+mYAJLZdOD6Y0ZNYJZSSgzn8saOuIgQAF7x1aPyAhLBj6y8DU
eGi69Kq7wQjuZUvirWyOjyoDE3rKAO5cUCOVa9GumAHNM+tnpQg9WQ3DxkUEDyugYKipgsclElfg
rei0dhjtKEZjqVrLL+q0XHrzpXhHjAIRbZiCWCMgk8SJZFZrqrXKrKjPbb9hvgc6l91bgTgkSp+x
69AtYhBhMknPFlRsRPn43BkXfTeXAfK0vFwVoTuEtfHn+rpkrQZ4+5RZ0WCEZD7V7PPj7+fqQriO
q/GFrc4T0ujWgvHV8VD/XVJyoF1+cF2QO3u9v7epMNfwQHrA+4KLCoZZEcfFdJssgEyYkQnL9lyR
0+PZbFxy+I286Ronur+DifVAwRlT4phRo4dgRGt1P/MkT/jGJQeTHAK36HuD0kzx7pnWYHTOOJqR
OwGF7jPj7DlB6viDGT6ey8Yl5FS8uB4gjARORnhH9MLpHXVczEhdPrrOZZLBDLbG5+1mAWwEQSja
GAsnq64MDaxfTmS3Uax8KK77P59TBIGcASQcsM/Xw0+t4aQFuIkicz61YSVj0tw6txxRAgQ64gR3
aU89obqXpa0b0fFQVqF6KX8o4KmhAcBW75jIf5JEfgOt0ielzjs3mq0wa3xFFrXZOrOAKaH0k5ek
I++2XihLjcvZm2ET1uQ820d9/F7IFmtzq29ECLZ5ks95h6YALiKFnxz2y5Q1PN+cAqdBeWu7e9eZ
y0410jdZ5kZV/GEpL5kZ5LtLWKE4eC/F/xMhnFadaHZWM4gAWMwaTmkrAaNtPUnAksBwAxztHuKL
ggkXZlfuRH3rt1Zo/yhghdSSo7SlO8Aih2p0/ALQV5iEMoMXZVIJDFD0zDKeUf9B0sA0z0tx3n9m
YcIBOolcCdLewquRL3Frt7Niw884GTHCmeF7xoeJ/tZHGFCo9ZlNiUYUFOziAS/xJIWGLMq1dbt5
iQM6ZCAqe5dbgAHJUD3o2jDWgjwOaXsc7QOKWvXuWRo13doUVLPg1IJAGokGfrhvfL6WVQgsgOol
0gZftwKXHBTlpZuCRpc8tVtHjJPl4ulD+vs+4KLnakeT2Y2a+myij9JzBs4XGSvOhhDE74DZ5DFC
WLmCNrEzK+nNDle9SL/q1TfmfGbVt91FQHAt0WkH+VGeNgEl6XrJFLvrc+ScnGjCkgE1KLmLG+rK
BbEcbjxwpw7KHtbDJ0mrLu7Q2dE8+dUc1rYkyLm1RrDWXNxCXh0icnoDPTaNndvbkZ0Dn6b4Bj1q
KH+UNVrnWlUwrYDe0zi7EueLF+MVTevWS97gECfkyS1DF1z6DQlyJ5jd3M+GoFv2Ry/gE4AsgjMK
gzRP2PsSm5YxZ8Ktd0JQwezmMsaS3Q4vvCITI06lqhje6n9MT6rzabdOwYPOW44ZsBDBJb7edbeq
hw6MMnZUOs9e/SoF92+eqpvxuR64uedjRpuZxhi/uOjasZX1WNoaHhhmzuLECyHEvAipRtMueteC
yvqWq1fvtH91boYXS1DGtqxGvcXwuUqCLgMTlcTn27oUqBsEjBllFjwHs14elibdkjSKEenlqViO
Y3vW6Xk/ZwrOEMfpgq8aCFdcirWUeq6nrkk7kz8cLXgKZMjKDUuEw+E41TM88LuEYWqr/ZJWrhE1
LEhBDJrZme/Ykmd8Swhecehyzv0G63M9iYXGBfeZYJmXB8U8p8mHnEhU4KYIENihDhWeDNTIWkSa
pGbrjakVJV5Q2B+6+pDqx/0nCi4MTHAP1OcIwq9FLEqikyGbjMguPyF7a/X7HQA0iAIlNm90pYHH
fT2+p4AXBI0MjcgZ/NZRDrGlSWbARxAULIrJXGwB784L/ONaQgPPf9FnbLbyg+UH8xvNISjo87Cp
DousAHnjfsMPQz0kVDpIzjRhOiSpS81rJj2a9ADwHd8k1v5Qwq0EXbgbZac46Kql6pE1fJ7YV0tW
xL41A9RBAuoPVwOeuDADpdTJDLMQM7Ce2iPb2bCVu/YwCYCeQTH+G5naejfm0qGNrSY4T2mAPN+5
KMl+qxYSEDaCDADLROWhNPU8DDQ3oll/0rt/k6qRXOytFboVIBgexVgajDQQoI5h/GTPkvO6cal5
YTMSDLh0XD+tV0ipS0trtVmPSvdZXy4Je6KDxLTZmsGtCEFvNIPWLNaIU6rWX9kHtKDfrTNWMxDe
0KWvmtbwRj1K+x+G82N/WHM1umC/WG2jDYjf6JH+zZpYaCdG+L99vnADDLMvZpTzYQOmMzh/fKjA
d5wgNEDk1Jogf0OmRNhioickcRBOa7TDHCYy9gC+faLGQ+4OOBLYSffdjbqxKdK8mqyopS9qeq3r
Z9qds9J9hyaCjuMQTtA63lHxkKYtnDwxrKgwAnvyG1VykbcugoWgECdnAQub+LoNLc1JO1IrKptX
h31dFjQu2G8vcQcS8SfuzKNUZL0RLWvygdICIszP+suQSy7C5kbwFjFIzyNmYwpH1WzRhtJOsBF1
4U+f2iSs8oPksG6KQHQOcGkewtaEq0zjLjUBfrIiOz44JfDkeKTL/PfQ/Hx8KTY340aOMBXUVRp1
DSRh5I3HzPRBq5G8A76JWldk9VDNCc5fEe2qa1mLCu0FIpbEN+tPPDABMNnjeWypPngNnHweZscd
KlhXZ6YvDWK/tnls2s/xO7xGmEn/ja+vT5RTjxMxndiM0vkFvxSEr/Wjl0l2XTYLwbZMzcU0GJ9F
aQfVp96RLNLWZsP6Ru6W89gg4rGexAT/bVEtTGJh/mR/YdXXtJWI2JyBC18FHUixFaKnUlN7YuXc
WZEVf7E+GONf79jmm+GFN9qwmDq4E4bXNF971mX0I5tfj9ASVDg2Gxiu9QKZy+zVlllbwN5czO6c
yyJb2+MjcAbWRReZL2F/dbtqYMlCccxPtZL4XfLvO5YHadX/G5/Lv/FyqT5XKhjIsPro2P3BqyVe
4ub5uRme//xmeKYyfexMDD98d2ffUk/FJFHcWxIcOKEqCthQWiuCGLOZ0nhZcEIb99JoJ6Mhp75p
JEK2duFWiLDLeTxbiWVAiF09twGZJIbM5hyQFXQ52hMpWmH4pnJicIM0VmS4H/X6herBbB727zN/
n8Evg5bwkLXeCNBpIC04ulbUuRc7aOr3zAB5LoTJgPRE65P18LG2UDLbjR2pVThnX7P6ddnN9ctR
14BJIH+NQO9drs4oeofVDbGjnD253tP+TpN8fKRlUQYJjwExsfUUQJ9qsMzCo6O2QW+Gw276N2F8
4SosekeSSsf4FuyL4dXSr72ss9D9OeK5Obz9wLYhzyXCeQprcjVSwppcVD+2gFK38wPdXVaG9Pit
EGGdlqIE1qSAkLw7lWWQyLrR3d+19fjCOrlZUxoxH1/9M3SfCf289yIAzwZiM3g9qPFH9HC9zWNG
jCJfmBExesnc8/73GMMjvAB2H2Cd75iQaamkXV4iLBa7oVpNQUXn8B0TuJEgPMmDMqSDkThGlH6Z
URivX/634YUHJ2b/N4F8yf2pCYpKBoHgK7x2StZLJBygutFyR11sA5GRNCjao0YPEzIcP51hv3cF
STx4iLAP9lsMADRzTdJqKM3I8n65l1TbDa3C8Ly3JM/E4jQJR6lEj622Swdct9+VCcPo0/6dgDvC
sRxg1FDFtEPitVkZ95UVTWqk5N81Wexz66LxPDXYUwEOQ1Z8fRPISJ2cQqNHY3KpfFrvP0gYlnOz
4kHg7ATr4dW5MRV3AYDK8Ie29ZtxP3gRyV34g3jPON+1GM5r0Umg6WsFjQTab79nGUXUhi7l4VRe
18pLikTwH8vQPZlUM0hrYl8fwsr42xu+7N7glQjh0azLMk+sESKso1JGRifpZrNxzxBv5qFa7DLM
a0FR8CKVDL1Vy6uSHkBRqJSB8tNJPzBjv0ZF4hVPMn+akc4Qr8E0z0qZUPBFoUOS7/SSaWwcU+AL
Qe2HGhL4ziI7Hkw/d7Ktsrym41NzcHZzpiK3asPtQJ85+P13tPJdrbUNusfjFE2B2qu+lfbB423e
OEm82h7+LGwLjmJcX4RC7YZxyIzimg5BrgUkCxfZVb73/QGPuhEhvJmkVauyLSEiLkJ01EVI20L7
IhlSdVMK6NIsJIx56FaIMBilx1AKrIGcNQ0zJ8izI1q3abL91njcWngfUFmF1B6/HJAkTKaCt9aY
DZLdDTvZzovq+biCVDumWeB4z67zF80lR4xftHuJ4KZCsgnpxDv4A3o2OzFv80BZ4S+676HKeQr0
2R/7A9OPsSmrC99YSTSWhHLh7zgOhnAkiOURDchPctWLkGZBPJ7yJbB3MxoirQskI3J0SO6iJlnQ
wGgG1bV1rhCQ6f7R1K8aqDFl9T8bZ3slQtAx1VijPXENEXV37LPfeXlQp9+7r4+jmniHoOyRTBET
jYo2gMvVndDjw3qu4tNgqn4lK7fbnMaNDMEkKQtKCesXnOwiqBqf1WGl7tcCAHhzEm4ke3mzt7UW
qDSSuSnAPNcp/VRUyOx/HmVhs61TBRAPR3nzzrsiYTkbZx3wT3Q48pSgzy56e66Hj/G0u/sujhUS
NrBLYELzBrPrmaBZ3YDg3UCuFvp2D+dSldg9W5txO77wnqBYcLTGfCZX2wnz/rXMQinqZUMEkCgw
TTjkHpFl4WaUdm8nsUXbq8aeWu1stpc53R354EhGeMQcb428qbDfJmPg7LFZd62/qSqexWuMmOzj
m7HxMqKkD/gg0KFxjJCwUHmX1Zk+xPW1u+TJS+5JZiAbXohKzDRNmikDm3hn/Xzxql+PP37jsGJR
QO7B6zZhYAmaY2oyuyFlUl8XeihLPyUf0jnId3fWAWyOc6DAsYcXgIdrfVatAVcuLcF+33+zQLNC
JJd6a4kcYB+QdeeCxDLdLncLlqladc3LYLaDVObrbZxT73Z84apldVPTwsT4phvkSziXgS7rSrO1
D7cihBWa9Nos1NioriMigMa5yJ8KEi6jJM+4KQUl0ygIApb7rmMJ2JPiFuT31XUpglwPtOZEet9y
Do/P1OZyoUIAEDAwcaBiZ73bdowE3dRjt2l5AGbHa481lQS6tibi4rahKsQ0kGQRrjX6NFE4HhSd
/LKP5nQygmU6dbkEzXF/rNA3mxceId8FilQx8avqLB2ULsuvtRsgrj8PkmN7v07r8fkkb6KyyHqw
dKowvm75i3v0poNX7VYeEAGnAEuFPI4hJjYnK6+I4oHTOmVOSEE4me4POWKX4RQAsArDHQny9SRK
u1EBeqmya+s+Z/mpqkJSSojdttbpVoRwN4ZEIfBJyuw69IFeB8Q6JPud2PUshPM0AyLHjBSzsOmR
lYdSRu8umYIrqFm3bZB3KTB+3wbqfCqMJ3O/kuJTwGFFVa3JO9qvN8IzBhpXWpxeFz3s9aObhrbM
stmahYMiNTAh4MVAFcVahBIP49wwEOC5Y4hSziH+3OWnvboDVtONCH4nb+6E0w2DQ0iaXWssVHLp
2VnZ76WtRfBZ3oiIU5N2SgcRmfNDAxSsOjttYFuSiWwpj9uJCNvBWy0k8MexVvGBjudWPb5jocDM
xavNYZGLJTkIkc+oAjKAJlAvbX5oqpOUin1zCjcihL0wcpcNtNDTq8N8oP7c6vx4Cpvj83o1uBQA
gokeOVU00rLMTq+J7StqQGVmAV/itT+Jjb4ZX/h+j8elhhTj995rUvp59eoCOCxDkG5eihspwnGq
EBrMOoT5r1Zx1PNnAh3lXh8vlGwiwlkaZ2Z3XQmyd+eHC6i7G3j5UzVKhMh2Q9CyaImnpUgPp9dp
PsbOIZfpJ9n4goodDKDL7ImPbwQu4GZE8kpIxhcT2EpWeW7mYHzwW9J/C1m4XDa84KsYLHe6Lsdh
QmCi/WFLzHDZ6ML7oBNmuNB86ZWxJ6s9DrLW5psniDPsIYYH/ID4SrORus5szOkVrExWeyqz16z3
K+P743O6OYsbKcIRmsbUGfUOOom4gVWeYy98PP7mVbsZXzhCFCxmdeIAQUWXyxDl5WWS0SFsSIAT
hBwFvBVuOAm73DICsPuUJFdW+y2KSZrTxCRRro1FQtkpGORRYQCdJ0IV5oFlZpP24CyLY99z/mnV
6bh3mYDPgtMLsDaCEK4YcIrbtlxmEquRZZ/tJHCqV9ZLduJ+ElwELHwThdP39redpEY9GpUWVXrg
JOaBpTJDQCJBTBotbpHT8k1C9pdnB6PMg9gaH1S+3BlCa3PYxmsrgBhGZ+V1qkUevbDlYyMjOJGM
7wgnKa9spV9ibAK1B78KnWY/0xqyRTZSXkD8bcBqLXuwNEQetIiYn7PsdwHf9PEx2pwBKFGRiUfl
/53OQBsWADsVrJBp05DFc2DJaijvtRKvAoWpiigzzwILa6Rn/aD20wDotBG03xQNVLVRK+sPtTUN
xJaQosIjfc80Q7wxGVSqalEGVFDyZQDJyf51uhUgzMJt4mEAokSLnPwlm57fs8+3wwtPQ2daCUG3
Fy1aYn9MQxmPvGx5hHvQLoM11CqGV5zz0FxqVfImbO4xOC8A9QfIHJ1M1vesb6aKlL2pRY0ZoA0b
9T562ou+39rGSbqRIiwS+jahphKV0ZHX5uBgzcI/+/cYrCDoQg2IFrgVBCOvZgt4G1p3iVy3CrOk
CnebwkizgBkM0GN0wjFUcRd0JW5HwPIi3UJXZS9QFxlj89Y+o14SKg/BH3DN8J/feD3GMjeZ5s5q
VKAa2mpOqSYLZ2xIwAWDZ4hwIjgixCAfAeQlcxRiALv7I/H+LWQ2zP3bDNwRkMG8URA/TsIaIXut
1eAhWaIMTUbZR/sHkFqPd3lLAkhgoCU4eyXYlNdr1Gid6c5upkaL8kFdaOAsedA1ktDVxjJxAgIQ
XKHHCBp0iEdpqhaDgVY0iutXdX4t/n08h63h+V1DjoMTgYjvZrp4U9xrxRJ5RpBMfiFLoGyNz+ve
YVmgPPKuypOMC6oklnkGT86QvDqqxDraUBcgHUMXduSzOH+vs94CfXFSr4q7OXrWne/HQEn2qyNw
8AEKwV8DQLSE1e9bc2EVYXPEzglqFdLXRX/N0uPuPeDcbNhmE6ARdApYTwKRk8lphxnAabCafcm7
r+8ZHlBRfhHAXSKukZn0tkJAj1KVf1fgX/f2Y7J5nR/8BBSjcp9B0KYpccdZzYDC7wBZSE6l5Abw
NV775WgcD5S/DWIUqLu7PhDj0FW0Y05UJ36GY3St8vDxCskkCI5CnyU6hQjQAsQHTTuoXUgl52hb
ApJ8SPHhXxH1YsSGVXMmqSilTzDAavKiyxgsNq4Cluk/EfwTbjS2UrXqTOfZiarJ80uFX2WT/F19
fbxUG/d5JYV/xY0Uq3D1pVswkUw9O8VJl4VH+GG822zw3yEvhgwciLPX43t2XU1sKJzISn/a9ZM7
nZrsp/lXt8hCrNuCoDrgu0EFiTeb0UnPhqEGgZeG7PQ5TkOTHONfXn94vGCb2wL9xFumcbI24XLr
nqXM8LvsSLF+FUpA3Y8ExBnv2BWoKWSPAQyDpyW8dVOdFC6dwW6g1P7chkm8/4KAzRa19G/ci3dF
he3iZdo0D6Bq9U5Ween/cZL9Fg2avsHHRaKJt3MSl8mkAxvRDjvqQZf9O8sku3B/bNFfDL4J7zAG
sitxeHvE42FOuR7RKZgN39vdxgyoFwvPKNBOCE6ir8/62GpGbdK8MKcotz6lRzP99PgQ8b++vhW8
Ix64YPHMQQmKdU6soY2eJhje+U76ly79UOyvWFhLEO6d5fTlVMbGFMWE+D37PMvU08YOaCB2AeLf
w3/uaAvU1HUyQ6/mKM/moGG2PyTGZf8q3YoQ1DjayqPvewsRBnQfW0LwBDmFDE711i9b3AvgWTAZ
QKqx48JWJ/Vs6EM/TdFAL2BdqQy/asFxd0qUwNF8az70dmjLYtMbqwdPQoUVC5UI2kHhDU+GriQd
Y2rk6WPg0j4cZYu3JQERGhsGArJCd9MiSo4ntqqXyGCJbwUs/mf35sCIhQnFu1FB4QnBvtpGa1O7
ieeozj6oLfGnOveHbHdQl5cOY3DoEYSyRG6MMZ5cAvKVOSrQhjzvlqCUqfONZVpJEM7YTBclHzRI
aN3A/auXEcHdvxZwGaHmgP3kMDPR1jFiezb7Oe3R9Xf0LfoyK6dp9A1Pog43xeDlw23hVSWiOgQ7
KYgBDNJHVfZVWUhQ9E9zj4hNQf3Hu761XGBUwj8IXmLfheUCIV/m5E0xgnf9u0J8R5NsOD81wmWE
c4F3A1QyoLMQ0bILHbSxN/M+yv7YCf3Q/Tb+ZmP9of0d7J8HrBEH/jAwjnf0XazOy8JoJhaRIWS+
2Ur2Y2uZeB9JXAxsOx7y9fNhwxPWR+CbooWk4b+JtrvpD/ovAviFsS1+tMR4PkBnnlXZZI5M9UOl
nbSfu1cHdcqwbTlzLFC/4t1OddARNfoUZTX1m+/WvD9mhkJoMBiCdxPJvzsuDrgcADAn6hRZ5qHz
wklG2bXxvpqwm3g/IR0+tiO8fq3ZWfPk2UOUOJ7/6upfU03ixGzsML4bkCnOtokgrPBq6DbwJz3t
hggdixbrJaZf9m8BHiUkMIHxAz5VeCC8tOnUYuzGqE9x+tGC7H8bXtjhzjX6vF7oGLVTuDgBkV2A
e2ucMwL99/mCnlAziiDHiPFd8zgyP65OmvbUNIdxv9m/EiSWZ4xdbWu5CUEGDbvCL9yrN6PxLN7w
3WUmEMQho8CaoNBUJF5vBxIXCBlBUB0u1Dx5ynh5vCdbhxaV+3izEd4CSk44UtZMYBRMSBnU8WdN
fTKmcNiflfCQakdwiP+6j6HZU1vZJdXVqAJ+O+zVvXoDTw8q3uBZ8D4W6M+xVntA1+Zmk5cMnUee
9fn5z+P1uXvkOEKRo1tA2Yq3VOTwrL2iL4GFYJE2vVBT8xU0nqu/UhmY+u5mC2KEq+FMDhv0CWKM
ygpVk6BV6F+7JwLd5HDQJd4GVNevl0lP2tlDEWUHm+OwuBdrOdPhPBW/Hku5nweabOHIQgMiyIJG
tGspaWOA2L3Qyyg1AjDY+Iq2G/mKY4QnCGlADjkCpdJawuI1LXUZJNR/uudiL/pOGFz4/Jy5lUtm
DE7051kLh/jT4+W5P03rjxeeaKAtJ0IzrYwU96n9MtvnEg3umvNjIXdX+m0SLsc4e/hTpP1ObE9J
LGqUUe48Jd3LnD7blsRi2thm/goh5sErHsGrtN4EWnkVOk+kZaQCtOEP+eHxDDaG57lkVF6ZnCZI
rMfNFtMh2mhVUa+e/0XD8Mejb2zCanThlWu7rpswsyqyej81wkQ5g3i7lLErbuwCj7QDHwc2Zo4F
Xy9RMuHC1U7WRLX2ZYhP2fTdUvYv00qEcJp6ht4lblc0keb+0vWXrgp3L9RqfL5NN2G6gXVqoxKM
P6ofivGUuJcZjB+yxh8bmw3jG04EMuJodyAmD2bdSPIhaZqoZy+54zNXMguuOlfWPW/rbSMuDocO
0AcxhaPklJhqbDcRsf3eDuhyrjS/yb8rdbDIAlBbsrBkYIRAITzsQOFo4f+nTdZWYEm2fK0Jx/IA
DJgBbA14mTNJ1uLO2sG8EAEB6wtnEsTLt96dNo5rNVYhy/pMxrAZgqQ+xv1lmb48PgV3+8O9IlQS
IXeE5wMcP2s5PZnSeBmWEgw/IZxhtluhC+MLD9PS1LFZzRhfzYdwWRRfq/de+DcJiDuC4B31K6JZ
m6tuaw02FGJPj+1wTaxzHvuFjOpvc51QAwm2Wc7hKSYwAOcdGSm9Ilp+KHkwyDi47/QJJgEfGJVj
gPHABxaOlmqOWufFrIpS7zS6h5kiwyBZp60ZIHaDCh6kkVAUKYiw05LG+jhBBIpWFr+RAXjuFC+f
ws34wkmyTGImzjBW0dSF7vCpBndy94Va58fndXOh/pPyVmN4o7WaahntUoEU0ga0/TS032JTcvUk
E3mL7t2IMJg12s4CEe0fzfVJ/aL0oS4jQ5AJER4Q1yG1VczYjSL2M+OoZR+LLrDVX//baglvyIKW
Aak39hVv7WTlgVn7iizYub0huBUgp3qDw6wVCBKWelylWhWNaeDWgTL5tRo+nsXmyUWdIHrxIDZ4
FxeemDorZBhwcrOQZH6i+e8Y/40qGTXHUOvCzai6nulTnVbQ64P/UUVY7fH4/O+v3ih+M27GF25G
HscsbyipogYfX50m9xiHY/+kSXyAzWW6ESOoWtWIx7pPMI2+/BXnL5b35/E0NsdH8BTBeTy1aEq2
3mk9ma1YTxtYVksINtVRVrC0eZIQ+YBugj8M+3Y9/twvjU4TLBN4zlBukA0nGZJBJkG4dIm6ZHTW
qipCGdH0T9od2W4uG2w1DEIUpYGYEoTrwh5Msz31Y21X/4+zL9mOHceS/JU6sWcW56FOZS44+ah5
etIGR9KTQBIAQYAgQfLr2zwquzsiKk9FRy8ld+cI3MHuvWa3WXRcVrihP5m+uTzjPy6liwgmapLI
iDEM9ftnZK0HmfcIu81PTt1YRm3uvNNd8O77f9K48q9e9m9PdPn8t0aw7Qbb+TgRBEAa8IVs1V9f
TKggAFlG7AEY5PKqfnN8gCHMk312SSXzgT4l/Of/fPx/ted+e/yL/f3N8ZmIQZnXE8Q1ANOcohfF
ktVM3Qzs/+dG0PuBiiFmNv9bPpbFHeWrXMXt4BQv7M+wqH+1Yi9dsWAXjPGU/piK2TbZPNUYgbDD
bx4ixNDxn7zoPzvDH4yfO68q2gacgUGQGHRe0zklfxXYvGwK7Gtgmxf51j+OjIFNVRLHswJ19CMT
78P8V/NVHB9zBBeCSpTbMDH2+3cd02liHGOItyz3t10U1P/zUvpXWwEwHNiRLwPY/42t1YjZbw3C
J5DNPEbTzV8mucfVXywqQJtLe9UfMbpZoE1/ApnN7chzseTsz1pi/9Xl//b4f9gJzjLwjlMsUEyT
pH0e/9VBNxQ7YswzwtZBDA7Q8h+Mau9pb2xia64aB8K56QcGZP5ki12u8LdG749n+IPRCzrwm3mo
rFwxu3eH6zh70mfIpP+1t4zHDwDwspFDtFdhvf5+EWUT2YJ04/pqfBb0GND/mpP998/lP+iXvP2v
yx3/8Z/4+1MOq25pY/7w5z+u2k8tR/lt/vPys//ztd//6B9vX71u+z9+5Xe/wIH/eeLy3bz/7o+q
N61Z76Yvvd5/jRM3vx4dl3j55v/rh//29etRHtfh6++/fMqpN5ej0Vb2v/zzo8PPv//iRXhR//7b
4//zw+t3gd9dvfN32/63H3y9j+bvvwTR3y7ae/FlkPRSw7yUs+zXr5/4fwOeAr0jJEMXSpILP08v
tWn+/ouT/Q2JCywJ1IYvmdivRAijnH79zEv+hleIxPxiLBHEIWz/35f2u7fzf9/Wv/UTcMS2N+Pf
f0HO9XvDeBGzQIMRaPtQtkJV/dfr+K0HEaTrus3fljxb0qQrSCbVBgY/160JI/K56V2LsqsbWUhF
h7peeBodml6Mt22G8n6f+uI0+po/xhCrqRfmaBASuBsEkAbvPGZATqOY2oJu4zLm4azMkS5cHobB
rGWcdUVv1UnH9hTFwgdKtr6KWRdqI/dm6ytc3FBICU3b2Po8d5fhOUSUjCtZVO6r8AiQ9jRMXmGs
vQn0EpXr0KuDk/U8p9xMucOGrLbrfHI1E3nsOd+On71MktV0m6oRPfqH1YNBWuyYT+B7qhYnHo6D
tQDVulZWW6ZpPo9piQoDeVTqfUXLDIM82X7yu6WmYYzzK++BClZngbw2oRPWmysel5jv6NCXzQL9
a6L2pjNlpte99NAQMbksq2Y7jrlqmpvesTmUx7ey8UPQXsRXocOeiFONo8hDwbMbj7cvDVQQVLAU
lreVZGFJ4+ENFXKTC5jsvAv8L3ccm1eXxtCGMtG6XyPPKcXgbcWkeHBoaZLmC8kQHqRVYqnYrwIm
uO0bdt/r5hRKbGo3ECeWpU7lTGNT9Coccj25n4EJL8p+P5shPjauczeIx6hrykjUM5uugMeXglv7
riM7wSuF9D719LVi43EwLz07kjVjJfArWgCg6XLfyoM13g+sqL5Y0xmUpua+9/vzYMmaB7Pv7zik
SrZ+/dJJ1kHYoz9k8zLvI7l8ULvumWGqTAg72qnZICoifrbt9EnD6GaLsZZ0ynLhqhb0Pg4pxGq/
0VApINDUH0RE6kDYNR/dLahlOHWoHfDSSaKu0h3iWDYjZM+HXnc3nYtR6YnO/MjH7ez3SbjrrW1r
G5B7HfN6BP7Gu0DlhLQM5nq8Hi0mw0KuPtFF/NnLsAS5/QGdBccugTMiGSI07Xk6J2YQxUC724mx
r7GN7jy9ffuWTHlCzVJJr/0KdVBn/pK725oV0ZCteT+2T2lonlg3XtPBfQgdfEOkIk8MIH7fV7xM
l6ACD+dBburYxP3HOLVblWw0fp9D/RHO8485CxiDArV3o21b9pl+zGRQBpjt9BwU/rzGh/iQ+UmN
KfwEMjFu/NBq5O6Kgv8/CHr0qbiTt++o/8mawD82jk5L9Fh2+SCHuOwcflQsevdtUGmxYe14+bYe
sk2hveV2o6eIggFpHMse4pertycsy3Xm/YzX6OgTuhum4zTXm7fk8xLRcnKg9ijBNx23Oo+FOPR6
FyROITZdSk3qddFvXoA1A6+p8KJNbvlcLoF77vlLMD7IJSm18PIOyip+i2vHlke59t2Gu5HzIhle
5jT+2XA+QLl8Tlx8Kc63QRUhddEXN8lkeLPGehm2Zy8dL2dk84c8ZrqjKucymhqWr0Gz3qdI3Nfj
rDc+4DGtbfQZdXOYtTWEiQRmZ3qnTcNDRkDl8eZivsmKIl0T1t+58Rj2N4k3CPUqh1Z4+6YNSXvM
NHhwMIyZiCHZQ2NzXYvJBISdNr4CAB6tT6H3h1KigkltAHTFhgYfehDpjZs1rS49x5nvTDOFToEa
+XBYOiQhebCJGf1M3dLQPDVd2kBWLAxeOOOLn6NxedC7UQXxJ3Wp2xa677agGrt5hnXuNmWCPNZU
ZYWjuzCueM/VWICzHoDnOINBrTKTw7t6g7+JytGfwKMOZjKS5b0JXJ2HAZe3G9DZiow63TU8pK9i
bHOycmx4TOe6XkNpHodzf0X0eODY5dFq2A++Rfx93LzrvuM3Ydo5VxKa54+SBBQ8sKTz8zBeHwJv
CHO0A5hXqTFpshDyHGSiK1o7/cxClKfMsIgbz8zYOpCq15gWSbMFlNb66IgmO2J6akWXnFnYCcDY
VdjOedZSsFcMRTzBiM7jfu66iqLrxXXlrQ3GfM6yHQvw3h2vcAYiKljadU+3o2d7UxBa94kjruZs
6Uo2mMe2bYHqzOR1DNoqI0NytjP+MY1fW8j3SSrc3MbNXrTJ3uopV8gdy6VrjS4SVk9QblJBCI02
xxr0Akzk6DS8JNrugmmO3pKUBjmYzdt8iWJTb9hFByQMz3EjCzADbEXYHkd0DlumSL7M2JK+au7j
llylA623mT8QdJPlA5q2H+naiPOyYtrYd50crO93HCyFh5Dzk9DM5G24EIz9kzmfLdnhbe4mOQ05
1Ia+COffyNy9PNBeu2/mdSi9jPF9QFdejElSaXC8gpUTorcL9t5meZUSpBxWrLU3i289OeeQmh3B
4BzT7nXavAbhOtZUticxDremj4ogaAoWTJhH73YTvel5PFdzmj03znIehu0+BldLjvhiLjH6DacT
z4UBqTIftn3i6m/Qpt8mgeA3PU5cLuG2Gz2dVt7inOdouk60wegKy9YIdRbZPmbh8k7sDXpBmzzq
HMDW4sLkJopsO+tYlEhpyhnhElxpOv+UkXkOu64thgTG3yxeU0GGxNTNEtRJ0/fVsKonkyzHrZm3
a+KIfexqeo6DtY5a/9ZEtMmBFkCJeBG3ImIMDdnd49a897OpRDuhBmMPCbFeubpTTobhSJbuVWwu
WnnTwpE93IuasoNnulMqwxVE+tgkSXs/Rj3sMejoYJcXV+zHVNKiHeLs5LDmOwm2iofOB9dyn0os
JKg52IWXECApTKZEoRUWwLRObMfa9XnwVb1KWlLX29NEvFKirwbZ7BXBBnETSIz1X6iGFVaIis+I
xUKctZXsBWTm+zjCXiT9DeMjtqEL+t00WvpDEIGMRsn9Oi61bbIPiG+VYXs7knODsasBBJzOCla7
FMY4exyX4bwtLuKbpzkkFXHjnbEvKhj37hrz52lw4QVvss3NdsLIgyLO3vedfHGyIhBjgbrHi6ve
Z+F8ZqyB6z9LMrtfrZAnn/lFOJL8osfBSbabWudJeIJUtEv8Xc9S8TzY7MWzLn/AnkxzmsDLSTpf
SZCDUx5/x11QuQYhDfSMYH3bBuVZHzy6jb5vm1Gt5Rg1EnNkL45KdRERr0pXSENHMiSIofuSaphC
cI0j4gNroHMtugC3/BbTymensb0DPXLVzRHNx3ZrCtlu9NYO8iVK2+sJWlllZMIdllqS08Z3i5ZM
pxktxqMr35dwOA0mvQZ3n3NQ7aDzpdN7BjRmKyiE45p8hQWruB5r0Y3bD9vOPTzt28AzWVLl0Sqz
czUlOzrCkc/udWicvkC5Kt0TX5GnzpJ91u6HfvmxifiOe+NSOjJ8zdTHzBWoVZr9LFdTrSS5S4bW
lmAYhGUY59wNSZMbhspWF5OkbKwt2mgtQtDx8dXPYxlfA1TY0WwbyzZyFWIioZ9k3/MkR5vF9jmk
MgMnXbLO52CZu3JSy1ajwcKWnu+wq7G3vFRD+Kg1XIyH8Tcp1uV188ftu21xzMnmrhc0Vx3WUKWn
28zYp21ViKyzY7KpA4+IyjtfF9pjxaraslvpOeBJPQ9xrXtbRspUUchN4YjEudvWGNrLopmfebM9
Ch8RlrOeFMgEKoxoTYVseEFa78Uh8UknZB+I+aCNLnkKbEEk2TldmnPXgnQo666dPn1BS/rnMHbX
TX+XTdEHaduLc/mhFq9sRFqRaaq6FO7JEh0/Ajd19lsM0HQM+cGheh8befK67crvUFRYZov7IH7R
Tn01R+4Div83wqp6IX25YfQhX5C45r6r9H5IPYQhyO8K2sncQt12SJ1dE4ZltprPWch4j+yhKUYz
FNAH2Y9jVwyhxGjSgIc3RrHM6czWvZcuT4E7IZkTaZi7hj1mcLKNYDvtk0NgpycEgsdJClR/xxCy
Vmo9tpYjJnhR6WWqs4n8m34MP6PWOVrYL9KLj6xPmmriZLetbWWiO7iVxwg/0uFkKxb4Jtc6DHMH
1Q47k+k4LNMLC5wibqfrDSTORaS9b6vbL7q49US75ymbzlPj9nnvtT/CcbkK1xl7O9uveC0x2RuO
fn35RpK61cgJ0Ei1yS6Gf3Urw30P5KgxqzjvX5ScsuduRS8AWGj2oUiWQvGpRhf9zdbCI7eJWlG9
R05IA/sSD8FbD5a0Msnaa26cd7W1le4FGJkXUMqJrPBa7+dkoIwWqOQ4zjfKXwuS6L3Syi1cR5V2
CG/TpNEPKuzrTnMLFlBEp0My3HGV1hg9VHnQ2m+6adwi8SVMxMZy48OuuhksVjbNlVr8d5eA10ys
wU/SxDqXURMVehF7hy19rSNWBsTUMZQLc9AzoCkgmcXJW0ZEieF7mPSwI1mKDD9aH9It+KBaPiK9
90KBgYB5AbYAFa6pFlyxcmRJHUp6b6ehRr3l3na0mv2kAnNiJafgJ4bQ9qldHmIy/BgQuHOPI1RC
jgSGSxBmZTysteFPRJ77C3NvFql7EiUlBpn2OoTWx4zSb/MBSsxda1+miSRXWqkoN1vcvTGW6ir0
yII6IVivaTxPyBRupyRrPmnTujPMNm++aDBtV13YEZq7svcOWFGOrEw34QUjIAEjGEYPmplk1dqm
/uPo+cOt623umTGsPUVUWHC3nV5Ez1GWRNnvwJN4LfWK5BmSD1dKIMQNB8j1jZGUNeL5Bhk1FnDr
U6+MEzvutm0a4Svc2mbuB2hc1yZ3XeodGLTZChWpZa+Slu/0TN4cv+mfPEc7SOio/8EXrl5GKJbs
Gi3mOoNI064nQ5qHYToeoOIub5HCenckcOyekDjaEzU3ePZCBXXTpMETWL0iWzjNZUTBoat/H22k
i3B+iTTHAdD0SODKjhB/yFB66NHul1EfZp7PBFE9i1Y4jRhlZbgWpnZJt/HSXmCOC1PpVTM03k0f
E3sUfdqK2rVs/XkpDRR6VcsBFkge6Nish1lS54jJU+QeJizkqCkAA7BBry7m09wmWV5YBgnmiPnL
j3FIFppvs4QDwGXex8tivwniqbLFAPmuD2ayd1u73CyQoP4JElskva5Yq1X2fCjGnqZZgR59vZO4
M3lmHW0qTw7bDmKRS5Fomu4crId3Oo3xLkPX6QcM+XFmvKnABuDuwRtolhKeavlCm/7ww8xzlBU+
i4NHG5u1WKY+PAfBAjpNtIuQ/ZzKdu+q0C8FUvWx0wImcw5YsfUD8l8lHlP4Q3BLth2pJzz8KxS6
e7B7ORh19yYXIFIyR35+wRcHmJI4eAAIQ1jBtug69k3ysfiie3QFw/MCe3C3y9zBqQffJY+zBaGd
7IbgLNqZlcJzT8xpmcq32O2rwAlxGOtKc5eEg/tGwSr92qA9FjbVmO0uaRUSktQK/kHbHsHGMkqn
9BHdghLMxCzv1mCvwgVJrIja6Gfv8nnNWxWgeo4yMTsoUD+dNBvZMYLY+LlDePTDMLseuimITk7b
Up0nJIudQvo+OQY4K5j+jAprLnWEcF2q4AX5k8wHB06GuMmhbfvKkO0AHp87L8Ia6HV2v0zy3Sd6
pzQ5WqYppvf9Ocd8YmIQcIypOBhijMjXcQICIBMJjiguovU0tAxmhMzw/vkSNKA3bvpsl7Z2LpHI
z4+xY/0SzeAu9DaR1/dlbJIIuUdP6syAkytEOr2D5EsSlF2ckHtp+2bn4qmAdH8uB+yBHSOG8nJi
E5Idah2yc3CeWqeDV4qxwQBKmtj31MiXec7AMuEuIeKA/sQDezU4SZ/7jJuSZVl3521bcuWEyb0M
RS3AUrku47wzwQbRQ6nUTHfaTskV+nOVQK/3OD1AS/CNgfQOO9U25iDabgyLwF8HdLsOuj0pdDTy
yjCYVJ5uejcs4UdEzGqBEqXLFY36bMlXLuIzImSv6lcHaKvAVBuD0q9RR2+QKp+kIbtYZwsrgqEf
fnJ/A+a5JeCuRY+2uxRTr++si1Db95FLIRiZ5tdmEGufbxPfYP3IlOaOvyhStlAOLTbV6ydnVKCE
ATd0diRUd1XrJPy8JeG873x6MOBjyRV1pyvrD2kVeLP/CNnMS+gBjeWDDT0OTDEh69EAqIB7BSHm
1ULCsZ7AY3n2B+JrmBAvA/04MkTsrc0DqGLMAaBM1Qqkgf3kVjOd3J1O5unDUyDNGC2y4S6OQb2s
ZIXxidppgt2k7FlOvr33jUB2PwXglk64BEc7RxyChJlFG/LrtCk6OPED0iv1FbVjU28pRihxFVQX
EBJprhbRLKctHgGX+H4zqwL8bBR6jfIWneQDgh9B9R1HZ+IbRQ6W5WpSfY8cMsRu6+gp8GCxO6bn
Gz+hz+GknpgcASwaeufNnil6x49LtckC1ER4YdMW4vF2NpeexuoOHoy/2zSxrxlx5JkHQNp4wo8+
bC1Sm/Yt8Jxmb7l+jUWHDnODTlHvG2akAKVVjrAUebhzPetkQGAhgdaEtlTu+AMQGL6ykh8XSvYq
5qkFOWyHtSShPCLjwgl7pGHTS8TphlVKxFklr74MH4AkeTuiVZhnPLi1S7LmrpU7ESVgwpPOvrXR
86h4U9ItNHfAmW7bfqlbYKud+xhsXnKWEftYYP88roH3OlGozlPvqDvHAZg+Rk5bbSteZG4QnMzY
SamDhr4EeF2z2rrxif9GVtmgjT4Ev9I2J0+tjqt0dAo2uY8Q7QjzJU1vlhGRQ5QJMAz5124ohwIR
9lROaB8Ko26th8iVn2AjqgdY5TKY+I3L5rFqFKlSEZQ2sQ8cTfu7ze2H+3ly08oPl7Ni/guIMD5H
E7+b7mkkSeESWbXbHOx48iI5KhDTQoA5GcELyoa19KL3LYvxENvkybrZ1boImzsAADSYWYEibrly
PYApHUaWjC0lsLGIytsZKN88DvsF0ye41TqCRSCovgjj1sibn5c1gV8X4VwQ1R0zC36gtltAFxiG
94nqCWBT/Win6YZkU5MjgT7bLdi1LvKFlvtu1a78qxlnDSwyuZ9d1e0Z4rQz8Ia9TGl7xTwEeRiR
rgOnJ7fowOpyL9NfQYyAdJMS3V5+er8g6s9jjJhgiUQPqOAe1wHgtmqTrDKuhyzZ7lHTCX+A0RBZ
wfDM46ZGXqRKk4ovCNvaHW8GU8Izde5N2/XOExp8+4PNSCx2Qey8Ajk4TT2wai+1z6k/FVuyLHt3
Hu/QG/1zmKa22IhFiCbF90g7wFvu99J7L6mCjIEMRigAht2ctzRqdzptWA1E5cm2QM1dqu6oO7Aj
4OftymmJqoWlYx1yMRRJnEylGoOzXJe3mPNDRj08OaBhORoNHoHGO/ko3COJW7PTSxgW4zqieIRi
xgFjZwXGsFWS+ySSV3KKgzJjMaZv0h36p9zS9RSeHCnk7Dc5nnMELGf5sUYMwo5zdmbT5l85o9vl
zEnt3TJ5TmFcZLFNttbrJsMKmcGaL5NhuMPLIAbQMIho3pGhTauF+o8JtLtzr+v8tylqUM62bnwd
9JS2eZat3U3cOei4R79AnqKyVizmZ6rH6LA5kEtat5m9wpEvJymbj80h7Wu40fSajGTfT1gu1ImR
nqhLeaSjBR3UEVkRUYxULUlbCDpwmgcswJ4AE8A5zphTB4FfhlyeIUezQ/9VhTa290UBsAPs4QCS
QmEsC9YrE3kQTrBfULvOFWc/GtRhJMpDaIRl+w0oDiwaKbgv3apppujKj7FPh8WrxpD99Lum7lfc
NcK8PLGk5gF7UtrEB+4NRegBqPZYUFnHwUvyEVMjjyPBU+ugl3BClR14tPnuRvVjY1lzzpKuXCnG
qIWGU0GEkQd068Ay4eUmBImlcg+jFwHVholukOG23ja/RcrR1UxGi7Gx9GmzweectCen646QLNp3
nO0yhriKjYBUxn1jRR4xos6tQ9W1dT1SsIyimOPDVGcu2UqUNNa86aks3DaDUetwk8Cu5HBW03bw
x5Qjap2ivZed+xC8heHA2ZERB0J/QxgVIEh/XIl4cYLlG1Us3O52E/s9uifDS4TQ/MgAME0TX8pA
aIT61n1ou/Zp0U5QDH1zgOroYV3ICey8V5GOdx2KWDmqfqc2tEc4xhEYsNe5l7pmbaJgKLsQqUiC
6kbHAiCObnbink/RLRO9jJvByrE2zdMl8o4ohzw6mSjmaRgL5ahXCNhBMw1yl1cMd1LLGH1Og4i7
PI0QtwXPsnsd7bcaUexwsPQbb+sQpbTRl6HxmzZLrpNwL0XgoYDVA/ANg+xJRoE4RgM2rE+vg3l7
lG37Ll396i4oKwgyVNO4FpZeq5njtap4zTfehHVH07TMkGFmnpP7weTkBOEZwgbqVRKnjUbvblad
yAWeQ9famtApB0RVKNc9GRqK/WBgHbYUUAOTLhIIJ8zD3q2gSG5jNBR32z4TrMvHQbpF4xJTIu2/
Bu2BV/IIOpOsXY4L5u93jQjTp4QBX7ab15QOS8abMA4+J1Q75tHZXUqcYLpjReyDNgSDnX05Dtsb
+AHvuu5s2VKJbnDLjYdIYLh8VHgK5415MOBe/OgxXN/aweVtIJphnkE57Vli3UWz+x27n92s7YdB
/bCOEoaT37qxk0DoiWTXmLq50xEtWBLcdANwIDuIZ+aTIA+zDRH3/OAg1thvroTBmd411leX88w+
BwBkO5UCpDbxnevT/WaSHF/bAVNFUaMJUSGHa19gx13v3o3bAg0aLN9096Q2KkG7E3xDMhaMrD7B
9LNkZd/QH77uastTVBZ9ercJFBuXxTsqut0ThCCh26DujBIJFd805gUQ7TaP3c3uoglhK1zNjYKR
T0BFDA3NUk1+LrOFFn1HTtSKU6Cg7ZNs8VQmTOy7PjhkA3w1c0f+CYdCizkLh7p3xp1sga6PUuoy
8xXwGZTxXCL6G2wtVk5yu0cuVMQxinJEbmFpdChLyfmc+4l9BAIMuGsawACDYrD3E4H/XjTOVT8g
t+/QukhHexVz/RJmBFsvyIq5uUVFqJixkpkHgyxHTCKt6twjKBQv3E4HD8qTwIqAqcVT+yw8Xgfb
SsvWeOQ+ZcOnDfj9aLHL3Bj6o7EB+NiesgENAx79wRJU8Adv+BYS7QirQ3cGLqTw3PZSKlsB+kd0
zX1wJ4jG+5hYLK/8SZPcG8OTi265kgfoZUCfVtbb9S12hX5pNzPvrAPwLwEoVCJm3JvVeYWUTdU3
ChBdhCmUEN3juttQf2XHUPzkHbk2/VxkawPvuDw2IS1T1z5IT1baN9/AOlHPdAk2FlmfbNq1bxO6
uFckq1YDoB7mis0O0qFUnVJjTv4AtoHtFW26xZAK9A5A2JUnd4DtdkET7ibSVpfOGB9rkQR6t3gA
72QCGhLkq3XA7YEb2KRgHUsxt9dmTnMBmfhSpOZ6HOCapYTATHiD8sBh6Lx6kcGno2D3qTZX/eye
NWx8phzAaXezPyLOREtHT6eboFflHDyLieYUhb8sfOgTeTSre2yaSygQWlLAZyMDdMu0h0dMnR8O
+ANzJFmnMbHo/ll3XgDOJW88d5LU8LIYkZjGA7rpCmfeu6lAEIm116Y7szafIGmCVM0AdE2i2ALa
ctg4TpPHEVg+k4TvpjCqoaRUoIZ474/qpVlVYRitmi7N56gBvU/iNd8BhZWlgSyWmB2Q4+daxNW2
oaWJGnrQ8Xo1ei12lm8hoEFfXGc+Mg/QirhDuGnrDlXipeMOxKbfI93nNHQejcBkykyrgaC0uyFv
CJBbaA9lA/806fAwxJspNycAiisMYPao/l/Undlu7Na6nV8lyD0N9s1lSFZfKvXN0g0haUmc7Ps5
ST59vrJ3cvY2cHKwLwIkgG3YXoKWVhWLnP8Y3xh/ZfZV3Ay6iByZ7Ws2ZFmzHfrDujOS4VjlkFWr
GyZl9eGU9qv0lls0tzKe0fbZySr7bl8HPLycTtxrQ51o+D/LvPH0BZ0+b5dvM2F0Shb7ZxZ1VLIf
s3TaBz0oHlfnGNRjvJTmY1bLi8I04cbeM1G17CUMsnGTFwVYRLPDahRM5xpzNLmM48LzcVN3xcUq
u/V54HjKDVIguCKn2Kl9dJZ6408lc6ixfg0cnLK+eAzK9dGnlT2bfHzyKrjJV787d/qUX0CS1ttG
zqfZXDnq/FetKca1Q/Av3vBK4f0Jql23PqCTXvvt/L/XprSBXJOCzCa3Lha1UdPrdju7norftdeX
r92sEFKzevHOs2wlJ0DBfuyNKrF6/wtO82+9N9B8V/IuoDcTgp92lb+jrBk7e91qNOoQfG/4CMqE
d5pKA5cQfVUXD12lab+R7f2ncmqGR3+01BbjchhjbXWL7z9hw/8LwOVt+10/jv3393jz0f7/wF1e
kcj/nLu8fLcf5b9gl9ev/wu79P0/TJ2cDj0KAfvDgmsNx1/Ypa//wSJqMGrz+g+Suf+BXVr6H3Sa
cGWROED6ob3vv/+3f1CXpvsHRo0FHolKSpkp8O+/A13qf5YU/ce1rJkQ0Nf6lL+3k+VataSjwnX1
Sqdny0s33QqRVAfcr3XjIDNwJGkAxYJRQi5lGgVFO7PnoJXjMz80bCThjNd0m6Svkn0m8L0Qfaaf
qsrcGMW9+FTQIHu/8HBL0jyX36XALtavSkCjJjP20kZtMRjNHbapeEQsGi6ikUVoC+4EDCncRc1J
zTd+laSPK7tTN+lq6N+FagJO10vfY9kX3t5qMrZ06VXG6Kr0p7XNG0Arxq+HovKNgxuM/pukSOFA
WUz5uTpACkMxQRRw1O62bmO5sRor/6QZ1/N7qhf+DQ7yGDlDXcR+r9VHZB3vYHtZdugq4T0kVbpc
LKG6187khBiOKuDcQ8lS7cXGaFvbueuab8b3+b7jwdlE0yS0X1gogQhln7SXLlu6G1eXmOcZ/P/o
e8S49BRHvTAuY+XgpCRqeZBU9LxVppM+o4W7TmjmASsoAn0hVSas9V02PMCrSjNEWJZV9pZ4RTdv
dFZi74rSHlFDzfZ9dkBmncUdfqyp0y4AaNPvYh31cz4E8xChBKBqzkLH0SqkwRKK1X/l2WXE/bBa
x2VuGZPNSaRluHi5aXOutvtX7sn+AM3lG19tt1RfjVnVh3UcWoyM1tLDXJMWkiFnqbrWoQwI1WwH
y+43vRwejdpHzBif2jSwwqZJbZ6EzetcGnt3EfXGtdMgzBgFo7Wd8odUr+9bG4rEearbHLDPUd5m
WVS14/zJxok0iN2i2HapsPfCGC+WkYcToVcex2bw0GRXti9XFub/T0pQYpdZWRlNVgrDYU0bsLJP
dxkYGqsdiyz62HN6xICiiU1VhnKyH4bahnaqyhVEUNuIIN0gl3yoPNej3L8zF9f5QacxIs+YrTkk
jaH/Vianudo3ftpWqheSS8OmozgY2zWVoc3f/mx8WLPK9kEpXlVQqdvB6otTz6Q1D58uSmVg95BC
ED4eJ6KoBVfWzXfH4McqinWTCO2QFfnOAy5+N5fZ2frVg2GzZbsG1y1kQMvk02Sh+FTipp18pn40
qYI1k0Ptd9iW8t7QfQEKo4DHEtAXHIB0KPfYdl9sAUI38FmfYySvbj1Dw+SCMWF1Ofbakji5fuj1
7tbutOwovCxOG+eXn6W/PSO/nfre5QDvfGeee1dkiQor1cJdeWMe2wuStD0LnygsC51VqZ20MT1X
q0DnLIBRA3VHb+xGeCqi0Yhjf89ByK6yh1V49xUe83MXaEwrY4ZVP+WwUlZy4YQTzYx6wHF5DKcN
MBCouJzKUFk6Hqvn5/vW4EqkxaOOx6x61fUqosyBfVaTJLXcOvahsstHs6t/ppIjMwNm4nRT2FsL
x0k+n2bpoiaOhr3RjbE5zkWFTrsw+BijDi3tFU9sW/bv1KpzgczfLgjA0feSZ20sCQbOGn90HwAx
89gOpVWUsFeHwpNbUU3YUJP1WHc4S31673tju820Wb9f+tT7qUe6wsVCME9Wc+z0hXXx7PXDS1qd
Axx85YfNHh8G6iboIYyF48Y8/Kt7t+8n+BreNGOu+1tlO+lOG9v8opstJbNpu46nlvKXWLZGcmQm
z5dQA9J7bqTexoJb7CkQvL+Oar8WVNIPrVHZ10qj77fFuvK7tB/sQ9Z1jPoBiWMmzTZulHpxxuvQ
5ybO3tGMl7LpSjSDlsst1xyUC7AWN1D9cS1aA1Z1bljXU9juD6jwqU8bO+qH9Hoa1JvNMI3vpd/H
41K3sa2hvhkWAZG6pRyjpNMlMsbh4ltpGxEUsp/aoJ3ukaNPmH/tXTbLjyk3irvaQtz2aI0Xodck
t4nnVl9Jk3hfZYXlGloYoJcg56NaJCbriUYBqwndwEnX19AM5gXGkwfXAts2PGlK4pmmxn2VGl8r
9cNb4WTG1hGu+SS1VsZVY+h48yUn/a4o5nNp+uKUiNV7G+fusat0BZrljckHRRlt1OZaF0n03jnF
cGyEYn43am6paeVsh9XnmRMY5Z4iIZTNSu38JLBiIx2wK7J5cEDuhOe40RWM+Gzd2ts7ZaNOo7TX
Q415cfEarc6Ji/Y2F9+qjHbDbawEYptAbws10X5UcJ31/Y2RjSPfSB5ss4Q8kUEaBzlwwlJPkSyw
iIH6L9P4VrZ99dn0rYVLZVPG283JZtZrZzNC+Rsek4cYS4IH7VTxMK5VlGOFbe1c2/Mm8tYXy6YR
pnaLOsxhVQdnwMUArvGt+j0xipWogK3TeTdDtOWisNDG8NHCLshUWPsaeFofYNhZdY9jMcogpst9
gxV8lzJuIVemN7WdRJiY9U4MpMfliAUz5zUo0ICH1b9Bi8Zqtn98fWYOhlbaCHdIeHXks2oUD+m1
824yzZIdGqbrb0sXqavqj61FQ17GYexE65MMiSqYkTusS0Q52bBfr99Vq34VTZdsG/O35o1yU6Uo
uh4/p0uxcwMRjDqtPiEszn7jeVFlaQxbpfqWs0KQ6zW2BWaj2piwhhtp4+KupTT3luY013xH5HrL
0S9UFIAxTh5RCrsD03DNYquSForQwp/WHP24lkEssvJQt/IFCvx9drv6gsXkRBlnhtMi1RyK1fqB
krtd06lkD7c64q7vgyK/yYsaaZeYR7uSZ6lRvLwiycNsWceQmB4MHP9iKKvbeNbwsyChz/Ot6/S/
ZGXdzXa67BpL644SmyPxg1B4XfU9jgL704+5F2VRk3bvHHLGE/AQf462yHbB1V5esZChhov7dDrp
C8NmBfsT5qI9ecsTQ1ZCVGaYIre7GVxLvmVy2lvzgzFVejQlXxhU5jk13M04+/FY4gEIOEB7GC+1
BsGie1Fayu0w1q+inkZmsurFcCpsE/2wmHf+ZN+U43LQB1c/5p0RhLwtsSPER6ZX/oXNHVGDnxmj
4N4THTovWXMZaEGWo6xD9Mi95B69d8zyFbcg2PrzCPwx3PiZa8h9Nqbe8aoSd/YkDrLKwpkTwNGr
xcuAMfZYr/6P2RBY7h+FL7qohi9v55U7tEi+Am9dN3p1LtSMIlDKT3fN7i2FiddVXKxaocLJrt59
TKMzLFFU6IAcDMf3InEuXlkYxBysuL4aKRVFKe1k9/H1ZXLMvNy6ldPd2MSDLoX72JX5iw/06mhq
03VZ+WBN88/sJkZoN9jDKKvrQZG2+q1lzglPyQqnpH6Wmf6kPDQSvRrOXLO0067Vmx9kObcA5UcL
gh2fsmJrF43ikbdWCJosXnCJqjgNxOhYIh4HGjuG+qr8RSFsiPsWpS7mt+EoZvaFT1pY1aAIToX6
tOQdwl6dX1TdnKuWQ+001w9T6qIvi2jW/CdropaOLTficTKKfa7EzBkDDTjD/RfAw1P2O/dpMrb0
nUrdWDgt1zO2Q06P19mArLHtLnaN6c5NS6JHzo1Y2xLqAkwxQM3Yw0n4YERcb8ua4yESqQqBjHgz
IEOW1sljqTR748zQZIH8yvlUoRW3a2jO4BaOOx3AKTDNjOWbGz9b5U4LZ1FI5uUIY8WZCoWTs2nG
Y2UwgzkieNs+OksKr1bo7jM7GY60yDtnvW1OgdetRH4e4P6wVO1yXwYwjso/5Zr+1HPkMTvrs5M9
k8Lo3EqMx7CVMPTwA4mD2C7z5swz6Yxb+6LNK3KX6R9TbuK+3+waUGqiKHRL5OOtbtwClB0Gd6Hg
XRt4R1wE18nkw2quOUe59pR42qOtj8GG1Ne7NlToMA44fsp9YwwxsLlP9+2TOyiW9up9UF9A9d1f
ycwGi1xnDJPqkwuW5/DSi11Gh7ImoG95gP44jhrZYwt/umQjL3Z6gSPwEGjfOEwBRNCJHucZ0b8k
0NXG6+tHL/MuTW0a3Fab4kW6Dhcm7bfck3IuB7R/3CbzUMtl22Cyw1H87gG/4sXgrc7E+ujxbIEK
Yo2NPHpuae+r8snCdCZMRb2RofNkQcuKkgKdOilMEavUWSOSh/5XjVPxPrnBBSw004CvLDjptbLO
ps6PM46yDRfT15h7Ow5Ao13GSIdq6409TljzrM3uXrnm72LSCu4FciWvZUdaR9aLsH4NbpgMLGEN
BvAPv6FZhBAOV3c/PlbKIhOXYHI6OSUOoB/3dWGRbsvG22bIvrxRu/eMdS89p9q5pgVbHRyN3kx3
3YSZ4iKs0VFiCKIEElGVF6KSFzM33th43gHiNOcmH79nb80ubTDkKE3158KXjAkb16VM+m2hmTst
MN6kqdcxF/PwYKQZ5JyO/GcPzAhZiXvFLfI9C1xz08ypvCMwtt77gkvKyPTI7R1Aj3zFEaTtounG
h4yNg1FQTUC8sj5brdsfZDv1sVZrn9Ukfq+d+PDsYog02iNDvQngQN3+zaOR761W3m3lz1nMHAGM
hskN9FPsXKM86x4lGq6Tk1bET3pwAu2p04jK5EnrhJ3jn1TQfvcC9CDX+/lEG36F8j2gdyYGbdIl
GdJ2PlpKf+CdrzaY/NnGIZxTDuOCYUHZlj7oTsTlWd2MI9JHYaqrsplGIyA8JR4mknkf1rIzY4SN
x8EmY9C3xk4jChTlozx1CUmMPH0y+orFZR2O+mBWqNyBd79yEiDN9TWQ7kuDW7y5KJ38L3joDpkm
/65z3w/N3t4YJqIAqUH8HPOuClQ0LRypPU5eCy6LH6BPp82zbJD7KTjcAZqeOhLrYS9qRrbc8KNZ
GpFSIHJmSnu9WgDQxlzngwoX2+awSn0XLgJ/i219U4xnZuxXDN+6wyvm6B8TCMWgovFss2i2FUqZ
GWfwuB/QtlPlrBIvJL219Wa7DmqNOpVtFt7VsO9eWQTtHJThyFi4bh6nbfKLW+0Fo+exNIM27HK0
o4IHhtmrkX+I2yYx32p6bmGcio2r1HAWiX9sW/0zU/731GQV2T9slknXqi2H83ujNth4lvscNshK
hzxXt5ocp/va6l4NaT37gqeuO4+7Lpk2mOs73eBsRXInGsuKFb/2UzVOG7NFD0dK5UMqDmCCd7Y5
fI5V8ZxTlGTnzR1q2QT14sOZ1dlTuZT3vdn9JAlGUTMly3U/UMNNNmNBiqZtNac+d6L4KTy3iVJL
e7C0/E5vV670ygCwxQl0Jx48K8++gqvHFgmf21X7VBr3WhaJrtyNSwchRw1fg6GujpK9TU3BedQJ
tvpq3zQLdGjab6F3f3KDAOkIdGrM8jnt5a7QOIy2yCuwckwn8JMYlMC7Pk8C2Q585VDm2A8A+sjS
uxaD91DOiTkRmdDEvVuuU7wEnB8YnOJUrm/8xJElq4eq6qD37A3+TH+b0GZztMase5UWqIAx+IhA
Y/ZrYpfOsjQkHiz3sUl5EWEc4gXILTSF89LOM4PHAgGoEH2A0x5zUW5Ekr3Vbj7vKqIGveHdUFV1
k2e0nrXVTek8A6D4bDKuX7PePBTa8j04wXnQ+lsxFpuJh+jW8rWV+WIaN5pm/6pqmwSuCcfH6+Hm
Q9Ryo9+UXIqkHzeNbA4miAaMus6Fbm0qh/hXWqZtqKAI3RY4GbWniEdPz1/7683FtcPEcV6zsgkN
WYitp7WHoSbTjm3b+9mD9FuCx4l4KSaxhXvNt5NdnKAkL8aEP25091M63TDCNpciVbcNLuhaYH21
dlqc0QV4XetTb5cDEJQHNqe2ehnc4eCXIc9O8jAawZo2n0Pwrsuk+bdBZ+acn4vbxLazXb6kpBfq
bWkj1vJ8KnTxUK71qz2TQnAlhXuOB1s7Us+0FKRN/Fq/T5kRrLwfI7AStWs1bj1SpvrjPFzdoz3F
WpRXBNHkAAxWaD9LMOOQVl8IYgAa+riZhOHdKacAMGicnZEmu9xMSF71HFS41A/SIi2VnzTbP3tB
c8vgeaxIfCctOXi8slmW+GGl9iIaJKyh8a5Gy+uUZnv6CzgDtI+uRwrBa16vXNigZ1cHCtYVfp90
AQIssz+25m7NjGWb69PwXhrGu6YPJ00IYOOkP6KeDlGju+HcT1bMf9yNAf7+KpanUi23kvWefKTO
1lo8g8O6IXTcS521eUhHRVgszcmp/QuI584lRBUm5DvuF9hL5ivK3OV44kNBOKCKDMN6SZgJQlvT
9lbe3uWqf4P5ziPDIyBHPQ34iJW0J7PvToVA5nOwUh3rUTfLgz/5tx24Tm/iqOXltzchciFHFiyE
xz3rGO3M66xMZqp1Q2LsyLKm2lXpTjeXC4Yad4GhPpp5tcadyQjdmxztU6ffeB1Ems5B33Y5fK4q
u3gWs1+19GE1DJHouihXxdGv7SVMrPIgc+NLF9qLNdZ61IF7EKYKvjMxNYTFuL51yb0OMn15mMiB
b7RmbF/RFi1sWeJVTDIsb4iElcbd4vzy5PirZFiKSzD8M4nCkdtkn178oN87hTq63ZpvM7OKl77h
mHVNk1aDtW/6R9sZj0ZW/tDIJZ5d3e0x0MmlrCtviiwCeV+TQ4HSIbrXD12/weBXu6BiWPXz6eSZ
UNhaWZytxNjX3lvB+EEn4NAwjH9l+bRZCVGHxKigKeROI8gp+/bZd5JfZRUYMfoLjA/+W/qky/ns
y2RbrQ8lGW27o39Y+j8pJ3UbZ8L3rHez7L9qvd0KwjWzM2wKR3t1eu/gmpjFqtz7s3yhc/6w1vnv
hfd2ca7lCuJRM+815rzR9k66W96bejmHo2udJz89U0+xab1hn+two6Oh5RsKYQlM5cipmSuXk56l
9k3msquJtdkbLUCYWl5yszMhyRDn+i64a1YCnn15hz/C8dbHFEiQjnrGu63MJ0ASlT65PTK0H3BP
QTHifkcQp7PN3VSLj1EvOMYmWw8Wduta9rNLJhgfhe2Ws0YBht1aKhSD2hKnWgE0pma7IGluuuXG
zPyvuX3oJ1t4iKIq9Jb6i6c3I+FImykDh9qxa+UyjloICP4xKljhUTlbTy82ykAc8QbOJZQFkKDe
YZdakWj0y8CVNbjzIwPcrcN9gl923bPjNweYlE2QcXZ1bDM9O+w2ivtZe5/64oaNGGDI2W+OlC8+
hhSkJtdMwfntoC1UMPezmWwKExShumqgvUubYOLGaY2KaGAQZMG36XNv8gSdDmwop5+MddKSJHqj
6XsT9RuZuP8Z0To0npyxtLP6VGO5zOUUE/w075s1y/ZM/O0pyDiiIURzwuV5CSgbtESTgqhn1I4G
Q3d3eHZNOEl3P/hi2+jaXTtB2jRDgr4663uRmO4278aoz8x3a+KDs1paLNr85HSOE816RgGSMfLp
AyXk3LK4mn4jHWfYV3aOnpOv7hPx0ZGg2Oq3d3j3zmFB4XmniW256ZO6+XAGRDRubmlAZsQwpu2E
I82BdBA2AZvZD60mPyER3auF6FA8EXml4UXN7lPZ6hInOqnaGzXlFCFQwCrHbW3Y3YH7DuKBOW3N
LPusFoKWgTPcUYUgYsPNv/SlPDeGt53zqgrnYr0xNJsYfFLGg++2lxW54LNrk/puLvOUj2fu36e2
RLifFqS00u9oYpBpme/aseS9Ss3+I9dlzUecM7AZ6X01bBMjM+PGqNdjpXk06ZI84wDS4vXL1KYs
ZZn0RyFA09xu0bf12hgVgrEV/CbQp2HdIFyT4PZPjZVmm5LBa5N4E9lGM8+uxwxjQyYiOxe09lyE
jvnTqmlECHY6EnV1238vGRbo4vTjxpv4GQtg/4ZaODXuHeaIoyrTAvgs0x+8XHpEZHxnPSRrzejH
yT7JomIaCE+m2TQeJMTWZ+p25cH1CobmoFvJ7gybxKFkQtc4UrYk/YhELurMKzrCOveOudXytZ5B
YueUwGHKeZdEgqS9gmzHvL2GJwDDyn7e6U5W3S7W7J8TzfNHQFij/6GwWVAK0vKRCZSXP69yqLLI
niRqkW5o3uuUd2ozFG2z783l2h5cBNah6gIInp6z1TZPNJ5Ejqgz8MbBNs5dqjg3yWrkzJSyqH3y
s/dirbTfmrEgtIh+crdWb6SHxKiI8vHb1Zy0A/KGXLEf6Tzz3Yp8vTitWLc4tQRXUN3MX8CG871N
F2KcyICKQj4iUGZJMuwIz7anFCFoX8zVL79T65NhaM3OCpgyeF4lZ6K588XnPHOHhkFmqJmrrWX0
6QZiHJXBae2Da03iQaFi3YppLjZ6gQQlS4b4sBaNrW6ZdbDl/LFm9cE0kOc8GNOYoqjz6f/sRe5d
hmViy0ajBQ++xcAe6SwmvrHQduguyAiGanmQ/RoD0d/Ywi9vldHYJ0MF/a8gYA3jsRgcPd83nIrP
aOxEynUv04ZfXuGN0SpnTpWN3sIDaq21a1MtoU2oxgfc+2lqEJVs6d2gQ4IQnUnkh4qnUJRSy+Kq
GFdGK2KTuOXmTJIZnxqNpuj8C6s1MrEvq5H0mNfiZivZuObWRL/YrbaWPJAzeEjw78mG+NwWE6Ou
yNYF88uqyeHVR8vddKVB2NKT6aFri/mm9xtrZ/rvFe3DO3cwRBDK0Qges9WiPMG02s1q6l67ccZM
3A8Fq0bDoBkpDmrYyLCbuMU/EDCy7pYxc2EsOZakZ1sqRkGVzWjtvlJuG85A54fSStZTZwkXmXGi
ACVyfRSZrT+Md6Zbsl4qn8SNzxjZh7qmLRtZdV5kEXcpf/P/WusrZ/NiRB9K0+/6qoaT58EAmJtT
C8PFr8anlL5J6puu+RCwX+e1I2OJuOEt6jjZ03xGZRsPI0H+K3OfvE/a4CCJoJ9HTb0usS+M5Kb3
AosGJlR8lGpOEXqeflT2VDwE7kJ9Nadv/5SSTn3rWIYeSqKvoV7X033ndfae5jVnW9TzTD5FPEIX
ifs8lSm1uD2KJ/dP7xfAQAouxO4XHMGajKx0a/1O69dJe1x65V085f0ivqB/T2jFYTYonD6HYq0Q
FIB5rbcDJ1JeFRwKIOPkzihr92m1xPpc8VByh/mquS3P+JXBo8xsHbVZQxVul6vNt+ihls3cFeY6
VyQ16dR7CxzLfljgiV8ze7EBqlhs45BKQ97Jgylmr8TyystdnZUdIOhpGjU1OoNvVC7IOLXb9ZEc
C3FmX1QiGLVs6xcb0ILXFZth55BXEznyVCq9a/TAc16noPLuQTRI9AWC1zQkFGNssnlUT1WunCMl
RuYG1JNZZnLWEpSRhgyLcjeYRjzbDBgx9gQvap5jDw3VmIMdeDPsbFdUMcQLz/DAt25LUw6nhULF
+8FUw9MiWBVIoK66ScQC7ajMgpl2btcG7Qg0hq50g5mqwCLIDelf2sIswYTrxiJmXa9khtdyIhOX
cr3c9DZp/j0RIVXA+VbyjkIApNPEa+2bZSVDHWr1ouJK91byTm3LtOFa7sCwMNtn5rxxk3b1PdJ2
AFJGKJY2IhjkxkpQAoclsbj34aB4fac+aZxs+PPO8rZZbIeUutveOo2sI60mrxNzZ158wnOt9yQb
+OeYdkPo2ZIHy4dLLLzZEI5LSP0O6K0anWmUBhhdHZKxH7eWpLNma5Y0dyx+HxD3gle5WXopP5zC
MO/z0sC3Kgw21bhcMG/5n1Ybm4vSTeoXTPxYv9WtaRNw3JtBr8cWl9hubWEETC0QF2/QrBiRuD4u
o+p/XAyqUDXeemc6+nC2Zys96JxON9e9V/9oIv+3uLmnpuKvv6Nw/9JZuPturjV/w9+/6P/BnkKa
HP9zWu5/ENIo2UnzV+PhFajky/+C5Uz7D92n0xLh3r6u2rhuJvsLljOMa0chiy4d23X4Gp9f+V8d
hTZEnPPnAicKJVlX5NCH+b87Cv0/dJhunR2HJGn5JevfweX+1lBIaJqWYZaQW/yMuqXTv/mvlZWN
0EcLcm8LCzUSuizXoKIlo52yqdz5LDi8qxLpPC5DlnPImtfxQM+LQ/VKFyy/U831JspX/OqjWxCW
edYX81u/CnW7OFJ7HzPbvIJHQqGBcoumySJXFJu4wj+V09hXkR1IFCWj6rUvyeQAMsODn8ROVdc5
yREPnrnPF/LjZcEtNSexiJ5u4nhHvt0sckM1kWPtEuWnwaueaWSlV2Oyn4gg6kzLhUh+0kJPq7hI
q3nhADMp6i6GMntZsN/IMGEBBiErOPIntn0oLwo0x/kT2i+vwZeJjJnsdSqmZqfw7cjBOugiH6FQ
otEY44utsnSm0bCoK7wiLytwhxsHk8iblUpvtALq3NNr2WDVLH7L2UJpnJU3VWvl9c8/XXL/aJ/8
57bJv1W0gk+ajssfnc5ol4/s3zeiQCWtwFvuIdNr77bAFXhNkjloo//z7/KvhZZ8d1R5vB9i9hbr
0fSAi/afCy2Dsh4naRq3pMOtK4NmkyfsGxoN9zJlxvsveoVd+1+5ZFbJsSIIztTjN3QCWNO/9XnX
1VrQATh9ss66x1mzivKtDrzqIwuCodmvmdaIY4A/hosPQFBHpis4Hc/L2lOpOTNvNulscdgehfqV
9z5di4I3rRu+KbCkfuUtTZeg3rWlkd7N1DZMIcdUX9/5IyPhyVoMhEKSwcscmm7CtZfOQW+FVmeV
kE79jG/Sk0YEqyjpt66rtL0JDKGNd9ZoNK++zbwT+hJEmeoXj6VKa2oblIx1cxBPq3IYrlRm+E+J
soiGl71tVZvVW61+q/ttH9tTNlAo1Y59uy97Sy1HD92jjbX2moQiBjT91sE33xaurYK+FR/B/Eq0
if2Q6e5+Wvul3XeZo/k7nlaEqXzhHJXTKky+YipWglxaJgOOpcO8zktsdu3cSgp0zAXMJBeGc9t7
i0azIso1SjqDyWfRrQSY0w7uLBxmV5OxbbWzR/cBXNlc10NwRJFBFbFWXgKoh6L4HDmF1aivbuZH
q4n3C5RoMM07Nn0YtAtY5gftdAueTlEtnEy1PrPDQTBFb2nkq80HWC5oQ2R7T/FyNNMF2m1wzi6w
1IAYp5Lj4CRAlqKciuDUmyyPjtbAnl4FLXWgWT0WXNT4/JxHFJuVbho+/edVibI65L02PVGclqVX
9NI2tyvx8deV7IYf0iakobDkvjtuRDUAwBR2Rb9ULngA08rQqfE4ajRshBxg5kf6+MwsEmlLUZw+
jbpNjKdms/Rs2JlDS06ekIZj4vqf1J3XjuRImqVfaDkgjTSKW9ceHjoyROYNkaGotTCaPf18rF1s
VzZ2p3YuFxgUptHViAh30sT5z/kO3rue9OGVWxekpRnAQDIFXGGdEfGhl3A5y9pj3lEUs8VbgfaR
qw5sxISbF39RkzkvRTJ3XyrRxVfqhRiPZgu+LW8jjM6rNumxPAtrwkMRDpAjWfrMaWTSfo3EMivS
Vja4OCAWIhd1fdVmPTmW0M2LK9Mtnk3SlUQfh+nlWVlhe4XRa+RSNioGpmJ6zfgUGVd5PfBYUOYZ
BgLlFmJTmmqCvCk9b0AZmPt75gY6BKlqALOpWq8BzSmcmevisr0bHeN9+HzGryV5RnkJ2wj5R/QO
9gmt9WwdTdKn1gbb4iihOSV8GyWSWrCzMzxbaMS1etL2UE2H1g0rnJ+FzibMv3W9i+0JBlMZ6ow0
sArC8+ib7rtkgak3kBrBu3Wj7J9NaGGZqtGUfzhpsXzh53MBNXJSPMvFIQ4F1QRamGY//OJbZBoR
6wSSLYnXtAUrNgMh7Th5PjRl6uan3LRzCpbKWCjtulzMJiE73O9m0YTvBJvLG0vrxbkQkA2/F1f6
d8pO2q/UMN5lkORK/GJ9iT806XpSdCVOD7PFbF88p2bqb7BdLN9TxaIHaK2K39qKjCLG1zQLscEQ
LGfjU+Ip8ob2UQMLRKnOPJd05hRlmqlTG9xhBBeIYgmxqUM5BlZ9CHWbfNSJ1766aaERWQPDyLa3
BLNBE7ojUucc8/yZsMpOgwu4AT2uiR5jxiYVMaiMfL+aF6acpfbsblfHdvccsz3ieCi8GOOoZErO
gB7Rhpo8G+hYOYfXo3CbcPqol7pYR41r1jLmceXfUUMVXqeovA8216NsQw4ZTlZUVvbk4k8xHjpF
UxfCXGJhxnCbTiPXNGNLUkfdBJdkU1qis3ZwnyXTiWoOAvy2UXBBqzdkNr2+fRC6hY3rsgzMBK1E
dmcCjKFbv7GSmyXPEqbBMPp/FQmGqZOly/org8MpD36y3uw6qGKYiS0UtTTss9NYD0PNnL7Iobkl
uQj7Yz247W2k54nh+FBnaM691s6xLBLQtKoj/HqVupwFdnFawPlTMZQ5Msqh/cLo1fnq8T18ykry
qY46Se8oMbfewK4h9XuxlX3niSZ+G/tlNwFdqbiQBkPH4KILVzFKhJOctkT6pu9akJSguyxDlQ4r
b6WE6mXhu4rF0kEk7HBghBldVBuyP4Yc7dItQACgIghkRx/2KwxOVn8cc/WPFBXlo88jgHNmHIEB
p9AQ+t7+qOM4RpZIh5ZTj2tC7F8k/Jl2MLDF19oTCti1iQ2SK+Rzpym7j/PXPGA4ufUjYlE7b57x
f7l2HgOJbTBy7TOuse8pyGrgOwLEcELfXrfpLHu8i1l+ayaUI2csL809+yKrRr4k9pg9jTzv/ZZI
ZPHQF4J1v6VM724ZIxxw0TgZkBJcv2G6MWr/2SazxDZvmbTZaRWbdOdVLUm3hbdrE0ZrCpFNsLhX
+YB2v6BXYzos0vHeMZwldxHOi4/KRdMky+na3x30/bdiTuLPsLCBy2B3CN9I5/Hlw4uzMWeRsWC2
HzT+Z5nKgVMkaAUG9dFYi32JmrCOKWBOJBPg1pGXDigxYTzu50M3HhC7yKiLxKTLlkg7BN0sjDjL
0Gczv1V17L8BX0f9iNIiCpj/gnddsHwp1SpUjCxpOB7MdvNdOTpw2MQGcbvwlv1q2sD9kIEakRrZ
b2fIJCZNdnnlAhGrSkzd120YlD17ukr7+4EpydvMJQBJA7v+qXKMxoOrIKKcgzmtMbsSth4OQUyX
wj4qQoZZQ4wixlybPOrqQi8n+JeZca6lu5jgGIylNV4gD7btq07cmICwxQzskRxeRF2ZUvWTtNxY
3CprWLpTb5mRJ7L2xEL2k8ht7C3bWXqjM29bHDfOex13CXou2WMt6y3pMpuDGWp2LUECYbTQJEUF
9s+WX8NOzGuRcaS86iRcHNCtQ5isCJpESXWAPcp1YUMfusne4cQQx9BJCSW8aeJYXpctZD+cvJUI
csx/yUxNiOVr1eqtxTFCbN2SyG+NGFAUudpWnFoJ3vtlJqx7bSZTXIPes+KEgcVg0k/Ry9I6MK7P
g/uix6/7CU+fvyeM6yzzADWyMp7tcLaJ6DnpUtiQMlQdCQLUcK4OK1gH0zpIO+iaWai5yqCw6OA4
oM9nz0NkUvQKotn59IK+Sz9pNqWVOIAJBVc15YjTBNNdk/kHjiKiPyX4oogMyKoPxUOWulTFY2+G
E/CIOCnxu2YpUhYOvTxgF7VqftsdQ4siReiI4R88ayIYuJSGFOIVdAXLBHvEG2+4sVJakq7rrp/V
zRB0wbhSpghV5RSacvE9xx7cvbup8xj8Vo501QOpk1g8iaEN/ZuqT0oBj1XPL5GFSWfjFLHnM6Ou
ON6EClemE+ee+4pZUn8PTj9UWxs2DxGNrBPlqQYJ+DY4EH6xNSLLQwUgHDIU8WrQdHt2wzocrB/Y
5SEs17ltfLAX2Ic44I1M1XI/GNCpuF7Y2yYqGD47ROG2bajEWwq/utthkPGcE5mi0uzDxsj2HMk0
ElCLu5RZMvjoBr8xHz7PVwzKqx2DgUurp7HJmmppprtuLJmrjHHOnE73HMmZoDFovMpJDGT7PGqT
78bhRr9Jw5rxfwPL79GWMM6gu8pK7D00aAMBvBzvl9DlN2su+VwlHlt3gAeWI3vGNUF5HIM7IL3u
ji7s8hF70vRBHsv9NNx7kzcLyPtqkU8ekqYmUJMwNhw3vjv0yyqwq09hzyK/jxuGO3spcEdjpIwm
zZ/eTPvKX0f2NY/2V88jkYJAXxDfe8NYrehD2BIt4y5u3qHsl/OcBtPz4rnji2QXZOYPiYqBP1PL
YNOgwT6ETbO69BbfFnjh3RIYL7dd2qOw698B3yjwqEUJg2o4Vz+h+jHAjNghLGwErVseutRKeYXS
xLwbPFLgM5YU2xsTRXSE2V4yDxdMHn50cZA8QHxZ4l3eGiRQH8I49zLqrNiU8iogcuSCYDr8daX+
b4ll/2+tHv+/hUxDNIr/u2p26H/XHwRy/6Warf/+/5TNov9ALluVDG79VIX9LWNqyf9wXCQIZAiu
LBR1uLR+/C/dTDqIbbYtWdYd1Anktf8tm3nOfyCNBrRA+67jeoHv/7dUsz/T0uRLqau2WfQQLMCe
h+Rc/66CFJ2MiT3W9sbnhFqcFvCvLx7Iw6uaKSuEysm2/0F3IR7793w2vi7PXQPaAsWQrqt/l+ns
ymrHoYHmW9Y9p9dUBpx7lXJYh5a+ZzQoMvPwt2/j/yAoOX8qSvxdkhA21yK+ivX/Aj7ov/+VDRjB
hsVk2iy+qYCNzboCmgz9iiikoJ19SdpgTzsLYOoyK5M3ZiagUHRCjN7ty3fVinn1/bnLa4QE8k/l
h6sw+a+U7/rbRQ7rHLk5joMBLad//nYMJXwQf24PzEBzep2BhmjIn4N/R6yQQ4IpFf0JstH/1FHp
rH/3Hz/Zx4Xueo4neNKQ9NfP7W+1YNnkB3naYyLVM3xFRvyhi4/WxeoLp3uyz1mDCWuTEXu8m5K2
dy5dtm6F2K4sZwvkn2Vfw7UrH6VT4P74h2/tT4WOz4WC0Yhfzvd4SXg7/q1KyVtQVZTPtaiNG3In
luv49z28XYaGBda3vlsZ+FZvwfGXfg/nQwRp892EhLa3RWUNvybGjQ8VUC7rJh2yxNrhoMCl+k+/
5l9S4b8+RrLgxL1t5pc+favSBUHy58dIisOPFsmHkctY0qES93v+mvxSFKV9Aib/2ZS52aP89C9p
orz3rs7JBXllMN4RbCuvdZ7In/6YEmd16nl4sJaALJfG0LuZwr7zz6AZ5ZubYWbdtVmKW2mYpfN7
6qErI6nM5TYqdJEeOyaKKawIazT3Cr8ng/Moc95N3PjeqRXxhCsVnzaXAYNggkxEr4f7kHPVF3u3
H11G8lUTom8I6MOIj2PSL/MBD57J75m3ZssxCZCzN3HCwXs3srglpAlGPxifEBhww7TxEr4HFpeF
XZ911nCeOBQfZi2r+ojJPi+28YgUTviQufMWTj4JDTM2/bln0Cru9FwzpjeAFRiDN2QWURLJhG/9
YF79y6NaficB1yk8uxEvg58iRxH8kWYV6Ypiz4KzWhVaDX90tmeOxmQxxUM/gJIhf0S4KA+G7MYj
vdbf1NlAhkbYC/+0llIkJHf+qiBqioI5MM5NFB7O5d2xi5Yx2TRGNLjsZth1R23ZNpYNCRczErCY
dvjNGYdzyuCgqRKkqzhxPMwKdVr+mIdxuISDAuWoijTXd5NNbpfm3658cQKP1qAIHPIn93pEQdnj
W62cCU9tFZng3dY9vUNBm4cEHr1yuYf0t0LGqGG44IsGo1daKYFcmzszdQZNaH+EPVLlIcdecBMm
68wNFSXZVMns4vPF/rgbmshszaSIwy06mc6eschP5WJNHIxLzZWcEfoDskn4mZEetTDm+SinQw0f
vnKcBxmJsb+K8wKPt5OjF/6YPPi7pHKbNDpUaejAd667e5kQct10goSXxcoyn2Km9k+tbJvljM4R
ku+pEs5EhZdxQ1+SAsBNHwEiqHvsvNxk2qNVjM4Vx6TfZOkxQ/lWU/w2tCeJjxYD22Gwi9WFJyWz
Wx9LzRoM5hAvp3plcNbTRRv/otrRfDIwsTdIcMMR4/T8IRuR39g9oMdgtCuzBQRR8zuYZTwxYnTJ
T8jqnPjTgPcPn6k7ku4q6bLfNSssMx3G5iDHmb9fLzC2y3IdZQ4pKKXCaqAoFynpilp6PLteO8LW
4SKMITbMWcfVQEo1QXEhLB2LV6cmFsbZv1YumD2QD72UE4ES9omDYwdfVLbknOK96BsmArD7kf99
tB2Gkplla3PXoQU8IzKyEHQqUBW9GrOF5Br6lHtoPpturPNXksTFLutDUDWqEwHLDF83DUYabWhv
J5Fc3aOsX0ZpcxXoST5xqJbvGUFbUqEA7fyOPpBkqgMKAUZCJ41PBJMBbXNppWBVaToCgATyihzu
d17L/lBOsKZ051hfDf7Qmy6gM3NyWrwHdROnV8rTKROFZiq+mwF3k4ndIt/q1CIhXygYXgsY5ehI
VJOSGGw3j3axAn7y0LsUCfT4JYevdqNHawLe1hHLcXBW40UcF/KXwu730B1hl9Y2Oxc2g7sisgJ2
NezSb60b8LDGSGE3YkiDwzB1yX0Iy/0IAWcV/OJxgDE7iociAd/DJ+OegoGhmTch0HRR22TbTGdY
TtPGMoeoxz+4yYRoDlOXh6c8TTB8TYomFT11+mh3pRyvm6T0zi7EhWOeNlhPa5w02xTDzhM7f/ke
Mmm4yZ1+PlQVnTQPqMrMNiCT9GQUjegeSXfjsrXMND1o1+cCZmeUAsg5CovLPNbpftaLubdqdC9p
K+5FOESpU6NJYstTbH7Rn+BNG+qm/IOJgnX3wSgWPjAoqiyC08zUz5mKTHRiQ7biM1UwS7VTw5Ie
Op5Y3u3Cux0CUWwj5as9YSJCOH7K9LTIpx0GmOFqKeX9HKozLBVKd0JxXcxaH5Q1HkUhjl3gfEBq
eGzt6Itb66PTRHu/EO86Se56vPGeye5JZnlniQH4zsOPgLw3hBNZcKB1MnWeMPfdjDC9DgOdO3Ip
1dVSdfx/hVttu6DGEh0rh5t5ZZ5jFS2HjiHjoW6j/DTrwdlFoQALUJlgZ1FT9RW3dK54AA2PPIMB
RhE1vs9et1xmfgQhZJ7wPSkAs4H30kH166FhjrZ1SrVZhoPdh1B8JK7q7KqXeiJxXEbthWz7vJaV
MOXtG4RytPzpd05lEGl/O7vxq2KiaQJU+iHIFHxlBsBFnPy2GAZP2zAOrac2S5ID63OanLPcdzlq
wSWCuR4ndnijwgKkNbfw4Udjs6iKvMUnj3K6V6abYqpEXLPz0J4Ucx0S+ECJ4gRwOgmpYRnl9QxY
8RCM2TJQzYDXOOoXSQwkU8ttoQCYoBYyb7h2dbvss9k2SMmImYCsu7nD1w/F4uRgPbztfPiGTIRg
0iMhVX661cB1yZuOxjzm2CN5hS1kGFAolfzZTSs5QlRASU1nG/gvZSLmQ8A56pl3tiNAaDMxq60w
wDE/13BEdNXeGxagQ+5a0KXmISk/w2TECB+HEEZ6R4Q7t9WSDHqTMfDmbB+BeqlgU2u38sUxJO35
EEBK3ZZkPb9bJ7Geu6nNpn1RZvV5oEGK/J8HUrQIgmEbJYV4XrA+vKUCCMtVh5WXsSFD/+Y8YiBm
55i1gt3WdCevBka5zLBN6qzr75qqqtMTu0l5F1rR8nMSVfvo5bK/0pUdPsz81zfMn1/nMB+ugsIT
N41bJi+IwRVKuRidX5Jr4CViKnxK4tKB7OkGz8nUk7Zp4umDT1b+hIJnX/jieGL48+J+VzEVIzEN
HOjV7xoii/5iXNJcBMd13b8voln2hrvcWoAE6E8Uvd4ULbYn3n1OAXT4uOo0JaXzi+QsgHaKjK6c
rglaZrz8noVySZ4U3gzGvUClNk0KxdtlSOxXYI7XLBdVEs28j1WbIYFz8jOtH17ZFflJGtMWvskJ
UOrBsyTe8sUp1PVMSj/DLn5VxYgaQM74h62CdwqKcowIvG5TPJ1jN0+OXmi03LN2qdvGcS9Kl83j
VEqyaAirsLmXJdl3VhuSVBmdH4Qv6guYre5WB62+121FHg4kEf3Gqqn3sYPT3tgL/vC5+MXVlBYS
DM4PEbvGEVOJFe9hE5u71K3Hjd3mwN+ky42IO2P3WQsvvq6AX19gUw/PLnf1U66hklbRmN5QUZjc
MyK6JPlwh3WcbkJsx2LHBeAqCaxznffFG5w09VvGU/M8cdg5lqX/YJOv5xAHjjpthqOHQLUJg7m8
7idJrInUNthQ/JhO50w3xqqCnTTknlpVqkMDdP5Q9ky6QYFzYeyq9oeruKM3OFyOutYtc5MUfFtW
OEel2+sAdXePv3Gizieot8qv0otAB9+OHXlEKHzDHWV/8Vn5TGmIaeuLZv5xBR3H+sGRC9aQrK0L
LQAMHSK+br73rs9BDaUBMQ9PvOikW+01rbmomoKbepLvyGQV55Cp26uoArmAfgvE3v3qvL6JDozr
K6RIL750FinlNB2ofku1uAN61TDAHGrqC2xs6F6SBfsldTlNa8I0ZirUIQzS8aLXLoyFIeQJ8iMz
GXzjl8qrhx+pKb4jFQ6flaJLMplBdG5SkaySKQJ3NkEtp1CRHjl7tDjuo8zvKCm5rtLqU+NBO3D2
ri+ebxoWZsrfRtwRvwqqA/FMtwnrzjDcBou0Ns1qbjQr9JN5KaWDNSeP2HBTn8GhH0sYOIB+zcNE
s9CPgOHOiWECSS6EU44gOPZvQGijXE49QwUi7iA34ILarLsfESfDrwDvErEBh30mjsW5GmJQwKFf
HPUAZjXyYu5O41iqi1W2ZCDn8iU0eAYKiQ0jLms6lyLRvzoN9n3E16uxiYBjMA7mauXAiieABJEL
33dybfUzyVoG/PuMJqTruPVJto3JE98JPAoXTEGcxiDvI4jWMVMI5r7lGfvn/eABInNXvBW15fpQ
VvSHaIoV3GyESd2Rk9rNfqN3tnBYXio9H2pwCFsaVRgjsbesLXfuyeIodQ45X3Chq92PEg/koZrU
ozu2UrMXROlqhbovk8wcgHh/+bYUV3zbdGGxtZyjLDtG7aT3fTfeMqhWaxBrtfBa1RPnNXOimgGK
qhDspUt2LSapNWMOLyQ2HAXTPqKH7zhbVEfaEdt7wut9QvqiMjIXP6tApcfIj9zXKg+im04ziyE1
6W9kbaZDAF4Yinz0jkf0SUDrIY6Y99u2xRXtOGVz8IU+WbxAqz7tXi9FmH/WZaleVRXyESz43c+h
6omPmPqeQuqKeSqW76dYt6Dkx6CaNn5lc6iRKRALY94Y2xh45O7aZyeBE7GBVftubsutcUP4BeHi
QxesJsbIxGFmvsKOgeDGC7g1eR1XhE2YcPiwy/o9piqiXJbws9Nr/dviV3fBMKX+Oe4meeMlLT7f
tO+9t2RqvCt/buZbaj/178Jy+nt4NRhoQKB1J1vK35R++CMO7L69mX3f+116dnvv4+646mBY3GBu
cO+9ofK2dsP1QhEnf+BCKa8YouFVqqf2Cl57i3vISh2KO8vpihordTPiSHqgNKWHxxbxH+FqYPa2
3KexWiykDU/96r3Zea/UWO1sa5z6I6a3ItjQFKJhppCx3wwoXmfJmIN/cBMYXAINHce65zYw9mds
EW6KplB/ujzhRyXD5dAHjYIEnzoUGMYMeKU1kfLGi1rvo7iA84+Y6ow726cAiF1tyTrSapX7HAia
qfZxIzl0YpN/bUzp0GBa2fJrtgAmAUPpuoeB4vEXF69UiCY/Tw+gGfQVwz+E0KLoP2KsVKeCEexb
A/LmKqklVI+yvvJ0RI6eqvEfHNufyllm113OjZYJhnlQwAhfU5+jbEpr1cnGKf5eeGHxhVeY9Q0n
d4Cuc2xKe7iaKxNdj33NGWks2h/h3IUPNlyGfc5DQ3DWtncqZ05LJnXeAmQRxwbAxaNQNbyllqmy
nB6mRjgf5QBz2K0adVPM6qdjkyhjw7JHelEWq32PbG/GdobrZdvgChh33JIkiXeGEadqstq3pZc0
UQEpvCR+ziiGD7zdTNihK2fAaFBadUdBQO7jKlqUC2OpQsjhFOsd4pAckhmXKQHDTmPWqHsdP7ZY
q4rTzADaOhicbMcW9+BXoHzSa9DFbtqkeapcWpw+0nHxZthxQtbOQ1IFdM00yBp3BCBlvFeyU852
6W3nypn6jtP5ZERIFeWivH3iFEv60qE+UW3it/a7E7W+PsTAi39FHLxI4fVddIzHCfR0ERhxwfLq
PcxFj7wU6grtTIN1iQSQL0F4cxPovMhObh8k6QEFj9NxpUs/JPo1xzRc9FiOTlEdR+O5Nggu1y1h
//HQMNpmvtfBitn1pF12+Rhyy3LIGx3Z+XSG8ySaaEWu6+J3N6oMmbvwydmuD618UylXodu0mCkg
RIErGPrThUc1MB845ntCbKU3reXHHLk3hd+3zp1HpsJlYZmH/JBzavmcHbf6IbgQYHIsp8eIrTq+
BJ4qX8aqL1+4PUEXi+3K+2X6wp+OWU326daeG5EdwU6ne9LP3i1J45LreS4kPHCSeNVec2u9IW66
DOcKLREbyBgP972I4/oKuxapNcyRhLM8MgT0MFl6E4XpetxsyqU+1mEKeAFwwUMq46DcsCSs4PI0
W9ptXbfldzShue5wIfvyGZfmWALBXvNSFP2U5T4RpKU5Ojljtx+Ugvk1gkZobh17oZeyCHofGR5h
sji5nc8EoReCf782hu91qCLmJ2bolvvZzLzePqic+THNxCgo9xj41wOOnfW2QMr7QRmnWEtMbU3z
mBpUvwf5SGDSQEmct8FK7Nykc796AzT+h5kGLfvQJKs6kgtruSH6HtCf5gTTKwMPdSK6XspHn/wR
dhgJHMCVsd+zb/BaPUlAazecytObJGEAsYUfVKW7JmP0tB14ICh+5PQZbPOkUAWoaw/fpRMWKc5/
laOizxGWDPxYBfyAchkzqG6cwFbmvAoejJvR5bYJ48w/EwFwETUIka7QL4tPpu7IxfqkN7Z+PtoD
ywpyP2V29fIjT+Gr7jIDTpJKDs0GQsxy8YnUqhUxLyrWjKVpP8FZOhXwr2X4qfo4vR/olv4cg3J6
wa8QoYG3UOaHleAimgAaqmTgu8nralHHyY2ld5KgkoZzWvpLeMbig06bQjJXAHDkcE31i8Pk2S/u
hXC13MLiLl9czu+vWizmNmoCuP9t10LCLAj7PEtb4zbsoyVgb57S4LfpVHSwUMrZpZc69LEFBXP1
mo04NzjzYKL+nqMZyd5hKlycBoWzb4P+XFMb4LElXSfst3jzepwGWRjr5cBv7v4mtk6kmLA7ubNG
gzCZFrIYNFUIddXDoHoTpul/0OM73jp9kRzRGXhk7NAPoGxxfiQOOEpDB7QubLVtgISGO1KOVbnL
vIpXOYd7I47VQhwVx6Ij7mUXVO4Fe1jZk1iW5NctkYGYs+YuYOOOE6bIAWo8QXCnii4LPjFxFxIK
tDdjMZQEeEZ5NWUjJQY2iEHsnZwWDH4Kzvs7X072r0yux064XerJI6q75n8n3gqbizvv3FRZZz3M
LPWqDDhSaHxpOEGIkBEazvw9xgsKjWjT6qkDIC52O4RjJO7A8NoCQcLhaNVqH3StFXj8CT1v5byl
l4FroPjrebfDJP1aipwEN3DWmvwbUYRdOzPlDAeHfptl6ptfg1SUNXfKx+xLwKt8Qs8Nf2fdWPzC
tJUux3UC/0KpHG+BSQr3xdhoAZsJbwDierC6tEbiNcTOV6dgHSyvji4GtRtwV+Rn+uRqLtaDxW8Y
VKLw92kDn32TJzGmQeEm1KT2NZWdM8IzEV1e0CkZ+epSh1IPAquS0FQ2c+zmJ0YVPUAedRd7qd32
UECo3SU53bvXzDDpUo48zwPK0vGnTaUNU2vsLeabseXv7cBN3F3WtVbKE+/E49kWYlDH2mncNStq
SnaMPmW6giHLK/eNwrCzrWbsV5i7WBo3LFxlsJ8q0d2BImfNYxMm31XVpMu54FT19ZQrdU3wmEon
TDGBefO9qvnQ4LLpdB88oS/EkkG9DFSGcDytlCDbDLZP7YgR0nkzBm2z7aqGOYe28nB+/GuKpenX
rc62wQy6qRmCvTeDim7nPOz1YVhw6nF7FwlTW3wlT0U+C3FaF8+9z8tGPjilarPwdEBkoQjHxyhD
NzmHPcgyQuHJ1xBheHabhDNdk8G0TWfkIsz2IVYOScnMrp96zIpNUUl07o6tblN3nrqOO7g3h3ag
9A13OiL/iMpfn+ZBsDOkfkkVBE7e69gRdXwpwqjyP6dgSPV9Ho1dctvj/MbnhK95vLaXueMNRCgR
lwEXEcnPeWSUyP0ZkgNZDBovun4lwRDB7b97bJ6YTqHbvbRuZ+uLWii2+CkMHuFoI5a4PLvYhsbf
1CAU5gWOB6eD0MFGvJfFHAX7EI2ie/LiHL9s6hT71hkjYH6gO7wdClC2q/0B3WeOO/YMhihZeo74
lLheqnbC71oF7BTvnoE/i7df9dV0jyqfDw9Vl4lnjGFNsB+6yF0OdgM2fks0dJJ3k7V219ZJBvKf
LkFoP5Di6uIAY815hY5nPpLMjm8kiW2uv1Je+gxzmyebjBP2MDwGiWlOrQ5JMyY+05zRD08Fx6W7
TlBoL1oHUGodm+Cawxw/SbT2tGMqGzx5rj9+4IJJeHyiLDjSL9XdM8cuv5y2n78HkwClcll9qCGZ
u0do+nl0URP0aegxPvlPTIjggEQUUcUS69cAu81pgOwwimjMdkVqgl8LJKSfgx1EIOEwxILWrU9B
QQFBjjX8q8rWVtvIDcTNrPMRo2Ft36XEU4JTineB1HiM2WlT4qPeZXC9TiwG8sS1Cps4Uknz3qat
zwI+KWuh2JIwiD9B2nKNl5+sckEBCFV08V1vuZK4N7a+Y0VXlLQzOcT0fZtGrdj7esRtvFQw8nfe
Ij1AmmySR1If5inNLN9mjlXj96cEghSt8ZZTiUL4W4wDzNogKu54g2ghC9KSQ2WQDhPVHBG1cSGj
KIbec349esIXODN5DBlLZ0BNE266hznqomLfBFV6Z9Bbk03WDoxWaeaAj++sJH7I3hU1BWX6zSyb
xc6ZubGllQ1SF0kZumlfpXiV5xSLuPaAFnGuBcY6tu6w6wqc5lgyG75WYDj5nMVnHcGJhro1/fSN
Q4FiN/XXguDK2WlKhmNgTmjFq9l7ZGzR8+E0jdwbMC+vWjnfYeblt+00PxPwwAc5N1jYULSumZ/q
u6XFZk87UZ89NoAudkEfAlRB9aQSPh7k1bhgkvBd4hip9sLfulTNtYPF4h4xlQffqK4+2JKg4yI7
no0oyQSwYnwvW361lfLa0HZcBrbnQn+14ND5rd/sosru0vfKHawrBm/bcO7bfmvlWX9MDX5r/BEQ
8LxQ5VBvuB1vi0U+2UtYXeMkocHWtsO1cj33ToLPjGk1F/17D8QhfAGpmhsDsPTMBbl8YeIACrmY
BCJbnTKnpy7L3Xoqii55PTW/lmxmF1M6bZ5VGwa3mcn1z6jtxB6S/rTJEehfawdm5RSPbKnEHBAs
3MLOsAoqhCyKN8qLtNjJdS385JDYoofU2n4DXphPsgb7sFstQtv/kSpYk94KOzW0MME29Ohq4GMP
gPVkRBqmJG5oNkKUGuis3oLXrff/tbvjT28O1o4QS/9fqa1ASJd07Z/Wjp71klq9lDU371ipQ2oE
LtRNzh9KCuZtdhXc5YqI7+6//rF/mqT++rEkl/01mOZwcpP/9mPridQ73YIMtGsroLiFVEK8K9G8
WVKrkMsBoPDwH36mY/9pk+Knkuv0QxGsCUo78KJ/M9z0A0D+qmT6PBJhRM3MgcKSwmPxAigjx/6Q
Lmr6scQjQ1yHMzVmiBB2ATk1LtUFXSf7VPv2uy4HiH/Ym20urwHxh1cpRmmdfQvFvESYyRv5zriZ
MzQpm/y7ItOQM/wOcalIu+Z8oHNn/IAw9Z/snVlv3Mi2pf9K4bzTYHAm0LeBzllKSdZsWy9EyrI5
TxEcgvz196Ndp4+kOuW69dBA30YDhTKq5BQzmWRwx95rfYsREG6KUPBkDqtyISlXNxltDQNg+2xf
DchfHwJ2uaiSwR3YN7X0BDIgE+rBIenLoSeGeZymLVwuv92IzmU8l7Exap/DyVkUJEYDW9fjpqNV
FpriPkx7Jqht1hlnZjTlBlOlsV1C9mA+unbl3Wo7K7i12Cs8kwDHsy7RAT1YSqudTZYnTOPYsZ1N
hkyYshB/i6IHB/FoIxNTuGcBqdHJZlLVdOYVJns27bp0PxD5NOci98hGoiizP1VA2KpNA1Xi25J7
TK2hyTnYM7FKv5Ada7n7NBuCDoWsmL4W0BTNtSF1j8l60MrcZoNGGNAmswcYj040G816CbGmO2as
oUchcl/oDxhkSEcIV6EvJcr1nMdMMI/ZkjYjEbzEfj3lm6YJJfsxI632cakQzNVYecpt5uGepNmQ
FLQFRB6yfCObgU1d9PLcEYUZ7pBwz2dNOJl6/+Pm+FsyUwzZ/PPebv3Gk/1fU6L+N3Juo9F8tYps
Tt3pd8XpYj3/j388peXz6Xl8o0P98ZKfQlTbJtIkQDCKyDc0A8tEDPjTv225H3BNOyYNG+H5BOcg
xPunf1u4HxCtehR2LAcsREt4ioKVmfzHPwzL+uCgHzQDl747t8ff828jH3qrRkTWxULLUBoDOfpn
Nm5v19o24NkaDqPJTIFtI1wEnh/VHYDJQUWXmoGwsU9kmolL7IferiWE5MjaIO+hK4QroErZyvYZ
YJA5XZOal46QpLQpj2nTu5uqo0EKbFvcTn7wCYPu0VcWvZsmHfctxWSI0wO7TNBm6xKKxpG0tuEw
Aq6J+9D96lSgOf1GMWpG/dn3+tFkdsnDHrbaTZDFjIN6v9UDcYawsWyzL86wkYmDRFfBFHyuzjLe
/qHhr9w1Dp347WjXwdGqDVaryBGritimdRVj+/JicyQjghS92mk+O6J77t3kaHvlDV8pFA4Egasi
IDOCBLbyEDjRcOSg10gPduFU3VCKXLU2MVIE2EFOm+KMOR3W03Y/E0ibfre1ScFFRyjOl4Q8sXdq
bZ7V5qy6c2nm3kWK+ezUDsxkMg2kX5vQsFHxnI2wmfYEqVl4WQICoUir3yXIG1M/A63Uu72/gyFR
7WCPkBVmw9ami5Du9Dx8JXEM6wNuNeLrEHNAng2vPGf0NgF9pa0ZVPCTVPTQV2Sfe02TQVGr8dBh
ymB+n6jrOeyas450yDNhJuqjaFPaSWqoj4YBaL/XoLGETYRXxiBg01axuB8wmyAbHaruqxzFvEML
JD7P5eAcJy+xnxigGvuSHHXqbvD6QdcvtUXKGAx2EwzepiPcoHPoQ4QRqevEAlz03djAOCxnvRoX
qq5I2Cma4zgdmtDEFtBljYOaIDTB7TREOI5pKdfgT9T5lPnuTQlN9+A3Mt1ou4cMlDT5MZjUoplw
HSS3PefQswh9cWGYf60DXX8OYD0dclrHCBq1debw5LmHJUWXaIbrmHv0LuMyr88T+FhHUmjFGRbh
etXyqa+ClOFumjlxtGLjFpZbRvDGjp6rczHCITt6WShIgosVxM5icpeY5KI+TeM47CfXMPfEdgLu
tebRo98ZwAiws85fjaEE1xKC5mGoQK5n0o5c1wiQajUBH2AfSCIY1lHbGOyvyWA8i4mUlGqK6MrB
n3kMC8JAajhCe8bh4Qm/R/tgOIlzx4Uzc6UQ3qhc+gKOqN0dSfEmqPpOfY1hEp3DzxluZT4ba1em
nxji+Ux8EBcgWcY4nWgyReYhuRhboEgqKu1dY8BMCUMc6C4pdaD8anIjTVOBvcrtxP/ejm27D8PK
OfrZxDAACg8e4vSmcvV+0IQh9Em4l2V9UIZbXmnpnTds+i9Cxzx01O93tPibPZfBFcXbXRZWp9qS
1LqYPEePRBVZ4YMfw4HeUWhcznV86wwOCUexu+ozh5K9RdXAFCO/Y5OGAt5OxVUgxWdfO95jGIps
h1isP1gSkD2QAHIwzB2RqOJKFwXaYGP+aktjeGZy8DGPwnvC/PbNhD6RGmoTRPHHZJ4f8NjuI5Wj
gJ5ORIt+ngb/gdiEjapg7YK0cld+LbcKPJHnm1DQ5XeHQJJjbbqfRTF89S1Ej1U7EiZRxM8R/Z7A
nBOaeT7+VnpASOd18g2QzG2YgMHCAX8stPEJV/duVibdcapi5aXHUqdnSMU+G8PoX1uIErdYNT8N
AJK91Fmxe0voUibXGG/O7cY3duQSMeStmp1jiQsvcPdEawPpptFlICDZwudgufD9dasa587rLLUv
kBCZKzja6b2GnPe9cdpiZzAuo0kGINmbjkHB+SPKA7tfFV7FKEhJ0dAVaZlE+E5017aO0N6qskOE
M31AsPaLY+fNzm5TCXePrfDEDi8CtHM+QSk/L4nqDuPEXwxf0WpowvmA8/7CN3BLd1ApQX98S2eD
npCF+cZJLkOAfQy1yMBxjGblu8nXuMuwqccM4qoDkXvM0BxkV0F0adetBL7JM6WT/rco8shRr7yb
ZBzvy4L+K3fGyqe99bk3uJ/6NPuIO1iBM1zAyYl1M1r21iSwpxBe+D2PE6j+eYcbrgthAxGxnqU8
PTMP7LXPL9jNS2qoR+6fn4ZkbDGM2Hbw1laOi84O3YK5wSFxzDScMQkeih0PpvWsATlpYxkEh66Y
Ncse5dX81CuBKAit8regUMVtaPCloW3Qw9qqK80equv2wipbNMoIDBjywuAtcvkyq2He1HzSfWgZ
7b72EYOh3yBr+zj6bRfe9ICX9808d+TQOl047nA+RlfYJXABR0PqAmHGZ/7cd0N617T8eyPNqkBU
l/QDSqepznat7930oIa2SEaJWO0Sto8haSoJuennVqGidaha1CpDtgb2kl+UHTpAoEfGJg8dkj5c
Nu182e5VFrR7pj/1nkElO3aLJAVvkpgCO61PSCu8lKkcGGJTLmGysWoJI6Ara+lz1WGd3AypGvR9
6fEYPE/BKbeI4zyEGoi4GI/SQ6MbMBAlVTJ8gPMtyh1Rrj2SmfQQs3/BBH3CUr1tZbyxQnifqDD9
Jv9itnTJk8GM0QE7n3S2kAVT99pU2Krbnp4CRssEi9uY5lt8cVeRk2/CAvlKkvIEWDd6MNdOKo5m
MT03A4HYdBxJLTJvQIrXazpP10Kw0apNnqzIoUfMcy2fsWXkGOUl2S0AL3zy3laeqPSGrxAp7TiH
etNPo960RXHKvMmB7wsjz2EbSDG0zTQy6L6y7iWjH86SzfB0roudOxrPU60JAK+V3JfhMhQvWTkV
dk2Gt2h3bPRzE8P8FEBpUkQMsFsb0ZYP9bAwJNmhJlToqOAqdZYtzphP8yZyp+Esp5dxKNmG+WvT
jaZN7sQMso04OYpgzAlrkPke4So/VdUXOwijec0o2TCJk0xTRFhddIFwNqJbXxSbwDWyx7Et5yNT
m+5u8N0nPyG5riUW54LB6ve2JP8MkRYpoYwuy3E4owzznjIl/G2YOWzwwbuo/aKbF7LG44pNBE69
4+lP+UTOezESY4rRJlmnE+5iw/vsOkvmaDxl92XJDc94OeISqAkY8Bwegm6bPvdtlCI/bCdwZL5C
joNt9NRmhDb54AvQQOdbHmxNNW29xCKTiDwSC82m6/OlYh0ByDfUeJIOOaRzf5sZhlFuLbrLNO2q
eDLaG9FSTYOaLkqeNo7TzPJYd5qwPjAzGsUyGXrFtM67KSUKw85rHexGnZTTzor7zzGY335rJIaN
jjEJjPISBkE+YNiwoUP66WTemJkwzHXJkEzuSjr+xbUBKkA8KRsdXwtbRy3+kqmsHxMazow1Ibsn
V6IxTYwKmib/N4JqR03bIAHRfB4W+ML3LdOLl5rgl8HYeBa6UAfZT6U/YbWMv2sR27ALdCoN2qXJ
AAwOlWqRnts90Q40//HsnitapZSlvukdK5QW7XPTBWhq9KJ1BeAzJ/hQUYSnDw3F7Xnj9XqdG6xn
K21jlyXrzlbr2VTOuYyA7vRocHpomkOE4WFSY/RE5pF3TM1AY+wsxmGQV6NT5uqI8TS5V/RLEdV1
6VY54+JsmAbSt/FeCagwdiAJiCOU6Cwuw5JP3Dspj31yNGDSc4hT4E95C3YQRTozV3xb44WYl3Do
ZijxpLveNLAzAUk+nNkkQd+HiMmeQ+wZJk8/ETSbZvYALdtTi6u8mGlg9DTjZroEnjPP1nU2ZDFB
OkPGVTbqJuDZlVTqiRG2B1rXC1JjnelGYDzv08b6PMbK8LEYeh7rEVP9fgM5yckhN6hMNodYY2e4
zRM509jR4CBuq9Rrw08CPgQx0T6RtAtMHWk59xjABPrgY1+s2xQEzQrlCKISRkGpASlQovKs6rqq
KAGIYL/0RZna51pYIOpjAraKjYXthyqYlUO+2EM38vRJjNHnwaTdC9R/DBNlFMaPTleJUxew/CJE
iORDkBYT+AQnLccDHspbE3G6t5npj+vLEQPGIdX1LF7wvQRqbyKaIyKqQ7LBzqZFMX6caa9dGYvS
ac8t5o3ndRchPMe9le2dRAbDo6E6hhlZpnV1bbYjiNcKBqwJ4p3ElaJrlL92DEUzXAmXJLroc10G
uNrNvDxL0Ymuu+WZI1Vaspslik8OOkfvmIXbLJs0FJRle2dZaMdm27z2EbJeY5wY1sUY8r3KJir9
VWda7ZdwjMQ1yQrOlyhJHtg3cX2KHtUqCsqIFApuvnVPTOPnEf3jR+R9aONQWBJLWckONInA3kha
nl4Y3J6DKJBhwUo1fhceWmrxT+z4cDjLVvvqvCmwq5J0N/XHVmM4ii1FsEqkO5K9WhHBLYpkF0J3
xDe3abwhv/d0fAIU612mhO3t2gh3TB84V7NF96/gCyCy+tLKsFZlSXaz5NglAaOd89InZ5S9rCg+
EnT9fWoztcSeEhWF2Clej7Yntm3rMP/CHQ6A1A76k+E4/U837N/qZf3XGlX/3SzTDjbWP7dMr5PT
y2vD9PK3f+cM2h/g+IVgBl1Mqa/7VML+sHhCLZOuONHOy0t+b1NZ/IR+OS9z+KlH9+h/d6l80nq5
8ZaOEiJ6RAF/yy7NS980qXxreVv00PilRDqjLnjn9QRM1Tut8M6JAkKDzkA1KsczaTBcO2P8K9YB
wBaqhSLgmXRvh3Vyk0YLEQESS0LxAyIU5sUc3ociRqHiearxdmlpTwg2FinBsa6y9hYQOUufF2Pi
22VQ6snCnGeDFBvu7bTZKVlZ8iERfQjO2UiFBU90yFDrxk3skhXRFd6U00vpU/IOMgoMNJBjTrZm
hrUXloBnDgcHlbpjrYs2J6eSBxa1Y1BX10nawP2BUsQ8yzH3KrXtZA/qr4LZYnus+dVEqCtGN1Ey
HGBfbFQoF1xfRCOzCsu8gH6cf56HOqR5UXTC+8yNmpzirpk3hgbUS/JYZV3jS0ZANsmwlleN784b
WSwNoGRqGHYQJ6qQos2uMD7Z/IoNMu/JvmUWOyMIzcva+Cwlj2Ibm2F8myENhEXPG230ks7UtyQJ
MWfE2hLFpf2xkkS43ZrG1MMdymAZNy86dbNvLRiejKk0SYp6M5iVE9/FSdi5t64hnQqsjqyn3TQn
QDFsKBG0QQX2GvR8z0nrT987RjJL0Fdv++5WNoX30ZlohymIzITB2FGJUUm5PQnJ1Zx9pDhDNmso
y/pImR4ZB7BD4OWzuBLTA/KN8Vtmiby5KSIvkTAqumVMb5Fjdo8ANjqXBvEq5hR4B8SV9ChmKtVx
QnXudkiy2Vcpto6Rldh3+EoUMQS+v1DA09SPF/5EQ4PXWcOmLMNLwshC9hrVSHcAMmRl0TgFN4dD
kTFxwswRJHo49ihoGLyDOO+sFnkgy59shlU4NyGSANOwO5xxfhU1nF9yMWFju9iZtzi2LQLf4zER
jNJtPZ3Fwl7o/zUl9LFPUensNRuAayvqvP581lmWnHtRg7mQWOd+2Cg4WGTgBH5fHHyZt3h1ajDM
3tjCaSFtdFPXuJeGDtUhYYTorbZm4zUXU1kmV0YJF552GsPOPpTlFUnCtDo1wnxYvbj/dkNhT8CR
p0xua3eSwA7q4SZOmuljRueb/N5JG1eBavsbjCMCKoCyiJkuSZF5FIZRUWHVGE3RL0E1UVNp7B1E
Ig6+M0lEbR323EJd0p4xCHVutOU3p7iKCVPj0qIVCMwoW6sC28xqMufZXRdVjIZxLmq7WUZLJYHW
aQ4ojjxyrNmpynPjIkNn8QlNVXKvp9a5CnLOtBwYlAOgnqxEle1DR7ZIql8SS2fRnK+izkl8YNJt
x+gWWxX3Jdvhr6wKaMe30dS2PkOnjMJYxZum1D3XJ/SRPCysfSgrTeIUjJBO+9tEjPH8ZAnUQdYx
UY7Z3UHSIXqqKwAum2swWplF4LGWc01qbkhJWH9vJK1fGrhGHhGxsIFql44IW6qsweTa1Mysq20V
diNbVV2YNCyPUdC3dOYCZl8gFEegJM5OVtKkTtX26OyaEDhQsdZY+90V+//8Hi8cb/PSHlFsjY9l
lAQT0+lA+gLKVkNPGsmpMixE5Y0TM4cfLFRvioFp8oALs6vRKVpAoE5OiNThEZ5W5X0hfa7O7wOr
GPWuF30tL0NkD/IS1Dc5IPh5JcIMotGr/lomJIauMpnhBu/ysdxUkiExhEXXO/WtWy6kq9Y/lGHq
7Ds7tsjRNsunhC93hVUaDzhnn4TDAun7UBh3AX0owLOEhK/oCNBK0KwLE5tcwpX4RZez28rzIPeC
W6LXQXmRFrCVKVSKlUbaYOzD3kRjwijyi22P1hpnWEjkqI1gcxgJxEp7SqUVe1mx12VYPCaTCz+P
9F6EXLWJL69W8JbZFa3gbzpnFRSrj72HwWQkvOYQeZW3n5oYYBN+WgIuJ+0+DVPvY0NGFIRXY96Y
oQKcmgz1Rchybqx0O0/3uXQBfIU4X7dl5mIjGcolFczS1t6qlL8A3Kxwh80z26dWIh7cvLyd8Q+u
6hj/XdOb3z3HEPc+Xl0EL7g9VpWU+DdJqHpkWOyVR3Yy7j6y/edO5K18IgW9t897aPjtS1TYqr5s
0horeJ6ROrdi9KQetTWwQ8trHrZf0tJDYripKgQZCforhwGTLJz4JU9VdnI9D1Id7Zg8voCWUAW7
KMuMaMMNYm1syuN+pWLLHzAOpgRqOqlCI+9PzT7F+7kEiHnVlZfP2mTD5oh2ZQV0wXepE9FRAx0V
XBYpsvONyFlL23Lq9pmlpnUrO4EzJMyYbofldI2KE4+CTbJEuNEqz8IzMiIKL9/OU2DvjLIuVxhw
XPigQ7sv7CZ4cvvZ3LSjY6H35u68KVXrEz6Te7edhA24GFbQYdpOpZ8LOigXKS3O06gZVa+ZfuS7
yMAytp3dKb/TgJuZrURJdxo8DMXxoUp4zKAeTZFoqQSK2FVE7pW/m1ArBvsoTaejXXgWAaCu66Nr
RJAz+QZinnlJoFVzxU6EBbLvy+u/Pw7+f7OEpor98wr6f7HXj/vTb6fq5bfVST73L6fXBTWv/VlP
G96C5+Y+8VzfQtrqWYx3fw5+lx9BGEJgZnsm+OzAYcD8e0kt/A8Uu5ThHoyg37lFvw9+hUeFji6G
abHlQo1BnfI//wej9/hb/TuMR73779e0Z+ttRe26geeBveFfIqCEB/78duzbW00VNJmcNmRL+Xep
7tV5NwX0HP16Np/tJiTGDuFGtBtNDJFE85YTsgyeh6gdEv/MQmx142qJ4CudnU9BYOP2mToN2o+J
3vyMKLLYUwRA/veRaV+9Ouf/Bi30QwD0L/YL7z6wsLgEVmA6LmdEsCl5jdAxTFAcU+2OmwR7GTeT
bd3lnosbWof4CJMQ5osYEp4CRcQTYCotciZ71HsjNyn7H+dMsi6ndJVgOK9HB03/iq2F/UDffptD
/r+COcN4t4P2hil+wq4328b1oLHEIZ+eGd0UQEey0qg+z0QjmB+J2ZbYbZil33iUVxcRRcwZpXaR
rsfS0WAnaAVR2EM9W/36XHAdvaYJ/TgVuBEEvffAcii03p4KcOWs8h6EcEe45OB1jEd6ZObrEJPY
z23zm4vo9UXzVpb186xbXLd0hUzPQjPw9lBpXTIZJ4J94/mT3BbEz58rIwJHEC6APBX5e2AVN//H
1pnhG0xA+e23y1OjfoN/93Lq0rp6r1b5vzAcAAHGq+/8DxKTGzQn8vUq8+Pv/1xnXNQgbL1ZRPh6
hMkm+Z/LjGt+8BcXO8sPNwlryr9WGcv7wB4azSzfIawn3+JFv68ylsNuHxVagO7K9rjKg7+zynCI
V9cmyx/YL47su4HtBRzn3SLDdogY3SZSpPI2zqXwy+w8Na2fV8ifXpV/OAhCmEVDA0rNA3Em3h2k
Ry9lBC597bHA4+hK/KRtO0Vnr075v1ly3mkD2U/y68mc4mRyCFBwb6/9LFBGLRbJZNeCBdBeep+4
Mt6lg1FARjTE4deHW37dvxY4ztxyuAA6GPe3Qz/m3eEiHRuh52u5ibr8hHYdYzXRgVCV2RYaiTuu
MzGl578+5sLe/+Mx6bHA02Kc/J5KRyfUnBrb5JjFUFxkcK3OOhgGW6uzCRAdBrRsrn1wHYdQJ5fS
6ddHf7uO/fzEPoeG1wd7DNnn2xM8TJA4y4KjM1NiiD8SCTk0JriWoIv/4oP+8VAgAzgGwlJfLFfP
20PRg+mLAczJJm554NFRaXZtqOR62ddvfv2phPdWX7V8LixdHnAM0h1MphTv9FUlbWulUmhpRaOd
kVlFX56nFmPyVCRetTWiSj4FZoz0J21tHKxTMPZnhduXT0Ub2fvBTYixzIrMXdzQ0aPlMXfayClP
vwdFgFGzIptRt3m9cRoySiMrwLEWLGNeKCJs/iAeI2VR6jMGkviTM0TDE/Vreh9RvdhrFy2QIN67
6xg4F8qJkHEklrtlKj5CfY7xypfCMS+SwAXr4c1Rd1GSVY54vMdnBIfKmB9dONFfo1mSBTOECy1D
ZJamg5tY4Xddp6FBD1lNuFJaFdORJi4d8Qcb/YY9EhN6Oz6RjBA+dsqKvsMIgqvWF031QohWK87g
J7tig+++fEiTYmb4Jyp8WbKfH9LZDe4nd3IeEgneAzUXZuw107aZBrZwjC9ZgE7TmgZBMJc7ZuJQ
22V2lXojHQDs5QA8pg4Y0Db2jBi7QjBgxawiV+MDI+ANN51S3cYFtDYQ/DlDuzYHMz0xLexN0pwT
WvHujwZLGCDvQD89fW28Kv5mYvC4HPKs7fcMapPPppul9xTzcFpttqv3M1VFv+kzH7xKSlI5vzw0
L8fMaCHqT/O280kcIaQuBAEyJ8lHOu/medlYiLyJRaXBL2WgYeK6lGdr/LYG0zG7G3fsEKNiPdWC
/PWBwq53bePQUhtcCVvB7yvDLHyBRq9uUkZ2zd60koztdSFbmLr4SVYxrH2m1c2cPUZ942VbPlMU
bsdsKW1UVqWnpsFhQAtIu8fc7mS0Q18vGVZVjf5oKfQQ20E45ZZgTWs+JB7yvThqYf8AUcwR8Oj5
ZSoz7FtoVDvF9KLABDONnv4+BLJ+xP04nTBuDoDLaG+sKjy4Fh47mkNrLRqamm6LsGOQNSETGWKM
T36TFWu7EcuWu+68s6GRwZLdPTxDgbBvpcn0Lq3n4XvXKSKYR6Fg7idk9lq9UNXFr291hJfv109a
0yzYgmY1VfUSyPO6KG3w3tidM6kNgOR1BmCjnYL9GD5UtCPCnrk7dAvlcjp6WroViglcHEdVAFIK
r4hh1uXHMWs3k30ZRPfdRAqCgR6r2P94l/9/9PEPa9lH/fnO7aFKu28vv911p+6bel1N/XjdP3dt
bLJY99i0UbGQGWNSBvzctQnf+uBSM/G1cmc5P56Ov2/a/IUN67Cbs5HPLvu8f+7Ygg/EnbkC4Zi1
iGx5iL/bof1qx2a/vbyWIwrqNYC1IFwB2lrvHiSFyGQlxtz9xvSj62kiNU5jFGuzAciMXY58rpNj
SFftqnZSk7PpLEBTGGbgND3HFd11Y11bWJLOwwR4FvoalDQHWDGFusR6sli761y7zTO6pUzXG3Jh
i4xmP01t8c3X3MK3RaL94sQMqYm+2jDevSsyKtoGo7pI8ViunQYH1MeFSjBWmxhOUk7U4OiW5YXw
IZaG2xj1xHS0AN9n3w20pLzm1Vf6b6q0t2XTslAukmn6+gu6idO11Iqv0KrLnBmmRhJ8i2gmZ+2h
K53CORTOoKR/mHn+oKUhRbZIv8P2T61o9+vD/6g1/1VCcXyfB75tOTb7eo8d6rtadM7sQOE7SF9Q
59t5uu5q4tFg+CwCq2wniQtG1i+TLqa3ZjjG3FTXo2NPyloLZ/ZG+5xsq0qhGKtb9p1XVNctP/v1
m3xbyVLd2zaYBi4hTzhM0/x37xHbv2El0jZePIQHgJPi2Y8Jfi8CB/0UHb/OI73CNTGp/vq4776b
5bjOstmwXIaCgf3+uCBjar82wFvGE9ech/SkKdRntMALFJV2ep9+ZLDdddQIwPrQzPz68G+r2+Vj
s6sRTkAimhtY3ENvLw1GdLjuARu9GH7ht5Q+o+m5J24kozsjXtgvrlLS+uhw5wgF7nIFv5CnXpIW
nJS/+05Ia6PIdanv6bb/yKx6dZEmfhIt2kn54ngAOTAVCqxy+c6VY6+cRYzoeE8S6IfVrhQ9VO+p
NnnMhtshrWkI/8W38rYW5rS4uBWo94OlR0XV/e5q6AgczFCqR1+jcIYgua/bpowmytJShdOeZEHN
JfLrz/8OgLwckxYLdwk3KloueprvvgrS7N0Q9cFzkkrGJgfdJcsNAb4+UTUQx8whoTIt1WSRPhoS
/0KllZpJf1dSlUzrCiROdRcCkJLVpnVrad3iiarU86/f5tvC3WEvYpuOw95Z4Dbkbnm3lsCtChiI
zPpZy45iemX2OTKirQkuABqVlvYAOdDK2+Wm6cZ6+SNt4v4vvp8/nCwhcIcwQl/2+LbD0vb2ZAWt
pboJL+FzVbgGa3jG6jVDU5jMbnKPEBdY9xXouvxEz79iRZVNueyBUbQYCBdJHLZ/rPwTfkXeITbb
o6OJGC7/YlkR728waNrsp7CrsFtl8/p+o8PcCMNoNdvPioRtxGtZB3ynvwbOk8L1G9up5c0Zfjnw
s3pqS0BVWBEm447ouehMkc+GmbCcZ0zVZdJWBD9XDBwjQD6uaRS3XhnGc7m2EAuzJFpGNonq3JzD
gt+apwzc2r+4TX80EV8t5nwUdqOLhgFuuoc55d2KwZVZocQdmiffrV2G1g2eHC7FKOrpL67FTCAH
Otjp5+oJeZWf9T+Wk0ZEAT/SY2d7Le5L+6/voR9tvbdvjlYwN5IgIWK5d99dFrnOQQ8ndfPUSO6i
dmsrEgYvLZHYTARUz8gRG8VQzI945RBWgj2UkNDWLPijdxu3KGwPkkDz+ZH8MuXhXfCWAkEvzcRw
n/fE4kybWtkhlxAKdne4hS6GoX1mFEJuqlkAKLDWKWefL6iuwoT/aU+SSiQotea7A7Y88YeaSegl
yNtVttp5qH94Va5jVFqb9sfhw4CBLBBMdKf8iprigXdOEuNSG3SNW+YnrbyqbXbhIMWAn7zGtC8l
giSiUZi7lWsjjkp9iNmxxl+qoIqcx8EcBBcZoGzqjKGtakqUX68N71dNWgd0yWiPLVEACA3fXRrQ
6TC8kKj7NItSSYambP1BBIx1VgMA6NuRheLXR3y/GllgruC28dwGzR7+4YhKYqIYS3v8wpBxuRjH
3lmWP0sBMGt33tCSOYXWEWot6bgQl2NEd57Pdfrrt7GUs6+aRFS5zAws3BWWC3zdoUp+uxzN9tC3
tKbKR9h/ZWdjGupdaMMt1gr3mOSMPLcyQpF8TYMlZsVpErdeEmc7YP4AF33ynldEoeBaiAKPgZck
aG2lRuENt11gEBbWApSpsS8A4FhlJtM7RPH4bJabPTG5Dushobo4Y8DWLXf+4Lj2R4vnfbO4naWt
h58bpj9tL75f1zAXB9A4lk/Np7XZE7z9xDnhwNXYKv9h6DGHhFtXSsyy1jAv161DkeUcmNprLltN
XDt/xN2Pytbw4FpyVwDmsKK7SEMLKtZWm5KFcECOaS9LZItnQ+zaAqhOul9GgNx10YjGwl6JKSi5
O31kv9FfXL3W0qh/tXjQLKaRydbEc/kGBSKatx+pRfgw11llYeNNbO4tMsmXN4Dbq19u3R/3Mb63
ifcWkdPDLc5auSwpEg5lfgIbRxkvtLv8rxqJb34qwsx3DulYLOehncbau4Ktxt8i+2f5iFNcemqX
IwjBJBTIAVHuxPOCj/sX1+e7KpOPRmgBHhVuFbrh1HtvPxqsLAGrqJ4ebGT7nP4Okv9wOxdzWn/t
zCBHU0Vedjs/+hY06By3cI1E5wCPr4in7UzyTBfvQkz94wNVquR0jH5mc/XZw8xqUqXwZoc94C16
IyuFuIZPbTUjyxqOr2UVTGmj8l/ssQSnguAcTkXXoW7Fo4YynlsiCS1Mc+uf52dZCvPTr0/Cu3s0
oFygusI6H7DtNP9Q6opxdrzJa417Rns1q8PP8tZKAk3HiJ1lEld/tSwst/2bKwrAhU1hb7IJNmnF
v3scmVlN1dpo/1718JFOHcALLiie/ZwfB5celIdoNJARrTz0QJzwYoiApZUsepylUWrihnxPBVG2
Q0wDfYZdiIX3DO85T4DS4MYHks+D6vevLW5H9FjIWQLwV6itzeXriHMUGdZCZxD8EU5ZONyadVnz
Ttw859mUe92yT/312XZC+w8ffnkIsEgIQfP8DzsqykFlII+Z7hOc+KB8uj63SSsbzSi78ixSA6ct
jB4PlV1oWSFKNYmBoz03EU9oBDpUO8ZRxqQ0XdKtJYSixTgefzVTlG1j1DuLFK+qixcnK2Z5W9ag
0E4jcI3xIzRGU8+kdFehi+OA+lH1u3GklXlF5xH4HuoWsxQXNPUF6ORKYurPNEM0jKw6aBcQLGJt
R69BlQzcDAO+COj1aOszJ9uFFsPFO6/oJidem1og994jDEoEkeRTFHdnzBqpzNY+USkzYsKES7E5
A7Eb9atWNZm3A3gD98gtMWjdkylipY+9UxDlbjudJdYT+9Mao1bcIfYPgcXm69gt4gNkx27TIs8j
phHIm7kXo0isXWyoIDG3DVoS54F86Dg3HvDXaH1Pt9buLhFuV8YtTwy/f3ERucuH2Sc4FkdqXQO4
vQk10axIJuhu7GbcJNg2w7xe0MS+nFUbPIsyCyo0XTCW9YZLZWq//Sd5Z7ZdJ8526yviH6KH09W6
Xbbj2OX4hBEnKUB0ohEIrn4/2Pn2X3a+nYw63nVQHuWyzQKEkN53zmfGOFAnck3Kqbfl2ZDULaQ5
9gF+GRyTCg37CWO1VeDdCJTTl9kPQrXcgatsbLR73vXiNiNDeiFITGV36AEGWC917SkVnus4oaR9
hfWxaFPoAcgPx6uJIFoMvIlXTdr/lNSO254H0svS6MBYCdY8+3ERvNbBtIOOB+HpBS2kgKQDB3K+
Kvyz/IgNlrcNvtiJkGu6KLn2nxqqjn5/zuCYrAShNcsW+6QVqy4g3rMLkPSmhFHBF1wm6zetPEeT
vhEwHznc0vRe+7LoNnbGCwmjMIUCZiwLRyBJEIUOj8jNbFwcvjeu70UiNXNOh+BLXipfTTIjdthK
P4v99Gae1KTCWwkAZioPYeFajjov9Aww9yaQrp9TOY3jtSYRdoOfFY9hmiTWcul5Zc+VsmYgUtU1
s3ab+Zek+3VheWXnbW6Xt1JOMgIqKZkI0j2mSPj92Oyc9SPNtOqEg4snwyGzE6pAUo9DXZDO8eSk
Ts3xKlnG8YNOo7bddmy9ubKQ0nLeIFsb6Sh/hM+/qsDaFpO7s/MyGhtsDDK7dnH3ZcCiYww6CNTi
TdNng3VfVyClWCaMQxoRDz4NDQNgqVlvHAfkkvwcybXrqWYIj7h8rQz5h3dJn3C0MrPZZBKSsN4e
W3m0Zv6yS7Ne59qLJbUkS1sdtwIvDwAp1LVsaNpDl5N0G24n+h9hu82JbdYWd5CejX4EjqTzmutF
zb85ZnrxbHMdyXD9yCC4OrXcYxyZOAKEI7t9SSyzDrCgg6I5XvizxffKuFovzTjSDUNeMUTtxGcY
a9pctHXezgfhmNu+UHDL+J5P6nJwX/heEr8ibSgAbVQIb1vsf44egpdi/mQorfXkkmF+vRiaUdNt
f65xYx8kJ//lYle+dgWmofuflxqN9vrj/7nIbz9HpcAprkNHVXwAQjSz8aXIA9KKESqujqnr1iFt
AfktGLhc3LMBTxvsWG83ip4BoLA9O2/dpee1Hc+vcSEZ3MSbGIsPV2l0qpIfwcNl86kocyRriIaY
10Uv4lwEgVvsLQLoydsVbBRPEPPa2zll2G/mdquaOphs/DnRujsXb7f2bXgESQGaeU9EMr+x98Ny
PXkTzDh2D6ndrYfJvCzgm3PTijB7AIXt6eGCMyW9AIrf60Ba9Go+grTprn/Fzrue31ulSYyufsjW
j/52Qa0F2yDw2NJtvHBvCaSQ8nxx/NCoY7oWkQQeRt3wTMeYwql89BP3Nx9Dp32xg7Rm+PQ+K1ZO
HnMVw7VfARf8QWdcv3g4j/lS1mJ9HCos2XypNaG404MuEfvmhzqN+LsZTdDUPSt6kkaHS2R/61jJ
ZR8P4fHnJY/l2PFxDEI6/ghvAOirG0miKO/50W6XQDywcgNht1OtRVjEVvRpwsF9QkDYMg2lorZZ
UjCgZMNtyvQ5bcf1cda8X/leMetARgD+CsfMF27cl6Y5GzwEpRVGfK+s4I73cGHPsSpofj4bWjxy
IMYsvzxV4CXL01xN1O3IBLEpFbXU8svTWAwk8bDUkRydvPJmfAzqhLhY9MHLOvanmKlcHrCtOcww
5AmVWKJhfAt+BCRUEuMnABqzmC8iQM0aHNKyITUJFehrOVkOZQbQXNPRbNS32es91z1DFs/lOLqv
z0zbRCUXrE+mIlkeXZwH0/DQulMGcGB4O3WDOpdLhKh/KTgjpIa9vw8WQeDQdoDiyf+zcZRxMalX
rUP8rX4a9aDrIIhoZz3fIc8dvnQMcH6+zak+Wpu8JHzgGSdJAZuMksUcVNd07jp+IqD1z6Aefd0z
rt6KLIvtl/QXiRQC0XVOF3HhbyxvpbeEbTlVw9b3CkqUiV2w9a0q9k41KmkKE/5lVQTr8zRgsKAI
n4IeZKp0iSTmndfPzDTywF5vvXg6d9dSgaPJl61vJfJwfr2bS87yy8TyLLHgw/Vdl59iQhIoUjaa
1911CFk/GO48ylgzTv1EWnN2CCbll8AWGwCI3gZzRhQ8EwyCV5mX6RRz8xf415xVgKOMC1qRAshV
65wOYcnu7UrKAajqyc1F7o4X0+Jjy7ijRz9Z9x2LaaoKi2rj4Jn5lvFlgUrhChBjvJ4DgYIWkz/b
y7VKVSK0WWsB0Ckm9RzEM9TeF8+UQXnC/6fm5OChQh6sv6fclibZ80ZzS3/Tl9S/rW1U2mH3SEVy
KobPIm0lDl+MvG5mPk0ha5v2ezzmY+t86ZOI0sSxK/RYxXD6lr54XDzteNgBeDsAZ8F9R5453gg/
RuPNKMeB7WxHvmnRWA8nOlNm9/NM3u5lqyQF4q3vu/N6Wq/TTQmDm+EWz+k6m7D6Xx/evK/Wn6hf
q/eJdNbv+TaAJ+bEdF5/MHGpTlR7du5rbyMvE8WjnLJaTE7LMNtqL3lQ16cS/yb/5+eQZU3JTBT7
NHtoAbyW4NfplPSCzmD7JMnW6UR0C442BZFOiigFexJYk9g5B1KxPuWAqNZyIG6/tXjtsSwbzltc
qNa9J+g/nKhbrp+8yOk0Pv88kN/FvNJahop1/7Zjq3O5hLCzaqW9u+JtwireCo0tYjBGg0WexvoZ
u6DzPEwTVdsAMm4Dbd1rsM+c8zDRxRtRnKTrMg5dB8cI8WTwsfTrA0e4F++RTeLr9SFXztpmJC/L
rGMyTBanAPFLPERV7ZEL8DQe3i4IdeB10iuiYF1ieb1tycvMcUscNL/fXn3Y0FPLYX5gBL+KXpG6
fdjQZwM9BOrVzn0GRp5PjWXU8DRMDdNsCw2QD1GOFF4yDNXYres/FBTWjes/Nrbr4RHJBj5KOTRD
PLjv6wmdNo019SGlqrepUVID5lOwD+BJ+v2Zfiig8zShDxIci5IV/w7Wbf0/+kJTVLSrma3+zxgR
hWlAsqrE827CmJ4VM3KQrTcV/AR3uPE6Mm+2PyfH33+W9yUEdIOMH4QMnDztcMa58/6zJKPrUL6V
6X1MVy0AP2Kvi9S+j0J3vzQsnf90nX89IHpECgdBBPGKe/2hrojXQyDjEMmn1YAaPKcFb/xz/NNM
cz+f7N+f4AdL4XqG1G6RR6LMQksMh/T9GZpSeinGi4AUzdcZg7CVtWg/B2CpAeF4fTQeMNAs3Z2e
XORLlYY2TZRNx9Rg9YvH++gPn+j9SOcTrfh8JCQugjGYLx/bYnMsrCmc3fZT+fZQTazreMYxRCTM
63k05us+wdMzT2bs8nJgaUEyMV8kLFqN6qdlZ3/wK7fxUUIzteBGbFXLj/N8JPYpn132k5hMXvtZ
MJ/Wafb3J/HxNnLjPOGu6nZKsqhhPlxV3rvt4BhrPGVQ77icy+tCSPV+re9mK9LeH0Q3/+14vuBG
rv8EeFDf38XQsBpBJa5PP197Js0gkomGmbUhJyJP/1VpDbcrwtmIyiITN4/qL9OBiymbsNBcnt5e
SyyS17sRFiXPBWSl9YXx+wv6fv6hPrsKcT2eQPQoa1jwh+mPaEBDEJ9fnIW11RVQRaoqdJ9Jls7+
+Aj+eihuXUTbK/LY6f+SSwuSAFJBGqRnb0uR0ac6wjhy2oovvz+rn1KM/51YfWqFHAoUFEg8ppDo
47wucKQ2YZ71x25xAIztHR8WCmtw4TlY2nCu0EPfgjCmthrjTl3YLW4goQ12dcnbGglOStKFovJz
5XjUHsRtlfhp2pzNrA385pSYvLDNvE3ge7FMAQfCNqiTjkdIJbTNxRlIRxFBD7yp8ym1XbkYE93g
Nn7r5xUBmxH3JqkruzXX8HzGGMmMHoPcpiYikWqcsdEI8wo+qFTcip8LlNDi1yCrvS0rWKFHvCzw
BTONvW01ikkwdU9Z5fDssTVclwHT6JBaQ54ZKTWn2tH8AEusQIcnmBvrYg7P3zr7g+KhrrIRKgK6
BI5pqACTk98e1/kuUGEpIXP9LHm0vDbxI7wtZF5XUHTWJq7v0kbrSzxsRypL7C2KwNkr0vise4T9
60oBj0SSw3MxRDDmR+r5BOU8uCx7Y/cExzj21LkMhLUWA/qxo846v+3D4mkm7WWXFbqi7EoFJqTL
gP1/iODNW7pJJ1FtWhf1kHMLlViF0z5tA89vP/vwB5fmM/2GtaPFGlA4wakZepoIn3NcDB5M59BD
TnDIutYmX62yWXT+PbP17KMLPzCT82z7Zh6iE2WzRN1BSJeFs5cYEgU7YSYOM2xBK9NL39fIxYMI
XIazEM8mLCoT45alme1H2xkO9XSFqXIgKIp29JSzmyYNkr5onglCw0Q5TC+BqIo525GlpWqgfmFd
dU81lRdL40t/bbn9nIta+uFpcBURmMyGA7dh4GhW0a/rLArf6zpxrof1pfM2NMrX1WANjpstWxej
iFGIHUVQ2cxkKWwfwBEF6cRTQV7nZybxJroHrIUAvcpXxBn5etO9T1KR3M05qVu5N7pnuXCX84pE
4TMqGc0nMjUADJNmeArBcAhqxmP3OWFQn3lwEPsNT1/2Ag2kfEpF3uwMYYbsRUsXghSVzu3k1P5l
pMRzU/A41pMKrkgoVrvQy0C8taSjHSQwtb1scn2zyBK4HyN32EeAs0n06IPqW6b0vWN76rIjCPKS
zJNhD5jebNG+pGdjo+NdRqbKXaiylr6+yr/nfQuFN1Mp/Oma0Okkbi+ixakOcwIRhPgLTNCsQ+d6
68k6PEz8yfOI/dhLZxp9dOYs+Q4EuzwWxibha47B22ZSNPfKozYPcAaEEwLaJn1Anxp9JQgHLqWr
q89T5OR74QziwhMx8tjGstwrjzLdoRv6+kcvw+SO4iFUkGxw4+82rR72M7ayP8GuyPKDmmtrb/fV
8KkfPQoOTAW7fjb6wu2Rb2N/xMSYANTKoqd8dOL5HAWC/tY7nrT3DSxdtjl5laF3df3oRzT4YbXD
bNORgoccYefZg7wzo1uwT6oADvSD3W4TtOFfhezVlQk9cdkDhWKEJv7aQwXsRfCRNtciLKAv4ue/
yOGAOLuI2e+7PZE+SNhKRLjYgK7wC4lz04/WsszWye3la9/LBhVropAPLkvPyM1KshFQTHUaTM1U
mItAp9iHha3y02yHTMRsqaDWu6V7Af0U521n2u7gKO1c+iUJBFR6H/1p/iZ0AtjJ5vEZe03yK0wU
tMgGvNrOnxt374VDfVLEknwhIpM1maC9nUKOLNBAEJ+Spz7OZ+16X+lMg/RzyvrYUCjAyFsNd8au
izvI/0MBGWlIH9psbp86Q0D1pjWgghK7U8jr+Xx0XCNqbjx4Jlu2nomm29jpsxId+Ci/ygoqKU2e
6rFuYFAqNdp3MU2Ec+V00VZ3Irnw8tr72keBuZLU+6GSUnDloFBYEk1CDBDOFLCe1YAGAN37tbNY
1Owi1mdY0mTf3gZTQIC00wbBNs6X8Gywm+wWnQ7ajinrHmC5qeOojU0kxhh87dzkYWIB9wBJbomO
rfLmjWyr9MfMBTlmQ6g1fnsx3w9dDMmi81o6tgUCfJGN43kQF+qIKd23AQ738UNcD/GLa5T7mczV
5mVcxuUHCvVkN4aNc01agXsEU+rsWtMO96wvLaTv9UiSXV88L6Kpj25pk9hXU04+ZbPweJcZZiQh
84h6kF8EZzAOcKf1tTwWvu4e0Ha5fP7RubBF7QLGc/sv1OXa27jOujN7LuP7qoIIm/ay3ZuQKXfN
mMlPNY74C6wG023dJ93nDvfMN7cYmRwc7BEnj7yKPdrJ6cZ2B31J0Nd0nmMPhB6ko/qYBJW3Y3uM
wpKyR3y+WF1ylSRZd0fmVPYQUTr50i7R8JkXfnrGwxZeL7Y1oGEK8gMMTv+KDrftbgdM3TvyMomK
E2jRDktqNbfE7GW3KRE6EPhVKWCyyvaLGjR5Owlhcldd7OlLhEqAJrARfwZ9FVfM2ZXZu2ERndn0
/LajWrwbAqNdKvOd9d1KHDRoV7NPUC/2ysqw1t2FmpJ2dFX47hgOe9F0ED82BOEmV9Dc01uqLOXJ
goj7WA7dV34npdCb2499xQpG6lCeTCyRX/rKzi/iRjnP2kr0BPN1EtdIffRD7ox4mzOndL1tnNnh
JTzHLjrEoqrjC+BhijxugkY2I/3uXRQvEIskCWzjhryv+tRY9PsvAZaFXGtMzEN31cIXLg+2wbJ/
XnttdePCY7wLCYQg7NZ0WbMH5NJ9wr08ViR/NXN2WeUFTnGLcBZEiEliW8dw7Pvl0xzVMEKP69JD
4BQyhEIWXLVmSouLgj15VxKYwMpl61c6Ga+plsieACY7/TyFSzNj9imDK+R6ib2DepAXlwMb8eHR
z9n9dcwjnRr8gIVTWiMrOhsxf1z4jhG1/Ly4c+IQwGtaEesLh8lOnGORH+djW4Jc2mUj4JH72EpJ
wJqcFKTdprOStCyILIjNfe6imtk4mVfeNbNtLceJjabcirAF3zLFEiym01HHvyY7dJl2CORgM1LZ
upDOAAfRDosLwoBML29K8F7x4nL5a0FcNHWaqlhVWsrxq5th8GQ07OZABqVDgb1veB4i2pu4LWan
Aripy+yqyOjOkgdCmXdNdmtxk1QzjZ9Qy+Kszsn92KeTD6Evp0y6kyY3Z26Kk3iHZS0LKYnJzj4v
0k7RjtR+OG+cie43VNDhZIFbCLeVTDyi3LzCpRRHze7RVlb3nYwluXM7NZNyBwXZ3aeYhAg8YAmX
EexFbx4p2kTARfBptrwGq3+ryU8pt8ykAz+Azy43+TcmoTYiykeRgOGTfWtiPLuhHWZ75ZjG969t
awz0A83cKjmTbeR9TcfxGS9Nir9XPaex8uWGbUJ1P6Ht2CdR0h0FLw+i9HTQ0f4Kl8tydspT52Ia
HrMu3qpWAedcCf6E4lV+dd/VJXT5LoAoR2gF8+s4VN+GdI16bkraeMQ3XdNhjMTWNv3U7hZeNt5t
3AOLCREQETUCLZmFX8aAAT+Qg7ppVHGnWrA6+z4M06u+qZt73fZDutcmHZNzqsYAI6zKxOdVg1HE
qeGtFm3i39eFgLo7ZM1lQRjZtVMY79JRNC2btKd5HbMt2jlOMn6tdaiPi3EcwjdDXsI7AcUAUAxp
vSf0g9NwrjpS2OJ+EgaAYSq30ABBG8V2hc23QRCpz/uAk9vPFLnvl6TLvyf0vVtgatm463gopw0R
WOCFNPn1Yx4UBGBJ1hd8hOQTb538oMMYxAHpDo8yT+1nKm/mgGgnPgLGqA6hCuWtJUW3HYm4fhJ1
9VBKlGApG7dD6CTySzM5pG36btN8AZrXXWiHlEFAIEZGZDNr7yJRDiedCircOQxUNrvujWRbcjGS
hPmtyNzwmfxv+6mwgTGMdG53vmqbc5eS8SPFdwckTLwYBfBNtKBIwJiQt0UgB4PQ++YV62Z4rqv1
rW2c/oUABSvflwHZv/jB2bKc136dN9u+y81Ar2nFRrch7rOtWzKPbAIrl/51qXrnJcsyHEFOyWfA
4Bdm0bbg724pfzEmgDL551WgnXA3ZAg5wYvw+sYH1gx/KXZt2bZQriueefFO3Sa2omk8s4ZizR6Q
1lne+s7Dqhs42MtYaNiQlrrxfSNf9BgpXg/sPA+Q3lFDNYnvXtG66y7VjKhk06Usaa5MrxUm/sHk
254yI3TJsTTfhmHmWeGhZJ+mFVXM7yNdKwhFchz3tRzdC4rUK/46NwuLeWSjPzwkpMmhCrPh0pvZ
v20sliPDrkxay99bbYXmVyyj/zj0ZfklVCP0xp5oGWIaWnHSU2jf012LYlRBrOE2wUD2wREc6HDB
7FdPe0MmMtER0AiA5y14dE9uNtkWDI1ViTdXwld7GEo4DFCkMIjWdPRMesV4SMeAVkpFbE3BIq3b
r9vYcQurJ3dYU7ukGT3Vva6LG6exJ7Dd4PBBJTJ4GyLaO5sc7/loCUfW3k1A8F20KUCku19LZKNW
vR2tCDTQgYZZYcR1kTVBE2/ZbRtSNfWSVb2GGjwJfyZqjPcWKCfU3FD66nFOquJyjhLHJS1QswFT
t+VIdQirJzLvWB86rdr8KU0Lj7CjiUeFNgpuHLfuNqNpm2Ag2qUI6nOdaav6u297M2LoRP9U1Xsf
rFRxnwiH3stRIZQaarykhGHLW6lVwX3wLORSAFy1pgeAU6/j9H9U0LIF1xET4LyLVWb8J58uU3b/
Vqy11NpwgFC0lkYdOzHqEmjc2rpHL7D2QXgOl/B76iXCBEd01QvPW2v3cf5Fqwkk14b42XmB0kPo
DIR6t2M6Hh51RkEhuhpYUJqTkLGYPbJnet0Wx4XuFneLV55s5Isb6Rq7sF8Oeq4v1zRBMhxBA5Cx
BkG4d6vk3h18RapdgFAVEqXQGucvOiTy8/ibLsSig1KRZD62hmYH8Cm9dhBzsXRXMTPmDCuiHyLv
mA9hNc+KKuxIJTUn5LLT5RpUWhsvL/dqQnETUzuom+hqYekX7ROrDBK6YGNCaPLG9trY24fz4npH
+n7Vo4p0+WChriE2r8F8hrGWZ2eP2qT6LuqCVRbqd+Bk+ybo42w3ku1LzPvitDQfl4AUZonK/iLO
0/EWo/N4Rh04v4JO626BM+prXOJztVduhVhrjGkEK4sUpthM4XnLEg5Haq3AAxtifOtjB3dyO5hI
TTXmnLH4rhaRALfqSDAEXxp5eje4y/ypz63JsECwyj0rUHaIiVS+f+wCj1zgpIrMi7UkpNdu7BQy
/KeoyAt/N+V1/a3D8N5hJR3ZGtSLRdK96CQ5uiwnuv5MkyM9fk8ts1ZcWFE7GGCLDI89r67EIqPa
jhDnOC3G2ER4TbP3ZtGf2X0TfsGw7tk9QZ4O9DQKigQ3w8GZ+1MVBUSROcLXwxPSB2QTm5WxmW3R
dLQjCyTbQVdEceuUsvOuNlAGG3NtaLgROeAW4T4sgvLCSqF/9wivMVegrVMV0g1n1v0uqv2YlpQ1
ZEd8C9yYEOP+xkVbd9aqklgLTcHsZUGwwNhIIGpbouE8F3UIbGVu4bLC7YgToh0k2oof5O6xKCik
Sq8spuH+mc3llN2FsurWVZfrAKOGCX3ReaGfvzBFuvPRHT35qZlcWEqVlX5PwZUASJwWg1wNn/um
WONSNyoX00NkfH07dWXGKWBjozscVg2zKfFgaJf9+JNN+TDckRQ0ndsULfLdhDbmr8n18BH6Re+d
1R4hF+3U+fdtkjaHwanFU9D1Nkke6BAzItRR6PfLvMFyNJ/wVJId6+h+xNQFLqTfxDnhnOdp0KFO
62syRjdpMhk+blyu0gh2w1tVh7NzoENEnxU4cd6DJHdHpl5ifajCDIrMkI0L4JtFAQTfa1crfZU6
NslMwk9VeEAIoT5PJhxQHQ81Z4kaIHz2ABKmm4oF+E1rrSvePvJIL2RNTUBfAM0fOUrR5gSAjJFE
eUW55HapqABslkCpYF+MCOx2Lhnu+4WMHSoUPnI6ZCOV2o2u+nsiV3HvJL3ZToM/fwmZLcZLcDid
2pXtGH3qfeAlHM73WzYEOVWgymmu3TJxLqOsLEJkQslcbTo7iUnYyBzynPLiwhA8eItWT27RgDlf
ccVoUG59GM/b3Ifauw0nL8fqPc2y35RdNCR7neVRyfzbueWltJ3ZPwzB5D9aSabMicoVId0IOaD5
lKqyv+AyT3HDI8Q4NShMxD6ciBGFbuXgaoB04Vf7ypbZ5wLWz7TlvcmqjvX5LnO7NlqvW3AzuYR9
UHdpklNUVu5Ti8oi3Yy6/OL2VfPUDQ1Enrym9oiiEqFUOjLky+5Lak2CvOPeWFuLlcc1nv5q21N3
eQYea513RD6twOkivBn00FwMfovXowthxIPVOrMSET1SMQYXvwL/XpSzuJAQRf9p7GbnvOgb4LVy
jCD3zrWokM7UlHjCvo9g8AIh2C2xxcKpymNzrH1nLD/hlgVgT3Fr1zHUvW3r+nrP8sW+rOcmQxs4
2U8ZgbFPcQIyTPVQAFIaM/sqKpO/kRXDHfO94SFiuX+0yYh6gWVQPAl+Baym4cIh+X/CcxNdG5r8
RzUOPHXwbREoD7dKi5mgs6ERNs/BchunFuDvzvaqI++Drmab0bs73OeXVNGsq6l1ur8kxY5dZNio
tE1ekwaZ2c2jFZXevcxcr4L3zmVUqrZphaG0LFz326yp/hN+rKgHdS+8oIpq3NEDx8X0xI62qdSn
zusbz78ZJEEjZt9H0apN6lqcIYgEzCyrll4DDccG9CZSmvk4QXugseA2wgzZudBZJReorNh/HpLc
TP43nxyf4kw2UTV428TrBNzhaPS9qWPyKlCz0NNCH0E6Sh6IHcI7e2HZCNoeenIRdNDH9WyoYm7I
avEPnldP0XNQ1wOTSquKck0hCf1M+DvWeegUdtYcpCmCFg+NFXJklvGoqma80Dw0yNhhPc1jppof
ogXw2e9oaCLU2/eKsB1osUueFqiFVEqKMaTWsQQdekxluoj2bnSjgS1M7pqg6x6baEpGuaMRG7Hv
wzKUG3mSsul1syPjJYJlLJSr+/ZFF8tItjZ/ReXzdmo8lmSbBWpiO54l2CRlvKVivZ4JIeUiLo9Z
asaw/Utb6eL4mzyJCv4fWvgwMJfW0LNhvpRzn5TB1oDJCsfDH9pz7w0iNP8wUMd4ZWlyItND+PC+
rVoL9hzSqPibkLhIfna9nQA+Obout0pRe05EaFRbEsc7J9yEXYkRCV6u4C08ECEfPsjXRtfvP9f7
bi8fK6RPj101pv+KCvwjoSb3Z6xJaR5+Lxq1epuqN+FHBUiTgWg1tMv+0Kh835NfjxjY4JBWlQON
efyg7y8ERcNoEPglfoDuX49IuMMqwHB9wHoeG/XM04jgRmEsLB+kl0792634V7yG/x9j12Ku9P8b
5nD80VVf6/mfGIf1F94oDqSn0VMWKy0vYnRSovoPxMH/n4hyHkjq8LV7j3Dg/5L3fH4JtgKZO+jZ
cQ8J1Dk0kdfINS/8H4ZViLQFWYPN7/v/huPwYUQJ6nEBPnQOEoREnbofRtQSJpUC5Juz1UzSkOJs
UE8pPZdESLLCjQ/+NPbNNxu3y/k/LtHtW2/9n/i2VSrwvx33cD0yVwU1BHySgInOeT+WwwmcJZEb
7Oj7ihV9mAnx0pKBEu5TV0GEiKcAzY1mivsBQhZ7xO8P/0Fxsx6fVE+0TW6MODFGJfL++IPXK7jb
xMRBUSBmivYgUatR0DfHpjfxA3q88ofnkE5K6u9ib/NB2c1x6IV3/P0HWSev99cBMzeNTPS0PvPJ
RyoZ5oNpGS3WVEVFctZnQuCjnc/O07oeUD2BcG18c/v7Q36YuNZTD3GkAc3j/BmRH1Qco2hKmGQE
3kq5+JfCLbInz9XThcZdl//hOv86wDiW45MciGoOKfeHAdabyQxayGJLJBKAcdUbvzgv2f5VKHMt
c+xMLtQpxDP18u9P0kOCA4aO6EIyWd/f374OWLkrgoARK3fBCZFyIi9cs4avs4Eq/v1p8hzz/NjY
42NIGO+PpoAzRnPhVtiJA/9ylKagnGyLXZnK7xjg4/NivdS/P8P10n0YOXGI7WklJuDHDT+MYLMI
jX2NdagSvnjx7YabJ5kv/nCYXx9UTyAxgpKB3Rdp2odTG+e8Il+PVkZRlv5lX/XfJQVwfVhW7NMI
KoL1ckfJcKrrP0wRv45TNIjMneDf+NhBuK4L/iFBrN0etZwiomHymR4ASmf9JqGr932pM8LXf381
P9BS1glhjbhE6Ii+E6/9xwkhpKJZt47TbEfsZo8hFV8AALbQR9vOdb83KiAtCVl7RmlVuwBqJtZ8
yDRCY+3bpkbkVq3W3D98rF+vQYg0OhK4+ZBDIUV4fw0KYGyg8ADDabwI8yXBLDQ2h7iYrvOcdLrf
X4P/djAXFxITw7rI+HiwhV5pZpAJ0TKc/MuB1vcRhxHL0N6b1JffH+vX0bu+3GwPnCDTn+vzhvvn
zQ2Y7SQDCeBpruOjKydGb6Ww/v5BA/jr8IWqt+rVQFe8unDfH2dIbLBv9VqIoUd8LWerPC4Tgd3l
0hJwEPgx3kbLVJ/pKRD79ftz/HVup9GzyuRiXq28bD7MQUMN44fqDdFZBC+/UAyjFuHQvU23gSPx
A2nl8Or5/TH/y3UNgUgBYIV98etD09pRipMjqLYZjqJbaylLMAnTn4Kif5nWA+FFTD6oAAXBrx8B
lDRuF7lwxhB6bOs28mRynVCTuyhynWyNF6l79ivRze9PzX5vbeURZQIKUdq564PKUdfr/Y8JgeQ6
9GyjIdMN/nx8mbhpdIZ4Q7Fvp2N6ZpFKlB7HIionlFWaATWXQfo9J6j0rBfjEp9L5CbYeUhKXf5w
q1+fjXezMTca4lKwiui9X9czLrExA6a+ebv4qjlC7pTjUQY+aHHbWYG0dSgvMQ1nt0mV0j2XBMJS
ekx5jJfiRx5S/8OY5rfNPnJ1/qfn+peHIBToRFnxOOsch4L8/YVbUcGRdKtlO9gy+qsbxup5idGH
7QMKO3eLrC1xnZdkK+IspN23sZfOOPt5YTNVs0D8y8cZceboEBUMFRPnIgyTadp7nQ7TXV/iQ0B1
A+hlU/hOYBA26hFBP4ZP2lJcLLObVV18bzoG03akVL4cZhMBCZxID6TGZq0lXU/NPYovaljXU2Ci
H2NFhhxZGgCMD6Yh2u+gnIifc2YnDvdw8cuLdI51fkjXZ6sjHBTAZGb4ENhkP5nOzm8FCoCDQ/Oe
Fvpkym8hiL+tmLATbiNTkfDjcU0S+B6juW3IFdWbzLhE8qYeFblRgTDcEYUWFV9kIM0pF4AY978f
0R/vC7M66/g45OagWOPf7++LKQsy0UasQtapHA9VTVtu7xGWpf8wKaxvC/7UP8anBygWzMKqp4XX
4b9ivv/57EijQTdSdtw4Xh5kXwklQxOAJrXpt47IwWEsHUKqEXvnfhGkMa0BhrdJTuEtEQnhmz0y
7SuClvwTWEkFUS2Is9ulXw5lkSFXdSzy4YMAKcskvS3vtOTTQlRuS5FyXLJ9Vi3DdqnJ/nAm1E5h
gpT9MA35MxlNloUFL1HbfqIn0qip3OdGia9TP581ppVPoqO5v4mSYrpHREjzjKVWtIm4mvBYFSqI
frYXuQva9m6dEvMDthPvLElChVTGicYruqFyi6w06I5yEPRnBzIhG2KdE/eC+SDcZcRz0LUNw3rZ
UuicBHiAKLyb/g97Z7IcOdJe2VeRaY/fAMe80AYIIEaSwTHJ3MDIJBMzHDMcePo+8XebTC0tZNqr
FrWorMwkGYD7N9x7btvbiDayUJSa7mBmgwS5S3yta/da2Tp7djIqZvhNTq4xGdsvxtPH1mrN7ZMP
3QitwbERKRFMO+w1cGQWQ/tl6WMNz96LbrgkFG7TEA5tCRBnXItHY24Za418FWtkdI7mHPzNI/cW
PMauwMz1eEPiPjH8Kp+FyOof/PVDHfgZOJDAqOzBCNO2UCTrpg+T33bmHpwJMhJ9GPy/PUNVyaum
2e/J3DB8ksbGCJrhEf5eczCnoHfVdNXzpHs07Lk6Ojwnl4aF/kkbzdjpfS/uTWWe+eHr981Knklr
EVOWe9Nghpphjz17p84aD4hXfxgz/taKbKWVnBb/veeJeiKbDgAfuy7AOgRzB9VimB+j3hlg/zyU
w1XyZjeLuGK9GPD+i2+DaJwIzZYHkGfTDHbe67zGkJluGaUAJ+7W2inOCCDsJ2yvjE839OJjMBf4
0vnL+r9qdaUXSo2ieD97k1HeY7n6w8D4GQunF0y9WNb9rGrkKxZMDqSlpvHWsnxK90kqRMxgETgn
zgzQLza2sBS4Q5pvf/plph6zWRYP0A6DtjSnJ4QyY1SVfrdP/Hord/RScm9JZAAODyIaGOGTwllO
/ARvUW/RoGnjyfC9EcdYUiZJmEMfezHS4oWMbhjDNC3Vsex1k4iNJh/24qYTibCJVb8GNSL/kOwF
OTHSlGtEs0hHqeR0rTeSmyu16LsJhN9dOjnqRJvt8HLnHzOT5kAW/XOCU5mAqCXoJjPOdLguhf1W
0KUGN4wHQqHmuKpERQv3OHEsvsEmcml3YLTKuOomkuY2xDPfovC3LmRebFS7gSnbQyuHOQlQtqws
cEysjvayRTmi7WArVR/NVmo9zsrQHkSfXSXpdejhUzOc7ey1we90dP30ue3G7hGvZv6dzU59hDRx
Yan44qMp3jk1MQC9/YlQ6LNkyFcEA6mRv6l2vn2Lyw2nBzLbznoHXOvyPFvWUWEZC+e5fsIw9aCt
sjnrnaX9IifnwVbugjIj/zC2777JX73U/2Zbr0Kw1qdVB1mUEH7sTnPkjgPwEKPbYWdvItRmH2nq
E5JniwdDG+Aq2i35rNur6QLqrXV1Th1116Twb5GyvKaaYe6B6fydVobCnvjwwVrqWf7q2wtTZEc6
YT11Xjik6pONJNvusl3/UN89KXN78fRSjzVWF4EwNHS6TNAhXBGTUwzpBZfgvsoIH+6NJ1ZgXkjU
bXch3YRZfcsOd1YO6aBFussc46GyVj6hjdF/VqQXyk+c7ZVkzNMipVwwQN4zEV+CqV4qNsMemSuD
bp8UaGGwAyhY61paEDpIJklNec/Gsgjcjsiv0bzFXI/mzfavBY1ZvKQLPAHVbBQIhM0q3hMyKjHG
temzMHmHvEY+lKse+iTIUAnnP16WWUeqN3AWPclJRIwY9ndJ4dEGpBqo75EQmXd7hHuT8J5drJvo
wWrKGHUvX7rS/IPWzg8ltj+kDkI9W1o/knXVvIIqPG8uO4bevzUZaT6RHQsaqd2Qynp324BUzUda
PGwGmzHUI3Bu6/NsDO9NmZwGEslYeKBa1qwpQssmQyYrPhpnRc5anyPxItjxvnKrVzcljyC0DDDM
Re2+dES17RBsvBbs/TQ7fayovxBymyqo7OURKdaflLzNkDOW5WpHRE6rZait03w3C05EMNorY+y0
Bi842DtflOld0bZ/QGWeuqz0Tv6IilRVzV+E/hnqgjr/S3uYhVaV6OjbZfY9Jltz7mGpxh4LrmfL
HqvXDedyhKbep7rRNvYBDUFxk5HtyrSM8VgTkwlUZQFrzDPxI2rEA8Kg85+GNb9DseEdkcs9ZWR4
Gsv8jGLvMk7tUzOo4l2p7jFPczvUMncNRev9QTYL9CKrzOOGUIDh0lpETs4K3+h6YnkVqcNjfr9x
Oj/1HWgcW4ImXdTewShmsfZGMkMsT2u9ypLmgk1d4HXptSizE2Kdy6bmR5F1HHTTfC+s8r5025cE
cXQAnc47lMv8FzYbStt2vWSpwbnRNJdZTHawpJkMEJn8RcMApgtPkHnOTcgstljOpUSMKmsB069a
Lt6Q7kEDkhguZvfIOvXRJIDJRMZEYFp1+8Dr8cNNZ2IjlbXXOHBQFDVZeQ9BnWxcAsqE3zSvPmo8
OhvY2v2waEEp5IQ6jXh0YW9wtFN3vYdJfkIbTdbP5H9wgON9zbffxFrnEMyRNgamU1CnaCmsDKHf
YZ1u0WrZIWpKospqHkpGF8Qhl2QPZTmJ5w1sdTRILLcy8DhhA/cFHnpEwueeLLzQtFb+nzF/Km++
+Rb8KGKC+nNBWhOWW/Ot5xpyCItMYm8imctqAGKSSBoMM2lv1NGEUicvkPAuYHkZyggC12qftLPF
OM+prwikL6eDnVrGjsTbjiWY9mtunfyuqolVnlpyu2WdRAYDhqouj3r1krhInJeVcKs2QvZABm52
R3xYpHs9t3EDCnxJyFTsyk7uQBdEbMK+8zn7g+vpmN5+tpmzvdg6u0nChtzjAu43hN7N76iZVfWi
MnboTD2iU5x9C5VGw4kc27243jwGtv6Mfz+JVTfsHVN7S+jalmIKDWFdqTRi3d+grpftjonGNxK5
00Cq4qZr+x5sOXL/8oab0OK0XOPZ9a5MlclIT75RY8X2aEdMjiKUNJGU7vOCLHYbyHAjY/kDfsIO
efir9HKObm7Ym0DWmi0LLUNfxqZXXZmfVrGaZhkJeHusgSuHGVieUHHycSCZR5dbDCz6Fgp2Zwga
xBEkHi8HX/EUABfZZ/bMsm/pnzvElb2mtbHHPA22yK3g0eSbPnpO4Cr9Umn6k0hdbEuMm8ggOxty
LKJKL8eTs96Q9jPObFmlZxQDuBrsjR/QqGGrQgH8O2faEyXl2t+uAhurznpd1+K8ec2ldNR8Pzfy
j7va5JQvRXGRHhU51fQvr+6urrc0DxNpiAdb5Lw1Hld3jTJGaPkBmbP2mtOVvEDs+HIm0tBz9zjr
3ZPnaC82OtBxYECoHOtv7t4YGxvGkdl1f+sAaQIIKzXr2M4IJnO7Q7OArJlLgBJ7/mDW/TmN3i21
zW0jp/FenIX0uMwQsWyqba9IJjx5tYn63nvOMo0sQKt7BML96CKrv9eFfeMQbb+tRTv1I8G8mTNl
u8p0n1Q1UzcMSRLVaXvVSiTDQ8LGtHBcfDfTHtrCEPuqt1l62NWOoflDnpBFPkiMtaxbHmVXfJU9
XPZVyx5kW1FvjapCmDJ0fy2jItPL4PBnjhToTvs2ILkOu7X9lubyaLS+dWxJw3vVCMcJBPKPsErS
FcH1oNCcbg+jawPqEekc22mBkaFbUcx7WYepZLqIqr3LucBO3UbWmUnXs+O+yjHuc3Dc8dxtZ5XP
HyN64xBsBOcc5cjGEXpx/RwJW204zQEQ6B/En+o0joSTuln+ADTwAR7PaZmnKWhBLuwRjnLrEA4W
aVAdQnwvS2B4mcBFaeCYFVsfARVJdkVfIucp6jfYhAfXUxxnnCyB3rnRigD4UtkFcaImTsKpeUUS
/ENWnnfV0yG7071uPQGcExjS+JiVNDSUsUt6Z85drJfJMVvIO9RN7WNu+IudiiC92uUNYpG+byrt
imQ79ob1LZ3HN+nnQ7is6dF1+z2n2U4fbyo8/J5YAx/lhIZZtN3F3JLIt9cxLFeMW3ZLkVPW2dPk
uy+yIA/C3vprp9vva+M/+JN5mGrdOPYePybN89SumpaoSIdXa9NeYUjp586Tj4uXPqEDe6ondD7l
ln/o+CFMtAXBZluXuZIKY6o49bZ/2jYVoVq6UyQWcGeJmKs6zkbFGSXdmOXwflEqYo5xrDZUIwbh
h/eeLYUROl6zXkRvz1E3+8e8Th4Nq8EB4pKnqi/J0W/r2KyJWqxqD5i6ESmDplaVSAoX4y+Qrtu7
2xpBprtOBNKaLHmgHS6u50To9KwSsQI9qiAZpCuWxYmRu/QYkuzFf6VhJFdST3A3dYhSkUyoFv+e
VhQJpi7T0Ld7u6KAfnJypIwAE/1qOCDOy+66QSsfVSq7v4OcOfy0fqBk7MzcvBdVL5lm5aOlnRLF
zCdMpS2+meSgPppBtGp6ttyPJry3vaFc9daiG3xoc09PQh0eVRXn9iSuSYsdZQfrNXGOxHpU0WiL
0kMwDJVrpw/LFLWT8QIFdDIukz26Lw6ZV1f0YuluSteHTSQvPilcN1f4l1KKwAfvk/OuDYv1y+y3
hwUEJVErojg56XpLK8mKoorRQYwfih8QT9hgYnSThIjg7ni0RT3BKOPzHGgWiuwu0dIXZRnB1vB1
K1U9oRNB+DBdReo/MghuwrVfphCX3oPKKkYfqyzusMSXCaSGIfmys6J8yIo2kkC3wkLqYbIV3o5k
ta+u99yoFslyrFgSc7bLxeI3bTbKYZ7d0O65ZfolPW2waKLGUfJBNv15nuZfJCiiUOz06aV3BRjc
9s3FXA1RqmEU3mbuV6FsjZ4jMZC2Fds590cqfTf7lZU20mkDxe0BOD+R7INN1qNXwdpO30XNC3uz
yNpByfeENtjcudUIcHEGXRokEvsqgwNSa9K0ywjYnPsFCgnRmMN81MzuKZ/Mh3HDyZMpkZxZr3/B
jpD7NF/Vc9Zq9XyZ1NR80pelX13Te9eqLbtYoWB7Qv/IZDdXYb6immOXsDwxoNytqXcCWLRd1Qwr
HPjZuse1wXlWGHRSpI1f9Ca1n3nBP4deXXOq+YfGJzc08HxZ4glW2iuNMBPXhMXO80pG45FrEbMO
F+tLW9PjkfpcXF13Wk/u5v/a9EY7eYZ7Tc3il8XncJZWg2PJ9bc37ebN3SjahghhGdgpSUc/ZWUW
LdlYv/obAwQnr+1nI035Fhwj2wLWfUc1dqRL2s5yBeCT/fHgKBAWa89vU2WbhMxbbx14jnOW19VD
keIG8JDu31VeMlNKsEUHiKXj9iNlx1/RD/bkoSgkuOgoh0jPDJb4g/pTuMMdHwsbtKX/ZM2MmM5u
H5dOLp9txvSJNybGTIKStbSyM+uRJuq7tj7OiAyPnqzqQz4n7UG29vxqqjUpwt533oUxiqijiA4p
pYzY8msDKYGYohItfURYeJQzGkJHu4qD2TheOKsVJ8rEjl2/WYzmPIMJZpYnaDhzzAsIMdXGO+ba
FDK9N7wv6/K3MJt4RZUWVdSKYTUJEeWZae6whg3Ffp07Rz6nvV5ru1o4/d3YbkysTHPWXy0bv7IQ
LY5XMj0/GJKghl0c7CyIAYyzyJW+J0eP+RnR1GE2TtcVEBQtolMdSTuEDgYJBv8OhumYgILhgA3D
3al6MXqO90o7SqxV933ttKc8tTTwY9kqY+mYKcFNafrs6qV91xTTRatFvXNMu/qoYOB9NENhq8AY
lpvY0tU/RVb2sc/g+OcGgGBJALg4mNK8/8S7nlmXYkig+zQJstgCfe2f9jZppl/qip1MJgoV3p3U
whCeFTyQq03c7EotSLmI8NqBsbtNMwMkzx1lxZFmae6j1JFg+8Fk8UAe1r5nUqExteb9XuwpTMfC
/9x0AHc0J1vmU3F7aZucyIrq5XFORuStm85s92SMRm79jOMy8/aOEEcCpyZn9HfBn7m8QwPiLjBK
Qni/fNHk6qIDgc2PSz1BZNRZK+BEHP+5lcBoFU0Dr1dAYlWrh1wS7CJXqv6RWls39h0BWPaRu8KR
tEBOmj8jN3O+0jp1rh0NP6jQf64TehDExZHydLUoKBqU5OQbeY/VTJF3svzZNbGPgCg7yLEef0mn
4qFqSof/gCzTLEZMfegLGIS4WnEi03kFlLROBE6Hg1CWOi39WtX3Zmepa7VORR9jMTAP+GgdP+zt
LKG/Yu7IPLuvV/2r7mo9rGvdkz+j0AbrYZ0dQpEK8m5tVmW2nu46xPMq7vGndwfG8vUcKsKdtYjl
Ze0H3Fwak5659cuTmSejFxGny5eniR3t9t7YtMfVUkxkve6rdt29KZa9v7RPaimXd1kwfvaNP9oC
J0EOD2SwxGAaHObCLceNb3SHmRHz48a4decNmXHm0/7IqGqzecJmrm9R6S7bx1DlO7AdbbAOnqQI
YnZHx8W8IVoXOp9R4dNYISxwjogliy3kcbSav/sMjT1wOI21UToYMV18UmNh32C79t+57x1mbflt
pCOEB2eGH+UrnDhp98BvsZ4ZmZcvpj/Zb7rRFofJVl/eaHF1Zyh+O6rtiBYqm4KqE+5J8rUGRel6
fMSMKaOhJ+igJJ7UR0CJTVg6j0tVee4ODDCngcKstx+s2cNt0q6KV8QBbHKZXL35Sq2FzOqyyGfr
1A1g1pk13NatsUFg6HIohpyG3rLLGzA0G+kLpGvSntA34rK2BMR8Kb3VugCgWmXUtZ7th1nf5g3W
7c5xz1CjUSZiSGnqmAfGG2JznpV+xqmq2Q/JNLvOQchccyNLQ2KQEHxV3hlzqjvnpdVNeeTjzbeD
MQux7RI18nW7LtBNZPfsKw6oOdIllpB3ykcqZpW+jNVamResRxwFzqzx7/VG4gx0XfqQ8NoB5fXW
JJce88EYqwZjYpzZVqtzunipF2AqluYFvMhqPpfm0htnf7SH6gAqYFsOXm2XLSb4fx4TyOXJqpuB
yuVXazCL+q7sWOvs9GWCARyYbQpMw4dDrN35TouDgT85YYAB3/BsjJ7NNLPvHlKrp8MSbrmebFlz
JVrl8MAzvI1xP5ujFpkIFZa3yW/8yMS/n2N5y4ZDrdEGVhXjjWupt/0BHdly2/m8deNgeLh3IAv3
C9vLlLrzfkub/Mgu7q/vbr+4UmmyKMDPXW+uDxze4zm3nHMze9Whznxnj1zhpvxYmOWAsd2j198i
gtLw9mm9FRqgcPdaYy3HDOhu0N+W76tir4WddTK/J6/QsIxnyTsQXwwSjNWy93rIsyUewMQ2dPl9
XxwYQVNbzv24XrAKZBR1Oc8CniUA+a7JIAhqiH9fq1UdRO4NNF3wK2hDmiRKZAmWimeZyr0emuHl
tlaJyaZw3lVf+jzmptf86bRyjabevqRJWX6p1FgfNcMXj/OQL5CCvRIPgbalx03XnyfsHGQ86nmM
PMNhkFO5OTOvIQnXzh9iUvLEKeeI6PAlrNpeTNVPReI1dKmkexa9oKthIGfxnawbbG7Z//b50J4z
1ie/y7xZdnrlD7uxsRrQqHZlBLrU+JmuxKZEzcp4a+tBB2yDCXcFF9nVpVO9ujx3ISEwv6wGX0/I
plZ8VUwRWJy5Iwje1FpfEWz7b1lpysfScN/NhcHOYtReVKs5ecQF06oIQMi17hOdk0GCrBZNe+f1
vcuwfvQeSp+0F0Z5fE76WpVsJwcYGb0/VnvPKf2vZapGBPuLvBhLM9ybiT4FLhNKum9bBJCBOe26
7M3Ad3V22+mrL0UF1tM7unmiLljGnR03xngPxBTzWSpbNkx9++lCp0x2RifWqOyb24wUAI+M2Saa
UWV3Sb6zXdP6mrQsnULNbzojGsqaJ6xcnPWzc8tiCaAoC9r+Ir8CjPHeM2sd35fK45ow9UeNP+nO
NDbnYTLZDFFgNNtJZ3Ps71ZWZvcLpUg8aM38bdnd8Nhs2XDV+ulEPCNzI8NZoFD4yAgDu8d7RLCj
beE7lZv5kYFJCMbVA04h1+Yedot+6F10AMBiuJpDAyf5vi70KnIQ6oAFIU3pd5Y4Xqxl2NOCkb02
K1iSX0LLmxBytZDQl0yMaM7EecuYGRq+IxiT1GIJAWvqTPeX1OBV8bwd0nD32dQb2gHUm3sWkj5L
vSwR+6wS9OwubowwXZot3ixMvKk291/uWpj3RTn/THqDZ2votiM9TUredTLmO4Ci+rGppTp2DoWo
Xfr22ciZZSWbbu+tbsnhWGyJ9aiEu3y0Qyv8XTJ3690tpOWpSRcqD6g50bYRds0ABzuohB9gbwf6
tzweCA8KWl09oQnRXlanGR97tmKUr7mMef6RR/h6QRBEbv4aDGgEgY4t95jaPImBUtJ9Igej2Xmy
qI5+P/uAXafkAKGDCV3u7/CZyxOv7LFssu0DNR1T7ZTZI6Cq/lGzCODNKPvpaIeifJ7w67wvtkjv
7TKfuZtFxhzHEQ9C+RDyb/NVo66L/WQTnKlLtAXI8bLQp8CntxvEAZK+uU9wVF+3dqooM6qE5z/z
f6CjDd912fxURbOEfTdNn3MhXOwpVjcE7YQC1R0m/h52eiy7FQQuVEHeIqApoQY+4caIIY/OWJ3x
eXQEQyXNfLQdTHuusk9CLF1oukAjwMZ/DKIoIoQkr3Vd/rFHZCZSq0nNaK3AbvSLxJhHIOmGXjAR
GjVR5wBmMEQ9xlp9q29I0tw1JFeCah/UpaQbx+qlsidG4c1Z6dXTTOU8A29ydjhib4gZ1pHkAPon
qXQeVtLG5wPQfmAVAzh/8mnm9IzOY+SD4Ez0Ab5eypoZVjVvz5u+YCvlEI1mHuIQnDxSKp1AvMl6
cfXiq0YvFtueke5YCEbUXsbraJQHRu0FvJ/1dzsYQwQdzPjRJPdRbi65FQKQeN28dsGMlC9IBmuM
dzVeWy87aVjXfiV1UjOwdFeiW4G8clbOOMl2XkJjMIE7zILObrRzpdFWy3nRXtTQjpAtlvWccj0H
fUZqp880jSG8Gh6GzmOgRPB5yJo4O3uEEoQZQk1cXy0zdMbOK5yfPTNFmhDarrDxTJR//qyHgGna
lxw6VFByqEZNVdux5BaMrU0UEQg0d9cye7lLDYdZsF4zEswxkhiD65+x0HELwrd60hN3vWzwrF/t
hCa2ZlL5rjnacV21E/GEeJDmQsoLU+xQH/vfUO/r6zTZ/tkp6vwEmtg4dL02vCaeZZz7TvcuMu26
b4bH+jnXuvR8Q/sFCdAH9MqF/oDCS0sizjO2DqzJWPqQm2GPRX1oV0SEJBdRM0Jq5QU1y2itGj8W
QrNH9hb2eJ2cRiNWibVFSuP/0mqtd01QnEaVwSxMpBvsjXmt5JMu2k/PJI50qLgO42Gd5cGFlx7l
FoCQEa7Zl499OKgQVUP5cDiea3EGaTb1d3iA1FO6ZGyGtxoUBtSEwj9hrGWES8nIBkjOUdIZ5S7R
XbVnZmKcXHKygyzhO2h6BFgF4KcmLqthODlK+W3Qr6t3kuWY35bc8vfKSaMOvNX+cy/LKiWArFa7
DCfdyiZTg/Okbki2vBqjFbnaoXbXMUKbwNuWQ7r4lfSUmMw+wH/vbq7iIWByp4Pm0axTykxFhObU
ua9WKvS/mbf6h7GnJpvXzNJfW9sZHhfL0gj3nMRd37j9aRu3X0A96jtFi/VoFjZErMSRT1q9YmNt
09o8Om439YzRBYbCheXYzmxmOnsSOu4Y7VcRUYCJHsyM8eWxchpOeWdODebXoMutnTamZAY4oz6F
0m6bP6vZZFPkiy15zbqx/GtiFmWnonEXeB6bhnHUeWwGfy545HMoFpCf8uJFtBj6A1RxIHty2QEV
c4zhPA5DuedAo2ar7A0NGH3jguTXNeJh3FzmCRtCTocJMxRyeSXqO/Ne6oXTz1lRxoUJAYoPHQO9
AgGN0RtvFpoKiqfCSU9e0yQhHbljHkTDoEFva+BkKoOUu7s5zrBhzq2xhoY1kVI8FjN7UReZVpuV
J2E2xpeJdfE0+hvng20qthjmdml9doBpNTd3kuCIX2LbvjLVeGzk2X2XNufYkueXsnTVPTFnJQAP
bWlZDd66ZEt+W95yHPU2CTq/uJPu9JHzkDNNVDnpYTKbESbZXtQpq6SxaVsI66iumgcbxVQaIULj
1KPaPhiJBkVA5EyWJrPowlQkcm+AO8a7uxJVRq2iuUiQPCuYHfcPY7w87rtmP9j2EmVTM9xVeLDD
vip11ldYFJBkO7CbULcUvQ1YcO3ro6BpCE3l/SG1BJEDYsp93RnjLzIJ0qMvkxQsxdj1B8ZRHS8Q
QgiaXQ2SjEqv/LzREaHHO0NRVGhPFznHG0acuMwIOYauHwHmH0lwZ4uhnX19q19mSe+5c+DAGfxi
c0fewnb1/NZkKr9CkD5xrrKjBQySUUEx9GI/arEMCmoePg/+/Vgch7ShRufX9GjgkGaBXHc6EzMk
KjQkMDgc0+x3tr7MUYqwJGb8p01hs1hPC2tGPPWK/ZBrIcJS9m9Ic/j7DKog6AE2HttsGN+3Jl8O
htlWFA5eg0t60Np3sNosVCGcue+9raEVdPu1vhsTuzgvQCeHgKIvYedFv5xO+rzT5uExMxlpDkQ+
U4c2cjvmDGD/W9Hlf5FcotJxdB2vlkfv6/0n+bfE0AXQEGryP+X0IJ1W/Ni14xQBg3lEPRYlAmfW
resc3eS4Lt74ybLeZRE8Dj0GGZ8u+LAkCSk+sC0QuHIaqisgfI9qDEhTGWyjOYldW42Z9lOPK8uZ
cpL18n/1w/9r+3tZ259/+9c/EuJ6vz79INJp/qOLT5jiP+h5d5/j57/8IIoY1/vPmt/3IlP5X/73
/+f6+wef/E2nTvcKvFq/2RuQEY3/9q+a/g8DHRA5zPxD5qpg0vvvvj/D+Afvus0v20jtLJx//+77
c/5hGIJMHv5xuJhvLtj/QX4zft///+FEJE2WqDBcVPS34Nf/7L9o9W213eIvXZ/l7Btu4YuLXmG9
mybpDCHdU799tq5c7wGn+saFtpl08yX3s3ugKvVfl8kkcXLgRK5A45K3QoD/yZayfcVtQTCSENOt
0bJJdwMrpwtqbH/m8dYgcAbaosGqorZPyYU0OtQbpT1PD+2oJVsIWWR0Q4JaQMgkliWvZoXQ/CC6
Xm+pzjrzAwKOtf5pbgEKv2jtkmzfD7Of4YvOM3XngPg4okysdXg0htO9NkYr/ZRkRsN5Jd2nLKPW
0LzYWktQWOxPS3UjhzjwMciqgAPmLu3qB67MtOlIGsTc7ovOl0asnMYongYLu3o4pixVISlazkVP
0/oO4S0jdCajo7Ur5xVFhcqG/ksr1NbFnjMWyHxKWT5I2zL3y+DmRBIaVoEGfQX6WMHLUsjz4yXv
5/WhR2+FKIXwQ9y8HVpLBi1wFDjbSzu50KBxs1qdO71UBk0T44gGJNHWwR9p4LbU8/AtiYNi+0no
36uN4+4+bxQFaEyAsIMY0xTp9OiapvHtpwylQ91amr/W2KTnuXY5Louesr8bW4+j3yoXGbezYdeB
V6ffVpL4hGQxBikjf7ZgY+p1ZXjxejvsgqVBXUpQiW9TRPjzyhBbQqyac+RAxDH4W3YEW7jpSCCK
7kIFwZWbzm2JdV4vye6yMaH+nYgzAUsEIJN5yEqdCTUHhX7gFD5SI9lt3feA7C7bL74tkIAybSDf
AhLcxPILJhDNNAzJouIAneVKp+wV4OQweCJL3KVtl7wPFSnlCLwK6xNTLNtHBcySNxJ2VJNM5XM3
s50IhtIqwZObQLN4PIlJ8G1N/yU8OUA2q+YhQ7g6MH0V5uK+OvgnSwQCLoiOhHy9NTRR73070B3n
ndjEuu0GHxRRCEIxZYvstAwASYn62XLijsKBUu1R5HVuRnLY5Fflpcs5zTK/jNCbZzUTAXscorWr
mndli/GrALi0hTKr3R9xE4kdSW0pvlgyZVfyk+s8zNHZINVEmswGKtM0geTvNktwgXaiZ26tHJJY
5qTsmdL8RmBrCm5LPGUEp9j9poVZ2SDUbWw4Oz4RXCtCrnE5Fuj14yqFkhjUOsQw7i+lyNUE5h62
JvFVVOEDnyrE5+q36WvlhzaOcgRZDL4LUIrVf1WrWVuBVQMGBHzrCtA4tZscPCngLfopwP3Qy4Wv
7TaiQFgUaMJ5NgscyaGzteNXv8GAiFxrLox48wGAkYCY2SHfg2vvAWz0MKBZYg1hwpYImt04aq9j
B+CL4jtPfiBi+V28srLuLxvLUmRNwDmByjWqftwYbt1ZVas1u2Krih+VWeVrxtxUC1qe+56tRV0/
pYAm2My3K0PZAlZHOPd69Tlh0PvNE6P0SAe+KQ8NJwr5W2nSntyhtkRgqtR5JXGvg0onydBiht8w
VMLnop2tObF/lnwxb3K/2blIg6CvwKqqVhAsklF+thUm/4O7sUNj4D/P/4e8M9uNG1m39KucB2gW
GGQwGAQaB+hM5qhZlqzhhrBkifM88+n7o6vOPmV37dq9b7tRVwVbTmUmGYxY/1rf6llQG3mg7DYb
fEJR0YHDhEpPqsSi+vtO5t96/l/F7w2X9mf3P9cfe8c32cRh1P14Bv33/91UH8WXrvn46K6+Vb/+
zZ9+sP3PH38cfpTrc/Wn/9n9eMbe9R/rM7lFzfyvB936N/9v//CPJ/W/esKvyfp/nuz/wqoV/cf/
+mzi928/PenXH/v9SW/r3whW2TaxNFMAZ7DYMvz+pBfqN0lHx5q4ErBQ/vGQNyzrN2G5lsVTHnAI
4xcyfO36SuwOpPoNRAYlKzznXZJk/HP/9e6xxM9hWfDB/fO6WMfk5av/zv1gdiW3yw4E9gB7DUAD
v+QsZQxNz2FUgxlO5JYfmkRUHWR0Fwqz2/UvzBR5Fg8GHJ9LNsULa55dTy5Pt9Bpq+tVr5WXCod6
7jcVQ0Kso3LNjttZtFxLmfSaKb7thbSVLSAn71Mpm+ESBH6GGmtWXnOkxnTl7MowPFtjJTrs5UUf
eX6sJC5i+pwstt5zQdwX8d9aej/s6rn9lgnhjtYmy60Q1ifdR+EdBNFl8qnemdWr2aZd5W0Bu1nh
IU0mels2Sw0R58b2YAeTZypkMOzGJk+7x9GtlItFFvbpdtLzkt3kZZ41BxK/OvkCoc1J762YCNtb
a7TunRMWyrxzepzEZ1XW7eTbqJ70G4spJ6Y1QGg8ZkMz6IeeiInTrvzMMvUByxbZWx4CPTx22hsX
6VtdUOanREGauhrKroFMA3zOna/QjLGu+R39CaaDk3sZw2uhgRnyPG9mFEWn8zh00eTbVR+2jrw6
A9uG9vcti8qUKAJdFgCmOXaDwUb+K1YplFal9K7CQ9S8Ro4bt9exMkAe26oajRN2+kR/Etfp+qPo
y6X9oAhAlCyRdhrjFGmhYzPUzWhiyUI/UyutirkhsPnJ7xRWx2MS8pV8okYqxwfxI4x9UFJT0G5r
APJY2zvch+ENxzmbsgSWWKV4g8DS2CppftmYD4LSIyJPdd5k7U2Gq9W+HhiiLc9G73WxjYMp7qfg
NGSoE68SLTR4XqxoqpmgjWV56yLVjhkZm6WNmcw68oKmr/RryA7iFHJE3nSp+yxnVcEvTYOJGf7w
bGIc8APcUz8u3DvQgyXui4lMRDkyhKCIASEwp8aHDwID1W0C295+4kkV9C81IYnxwrHQ/BzTjonV
tOiGyUb3lexX9vFQONO2pYHwgVa2AnQ3GYF9MizLXWB01Z4v1UA/jkyGe67hcBnbLNdMrvG4oPTG
aQhcO1EvOAtEAnE9bqDJ5R6Gy2tw4o15ix87CLFq4SZofBOsJwE7Ucm5v4znODYPsWFNy5uSIoC1
5UBNs67TxCsX2jOr1HpyA92/YAnHIyMNsg8lJ0T7UHpkDbnDghf+qgXAu8c010mrTol28N8V+LNG
nXHBrZRIsxm6e6NagHxi2IfD/KPQhBu3S0tpPMfD3A5vc+5543ctW0+fTJUbDoEMcA9X2FJL67Mx
zbTcC6OPg7Maa5TyyJw56S8Tu5Pupmlxgx4XQi730pYrKmKuA8Glx+5lu+Cx2cq+bXisDi4qvSSZ
n+LgMcoXY4jqyE+ot6U6tmfpuK5o5jwLV7EjZG9gQ6/SoC99jwcylSWL4+49iecU4lgN15xHKaK3
Lp2t5fUZJZu9kVwSTMGeJVLQZBfB0uXLij7HyRLiL2MQUoXa2lljmT8PeT+2m7nx0guDHp7bEkMq
bt4kIb3JfBUzXwaY57m38uUjKJnlChUjsvbQdUucK7uQGcg9AOvnJXDm+6DlZHCKedOCfRmAwdFC
m8tTomIBSFJqEmrWT34RQ8P1M8uTS8XoYUEp38WKExfV0W37MnngJzZxbsTvoOyMp4Kmw5uOf9NP
VQsYdrbne6fQ2aFiFn+og55Br5XlDziBxzvCVLZFwqb9VKbqOHzF+NdrY6le8IWVj4k7auYanbA+
B0uQP2gcMKDGjLe2ofNsBD3WYdO2wfYz8xjCT7Oz3WcQtgp/di87rHOT2jUdtabnXjHsDOji+yoV
RQeHJRCIWHk2Ab0srfSy4yACX9IK6huYxO5OjUCndsJs8FMVSEsffTM8do0aoo07DsWzLMya2BGc
OKJLBvxUGF4p8Bgtv+ts8K5jRoK+dooQ8dWar7KmDV4ZUiziMis7fBx9BiJfW2NyQzkG5iQwCCeV
e+lri72TCVSpQS9r3tSmCE3Z+EDeOEFMpm1tmYOK6ljh/HoaediHfjVZqj64uPjvM4ODYAcL+rkw
3eEqHLRxMAMhHxSHw5cGU8IeTIvawweM7ytYhbsaLO9xcI3zrMELRnb1QO9WfT1KbwxuZuyuxyaZ
ofdW+ThsIR/OIMNZbO2qO8ZWZ41M6pr6CHjUPNuj6TwSg36TdVWcxRQC2kZ6IHfpdF9FVUmuelNe
ubInjKWzB/pcFp/jbkOBwBL5tH11AKaCy6601Nbpu+aup8r8wqN2l/NIZeUvcdC6zMGUcU9WF2df
UZY3MDojn7xs+AJdETpv7g6EThzjM6NYZ9pSdsiBpDJK9GrsV+mJ4QWmVEQKBW1vCPfAX2M8j/1n
GCc3HuEOykyCl0BYt+6Ytl9kXRtkQhv5BLWOuHQMOybrrhpR96ckqjjtGWVufgbpAL2wiS5I3AC9
rmX01QCPu6GqwZ+KXJ5IsbNdYMpQr4pybpKKY+0hklPDmCWHtDD/n7xyxRUu32E6x8NWIYZgXu8P
HqbRC7Cke3irkK8HWnEq4mSQ7zd1ZWKcizvc7nK6YJOjjyyo3mW+JAaD4ZCOCRka6rUumyH8PqEu
eKsrtr5PM5KemyqDs44iS+IsoJjzKaOhNPAbhqq173DwzP0BO3JFw0nI5ApZk93aMQ/ZldwLhnru
S+aJ4S3SGAJ9JIT5GCd94Y8dIDujEp9V2MczxF4j/0h55l/rXj0hgCcvOee5veBozbHRzMEVt2F9
YXNIPgadJxiUwCjYTBTvvUx9AsjdNeurDBMx5pK42rse7Ds8IbAQq1k/c2sYkGAN2zmUNuokpsQs
3JfsNb9OmOCMU0aZSuRDwXdBbzOy6/botfM71PWeNPMQl90NfTT1gdhT/e5MhUV1coP7VozZK/3V
pPc7Uw1+oFaIED40b5+0brtLZolLuapuGMXqkBGgi0oSQSU2QOLPJCJlfslwnd8nTLptOS6XTjDW
uE4pzrmkURf7KhPYA8fQkiIAgxkImWPmVel6eGbrnHEea1lQN2rE30SwFJPXALQb2jImRSLrElp1
On6n7af4UuAwedGpkz7PxiCfpyCCSUBVytpwgSI0mLN+0k3bHSk6L8j3lN+X3DWPVAZmPtM+fVWJ
Ir8qFQQ3Vy/Zd6zP9qFPpXmMsFswv+gbVko7vyFHFvkOYrzfhm18P4zYWdrIEPtgzPNHy9HL2bEc
8RS51SMtnOSOasaiZbIMHyQhmTdn7kfJ1XAYcNVvPcfjqBvhRx7S4Z59QsvTNIbeSCGns1UMXW+t
IoiQAdzwqvFWCqOeQh62ZnBFdO4jJo8B7jruPB85pb5v+Dbtc9uq3G/7Pn+SOBsILJnZgXl29Day
lTxGs+aOay2RPlLMhlmuzeltGHv5OhLEeWiTHPotRxESNMZkuCRLK/anbjFHN0Absd+JJC0J71Ps
gT+KUrLUMr2Czdk0jLTsWp8FTn4CD2ww8J6a7g7OrNXQ5uMCBnVSAjJWOmb9zqpGdarShV1D0RRs
GgxLnsALNsmuyDW2+jpsKGDVemG0Fky6P7RdYD3m0Nw9Lk4y3qUGKbCZAks+G1i5Ph01Z29W3Y9X
GNzZLi6yeZ0tiGJL3gYAaRKTUQDtPdU3G7TFWRCR2agloAiGDJsJBy2o/NogHHmXA2SPfIzmIXu6
9jazRnlNiKE5CDP1aBCj1scVlnPd0Y3boSYB+QTjMxQbGcQY0a0ef3zWF/GZkiGz2eD24kq0G6Ak
/oQ2mV7VCW1QVHkw5gbHnG5X0spqd4GVjKMw8wM3Wi4lHaTmVcm1vZoVLPyH7oxmjZvB5ijIFTte
e72bPkzLyLKFFyGoLiYncY9Rre372jBnbJOpTM5DE9Pm0jmyfcRRyNljTCaxnVF1nW3visjatFEq
pid00CsY07SIkn2Gw9BmZnSco4J2O505t5RcG4c6lNjVrdHEqp4Sgdeswye03eQSB1r4hvSiIeOa
oeXu0rJsCLUzK6RVWbFopXHJ4I+6C5AECIbLBV1GyC52Gw97ktiIV4lmF5ip5iGcWm5FUovsU1zH
/JRrch8ef3IihmA/hT0IZCQpQn6MMp9RUoi04QTdCNXUSIQqZ6liSEPODTrD2A3ENYD/ZF8Dm5wa
+G76app6jq5pEe7pNnUdLLpRiasJ59Q1MHj3moKf8ZtgT4kMqOT7UJaA/YvEwb+UJUFzk7Eonpqg
lpdaquIBTbh4cXXIfrqSHfnxqeqq+6ryzH1dZNnFbHbmq0rDFlQ+4RY8CvhSeP4E32XV1T4dC+MX
bTfj3VL0RJ2gq0KSLSPCIabTiUOq4nfPnMKv6VAm25mauasOKYLATx7Q+FXb7T0JouU4xA2J9hn6
zWUNyuHcteV4qPBGb2iqdc61oriGiaB8ioQITpBpSEEERvKBZJ4h5Nn9BdkhY9ObXfDuhGR8cH5G
1yqf0nvBosiDJ+5HuqGn9C6yvIwLbGq/lV7l3TFVD/a4iNodXCh8O2Z/makcsoLnkCnTvH2A6Vn9
RUOfee26Or+yqoYT9wizPMpjHuRGlM7XOKorw3KOGf1eLCCxnRACyR371WFieKEM6q0SOxS72i6/
tAu7ls1Ex/Des5NY7Vm/QZXgw8XcmAXxWYQ9UADKcBu2tE32VS7taG/DhQe0W2Sl7+YcClm/c/qc
Qqt9Kmq3VVtVziM7+B7NdyuCcOEnRuXdhaEq6QzmbLaS0yNO18gn7KqZcm0mbSqQ24JKhW6l8/ku
GYJvdVPK535qx8dKLLnD/NZxrB1ODf1VFIscuJzo8+h6p/Iu5qWOk7elJESx1pYQ8SdSYZ/kKnHu
mVHl7YG98veshQkUkIS6HQrpjJuh1p+mToaXlsh/ezEtuk9uSgHADQ0AZB3cCfqXMcu8tU4zTQ/J
AAI6m6y42KR4iJ+8YFYYZ2X7BeUjONTxpFBurdB0TrZTp+7WJGRzHElPSkYPTmwAXLDxgllULO80
rv/ibDiSyPZYe+Nl0VPxvluQ4KjSWmx77wXt7waI76BtYXXgtBp3MN1ajKfsprajGxg+owjzQ8GS
IuJhWrvJc/Nx24ohJZIraYzfcY0LYpZqHDp/0tZMCJAIKD6dOn8oeVxS0+UMBGVmU2ABMKv6cWok
A5yiK5C9vLDcuHmcv/edcM6o5ajoVPrGOK/9ph+Nd7MFCY/ZGS1gsYkmMeC4ZIdq+whUxFBzy7ym
LAFeTLYU8HRsiAqYUa6YRk1fqCdLr3mnnMTAdbwolvoWfDAhggbOZrqRwk6vZ21EO8DV1Y7nakKg
h3T9bnHm+Qr6Rukyk2NV2ZZJHO+dsknuVRlE27gtMm8XzZJCE85c2S3lIWm7JWbsmFfCDZAGU5HP
xLHMyXbP9Eos5j2wFpKtdQ235AK5I2Q+HZMS2cZT7/QYxm3DxmffluGtEVQ9BzeurBGfmEUNtPoA
6tEXb32Y05KXOk3dZX6ncbJvGlUv5ddYs3wcqV4jdrLygabguXN6Oqq4ClWAJTgnl+f5FQf38JAR
cHNuW07j8hS4SdrB4x45yXR44wLKood52VE+x6tGtNtdOlOlP8eEHMrrpNsAf4HZsTgxnrFVczkE
uXvL0UEmjymgUkxWc8IQRpY60XvYQoG+CjjYBndOYAflHrh5P54WsDHJfulSXjUOc+d7wWGZMh6d
JJsSrxktEcxak4HOKI62UPIhz2CNdaxA7GAT8edYIkz7DqR1lR0TMRj9jtfu9opkmMC9N3QXkqhX
vCfesvT39ehC2mLwkgcHk7vJuRpa3S0XTUo0hwAllY9HBKLcvSApJvqDPS1rmnbpFxHcG5oJnt8a
pqF9zRsND0iFM7R8j8DM7Wx0MNttjZ3kkGjXNDCW0I5z7FrLIDgbV15+WNi/2BhiWqs8enJSwWVm
TgWbZM5R5iNiumLZJZxks91KAI+kLsfEW8pueF1sVSi1/6N18fSakwujq5vnS2Nc4E4xtaMHrDq3
ZuAt2znywgUXYVte0nGPi42Z4qz3yuJwtTVGoI+w8XN125Kaugx6RttrLQMOVG5PTifZcZHBQY1G
wwaJmRUkuSU/AOWlewIjOfv+XL3Fa+0RQ57gER2DULXZuPSZUEuQp5a4UOAvT0Ef4GqzOMZTW2Ls
Iqt5Vx0Gcd33z2HJuKiJrfoKAdZ9cHLd3AwZ24vNELgDdH+ObjfA+b/XwfQ4wSXntfQzFhZaCRfv
HFft2eo6KC8qRbr3QAGw68INGpGfYm5qQdexEtJjSFpRFj01CzsO7F/0oNUGoeWOGsxOLvmujsLo
EE2tcXQBcqD4sQUDJblJ0/HQMmzedXqFiTrLuA9yc94Ir+t3KOPi1qH0cjvA6sl38VBFwclpB3Ka
kCioJ3JYwGd4kjsNO+xba0d4RydW2RQD+4w3LRps82ppluQYZe4F3pvwmNgl5V9GNO9rK7tvtfMt
VplLOSRL/F2oA3EYzJBR1ijbUzRX1kOXquqTqXp03XIog/RU5dktTBWeXbXD+lWV/ZUALfUiTUGV
bmtlJ/b4JkQ4Xu51lCbnJodupZx76iKM6+lTFx4ADKflxlZxOhyCSqi3KBkuh2XKvmZDF2JXNCgw
mir33Q4S942yBTRLPthnt2XfwQA4/kKbGEb0SQzXArbcrmFGtEUwK3a5PaA1DcOKUg+bvVlquTer
6EmV3pwcOjwPLGI1qSi4UOG90avq2Kr4Q6aFOsX1fINPCkPc4D6KIqp8kRos1XVsooQOFBxNwacc
xuQkoly/lY5ew1XlbW3l3+eKijTbk1i7FucJ8x0uYwxVqzdM4yWsg4vBbapbN5++saU3tkUGymrV
Zzalk4a3MWQ1X+GX6Hwip3fswd7gGcE/CTyePlNCIlZ0TCzjEQZKVDxTvt4QHpECgE1c1V/waVLX
EicEkZeS2HO/BBzaenO34MM75X1o+DIrSCwFJm55jMWEWVIKAnJjE9QeRWQBt+wBzmv1bUjNe9xN
93M3P84p7uOCSI7symfDbcqLJFfHWJjhsU65rhJ7fCnEBOKBmGxAvc8OQGOwkVElD4Eouothasor
+DXTWTDE34zsa0+1ZXDuARm4EbEjDt5ShNfxSF9RrcVH7XVs51xtrRqwbjaqVv3JtZv3uGF+VaNy
nd3apUBiKo9lxqDE6jxy2zX7rUR6B46N0m/TcPYHwlBbq1XPrKHDWjB0lhn1aXHaDFu7T9Sw6wG6
MR5IWtIN5XnOLMN3oipDXszXFqVAOOO2s+CuaNdNKYy0OyfnBCWLMye3IvIF98t4yAIVX9hBoK5t
xWVbkVU+evTo+cuQPVUmnmOi+OLRxO/LsG+mn6jzirMb5exSKJpczdePTaieCbJCGYg7YAQ2hZJA
eZ9ya5Fbvqz1xJZgD4mzGTksbnW84wT7JDLxXqqo9lM60ujnUvmBvUC+G+LCuZRFb3zH+ICRj0jZ
thrdckto6bFK+UqnnnkXLhX2fnUGwkANCZVDbR0+LSnkpXrq233sAjpaUlyWcaTyF2KkAojJPNHD
kuttlTBt4+CYOHd2244HkNIs5Ha4Vgnmc/idgyh7DeAvAMlYG1kHK67jMqzOOM7FJsAmTp99/VWQ
9du6Icp1EkzclLomNS7ikGeEa0BMCB117MP+wGkm5ljc4fJhQjhjoxzjy55itDPqIGt4RPS5ANSH
v8W54DssPuSSBAgMBYcUM44eiei1l2OSpQ8ET5hSGNlU8NYSzMKrOvxpdGynSzobHq3ZjH0qMTSi
CbMjP19b3xbT7nm/whjlVVNxyZ5c6bxOiMgnw8MAiV8Hl+RucnHkehEtHLrprS+K6SHhoOktImuz
+D09oxQNDmNs+z1kQ0hChVRU71BycJ6SpnsKkFLJ8fKwjHVU3THeLrapQblJukppWzMeMTZEsfEN
AYNNtJHCSC7FlWX/YEwl895eiFx0QNz0DLcNUepOFN5dZ6SrZz9YrQ8LFltS+6EvpImSnUqPvFHU
wSyCv8cepLZ8msXf46SDDsk8Iti1eJdCdktkSDe1zBJ7a1VkcxvMqbtEOdHWYZTGrja3bgaGrwhA
st0PcY8qNNl0XpVKMWYGNLKfF4s1KMmwslTzPO8jMzOPhdSM8jyo7/1SnBN3ypDezfkibgHWsV6r
A+VV3Vo7ZviNDswHJe1u487jcPUnh8EfM/w/g/FXV+ifB/aO5UrPlsqVcJGFdFfj3p8gt7TmjgZB
cYUfejhyQtvjvSaxN8/u766Of2oO+JkUrIW2saZCChWmpF4DCv7PLxSMzpiShyVJb9ODes5VbE0X
s7OALf/7d/Qz5VTzNugycIV0bGE6sLzXP//TOwo0Id0KiuHOZpzq7krcdlhgcy94WU3Hhk9WiVRm
6HgRAETlDP+CfvsLNvjH61sg4HFzugCRATH//PpjrVeCBvQr+AsYfgJkWGI5Mc4FGdELv9eG61XP
GCiS4crsM3FrLhVKg6ydwGeibkSXtHSa3pXA2+T8zg3+t6w1/z82algroPZvjDcfxUf4LfvJc7P+
xO+eGwOfLHeIibcDGRnfuuLa/cNeK9zfHMv78aV72GVtB0MMVKbVXIMhZyXYo/xjedUKUfUfvhth
/WYLdvXkUYneQGe2/x3bzc90bGKQEJYdSDdwuOm4wMb78wVXAkqaZhg6KjbEs6L76rEnfdRsS9mF
rH0dpXQlp5p/cZ3/fD///qoKfLvA9+gxv11/qz/dZmh9c1yzzDJ5VBtNGdUXjPvxv2gDWBeFP61O
P96a8mxBNQkJMIj0P79IzUhWh52+S0MpnznP5F9bSHGch1cxfv7+p+/8L5bCnxeO39/RaoSyPRzU
2nR/eUe9Duqml5rPMQgfCsN58QLVgKpR453UMSN0bzSPZuG+/v3L/rIC/3iPLh5rlkULD5b1i2Uq
Bd7iLr17JyjRvEDM+ALWzrlse7Aef/9Cf/WN/emF7F/wz6rwrJ6xHWSAhi06DrON2TBV+/sX+auL
kWCuja1MSjb7v3xjKmypxo7UXQ5D8Z6/xBB7GhfyHEtl7GcvybItPU+R//evKv7yZV1LeNygQNF/
+NL+dDVCLIjnKNN3bU7kY6Twjj1mJ6UfRI69X0qP6CdZrF0BLOpJoxjsxsH2YPGM8hiHiiO/zSBk
42SLvGA2odmwUeruZ7Dc/72Kkj+uMiRAyO2OwG7161VG1o88EFP/vgaFkKbsdnUiqY02dfxp2Yt3
WzEaPv795/MXXz1Adovry9T0hfz68cw9yFMAZHcThNCzBRXAh4AQ/Yub9S9fBK3PI9bMUuT9UqDR
GM0AOsS886im2nYOwthCB93h798JNqX/Y01wpctLsBy7ZF1+Xe6qKEwaVLnLaRmYWzSknJ69RGfl
udG5Lv1YeykBM5G4tNlYGPZ3iM2EzWRti/44m2b9iUUxYG+XF8ghrSvhNI4FXwmabevmQOCi4BLF
T3v+WE54D+PFU/fpOAO7tDw7uAVgzzaxhnTWbTwvrh5dlVePjcwVgvRUN5/RgOuNem6Nqu8YdssY
dqHmeUMW136acPIVm8nqkoeOadRW51KcKCKzu11oQo1mvxu3lq8stezari5IM1r9dEljoH1XTXTj
+kUZp98ckcSrPWmhXbl0lTjo2rYfAwayOPcNz75v7Nqe9oz74FM3osnvEgStBQ9iZWOCHrErbFr2
ZK+cv+eEUUxhmhtGtHmzrdtK5+CvY/4Kqnj3IaMCQ3MqOuMdDML02VClcdJF5yY+UGGHnunGiL7w
OXonC7+Dd0Lu92BBADS9UDVTrBO19t2DaaMc7cOiC04YVEZjW7VM2/CnRXX4A/gVQYQVQwnsvU0/
NfoPJElDWOEurgFpXVocITgPso6RviQVSw9l2xgfjBqwgzQsDEePnLN7DnpJohiLprXCmikAzb0J
pjmhaluBWYpWXQtp/IsdOzVxkrC+Bmhbo9CmbvZQJMrD94+R67Ge6HfgXycwolHfX7Qx9pcEkbXt
13ba3C5D61zUphd+i9DsseMlUSEOqpnSZxjaRYIY6gwYTeSEgU4D/91ZQwXflgpUmH8mmhMsBNcb
YS4QWPWTyGTcXyllGEzhVxcV6e/iWywGaIW2EbecaoknvjHNpfW4nZ3yWijZ4Y1Np4lolxfZWL0T
t+DrXdIQqNYUxxtZVAxYQ7AU73hxe4+ktMvWeFr9elXPpHyJEnxQBHcIw5T1aNc+01qIqSmUwat6
HFehzBnL0deUpH/p4rS7ZPhkf5pcofNt6oiRCoN0vC4TGzNZ0VszmZQCFv9mjbuNm7wXWb4pFi/t
4Bw6dLxiLsLMmThLBg5ZIpehGjacdAdIoPCwu968r8Epc4uZK01ODKMV+INXDv0GwAvw9pD4xeeo
C0gU9aCh+7Um901bQ+/g4cLcj9pRE99fYPfTezwJ+Yizsn0dOSJ+cZnHw+hO1Ky2ltHb38Z6zh6l
mzt3qb3Eb96UA/aMpdc2wHPK9FROXM0nL4+ma1JxZXzAp1aeqAij/Jf3Wr3F2Iz54LWTv5lmEL7w
GzBK49TBKK1Y3PNg5YDItCi9Vy+zqXKch0bRQ+F1eePLpZ9fgqKjtMDisyWAEGIf9F3DNK8IbJLk
lsuIbjXlycfM15Cg0BTDg7CS8l2lRvCiCxCMG4rhwzUoL79OtmRikXpJcZPgjTE3ppcaOBPKkuyO
JXkcMvBLplttOBb2JRKUL4ERRVdWa0U4nIzAAc86LpHCbbs0lGbktR1iorBBMBih6zyWchgezGy9
BicTkw08eGJFLakvlK1q4R1MZIOYMsrxq0CHv8OVmaWM1lpS1Yvo0/iAfRMbbzEOxI7tmLOPi/4/
I0QMkOUBkYEWR/AVCVOYWHziuqDRGJcxzuC5adHreYAR7o1gItx2VZjdjeVMIDd2DHFJ3xLcf2fo
bHPXgwyDDW+sbvE2K1ICxuOQ3aVc95qRJREH/IGSKc2YGww5u3B5FKEs5HlIxvQ04N+krpSVvHrN
+6Zcoq20YqySXgFEZt5QwuSBL1alk8eX4FTCdmOxHBfdhjYjJiJM2ZrR/uLkDYadEpH4umvYkLM4
2yRsDEQD60wffNRetRnQfJ9pHXeuU1nYzBmrAblZ7writJ6uuCCImK0Pu5B66MoiH0PLMaXbg+Fa
F8KO3U9Y2itPfEqwN9pjRdtIXJeYQiWumxE6c3Z0YrL+RpFYEwjTUL00TjZfysrUw8Zc1FBse7S8
70NqtAjSgUd+a5qXjv2vGb/2DPNuTeTbD1LZ4oM9Oe3cE2incFs1UTSeeiDGiU9/ejbtjFrLu8qK
oKbZpYVG/lXHrflQz3WS+fSuhPGxxsfTMQOMySRTp7oiJiPyqpuoymemblPmhHsX0eU77D8x+4iw
6XRUjnSS7cQ0zdrimDOnow0y0YCy0rjXWTuFEFt0lojdbDPF35oepr0dea8M6H8u66ck6dwJj7yX
PwWmpuB8cJO+uwg8Lh/foFEx3YA04sqSqgZiBbdBuSALIbf45TSQqCkK9W1aFaNdYOHxpxKYwcTW
C5nhMyPsIPA7c41lf5L5zCOesDWKnkorAxiJjDCJ9b3iUjQnxm0UHwfv9kRNR0camdRi0HDviIYH
0Z6tRxbsZiuIMH97aWNv4d0WHQUy2AMY5trziKAwYp+h3IbuJa8vB8E4z2JQMMYUj5Oc5Kqnvzsg
rsuhNQWln2cgGxLc4eZGNUFbX5nWhP7cCspMDwy0eFKpTM/JMQ4KZVyaGHqiMxjbwNsh1ifTKW9L
+8llZ3bCT0p1bmeo5hnVLMcIb874xp3U1dhowxhoUoEt1nvISW8U1Q1lBhl1Wwi/d0su3FerHqGS
BV49sz8BGr7VgsgeDyE7z9gxjYwsN3WNjWu7kIerNkx2CIeBrpu3GsoWzjhbsXGwxwFiXBsQDNyH
TLepw3PY721rrEc1gz8MIZvWHrHau2QJRr+xA/E59XZPvDNoMw4m8AkOFgYQWJkECCaghIqEtlFO
lXEcRZJ/UYbd62Mzjy7ptli7/FCLi304N45pRo8B3EGURGdhANl4Ily2PQ+RYp91DflEYCCj9Cto
bEh9Tazj90GTXAQIOgYWJxBB5/ShBgAnS2oB1hyVtcC2TfcwItz0Zk7Sy3JKi/MQlgZlvvi5+q3n
4evcjqHFuF5SqfvR8kEzZ3ciVHWCx065peewaljqgUyh+c+QYiuV4CNkp9Jv2QP3IBcBnAL0xaq4
IhxAJDHeZUCVB0v2mBLt86gmWg1sHLhkdMAG5+wgqwBJISfcXORqGLpTlXjp4C9ZnDz38eBmpx/7
/H9Lqfp/NAS2non/uRYFzqP7+P4fF7TEfS/znySp9Qf/EfhWJPwJfJsmQW0cEv9QpPRvhLDwHFIO
tlKi9HoM+0ORUiYdsGTBtGOTSnIcydnzjySY9Pgjyg815ccm9fL/Vs0r0bKfz2hSYfqS2Db41/j1
eMGfdZsl7Rh44GUnLezOFCuosnH1niNUS+i1MjzjQHeAd9HQjQkbqInEVwHPAmm0kqcM1g1NDWOo
MVaX3LFtUZ6NmPAoJzB3/79JO68dyZE0S7/QEjBq8tadrsJDeui8ISIyK6lJo9GM6unn8+oBZqp6
ths7e1MFlEhGuJPGX5zznbkJixcMq5JolK5Wz+jI50PY9vIR8UDAftzxPghGVBhPpEeEiZbE3XQQ
i34UMwlQAY1hsZ1Ytr6zP2jThLQBR2ycee7HpK8rxZu9iEb3uqX3nqeqNDGItJbkEr2Wml1BOM9p
krmjHJF1N4G9b8jX+GBmgI2T3PVR7Uy9rGYfpE38h+wQZhx15mfdLk0tz93FqHTIIa0EPtxliIh+
UPYAEq8de9mzDWxm/2ThN40uTpyj0EwLe55PHgqQcFuMQ1PdCAhffHxElifQGklwB6IRv6aeX5Dn
XfcZi71g4RJUsp95h/mMiTTypQVzynhEyThsiala0kRGFlwzRNTjXUOKd7md1qyutjW+iPDAyQ1l
z+HdTp2Whbdl17NLI/MwxF6RjqCK/NEbqm1MzssvvQofWaAMFh9SXBeqR044W5+WUugp8Vrc/cSe
LfVzN8XBg+PIudhRSld3zmIBifbzeoaWicCFU6rwWqKD/ELeqCvHAm0qpF14O+63rZsAsGk8LSgM
cvJVt/7A9snD0efsy1qwCtaELjwgfG3Ny9pBGMXdJNt+R3cWDycttfgWtlkwReSMdfylJA4INUg4
nVWpos/cy65U6jSbDmIdluzousJ9hTRT8OIkeOiJdSDTJYgFxQs0O2VzPlrtTwBt068xD/oPhHOE
ZYQ19Q1Um7OBLo6WMCMgAKIKOC145cF6inH8vlQIWy54iXuTTEsR4rjO+zNsGuRRRR06z7Ju1D7t
cXLv9NL5GM+nrHrrbNU/KsjgpDLE03BE+RZhpcvKqaTDGtMvatH5Z4cQI9rG0bAeTHcFzrkhmNUE
sV3Q7+Cm9Tm1jZ1uiV1vv/AKsO1GPw922cQEVUZp94dK/cFj3RkG4ybvmpW4jin8ynLfWXmDpN1T
oXx5UHTY/c7Ow/ChjzG6bNhgreVmhFTTIaHMCJYngm0ijwdFw1dEJ28OeWm1ezXN012AXfWxCkxL
j0E+PbQRu2jvosHHWFcvA+/PFd6/j8PYr+9gvy9i3/LYfuNioE2qmtH+d9mdf51fMa6Ej0HwLIcm
WSlh4P9tFdYA7hWeDvCsqKRDwxGo7P9pDPefV3DJQPaumwSEEX89FuEfMWGuuEIP7xmsq8jK/88r
/O3gjaWZXOpWe9Ow5+V3CPXwv7mCJxxC9cjDDf2/zS/tNRu4XXD2mDBB+3g1EfybKzh/DQ9kSeiT
0xrhDmJEil3gz3//34a5mRSkz5aEPdW68+Y7skrE84qy+v2KnbbPQmEx4jdjFw8dv71rvSLdOTKs
72xQaX0SuUMZ7NnnN+9zz8qTrCvw2x/KHkVzpIdX9iH1CwGdGftPk9h1BUj1v72y/4dVwl/3FvwG
3D12HIY+MYseNJ6/jULRnc990IfM7jB9Cf2LKv7G68SuA2r/r6/01+3BP6505Sy6wgt5eYu/feGW
Zw8slC2Gi4t8wRtSIrlZn9Dnrsn/5kKgoQLPd667zb/eu2vdBg3OP2fjmSBpCrV1JzSR8fTxry/z
z59c6Ph41Imy5bv/p4dwDmpowvbiEDaCvfEaW1S30efcBkdrqv7Nta636n9tl66fHagkInOvf4mp
if72wBdhpWGKoDsx0XxiXtdjxSSsCwHNOQ/3//r3sv9aEv15MX4plkssp/k7QJ2/7MuqAJNWBOJh
g9BmWwdvglCv8Bxb3eYa0jBeFBCz5tYFqvJvLswK5J9/zz9N/oFHICs78b/djRMMGZJTlLvpHd+8
hDbTr6uTtA4JdMIf0E7x7DLvrUPShiyCTnW7Xmiuuh1pN72XsE0pcKB7S/FQ4ix1tsjj2nybI9Ol
svON9SEJOT2MvsTN5fBKPJe2ka9L7HC3+KbUL+lS2J/pOsQ/0igogZ1EDUMrHEFgXu2gNuRYodZq
d4UbMNrwMsmUowQjdFvKVZ+6iOpu06N//q4xwgV7EGXTayAjwiQZkwbwYofo4hMlN1wyTdu3paVa
55tGpMI9Z3IS38BWi8e6Sln8W27aE+8UYN0VMhy8jVvExcUFC8f7IWNeJHAggMyOWQtkC3j9JGKJ
+zwhmHPOJpJOcBPPWf/cr5PqTrP01X6R1vCrWDL96EOyRQuYt8cmBLyCE+LqNC2XvEsGOTrqMJrA
vXO9aRh5B7PmJ6s5gkYYjZ3lJTrA8bKn55bfJZkgjMvMKik8l6qZH+TaI61OHZwDjVrGL7S03Rm7
H8kTfc/SxR2iR1s5XdKFYIKiFQ21NVJObbPGlGWClrd7cBiiNnu6N2GeM7xYJLjTZ0PxrQYi0IAR
XDkwwYCYHOX/gHCmHHSF88jJSTJrKkgCOI676Vm2YYb4qoiqzxjNaMl5d/S7Od3nkXLZCA/x89Ry
hoOpS/d1k6OjNxZiRjqQNyuw01tLxQzcG2i/t7Ko2umGL9PZDz3zGVYc441B/duwnrz65D1Zti8T
Tw2DpSqY963D8XFr6D6BZjvYY251NgHbjALrTTork4UY2dNuxKXmcVcHpD9SPCALHzAW7IMywL+t
i07dGY10DxZqWW20q4qTI8kSuhi9CLmfU9J+zw0f5UOcR/1pSmNeHi2k5uWl4t65YpXKHrJ8bjcV
tUrd+1H8oj1mcga+5VnpNkhgik7L0R867mXkq120zxaifTZUiJCwtQjrGyYheXnw+3GqsQoicXUe
Jlwy5c9RuAFC7DnV1pGIg3p6DoRffg2dFXdnd04Jd2rXtkqwjZKOtBC58hJUrSputdsShxIXS+Mn
faDKH/2qrwG7uNpjxui81Q8ePdm81aWuXSxDKrROrRKBSTrqy/e2AvSyL5xhSlBU6z2Urvg59wjj
9BdvHDaBcPSXU3tw7y0zHS1WSY8z+yvKZ0/+dmw2qqVonH1RWtGRTZ35QlQ97VjXAM0EecB03fZq
gJhFgVdtQ4L3eMS2Yr0OaQk3pJ0agZY4M/kvJprRJSWVzkJa3a7vynUJiwxlvSLJLp1u66ei3ePI
xtbgXCfPM6fufhxS/RGgC/5aFnC20HONe7AQrj+OBveFb/mEqDqqb26KQNnWVzjkrn3ADGftEIzG
VQLIY2ZO6cwovQJPoIPLOeTGQ7XWw623Lu9dK/MvlF/trd2W60+cN2l0wP8Yk5oWEgO19ZpcTIxN
nDLfKpkWr6zSMiItoTkefJLfgStwiBc7hGDNb7YSqJelO8WXkT4+OIgYUOdZmHZ2HnKwGvbOdiEe
JVgSNC5Sr8BZjJ6cGXvjE2FytAqF0SVI2xkMhDf12JPL2rw1xp/I9OgFI+Ai0YX0EtFeV3ogHEFp
sG3CWTQ78ws/d4vtLpq+RDmP8lPTLW1N43F0tMHEIkCP5WKdXTZL3hHXrBS4rsrxgBV9OhDYY2M/
D8vuV9B5bEjD0gFKCmt2ulIT1l1YxwgPRzFYl1yETbbHLVkQDdn4r62ZcZeVrbyJpZ2zZDAZ8RCR
Xt4i6QbrrQ3+4s5a1tm8QGNj6FsQ4vGoSfo9GAg5kMntqGDvJXNnH1SrdHeiyyP3tY50wcYkk+da
ZSok+cKL7BOQh0lhygNdFWyKdZHTM71fiTKBhWu3D/XqeI+hxg/6odN+6vde4ZjiCTFgsxONETeG
HtD+AV7SBkbN6tCDlyHwmdn1+EQHthJT2bOpOjpEPqIXhTGNJS24tNI43nYN5OIw50yxFGMvsHjZ
9QAKsq9A8b3eY4tnYszgYI72pVnt7Dizl3LeoF5IGi3MHecQD/exG2Ce3C2jTeYKbbg6LY7VEVc0
wq5tCbiuz5lv/DGBiR0/1tnkxLvZWRp5s8zMf7cs7dn12jozV9u1Al22SS3Y6VvsTDW+Zuw7PN/R
CmPiz+1cyfziMsY8LcexYt935N2gjujtu+Zexd1wKNCqvjcZ8dDkzS0zUn57BK4x2c07C+v1Y+UA
CPcZCX6g1hkuJ5y246kHuMJTEuCtQ3aY24dMKPOoV8aImLpzzJneuGT2vhpmzAUdvryLp1ci4ekb
D/DH869MF8gLGL8Wz241CFoCQhqD0kl3q4lYGy9UFQd2svDQwXpRjlzxEbT8uc8JFq52d8hXNMuY
IUL3RP6Tbd9WcTBpeFjIqS4ecE+5q8wonpvct2CpxnzvTO4xId/77oKGnial3U9y9V7XPL9wTNtl
kouRUBN8Fab8qCrkQvcwOsptOLT9fU/ufHRbZGS+JJ2qFck1cIAYewBoBmPWXpfdmGUXXqYCZQ7W
AWubLiUpemTPb7uV0mquNCkj1lzXPHcoK5jpDFNV71q4BFCOqtnbucy+9bdlQctvppU8vcyV4sgo
2GCXT6fSPxaRa1WJrVAdUXlmMTZMi0E8IxvbHyaCob7o5Nnd2t5Uvk3E3fAaw1YV3QeknjdnNWP0
3MKAciTW4zY7langj1Bsyz7WWDCHYDfUHUZbOBVnLXl6R2LfCv+UrYZR9lBVQLj7Sec7t0GxfrEJ
JR8TJnyAoKKVhSgxe9k+9oOVCkouLxHhDuOz8H3C1eCBg51WSctsJpky94iTIL/PEfce0inO95mG
qpLaQYbGYGa+3Rvh8Q3P83EWTN7qCNJc0mVBdFvZuAV/99YYbpyRwNCpL/zDUFtWy7u2IhQH23Mz
Po1Aj0DijU4VH40f6vs8bsVn08+y4iAxcmet43JuMIt7m0jHLC+ZsM7LfgoGr/6YmJ8goOgaIH1D
xxzeAbNK1Uuq/K1Y4FzcxZUHQ2M2cf1d8nK9svvj7HRN58GihfH+jKc8eCQ9unn8M1z8a6rGLHuL
RSsTZ2BOzystCD9h9qg98I51VwMZopiwxKc1E2CzZTo8PM2uA7q1aYbg7DR2xNAhKrsdBJ2GnUaZ
R84+gqxM6k++zic5Ui7uu07O7Y1HKuN3QxjwFh5Ba33SRpmVvaJcrOewBZnJzKnA6stnv3zpkgim
X07Ypv032e92sTdhYxliLwrVPPvAoo6j7iVJ5irOqbUY4yZdFdlYA/Bv7RwXivlmACxHrtPgvpil
oU9opFhuQJynJws8EExIL7WiW94YxGHjxLrKFvr+d+tVVNBMNjdzWZ1wb5wNaAfoCq63a2OWVQme
KetUAbTEU51jCIrL9GEuyIGVw15Tyg9MhjZFPPIAIMDTZKbCPxx5pGJQjtSRoErcNSPrSFUr+jmn
7N3NtA7RfdSTHEaX4d8bAZOw8xrzuy58BAV+HR1CWUH9jaWztyA5/7YznqwtR/NymkScTjeIIXpx
XmeoxzvO/+xn4ElD9jdSuVfjVjCuyg7BD9ZIGxkQNarABwPXBm5K6Y9vEi0oXRjiJ5jSumY7bA3o
A1aUC0pXFUx1R0S7MMQphToe9lKq5hT28LqSLFlbuVds7aERh2Zqe0Tx9dXjYwXo8k+q7LP2Nqqh
+8FCUPKjwLxPMHM9y2mnV9MRs2rW6dzljrucOBbzE00V+896cEWxs8tp+cnboETHvzYukPhcODeY
p+i7iqHhqq3O90E9hkC+9MR2XAYDsQ5ZPl2i2QsZjhHJ9riUdf/dh8N4Bw7PP6RhRe4E7jYgmH2V
drfGKqYPMeoRzmQ7T6w6WxOwTUwzPcNdAKlIOjlT9PBGp1g3XnQLTGGj+T5D/NOy+kDTQG4vtch4
mcfafbLmdPgRDbaYd/kcrCAxBWYev/a+cMECRs+8RoCqniZR8RhrlV+CVDjBn3xL1pHGWjCcZfg0
ek/MRETr9kjoEoxzepNq3mT9lZYkR/VTgnR/sCzVDiemjtU3QS79VdaK5aWNAXktdlrd+T15Fr5N
fc7OWmGtcguLlhD7yTsqPgdDD6/dKw4yB/LVj2tOG8P7R2/SgYAOlrMqCch45RUAfe/WLSeAEyWu
6r0efGoGGFR4ojAZ6zgekSqNer8A3b1I2D07VHLkkyFhxNnciugQj3n2o2S69iIXCeymTbEvYJAt
njo1iDcFlOi7XUX14DOLQoUQDIJg6C79dJQMGdChbI2cQt3na8dlZ5n15C7n0/geB7L4XXc1bDTM
8/Mh9vLlPoDyxV4cJdUBtrFaEpKB9MPSeQ5gP1htaFD85SbHEge1M3LWPY+cn21rlMjbZgp+BvhC
7ypm6yWoNdE+UZJ2nwYCLuoxfvlNsw4UQJ6bZoZjIiOWe9Q+nSZLIQffN1FlwTgPt1VR1bfc0TY6
QA8rLYrNJ9fp7JfJq58Jib6gFecSpVuImHujtqH9iH79zUFj35QYfb19GqCNWKjf8Zuvbfs+KCPz
A3+ad1/l7lX/pYjeoJN1f0bsfOEH9t1pWkN72rZyIN2iVPQiKRaOT9yS1pHNNDMqax4MgLmBZGSo
XykxrCHmM0lh1w0J4tLozbIqAhnoJD+CXCNXcgYyHvDTBO1N4cgoQV+g4s2YBdWTVUTzJ1mSzSXo
7WzrW9lMLMZS304qRW7k2qF930VBcxwXt7qoVIc7wUJpi5S2e9BDER9JCRrxKdG8bwb6PaL/dDD9
MMbH7hw6Q3AkixZ5DzeBb/Z5LqpwJwn1PLi8UKzNROIlnUjfpq99MEeH1caShkLBZvu3UH/3TkkY
5ECYDEuCk5pjoCdd7GoiceDFNKTBvZCBWz5BdGDDMvlzSnpE0Ugwe761JsjT3WdTT9BTx2FuyW4e
m5Zd/lIdOydlYkE+yxY02TWI3dgYDSfM7hhturTY8I/HKmny2mw9JYgSnxAw06YPJb9vW9vzE5T3
nDa5V7dYJXUSSdaHaQ5/wZ8413wbg+SGlQP/08Di/q1eSqc6VJwf+F19OEWuXFCZ8kFEW/T9gCzt
WA3bUSv/j2youh1v+vaH8YetBtwLtc12xzu5GjApFM+vEUjF5wYCu6FsxeH7E+GIfF9Ilxj31hqJ
+pGPg8dnliN2HnuGNKQNiSVbvTa4jNYgYOl3nQ1SB4BwOHhOF14pTsg5btvM9r+gC5D9qJiLJsql
sdgXON6QUana2YmlEnECT5sYhVyl1b7PR15Huh9/El9LaIQXPHp2iehkkHRSMFUmMhNReD0jbnO2
BEp5j0PrR38EC5Ophagjd6udfP2I29T7SIdlujAEo5ck9Ks9RzxdCF2jAelW21e00LlxWMatLGx2
U7EWz9izy71CCrWL7TYt9pK9NHSMmptgp9gngS0I897fWoWN3x7oGblDUJOfAqjP3kayHaf65c6D
HrKZx2eiCTfyzbplkVc2B2FLcRo6Fu/7CsMYrjpRy2IXN9YvvZiU+HD68T8wfFv2zkobBHs2wYA+
mp7zhAOdzaQdAZOZgOp+hV7jHUTYkc5rumI5LkBXps00uAtPthjVEzJh+2Gu+eLiSvwZLkp6WENk
GVZYnd57HYAu9DFXMoJoh9W/k8Xw0klD1K8a79bIWS7eGBfExZCF5OUkXKsb/5A/gWYsj0uqayJJ
POrxQ6h887EWbRjeCN3MnLZd390xk18oD2ECo1LO8pMd0cfSP/XBG73hdIPwctoBMZqJAAKo+EtS
VEKsjCN4YZJbY2NPwiQR06kE0B4kvjyoxjdNHfxdk2Dm8nKnddyRkpnXSR4RyrcJBT3ZXRshqTuS
DFcYhGCzIezBafu7fIo4fSnZPHdbrkv7SuxqbicFo35Shq+6FWVIrjj02HVhTcf9GN67bt3to1GH
A2nV9BaIDvzp2zEgpw/AaM3JyeuBsEFq/a8KX+whl2P1ZbleBO1scuwbMplmsad5WKZD0ROfrYYn
gHYBkDy8g34x+6RU4xbx9zHokXbTUifHezD17h14UCcD4CjJppKZ+pAkK4LDGFiCg+5M3xUtT7x1
8HdcsxQj9YarsYeCsZaDe3E7lsXpiL46QIeq92KyGphsZUTZ5I7OsCRFnk5waWqPwaA7BeqOvPXo
FwPNPzqneSKaqvABT0XOw+IXYORXVvH1LgvT+tnVnjkUyil+u3W1IMAaUgrPyIKP3YYEv+NXXOLm
Ft0RMXuIQrN108PIYk8BEuYrQ+lFvnhn5jcvRW+BnbUq0R62UBENNjb35KxSmINZLYMifCJSYock
Hu6A8YyudnUG22qPAG2pdgrQQb+F3z3CvasHhf+7yNZxz4I5XeAFw/eKsjisAODIakCzTqCjVWjg
T3GTLfExb5jv3+d2gA4zU/5MpFm0FD9thuMj1lEEmaXX9n6SetkSHt1lgYeHTiX4QuJAVDIK+DxI
4qw2B2gda/WU2X30IslpJKyXO5tgTMPPEcpMVCf02ZZF1ClDlmzT5GipHp04tMKEmb1h9M9HtqFJ
7QllyofJ2fZu33+NjOnWX5pGq34cqXtPLWfgfGwRDOjNIB3nyc66AIZD1dov1rXaPWaeaw/HuHNT
JFltC7DAgreWBsMzpgCfuXkvbPjtbk5kpY3DOfZbuC3D7EpD5ijZzzWf+352VcAE2hZ7apPizht1
uh5qoABPQ+aY44SUgDZKxeuDTkXxSFk33YNCHvNtaM/XwFMR8l8Fc/qrxcqhtlYJcIGANj8bNgr8
03wQBH54Z5f0rCQPhvSNpEWRNCkB1rfIZrqFTpgp/MU4PNigi6LxjYRcSkZyfyxKA4Jr3pRZCGas
elPnu5VMVG6gjPnpxhA99VYoxgGczYHVbuo6TdbAG24znXIwhxUM4rZG8R128xcXq9Idop/+2Vot
9Vo3EnEzdAAFyaUsH+sGelTLWaEPYxBFuzoINH0wLP/m3DEufNZwz6YtiQyucwu0Lf5dazpXmJbG
XpM8vTq8IVQvxJuFmQfzdZVIZTOc90eyUNC+YKrLyc2rPIuPZuwOVVb1n42/+HdENUg8HXp6Fi6W
cHSvI0bQP2IprSfIqUQ3xL+KcLPEPk4sFp1MDmYK0BrBuOgs1jG2+ANhJvnU41xGpFm2aemeq7zJ
38mfkGpXmJrWDHn8mrFTjl+ZCj6Mef2CfZ/MezfI034zZYPkWyRkUuvZ0GjI8tzkiz4OXRAiUxkW
c15aBiG3IvXIw/bipVc3Uk9ankzZtqwM+KrvPTwo4641I7CWGNKls1HOamVngUip2zXoN2+JaWDA
xzdeMD+jpagfRIsuRbYshgimL/OUHzLH3j4vbK1QlCh5FOwML/31pYu/jzsviCVxnJgK4x8s+kjV
GloHTwB3qrcrlD1TYJKB+TI0CNvHsKUSrJg78lHRve1nZqPVoQxr3gswtmnPiLZYyhvbHsMPu3KK
s4ValqiLTl/NzbPbQ1LN7RsSDKYiaaaud6AQFP03FryW9CS11tO7lFeLCVynvDgo6fKyhSPXIbnG
ZINE2cRPchrXcx4DdHtqWc/xm0U6qx9t7UdPBYDU9qYmE5ekwza0XtdBigfSOzBGiIaxkY/KVexa
sUJAWJ3AodCJg/muga/17orrKDyzdOAQJ1aT+hHrdE8dJfbxok17M2ubbEzqRGaavk34K7uuV4z8
K/uc2tXEFTdDuIIkiq65B1lWOi89pZi9dVy88wwWV8P1SFPYsjjKArYEQUTQRmRxXNeE5r516dwf
y5BX6oZ4s+WbL86+K0IyFH9U/Nobpykc65mlaM1yZazylcFd6D5POgIHAYpnSCpw2giiSzWV193T
eCLeOauOayalOmSDv76UKNLrpJ7m+VUvboE0PHNvF8bVT2zRyx+tJm+KCJ1GncJGy+qYqxYV2AxD
DO0gM8omXUK1A31cPrf20uPikkTSJQwm4udGUA7c1dqa6ovu0jDbNlG90huPkb3skTDIeg+XN2aQ
2Ga1oBoJg98Wopf6pCepWdY0nI9bF0zlCcLS0H1LljjLqwUYJL8MaYObIIgz4qqWxWOk70dqeh1H
wBdkFBft6zDNMTXyEF09LrNrWaT6MTbfE69i5U+YqrCMFACtPl3yXE7E4+RH6KHAJ7yyXt+KwfXQ
Pc7Vc+5L5kpeOqUW311gmLYZR/SbElSZ2jKOkeJWE6tY3Fc+2u5LjgOPrpF7Kzz7vLJPTbPYBYCB
qKMnzfn0NwAwzRcKTk1S+QSE1R3i4KlwOIe3U6+bxygLh2eXtt/bBNYoi5uU/BDwbzY2pslxUDdX
XfYZUAgN2N1SZo04BFwanIFc1iqSJILDBh3JvOblgscGuseZlF2A4LYH1xAtvSke3ax21xN2oL57
79dyuq8LkHnwjqv6vRUoEDbCHvSL9gNFZGhIuI8XSIthf9HdRGuv8mSFmAnA1TUVjpqVHmKLzYa8
VArh5paBXv3Ez27ZCS5V7f2EaqDO8NPVox1QmDhev75JCIh3nU9Ql8vKPbHXerwJGJsA8vHZHAQk
v1o4wJbA79vN4tZgzyCHwGq44CRg8xkK5TyVOJ5+eULGeZIX7ngNE4ycT1xSDrPPBV3EhtVjeBx4
Xk7KL3GCkaL6w8aCcnYjz2esrgR8/bZPq8MEDaWhESzcveOV4mlEaX5wigAYf1Ms3iuidU7YkXSe
Q6h7kwMJyWe2ls1gHx3j0WQVbaz7HdrZeOeznPjNK8tGuCrB8ZBPVn8NRimiylmJoyxHVchthZA+
YP7XJa2FEhJIkZbAvJzeeRwKU+yLZpzvMfc4H7bS+Gtm29/1kj+qZ3uPzp/ABzBNmGESMKFyvwzd
wl3itXBfJgFvxh2hWt6w+pnfmRS1eypnosubReqzcvPsLvRl+CZMULJmcMy9nEyMI7di31mzg6Zf
sTMG+CzGWmpSFv+/eJZSXB1D/Fgqw6SqTvmBMlK+s8YWDwRYIqEkoSxKILK474YY2IPg1tyhaYwI
DUhzp/mdZtR+t8WE1vEGwvpABmvNeXykSEcBm0+lONVT2jyX9jD9cNsiazcMRgeq+ixW7mNeEK59
RMcHuUN7wXGOqXMxD89EKvrCai4L+gbWmWVf/kHcxPrpDD6bEcGmTR0ZVy6v/QoQ8i5nA8hn4TUy
PU2uQXE7xYVLlGyvD6nwUpW4GkDKhmj3+gLNjqkDQhb7AmK5pJJi6kZskDO2ezDtLm2Rrp1tVrjR
a7OCydsFown73QC7j86saUzSlJgTTmmcWXnSmBBDNhUFXgGAiMuxrbO1flmKdYbYA73Moa6LN0vF
KbfveKWd0f0Z+1Bjm330Aa3cESXlRkxe7SGjvREpdcv1i9unAPbbB+acUfZjXHuHBwVyOMsttghJ
1ozZncHL2Cbu0urxLegos2JCbmaYTJY/nwz8H6bOEYM0HvGeJtJabRDUGesK0L7OJmelu9Z63AWL
PHBeVI/pHFbFTZXp6kLeIWt5voqz74frK9v2jFwKYacl80M3O7L/zMgjLXiuJlPeZ3bAkBqhXoai
hDq93IetRQtLU89zsfKBET5N9Zxgh+ghh8+5+qnGamrwfenxhw8P1fBz583j0Ol4hkJWXXPLyrbb
keIu2ovhqhdvaZszpMnwnhYmeDB6Vk82kQrg50XLxmJsBlCRUHfSSFfjdjUSp8a1LNyX3eCF8N38
5gieAEch9DtxYXHG4Lfnz+rgmHhk+fGyGW90EJiHqR/RN9a9crO98iMYjDOTBaJx06ByUF4QrOmW
nnM3E8nontHWEfvsBgUjLkiGhG4CdGS5M/KosOkv6DV69ZApvLWUw+2hpL4522m+fuE6mZ4VqYds
4Fd/ulWxWYedbDICQjHB985exog8yY+oxxOTa+ctoPJ+R3K+MKH3XdYOXm9/AS8kYpvHLu0eZ7wv
O8+vRoj+8+LdTFWh4ncQ9eq29TFQEwixGHeP0RpwnNKW7DehKdl6ibp6KEc+oD1lgo15kKDygJ1p
FLRPbCHy5RklQa0+KHvUgNSsz4++yqvfgxAg8pvYHfNHWnl8UIZ6JnEHyK1bMXoxWQNAFpvddY0L
UCCIcHyPyHAuHAMVyiXR8f5YJOafVTuvoW3mK+io2/GJi0+kfaSrjj7vP3JO4LGybBQoBEBW+owj
2JnWHMvNWKbshwZ2unHHusad8VUxWqcAqBj03ZaF493iFiAvrkEY9+rKzHvzwAokVejkvyKHH+Wo
vFkOLCAAQtIt2kym+Inn/LxEw/werxVs2CIOCLXgxAW5PfIyzN7jSEW/MuhE1YnETsZIqBPBq1HA
z6DWJYSlJQbdtLGjafnQrVd+F3PrfvXRiBOZTNzoR46ySZPfczWNA3WIfkG9i2OOePYvjFCnsN9a
aKo5uizFmigvm4dSEzq0s9FlgNENF7kecU/ET4wwkYE4WVQ8j40S8r5KxYSvbClxcy7eJMeHxsvX
m9we55+C9+ofbtcTezZWDudOFzvX+7yM5g9H2t7z0lt2zZa9KNLjtTwL2RYyWsLRikhhMzkE692i
RcNumYLaFknhxBqIcpWeyzmv1AkjahomhoN62ZQjy2SMFtjxWSaMTA8aLLoikV6fVbisMNcRfJ4y
+64ya3jDcex95y0F/jWyiBy6nFervilSgFAndufzk64s0x3+j54hHbcK395QVG6HIdQbfxOXA+Up
ZwJ9qUwbHezAlLfLnE1fTgklWblCfP5rdeg/y4fDCFIHsIaAKkp4f5OGdpMNWdCAUXWGy1I4dw0P
bhyu/zBz/V/ZT/+D0PY/SDuvJrlxJmv/IkbQm9timfZOUndLNwyNDL33/PX7sPfbURWKW/z07sXE
SNEznQSQABKZJ8+hFinbFEJtw9Z1gXlELiJPGpuIarwauLL0gq7jxskfqOUW+tPlAS1gXR3YpejW
pPoio4Z5CrMFn1UkdUpGdwp4scneZ7Tony+bWJgzx6K9Hb5YxiOLzU2GVkAyGGNCK54L63M27Uji
XzZxjoK2ISKXNfBlBj1ZqoBMjoMcLExQ6hSle0jZtU0YH2RgslOgrcCD7TNssC0busJt7li2YsyN
ZMc0PlA+a44X5mBJECqOSOshB8QT4cocfqT2TeiswpHPwP0mU6bCmWTboMhNkSUkR9unAmer05KN
Pg3JQ1m5yapD6NxH4b0P8ynlXnMFfH2+YjPsGQybCouQKYvYddWnqAkjIpWL7kXN26sua/Zau7u8
ZueeBw2SwnMblLVl6qJbFHbShpVJCK04j0P72th3l3+/SCymKiwQHkdnAUhk84xfpSZ/ag2VaUJa
2LqlIrtd/hYZpluNiLfQ2u9KBepb3Xe1fq15GJNbvA4ja4Uv7sxf6DKgJYPDQjVtBUaZU39R8hRY
twMH+KgZjzlsoa3cvIwR5H29pDypZbSllPCwMvKz7TAbtWXay2QDeTlToEgyEwfsZaCQJI+ch6p8
K3qigVpHREjK70YkO9refKAgR47SqMA56s3TYEN0oMV3WTld1b5/X/jDy8pXzZvwpH3g46s0g8OA
yaB/4HQqqhqKPpU2HiQ4/8kL/VYmBjMiHTrc/N42WxeuCggW2i+OmjxKxlwj0P5RdWWliWFxQeAZ
M230fSEZExbEUufm6wHMbJkCuTTgt3MS6MjhQbSVq5gUDOifH5dHfnaczwM/Mjl/0lF/jlqNFPCh
cIHjc18YZDxgSOkptrVVf5UHK3v3bFsJxoS1HyCGBh6AsQ50DBc2hUyL58TlEZ0dEBhhZ1mGqnMq
sZinIwIQOcJuqlkbeTR2FA0O6Jnx1tf+9li3aK216K7lgHBsemNPzfiW1DRSo3lE7fbTmMm/oTki
N5LWX6bJyl//dkwO3Aqyzclu6jDQCmMqUq2U4BaHEhfpNoVgyde6V7x45cI99z/MOLRCqpoGP6vI
65g3vtrBnw0vgfLaRPuUWnkGQgB0cvtuFf+PwPD/P5KwCCQUmmjmlh26d4RB9YiwNQ4iepsMqxs9
bK/httjFQ/ocO9Ouyyb38iSenzzYU9HF5Ojh3+LuCkObVJ+iwu6b/9OZykMyNC8ZkgI68sV/aYkW
IXyCQTlMIhxap74hzVUqyIesTYAkJP9lfuV3sMuWkWZvg2aNJHPeNSdnF1ewqllzgEEvOC1qp9bk
aqhakHhs4RaCok+K8bunDySTqf5Zu7R7hxprd3l888qcWdQtXMSh89wQt1hbQiHiy1jMI6ihQtqk
jV/eGP/tRrZVwksDf2cr06smjIs006g6GUpx1fAwFF+NyuNNvnIFnvnEhw2btUJihDhNOPcpZBU2
rcIEZdKdzSNer26s5G1sV/bvB5GZMGMMhAoR8B7VNg0haobDZkQcUyXOhIb8jl7kZlta5XCdDFp0
O7bGb0/r0bL2yTUVXXYVj7RbVVRvdiq0wiveeXbk24TSJrlSm1QfAc58Sh8d+X1dJs5gKcYmUvUe
4AD1dojLtM+a3iXXU6OSiNDbbCXiOZ9omO7gJDCsmeoN1oJTo3pLNodKB0X3Bt746ocqT3svvvPM
z5dd83xwGowhuAwNgSAJxR5KfzTKqWoA8sFWs+kK2HtD4zYFb1HAIe38vmxsaVD4pi6buqVjVxgU
VO19qDgkA+KkeKJ385qWR3B//V2nSleXTZ0dzTyCOElUmYGhOqMJoUHsa4iD+pm1SZN4m3uvdVlu
ebO7IJJ3WfODouBle+dbXDO4sWidhhiUE3oe+pGTBAramFoUWPD+6dWt7KXJlqphfjNIabdympyf
X5iamQyduUmUYOTUVFibvo4qPJ1CnR1fK+T/NmEHz/gwmnmwoSBh3vjW2N1SGX+1KIyvHDNnQQmd
yXjK3KZsqfqZxwwwzgFSaC3CbYcqCa1q5c3luZzpZoXz8tSEMJmFYreWUoFQT0Mlu0KVCOGiMW+v
K0BfbjlSe9WU7GcswUCEDvCj1srl39598yAdurx5r3H5qcIXpInnBXrHF0D8H7g03N/lJmq22fie
WOXfRkbYAkWgwbLLya2KLaqghEdSeUR5SQPHvHQjO/dpyi1b/x/tqKd+g9AYfYrQ63CmArxT7j2q
2iFsCWWyckkseYiDCJrmECjPuY9TQ6WXxH6rUIktc+W5LPwfyCWtjGVhu9FsxzWn8BpUOB9PTfRB
DM4t4VWEIDwkSVrnGiqE+YFRrnj7ee+yzcIcWRI8YaCt1YZB3tq0qKd54dOE4wW/GkkHxZi6UkWe
ov1egz01pTXTC2cYpg0uAJJT/EEYZNTSgwushvem8jn0Hyn/QY5a1k+9epAprunhXd7dyMOhoE+t
egmqO4r9rbM3YlTvv69syeUJ//MtwjToURNCx8I08C1jfvCbh1z+5sFToBl3NCGaxiEcPiXerRd1
FEl3ZrxHRubyNyy4FRGBqYIyM3Eu8UpUOlPLzYrpKCoZTb224MICQ3HZyDyO08CD3lKdGwOyILIN
4hu/BSRKPzQ5XPpffqvIkoLf/UXj3K40g783NVMOaRwzKjGvSBdc+n2pFzG8nBSJ3rpwfC7g1ATv
9cOLi3bF1vnyERmaBDJQgZJ6EnOdUq+WJbweeLGGkF9p/4CPlE5j5+vfzh5meAipMnlIBVjZ6bYc
O4BCI3zdG6vp7oIhpQINIjkfd7w+VxIjHzf46UrNRwuMIjJlap5Gs7sc3biOLtVl0QXkGaLesp8L
sv7XcINJ/VvSFGW01yJqKDuy47OuQzNEFPwmbiuktHqEFWDwvqZR03xNaMy27r2q6H/BvuRMd7Qe
zLRpFOfSbY7uGW0TEwWFPdW05Pfo0dq0NafQeIXJrXySq8S5wWWGhji07z4XQUUbywBHG6mqYtbY
hFsNYEoQVl8sRCU/12ETfaWY0VxH2dD+Qh+ruaZnYYhWDsjzs+MjsQmlC6Edt7SwX40CBeoyBBiS
lv+gu+hG9k9oKN2pfIiia0tdOfHPo8j5pYjmjqVa+PLHhX60FgSwGpiJhrWwJ6iDvGdqdxul7e51
bjJt8v76doZeW1ZJONqwXkMzcrr0skk7sIICOu9FBT3ynaH1e2uibz9bMXR+5PDbkbeHk8OiYUzk
jlaNqquNCJ67LP+qQY9trqzS0u/n1UsajQ1ANCcExIVDr6Gf08Q0Tvk/DTXuqbde/3pLwsbyx4Qw
V1IkdTQ4YEKmx4ba5Ibd4sIP3YCcv2xpYTBAqMjDafOFrKnCdTWBWI+sGiXNFnntAOFXTVszcX46
Uw84MiF4dTN1fU/Llk2nJQrwaTz4bpTLPdJio7Orc3n4fHlIHyUA4ZAhu6MQb+MAFvWIU0/LMyCy
LQpWGwBqG1MrbpDT2ZCTg18C7AiEPCBYPkNn8KIjVmkHdIHk2W1OE7RFfwFMtSvll/N9ZlLaoWXb
oiXGsQwhieag7ZWEloRaWqa/6CitZzVCfnl9FU3Buz0pK4+a8xVl3LRTUD6wDDAPwopC0mxKaivD
RowuwF1UwzyMXtzKQX5+Nc3UMDw9ySbMeW7hpUY9wst9oGEbvfse5jJQc2svafnKSp7PHFZMkPgk
f2yuJmGnxQWdwkMYwNlaKz+aIkOGbPwMuyOdQFWf0ZZnHy67ztKwkGKxSJXI8hxOnHrO1GZjJ0HX
5Vr556ygfza04JBbO6DON4RDPUKHjAoYr6afVXdg9PYr36H+YXWwtcP+ecgQFdtBS/1iGb2yEoKd
Pz1nczYHlQnxy9mrOvEkC+k66FUCe5YNeAd0uYtr9l8LIS3HpAnx5sYMjO3luTxfvFOzwi4EdwW3
BtALN2qHG6Boe1r0bmzoHoahgaW5X0n4nC8dJ76mKggG2DznZ/GS48gC0oKMJsUgdEG63tQlDLXx
2N8WqrSSPl6ww1VJ/OcYFnVoTXARHaa5UqkoXkU2ZI0zvZ58Fyfvl+du/tjTE2y+j/8YEUIymsHG
MSF4dYewj13FB+Bco0PREwsQCibe72CoPl02ufBmmiUwODPwTGROxUi9C4se0OEQ8igLn9Fe2Os0
Sg2V/ENR/OcB6tQ0k98A45LAK+Eb/zsdjjmXzJNdhhmU/QCNrTZ78VE00tJUnnRzi28vd+Wm6a0f
TmYZ30sN+leFahQU6dn45fKYz9ZytgmIgGeazn1rC+fL0NPoEZkIr1URxICmASsQ53K483u2xWVT
6ll6BFuEdFizTc5lbf6Wo/EFkW0AXVBCd/T38GVsggww9fTqJbDJxK9tMgB7vqPL6zZI5ql2U7Bt
w8FMo30Ry9dS+1B5vyzr2uhXrgv17L6YPwz6U2oussGfhUmYIAuOSzjg3SmjN5UEWERE5mQ12F7Q
Zul9POYhVMvwflRuKJltc5XnqvEUoMS3k5Gv9q7S0PaDm4pDCNFTOHi2QBPV5x4cJIq93VjQBY40
/S3ysRkKzTEgZ5e+f+L1Eq7299ZC8ndPGTJqV06gs3PWkTXOA55rMjWss0pj4qndIMlV5Baka+54
QE1bhAwKV546+Qr5OvPq8hov2iPFxsYly0dZ5HSJ42rqlNoE+OQECZqkX/1QhdlhL+srgfuC21JS
pzJBiMuGEZ+7YUJTA+xEjGssH9iZP+B/OfiSvXL7Lg1nTqJzG6psEEvYkaz3FHAbRW4SfVOMn123
N7WfRbBy1C1bMRR8kGe1LVb9wlBWgjZEodWXr5vp5wQTgg+9dffz8toszZnOi4DKHzELh/fp2kRJ
wzXoOaEbcUscpBCRyLTU0ZtwwihfCY7UeaFPjm8cb34ecBPx3Dnb6xH5+dwK48hVg15+hTnCgUU4
iJTnYZSBaY6gROELlFT5nzrrrX0GTPBLQkPZXQqS13qihbpI3W4i8jlQ4QM9b8m197OGDuHzFPjJ
D8uqjStoEgCyjp1tfdWjXPn+9/NFlkPmSJaRHzeFfHXZsh972QvdVh8RJQLO7qBT7P01boiZOjYj
bJlM9WJyupgB8EY7/5WP7LyBnsTkvV4ez5KbmTqpb5NqOxVZIWB19BLGLV1iPKlF9T8bdP1NsePy
hYeu9mMyAw7AyxbP4h/yqAp1DKoZgGsY56nH1U6ksZDIZfIaoR9J7qR7Fu+fIasb+h3kbNeTS1oJ
9RZG+d+PXh4/vH0+7vijS0bybKnkyQ/0soeLsOzdlHfAaKdXXp+uxEFrpoQQxZ7IkZQxSYo4fy1o
+QJtC8b4PdBXDvGFjXsyJGEa4YRtDC3DDsDVrV/XO6sJr1pEqC6v1pIZmE8Jyh1HJf4Q/EMO5Uqv
QF0zc/a2VaoHj+Zz6Mf2l83o5yeD7vDsNEEVwplmCWa0rsqjqJ178aK33qwIID9dNrAwjrnGNOtM
kWej5HPqdYVXxIGZo+oJkcPvsEn3OUQcIHZXrqAF555LvTA7cbrxqhX2rQyBZSCZAEohVbgjsUZN
AsKx7CclLtqExpXFOY9NgcPNZQMFTcOPyPh0VBXEefGYxZBd0zkGvwVE7ZN5LWcckntLhTSuhUSx
2gXZ3zsfdnUSnkQQSIQJw5zKIPMk1GBcmupdLTa2OfKmvqXsLi/a0oUB+FMhB0PeQiF1cTo+sx4c
dFcydH4Soq4iIOH57NhfdPjfIAOgNtCEu9K70fxDl79CBDDYnyqoOLvvRXGrz9D93dA+krm9/FkL
zkqyTgaJQ3QMVkbYenTBl6h2FDFb/EDHJX3y9crCLrkRXsSS0jAIaYRwiKARM5RJjgWba3+kXat+
bChpwwpSr4EgljaGzeXPO4O8hWII0YxvmaYPDwH0OX5xRZPx1o+Na6hMV0a0bGZO+MxPC0OMzSZf
rzWbg9H188k1qeMaMWqT2uPllVmywjnF5QJymHeLMBiEVhyAE8De+/rOmDm6phieiJWhLCw/VRXi
ZoU6FuTfgvOXcVnIWsb700KAxKAjkPVbiZgXxsEQTN7sZJJMDpNTv28nv0X4k3FMXvcK08q+BrIk
J9bf5gYAus5oCdaf8rcpZuDKocnaSLMAtzfOVmlvJmSNLHtc2S4LN+KJFcGZR6izpy7CSjfCQUKG
oIWzdEQEzZJXHpNL0wYxMvgWSlAAOYXlh7ZYGe0iTGi9i68l2niQ0d57TXi47GVnWYh52tj4bFAi
p7MIRqtUT2+aIHE9vaJfEhIIKuE3owPdMPLo26Jstm37+z+xCUAVoDVZHPHEbbzKG30LmxDC7sKO
iPi6UJ6rnMxV+gRt2mVrC+cP5PZzpoVa/lygPPU/Mt+GmSO77GoocaAGcJ2iL262XJyAYq1u5fJf
WjbyfSQ4bFK0aKGcWis9m7YMg04of7JvZgUKxTZ2ar3y+lhywzmBA706cqYUEU6ttMgRoVcCI4Gc
m4c59xalxaaH6wHCzZUoYHFAR6bmTzkKN0OdTlrHxJRWOZ8Tes6TTWFM47Yyx2pFdHbpMKIOyllH
sMGKCaMKuzxk0JiCLfDaHq1HSKpWnGHNhDCa0Qg6v/AwURWD8zL5VUQK0fdfLrvc8vL8Gcjskkdz
Foyg1CcHK3YvbSbeBDpVsBdN+g+uVsrTc14NeBPFceGMgMVHnjJ6S2Cq0j/NoJjO8a4mNYDGNb7X
JHstf7d0WBzZs4QH42jDjuN7ORu3oDWyroLczTvf2vhq+dXzYJIO/UOQx/vLs7loddYNIrdNokcM
UfrEN5BnKxN3ypMbaotF8ktVhg1dOqmmuK29Yu4c5MSRSFngX3uzDx2tntpnFsxk2IMv1x0hz5Kg
Z1NQhPTHT73xmJJhNyAjinaXh3kOrRTsCu6vK1C7IDKRUC6dDlCq6OXzqMHrdmgYLdCOvB5diJH2
bX0NC/dl44uH5NGYhX1hejPXfYptqiZ4DpyA8iA9jYmPfAU6kkb698HNyRwLO0QfYPoM8nms6p2v
QItaw71IO/LlUS3uw6NRzZ51tJLw1PstQjnwIThwDhvNt75uabfxI0CUa1IUH0BCISFk2mTW6eQh
ogYjemosaRK/q3VS+I0B+WzQQtVVWj8Qm6F/2fscXeXtRofCDHYMTb6W4b6Kvnum6Xb+e5evnD+z
p5x9iu3oM8AAzKP4QOxUMF5t0fCGCOtfqQ3VQkufeGL7K3fD4vwe2RG8RoNej5w+Q5ZU+Agn1ZUa
OEymb3BC/gdxKq5HNpQkLxhLIYj0S1IesG/hn9LobLQcsjEowleMLE0bERBYcCCqCzgmTR5SqNXh
FIXKyPaLOyPx7trGfv17ryTwcSj9AGKwxT46q+ikAAgGqqKRmX025TG5rmB9vAsQcn410vjtsrml
hzUq7vAW4grA3MVXUdDNxIPhCBEqJMuI5JGHzbuvJiHfeNNK0HRa90m/rb39Zbvz5SM6IW+xOfZi
zWhMPN0POaIYXevLXE4SWqRNoR/iekT6NTfqJ7u5CZLXoc1hSV1FxM2/+NQw4FCFJIJKTpO4TzBc
OtPYhBriED40t1CYNdadFAzvUq1B0kJJA/Vf+w3K7+mt6Ytx20Sj7tZx+OJr2rde8V81u4ofJHNE
l7qDdsOnQ2blrXIehfB9zAwt0VynsviATCS5luZepk2pfW6Ktz57vzz15zfm6e8Xzr0srdFGCBQe
2cohll4tFUKz5yQ9GPa28Nu/3jWnxoQgRI8yHY41BuMlW9kPIP+EtgnqoMtDWrgdcWBOM15CaAzq
IhpBrZuOyiKJA2DsG916NeJvmvZFyoZNadzF6peyv627PSRtarxWy1cW1msuMgHPQ9RwrsecunJm
dXlSao2xUZWvSrxNvJnbFn7T35bhgnKqamg1jX7n9F+8uN57zv1qMkA/303zPgK3QOmbbIDoMhKs
ufbQ4dT0p+8ghokh0yrDm0YH0ENDgPTYQrXbRWxj00Vgys3y/aDuphY68G2vP6kFCstXJSHv6EFv
3yO0cehoEx4+9RB6yHMDdOyWRrDvbd0dPdhMo096dTUiSTfY1Sarv9NctI2l+6b4luq/6uqTYz/q
ziEa5YMPlIIKR5J+aq2bLFvLdi7EY6dDF7w5DC1vyhKGTnM79G4wapOLRBQn0Glp3QI33Y7RiwHv
y2WPW9hEJzMuLHo0DJKU9Jjtxn3bUyVnHj/xUsfZ/Dse4iuxysoCa0JsDYFzjDQ95nK4Phua/OXk
Bg31TdO5qoKk0fhThgfy8hDPL7yTmRVxDmHRdDDadQbUFqbrF9Adg8MMES25bEZVz0/k+RLghUL6
Z276ON0/3jhC9NFiZ5wGF75JejQ/Zckvx7hR2mfLkjaQaE8xXFtvfRVDIrNXtZ/k7zc9ut8qUr4S
iclCu++HQw2NmiQVK9Hvx5UrXBknHyiE/F5K4wbcokwErDqNfRNBtJrpKebY8zC7tL+SUdnMDLOW
/zSF3/ICPHC6adBNyAbHHUOooZxn4HX0XDzacDIi/qzW5vfL83gOeoNBgIeGAVxYs0g/Cjcb2Qp5
HGvm0Z9U9KddJ/4SBtdIJ6pgjCJ4w3TrxSZFTinPKd/Il7fDT7hCVmZr0WuOvkLYjypaEog48xUy
nQS697ME65nBXb0y2EWnOTIj7D/Zhqso8Xpj01eO9pJNijyjfYzbwZgqOqBgaG0REkWaXSV7Ce3k
rm29dhPNejq1FtorD5aF8J65RzgWuWXa60i6nPpwJztTAcelsUnKZ5SEgupa0xP4xNON5Wxb593K
v8qsPy9j/vluDPAkO1/7CtzQ58sT83HUnznr0ZcI80+/i6ZpNV9SdxOca1ctkN4snsnMbxyI+aEh
VqCAk9RHuX6RUaGeHobxiy4hEBtdtWSto2jcqO1NRbmjtnep0bgRVGmD3tCS9Q7RF2/N4nD5mxdi
0Hn25o5fBNHpw5oX++glBldUbyGSagAMfvdUtHm+oji/qWr9MIAX8brJbcCRgIJXmpXDZ9FbWbKZ
HAMuCfHihKDKzLtwMhCyQVykbdD2TaXuJ0y1yYrHnr+G5jH+sSSsi297sAFXWAIBwTuFHpRg30Ae
ZbbmypjWLAlbQ01ZNC/Gkq/JW4+be8rInSZPersSw38g6s597d8xibcShLW2NQacgmE5qxJDCskf
k5uihVsxfG6laKdyVPqKO0kPinxQtRs/vNUdoqLXxHnXilfLnvjLt368pxxOY+9j5qRuVO5ydISK
t9F5XnG0xeWeM4g0wlGC/djGR45maokHcoIPNiXvYQgg8a0sqHRRCG4GbR+r+n6QJzI51hZqy2+x
96NC79lFD+swOR1ayWs9gcuef/RBwrkxBXo50M1mbDJz2udj4SoybDrOXR2oLkI3ZHRua/mpb8yN
Ff799U6Jau4rYT6gxBfcJFVTqQ/Rbt6gbEG+Srr3umTXJMUKIGFpiNixqFPMZaQzCK9UxyCVLS6E
wZAiV0IxY4O6IDoCI9y20G5Ke/5f7+DRewkBIzdsGo+AZTo7WRnwUqA+c53M2Rfy77bYx4ruwBgF
KcdMBKf54Gvb3FFetcbcqkPuOrnxCR3la6hY7xxYlSFvejZ75THU9b3RxSsp+uVZOfoWIaZoYwfe
PYPZb+ekiHFAGEs273OoOeDF1Xq3ktMbdALbdGULLOyAkzmYf360A7ySLsIMeBKyEtF1YvX7cMp2
efP3hWPboDWCAXLkUToW/DoBgqCE8/Di6AYCZddpVqoByxN4ZEE4T5UOcU85YyCp8+Bbb4N2XadX
cf+mDc9pfgNqUVfv+nzNheY4WzjxTsYlbBqwSn6AJiqhoPVFmd48yTsk8o2UPVVogjSgysD6rWW3
FpdMm2FYJj3l1I1Ol8xoeESbIyPVTfaFp1+lMHLnmbPyhp4n7GxoR2aECa2QxBmt2QxCVG7RHwJ0
pDLI3V5yet0gXl45iueo/pI5YSYJ+lX48Lil4vxJSfdSdA9APPR/oZJE4gOWZm5GN89+KjrK0P1K
xHF5SiEgPJ3SJEoTpUk4drU6gMFSfoSZ+75L7P9ks/07pZasnJqZkpiUW8IYC+Olbh4j833yXi7P
43xO/O/TSHfVqYk8lAO5HVi1eJI2cg/9trRiYW2uhOdZnDcynBRYaIPgoA28dQf/ZpZDuDyQ2YvF
gYCxAQdCY+CMQT8diF/Scm/LLEldabCzogpl3ytlAw7mVjLXMBpLUTIxwFweJWejQbIlWEM1wagj
Vgbdm278bQTqVdZclfngmhG86c6jPEFYNRCTWAmNngfZqg/28MlpUVX76egPsvYzt35KGiqUT06T
bes83+r9rWR9t83KjRt1JaZbOu5OPngO+o7O7VlPK0FGlLsrVutHNRpJyOTND82h55QfxIDy0/AV
2uzsNhin0JV6+dEO2mTlOxZW6eQzhFUi0cUrE+bFTVCSiFDNRuaN0XbXMUxfcLGgZOs30VoH/HwU
CK5xYlQ4mfxUtdGfxGg67TISWX02bqow2wETdVso+mTti22tsr7Nm/PMKiHiR05NhbvndMb1fNAy
c8Ahjb7a1DdRAkunBLB7az8k1mM2Vr91M32pTOn68kZYymVyzP9r2BYOJ7/TkoRZnt+Sn9v+q6L+
/mBvtD/n1XUTAfOZ4PC7LREVa42VO+AD6n8+aMLCORcjn+UQrDZXPPRXjE0zFOkusJ1yi2aNfKd4
cFR0EFttkqzvXd2JPgVJCqdsPwUu+h0qkRwALsVaO98WTh8m488HCWsfqG1NYpPJMGnbT7uvPTin
Lls54hbQd/aJFXGtTbPsvBErEXddh35HOL7SPc61t9Xs7xWcsEG2IXdq5VAby+4UQ+adoXg4fiqi
ZguDcN68qw4Z1GQzTe8r/rDsiHNlfW6bdsQ8XJ1lRVqMrEnefhnG20S71pJ9R9/RgMLUCCj8NtVd
mPMum11KyzEnf8yqp/4fTzQaOShXb3qHJOMsHxnwuAt3DTiwqt7asNbm3vcugqiroreSKpHlAmvf
wD+eSC8QJ6uWC5dbRHqysW/rte+bF/7MU+nzIiaS53tDPIlAc5WBxKyYer+dVVPjpkNG+wmZ6Tr+
Ok4rLqKs2RMcUcr9BLEIpiMKhyuSKUrYbwJlXxToEt6ExZfO/mQY95CsB0NLSvIe6Q80oX9FwzZU
ns1ileBinv5L4xdc1pzMVOmieXmM96ydrqtk2qORumnDL6rkxu3rqKtkNT6XI1+0clcvJd3n1ob/
mXwR6gH5mDEotBKTbW0Ibu4Sr9ib3r1HQSzluVT8dALYQ1bSDf+LVUcmyTZjpz7uyKM7UOJ6rqxG
MzZT8tVJ5I2RvUOmvbHKL6Z9XQ61a1mfJF1aGay48DQUQtdD3wChgkpwIsQ/ndzTsijZ4Fjka0j2
3R5MgnGnKa9V95LnKwewmLvBwAdzCPhtVYbnTIhLtApp7w7dQbdrgRC2cP+qTrtxYmOnJWs4JPEu
nwczm6EMC8b3jCjOgBM8Iy8AJXAme5Wbj3EOET/ySDWRD0xBh8mawmu/ypKVsHhhkCbthbBa0OwD
uaAwSLRby1nHJnYHOAI2eFm7JVn7jgxNdIMgvLK5fJItmoNUCg4NAGL6x+F/5DZVmyNEDRk31/c3
vQRZjXYr5H/KWub7I3t0vCWZUHpLqNrOF6dDOvH0xPThoZ2lDWnXrIAEmQgzoRKYBZuJipAG4/27
732pMwjK31TrQE1lVD8hPWmbh8vjPctziN8xT8jRgJt4cOTW4zvMyNvYqrdP0PlKnzgn9eIebgkv
u7NCN1V2yORs7PDOkVayG2dbRpgI4WyuJxDzo8oH6Iiku73tb8BKo9MQooUkxzsY13eVaqzs0wV3
Ppl94YD2UJUyIlhWSeUFu6i4qSDwSIK91F1Jw9fLM7xoiruRYjK9XWcMP7XntGrpsHMgTCejdSjU
XVKFW7Xbet7KgTD7zJlP0YQFtg0orCk6rx3nlu5XFDEG53FqQKe+TWuplGUTwG1hVgR4IL5SI1nv
snLGjwdo/X5I9f5O/PfLM3YW1H74JEji/zEiRBNBFSBPaPJqkWta2SgMyfVO0vz2Pe2cZGfakX7l
x5P8KRuSaJ8URX/XAJDq6GqQwusYtdS1/IP4cBY/SDjWywDtt1CXGbW6tWS3CoAo2FvDu7VQUgye
nfC6hBe+dbYoT4WGWylrHyAmQP77AyyuSap1APiF5IDaxPpkpXyAFSGWqbiptNPQ0JPv0c7M0ShA
hcmpqJ1TsP+hGyvR3dldKloX1kMa9dFA9JU2JPkQNA8TpKtq+A+I+L5/k+19Uu3ramXEy372Z8DC
jKNKV3ZZxYA171sSv4zFfar/vuxmixvT+WNCyKrmpTwhLYUJqrBy9QNsW2o/dhNghjXc+Npg5p8f
nbF6ivJBkjN/WjQ+5O03yZH36mr30eJBejQe4SR3Yk2LIdzHSsPLExVU/dCju8pTCLZsy1k5tueQ
8fys+TN7wrGdO1lsGPPsDdMTUga682Cad0N2CAGUNDeUcS4v1tIU0opLuxM8ejMj7+kUmlqZoNfr
xG5RPIf9dz+iCrGWN1mx8bENjpYJaUQl7TtsIL9NRRoRbLQCyXhfHslShHE0EjEwVanj9WaJlTTR
Pqu9tmubrdz18UbRVvbQkkOQUAThoyPCS8fU6ZwBgNARo6emB8bAr/Yp9YnxvUV9tDVue+9weViL
k3dkTNhNSmKYQ6dgrPf6nek/RzQCV90/l40szt2RkfkjjlbI4yAiOMOIxe2jdvepuUcVG0nDtRNv
cTQUl+G1MOZGPsHd7CbzUSLnJi3AjeQ/hq7fjOg9G8quKtWdHXxKKJcq6LFOmdtW21F7DIbv1Rrh
6OJw/3zFB0nE0XABUXWhVPAVWURny/fBuNFQ5l7jWVyyAlMyYT2UCzxgBDdxHK5SMwaKD+2PHm8d
+0EatvZaFnVpRoly59c3dXvDEWbUhMatRqQwcWsfBSbnaw1ctI9WoBUfqVjxVIL9B/YBHg2zmsCp
g4zwD8jObEWRqR+2STnLWCS5fRVD5Yb2JXp1lEOmpNr5sd3e2/ZU7OSoH/P7wbRq6KzsxC5/9RLd
ekDgct9R3SkKkPv1E/WXXCdoigGwBQ6XG5lc7qHIz1F6t9Omues6bZAPSWoMBAiVXuhbXcv8NWLr
xWmEIJFmwRnwKTamlwEi1mMNHlsqnYc+VF2F1u3Gj3d/v9FIIP1rRoiPkxohpcZkHkdP6zZaj5Ci
lW9g3niM2uTq/2ZL8Aw9JuUuddjqsq92cpvF90nx0K4BWReDGCIn+KFIjmlnKVofiblaYwld04h+
tdBhlHK7QVKTh7OO8G31BC3jNodJr1oDfS5tMMjSZipyC+8XOSuSTFWkNmTNSkXdZt4uVYDIQKH2
t+SZc5hGnoVB0rzII0m4kotCgRLfYoRl5bf7IrJ+J4WhrzyQl0JhWMFtUipYAkR/usO8Vg8ksOi8
F/P6NgSk62fByr21OF+oPcycYbAviDlMswvacproV0QSOd4Ow7dKqTbmQEP/UK51YS4NB6EuQB50
9JGvEeYMGaa8HEdulBgRMTt/7pKny969aGBmi9ahm4LXQYjcbaczpCRhMMYM+m2vo+bHf2KA+jkq
hZzfYguk40eD7+i0QMIr+JNMF0JnwZp+xFlFaXYtRAlI9LP2kNsLq55XalpWEdpvQ+0dlHDnqCQD
0i1iqJrx6keziM/drIkLxdt/Mro/hoWwoit82mMTWi6tMvtOX5qr++oK6GTJ3Y7HJtwZSp2g/B0w
Nl/9Ck/PVht2km3sR2MlQprPMfFuAm1OGRE6Y97ogidQKrHsaAK4UlmKh3DWj6Ei39G/VV305Ay+
CfV0cifDGnB5BheHB4AJajwIpRyxmzk1Hb3xOsyOHQxhSqlt48hCql57zaSfl00tuwl3O52oJh12
Yl0WSvQ0M+derK7QXNO7s/LH0YQW71rVfuXllWE8S+pnq1u5QOY9ejaxM7MEaVfIqEVcng75LIEc
IzQR/lRB52Q/S/C9dnzQ+/3lES7uZqTEOCpIDoJWOT39cr0LrFLFVNnwyqqV6srzo7W66ZoR4bkN
p0/GJY8R2Nxee0/+bMEEfXkci1PGuQfV5hxfijJi0mg5SD5yKo1S+6v0w+sCwlyw0Vd2/62s1jqZ
lx4iUCT+a00YkCbz1u5zdhjK4wTScrsj87lB9g1WkDevcx4U4+3y+BbTmjR5ARQHBkNXyTwBR6Ez
Eo1SGkqYRMPpuZ9SF9XAL6gEv2YyEnn0lxgZyrFZgeSO9q4541Zt9W1rFzsLifTL37I8138+RYil
vC4ak6TkCHOM3i0loqgHRGxbo9klw4qphYkGOEKr3gxW4KUsuGeNdDm6tXgO2kzbokYyfBsYV6aV
bn37GwLIlwe2Zk1Y1rC1mw65VPYd72Vz+lL674OvUoDgyeTcmNnVZXMLBxkdkSYDg6yIS0iIE+ui
Mia1p3EPPMjhv0j7sl3JcWTJLxIgiVpfpVjPvmbWOS9ErqR2URspff2YcjBTEQzdELJuo7seCujj
QcrpdLqbm6H81hs/3e4FaskrAXMhTkOUA8MFyH8xEK8zMTmqMZKmmIfq0Cxr3jwJNoub0jlYOfS3
bLye65Wy7dI+WijZ2vMsEghotYUFRQ9EOEXUzKcnJWJeqlt7C4367dC1K2OWC74IYlQUoqEtBEIQ
nb3PNLyGmfM4ZwuBZoU7KoLUH3ykYBHN/Cfvr/FoSBxgcNYyAnEXmnHa2iZWKZpB/jNOwWjfG0HU
obMgcc7+3jdOzOh6GU1r1243m6FIsdP2vm5jWtuYW1qJ/0s3HGRgQnTDMD8OOJl2wkTo9l09YbBz
qhugbkFRDLad0ha3Y+48G6pNnoNkJD+o8LrdWGKAnadezyOHQ4R65fgt+Sl2Fk05fEqcCe2nQIjZ
ggipjWtCfSbmJyg482nGRd+4mC8P2yhZq8Et+umJQe28Ty0VSeXBYAWakj6HsPk79Icju0pjWXxa
fOW8L73YgDX+d4Fa0mnwwC46SAThCX5XBy2wNR2YX+Y8F7yRO8NEwEbbJhTfrvvS2jLn6/nk6gAO
qlADxzIxtvUsKgQa7n2peLA3wulJQAdOlqtQ0XkpWgpztlQtB3WpoqQtSR7X9i9VbxX0m50jC+/8
8Og7j2H33hc74eYQbj9KuvLcWowJAahbABmZdUW1q7KX3VSxCtvcmQwEBYfOJ7shiE3MHsk1tpEL
zNCfeID3KdSBMOGO4drzzc2YooORYHOJV5soUSftVsoRQJHCKTCyQX84LK0xWyvtGzANvhoQ4d5I
H8rQKACHuMR5cbz+tZdWj+45BJLQW8YzTQtQoYSOgFs62HkaQMIABFnpPm13gZHtRTHtrxu7wMnM
yz+xplf0qpSwrk5c1KfKx96C7LpoBFDdzwheMa+cjSzSTdnY94Lvamtjx/7RS97q9A5BGrrrEF1I
n9TG2Fjpyg9bSDnxu+Z29CwgARLK889iQIILJTXsgkJ7MhP1I66GlY1eur6B1cRcLd6qAVhGzk2E
GeWN0c2nOUv8bDMOGaBAoy+P0JgUCVSVw+71+m4vBpBTk/NPOjnJTt9lNlJP5J0zIaD4NvTv3rSV
FtrrXxXEgCEaaHxct7m4kThD2Cz4k6MTh4JAkWVpg1XmMoSaY3sn6RrubnEjob+KehJe46EOZrKo
lU2AYkCHvb0z81tfvRj2PpTP1xeyeC7w5nfRRrYg2ad9rqAijfCq+Vyw8ikjxo3g4nUMwHbc9w8c
kvHXzS3uGxQ+PPADEbysNHNmx2RXAP8ck160t61XhXfetEaXMP8RPcrCA/+/Ec0f6hSFQT7AiOuq
TZgJyIpkG2Gv3B/LbgdmSHTHcdrhCOdulyPvKtMMrAiDUzw30sI8ZX1MJD8YYBOeMufQ1+GtdH/5
4VpK8D+YxrsHCQoKTvp4rAclI8gdh8iRe7Lpkg/LgLpcY+8GTmPVF/vC/ZSV2jNrrf2z5JQzMxag
keCqcvUG9SDQJA5KQPimpEkfe9aivmlO2b0YLAiosq5deeksfUoUcYF/AiwIs4BawELN1jWAtEIx
BRSLtD9OuB34r+s+uZjsnRqZnfY0fqipNSWHkcEIw0jVIDhnxjZ3sbXpLLas9hMqYGUaPis/hLBH
8vN/+QO0U1Ghu2fkBX4AM4qdU+796YPRB2fcdy3b9s2zbb4F5De6ydftLh3G03Vr56RtOhIUBB/T
TSvoNOwDT22uW1jKsWYqD4RIQDLx8jnf2YZZjLTtiOMOHlhiba3hPTX2jnHoQYOcY4b0urkl70Rx
CKK0MxYQtZtzc+5EQXPLETIt684KZZx24OlIPysj2V43tLRzp4a0FLmt3ZIBswLy/bp87afyjZTT
ylqWPB8dyRmDjLv6gmYvcWhOggEZFO/+CVBPFk/lf3nYn5qYV3ni967Z5aL487KQ77gtfcyk400Z
9yzuxJNY445e/DgnC9KcPMxCUyQUH2fMbqxmgMwFCOiCNFJrSc6aIc2tlZHa/ZBh51J6YwXvQ37f
tC8+X8lzlr4PysTogWAw5ZK8SaVTMHk0wJnNgyoajI+6FgfJypX7ecnTPMAxIaZr43/6Q5Ry050c
H6EhyFJoc1OrxzSFlb5f9+elOtofgeqZax0EonpD1exSv+whwAjdEeOzF2RvGwRjNmY8gmZWKg4O
1u8EHMhibHZhz7YMRyqoWZz3wYrfL0ZjCA+ALR8s8y70mM+9ktSeRHOvQMifOoypJ4OKMoV+rFMB
W19Bnz2Mq0RgZD6JMK0TV9ParPQclPT04fQHaMfCC0Ve+OVc70LaUPa7zL8toYQHhAArzG1fVXgv
xdf3f8llT01qZ8OlMmU1Q28+bNQu6b63yb6SZDN136/bWYLc4Tv/u7na2XDLcEz8mTBxdFUCvvMy
qiW4Lf3mhnUgOcNo1MbvvpMp20tZblM7ATnPX0/RzK+j0x+hJU4OhAoCOW9wW9Aot1G+h0Zm8Gty
fwjv+8jvodUSZ86+7f9DAQ4yfWhnorCPJq22ywEZeYZmPUKqlR6YDyWoit7Z6WsXbFLvezpsrm/2
Ump9ak7ba1EhKzPQ7IkZn76Wo9gOjoc5eFQX5zqc9beKvH92dVYERJiAppr+tku6JA2DFtSOULna
jGJT1Q+TCbqdNQqYxWXhYUfQe54VUrTzyZOp6p0EdkTxOh+KQeyVxTaBuA/WygiLpkBKN5NNAxOm
3+d1U3CvSQVCgWlB5+9AjE0BQQD6Lflb+fd58+Z2FgZ5PVSf9f5wMgaqA7oemUO37VwQyjwP2aPp
ydi37tpu5bQvXR2nxuas6eTetZKsZtyHsXJoy/2QWibE9hzQrPXQxr7ug2umtAQsyybhFBZMEfng
jz9y4wnZ+oqNpeAF5jRkeDaIoQFW0ZbToq9apXCIuhdR1lcx8CYRJJai8D+t5sSSlnZhyiacwgqW
WIchUILZMvowDB/Xt2wp/J8uR/PvVAyOWZUw4joJpo5fWpFElru3rLdiFFGrHoXYXre4uIEQP4Ta
DmrNF0xduGwYJMZQrVf8wal2tXlM8jdw7v3vrGheNwJU3SsBK3UJETyLGZ9TPt0klv2Yc7p2ic9f
QrtDZ9J6vNiwHgQkLdRyYCSsNED9HCSh2wZjcRLEep7Iox4UaLlxdCBaiuvHvWEYFKW2FbtBs/Ib
Ft4e+AlgmQCfBcpY+pFWNQAf9fwTwLpm+9uh2dTucQB/oOn/GFbRdQuham4/AvqPwhrojbWDZreq
aqf5RVC4A9idjB3k694cTx0wDnBbMG9tgGVOQvQNxsZiWmbuuAL5eX7oJqtRPSH4mgD1baUXbFGh
v+4vC6FjhtjNAuWgxgeL7rmFsm3zsSHoj3Hjs2YPxaiiNF+pSa/Z0HzSyRPTLwRsTBL0WcFn5ht3
VqB211eycL7OVqJ9G5lkLmE1PKFJK0z3x7k4JuTVAhfV/8YOuOvPd2wC+68FsndwbDtDVJmPAET0
aR2vg6SXtg01AVTX8Y+Z6f/ckI0uoyANntVTA2BV1DdjnYHczgo31IIyIrCdFa+2RS/CLUVN/Mil
kkcFGAO4dkh5cDDCACCU58/lSw5ZnUDI/cR5uoO1/hfGccwkargowboZUsgCNikKkImaQNxcjBmA
vx1OnX/o0ckADqlqyTbLaztyjUl9pXIyP1LWsrswqcdPxXKfPme9TT6cHhw6FTdQD5amz/ZBbnk/
aZJNT35uYzbUCIZyX9d1KYECYzKNJwUdsX1DO3+4C5vMEDvSZhbfW4zxr407yK9GIwgBc2HFP+ox
sJLIYBQqaUFnDwc0BsudTJs0XLnvlgILoFGA+uFlDryXdt9NNa7BwkLJlJbdpnP3DdLX2jkocVc7
2yJ4ue5US9/61Jp9/q1Z2idjasOaLyR60hhV63gUoLhx3czSGTk1o7lUm01wnxFmLBDpFc8ZfRn6
H2K1ATbvjR62QO0DhBxyVNByzqs9SX0a6vKQgJExbsWPmmzsYk+cx4xDRqW+NdI9gEShePK8lUf0
0psSA+P/mp1Xf2JWdtDHwnsAFT7ycwDtUFW85NCk8Yat6w6R6Ty2xrYDQcIasvuCfw955UzcayN8
ovUE2Oa54UBMnQFgVhFDz+6HU31Og9oBHsWG9z5rbzw2bgM8CGbREYWBm8x9xlV6nHh1MxJ/f/0L
L9xQZz9F24OuCXL0ZfBTHGl5IER2N4ZbA7zcsbivsqNdrfH9LCRSWDhuqBlCavo6WQL1aJk4hSzi
vPJeqxyCNEGdxW5BH3qj+o3+wqEd29faCX5eX+gSOvzUsE6W4BZWJg1rgFhaNR2pmSPZCQo/7gyn
uze9AXQldZmlt+nU+tVNxg16a/p5gvnauuW/6UhMI+4yz0JxvRieTHtMD2kRQOLSASmdjfl/2n3w
zFVfBoa+fJQ6XNxwObg3o2nmT2aKC7lk1Qq+dMmFkZWi4QMglwsxTM2TUja1HR8UEE7GMMQUqHYz
aF1EBecDKi3ZtmmyN1Rkntx8P4mMRJZaE+FYiETAkgB9N2OPgPHQQgRwjZNBErNAQlB8JYTvw9b/
4llrmLWFSAQZ1bn4g2oDUmI9vMpUea7A1xvlFHnoaWD2ref7AvCK635yMb4/H040MywbeBxzBpGd
H87WkuiIBWMRC/tD4YHpgFd901ibYroZzHdQ44EdkvMDESrKMc1gksc8OXJ2MEls499d/zWXuzsX
rPF6BxUX7hZPS4XMPJ0M+M+MWy+AZjv0Yxnn6q+jPEiJXYgdATUOb9Ipbno++EQBYACtEdR6k41y
P237i1qbHr1MTs/NaKEGSQsRbQUzBXgPpPMwhtnKbl0Gs9kCsm0PVD0gONaSUzcfE6twYaEi/XY0
38tpA1z/Pp/AT3W8/mGWFkNm5XAHnBKQRNeyR8+bKL4M2Eoha9c9dWWCZm9XFCsLWnBGdEQJEGkw
AtybLnrkM9eH3hfMeOO7C3FUbhVfQlliPCV/DVvg7zGqkxsD5K0bMI/MWpgs6tzktbNfnT69p9ab
8uvYIKtToZdX9jwe5aGNA7Ef8M9rgQfdPuI0pihiVoYQZyXgpkv86RGF2wgEMNt6At3P+F0NxS5v
AYhyX69v/0Kv89y+5kwpM9zB65oCTYlwN4ghEqMBRVmLP0z0d9Mmu9FwMKCF9F6tldSWvAztJNxe
szYkzs15gKgqwFKmssU3wQs2Ge7tYjPnKlTdTtlav+cy7GGZ/9rSISOJxEQwT2CLTB0AtCBSUbck
uQ3W0F2La8K4G3oXMzG5XiYECR9KzR7SAAwzRZZZYTZm148PefdZGvuVT7foOie25qN1knapwWn7
zIctvCWRIv8yLaTIB49WseN/n1BvTpxdBRSSertueGGNeBkBUYb4ANoRvZthh0HS+k5VAq/2m5VG
ZJe4KDE/mN74qyIsi7bw6od7oIKI/5yv0ZBNUaZ9DXFku0X7bG/be7MGyXvbR93f9zeBcwamE1Zc
oEj1bLLuRmGzUcBWu/es+wl61K2yoqlf2b+FdtC5Ie3M1WRsvFzBUF/cZvx+qveK/LSDrULN0u+j
obxFC8S0v1TVMWi3ffZ8/ftdZo4w76C1htsZBId66aZ0w5whNyxj6koAojAKD61pObcn/deyrWOQ
fWdrYxsL5+/Mpnb/EoR5u3Bgc3LyXZjurIIefHLjdmsNrrXFaUEF+mhuWitMnxFocILaEYsaoz77
Ybl00zlDnJi7JPi4vqGXT9azDXW0ygRyjhGyIlhc6aMEdtO1m8n5nFoHb+5Ypc3x763hIoN+GtIY
zHHPR+bk2I/KHDDsYuEdXiVbghHerLkzUHjLhNqJXgJh0a/cnkuH8NSi9vFct08gmQzlT8Oq9636
ZhQYUA68XcKLyFjNohat2XhQovsxU7JpRx6ot5RnDdbXqWozlj7oagD3H6uNzTBss/Zmvvh2oIEg
bkCAMEIyjOTwfDeptOXQ95aB7mcMPbCZdYx7dpya90H6jAfU9W93ke3M1iANBrwN0tCL64Enbtnm
FNaM8FtbYHDJ+bxu4ML9YQAgZnCKQN4RaZV9vpyhan3oK4HBvwQMFfXLoXtoqy/pCFk1aBcU7aGW
a7wMaya1HcwLieeZjW/Exs8cnT/QSldgJsyBvfw2BG4crs2VX+Ty2hq1e8/up24oUcuMlHoI7B2x
KyTb++v7eBGvNBtaWkYnNhU+hw2OuEjZLpSgGFMb4awc5iWHwEsM1QsU/+AS2mEGyhW80wnsNPVb
Toq4qVccYnmz/jWgnV0v68apqGYD6hWvdMt6XuUmW1vD7CAnAalzR5JmHUwEnO2g+xFNzpqPrZjQ
JxMqK0WlY96mlnuRw76Y4cp3WN4moKnt+Q2C4cLzNVBlewNUkLGGtI3A0dw0L7b3ct2nLuEBs1MF
aOIBIY45Qv1jOx1YDIFHmrWssg0ToLhpNlN4O/Rx6viR5z9yo4lED2K9dmOKFY9e3EIMcQG7BTIG
8Lmdr9BimZeBe92IfHovisegXWk2LJ6Yk7+vORobhiGFzjtC24ghTDJsxyAyp/t8bRJzbR2atwmP
MHecT3/V5FFhHai51kC+fBPhO82gSH+evwQ6WDv8mC9Vk1T4Tgokr56LGbCIpQ8Nicl4rN1NSh/E
Xzc3ZpNo2zkAISEYEM3/vFZ0YjCxqgxzbWY0Wm8OoEHCPVx3waXNOzWjOUGRgHg/sWHGtD98sKV4
w6/rBha8AHhqdEggs44Xgq61bquaQw4Eky2ifbdQkxSb0Tmq8Mt1KwunFVbgxXNLEEwYWopA0hnk
3ExGlDvbEkVC3mRo0/D4upWFzcJrwAMLOOog6LZqngaGPp/0JaTn0vA99J9NvkL+c7EKlDzAig9s
uAvGW1Tjzk8knyl2AQrjsWM8ZPI287aE/u33hgnsz8z2g8H28I+K1UloHhhQ6Y0seYzpBzN/ccjK
35/95azhMP99lC6gIeR6PlqZ50swBpMlhax43JHfVvMquxvJd6Xc8GTF0IVfaYa0vWIhhc9BpD22
qwmTpzeJ/+nkW7P5208OoQLwIwF8A0wMUk/tfJCiNCEJLzHhbf/ukk0/rDWWF9ZxZiA437CiSy1v
BIo9dv3Hie4wiFMDSLTWblr4LKgi43O7qKthDEDz3IwWFnW72Yq4zylEiO1DN1Qx9B3UWjhecOJT
U57+9lFhRSwFU2Cwcqp9394MwcrNsrQaZM0ED9Z5lFQPx3nFHdl3BB/F+eHUUVDe0hZTByjWZSte
dnHi8flPLc1f7+S4lLY3oS0MSxVUxtISzYc14o+F7cKzGx8FiAk0rvQScSflkDmty+MCz43s3fG2
abPSy1hwMZgAqBk8iTNFkObDgDvToKNgKcjJr8CJWA3K9fSlguDo9fC4aAcDsHMLDreWr539IJBh
5dchjw1jk5I4ZRsveJzWRhQWPgnqz8DtQGrQJsC6n3+SPiF24k19EkMWyTLekuL9+irW/r72yQe7
L3lh4e/X2a4tnrr69/W/f7lLs3I2Spx/3mMXETjhMiRtwwAmSO3uENLuIXCm9thVwEcIxde6govm
5q45YDIY89Y/PkK1msIUlARi3HptBdK6XYJTz4yVQHl5JlFPx1gOloYDaeupbJtPEPfqaYax2UeL
t2g472T91Nvtrpbfru/gHKzO7xiYgnSQh+4YcAF66T4TLnqADkxBgCx8zkpTPcu8vZ3GrDlUQ5vE
9ii/k3ZUt1mifly3fekd0HQHaQsm5X0QgetAK8mIMpoA2wn6mZj65bZdw+3PAV9fnYO7C6kAwFTo
UZz7N0uFl5feTLHg9lvfcKPQ726zOvna+WM8oFjtQ/LxPywKb02UpxEgsLRzkynpE47pdaDRxVMa
1FG31gtf+mK4PWdtcMx4m7qBwbeL9A8M2hWQUEmhILBR4RO68WYKRScZ0TXMyGVURQ1nBgIgCmGU
z9HywaFImzAQABXS8mlCr0o892sv0MvH21zNR6zDeK8DbgT9/VTbVV8HIwMPYPLVp7EJttLhoBg0
XBmIQ58GDJcKUNV7UMVr99c/2OWhPjetJQ11pywI6MK07aujsjB76WG4+WX6awDo+RJ9rXhk5Z1U
ncXB5RnkkZd95WW969baFpfOcbYY/dpoaCLTVmIxkwWMIuAZYB14aUMVQfXkC7MgetfIqJXhSsC6
dBGYnVMi8C8B0qffI7VsM3NysDaaY9g+3TfVF/rXRe55/1A9wJ0LaptLlKJggzHMNkToDQfphr8w
Y/rYGWN9QN6xu+4Uiwv615hOCD+EJEOuAmOc/HLN7YQwwZwVx7t8CZ+vSO/h+9zFE5nAiGPcUWcz
eHcpGILLguwa+6a1tlP9wzb+ub6wRW8/WZjmhTydwtGisBkmdrlp8vTeHUYHD+PK2GKWb22OYG0f
tQBcmLRUfgWRD5M8c/okBuB1ViYj1kzMt8xJWsnDlE8+S/Cpgu/IyND0jHy2krpeUqHPn2qmkwbS
YoYozj/ixAjmmFxHuliHG94b0P8T95UTdX2kyIHmRzd586Grx8wIatDCfXRyDGVEdrfypL3E0Wi/
Yv64J78iLEmNaXT8CgV1NRLZXEU2eHOzb1w9FtBzlXTjQftuWAvPi05zsnot6eUN5F3qFnbH9NX2
IJ5xANf0BmP/131z8UDADGTb0avHAJW2y+3Ug+eAwo7hoE7nYB2WB/oqiu4EBYSXz3AX09pA2/wG
ZIjXjV/mXADnA40BFEsQ4BrSXnUY73NHy4btTAQ3mFrb5Ch9SUU+vco/sn7NoeZL8zwzOTXn6Hhb
5QeiGm0I/uTI7/xftbI2jEZO+1JjrLApmw2vdkUpj5Jvrq9z6Vv+u07s9rkPeYnZjjaD4RK6RoJ4
R5Y0O98GZhJEiddNLd7qDkQm8LpEfnlxq+d9q/oyga0A7ZhoIFMU9BN48/PNCOk3t1bb+d83LXnI
rPyA3wo47wqb0OKZOf0N2vWOnl1X5hK/wfBT+oYSrbwtvBKPqqka4tIEhYU02LQHG9V4Uyd281io
Zt/h/bVC4fc/bAYQ6f+3SaU/Ti3oC6Ewgh9ieoBhdJuhP6T+D6PbZe6OQbweA8wSm4Rim1oLX5eJ
NpyNoOIKbr0Zp6N9c0HSBMxHFUIkGx+IIQB5XtMPX3QrwMZdvCedmYDx3K3sMQwLcEZjm5NPsNpl
5Gc4j6H/hzwDExFQ+AAoHi1M7TpJDUWMqm7mPMO96b3qwHuMZ4zfV/x2ab8wdoEg5KOBf6Eg4Od1
YgXpnBIOCLGKBl9KH1rhbgc+GNrn9jsFuU/aFRRYRvld1dU/bes/C4eC/qUg77RzyEp0WgyNoEHE
LAjqZqg+aCF4yA1cTA1aw1lbbCmhL8AxHbpJQBgNgk00eXb6YuuqYsvylYzhT1lOD1V4pKEgPIvU
ALqmfdoMjOMEJFJxVj81ntonjfM9H7Oo6F4mq9tYjP+CrMNcxx3Qxxvqjy7FLSQb+9i6GRI1O/LC
j+tfaD60+k/CdwlQ1/XwXx3GPvqtEN0Ih04UJFaG54KMe3AeRJSqhwoDrzRbo61Y8u9Ti1reVEPV
YRwnWKzTSUAczNm0Zv6RoG7irnbN5w29tjrNyy2jm5QtYStDNh3KJPLrL7VcuYGW7rvTBc1n4CSX
aFyDt1YIIyNCcJqKKGFgj7qhHI+f7fWvtfQoOTWlOVCVdz0Hx2EWt8DfteUWqmJ+8kkztrEhKjWy
Pqr7lbC/bBKc8kDJIhoR7TZPZZ1kkMJGsKUCltK4yezjGJpR74UP1ANRV/GYGdMKt/dS3JiV6jGI
CbIGUNid76lRNO7ILQRB4gBy6wcPCVvLkZY+27wejCDMNSgdUVHVZgJW4w7Xt+eP9VMxDhLAPgQM
d5PkNWgjWAdtzhYSQSuX+ZJTQiAGFOyo4OOlrgWgpi5wk5oDNAHGx4zsOugAyf9yiYDdC1dI6Dho
DWlfzeyULBNXQgWx/2ZMD4y/J+G7F+yuu+PiSsA7Y6MrGOBa1G7DyVdjjpsEvhEkr30/fEkbTKXI
acXrFy98IFF88L+gFn0B0cb4EWWmGpHihfcu33rZrSx3Y7Nv+ifT3VbWluCN4N1Zw9t/WN+JXS1U
cWX1XPJpDh/lLszSIxEvVWGs7OJSCD5dnebrKUsmVszyRNx36rgh/q/Z6CFMnDK269LfJXVvbURZ
rkAulu0C5IPmHigl9JPtylKQFr1+sPgUcVIEt4PvbcbJeKRGGZWWsfO839f3c+lU4zD/P4s6AI12
RTIQDJbFpGJxkD6E/Ro2cvF2PzWhuSQeN47wGEwEAcUoMk7WlrMnJr/WXoz2kg0JM9qtHOilEPkH
TG+hnYwxde2wUbd22yl14SYDWsnuBygDY5XJDQGqKWnUTecUd6Ycj9c3c8WqvplAaagMU0xYqXqc
alD1P9n8S2M8tc6hEbFYQ2wtnfWTReq1y5CEfQZcORB1KcZ4bjnBxCH/Dyfh1IZ23iDiV3nMhg0n
a6GUGLkOj2xUtJtxM3YQoFsxt7Yk7eCNRZCNwoQ5n3/Lge0u1XZV1ePPNaKlIB4cfu7+z3gdvS1A
MtaJFndo3IMYONlZ9sA+IPXn/UgA3N2FlVW+qirIHnzVNVM8Nsx4RHcXbTGZMXnHRZ7fdm4Awubr
3rOw9pnw1oa6H9hNUS0+v2CDEnOZHV6vKMAcKbtpfRUFw+oA+NxV1Rc/v87xYMVNHurQeShPNhUZ
UCOTUrh3RiDsJ1a4t7mSeLI14X4cbLlB+nKvwJsc8bSaVpa5EHFmigoMgmHUHFOwWjjwKjx9wIiM
ZRLMbIF+CpfF9Y1cijgwAQEzjJm7AMdp1zmbBO1chpys8m7D7qDabVDFuf/hcBNTPHsl8Rhe6TQv
fTz0GME7ONMIX/Dn5R4pOqeaM07jLvf2BvJODKFeX9dCePFObXjnDtJYJhBLXYlYLTagplBsMxX3
NHkHLSWG9vv/kEqA1B0tSIyWzJmmtottOzKvJ3iPJtaNw29q9RkkKznl4q4B1YqnHzwfY2XnKyqE
k3A+wURgweV/yOJ+7FYelyBkWvD4OU+eSZDRB9ZpMLpUNWMGLnJM6STifRaE/O6a2fAFsjE1qACp
/Zm3ZXikSWo8+GXa3aSFVWxTDIUcaGXyI0ub7sNR1Pwm0ooeTItNu9RwGV4VXkX21cDoDrzb/Y3p
TYMTTX45fWQjGM48pvIkGpRj1iAaDZpNMab9fZfk5mZsvTpO2t6+b0ffeGwEVR3UccZpLyzBvtmp
ld97RV8/07pVd06adE+50fR4bfIaTHdZEYKOqG/Zhpn292DKQFZdOi21oQtXd299nyRbpxuSB9dv
3HaTuAkImWp0SDHMz31wA04QsfnSeSDzwcbJl6Ge2NFyhbUNKRKdqO8D58BrVdUoOYvmLiFk/mU0
PQ7Q8djYoi+hHexwkKWGldwJz212ZinDYt8z0R9QZZRHjxYJi82Jk3eWT8GN9FoFjgdVkmRLnXys
I6cwnTu7NumByRBMUnVrtm3UYxN3EuJcGxc4Lcz/eYVxGPo8waiuO4S71BuSfTGF3j9Fx4sbVB+N
tzQrhs+JBvSxraWzNSxOeuD1HZJHCbqhzgaCrA5whWZmfSWTHaKtrbzbvOitb33e2L+cKjGfpJ+n
26qxEiTMGDnIN0ZZ5V+LzJMCfM5V/rOkrrpJQWz/JbWG4ViV1hQ3cizu8X/v73kQAHie++SeGqOF
xgrhx0DZ6b2duGLTVFNSRwLl3q+hsL1nWbIwhQRyQ2oM4AS53NGCsXyPQXL7WNlt95ylROwwlRZ2
cUrIeAPAl/z0B26i19ugWBxA5XgvMRzXRA4YbZ8CjGY85FSkNdjf5xgOTYtXlhXlS1VOXrVJa14f
+0qID+Z4PIyE1chvzpACOJpb4+Te2Dzv/kmBj9ylU17f0N4kb2VfE3qE/GsCZkB7eobaUbkrstGN
DWr4z64v6LGzWtfcDw4lbCt6Qa3IK1F3jZ00G4d93rbqOa+HcYhUHtI76RoFJo2M/kCT2rAiX4nq
OwZ1+BvBvvBIgKX2lVluW25Kf8jfqtRRrzao1T7DGiyyLA/NLkrrtHwrySC+uTkqCpgj8jAOwjMu
vlYyD59pyFovKmtCwHnuFLeBVGw79ZjxzqtWvtlitJuIGU31Ww1SbS00FN9sL8FASx6gWRQVdgUW
6CIJ+SvJKMS/EpfLiCE5f7NH29hVtCc8MiszB+afKvmFNEweaV40YVRKz7uVtU0fGOlwgCvTVThF
ADPyoh5upczMjxHIp8jOhIOf7ga0ABtv5T8UDR7YoM5x1VHQxEDo8JpshKLf1Nw4jZE9jenUVxHE
ZsRRBF62K90O9TJ34g2qD67CLEea/QSuS77XftgfiyAP0dhGEfCxxButxIQS39RN1XxjAeUPiIb9
xmiK8btf2GI3OWBxIkOpeNT6NQg5pnFkt8mQIHUNR4/uhZMWrwrhememrT1EMMSOVViLHYAe2b1T
V+mLQUd+8DhxcRwycCIEHu+2jIBRPx+nYQdOuOyjCFsjckbeb8FZ4R9AOQEmOY+5w6ZpRh9FP8sG
JgQEqmznjD4kIR0ht0laOttqyFy5rz2vCeOgcNwpwhhxG0YSvHPdxuZtzvEoa9AddmtQtEYDSMW2
GPDvSOwzP9t6Vpa/BZCNB66tVQYk4x23GWPM20x1HJpt9hs08ZilVJXovogqpNuRNPWH79DuMPA8
24GHof0gzOgOAlrJcWP03bbxm3pD5k3npTF9daze/C2dLIh8P6ueAQzw71gXtreQyZiOFhwRXOIG
XxO5WGoFgCPw31tOyx55YowQ8qIpmBRepmRnohdh+R92+NVEP3nyYqOOsnHnrEmLLGZzM1xwphJA
MVkz2wADVVlzL9lo9wJs8HmzBqxczHpOLMy/4KSWx/raZqCmQFO3Hz9r6+dMsh+aELwgKAglP8I8
f3K6taHvxRTSMTGIHaJWDgDZ/FI/sSpaP+2VgaQhm6GPydEddn2RRNAlSvhBJV+p8zMVK2/xpUQF
VT0fSEXUVJByndtMWg7q4rl9XdGHJImkt+vqvWzv6dqjbintOjWkbSkUncZwmLvKRvPWN/8QduzX
5AaX/OLUxPwTTvYvFbT5P6RdWW+lOrP9RUiAAcMrsIfMczrdLyh9+jRg5nn49Xe5pe+E7Vjb6lwp
b5F2UXa5XK5hrSTlu7bSi7mwgXhM/r407iDBhZccerw47PGphAqNbJbJ62/edDUtB+rtPFtRk+YB
tfhWAkY+hkgBeuB8auM2uqLTjZGXbFf3enLzyz7NwDqZgkfWDM/H9rIt2YgSezJaSru6yKFN5D65
1j0YEw1Va+/nSXYgiG5lCC8vgiiv9BLIACJhAAQ6hIiAzFz1kEYtUFa0axOdhcnogLkCo4EEUEQF
MFhKw8/YfFzAzjfjxdbrPyiaBM5rr1hosX3IpVkTdbyToo13HnmdBmQWLmNVM5TMJkExgHE9tAIb
n5jAnTHvAPSAl6fZ/s7a56R9+YIWPPMKkABA0Is8WIiCumjp8JopvF3T+D2mTAD36JaqDkqprcBF
oPvfxcCxSJAzmQzJiwzPWxJdmtq/zQjEJkWJQSVC8BA66KZBzw4Rg/vkjSlGJEJdRZeoksH/v3ER
VdaOruXiyexWv5tsl1V3c/34lR35WKlPL2aA+NQT1KgRrjX2N7f6ERXB1KrqB1LL2uyI8FRODTOJ
HRtySrC/kBc2KvLCqqUSbiOtwQMpsrBUTbFrQDXY2a/GX4Pzc++w0UHwpywzgSlXQ4e+u2TDt9Z7
yqKH89uhWKY/l+5mx72oRDd4CxGm9ZbkIN5ov3AncNIHdKYiX4cQ7NSkFn3IFr1AjaowLlPQCOLG
1v+aroWvE8I2jOEBz9UTy/S6q5mN1+OULwWaWaZ7V3sY7JsYDeyOwivK4oGtJOEQNoibkxIDSsGi
H6zkGLeubzkPgACu/r4LluvkgLuPY7oi5XO6bqZRR03JIGk0Qte6Xa39OH1l7zEThT585F7RZ34q
op1BXGREKLT39Y3tVX5ffOWsfwiwBR3ysq8cN+HefXwpp72TXFXRwVGNLUlPIjqoMCCN3mss16ka
VE/Lpht4Do4epnivNZnPVBe17DYE4ijmMFAGAsquEAdW9Ypx2Am1tQQj5UW8z5zFB0qXwXbnj6Os
iOdsBQkGBorm1ip6Lqjr62sklbLLEkmNHe277h4Tn1HQjoCOHR3nx6wbXeis9j53UhIAZ1gVccuM
HffyHztE9dgUgpO8J2u1mji6NNvr5oxx+sdYv+pBKTYbiqyjzA1tRQk1jbI2G+RVIIo39KbkYQI5
x/mVlUsAeBWfBsOEm+CHSA6gcsZTp313qKtbMioOk9RCkMH/3+8L94FXAqWrnfH7TfmLDSyMS2RL
PLojqQpU+g+8jRgD42mHoSOEjuj5F4wRhoiaFjDMAnd0QFRn4/Gj7e0YyIrIWfUrRasX9c0YvDRZ
dY2G5dsFub+1G5AZG30GKGACHKJ08o6DcTtEHhJfirWQvQ+3HygYMabThnXgazFo31znPnEui2SX
VGAIvWzqI1E1X0iXfrMeggNAztH2AAeEyiIKYl3a+069YLTwGCNBdN6IZK5mq5gQvJQew+jIAsUY
GibJS6/d6rrCA0jtlMOuoy8BdQvRTiettIEIgYYLZl4nmYHwW1X9lR7rDwni+H1a5l6Fng70CYCz
IO+eO7ov87e8u9YKVTu2QhlPONaR57RTY0KZJK2PFUuvwad1/MqW/Lde4gu9I+YyswjaeM5wqMiE
vFrp5zRXbItq0QSTbsastYwIO79ghBigGLQEuFYWWuPTxPLw/6eSYM9LDRxFwHjh2uyt0KleCgez
3a5i3eRn9GPdBH8Y6UZKvQ7rFrOjjibQtrtZppvGQQAF/h7j4JH9ea3kV5uHYXLAnwN9Qey2rtmS
TZY14DpJr9PiMprvcvQem8Y30IkOAPKxfMsIUAn28VL8yrnlnVnIvROM7wkrWs5rhvw0RCfdZTkk
gY5Ef6LiUuE/8sktb4QIKzpa5aI5/OR67oHRQ1t0aMlXlM6kB2ojQ7hlmjJd7dWGjBl4MyUHNRgU
xqeSIASF8VTXqaZBAtbSj7QqGFVNtVLLQ+EP4130D/3CabxWgSHGqQp0XZUue2ZwqX5RgLcNSK5O
QAGBBKSb5RGVk3d0f118wQY5qySmaUHfjnnaU9lNNnXM7WcUUO34oXAJhnuep65BLru+HjsalLP+
0M4/1/4VffE7S/trwE68VACti0CVTw3TT3kCDRxCrQHdC2ZkwJCmi360Rs0GS32dXbtuZbyc11hm
lFhqkOhiwEFHP/apwnM6GRwKFUaZ+EYGXPnybo0XxfGSOcetEOFahOw5rS0IScg/KUVB55jbNZ6S
z93wel4d/kviGdtKEs7YPDdLPA4Ij+sZyH+AfMSAUWCiSET67+clqRZOOGm4SZwchRjEi957HB9p
9kTp7rwI2UHgE/DAigRGCF4wp3tjmk3TpRNay8ronabgzkH9uUZFUvcn751o+yb+eV6gXKf/BIrN
UG4+oJu4g0CzIjtnRr8CKHkLFEHPi5Fv0ocY81SvurKN1iz5JmV7p9xZVljmT8T6gqParJ746LdB
CA/Udkgh7VvBDmOtyDTLHOH29/n/N5kRikH1GSRGeJLMIEcD8StT3UrS/ee3IbApMPIqPo9H1uWA
hDPQp0yf2n4J2Pza6haKiaiDXqQLykSqYWHpQUW/K0YaMIKPCdtTneK+oshZQaJnXKcR5lHYvown
fxoMxM3781YgXb+NLMEKTEBo23aL9UswAqo56JlX+ILPyIvcmW4kCO+g0l1Kq50hoUFHJrus26cq
fmytoGwOAwrEiJ3ZpRHvgW+Nua6gLBUvSmlAQ+0/UOnoYfkU0ERT4RhDBAvUEmNifkHH5cVKNRSc
W+ZWGI6OSpT+5uYxp05x52AIqgp4D8KNgfk+INNacatYc+kBx7gGJhUAdPMJ+Jqa8dR0EcEXjU/M
3HXTZe8pnJZKBD/8m2NBCm9p0txCNzOjt9kAPLWS3ZatCuNXejY2mgiOHt53dNMVYrox769sOlUI
RoxLNqdO2Nns0vVyUIiz+MpqKtUrT3pKNrIFvzz1Q2qPNZdNKmAr7dvsqUoOwMXB+MsXzsiHJBHI
lrFudOMWkpLe9ltL93sVO7tiu8QTT0lFaVtBQm4hHK33Jhp+rEJRmpAe9Y0awlH3ZqNG+wrMbjRe
qQsZT+eXSbohLgFqE+aj0D3IldzYXMkY6G8a1KJSZId0G1DZIctvtOgeRbDzkv4Ux8UAA5Et3glw
LBg7EFTJcoPlhA9yAB7Aj8jVOP7OI0Ag3moghuqr3USOtPi+RDe1fY+S3HnpMj0RG2LyyQItDsYt
TvWMHK1kIMTFOrLuvU3QWz7/QHPZ3Ww/k6xTHGTZCcP0KWaaMJtgfWJ4qyo8k1ze6GdaOvB+rgr2
cyaub1dBUl6NWdj1/57XTioQ0C8Y6AA+py0i/2ggAjXrqEeaxq2ulu57B7QKd75N3AkU9vHzWiwh
iKIVSyqzf1yiLmjVOQO1WJKmePbR0sAYSWYBwQ7UDePVosSBkgoB9BfaLdDDDNjh033z3HlAahFv
6dbq9l20XjSJfuhiR7Fj0oYSgCeDDglDechjCtd3O5kc9o+/HtL8ZmnvVuDFJm13C1S1HXpd90mT
3IPE9HFhXeDl7+e3T3bIMa4M/CkMA7lICp8q6Xhr6TQegvwGTIjafD1Wv84LkK4iEHBRjEAlGHnU
UwGZaTWzTnCd0mg98Mpdren7OHYVFsEvqE8nfCNGuMB0Ag5SyuMSsPD6g4ku3WI/sCfrC4PPnIv8
P3WEw2xUBrBo0QcaRIjpUvThZMV7Y2B+T1WTkp6rjSDhpZK6kTPUANAJKhPw8t67hTbO/Km37gYa
llV67NwvlPRctHE5cB4oq4tQevU0eHrbIFkfZ5fL+qY7R6P9QnUVrMQo2SPAsk3x2tIIkHSYhoSN
x1hAZ4BU4IpUJUJlFr0VIvh6J1uBRVRCSOG497ozPHjl43mTVkkQHAMhZVGBTA5nBtQ5xnxn54qt
kMagqN2BpRMY4PA9QqyS6UsaTy1OZed+0yvMCl0t5pM2vLDkAaDLyY12g2Ta+pUX3kaq+HJJEHvm
Nn/wT9mK9pjXvqV+7YZKVHxuuuJZ3coRHF7c6tMMiKgsMBqnPKTm8jDO39rVu3fWfwrM8/k0+3l+
x2ROaCtRtIkyI1VW4TBlNgYTOMXA8Jj9NYkhHi5bIYJZFGZnxm0EtUbvABRZH7S8wCAlKkhKmafb
iuHWuQmbKtpNZKYQU+MFls+LXzg/++lY64pBC2ln3laQ4LmtxcipyWfzQNYaxMv7GmHDbqL6EcR7
IGwCCL1tIqD6QkkPY74A4ENSGZPiYgbAYzHrTH4d5qN+2Zf0dlSC+/PtFgwQIjwOuAkoqk/cKZFd
TTP67yGCNrcNfybXq58mg18wgkmZBsmaS0rKcLLf5vjNrFVICpItREXRcR1MsGBEVQRxcMbBKFIT
l4gORKCpOjB0aeg/bBVAtsTqT8QIdyKGf2MroxDT92gC7+e73mp+96Uenj9ckuN8Ika4EvthbcaU
z1LmHbsBEwvGsv3sYabeTVtFPnpRFFe95GakeAejiobJ28+1NGZoesM6XPXMaV4ts9olw+8kwtz5
9ASTQk/xTy+dDl/QcSNTuI01S5vspje5ywrb9anNHnyfgH+b9YqSuXTP8E5AXOsAlVAEB6y7tohT
LmhagNTpJvtxLS6bNVbgiKjECPqQuY3ppEPM3B8a5551+zw5nl8yvu2fDhn47fD0AekjIqZTP9VH
DTjG0DwfjBN69dOd1yKLgyGdwu+/UKMBfRV6RADLzJEohQsFVNc4UlzUnEzh4BwJ6LNzVf5AumRo
FMGvgegXEE6n+nQFwZiE7SILg1E6oHcs6NG0Y8XNLztLho5WW4TiWDZxNDGOZ1OLBw1ToMw4RAlS
4cwCaJ21hN7oYehlRiIxrRQ7JdPMwIggwBMR+n0aqWOTk2BmBviXSQ+KJa8tmpB647RPyapQT+b4
tpIEj7Su1MFgAtRLPAsTytZ1OXoXMbAHcdNcnDc/mVIm6u1o3ATayKeHMKBOotzLkBStZ9DD6kCT
Y85uaT1FPllm5aaDdyjnrcIrTrDyhg5eXqXIxHhZCQaMA/gjE/fKof7C9ucVkq3dVpJw74NybsWE
NxQqtT2QPXyH/hy93UiezouRBLfADP1QiK/rJrwwNFOP8V+Isdc7OnmHqqoVDlyuCQfr5LTmnzD2
8yIH/RdBYqkofy8YEfe+0WE3qWi7pAYAuKj/SRFcXJoZpEl41nSo76vhYgEkyay4FWQigGSDxA6m
mznM+elapUXhDRMffu+X29l+1QBRq3eKxVLJENxOO08t7jrIcK29Fb9NBhDMVFxyMq+D2qkHQH1w
bGGO/1SPOTczQInhNsD04s+6SK5HAtYjwvY5EEjtxvVd4Mf65+1MdovzeQKeF0MzuBgD2VXLpj6G
XulYY8j2lsFhN0XlA4g3cOodJjDBf3tepOysbkUK2zXWZh7XOs5qU9Bb9H0E5lT8M9bGrvDc/UgL
hVtVaSjsnNWiMy1ysKpLVVdBb83vUa11F/nYvVWj/l334moXpd5tgX4wxeLKN/RjcQXbB1lfNuc1
Fnelxgw2LiSuAMkyhuB+eJ+r6LteGTcgAVC0McjONXKOgDVGHhA3pXANg47FXGqN+8LpCs8GMmf+
mgZt9Pv8NsoSZuijAoUOxlIwCC72fVgYZJwx3Q7/YTo3euYES+6EYNQ8NBq7KrLvvVtc2JhDtOPl
GNvDP+fFS62IJ7KQQQWkgYgG7Izj2AIKGcF79U+fFTCcdG/GI66090Jjio2ULulGmOD0ia2nEVDB
kJQBtl7tvGZrduF1oHDRvhJV4+f+U0vwATYm8ZjTQq0lwUC17l7RkiIuBMf1XN2xXg/bpPfdVdka
q9KQ/39z35T4JMDkQW7C6qOZtwGzB9/GVAewsm7mZQnQLncfj4CDYfoxGvqnonbuaDr1oIHOD002
+IYSqVK6xY4O8CA+xQ4optNvwjRt3k4DPz7IXOfJ3gNuuhUC6sBXgcRJD+pGkqD9RFugYCTQ3pp/
WMQv8mOOYojBwiguwfyhMF3pXbKRJnikagECAeF6pUAw0Ze3CHlSAySE5w+ISorgfJIpszU755Zk
ox91h8lPH9GYQojUuW5U4f/fmA3p7SExFr5FQ/9GvP46GZxwjF4xDbeznHSXJu8lenXPayarTXO2
kf8ZhsikwMaENTWXOtv5nqTpBRArA2MsdyPtj4ieUV5hIUAxHseR7BOt3rnxu67F93lycf5LFGss
UgT3jeZEmPbjaWgztBIT2JjpodZUNDuyYBCsDngYADAQiMmCR6d5V9tehjdPTG0wyTtHDKwfvqLJ
hwjzdCPR8ZwC+h4erhvjS0YTNJMmr9G6KsRI3cxGE3IqpiJ95fYLNLGW+KLt6htjfDRKF20gjsIy
ZcVG9MCBftPCCAa6gIRFs7y+00jiISoEJh0Y3VYbVOu+TV6p9Tav+yG6sye/tEaAP+w61cSpUrqw
nglC1c5qoaiJ3FJlPTjJZeIGU30FjN98+ImJbJxHwLCPJtqspt35zZS6s43qwip3dGqGlr+RqxQI
ZSxYnUOcDmFcvJQeyMOD89JkGcqTlRZuxzhO6qTAKy9I1lt73NVoc7XHw5q2iKseifaYm+HMFFVx
qSHxDkd+IMin2UbNyyfdqyCzjpKLsh0Bwt7tSlc7DFDxvH7Sa4gDemHA30K2UjCkcbGLJTLxWrYT
kGIiTtUG65DjhbFab7i2FC5FphjvT/dArwM8H7EMuVSxZWtWhYCf0M5vs/xX33hjYMZO6q+m/XJe
N1mJAzVPHaMV4HI3QatweiDjynM73YY4dKpZhy6rr/uuqUK7j+cLACI5h8Eh//Rp0/mzO1QhmYHh
X0frU+HUKkx4mTOFU0d7gIWv+YQHaxY9mRFl5QHLvUtraAKroTe58pUlMVdUvvhzFNQEnE9buLN6
Fo+mS0YkEdNHt3yvx4cKaL0LSHIcVOd3nQZKLqqwoc+7CplIjaE9loCiRSy/aq6ZpFUEmawIjO4p
dVtgBF9UkwruSiWH/39zH1NzYGCVREp9oUE/PC3lHgzZrfXtvNWopPATs5FSswlw+i60sfPRT1wM
bRlPlo7K+PN5OZ8tgq8azBNNrrpHReNs0gRMBz3XJn+axodSv2tUuP2fD/epCMF3JXa9eh4XMdOf
Mb0w2jCu0M7we1VVAT7f4Zg50U1wvf1hMhPbT3oAlmgL7xWe64e49R51d1DkrKUSwDBjIc/G+VEE
uyYGS6I0QkJ+aIOefbPIX7tcjuYJOkTg43EyFGHXh6ReuvlP8p2+dGRPosrPorsSI0Hnd11mXVs5
QuBqziV68CakvpwijPPcjykAlVAMshT6yNYLpScUf5A4Amqa4NeHHoFb7SAz1Xp3ZvVvPpmqi1Fi
XDb8KsJ5iswKFem/W0xClEuJ8HCwaxBkP+tg/ExowcFf/La68bzflsMeejLsM/agj90RBY7nwSSh
brRA06rgIxrVs0D6TQ6AUgl8PicJOz277QCWM4zyI2R18qtoHa7a1DiQxt4vsP1lVVUvZeLAJQLT
Rw4QZsOP+MZVVBUwHiaKzWy7tf6+0AhAMcUKctGgynOQsbPFsIBrMoC/sQRZcuxb1kj9dabTZQyS
kJ03rLnrYyK0KkHR4HJELTZ2LxGSSPd2NVoqkjbZ96JO4oBk1kJrhNgNF61jhDwylmfBe8KPMj3U
1vnSTavrWet/lemgshE+pntanyGgngMDsWnBFFFwPV2gBdS5c+zyQFFrQZPQ6eFEhmvMdoV0XcK2
8ZDGKTB3Ox3QyqjaHf7jn4TDFixgfnCEQkE4Jnc6bVgR2syjF7aTftR0b091dNLa9l4byMuaTgh5
0E5rPo91rEhUSQ4gZ48HWRln9ERb0qnqJXzNWkSI4ez455S4vgkMq792JWjk+lN4AAwGhkRPJeRj
PDdkjJC1jXZWctEYVzMAksq381Ik19SJFOFIzWViAH4RqzjSi3bGiG1z57m78zIkDwoCIRwqB+cI
6S5hsbp2Tde2Q3WotOd9hmEDP449I6C9sRx6L8vAxDBlYV4BiHtm/XyLTjMkb4zJvuyK4WHs10Xx
RbKTAtO1gQvIE9ZijYyk0WShARDQqOZvVBL8wr2NdO1+8CbUKuZQob7MUmGiwPHEi86EyZzuJBk7
lLX5k6Y2IpClFN21B6CvXdJUzfcxddgekcJdH6/0FoDXN8zVKEghMoXB/llk8bxgA0BzauC8okfr
9Csi203mMQIgxVw7U48R4YLoQewU1rPmASKnz4YWIO9zViZX6OGC0aUsQ5nSwJD5BaWsfZ5JBqCq
XqPWuzvGJASe7TrgaiuyS71ZymSXrfglv+ud7rnyUiOso5qjnZX9sotXp3gxnd7mODbGs95b2u+m
7JqDxzTz1Y6i5pj3SxGyxFqvk9QqUAmJosSPgYt2P8TtrGpU+vzMxN4jMEO4jrjGEWkMshkPb3Ms
88A1Me9l0vvS/qdHGSEzWqBzkv2samKUpJwhEQAB/DLhdXlh/dnoWNNA8VoZlp3nPpA4LIdvJX1O
xncQ3qXIwTg3lpK+UXa+cRmgMguIdsBlCkdvys3FBo1EHkwJwFUNzuyS3TmtpWgGkMQ9uHNAh4V8
Ng662E075cDLS2d0QueDByi3i7T+wdw3h+7PHyXZuUWzC3itHe5RxJzVVLVkwGxPHljutDPn/MLx
sjDpLD8n3+PZUtxv0rXbSDNPT8w6miNjLaT1KwDETXOX0/tmVqycXAhg8dGMzPtRhA0yk2yOqQfu
wbmY/plmZ7536fhSsb5SlJnlBgjqDJTnUJ3FaNGpOgwtPO3EX+dVNKHn9Ge3oLPmavX8eEZlcGfS
yxGTqbUKJpqH7qLfsTyCwwYuI0xwCqG9a/U0cgqsotO/rMPTXF/GDOADfqa96O3RUL1VJFkBTAKg
TZ9TH2D4RpyTH0DgV6CLDjbSv2BufSaBnoVRuuszn7I3kgcxpDq3bn04b5uyiGArVwj9mQlIwcmF
nm7XH1I6H6dFNRcmM3/+RsJiom71KZfa9lNv5gA65aPZdXfRTMelKXjfcOWsiuhDZpZbUYLtZ1WM
rjdEwIEbg30qdo6unft6kX/hQG/FCFdjzJZmbROIiTBUXM/3c/bmFVUQLb8SoGee3yCZy0cvEUh7
PPh8S+xT59n+rpx6nDSManiPHvN8z35oo6cBBNOOKtFvyuzBgbMH2xEBjJno741GG5uW8KAHfZy9
4Xv1k7li53Za89BFr5gF16ybIX5fqqBwjyT73dW3Ca1RuTm445Vu/Wq1xi/qp3w9lk6YlioMHpkx
bb9PsFen6Uhmx4gHABnNdH9c9i19IN3PPlVEHn96skUPgBsP6DV4reIWEhwPad3OSGysRGsmaOM6
5AuqGRw81u+zh8ZZwsQgftaXu7zC5Zv/qAnggIK8+ccml9n8WrqAHJ0D3XmYY4WHl0am208TzHww
a4IyLxahKa6ARoXF3yE11LKQeM+s2DssHLNjBQ62uAjLvx/BIpi3hHj0SwFrSXxDNA2SHshEgTQY
WOfInfqRFUwqyjyZ+90K4Tf35hGbdbVXYsAQAYDxve99uz/QYk+S58k+FtGdqWqQkAUCW3Hc6jbi
mmax43SBOMdmgev4FrmdMSznqV5HMuvFU18HMwAyv6jwnsoZFs12jArelmQjJg4v2vUxATCdZbzn
KtQNid/AdfmnjxjdbcjpnYrCYCwrUguiUvbkxC3GOYFHXN3FwFokAQbCznspyX6dSBP2a2JmnGsz
pIEvZW2A+Yj5/DSxfMf0C+sHcHbR8qJwjBJffyJS2DOGQeTSHiHSbMlO74dwqm50lWFINuxEiOBu
1omxqOXBVDwVfpNfouCIZfWBtD42ipDKlO4YzhNmZpHqQ5HldMeKklm5tfA1zJ/S+WJKb/uSYEgv
tOOdVT6nzAqS8VdX/kqd62g9UtKGk+X4RN+7gCJPL/p430Z5aAw7TFYFcz4AaXOPiCIDO15yN3l/
fwmiWvLxucLSwD8OpZni91v0KHhoXjLaA21+Tpq7o7/OW5cEV5QzLXzIEqKx1sWMzsqjlKj5Wdlh
p31LkQ71ej9LLvRl16b7mlx7xs6s7nugMy1l0JiPnv2WF8mhVl1BMve7+RqQSJ9uFJjLoknX8TUe
lhmF1RgksIGd6X43XgCY3I+mt6GdD7Z9XxbhNH+h4gDxGJtzCF5mmHs/FQ/watLNPDSNmvvZezZX
tIhUl3OiuACl5+tDjDjMq62R5nUpxJTdW9pOYVwfy6b8yiHeCBEcom1pyYy2Jiyl9qMDLvaQ7hwV
ULDMN/G+LD5XQYFAJZwrY5inPONl6cT5mUcXaw6iyIuWAmw2u6qqb/PreWOVrRvmekH3h6QRWpmF
7dF7Hf298YJzt+w092i7T+sXrmA+Ovw/EeLW1OYEuvYaItrmJo+/N85OKxWnW64FWMsx34pkk5hr
Anz82hNtwvWxHhfrm86uW9U0mVQEKieOjjQhJk2FfUlG02hXCi3G+Qld0Et2jarr+b2QVR6Bw/ch
Q3BSiw2uC9CMwL7at/WHhZx7F2j2v2b6YxgfclyL9lAoZMrVwjsHM1F4QYppw6buB6tCI1Vgtxdx
/DtF8oi8n1dLdlOg3PSfCOG2jQzdLZCKB0prtJu0I4JwO2Tl7ertzE7x/lZpI2ySt8R5Yg0Q5YF2
PTaOU/oD7dHn1eG/IUTa2KQPdYRNyoZl6gwdMpp08dPct+jr4ha+Z1wRVYGIr8w5UcLhNGjTRkYN
UVP1j6Fd5t3vesZD8XBeIdlrHvkyw+T90QiSxUfbyiYwoYD7KVgQ3aFnEpQthh8N4xVtnCAyW7zk
6lvqksNiRzcJjR+SRjFxKnN62y8QTKRGFyzAGPAFxL0Yl3+d8dkkKFFfAoSncveprtKYO2phYTFZ
ZpsAJcM4N9BLTy+l0VuTeTJs5Alb0Kgkfp6+0GqXR5eztfqz940ghdzj7fj39wfmD9A1jxl8MPyI
g7VZ2zcRYET/uCnXDYv+MM6785spWUkM1nAeKTBaeQBRONWsLmg9NykIyZwmDXp37+iHhPiovvl2
GiLQYqqUl8RGtwL/+LTNY8QxwS9RzxG2zmJ+zmr0El+swzUjilqU5GifyBHu3lHHMLpVeEiWgHzd
pUhgz373hQv+RIjwVKX1YJclwtIgwTCUFwXE+zapMJkl/gPwAUhD8vYSWAL//2bBMkdbC5I5eYCy
6HVXDWCvYlf9lO4qPr85MsW6SbzviTjBXQERB/wcOmwuN39lTeqnpuHn2g685y7WUjUVqpImmF9r
D4gESkgznbBl7+jE9K32OGehbT5kw+/ztv7ZJCwU7+B4EFriEeIIqul65JQDBScF7RpkL0BiOPpl
tT8v5LN9Qwjq4CChRk0c2A+n22WvBSqgc4z6K6rR1hA2WorX6SPVLs7L+XxwIYegjQzFXoRL4nuK
rXGl1ynkGMbvDMi1IDNrvpmg/BuB3kSnILEVEfNnOzwVKGxVrk+VATpgKBbt2vI4epdd/x1kVkqa
NklYs5UEpPDTJUS/SD2VPSStlkMQNUdRuqd9FN8YhLF96oEOoy7a6peVOPFjYrjJwRm87Pn8+krV
BY8up65ARkMs0kSt15JCT9Hu2dx0aDnOzQeXfp/tsGkVJ066kxtJ3KI2B7ywmd6WFJKyqQ49RHCN
A5qvGV2ex2T6NloPVq8Ie6Q2upEouBTXijAFTiARINzVtFtNiobWu6j+QpUVO4n6GmqbeM3h4jxV
zZqTEny6EKTTIHUC2+j8cQQ6m+63w+/IetTT59m7RV/8V/buP7GWYEBg1mWxU3L9DGAPAeFLu3e8
Xent9EmR1pC6lA8FxYYHI24BO1BBkmbt7PxmWu+N5e28MvLjsJEhXDKGptV0SBK0UnNcimpXoCLU
rx2o5lL0xb6MzNeWi1GFE6DSTAh59JTq42JAs9FcQw2NhfP8I1pVGHcqKTxhv7H9yCsLu+YGkpKr
hD0N4DPPVLygUmuHmwRIk4u8pCVYe90WVbR6kNHYfrky30XLKcABEmS7zu+U1GVsBAn3S+aVfWTw
gzwjp25p/8TNjUd2a+s3KtYoictwDECtEGoaaGwVm660aMi9lcYIDKedXd6NadjTp7G6Rd9CVoW0
+HsrB3sPWmhtVAxQMBBWkCUkHt0sRbKEXVPjPrffir+PclCO2YgQ1i4F5iabFiT9s/K+N+/b8aWp
gnW5M4e/v8ZQ94FDwg2NsrU43NkMqHvQEW0mbnSf60+sCVw3sHDNsOV43hxkB/dElLBsaDxzae1g
2dz8d6+9OSDBDqp68bvhxmheDXYTR4PixSCx9RORwjLmmmUBqBfaIUM9GW+rfmi961JVPua/cvoc
4rWzjzUU3Pq4ZN26uFDMM34t4zt47yLvsUke8/QYmQrbk2oE6DOequFlGdEPDVOXgPMPpWPkHkf0
YqQdSAyvyaDYLYknAtHAhxzBE2XTaJKsh5x4vTPtMKqfR1XPFf8JcdmwaDhDqIOg+Uiwh7J3k8qM
0JAemWjF1H8TVeZMLgDAZsBtQ35OfMwRF+9iumK4F2xhoJQ3n1a7Uoz6S0UgYcaL3WhpFNsLs8Sw
JyjNz+mvqn50MAtz/tTI9ptn5P4nQLjtkt4w57UskGAqHnR4ajO7o/ljouIClm33VoxgVi1rRtzb
0CPpLtbylTY+ixQWJbkOOMPUf5oIFpXEXZzMGTRxq1ct/e6BSB1Um9mS+bkKi1C6K6Djdl3CqT9E
Rm43syaj01Gyt9Nrq6+DrmgU26KSICiTIXSrKt6oAnYjggxIreKKk27IRgX+/00k0PY1ygIemr+0
5CW1nskCIN9JsSNSGejp4SNcqCOIias4Wssmm9F4Vc13mha61TUpfp83X9nNjNLxfyK4eW/UyNu4
y6waIurlFpSqgxdaaJusbxoNVMkNKFlV00QyX2y66LVFORR5cTEhi542cAUR1BiSZd84XWiCczhf
Qs25hn9ugHR7Xj+pUW/ECfr1IO8AwgzEue31ZBxT+kpJuLTHWtVLLN+rD70EZzmNLuCHVgga5h8O
OzTIzFqKZ5BUF9T6+SAWbz4RrjG38QqMiqDGR+rnqX5JkwsrRsfrE2NfiDnMD0EiOWEzTENRNHD8
+nIci2fE8HkdjOjAdBQjCNJF2wgSkg+x6aJ/F62tgZN80/LKxxQm+AAVJiD10B7S/8BgweyJaHE6
WuUZ0B1g4sS3UNVq3VAfMKGriKalHmcjRrA0o2fMSGKIMfUHTXtrtPC8JUvDMzQ+Y4s5+jlC29Oj
WjGHlRHvPWpWsMJpyZXLspCk5tFIpit9up3LEu1pZtn4pdcpigKyNSQIAjgCKf8TZPdAZiZrCdOb
3bsqy32bHScNfa8X53WU2QManfgdhOygKwIOJv1I1s6FPVTGwYz+HZe7hapyoJIeRqRhPoSI+ILA
3R+AvAEhQx2gRy003ZuIfrfowbMDAw0T5SPzDp2KYVFmHlupoqkvBF0RXGpXXqXg4az/figNalGY
BSwdgHJi7qI1x7Vea5hHP2vOEFiUdQeCwc0maGjmABp00L1CYZPS/fqQKSYu0CDRZS6X2VTvBQVJ
9fdh2J83CbnZb2QIC9dMIyC8VsgwnIukM/yptdFcdZ/39ysyll0UVtpON3fnpcquRYLXN4D/MIWB
TuHTszaT1UD9AUKjHswrPlqF2Qh4Pq0Bv0zvHuzJNMO6q9MbrY+QWFz+j7Qv27EbV4L8IgHal1dJ
Z6l9L5f9InjpEql9oyTq6ydYg7k+h0VIcA26++ICBpwnKTKZzIyMKI3D+g9QxXqh3iAoffCUkLHl
RaH5FivwA2wkFoW1a3HokqAIteLVrDbSDOXhFp0ilJlRatbFVz7JAfTSYmMQMLzOOxovWbWD4HUb
QpwYWZOzNQmq3DInxqQwudRVkcwten56c8/teJhecn9jyyjXLhC6gwAMCz6xc3+0lHhFVUzYMW0F
ag4t9PyfeGYC5IqJPeJsXC/KrfLXmqx41brtAJAZHOLUfiL+96V7S4Ploaz0K73ycXNiNMXeQvEq
o8mJUfPcxSJtNTM14GIJZKhIocYv1CQxJYehaIy2IFeTK4Vl2UA3ncAtO3u3Fi1cptBywqB6cbbG
KNSf668lyRe0b2bSix3BdMzq9KEbRBZ9GEf0975/4VBhgB2NDgeXqPzehJRbag3ujDoA4EHecAul
+9F/BoJ8TLYUYlXb/AM/jla6IRjZzj+Qm/ucWiU+0AJGgLyZdi3D29B8XXdIdXJB/yP0hzGWgfLa
uZVadyrQa3K8o7yfmfU+AwfcJne9u/GIVn0hjKlhwACDTiAFlEIw69mUdgTrlmrXLL3QzdtiujLr
B+Zu9MmVd/OpJWkv6ABSMDKIL2Q0h6ULrrIBuDKrskCs1LDYGDGmUbcHEyMbc9//aZy3LywoPATK
BlWJT5LOrPOXZQjEgoLVNtDsOG13AyJH+r5uR7k9TuyIV9JJyPU1rUA/WceK+leZc2Vne63fuJtV
ccn+a8KSmgr57EIEmcKVefzGAxR152MGmt7UeufoT5n8Vt/SSlXuRkBsHOCHXLT5pG3i+dycjARO
leh12TxyjXcC2n2TbmTayu2Iwq4PYCZQDo5kp+SUmZmDTZIvRzRhG/qsTbu+uXO26oZKh8QjFf4g
qZJjYMHSvk4zE7ux0C7c7t0Pxt9BAXa9rt04YVuWpH3fFQnlSQdLk/kAFji7/GYJwbA0363vuw+8
m1zTg+bv/1ySEhu8hIF4TQy41Po3y1iHlttFY5W9NL392OXsmuoN+Eufzea1ouQe82+hRpfd5H+3
8T7jTbdbXBp5bXZhj1tsQluLIC69k0PBCqd17Ra/Dey2fbBr7BudxJ32uL4EqgIEysGQ6kNmh5tA
2j1pG0ymMQIb488/CvY+jtGSXejtJW+i6c+6KdUtDYI40MAjtXJ8ue1h88yYfFDgRfl8Vxt3oEAI
1w0oV+zEgLRiuaU1PG9hoHWLOLOu+RAXrbUfv1J9PHVEus08sx5Ll8GOQ3/Qcgkd48HIf637ojzV
J74IX0++Pkb/AdMUNjgrwyx/m5s0yg2C2fhHf6uFrVw3DDPaUNXwIYIt3ZtTOuIFyGGra0Bj+Tb3
oQ6Zkq2WpHKnnViRgjzEMyYUvRGBCY6Om+2GJAQKi+n3frK3/ef15VOG+xNj4s9Plk9Pi8kyBMiN
6jcJQN89cOf7wHgmadR3x5ZupFIbKyg/oitPAyiaf1yUb6w+zA1gWM/pFqe38ppEviZAex+0OOdO
GU0NEah6waNZ8w+LAQpid7hJBu9ife2U5/TEjBQSHIo+RAJOsYhA/ZpChNv8tm5A+YgFjfz/HJHi
e2tZZW6DyiFazHeb6WHbHafg1bYfzfYbAWIJ6lN+vRXrlSfqxKgU62cyQtM+h1GnQWxHXQj5YZxT
EiI5ji3vD5So9qR6ZC4y1OD7TEmksW+1Xj2PGJVusxqkz9PL+kIot83JT5IClsb01GlS/KQxm/As
e2oazEQ8dtph3Yzqg2JiDvgzwX4AZonzfVM2QznWg4taiBlTMBuVy7KRg6gcObHgSB80SHO3K6kP
C+O3WY9n78Hw3kCotu7HlhXpCyYZFstqPcTE4r8ZBBFpHg7zjyF4XzejOmbojTliqAPDvXJh2Z3q
PptbOFOivoFWjGPvF0gQrBsRay5nHidG5KKybzY6MTsYaTGyU6ZPQRsH2QOIoPrsqq+zuBm3OItV
8ffUonSsdTMNMLsOi24LzuKImTgBZsir6+lPXm21tDbW0JM2hB+w0eQTjGn1c87ieXyxNkKuodwN
gYB3oaEBHKe0G4ZBszvOUBNyuv7Zw/Dlcebm3muXN7B35mE++dNh7jseUzB8Xfpu8TbVLcp/2S6g
v8Etce2U096al2EDEKaKM0JDAloSQivDk9Y5MJlNdAGA90cNtQ4KRogEhaqfmRsOW7KmqmU+tSUt
cwcUoVZCti9q2ilEzz9aut/2FkpKtdCnRqSFxrWd+lzA7CsOWEJqxHUx3pYaeIS/1AJHNdpEIwyP
a5AfnEcqpCY+6dMZF4MRO2AqJtXP9WOn/DgnBoSvp3lB5qeBV8JAamAQELBzi9EwGV9re2dUW8KK
qrgLghIP6gfgeLNkmjfm21ynsy0alj+a6Xc77dedUX39079fcqYlzPbSxMLrZSFRavUx8Z6HeWtm
RLVkp1bEn58sWYUmTFJi/C+qs4vROSQ6RkLHqPDxGnr6gj+g88DQAe4qlO3PLRVTWUOWGfcUt7Oo
7fcWS/amtxE3lB/lr5GP3OTUHScZzV6HkQQDY753IOPWXKbqvHjAnFomtjLw/5IbFZSU6jnDNWW1
xwXqcFVYzY/ZV9AiJ1Z8qaBReQ4qnib8MNN9abzPoHZZ/xoKXl08coQEnY/3IVDlkh+MOYgvHBZc
dBYq+wLvUJfd0fkAGiw/uWi6bzih+XBoUujl4LziJbT+C9QL+b8f8InYV9OyDhBqUf4iUeeHiftS
92/zeLFuRnmM/vopU6CkOoWAXA8/DYOEPu6G4inYSl2UhygQNOyCyxMCLOdbO+FWD+oTPOYrcPN0
Tw690KuLut9lWygl1S0P9vX/GZJjglnzNCMonaDiZE430/TCtaM9vHXl0d7qlCiP0okt6UU31VlV
cA+2MrRiFpBMNHTjLt3wRv40tTnbPfexbGZJwj5H++LaZ9ftENv5j8Ld6POrjEF0EXIrqHWiKiTd
c0sa2AUTkWHO6z01zYh5zgVbumNvBKB0mMOhazYaycozJtRWAQARI1nyKKM1JJQmBfKkmkaJpYdo
j1gWBSXUXdJeOH5Ik/+QuIVZe5ub114eD1tqGcq32OkvEB/5JB5qfjcadMQvSOtbc46XNHamfVPc
kPSmaw9p9pjgbbJ+4NQ2UWgQ1XNoBciVIKBQhoFCoyUqMYww2Wjb3NPmXuuuiNuDiRDT7HUeYmp7
w6z4gHLO/cEeCvCDoImQbrLC96uycmE2qCztT5MvPWrAkEVgs1ZeVL0AkwJ/d2gxVBV5WWYhOzan
5V33Fx2/DI3OkU1fAcqAcQ/lMJDQYKxFCrItahRVsIgJLr0Oq+Gt9d+bTZZH1UE9MSLfeTPq3vYU
YNDJ7xmEU3V0sTbWVhXfREME3PyYcwrkJ6aTg2AnHWiJpxkJ6/Q3A9NKHvypmvvNgQtVuD4xJdda
DJv7E6VpGc1pEUMb5ZrOJDbnaaMGvWVGSuNZttR5Z8JM0j321reis3AYtwh0VDfcqS9S/m5WCx/K
hJSRre18cun6d0iqsmnj4yg//9+PI8NVCr54o6bDFbxGQq+1Qm8LLLnlhxREEt0o9cqABSd/mErU
v2DDDkLylTZsAMo/kFOLiCmnJLmv123TgTVZS7vXzAvuO0ODJO98hYnWQ28Ox/WIoVy4v+bkBCQv
aeYsCXb16LDDbMwPC26EdRPKbSaYEoQaG1iUpG3mGokzpiVM9M1vCyOoOdlN6fd/tuEJWUPoHgA3
iffIeYhnbp86rdaU0EHiiR3yRNfvMWiRebFdVQXdrVtTDBgDW+YIXW0U+ASj57k5qP4m1miDRssu
szDTEEud6wSNeeah9Rs1Sx76jByN4t7qhj1ETDZuF8U1fmZeOlP6aGaQbu6wovZeQ2kZVGxjHAC0
a+l3uraRoKiusjNr4s45uT57zA/lOYU1y3oc8BRbhh14OUOPvDIL9wyKE9fJ8IUDfWZUOm4OB8Xu
YGKFSXPXpBNyr63U2xSrJN2VZybEvj3xK7X8utQK+KVpD4mz7/2dRdLY1m+c5C3XdrTSwu6PVWr7
jOwI/UYyJiCRePFGHvBw9Gpyf+vpd94++2OytcHE0+bTb3MdqMB8aIXK5AwYfStbUCOWgKy9liAY
GH86y35q/EPZPdtLjM0HcPDWNJzioOKtAbwhGNtRGJTLOjq3k9YQKrXJHGbWq1vfZMN+/eQoLtGP
oXxAgVH+8OQ59ULTrdnyQPrQm9bBm3+bxZ6nfTRXh3lLnFERsM9MSTuoBZzJd2uYIkZcaECAHoPq
wLfIJRXx88yKtIkwmz4EbQ8rfn6Yzbse3PDrK6b8KMjV/9+KCTdPdilk3mqzoTCQmWDIfqHjntAN
mLEKhAEMITreAJuan+c+COlAxTxi1sCj+g7DM9Bd25X5rzyJqXFtYSYo3xcUwmj6VolYFVvOLEtx
W7MKcKlZYsqhfYCCa13GevYLhQQwQdMmBrfs5lNYaRKzaWB6RDcYhRgpRTaCLCmsEUXVgYUFSGcx
tctALDmEA2dhVjIMKyKLiP/5KwL1/Neo7KfuZzwXuMlqua/de914d+ff6yY+5uylmHFqQ6639+Pg
TIYOG1YzPTusvcwSHmYA2PcY6coHKx6s9654c40n5OGte13OZGf4aO/6oZ5j6tAhF3R097yEJID7
YiY6dM5+U4zeArcSjk51P0/OXYZp8fXfrTinZz9bvkvpSAynx88e8Qo06/1kvAY01qqNkKq4M3FX
A76oIwdBRV06qKlNkqbngONyd7FfaRCUP1LsDjCz2Ra5wqlA8jBUbldjMQgYided/BwmwIsP+lkk
KGCG/0QaNRVtiYFxCmBA8VTrV1Wx4d3nKPF/efeFCQejaJJ35djQLsnw9/fotQRtGmV6vg/0t3Uv
FGASmAFWCqUylNph6zwYiY6mAwE8cC/Qxw4Un/letw4zVMrSFMDcO2eJ2zH0gushap8dOxyiCFq1
zX7Zilgqd6FTC8w4NLHAPCHtmYE0RsZNuNvW/9W5ez1w7cCZuQFO+xjdOz9RoCaGxjSYGIA+Qgvm
3N1F15nW6IhOk+suJNSALnk3SOle8doc81AvBkAKh3aBSk5t9VBVKTACuJRGZ8UGpfW9gWf1HRr1
PcVYZdC7sTUl5m7qu3GGejorq1CDNGQdDm1OnhOP9c/TUmMFLT33j2aSbV1W4vN88gcgN/AxoBbj
yaGvZWXh2lmHlpWd4vnSQP60CApwqmu+H7Zmec27AvlcgUmzTPsCdgWriVwZbKqAmAIzdr6amjEH
EIjACayL99S9SuhhTL455WF9jyq3xokVaWtA4WLMHDFh4vePeR4bHUgujJd1G5+zGACqMMVmu1AR
FZDtc09YD6h9Y40CjNvcm8y5IYF1cJMF10cd+lqycXmogocYL4WiNZSZfbkN2LeWlhoMLnXANAed
GZrk57pDSgsoVSEDEEIQn8JHUoNplIjryXP3gZ2AQ2Jj8Ee5ZCcWpDSGt+iUNjkszPXDCALp6UnP
roK8D4MtIeHPgR4fJxDEJuDFNvA/0sdJRqhJmgDiZsstIJB6e0zIrppCx4ek42593RRchGfGPmHB
uyTtKgHL7tq4NG8mfijbnZ/vjPTo2vvZiuv+rqRxnRx9a0s9V7XTTxwNxPvmJDOE9gigAsJRvb3u
UAoPjumWqpsqYJyakJ5+DQmSxFhgghUxmy/AGoAQDx2ALNhrftRvCYIrasViOXGz4DGPrye/q+cq
z+0K4Jwobfb9cK8vb2Z29Ps7TqD78J9vXRT2j0ab0NKH1Jv+s3c2KmKqc4DohCsU8D1kh2LJT5Y0
ad00Yxb8LUFzgtmdcDQ3wpPSgifgTSZIcQBmPbegL02Tm65AHll9aJQ3Ot3i5FIUJxAqsIog5BL8
6fIB6FpNb6HjglvLQT/pquSPRnDU8pt02NVunAZ52PZASODfjVK/6uSdGJYPQ+6N6TCOMAxUeqAd
DOtXNtwa/KVvLo1/ByieOSlr1GUcZ78RTjZpve/5z2YxLzVC4/XzveWRfMTaqnC5QG0TEKi5y11R
XSH/Tdxf+nAEfmzDmupAn66fdNoY8B59rguf0LT3fvTDZTZ9X3dIFYYxKqaLOWwPEDspODaNAzrd
AZM/fmKj19nR/+hoauFUQy2FzOmyA13MFuuIahFRJxOM7cD0+b605WeNWDQQCI4yfxoG8JZHmv5S
GyEPLqctUiTFEhqCp/1j9BMDx5J/oEo0as2FrSFAVcy03edmcJd94YHacH0lFaHRAL8ASttCTBAj
zOcHOdUhyzuBzyCi0Ls0OL1N63sgpm81o7lsrFuiW3vfQTq4blVBxYvE6a/ZT62BmSFFcBA/6Bwc
MVoF8RUvTumrxc2jprmXffPcpeRqJH2MexxEDnYQcWhdZAvkpLwXOyNHm9mRbWy8Pi3FV8YPw7bC
jD8yCBkJ0qXZWHsVNq9fY7JBY2l+SZxaN6MioNkrXpPLdz8oggtqsemY2TyPOzZMU9iYA2RehyUJ
2yUn36qu0e+rxMySWJ8Gpzgmfc7AoDzNw2U1WzO0RblrxZ5Jmj8sG9MpNrVy/lOAvfk/koCJuLdn
PocTdc1f3tg5F9XE8yue+myOcFcvjyzoDGwKPf+e9C29wJhLvwdArS+vtYoFN7k+1htN188PXHwy
DKUBJ4EnE4TRzndKkQ2GTRr0+I3+Ek8FzfrD65si2Zqq+tAGkLJ7TIqjvyaGnTBILWW+ePiOQ0ts
9P7GrtIjQsh4gzWd3inT+qNuM5BVuHkz//Irm91W84QWhj7mzS6f8/5y8ubuschrVHYHEPq9dNTO
79tCY7+aQFs2lkS1WcAL5AApLziB5c2SMt2GbAj60B7X6EFzF3PntsFF03TdhWWhCsR9Pwl5bY//
fsFDHAt4VHE/QpZX+hZ4vKKa/9Ef7R9AUxh67m79gKo+9qkBKYYPdjr4GjZ6BIITlE1qrQkTqkfZ
vxeUMPiLZF2QLuL/yIFca8eWUdGO8t12x1h+W1ksZGO3caUr0hUQNCDK4bUoCBykl05Vjm025RPq
0P4UUw2Hdo7WF0xxI+FBCIpATLTZkJqSboeJQA5v7OCIyaMOFOLQtGYmiDDHsDOsDVuKj4MutOMC
6iMUbeQu4ajbTTEm6ESTOhyrH918N9S7bEs0S7FmsILKBBZNKPRIeyx3Amr6XFipvrv+TbbVuNj6
+6WnFOHjMhaiO+zPVahru3SuNtZpy4L01TM9c4fShAeVmV+4Y3asm+P6V1d/ib9rJALESaLdNqRo
Fw4f2irdBxYIYeZvLkqw/z7QBfEWH2U3IWYsuG7O7Tij0ZCxhJ3SeFicOUz9n4N1G2RkY8UUeceZ
HbGiJ/5AUarngHCVGJi85+NNP33T2Pf1JVNU6c99kU5K7iZmP4+wsaSPWQJgeLmrvCxMp+Ow3Jjd
A60u9OAn/0JEO3NN2m4uaEQ16ovtbEPWs49Yq0dNfWVtfaqtJZQ3Han5EDC4l/hPTnPXpXNo5fH6
Gm7ZkLYdr5ekNAfY6NLHxT/WUwQk81aKpjw9KBZiWhGPWHDtnO8F5ps0tXssWBsAg+7EAUjHeCgq
a57+wsEtQF+74qlPoLYJhC4rnjF1uu6moseBrSJybqjAo6Ajc5LVfQvIdI1tz9q95T2M5R7Qhf3c
RkkZhDqgf/p8Xfw7sawDSU2RfePAodQuZcSemy+8MzykpuURo3zgW/H7uBt3674pUodTKzJgoQtK
HxRcsOJ0b1UT28uNPzZh3iOC7JPybd2Yar8I5L0YGxMUttKeXBojr30dqKKii7sO0kMeaqWPX7AB
EgYDN5MtXu3n22VClhO0AbYLrd6r9HoA0crWLa50w8KFB+FKZOcyXLeeumyiM7aDgCsQgf5DuX6L
7F+17YO/RmS07uwTL1sWGBma5wS9c/qVgpdzakFeKaQoPCtxerW2CdGZdNllssX3rEpHAC0AsBkM
8qJVc/41Su7hTE+A3wzGtT7HbPw+ensrv+DT6xc+u41HOEpBgJR9KIGd3BigtC3BSYvP7urHJYnT
7iIxX9ZNqG4MwSUC1OWH5rd8Ilk9jPqwAHljFN8b7RLvn7ged9x9TLy9Hxxy893T97W3UepV3O2w
CpUqrKIBDXhpCR3CEhctXQRyCEqYUMumybHFQ6zeAqaI7y09eGAIE+HgXUNzTT45RsGK3ixzgAlc
tqutNkx8TLNhBmYG/MvYAZYBRK0G1NQEXe0l/7W+uor9fmZdSvPGPNc1HzgN4FrnsPJvjXbDP+U6
YsAGsxxom7hyk6vwxn5A1RzuIWDn2vs8P2rkhmxdForgAAN/zUh+DMQaaBfAjJVeQ2RxJEcn2X9h
qU5MSFnYYmp+m+Yl8Iyg6p16YIDT53ULW06Ij3VymrQOPMeWWCuUIMI6eCcjVMuajX6gqtqPwR08
uPDkQplYfraCqSrXQC4GLAZ01xqKpx3B2IAVVtUtHtywB/Zt8B439cvMXpIt1Jei4nRmXeyXEx+h
nDtmmo4NV47ZoQ+8J31srwRdVmq5QGRhHnwusRH7w/rSKiLimVnpDqRFluIxBacX67FPrgvnZja+
W90Pa2vC8vM3xDvQA4eKDWFw9Nak/KHsJ9AD6l6GZqpOwpy1t6WrhYVONuLT53UUzQVQ6kGsAG/A
T2+CgbVDxd0c3bs+tNlNMz9NLY8m60KHfgVEff8dZyuQJrAF5WCcArkgPzelWzSNl0foJGvGS04e
tf77+kdSrd2JCbn07jC3CpIaJhrAODv7zWJu3PN43cjniPeBmMFl5eMahuTH+QbkoPmephmS1K03
7dysj6etHOJzyIMFHyOFeDujzymXykpbcyudQr7cG8NGu3DM3WiBhmt8XXdEYQby66JsgrEAsbnP
HcEuK8eAAT5QshcnuLJmSMA/M2PjTaiyAsw7uO3QyEJ9Q3yzk/PqaNw18iSFlSLB8EibPBY6u50W
rb8w9EQ7rvv0+Zj6eHH8tSZ+zYm13HOyRbOgyV7RNg/t5udcFc9m+t1fzCMf3teNKbYbWFxBpIBz
BNZtSwroWdaQpG2xnYM6BY3CzxnQKbd5Wjei2G6++EQYMgWqF3RR5x4BjDzUnmApm4G7cEKkMt4D
bkr/z7oZRTj44Nn2hcg2YIlS2OEkKI1W4MG8ZJ8vbwQ8QBnF6FdcG3uAf1Eo2hqaRBMOP/08c/Gx
y1HxArDEBF25lMmSRSsDkoJL1mr8fgl1O+EYFNGTe4Aj8fU8gid3SDDFH3n+yOJgIlPYGj6yaryR
MXegoTrTR/akTaCbXvrpYpo0+7VMeqQiVB+bY9ZY+RKPFqKpXroDObCpgNbAiMh63XcTu0YFubtt
DZ6yq8aj9r27uDhvC1/25sDJlWuW+g+T1/7VTP3+gmF7UQyPlQjM9mIbaB7muQaKoTRw30u9nveL
7fNfVOPOQ90n5RNBJ+tbk/vsyg7yee/AxkPjA/XRVJVJ4nIOxku7cN23sSVgd8o5McKZTQOPjVSr
bmsKQPOiF30a8U4ffwpGz34PArT6grkLwnY3eeX9VHXDcoUu65TcB0CW3mHUxR+jCVSJQzhXpL7w
HMJfG9aRvUdHMIHWBvgBUNB0D4Ra0ApIfNCdxynjGABaTKLdFWalv+XtkjzUQ0/RP/Gc9qIctSyG
4BuUc0a76iPUrUh1VTV5fYnPaKU7K8j5f2Zr1iVY0/LyGXRFDd7ZIAzfV31P3/uhLcy95nUV3sSe
x3K8y1P2ZtrT8L1eUmjKjMTPfkGswdp1KbMhrVEV1rVNepTfBjfRwvUt//kNjZqYLpjyPMAkAPg4
P1kUFxXRWnAlm+US2eB+MLXhsGT6gYKaORnL/zJtq3GlOswoSQit6wCEbHJRxElSz65KnDIr37sA
H7H53yF2cOrEghTUm6rw6kGwpaaQjtUKHk7VxfqybfkglvUkxA7cYDb/iBTYXz29nc2HdQOKBBMU
RRZuC+hdoUUhx6IBeNW6GjiKG7Wp/fBGz/tekXTqotavUB4NQIC5L5MgxSks3XEJB5JQMx5ys/zT
pVaG70f7q4ZOYxuv/zKV6yAbRX4GejuU6qWAX6TJPKU2gBETe9GMMXTJRqNBcVnC878GxA84WVu/
G/La/CA2mszX3ASNIxAYDm8uK3PD0pYr0uZ3qF9mnpBW7NDOAPqi2dSMUt2OHt6keHiDwhtdgHNf
aEARnwU2AZEqNr3XAByHxNn4IkojaCwin4Qt9LvPjdheQZsJ+uqR5j+M/b5gsWNtmFB9E/Cw/s+E
9DIMAFl1kwxdun7+kTtunDFAsqsJHcwtdsstZ6TtpdesbiYNzvT8aHSXPTLyLRSCIj/yUdFBhgTc
AxA+0nrRkZsj4p5AIVR7sA7uy4P7RECsbCf/TuUKOoQTU9K6zbVe5lxDiTJp6BFip1WR7p0hHvQb
Qv496zszJS3cbHjpmCcYba3nJB5cGoNhtahfbR1M7pobrQcB1bUBFk2QGkOoBmh2yVib1iPrAyzh
1ES0p2FDoJF3hAxV6EAvOdvaFMrtd2JOCgm9kdu80mCOl0lIx5jr78kYjsXruleqvYc8EwUW0zY/
d1LBcsacwgFkhED8AIAEH6ANY9niZtqwImvG8irVXcqRzGZgm/LJvWs/ulvMyaoFO/FEHrQrl25p
8w/p08ZxD5OVdyj7GzcLKPHQLEqyp/WF2zInbXPKIW/eF1g4y/pdeL8xZxc1mBwi2bd1O4puBpj7
kDOgZ4/+MCD856Guw3HqEoYR+RH3bulEgfPIzCeDo/JBY1LvB77dOFTtdQHZAM4dCnZgQj23GRBw
rKc1wBRWXYmJPuuqZuyJTU25M7rbET0cLdgARagiVAAWfrioBx6a1OcmkT9OljeBa0CbbLbTrHsn
ZwnYGir9ovHbN/BwbLWqlBY/uADACyYErc8tumyw+zZH2K154aHdZkBtOJ+o8cPME41Erd0mxaGc
WblRSFNcwQBNWa7noxgCzmHpyYVPXOXuhLZKRZyLmt14SXtY3zOK4/Z/SRhdILPQkZI80wrooNsM
lW89z8uds4BX0u36GVgM778vWMI7GLMIgRgFlXxZmsBFIRhRKqtREDEfmHdozHa3bkS1YJg8F5wx
mEn5VFI3Fp90eSeI3VwezhjDsraURxRbITi1IG0+b4EUjG5xZEXoyWf3mb43rGNZXtf8C3m6QPai
PwpoBEitxKc7yfTyaq64zwWm0sAQKQuihvxeXy1FYEL/Ea0ogNYBL5JRxPmUeY3VWCAIMS7N6bKy
d9x/r52tZ7xi4Eq0V4G9AWu8h3+kT+8UJeNUpBRDRut9wNLxWI1Bt4Re5bhp7AXEv6F6SW7TgLA6
7uqyvZ2moniii0Uvi9Is60OC8e4sbFtm70w3KZ5EqfzazGYQ95pQZgeK3AEFZz9NfRJmNaavdi6l
3EThgDpPRQD6mAhNEPci6/u2w7PH0KqNLFB4cV6rgH/AQ4MjGUVvX+4lJzxPkw4NArzcHH3HpyqJ
7L7XLqZBGGwHvjPNyT44nE2Hbmz9aP1jfj7JMI+ZFTAbo0n6SUYUSqETzRu0FUFX0u4HL0/ffA7A
SJV0/y66DlMCzQnwDgDocjicg8zIqgz9xYKNPPSMil6QxvVDjOts8YOovMKXE2xfgWXiRXx+CFCe
0eqpwKgt4U1/Vftu82Bmg//LbyyUcNZX8PNxEFNSCKqOD/gtCPLPbSG3Cdx+xARp09y1FlpJ0DUe
+cFutI1PpTTkAc0FvT/XMmWij9R0W6/KR7SZAW7k1MB7ld5CjWfX2+3juk+fAyJ8+mtKniVKGrvW
lwGmuAuOv76646z5vm5C+YnA3YJGpm8FnwJ7a5c4cw1MTGMal4l1n0ODj+R846ZSvPnhCiDZ6PMB
Nwuvzj8PowGqeAVHf2Xas+WRFlda9pqaFw5GvCmkM9urBRrp2W1TAI75vO6jahnBYiCUtXG1oMh6
blvXNG+kuYMGMaSaS1ZFJd2vW1Ctoi+A30ihAFb8VPdhTp24iL0RbV6h9baYD185SyLK+yA2EmSE
cj+Hp3ndLR3GN6f8qJcQLliOFFnUuh+KlUIaiAYOvpKNK8U6XynfqVva+AboP7gRsXyH+ZENC4rT
A4w8qgUCYaDj33MLZYuxQZKQKqqqm4Tc0vbGC94nc+PBqPBDTHhBJAATgJjhlIIBRDKrIa/yKpog
8Gi/uVuqN4rvjcAJgWnc7mh6yDG06tnAMcNTRQ2Ydac8Nqs7i20oLipuJBfgAnwKUY3C3j1fKbNI
bBclripqjYNRPk/+ofa+2e6F7jwmDhRTMNS7/vGVTgGlIQQCAHI3xWPhJGUxciDV0wkGx+zacV6J
9z3HQNn/nw3JKZ7rKat92Fiqu4TdoWSd0ad1E8pv/9cNWSCgm5ce0G6YsBe+N4ziyDEl8O8mMBKB
E4L/MMslBRRvsqsWLBJVpGF4lboeavT5F7w4NSHFy556BOUdmCiWLgww7jxuvE4+P/2QYqMUgD0W
IK2TQ5brjKDuarsqcmsa2tVz9obGKkocsYtOzfxrfcFUexnJKkjCBAQMamLnWwtbLihYN1QQwLrj
I+STMU2to6fmgn/wwBP3oG/Jlqk2MxyE1BBmBEBRL0UylpE6aOoRccal8OeyzH6yLSJeVSw7tSF2
4smB6axOw6sMNrQqpO9j/01P44xsbATF0nmofgr9c1Sj0M8/N0ImM5k7bcKl5VxpbhaW5MnFHCQJ
QsO9gmZUu2zEHbGzpEwYkE5kAuBmQovalI7o1JsQmOQc3yp4WrQrG/oBbmQNAF3wLbIxxUfCvAae
yIGN6+CTGI9vjxVycb2KOsZBIY7Xpf3czltNmU9WBGmAi1lZwaWIq1M6SrqOqRzkaIAeDjlmmOLG
qEKPHtZ3+JYRKXi2jREMyQwjTgKAN/jFrOoLYmuCl0Aw0GJDAz4i57i6Mc3uPIOYIDNRa7fiKW2i
dTc+bekPC7CBnq0Y/ZYuzoE1DUbl0PKe2yCu2tgPHo0iiPSNeKBYLSQYGPWGTLeo64s/Pzk5Sd01
SKMbVMLbATKsmGTi39J/TsowiA+ZX1RI8NWR/km+aH1NnE4oWFXEerDYGDsV5PfSjTiqcuXUinnu
Ci+mhGWJsAL8pKvrB4OyO8vbwicpzVhYLzz5bbwSpVM5zngzugsG8cbCuR5m68YDeMQs2b9vY6gi
I0MTyCExgSd5s2im2zmiRYF6twegWWuFaCCtb7JPVw8+DHhpkNOgZGUgfzo3YtZthQenC1Co4+yn
gO4wl3mYUmB5iuxx1qaYkC0Knk9RVDIpxYDMb1pvHtCsKKmNmeodbX6myRDnmLSzi73dHcB0te6k
+BvPwijyAryvRekPqA4wQZw76S212zgDGrW+3yNn98BR0+zA23BwF/9xTMrjurnPKFhhT/QRDLAV
o/Ak7XaSgGSZCWWuCWVGVuwaF237Q51FtfeS56/G/yHtynrk5nHtLzLgTV5e7dp735N+MdKdxPu+
Sf719yhzJ6lSCyV0z2CA7yFAs0hTFEUeHhp3SfLNjw/nxcq0xCikjS1CSCGAGDzVEjnynJYditZW
d4gT9Gd4y/iip35QTwr+JkloQvEJjUY0MDBJ5YteU+XF0tYQ5Zj6vrSiy7HIQWPU/h794e68VjJR
vEmiA52FK0N8rNpV3c9kgrcQZ9KD3mjGKy9hw2XTt1owxOwLkQpDkz5qT+g48crMqRVn0+uNiFNA
d6azRr8VdNaoln0a9A0PAU6aY+ORsn54QfqAb8B7UOICq767yt3YDZaiukuNApOnVb1hVfXtvB1l
3gGMNNeN3+7iM6l1u6no+AIGbyK/Cka3JrYwL3HXB5mXb3pHxSKmkifkSj3tgaVKIK8p0996MmAp
KT1QVOB7rb1zuk+nL38M+k894YizqnbbIodBvQpMu9oj1vRuahULoyTwuwAuI9lH1wR5spDIVjXz
wYEHHWhu7lvrbpjIGoi7z9/7J1IEy8Xl2OUZr+/TxNzoXfRtHNora3mP007R/5Hpg1oghwsimUFp
8NTXrYVl2ZIxROLpvph9jJJpQaIKvpIbBsU5lN3xPxR0xavfxuR1F4F1CARRxirRX/T0JeqzoIr6
uzbFSldFvJCKc+HkgLoBqS/uK2Q0AbqAzz73S3Nw88vC+tnN7dr51aAvPqmoX/i3EG8W8BogCUBi
AysKMRes9KPeT8g4ct9/1woQOlapAjwsC4BIzyw8npCmgQfr9CPhEGF3e49YiyrRXh+r1TizV7xE
MFVFFPekzB+QP7l4pPGKtPg0TA3A8yoXjZLM3QFLCCT0rjcLRdnhI+UKjuqxFOHycOy0rHy+g20o
7PKnthDnEFGruwXDFXsytMXF5LjTbNFUKVCbdPuLrEE1JKi6zL8x/Xl6cMq1OasI6z/2fIWfJRwG
P2UkShwor4G/p5i3mPBwljAmCfZqrerWCu1k26vuAZm3ommEqwZsX7b5J5M4Sr4NUO66C+gIw6Yb
9qlj7Zd0vIwKumM4ilE3HnK7+3zGx/tUf0UKSfJUOyyqYogEL0cw2E5AvfchWgFwtUYnsUoV51F2
QjhqF0V6G0wB4mzOWDRLVXCOAMOPbi0wktP26fzNJj0gGHvGflL+dhVBImZMKp91XAJwyOlh0ksj
21LLaJMga0j0Y0im5is2RLkJtB94+aHSfHomJ8YmO+booaFKt6Orf6v05lA3KDm45tXAQCZYqrbS
SLXkdU7wcYE5U4w0SbtQkmEqInTRFLAXHayJ1YVd+5i/IIqqgzR/xcfiQQ0CP2DvTDfLsSQVd3c0
FBiJnQMbd54bb7L8nbqBZl230YNrbmxXERqk8QfHAAfB5phNwawJ+tpLbvM2au8GWB1zC4zeJsIy
mfMOI0tNUC/8rxgRGdN7LDZHfuj0Ll7Hw7OGZkFbbxK2YMexIqTKPhvKt/heKBuBuUVQKSaage2e
PNGjgBL1kffTb2c31AaagI4m357XTBrEMAhn45GDtgHeHqeOGfuThyYfvpYzWtdpd197LhZS1/O2
IPHGXIrvdCFYW3GTOaoZF6miR5KFsBIN2GjTE/hMWpTfZv1lya27BsXZEA2tzXktZW6CWiIaHkic
UR8T0jC3naooziAqb0keNMT+7Q/lAY011cItWexCyxQhxUUN3hDZC9PBwmZAiolJtN2/162fBJaS
zldqNxBE4BGFKxff7vSLZSMt52qAjMoFgBgL0esMCHrbBF2j4n0odQ689VHiQcTiU6CnokCTw5Z5
QbfZGQbPOAy+FRdXSDYbGthYZQCI+pT1XuDMZn5tDyS5NxNzvPAAZv98nQaVRlDl4VWOIWfxUJC0
GT1fww/Ju+EJ+TTG2sxsVYFFVhGnpSoDTsUraLzpKHYHMmIkhdciaiINPlheFgc51i1HffIaTfPP
xTefk9IKzbq6NfAcOu+mH78sHq0I1bA3CkUfKGeINZO5Qa4Tovu2nh1QxNerGByXVXV/XtDHeAZB
wKuh68lfk2KGaE0zGS0f/Ymov6ycV1rGQVHt8CBHZ0Sh08ejdyqK63yUr4Deq7GoDVEGw1Y9f+3X
SBZVF7pKiJCJTYT0rcFbOthkEvdvvjYF+adXBABljN4HrhlUhTArJ8QQTHt0Oo1Rys8xd+MU0650
i42lqUpBElWAN0KKgJksBCyxccgMJJWNgap61bs/0JXfuhECctzEimtGIUdkYsaS3hrLWRf4WsmC
pNE2vUbXEVHhjKViwPbEb2fkISIEXPMnpvWtA6uxaAp1r/YC36nB8zVGnw9WBrosmLJGCQkkAuI7
Lm47RKoCZP+p0wSlt/bcMM+uvDpded2r0yQbDzNBy6fnVHhQAgIDtRcDqDdPcD0n7ZMsSiHVK4pH
cEM9mw3SHl3DhjbMABEMu5Wxvz5/fCVxgo+cOZyFEvRKoo9MVpwV45LWGP3RN5P1VrB5uyAjZ9gZ
dF7Sx8orHPGfJNFLorSOe0ohafCeMNiCnGStRWS90FdiItdbt6revEqgkI4UQx0BygWBSd8G7oyM
8TqbMeP2krreute+uSrAuNSW4DzDfB7HgIg3y+jaI6F9XocGYIssuaMmW+lRMLmKFPnjuw2W/CsH
rYTTONjVjd5EDhTLDAuV6xfbX8IoCzXyrfRfPE210uZjImJAJZAKwSmhlyXY0V2SOYk7hJHWuTBZ
E1hgvz7vGpKTDQopTmGLLgBPq04Vom2BQgNmesPGM/WA6XO2zgdQt2Bvk4oXXaYMascOIMf8nIkv
QnTUCq0wXbTT4yYg5FaZUv1J4E+rMlisx+eeEUGAIBQTnbEDBreLcIop6augiciFW5Jho7HsJtG1
m7K3ySEy50tD0w6e1+01s35q2+WqMeMYPPA4hX1yix6SjbR5OtRYgRNpyMhi3ZoUJ/IjdSqua4C+
ef8feQpscmr3uZsAYcqTGrNBzqYxyp2ecMJ4fdVM2I9GAYnOolCn7/FCVpkRc6Y9RblR8uVBLoAJ
a9TKUDAT2wZ9E6EDyTSOBzjEkxvE3T2Irbafdi8IwdAsVuUAQCOey7Io27JhMQIB8rCo17cOqPeV
u/Mk6R7aHngc42nnAjYjJtNj1laGlUNMTfN1NT65jGNjB7pbWk6nM64YFk8ZDdYekl6Va0rtiGcl
l46cQhxxRBrYWimBbDsDJxYdQtoYF0WiggRITg9HmP8VwyPgcQZWdWBhGiEmrdHfKZzrIVEtXpdE
bd4StIGoRO4KvpNTEV6LdUKlhuDmdPd2dD1V30CsM9B7r/9m27sxUuQuknIDligdyePB9kilgQ1e
xNKsDpd2VXfXOQtSFL+N1bwcbO3Vt4JhftKm3ec9EkV8C88QQKyQzpwKxSxuXTYA8qE/od8wqz7Q
mNyk2rfPS0HvCsNfOnzfFKs2oJgE2LLAFkdSsHU3sH3b9SvAfBXXkcwpLOwUBdQKGLsPZeg585IW
+RCcAiMqVv8Luf/n9bARIEwT+CB04oR02cwwEDA5PZxbfzTIwcJOgUKhg+z8AGLHR70AEYLznX6Q
CBPZNRqn8DqsA6k6h5OMBMq7Qebb6NkDKQjwKW474SaNHa/2UQ+BpZyLEaMmIDEx5rs8WVXRr25e
lbUij+VuJFxFwIfw2TWwP6BmzrU+8u1i6jrMo2PI2QInpzvSwJzvhvo29dKgyNKgVe3OklgRA4e8
KasDsoYE+lSexibS4mVTh3nFp3W99ynG5WKZKvCgxON43xKoEX6Ro1Z3KqeyjCZKUp2nkp12WGYT
NMsTUVF1yqSgCYsaJOyHK1Kwnpe3sF7BaiwZuaBYKK0a0ZR4AwaA8cQAXS7g42K5zBxdsK0l+Pta
t250lFJzdEMfjf4SvP1mvGUqlJpUHm9SIj8Fk4PYcAM+hcyDDqu5NT2MPt2iEh84/m/LfUPOAnY+
d4u+8WfHjxHhHCz2AxObr+N+F4w4T1U750hxcDENOzeesWZcxej052+Ibg61DM4cheKtmETYo5XU
oLqtwxjFBxBDFOk+1a8GZMTYjTk9mSzwllss9onTH8W4nZabRBXPZa5y/AvMU4fMCZ1oW9l1aEaL
dsDGL/PGbsn7p8Mgp1T+q6YQozorN2BIqJnl+lrDf7ECae+CcOy8GMkr5k8LDuB8gFYwgHWqC/N1
BrJtfriQRgyNFxoUe0XSm7ZWMSjKwgVv9v2/pD8J1VF4It2Spklp1GFhLbvSBh+Jn62X2bn/vEKY
VUPbCR0T1DkFuxW50WYj6l9hjNqz68dvtEuvdGS8YEtSZRMS46FRCloVzjcPvxeMB2xjWVgxZJlZ
czGO8e3CnK3blVjH4W3yfNjp1q0BeG3RmqAyvzaNB8fpLuOeBK311uW5QnVZdnP8e0QTDy2e3f2I
37OQ6KWejLXdGQfSVIcsT257VDYK4CBd5KvoNiUgEVG4rOQCAqcgVheBXwUILzHkzJPJ8nkAOLHq
/aA09tQIsVawMNOw1JDVfT//oSX+5CFecwAcAEIYoT313MWJO1aCpwxbx7DamWxZ8WOZFPFMJUM4
6SSq88KPkibs0ipYom3F4lWrHBqUutGRJoLLxm1DdaOHJna+9YbvGuaKilWSrc/bSyWFR7Wj85c0
PiZiR+jiYAVcDLDCHs8+03s8L0VuMYcTaWApMgj4T6V4xpK5cMMmLLCM3cAAfZGi+bQ5L0Suyl8h
4p6ABGQ6+tLxT69dVfZN6e4yFtJRgYaQujPqBhhcwnTehz1cbeVGGXVhMK23kHYM+8ZqL0ewbGNM
3wxnI9qas6rYIzMfL7xgxAS5DoDYp+YrMjcHCSyGsj0vQ+XTv9TLausPxtN5A0puMLCwoAKIkA9B
ImqwzdvMYE0LX3DMK6wX3tbR23kJ/OEm3NIgzuOLxcBMzVmgThVJ5n40OwvJoeulJbjUQAyQJzPm
y/vqdWbZiLgYl4r491EmCHox5wsSfCzBs8RC+1JqZPBtpFhDupr877a1jsbDbL+OevhZ5SAI1NB8
RgcBT4z7aWRYY18jzWnGb9T5HnX7eHzuzMOiGtr8+J1OBIkBva9BTVXMuDON7pubI2Sr1sfz43j6
mbDy20G7GG85MMKKBbLenpZ6GBxkGfRiGW6daqslL128a+eLxryIewWYU/aFjsXxg30Ug+q4ysZu
hLiiYSHT9+BU3kbpq0Z3Q6YC/0hlYfIPKERAmdCrOpU1Ldghj5OGy1B/HrxsZ5Plrra6tdaNATpL
ilzg48HlE+wcqAfWOPxX8HeiDVlc85tinsvAdTez9xQ16/Nu9zHscRkgngWbAZazicwCdTZ5rJ6x
g3msfxF232aXCQMMRPE4lvkcENqYc0ViiKaIYDfDwDZHy+VSjDsnSlERuTuvxse4igXgCKp4HvyJ
DIKpRr1tqqbNmrCuVk6DXZzvsX1jZfsSu1lzFVhT5gXHwviPOfK4sq2TcQSbUOgtdpDme+LeEdIE
rr7vVS8umQsATQlMG/B5QHgJVx/obOeKJDBci90bRbflC+BIomIYkErh6yRwJ3H+QMF6SVcTlI2L
Bkuo7pgPdjP/XnNVbKwyT8MV/leIYDWvnTVEWghZcDjrfZ++L8ZBN1RL3qQfBz0G5IuoxWA77+nH
qZqmd/MUYrycXJQY2N3haQra0pi+uqNzZcZRqThCUolY/ow2KTopwF6fSkxIUhE9wv0alT/5Fdu7
YavttblZDfX2vJtLbfhXFCABp6JApjf0WV3DHdgOVHft3AQ+QVqnECP1hyMxwnF1ItKO4wwxUbF2
pu9jct+kz+c1kRrNwfoSlBexHVWEoGGhhN0BatOEpnk3ZZuBHHQ/AngkdFQIPqkyCD46IM+IDmIR
JsFs/WyVUGbu003DrDADwodiKfl5haSf5kgM//ejoFCUs+dgm2UT5mOJ2lhI0zUznGCovxBK+bTL
f9Xhhj2SgxHRwgTJPp4PWD9sjd5ztcRf+fxHIoSTitpYjOU4EDHF9yS9Sf2bhSrqivLP/08L4cz0
tj+2hDsySKs2SXwx5tsWlBWJjT0zyic1d1cxITkymZjag4pj7lsbwsYqwVzqzGcGlq1GXp3RWw1u
uZ4We9U6YwZKmmmXL/7/Zk8xa3BcDHWBC+xPeB3Nx8neRr2qoKnwcnGHjlmAlsBrIKPo/JWb3OiD
H7gq+IzCx0WoauvUM5bJQYgRr/xhPXkbYh5cVVFH6hsYQALuCVUQrN499XBLZ0liUEiZm3fs/GjZ
eiruiigO3VyVz0mtBjgxSD4wpoa07lRUYrs9iJsbBDr90WrXRfnLVcVSaWZyJIKnRkfnNYuLwfIi
aONUz171Ro0fuR9O3oM3mwEANeeDkNx0//QRgpA7aUU923iDdRooj9JxlVCKidhgJm81eT4vS6WY
ECX6OJ70tobtko7s0LuZ6AsB9MOwvpvN1WR+IRfGoMLfLyUEDHTK8y62Ic2s7LfCZWmAjuUG61P2
57WS1LuQSf4TJM78A57coPcOEw7xuoseSbVy0T5csh0dV7Wzq1NE92QX6SrwMFfgQ5A6kivcuYtB
QV+MQdYw6vLnyc/2Pn0kEZeJyTQ/Cw1Uo9vuK2nzkVChFlVHS5/EOYSOc7cpzbumnbHJdWv232cs
Zi7n9/PGVRw3sQ0HdHSb6/y4VSPgw5gJ7YbmvtBchVYqUwpHDty8ZJlKiNHrd5KFzXBwwQvH/F0y
h8wPelVmq1KL//vREY+LJtGoBXkRu3KH67p+NNuH85aTPaCOvVI42FNbNK3PRSzzA2VvFlPcxxLo
wanbC0GXelHsZBMEeHR4Xph2b/hZ0BjJHZh2sACFXKTVTVNgQqB0VCeOJ63nPF8IJJ1ntnqWQrRj
189WOV5mRXzhuuxQ2Omh8/VwaSoQUTtrQnVFvJTHMOSf2ImCgas/weDoy1UYcx2tAcE50+yw0N/1
LNkm5bIxsGCm7LIrTN4qqhVSX8HVBrwrnnMfEO4WBgRokfETR7ASoJ3XlWGD9kUF3pVeBEdihION
1ZWdnzHYdEinTel5YTenNxOoj0vrV+KrJsqlZsQsKEqzQFygFXl6AJxusCbMSCIvGDhxZh7643YA
f5u+BGb9kk/B+cMgV+6fOOHWtkHc34POHeetftaAhfFe+nq19BtL9S5W6SUEEtT+opj2EDTmD3qF
QarDQC8G+0bTD7b9639TSggiGBfT6pJ32tn4w7W3Fdjr6KWRXvnZ6rwglVJCKOG41NGuIWgAS5d3
nUVPfgS6rPu6uqTmV8IK+jccA4tEitj8xxwdMF+P7DLHjH6YpN6+Tl50i4RZyULHTcB0hAYLfdfj
4iHyVS1droUYVHgdGiOH4AcFd8qpYOL0ZFxmCE5TfU81/wLh8y7rnKspSVSHTXbfHMsSlASDYFXr
FaIINfNtEq/m+m5cdqjYrH0tiBMbfGveF47AsUj+k47sapdx0xYp1OuL36V3oY2/6YA9KRE4eVWk
1jJ/4Q9nEFACA4S+2KmobpwGWoDMI1zyjRthwPbV9C4jVm9Mc+XFKpZu6UV0LE6IJWXtWs3YQ1yL
nNK190ViBmDs9mI0y/xLr1435a/RcRSHQuouR0qKISUpBrex+CfUrjy6nWqUDYFocFRsYrLwf6yd
EFGsGrNpA2pUYT2/5nqoJ7c5U2TK/E988HzU3rFHEc0ysIqdfi+0RsbYaXHD1F59PTXRPTIuxZWt
EiGEkApLer166JBgNdElTv+67VWPQKmh+EAIlj7wgXXBwVEwalOsZgLwCDNSRvK912mQqRjkpAf3
r5APMGgUubCrgyIUuoy9LsNj6if7FMVc+tZrD1lq3HngfTsffaWmA0oMrUzOzixieysACTzs0UaZ
iL12/q2tGu2UOvLR3xc+DdUrNmk8xU4dZ+f56U2So08e19o6Yl+pa4BB0ENnHjAqyxK+kZNMKbiP
oQv6nUUQu1oZpONwaBNVb0zuDH8F2ULZc3RpYeYEgvQGj7Lm5T9jO4qQKrfcPyFCnNORebppASGk
wKRjEXgY8h+f0kRxPKXhlKAOjmVALqZUhfhWaf3APAtiGMfxxkUSJiUWoxGahotPgyYvdjOefOe9
TpIxgb0Ic0JgNAXA8gOApSJZAjx7jbmQNYjh7QlUHUFXrzT/+bwg2fOZM4thcgxsWxi9FaJPDuYP
p3R8oLXIuLZZudWKZRNhfWbRLbvB/oVu9DVBfSpjzmVGVO11mZ7A6QCpyCdW8d/T2Ocs+lzNGcAq
9tiOKwvLadbGnPvBmNcDFsmY1UpPQBF1XmfJkQYAHfBStL4xfSAC1MxqrFhkoPdURGMBCte3mWHU
8rwMCeuACdgqL/r+4doVq9jTQnqnHNEIcph9W07AA0HacOFhx9FBY9gmpVHtFsUm98JAChCaS/YD
g7tADjlTHqQxuJyzzxP28J8EzCum1jEmKPZ5G2bqJbWg90TeSfuQx/kKvMOwOgsix1fETUkIOBEm
xLURXVa9cSCMxhSYGY2w0AS9VKAl7O28qSWXAiShUYnnGV5Q4lmpWlRc/B6pVccmbKBL4iko0lRb
GUzbtywlm67wjQAEMb8GWj+ely2JQSeyuasdpXXYsjeC9wjNK21xQszLuOaqGay1rVquIDsnxzoK
p5RlqA/2DbovMeuvXSQ7bbW1mg6rUUAKW+/OKyUzKHYQYJYFJGoAUgjCkmHpzIJCqbHHDt3WMkGU
pTv0GYt7CEqg1c+0AElw3U3Zk96NpeLBLTMpoGceKCMxeAQmQsGkFASuI9WA3VuaLsiWbrglQ9+u
UoLFVMtCR4U8mWkxFkQ4nYPFeYJP5WHybYrtHNq2GGWcxme/P4zRzoiv0kFxJGSpMuZF/ooS5+GW
urRJaiMm2JREgUGmkNXJNzI4YW5GL/nY7YFRfGeNuWf6F57GJ7KF27LqCcq/qHzhNZfdTljLHRPj
Rqu7MJ+KoFlcN5iIdnvekWSfkjN/gkHCQAVFfIl4Wes1M29Tj/i/o4da9GSk+YrFiggguaIBb/4n
xzz9hOh+9lNmQY4XzauralVXGFxqb7V845nr8ypJRVkWx5WC+gzQ3FNRrjbmo0UQbGowGMZpuQWT
VovNN52xI/aFpxpSkIrj1BiwIUKcCDKKSFOSP62VUY/TXbs4BuhigJJhZc2u/dI3VkUaXTUFtuSd
15OfMuFRAsoqVIbAmg0+CRFhYLUm5igZsp6mvOHUPODS1VUrLKTKHcng/34UPLO8siJ9hgyauW/D
lF9EaRoi235AZrR3ky6wNHd1Xi2ZSBdUtHxxFfa3i+iwqZxbb+H4x9l41LTQj7+7y76fH0s0d5QP
cVkcPRYmXA71aEbYGA7YiQtESzL9tDNQuAIRqVs/Ci0JovkiJZ/GqmJpJV5g6NKj3IZBhlOTNkk6
6RkXqRnLhhrDYRnSzTg7m/NmlIwRQo7J5z10GBKcoadylrFlfctvd3PGXkzrIU7RIgOjCQDWKzN+
RwMGr37NW5FSNaIhMyrYXDngDseBiHx5mZ4BXN7grOvolGE99bpMn3T3eXQOsXtfWSkgCV+44/9Q
qWAghNOwCxcEht/irNdgUyMxH0ZMLY6luU4we9JhW6XCrpLSOo46Xs//kSV2vj2aADKSw652/jMB
D28ZRVUIFNVTF6frtKr35kDbQG/8G0+Pn88Ll12EnPEQ0DLwcn7oraLFM/WjjtvJLyZE0nsf9z5A
RoGvxWHVKFARKmHC2VgWDO9kBoRN1rsfb82hWBXZS9uuKbacn9eL/ykxlB3rJSQU3dJjOpdj2Sbj
2Sx+gI/jC38fjU4gKFFNx7TB6VmI9SH2Gh9/v/fLByOZ3sxSW31FhA/4BXYZgE1RENHoneXXaCmB
THRVgDpRx2Ky8xJk8Z5jIfnWGhdzzOKBjoZpzlDoCl19CEkVsB4cwKqZGVn0PRYi3NNghLS8jtd4
Lf+pdfdlsTIXD8NiVljSm/L9vEbSz36kkXX6WcB/xFpSQZhJtcAAb4htKD681GYupotBbQOMs4jT
RhU5dc0OpRsWAziEwek0jIsnI+u/JAezkDiVIOYTvw22dOC0cHiP5yXzVkcevM6BpV4ZRq+qO0i/
kA/qWkQ6ZG1iMqzpWV70BPHH17v14ByydEWGX6TJA716tKL7z38iTpwAnDbwAB+mtP0FZL+Vi1dN
w14GVHA0VXlB9oX+CcBk06kPsHbxysKDAGf+4UKJ1j0kqpitkiGcnARN0L7KIIM5Gz+7s8g1Mt3z
dpLl0cdqCOem0UcdJXaImKfLJANb2b4ZV3aviJMqRYQDQ8DHbo4WpHRWvynbfINNzEE5dApvlkV+
kDAghwbeE89M/jOOsj5XM/1h5kGALzvygsR/yoGKzJ33yv993mxShY4kcbMeScr8kSG3haQGvOwO
OHVLZ1v0ioxLWug51ofreySlxbwTa2aYbUqXO+Jpwdzi3kyMlWPnT5MxrBJ/wIdjaGw5K3sZpqCq
001RZNddS1U/RpY/HP8Y4aJgNulNlkFl6vnPM4bf0qXeFKA2cuvkQG07QAjZYnp2lZRfwE1xco3/
fldPOGsJnnqjzbFmcXpF6VsLDqx5DUIJhj3XxsP/9GXFqeoqibwBc8Yo/brJvopBYVkBOjWqaFAU
DuQJ584xKrbULqyJQdbOLAN7jAOsKj6viyzkHttNyISqyWmdlIMdCbs1zNCc7ob+3swvS7YrVTeW
SpZw9oqpNRba829E58tqdIIuw5L1qV9PWXKbTT4W+00K9aRFD85sBEo0vGER5U/PR9cONWs5ng6z
OtG+YFa5gR2/uWW8z7AOOcB2EBLmJHuoff+gt6zZfNq+eO7hvYekBl1t8Qk9eVFi1cAthXGdIJy9
z7WH4xiSeWtPh0x1G8jUhTjbQRMb1WWU1U/VLdo58x3sEQ69RLu2DWTyZEApKQ0HbArJQQLHEmfN
9D7QWbE7r6nEXU9EC/GusLuh7wpoWhpXWbMu2ucqUoiQBG+IAPrS+rNrTaxqV04TpZQjObL2LhtX
mr3O/E00XQyWAogg1QXrujBFgSIgdr6emnFiuUFSF2acnJ3JDkn9nM2P580l1eVIhHDwCs2J8yiF
iCpdZ+NVC0I+kJgtdOeruH654YUXCEa4/ikj+MTSzT7NG3wY0IuW6YE1rzQGiP7tvD6ShBf1fTSL
+AYXQCiEg+bmVZcsLjzOJ1h/hw7OoFqhKfso/yR8aL/mZupTY4QEXbud6KXX78to9XklwFsCRgkc
Is7BcPrdwZ1iTgvvtsWlTgFeA5Mp8t9SkerIPsiRFLEQ6zajpTczMvfR/jbYYWleVNnLsGzP6yKJ
ttjP+VcXsfxpR+WoJSl0yXwQJIJon14U2UbLXnzrulruzguTfRs+8Y76Mid+FeczvBEj56CvAHCH
dSaqTU4fzEuTrF2MwCmsJ3M0xHJ0+iEJQDwh49VGPHUQ1nlrZ171y3DBdFWnWmY6NHTwonbB/Qef
PnUD4iVTaYKoM0xAhI2dy9jfW29NFJOy2r+zkzfPKvfn7SeLBqAj4xB2jNyCPvNU4oDUd8Z+MrQB
KPgFpzYwtXtSxAFhWpASxVSxSpiQWLQWkAyFwXPgao2tyyGjh37JNswAJbbi+uOWEmPPsV5CIOXI
Dy/nw04TvdZB5YYVT0GUrcty1UcDoOC3GpLw86aUueKxSCGwdnM+sWlARgyY1SGv/G8DBowtO1H1
WGVOAh9BXRxM+MCCCk4yLXicxBpOMQWK0cyfW/fZBzbT3RvpLkoUqbXcjn+FiSTO9VCy2jUhrImT
3VxUGLscd9j7tE/tKtDc5Zfp0DHwNF01KCKLVUdaimPaiZ7NTsYh3zXxgrF9orEZLOkVKIkVn81Q
2NMUvHKMMH87cRVns/mRGHYX6D0J65xdug1dl7q1yvTkhnrfdSda1d6TpjfbrDeDwZlvzOYxpja6
PNi4hnVLX3AoTiUJ8ixUJj5gcCytsBoXZ5M68a7vEbDT4Xe7dIp4LT2VKH3+IdHly6NOQ4DRAxJr
aQihjv7YRw+DddNV2+VnzF6+oI4JUjuDU0Z+GK6d/XbS2gXxM8/skOFB6LsYQlS1xaXaIAvA2mZO
TCi2ArC5vkxaG1J0J7/DbwlzbFiKQOxSFvVhMFSXggxIAgTbP3mC9yz1siCUIZ3Cs9YMOv3nkrzW
FPvJR3uDRszVYrDHSH9y+y50ChVztvSQHAkXolxOtanI4wkBVS8uPPJQ6tFDniwbF5b9wsc7kiQE
t8YyFiwOglnrfAe4BsteR9U4hFQZnw9ZgpbBwnz6qR82dJ7svoIyafKzs1ZetUl7jOSrWH+kYfqf
GDE9afK0JF0OMXqPeZmmDimfJfnK0T0SIniFP/iTmXY8yZ4f2nlX9PdZvP/CFzkSIXx7rS5irBGG
HgaBAthlZCaAKyuCo8xY4EvGmw6xGGvChW8Sl/kYWTWE1O0ldi107WWi2rggfTqi8YMAxCn8wK93
+t3TRi9yl+pIerz3kT3GiRtgBwNmLK9HxAmaBWb24JVfaI+Anf2fVB5HjupXeLgwHztfcLFhacCg
hw4w0Oc/kMSfoRCe/gCBYh2jiCdp0UjH2URctan5lFt4naRW/DZSAnTHoKrZSMIeMF22gaq8gdxb
zONm5izO0ON8asZPTDKvHJbvtYqtPNIHVvZ+XjOJV5wIE7zbpbFhJjOElcVhpB1yj2CeFZ0yqfWO
FBLcG/tMFsuY8ORegIlZzCezuM8xjZpoP8/rIklwTnQRAtvca3rf4P9YQ0+fMOy7cQdUoPx21Xn+
FRutJ7CXr51M5X4qE/J/P3I/ZzH9aS7590K70QG0oaxBj6kIEfy3C0nwiW7CyfK8MQYLK3SLQWRQ
etjbPKhgRCo9hGM0ooRHixh6ZNS6AAIfMwQ+FFFt6ZbkaCea8H8/MleC1TM1thnCG9ytM1x6w4Z2
Jj9PARnKsFb4hNxuoCwEfyWeReJNNJRGSfwe0bth9crqL9pUtZBIljZAob8ixFuI9J3HMdaoWiTB
OAe+cUlJCMIWF0TKNA9GI0R70FGJlUeJf1KFg5v4kzYYNaQWLQl6664svzf0ckpoEFPF+VXY0BXO
r0XTvG95JcsBsfzMtp6musjlJ/efMvwXHPlErU110/tcAt523hzQeD1n2zLnxP8gcd7O1e58qFBZ
TzizKVppdCkhEAS6GLxbltt0zsMxXc3W63lJ8lP1TzXh4M6VX3alDkmgcGYjKk5GUBkKgLfs3j1x
QeHotnbVD2PKEyEGHOfKSV+66nXAmN+kv1bZipnBpKJcUjmFcIwxBwV8sg29LON5jF6VZTSV3YR0
xWgnsJRT/P3BT35obN6BQuxlaMjm/OdRmU5s+gxYjDAt3Lmb2MbUzwYUS30MckdwmyZXTrWqzANR
8WFJL0QwqILhlgAe+rHOics/MhECvTlepaW+t1CicbV3F9D88+pJv9JfSR/qnZ2R6uU4QhLrMFrU
1UHTf8W/jyQIT87adcdR5+G8AxWsO71ja1KsoiSSXhlHMsRY57V91ln4RqT47mCvd3yNNjUtBszJ
A3OqMJk0NHBCche4aDDNC6HB0Ga3xZQszpJ5ZxlFYHgr2l+O6U2jbc9/HKmLH0kSQoPuZ+OY2/zU
9vc6WRF97TeqyCB3gH/aCJHBis20XmZoM2vIGaa1Zg3rylwbzRC0Rlh3MzaFgDca2LfnvPxeT+E8
Kk6Y6hcIgQL8fEgvB2jZ1z8d6x1tzvNWlN4dR1YUAsVS+EtUUq5h9RzP976BNRm30fhIyarssZOh
UYGgFQ7iC21islSRXWFDXhiDjc3Vw2gJ/4+0L9uRVAe2/SIkG2zAr5BjzWNXVb+gHsGAmeevP8t9
dc/OpFCi7qPWftktdaRNOByOWLFWH4L8K/K7tXbFmqnZ4bL7ypxaqn0RJTNDf693Ob53yRVfoyFd
szQ7YhamVXqn1pZ6A6jVa2lEPq09e/gxuCsHbDH6gREY4FUQRKL0eX7Zl9MIhleMd/rEfTMaiETY
3xv+UK9hcxdP14mZ+ekyZVqHukY1Od8wG9L1N3awUlFddO0TE7PD1bgdbR39eOrd56j5PbLjZdde
W8Ls6PC4tMHLi50ys9gjSbgh7d4Kfv/fjMzOz8hKt+/0PpmdDUUxhfn9vRW+/5+MzG9ZVVVxg6cy
nma4h2JzOxncc+QaEdvKfs1fzlVnxazWBTzqvEbsqwz36T+wSOGD/6/zurNcuHSBxHR12oMBb593
X2RX+lV+k8gbilG6y5u2GNlObGn3O8mKDWlGiVPCVlh8CyDLM5XpFxJbkLMl20aITVmqHbfVx2Wr
i5ftidXZuWkaaqeTfjGF/VdWvBqgue4qe5dSiq6S7XpZkqzJS65EhDnrZB51Qe/q+70pwO8feSLY
glvKM9aQHGv+MTtPjp1VdNBLM8ejO2xU/7bK675mYnaammpiBNcd/EPsnOEpS7+vQqxXTMyL/GXm
GmMb/tmtl7R9EPUTkyuBbdkEoOK6mYg8dR7YUqsviT5I49R6UXxIgleAhy772eKNY/1nY/YxWtsM
BurChkzHV6kaTw5slwyBVxT5R8bWAMiLbo1+PFi3wBiMcsD5YSorDvyThQvOwfwCaMU80e66Sm7K
4iqKj2Starzo0uguM6BCMezBZvdpFUyJGB2Yk+SDjVdueYxyX7nHy3u4+J1OrMwiBE9SFOCzEQfH
ugFehgxvkbFiQjvsp8IT5migxop1AFF7vm99lZq2ClFcTTFVRg402dZgGzSHTR3umTN4U/L2D2s6
MTiLP1VrGollYE2pO5o3NvISP2g5+hRkXGN1Wdy+E1MzN5/cIomHaQKIQiSPUxb5MnSu02FlPG/R
FU6szBzdhE/XYQsrdrp3LTA5Pyhyx9eQ6QuCEhog9t+HmkceGyzvg4CZfgo3GDRMSeXZ0V1ZbIf8
S4c5bHmNQRMZXHf10xiD5GAn/ulB4+ipJDCgaJbNma8wUGz2ti7Eo0JuDTd8/GqvhY1FfzyxMdtN
C51yxlEL1Y+myNoo9d1pvjXTlgY/S7Yt1yZJFz/eibnZrtZG2JAqwJIYe+fjD2q+2OJ6tQqxmEg6
YDAHBSZK/3P+QXdMeZ7pb1ePg9+V36NgxQcXPf3EwGzXehYxWTgwUDX7RF2BkgnkJpfP7VKAxRsd
7Ik6pqMxfP7xMTRqRG6IiGeNefZURM2V4ICDTG3MrxoMltyFBMIAJqvXFEOXPhFgYy6wQ8DufhJz
NYds4CIbEDDsJ8d5BDppMK+TtWfs0g5aYBm3MHluYr5o5giQ6zGKMrL08TI3ARh+Qj5B+c7aX97F
BU/QCn/gTMAcr4tW0/ku1uAYNqQLnXSCeVCQtQTEAw/bGlWRPoizoH5mZXZvdKJ0htaGFQy1PxQF
WFDLdAeK++cadWsbhevLi1rYO2jcWGCf0BwxIJY+X1TUpClzB63E3kbbvKp/WM3g2wZZqVMvmrFQ
dYTONcQ45+m/A7pk0ANA5bqLi/esA46dVg9ijU1jCS6P2qamFYezwef0zzhJyx1pK84i6E8Hbsa3
bpnET8SO3qckjLfSam9UUNwlsf2WAwTodZN9G4TK8kgzld4QlOKY1HyNVWbpe5oQTtbAL0iIzAkE
us7E/HAJeWgNnOxFPnlZY1PPQb7rQ0Ap8mJ7jYBt0aTm+8GIPfZ7zmMXDU4I6UCl/GHYifYq4BX+
+zpCFrVYw+Uv1Wghd/efrVkyxaTdxTaDrRGUrCo6ZF3s1dIn010zbSzrcQSdQGVsLzutuRBXzqzO
vNaGYnpeDynoCVSi+VkGJ741aV5/DQJ3vHUbad3TwOa/gn5wi13YtFDOTG0SHENCu8d+TDP0FUxa
otE5kKOgXdX5dVWjd1dYLYWYpyHoj6gO7W0vQwSWBrjrwUtNqzgEiQxfo4yN6aY0mmgng46v1G0X
wjVmsXAiARXEmO0cQGrRvDcMTYA8cYiqWc+tOIKQMGL73rnNuhW04NLJPDU2S777EJ5rtDCGiVjT
9HqjIr8oBpmfWkOmH5e/25qt2WcbpZHkZQJbVvjUsGNB90Hi/4sJjVMFUpk5c983CwvjEC2OW8p/
D9kDJN9XBa0WV4F0TuuwYwJ7Pr3eijyWfYUgQ/i4T3rioZWAWuYa6mhpDBrAKmh6Q80U8LR5PcNM
28Rs/+yWzL1xZN/D7Idq0xsTg3ntmP6sqONTFvtcJYcJmjFhIh8ubybVH2R+GVla4xQ3A7f5PJ4m
KWloZekPBu2BLZRj3ogw+h0XmHEo0xhK0pw9k8pNPULk9cCl8eHE6ZOirb0FQ4qx8nGXAtvpz9Fh
4SS8K15QOelY2lmR10P4IJnueOPT5EqJl8tLX4owWDfFHBkuJ0gRnJvKMOYe1UmsfAweYeChDQM/
yPDeoWMS4NVTG81ao3XRIkiKoIYKmCCu43OLxM36xNIWY+tXQ7c9uu7ldLDXeihrZmYBO4CsbE8L
mEnyuyDeFMFtG8O91rgClr0Xkm9oBdq4hYT+liffqu3TRNZlovwwceJdV+ReLOKbeBxfRPsWZelt
lbZ+SeRbaxu7LJ2O3Hy//AkXvQXIXc2m4Wiw2/kv6MJadYzjamoYlBi+wJe9Id9X8qdaQ9EsBuwT
S7OcDYKU0NbSl2DV8I1I3qOo9ZKBeBHePLLtj0XQr1SBlnJReCf0dED9jxtitjYjHLvK0hcgEuLB
U8kwbqqWrQEZliId02kL4GLgPvrkkqNkEHjMsIPlJk5eB0zRkmlz+SstZhCMET35A2VRMsffAqvq
sNJAoktCsA1dDeOX1t1V040Ljj8oQFBn46yNBi+BkSFv85/NWSAJZQCNEwGbJiSPcsgRIpIV3zrr
zgp2pbmZ7Puo9EcEOuO9NP0UNBQ52TTqaOdHka+l4AsK3xhWRTsKQ9Gahml+VERW60c7fk2fX4fC
4+xXMDwWsWcEXm8+24E3hVsKJZvqnifXVr4JMNhaXrXttug/UrnN493lT7LkXED1/j/ZFIjszd5T
NFBGZdFa+W03dB7RCWpT5PXKENZSIGJAPEIKHr4Fbq3z4ymGHEl62iqfk19T/V7YDkjwXAzS/wO6
Epc1SGcFQ20RRb9zQ21S1wNnvQLy+ijwvSf54K4NUS+dFAQ7wAIhGgrqnlnwrqWbtxjGUX428oPD
y1snpweD1ivJmt75+X0M1lW8lkCMoilYzpfSJ2kepgJYrL7OhPSmnpL7Dhx3VxUp1caqGvLYtWZ7
pcaG2P6oouztsmssrtPSXwvtQQt/zn8AdJvkZLf4AUZ5DLsPEuzV2udaCqaYzPtfE/rvTy6OsrBG
vOxgolQRjsDNZG/ltAk7AvCbC5rC7T+sCLQkeNZjV/Hn3JxVJlbtVtpcZ/pMidto4NtRTk+XzSyu
6sTM7NptSwAXmhLeDio+8FM7VeVlxptdvwjjWKyCffW/9slPTqzN/MQMpTmxHtbwsG/S9wk8UpF6
xd0bFW+Nu81z4rm/SHkE/6J3eZ1/st9Lpmd3IZnqoMpH7GcR7U1y1VXbSNxmhq/KfZhu3DLdV+TK
LiqvZj8Cdxuxj6g6Bu2DXOPhX4oveHdrNneHYzZ39mF5CWQrd7EHRqzR24ci38jwi5hWHmtLJwIJ
G+giIS6Pd8fsRIg+LUcKHQgofdN9NdCdW0fbMbBW3HTxmoT8G6aMTShLoUty7qcht7u6r/QlMYJC
Z6v6iP82uqpNvDEw42AnZBtswSXbPKVIWR2/y9ArxZtARc3Kjb20Yqi3gSNfEyygtnf+S2jctE6Q
dHDlfiesr5nyiLEGtF46Lqc2Zg6cAJVXRpO+HMLN5HiJeTBTkFbmO7AN2P8A4MVANapf0FTTH3G2
tS0oQnEZYkHVhOuhNWMvbuN/CJynNuYZhzIGJKOwEbgYLYL2Iz2adfTdUfW/VH9OLc0cEq0Gxwgz
XHfpS53f2c39MN2S+F4+Xz7oi1/oZNNmYVq5fQlEN75QkDyHNfNS6EezDQTWJrZH1r0SVhZ9Di96
PMiQz3/Sw6x4Yzcp1QM//NqN96n5aK9RJSzFC7Cp/n8Tfw7gyb1jjlZV9qXet/5t6n+a9YZWvlob
A1vKrU6tzKKSKc3EansspIEittnWHhgsLn+Ypa0CwhNDzlBfJSATPD+ePClQcuQUqYh1wzFuqgA6
XSuFL+UhfyrhBNEVRarZ8RQDps9qNB/RFEFdcT9hHFPhzWMWoTcU+yZLNnG/vbysxQB4anN2sdhZ
Qm1EQcTzcPJYdtOEFUZpr4na9aNfh3fgzgBk7rJRvVezy8zVIrmEWwRyfvM7xGjCuAIqHu8EgJ87
TVemfsUjOqvVd2uN/eBPSeHcGAd3rq73oZuLOcFZGOJh2mZOh1nMlqM3jSlI2+28Mdl2jg1FvJ8u
CP56/l7Q0RNhhDx5l4zKS8RvK55uFUpEbX1gw41wnhtytN2nsM2gRJpuHPDtrKE+P++L/qkC6tj4
/hxC6Oc+RqQYi0nhp6b1VvZPVH3g8dYRvFGGX5e/wKfzAuJdrUiKuExAezF/gtYC3Ld1ZKdQJIVe
fDmxxkvSaU339NOZ0VYE1yVXRJhP3xkD74WdSbQnMOc+XdV5/ToIE6Jwmf3698uBFKUJJnsLHaR5
Ta+zmiARE7IFEoXfFMplkxn6l018CsxYi+bxQt0fXSo6B4hkjWGlqHqgoFt8jNZzM4HqevBoGHqZ
/MLt7WVrSzuHiiqecZjiMJ05M4CVFWMy8QptKll94TS8caPqiwjXGP0W3AAJup7OJZi9EvMuLIWy
mFRhjuyHWG/OWD/WyGwvr2TJhMkp5vB00Pz0TCRD3w4CR8qPitb2wVHaINKs0WB9OjgY8GM42niP
giT/U3m6khg0BkeA8mmKFLx/sbLGD/mTwSx/slYay58uNNjicAVwgzAtfzo7pDJQnRhThj1zUUT4
bdCNmh7a4cvlbVuyYoP9BuQZHKVLoR3k5NoceY/iV851+WZ4jK3vmFS6LTIXCorTSjD+XI3GgsAs
jnqUPqIoT5ybKlloq8yBqQqMzUN71VnoxhxEfjDYNeX+MG1tFEvi/iN2rgFa+vt14mGPFh5HUwak
MefGRQue0qJTGYi4cz9y9o57xHvSQ0tjxdCSH0I9CQ4I5DRml2cZgmtBrlaMMASAlw8d87shZI+X
17JsAuku+pEmWE5nazFzUkUM9IUQjg2PRd1jZrIrfly2seQXGkWMtxfeCZigPd+vMIKaBsRWMzSx
vrsoZzkfFUSLyV+LyMEn8EkIPA+ejsfezEwbJ72wK+wWu85LcauYs8Gs/co3WYhyZ1ZmyS7aHb1F
JaxUBYb2ZQWxAvZTZWql37K4Z3iHaF5/1ELnwyeN5LHIO5gJ7XcJdcg08Mp6szq8/3ksTm/a/9rB
ZXS+aYXd5DzuYSfN6o1R7qfhq5VfTZHpRTYkUcVdjupE6adrVEULV9OZ3Zlrm6VIwy7Qdlmzxaia
n3XCi1N32w3MY9YTQZ3gr70QJMKUA+MAch9Uzc5Xmg2BbIYGui2IXeAlyz3Z9F5gfQnWBvEWPt2Z
IX3kTsKgDVA+tUYYqq1UPTvSMo9o7+bXY1V8TUA3vbKuhZ0UaEsBSsEdDI7PUQWtgZFxaiFI1EXy
BbxmmyZsWw9zWF5MslsLRbmAmSs2l5YIUSS8j5FbuJ8KKolDwYgct5lvDTZIzjqvizYig7xDuVIZ
XjhtiPB/uJ/1tTKvcsqur0rXQehAjf7KVVnk2RS9AMtZ43hZWhGSVwei91CrQ+32/KOJkRRdn2BF
I979Elq84tGCJEplrezc4oJO7MycIyIGszvZIRYGzl7S0DcdtUnqaXfZ2ZcuSHG6ntldPAQRKlUK
6wmmbJMkE0gSd7WztUe/sK+grT6A2bc0NjWGN9vpWlp/C/LRbyUMO8JDkEjzed8gA4uwnibPfIEx
AmokW3NkW2rmT5eXuZBDnZqZDywErKWpkcJMGOEZFHztrfKZkXzTmPSQF2vOuGhNX8S6hIgm4qwZ
IodyMHp3wqLgFqTIrwn7LuWvsKs3EV4/l5e2cDGD5RldIPSDOGNzh6RGTYAWwtIsmT0Yyrpxym+X
LSy64omFmSuWZKxCJWDBiTs/Cztvos0TFCpWXHFxIZyDIwHqO0jcZ7vWyGxUHeR3/NoNH4kzPFty
bXxOH86z5/KflzkUmmy8QAVkAs4Pby7xv1XO4exD8BRoXFX+4qDYwQrPfc6yLbguHXbr/CIg5M9U
s7+8j0uhAwo8oBXWKY4556jPWF0GfASJeuzex6hFZf0P2W4DMq2EjqVAb2nlNizTBS3+7EhXXPXU
lIAkxZZzC1T0ZshtLxgTT4h037nUk2rtKqOLa0MBQuADCgcyQ+c7m0IpMesZy8Auab2xcDjaUJH7
6qTWddHw26ytbX9i0YtdOU+yH3qPJxE9VqwnV4Eqj5xV1q5oSuWF1Hq9vOufuwv46ECjIC3WHSjQ
lZ//NPS/UHeERIZflrXHI8vrbebZHbop/RAfzTzY8R7UUkbZejxOfArEDM9uE0x8dICtd2Xvlfw3
L9cG2j7Vw/CzcJ3j+ctxaM156Qb+H/RxhIQ6a5wNeqVY+u+kqPc5fc0m38hvC7W5vBNL59jhwG3i
8hfQRp95f+EYDTrnaebTUsWHkqTMT6xouM2t1P4XU1ggsicB3sT5WWaurINMYHF5Nd2KEU3pgbzY
Tv98eUWfwZuw4cAKkLzocHwCG6HhaSuis9IJUqBOEr12jbytu19j8NPq+6MbNZHHW+Kjl/tM5bDl
oEffGCaBtkxLVxL+pQ8KhnLsK/rgnM8R01XBaS/HAE/NnnpW7YPwMCx3kJ0IAMkbxUsbrQTMpTMH
BnaoouLqBBn7/B0DnlppVyE8yAy9oP3uOLusmHy5ho9bXNiJndlLxi2dyHBzA2X77rUZHrrsSDjG
rdAeE7e02BX9P+RyIHIEc5cO0+ivnB9YiShpBH2EA+uCWxzVdcPovbqiK2Fy6TicmtHbe5J+s6aJ
awpVUBAMPfRO7jUYtHDXMGFLsRihB59JB0Zz3vzGOVBKtBJnbrgLoltVgfHaOQiya7JttKbBvbii
E2OzDxWRKq9VGuN6Y8Qry2tT7mtQVl4+c0vJzemKZpE+qcMaSDasaKx2htP6GQYJo/ymka9m9y8O
/t965qqNHYbv+jSEqZB+FO5hSB4r86Vc0yJdPEYnVmb3gy36ZKg5rAj3KIq3sbgH1rzrVy7/xUOE
kgb8AG8wjF7NvC1Mu1gqPPZCK9yI9hcxJaqtb04NEgdD7qhFfHdcS0SXHEJTaQkI0+BZNI/4Ms5N
VTlwCGTxW5GWXlyFW3eNHu7PiPw8rTo1M0sQGwq+HEPAjIFy+Wub8A6Y51o28bbjzvjMMBkY7EBO
nXEPEJFWbQoqum+4kvvNKGiIIT63Sw0fKQHNn1zTaL4MLZUazFQLB5DpCq42RkA6iSp3vqtxEk+d
XaUFCg7UfY6DWDwONlh5OhXUHyX+FXRjgdx4T0so8TZRHia70GBdg2YT+DO8qEG/67HqUVDb4G6q
QeIalyDhNi2S7PposLJt3/es3jl1aoO0drI2deUUD0VQThAojdMq9dqicXxn4MWuBG5BhQ3mXGuW
Z6k3RG0hvBF9wTtRNXTybHvIfhqQBn0fSdJITzqAMHrgJ8GramATUuq6DFufxYVpXyWdY21MJyTP
fdkN8W3LRvuBRkoMW5Au9OHWGcz0HsTH7Qa45dD2IoY5NJYCw4RZWxJ8iQoxOLeRwnPRj3vLuaeV
qo5RWDm7Ie4QtEdWxGTPMgGVNzHGzmsfl2HjtW2X7mnV5DvF3CLbxaKp0W2UrL8GKnL4FpAobv1+
MApIDZlFupIwLB3CUxeaxfxq6ifI9+F4KHTN6uCuDZ4c1Jbc5OVy9PrcEkTGgCaUJiVGmQDSVOfn
sI4Ji6iuY47DfZYfQJoXk91YvoKU1ivi68A5Wsbhss3FU3hicnbRDG5XO5mBwksFGHJhlhGqIMVj
WEwfl+0s7iH6juhHA7aGM3++NFGXU5elsNMM1aEH9j8v49fYsp+Ktl/5XMvb+J+teed7GDMI9+qK
82QfqPudjI8Nk/7ofmPFdpq2dQKp9DUtmIVHhoZVo29ko56O+ZFZpAbCI6wAEEYtUNyG5UPe31bD
jzD6NuZ+zHcjDqx8wTn3MNVqFo2XmxuZvDfp98vb/DmSn/8K83ybMYXkBk2EX9ElQDoGz9WYbDIy
+EG06Yu3SPqyXnm3fnYgWLS4RiVrYuH5ujOOuVYZNRlUCbhflMaOSffYB2tmFmq8sIMHCbrJNrqa
88Zc0Hd2kU45bsLefmYCGr9dVB2aSFzZFprFykx6P7LwyGtkdZQ5xLHAye3+vWvpX2FrBmU81jCC
eL6/AQVGmSbI6VX5RYpfSTR6VoVdNT4M9a0b7zBGPE5rrZrFLT4xys6NEhWkYcXwUQc+HWJqvzdR
u8srtpIFLJwbLE53HVBOx8zZvAJB0CMMcpCpgoIdzILqrhIvCje/unehe1FtVX2rgjWw8Oe4oG2i
c6i3FPfg7NhAOacVbQX3qdWvqk5AWX4XBCOwhL8uH4zFPTyxMzsYgRD5mDpYW1Vf5en3Rm1p/3jZ
hP4M55nG+VJmvlFBQgcwFSylqR4nknsDCMQvW1jbrJkjuGbt8CjDIhKgqRG1j4l0Hx1w+GKuZsXU
YiA52S+9nycPEFW4MboqWEzm3hvOT6O2vWkAeVjgBfSmp4FXg07n71eHE6XR+ZACgS7DuUlhle3Q
u6j2mg2D5M79KO+yTu6sNV6VJVc4sTMfR+uj2hpJBDsRza4hW7Nt7HQzpeFKrFgzM/fsIe1YS2Cm
BbmIwLhRpKpNodZg55+H8SEwgkjk2NCM1YS7MzuAeBWSuKiAFrKfNvHQlS9FB5K3DByl/abswtQ6
8taloFGoYrnFDBbKWW5p3Ekiu61VjdlXt1fdtVlrQci+Ahzo8ndd3IiTH2ief1fHqhjyavxAN+ie
84D+rB22cfLny1aWHPZ0G2anj2b1VIwBttvp30RTQMQO86jlI1AIEZmQq72jnX7Z4uK6XDycUSHT
2cbMYljIpIhM1ISldINdXBJ+lVtdgp5jusYXvhRaMESlITaAUiI7PN9CyL01Ya5Nta11UwX5g8xs
//JqFqM/ulTamaD5CuXzcxtRkMTNRNAYKEHNH1aYrT+Y5NB0O9C4UfFg2pHXtCtjP0sBDdsHbDzK
oMiZZjYNQ0BlYUA1mA+h59DGT6fxqBjb2lmz8rU+FzvAx4K6tka+wdoc4uUkoqwmaWbo9ClvMjZT
F3rU/qjM26y/yqrXy7u5uLATa7Nqh6P6ZlIK1iKUv1zIj5MGhYjay9focz7PpeH449pE6omKLYLA
LGoaU5XWmV7XyAl4m5udJdRGAojZ1IYfO3TTj28AdftjOdwGqbML4nHFc5bWih+AchhQWtp7zh1H
qbyAQhZupQjP0kD9aN1oowDGJ0KufMPP5R3EbZRT0d2Enu4nmN7kJqKQut8u6/oWFfNoHyi33TQj
WGLFNKLnziPz5fKXXDrlwARSXEuwiCT3fHVFJwohCdDAoQ39rUqltR+WfbBtC/rrsqWlCKbReiAu
0PqYc7I6I4MwgTBUjnaj1b2TceoryB5TB+pXNXO/5fZY33MZ9sBxoVuJ1yHS1JUNXsyyHRsbTECs
oqW0z1fLZWeHQ+KgNp4FnmX16O4+l8Ibsq98vJfJfcHubXs/lc3u8toXd9lGEQi6sCgnzSHr1HVa
FvY2cifjm8GgMIRHfRauPFUWKvIUiQWQxCiFO5jhnIUbuwqUyQEt9R0z8qpxn+cPQ/xoK5SC9pF9
IPWNae4myfweaQf9UGQlJVj6wi7ABgz+BMTcPNxh1MjNAJLUOKX7zu13GoDbPHD3xoqP/SA9x6lW
7t6lqIdmG8ihGI4O1n3+PV18TVqnWPHgfpso3ikPCtj2GrxUzrAJ6zUO2IUDikCAV6AOSGiWzkKB
WeYFRrVKjQR3y+tyZC5E46oILMsMqYeFmtO+adw6WFnlAlAAVz9aOQCygeQW8KzzZeax2aZKwW42
7gZ233OvEy3GjTu8gyGxciu437q/XbTV0K/YUP7XvOx62gqQUYyvYtAQx/fcfgByFqNvwHykzKte
/mDlYxT+vHxClgL9iQ1rDnIaHR5wu4KNWrBH02w9BaGDgfyIeXIDgMIBLfavTTh+oNzpmS09Fska
G+mCM539gllwQFUHmbKLX5BDIFiAPq2u70C+c203w4YDdDfKeC0e6RM5e1Ohd/ZHSwLzgZ/wTmVq
Je1EWe4bRTjZe4P31Xs7hYFWBOybpwjV3MeSGFztTA7VVy/gThje0JAlB6fIO2vXpoxcxcLt16aG
FlIykPZa6JFywLnxWj7/5PbQ5UOu6w085ntjcneFXANFLZrAWcI8AtgzPin5dLZKRmdEMAbN1rE0
UQQGSOOyVy3c3RRz11pvUj8gPj3527EUU8vxeFDqYJYhRP1uKml6IgpWPuWSJRT+NEUdYsMnvKmd
x2lihojwMu5R/A03ubji+WNo/osd5HhgsrCo7sCefxc3dVmNOwDfRZFrSn6QsjzUAyJtzNdoWxaP
JEOLHP1HsAuiaHJuyzSsgkVOotn27oL+FeUZj0QHmiZQVrk38le7vW75lepeI3sFC710FE8tz/LL
LjMrGVXISsh465S3NDua1PC5dedEr3Q6XHaSpawAuHsNGnLw1PmkwRSzKFQjyXO/EOyG5ebT2L2I
rtiGYb4r4sZrrP6WkOTGNdyrmgYfl80vrRWgXigqOLp6/OcrnJQiZNvwFjpz+tYWX0YeeWZuQTza
hR4beYezXjfhGmnV8oqRidi6DI/ho9npNobRioIQKx4S/jJg7tMY6WagTeIndnhj0x6DLBBgLSyf
Bz8VW5tCWMpUoEKFZyVa5wDkzC8UK4io0zU4LXl94xbI5Y9uX6PnPAIOfnDF1hV7EexSkNLFqAru
kjUuuqXXILUhzKrJO5D4zieFKiGDuoV6ut/HR4q+VAOcADN+R4gNtnFIxyMLbiGB9PdfGjhesDP8
wSnMEf4AIodlpC8YjKTHN0lTKWj6NMWtUGBib+WdEwffukQ0Kz39pdCEYRlQFmCSAUX8+b1mVVkq
zSb3WWlBtjjzHBvJLoBABPMfl1e4kCCBGAKdVtD6AhY9n3oNClYRJ8eoXMd/QCtkD4q7TYN3oWiq
owPO/MvWlr4i3hPAucAUKrp/mhYnR6dNA9C+CzwpkPo8/1G0NqF7QpItdct9Xz90gvhdG+xCdCUv
m17Y0zPLs9Bo5BC/6fVjpg4e+iD2mwwopjTcWc4a/elSFIYpXF5a/BLuOstxjXHCFIxCfGgm64qh
NYub/yYywo1VVNtEMU8V0S53nyY7up56e1+TtWLp4mIdE+EJtUsc2lm0yCZZmlGGxU7GVyDKaqP2
iuapRtP58qYuREJMiqD1AFJAC93o2UpbFz1knEmkubS9qtxui1Dt2yX9YWTNwVDDMQ3WtDcWEGpa
GQoXKlpbeDzN3yyscBywAMNmIo8c9C/8iob7Kj3g7Zm5h2jaKOeNGzeZ2JnxK7SjPAjpcue+/WtS
XeTVeFCAUwW3N4PQ6fld21piiIwRvyNGdSHZM+vF4bduFaAzfy3SNa2OxS/6nzU+myjohrGU6Ltj
p6FT0JA31Bo2w8C8Yi3kLQUEFDOwv6i4aUrJ82UFqTn2bTvh0U8aH2AL9F7ap4wW15GVPA2ierzs
QYuHBcHHxGQYxurQdzm3V5OBSLwVc5+KEai+Aiodu6QlHituwYsDYt9APgXZF+mC806+XDa+kM+i
UvWfbfPcNvS8KanQQweMMQR0PL6h0RqMVZ+A2XsBKEpACFH7ALnpvH4B5a8icgMwS6aGu3UBCuBk
RBYoj5dXsnQ/A/yloX2YbNUQlvOl8Baz76xBb7euRL6XYcS8ianwUbmh2HR8SPdRm9/Gjg3jwNTU
I4u9KByRGIb8FWzrzbHL1biSzP+5qOarB4z0j9YLxv7m+AE1ImmIW3zcCpX8LqVeD2Hrkv/EmOY1
I3q0HQGYfRPS9gpe7Vlb+aBaP0j1ULn2IeGNF6CVGtvyOnDtfWQaQNivNfyWt45bDug8UKFi8xGW
rm7jcBTwgqyDtnx81SbvceABWQLq4teYFUcm32lteabdv5gq3cVx5VVkbfhjyVHgHiDNxnMEye0s
lOKDUJmgS+dLC3M7ktHhAGwygOp1tZKqL1vCu8f9M734J9U8uYNRvyvTVj9hY2YeXBod6i7d2qmz
v+ySSxELjVs04jkqwZhiP/fIgVhGjLlVCP0AmlLUB5n8lJgwZmvMBYsRRGOp8RwAldKnMmU2Yqqr
iTErnZdBYG4jyP7sOKkaJBJG99q5o/NGW0oPKnKKm9qp6Y1rV/SaZQU49qgI1yKaDsVzpxe6/AJc
KwZD5wVaaDabFtfKFXXldfImyH+2xm+z2TpgUTb3ZbZP187Z0lafWpzlNmNUVLXQGppx9lESPzVR
Fx7ve2ut7790N5zamT3yAhWQvG5hxzDTnVEChCYG3xjqI5S3IZwSrYSPpezi1NzMg3orkoPssZFp
8z5VIAUonnv5RIxNHuReLnaX/ZVyHe4/fTg0DdD210RW88xiilXsZBbuWJRAgNVU1TBU+7qs3XqL
I2NfVY1ZWtsQGOvdCPHqL6SozAeDi9G6ahzVoVdZ0GFnJxZ0PloUSsIdm8bx0Rxz4vjWZFnpA6JP
uS/6jDkHGSTDt4Ri3MDnY2htoylEGAzdMLmuS9H0GxMzpBXo+rs82g7cqK5Skhtbqd3WyswAjD8t
oT9FQ+qDWffJuCFKGHLTRXHm+PUQuHfcKGOgCKlbPFghIy+lSdN3ThTYuQzqTsjyaxISn0kaYDIx
b+Jjq3oLeesoQNmGoTr8Bre9+x/SzmNHbqRp11dEgN5sWSzX3kjdLW0ISS3Re8+rPw91/m9UxSaK
GM1Cs2lgojKZJjLiNa3hKpodi4L3TSqD3KHqWT4rhdLlztAU3bYJa/ErVAb2uioGOkShxPP1neYX
8pXX4SJs13lXx5uk6jR/XyXgBMA0TiITUqxONC3xYBUyOp913MijbeU9cI+wTwuOJoTvr7rIt5Ay
9ELzPcOgYzM0hvUr8nLpmChWsKdKMDhWDDfrCow90k812n12kTHJtleFQ+hg4NdsgBNiRNiIavKz
yIfmVh+trELaMnQbNGYb1DUwatF+JZZbf5OCejA3kVeVP5pKSp8zjKRcWysG06lNwfoVa0zvk5EZ
3h2uGmK48YY4gyuhjjcqWsfbtozwVZC49tPOMvdt6so9tPf6mNRNeDV2XXqk0CUfxZoyeNHnXWDL
qY/7bVmxwoQSVOWVpg1KcptqmbmVhTbwHPQcU9TpWvdWlHOhPAypZHhOJIvCbdKwdu0hk7M3uRzA
xLjAB9VNOYxF4XS4sGWPeR/613o5KOqmyMcCNk9fFJNrWVZp2z7yvV3od9WdoI3Ss1r2wQgmGo92
W1YyWXrItTbNt00nNd6tUJfKTd/J1VYhCf4OB77Yo7cBXjVnZSQrT4zF430iftBn40RV5gTksqxZ
PQkGxyGKa66894tbufsSBXdKZKfhQcl+laMzKDe6ucqHXzgQeNVQ44EFOsm6z87VrK2toorIDCAO
30Abu9O89wgzECRg9jLhhq7d0QW/LpLArmJA8Wq2cigtHIGIaAHtB2CGuPe8j5AK4pj4epOB2ZBs
ebPXbppOZVeKyEGsOfMtnO6kwvQz+Q+p+Pz4i/NKTQaDvCCLKgQaKFm7iE1EMB0tOaYSa5RKdA3Z
IMxXzvmlwJCgIDXCZ9M+aHZIQqxVUi1Q22rA/97liU4/9TC4n1wlWFlNS/NJVQWxQhk7D07586Qk
HzrO6wIQtVup1NEKNbuSxL6JbWRv0VTi+Gqc0ZOi1B4bvVtTu1nIvOhkmuBiqO0g1j6LXitDFYwd
0VWMoSux4SJzj3GwZom5kA6gHAhpX+VJAJhhHoZSpJn7OemAVG9L7YAzBTf2J2PtqbiU3gOVIF9l
JqkAzFfnoPe5knsB9D/m6q2gT0sxboBdtKmBqOOXqnv8Cj+MBoDdnerq9sAl99Vtm7awY8+LblJP
Mq79qrUOvqf7W9fNvWs/6IStpMYtRYtKj1wnqjv6orGOerhctv4aY2epKMVsgfqXJyQwcODzRWG1
QaqJDQ7XuU61wB9tP0638fjVV1Jb8r/CqZFjJ1GllWW/tBpOw84+U1SliVyGhG20bpsnn5Rh2Mdr
DoHTb5/lNMitqDo4rAlKM09G61iphlYkOW6pU3uKfx95zYqowlqIaTmevieyko3tESJJIr6w6z/K
dfDv3yxTj5qmEHKmUwX6PEZZiEYbV1hLmWL+BJDsm+fGO8wGVnL3KaP8MFsnYWYFgSaIS702CYOb
eh7fZ7AV/OA2tOzY2irta6LvL+ecCycfw2JIkFx15H9nSyApqB4mWoX+/eA7WVbfh6OxrXv1Sq5d
x0iGldtkMRy6FxPXdequzcKFo17ojUT+7lJtlcZ4qxU6zAhkvhT/Nl9zT1o4a1V60P9Em60LGBm9
EA5EK4X7satsWX6votta2/l0aNK1w2jp08HbgFHIDkb4abZC1AhFTr+bXF70n6qxtYx93/2Kw09W
5zpF896ray32pclEGwKAkwUSjhLV+ZJUlZ66uRcVoO2gSmZubo+x2ttNFG4G3xg2jd58v7xaFg4M
qgPksHDlp3xo9vkSv8+sbJJtyDKgYr1+73naXiY7ti/HWRoZ6aHCux1Z5A+KQ+YwGAF7DahttW3H
a/RGbRg1fklyuEYDXQ5FL43TF42IOcRWcRE7GGMAVEb5lokicLTPA7i+3D0Ma/XapQWiwyn7v1Bz
lK0eRORREqB1WF1yedfphSOP+sZg98Xmt6Ry6jU1lqXUlQ/2J+RsiQRNirBNT0gDx70i/2yRt4l9
slWF6AEUqp1NjFu6XZPzhbiPLWvTufIKxmghGZhgU8jsWyQdtJTOlymtyrYMR2Y4xj01QM3aEsrb
WhCPJgjqy+tmLdR0IJxcBLHQyoowSQUVfXEwC80RSFzrPoLFt3LlLB0tIPThXmDMxhed7QSlH6zS
HICfhm26dbEtcGQhexb6bhsaydaMhW3fZytX0NI1dxpzdpwZXqj7bUjMGKP7tFSoED5fnr+l/W0g
QaBShwRdMd8MLrg+tRrALeaaiwBjjMQ9gDtzRU93ce7+RJnvgxRmWjt24JLHxqJYIbwEkXU3wXcF
Ax8kT9233po32tLWOxnYvMaf1bmkjxGAa91/1eMH0/0l98eg2o7xg5886+3Py/O4uA5PRji7xcM6
kMVgCue7t2aPftl2LF9WtfsX18NJFOV8tQca3URlmsfSoHPRhRTUI19Z2b1L5+PpzE0/4mRLZfR9
pM4iCARsW+4PUvNeqo9a8EPXtn8xaZOUHWA5k3N/NpwmbGpDypi0lqZAKNaOEhywUbLcl8txFpff
SZzZiMLKamhGMyJlWm5N9MPMxU0nhbsotr5ornqVR9HfnBYnIWenhZF2WjiOhExqCqOu4/tP1YCc
Ji1E7YffrjW5F5cfzGWYdwA16Gqdf7PBq8xYNqbDyRPsuL3LQaK1waMWrbUMFhcHUIiJ4YeW2Xxb
jW47yGJCoCp+1ZJbId5BX96k1ragnvQXX+0k1GxLpZTkjF4h1CDciJFsy0mzjeMrj9pIFN1oa33l
xb11Em62GJVA8UWrnKZQLHaR71573Zq9+EeLCoQnKDj8M3uzhZgEVhKozTR7w9dUfxpwGPd72xyu
atT+xx3sPbQO4/xQhwec4jZ68LmznvT6YUDBrRI+XZ7fxVTh9NfM1ih4UTTjVX4NRllNeU03zzZA
jLaVZ+f6tUUKJou7orr20+2qNMbvjs/82QMEBBtB5DGgM87yFEHHM8qsBqQQTPlLhKq5XHR3QkNu
IkX7wcrsMS2dvvyaWjFcbHfNxHA5PkUZZEDIUwC2n++Ylp5oFwgwPRpJPypKi6FZbKfNZ1FvbTVR
kJ+EBZy431S9fFPFldNhqf8HRhbGP338ScNuNvpMaVpQpIy+7V67VHdcuXQGc1JGL15cSz5S5t3m
fcTS6LeeFr1Rvd26en1TJqtOJUtHx+lPmW0zALV4ztRMRGrBefe3ovWTl5lYeIeV5TaNaf7FTwPN
Zrw2E3FiZ5GqGaS/0Yti4iWQ21X2SW8brB33BdWXkLaBv9ZDWqq2TN4nE18VdgbClecfG1hB1BYW
0+0pma3kQEbeFfExkbYhvhBReO8Pd8lfYDDPYk6X0sk1OqrsrKYgZkEhv9jKwaDEjh4mHcCRoP8C
paJ7ujzDS9fc6SinlOgkoj8GedJKRETHMhSuoxx9hsz2+40i3obxWqV6Oh0+fs7/zSlkifNorlQM
oZzzOY00uwqy6pADaTesn5fHtHTf/BnTRyzDWAJensY09M0mcwuyEfzygufEYpjjWlNz8UjElQ0i
GwUs05oDbGJZ0rMGd6SN5uPHM25E8VFTYzs3Ppn6dzC7cTbYgfqWufdNurI/lvfhP6HnaJuqF7TI
HAhdF/2uk3dJ0zgJfmHBXygsTB5Tv7FMnD4fuhtG2UOYkomUZC++uyuHjezdymJnS8pVHDrGuBlX
3ZIXN/9JzNluMMYxTqWMmDqlg8jYxSL1YWr94U7QrnXUSt2tLjiB9O3y8lkiRZyNdbYngtYUmlgi
bpq0m9I6lvWdpnO44/54A6JTFGqHqp6f7RrZdvW1PbL4TQGUg2maPKCU2Q0r0QkEeQg+Ps7Kz00X
PgZdt+n8l1hYk5pa3I0nkaZfcrL3676NEbsmUubGTu77jgJrOBfS7eX5XBoQ9WNWjwL8FFHb8zCZ
1PYAd+AqxgL0ByMMIfZ5nKOpqn6NpGbl+bsYDeQm1hD8U+dtOLMoE0kQoQoJMrx/VwEh6m8SoXhE
LnJzeWBL8wd38J9Qs/Wp5HKM7g+hfAGGcqTUNJ9hfzu5ru0vR/pdYJ0fnKehZnNoaKnftgmhsvS6
kr/K1oOe3zXFjZ//iLBXHb+K0ovkHuT2NYueUKWy1vxdl87Ukx/w27rsZK3QhNUrWsqkPtl7klyJ
5s3kOGnKD0mw1n1aupJOQ83ynLZw1coCIb+pRuNX5L9EaWBneuvkAgsHRGqrxivTu/ghKVQCjwT7
9UGMXQh1Iapalw+ZakfQxZ+b3IcA/hdMDpC2f8LMsibF9OmhqYQhi7yuM3U3EiLotQPYvhV/sIU5
hFeNNKIOEBpe5GwOcWz9v89lWF21jV3VcjoxwRjDMx5CqmqOVvZQ2dqqXMknFl5EaLtBEzTp0FJU
nKb6dJ0gme8niZ9ttCwQnpQmMTYJQlArH2xa7rPtQNOQTuxkk4fG1Gw7jIXiZonCwxg1Eb1xxADx
EASGvppUOGL8gaRyhW8tL40LoX4q97hY4oI6G1eRtVQMiwn2BqtAgQIdNy3auVjVNRoiBdoBm4ht
IKt2pAlHBRlCw/C2Wh3s6zG0S6+jctU5rt5tR934JGaSbZoxldQISabIyVNrE8mRc/nQWDgJNfzT
OAQnfRkqJuefYuhxpOpzQI1pVWHvSTYS2nH4ntSPl+MsrTUN6iv/4Lp8cC002lSgikU/vq/3GiaU
rn/0QCCio6PWB4N9/N/CzU7dTCpH0RincN7nzPJtyboL23vf/Zx2rb2q9r/0DEDpGlgg7rdgx+cE
2yQvgr4SdWjMnRNjO2fVdhhJTiUD9bUr7Thmt9kaLXPpy01q3oA6OJI+dBE9udF6P+4gO5ROrcSb
NP6ZDp86cY0nt3Co/1YN/1+c2YGE/i/dBYltpJmHFj0g3dYE1ZbGTZyvoh+nl9p8y3KyTp4aiswL
YL4avb4s1YBYhvTQqw9CjzJba6OX19QtSvM7CPdZvkOFCYHbvblWal38jAaotYnoOrUxp6k4OZcS
3Qj1ZOh/L9Ja/BEVXw1tJ7eoXeIkha5Bs4/7lX2xdGSchpwtVL92+7TS+Yp6VW7G0XpOFGHltF38
gCejmp2Dvq4MndYSQij8m0JDuxFx0rYMbrUofm1XpSiXCiBs8X9m8bdm4Mksynpc5WbNLBpF9176
9wbmJbHv3VMDu8qV5lnwzJ1FobJW36q/gjmdRZ9dalZm1UNuMVq/OkbFtgh7kIxPQvPuei+mf5Pl
z5K5LZVPubqSUy69CM4izzZKIMhyOphExrrCEUokfWr/RtPD+1LPPld5vBu6J4hve8FrnSh8HpQX
qV0T01ud/FktJFL0IetyJj8q3mP3EUSjU1ubJLxvfzs0pCNvsddqzfp38SxC0hjHE4Dx0vyqHQZP
7FOVqL7kpPWzUT243S5MVxby0h2C3u3/osxFQSdwYyZoRNFU7vSG23U3SgdZ+ypXdtl9unyDLGQP
FAVE6MFQMvHDme2awBhSSP8cRZYJ8Sba6/nLYAnPpZja0K+w9JDtWPNXOiQrQedPdRXG0f9nureZ
k7WfNfc65EHpa9RLbwwvsPV05fqfDtTZgTvB8aA1IPlBJjjbLQjOWR4APHIk6TFHc0ouj0O71oJf
WB1nQWYbQ0v0xK0Vgoz9Q80rPbaQaCAH01Yu/bXBzNZ+IJgSiIIpjvndLztq4a5t/ntPJgCMAPym
N+pvNuX5HZEWGGpibsEijDdq/EI/zhy3g4buaL72cRbnDeIS1zvFlA+CFpYMqjoTCZW792P7s+ie
De9Zq//9K4AB/Yky3VAnx/UY0VGKBaIIBoXS2C7Mre5ui+aLpxS08FcW3NIdi7azBK1f544Q5/uK
TrdXyVM4I7kvve+dUmBb/aJrj8Z4kLpt1yBDsLIuFi5ACrSGATkePA0Vk/MRAjo21XhKBmOtxtUV
NRtjmwF2Nm8KNVgZ39IONjgFAdiSkgElPI+FnWsmu+aEO8WPOIuOlvTZz97Mvre1+seobEtO4MsH
1dIqYXkgW0XCBHxndlANhR57YUdEDcCiULsbQUWjYXQdGYrSfwo1f9/Tc4i0IppCCd0m6qODIL8q
0PLHzFzrYyyPiieUhWU9PcFZKlZ5spv3npZthrqM31PY4t/NXBLeQGrnz5Uhu9guZ7F3DQg/vonH
0bjRBxnfBkmy/CMG8bzvZHXMJDTLE6nBE9ovWkdUknYlf1u4k4A3yJI1QX1pN81mP9f6voIeAaaZ
dizFVb160LLWjqGGKZmP4NuXy59gaS1PVlwwYcn5VWt2lnp6k7d5RTy/LuwoQ/XlS086rosPZvAX
lBUQU/BHsLxBhHTe3BDUMmuUaWxjUUqvvewPW9nIb0v0ax3AaXf4KwQHBr+C6Vh6RhvoZkzKHDwV
P+xXP1agh4Ygi7VSd1/MVByegHJIz2PQy9JGaeP6S6cr0UFWE+1XoTXWN9ir7bZqGyW0e3o+RzWt
tDd2vDfYep2YT2YYadFeyNSuc/Si9f1t2erRq+YLqNnrSuWgoyP98kaFeockedLaw2bhZsIOhnox
/UhqEnN7s9bzca8fcJZGPPYu87KbOFUAwxj//qBDbQTwJX0/NILmoHdIiyay01FOLdyO4XiI8jO1
byv6rnQry37hmOM05fw2JsEK+QPNME39TA0mPlxhQ2jNB8zaqquyp4ja75PMP/I9Li/8pcyWkFDi
oNvDY58DikyhLPMCa0dIp7/EaM9Ja0tNYMfJpu2jXWR9ybIXT3kJ0xVRgSWO9mngOcaoz5tIrBUC
q0hNFkDqK8EJrQfN/SbHrV10EG6urGKPemxg4Wr8UBpvgfdlzO6qNW7BUnf37KfMbpe+xien0fkp
glBuNGS2Oon+duJo4rfQqDZKeZCTG290IIp7CJaAjU3/Qm8S9Wy8NYH8g+qaU6oNxYV9pQCQdhHK
CLV739dtMVs55ZayBG5Rtgw01kl5c3asykYtJ64+Ib0pknW7WP7mJntzWsjlLhyuSuyIdGNVZXrq
LM6y4UkCEmtKaGTgUqdtfJIKuTk/pYsmxHT2RVZvZSt2NP0xlx9luXf8/qpStwAHLq/rhQvkLOZ0
EZ7EVA3Uz1UT3KYA52aMYfwP36ZOgRbHUMiA8AO6uRxxcRWdDnN2t/ZD5/WGOoUst2K2y9R9Mu4n
pIRkHHKptoP8aHm3VIPrAluRx9x6ufwDloc8iSywgngyzz4uD4w8bmOokKJ4m2dOVT+ZNd3zcQti
JOXIvhxt6V3ODP8Tbv6oioIiyl2JrxqK/kaRD5l1N7THptgICUbBEPpc/SUXDzScE/29L9W1+Mur
6k/82abN0F2AuM5wvfGIy5AavOZw7MTNEHz2lUOPSbMXrsRcum9OhzzLErqAu0GeZliWH/32pzje
qc2vy9O6dAOchpgl1XnbxmMvMqs+7PwMFJUo7TRAEFZywFarnL7syg2wkPrgUAw5GhIQSo5zhJjQ
SVY3KoDiR+sK7qLYmrZVfg/cvbH6zZZCUVtFoQiQsfLBkMwqE9UdvC7f9MLXLHW0ESxVtFVgy/Xj
GvBtIdOFvj6JW8PbQYFjtjzUWjORnu6hTST05dMb3uPbMPzRFofLH2zpTEV4nPoJZxuPk3kSIrWi
7iJbwD3WaPghp4YKVUyNVcTrqxpHtKESuVF6S0xvdMGEs5uETRc7hdcnK42Sxek9+SXTAXFy5qG3
q4qtIuJb7veP1fgjC95qkAFDRG90XLs0F+fXQkEMHTYVjfvZ/Jqa4pXINoAMGnFccQ1BdZClfsss
402IAQxdnuWFaKRFKH9AyUMWaC5tJQYI2ZhZWCAJmbyaed0e5MAs4UPn0WPrDuXxcriFjQ4S3oAC
yGGqfTCC8r02MAsL3oYYjqbdFBFoLknGu7FW19Qnl0ZGsw7LeQ0ZBJxEzz9agBmrhc9QsZGUfO+X
6TZt22MfGIe6qVZSrqnkMLuHgTRANuDVjm3evJ3SdB1Nx4pQZlgfEqPf+8aaNN/SxEEJofHJxpM+
KLW4viAWuoJtbVjzTMbn5B2rK5xVRuPn5S+0tO1QjMAGlQMF6sI8lSkouuV52RVgX0A+i801gIqt
1brHXDT2Yl3eRXKB3Wa+k1zzfSX2tLbnE2kgNUvij+cxdZfzb0bXpgl9Yyw2sjtsa3fcZnWM4Fi7
04vyttN97vnKTgSEzhJtnw5+uFINWdjo00ekeAUcFBW/2U1fNmkNtV4sNnmnwwvpB6QDuvaONo+/
VUMhsUWjkbaXB730ZU9izq97ZDJYlK1UcDHhtmR8FXkMpTFC0ZfDLG2HSeVWntQ6YBfNzrAECp9g
uPLEmLL2Ytf/KCTtoI3lQVek3eVQS08fjGu4jEzOLzKZ+dYrrVgdNcpxWSdvUuCUaqs6HuhOqP1O
JAJtbQonaV8isoq29fb/MfxsqGYPWswrCF81vbFFkRpCR9DtulwFWxIIw4bD/L73hMEuQu+7oYU3
rll+X/kRC1kUvEIFl0nQEVTmZ8c4ZMYRmIJWbOB8POgYUlNb6XeWW3yTBvkqdJV9A3i78S3P5vhY
SdKXPjZEgkkABQwf7NrzfZSa5WCWllFseBfddlX/hF7qk+CJb8Vofbk80KXlexLq93FycjcOQ26C
ZTEJVedwqoc0uQ9b3d/opbpWi106Zk3anAAAmFe0z85HJQ+1qYDv5/KgIMqT7kunaj8uj+Z3IWB+
AlngIQwgq5PL7+yzJSgbjkMk55PFWqE6YnE9Du9NdIhjBQ+FN7/Wr3Xv85Af3f65kN5DK98U8a2Q
75LxYKR7dQCMuc29PXZbnbJyeX78qvh886SjZGKiPj6Xgax6zVOzFsa3BHsOu64m8TaD/CO0ni5P
wmIcLCoxhZ9EJ+cuLL3VKi09QTR9sGjXaEqEHc0r1PRWbQYWIzEkuGS/DYFn570v5KXbBRj/wVvH
1fAJlZ7Bve+Tb5cH9HHhQBX6XeGegAcIAJ0vHKvHVNN0qTPVXazjEY2fmOu6a1T2pcGwEyim/xa1
neerVSNoVenzwmjzPr4mLRVus1KG4wvO0Ru6aqUP8nHjTVVcWmyQRKfq6mylSi76JaNLyaE0XPKn
Zq81xkbP1pSkluYOFe1J91OBlzqnLaObokRxyuO7Nw6J+y7Hb5e/zXQYn284hgGxnLHA1iG7Pf82
OKG2g55AVE40JBptN0EIwr9G1swO1aPa/LwcbXk0f6JNfz85rSTJDZQ4IlrQadtRRLw1NpzLIaaz
9cOAkLewJFWjrzLfpYWlDN6Y8T4SG+VOiM2tlH2x+idDfpHHBvmShidgsaajdjnoBwy6EpuFrtU8
ADvhUDU7X9sPyAz1yT7QAaNQdszXWEILy29yzOVuQzGaevv0i05m0uz90Gp7hdpTVWC3sBNG0YlW
TagWogD2gh6iqxNrwZotcrfvssFrSHtjLXH0rIfMK1CXCDfyEL4Oof6pzV40IXYi9xGGyw8s768h
i5SW4hTocF3+sJL88cue/Zjp7ydDrjqq4u6Ug1vWo4B1XF6jeRw4EVegXZuvaZNdt0A4rFHYxt1t
3w8rx9jCZPAgpJ7M5QdTcM7UkXukl8OsL5ANND/xbvMQ1m+rTVTFaxncxzxYVul10sZFOBt57tm0
Z7kUBLTlyk024JXXYqJq56P4UBjeD01v7qMiMlaQBAsbE4glygFAnOnfzFsBWo3HplzWJQt4vAG5
dl2nxfby91uYPvQJAGvDs2Jfzh82XaAFZijLqBxmn/LhKU73w7/HlUxyi+wKJItQZp3v/VEzo8KN
tHKDGIHTI2CCwC7SyN6/t5slDl3wCeOG5uR8toImbr0uJk6Bmjhq5q5yKIKjKewuz9jCjTY9A3Wu
l0lKcN41KVMepNAcy40n3Ojpk1wcRpwT1/geS9+FnY1NokjShWLu+bayUNDrC0Mt2dsNBD/z0NTW
LujUf13pYM5YyhNYDnqoMbtoIk9N6AgyZ8mIvcaj4RY2PF6TGtlfTNpJnNkVMyTocmc+cdxE2fmT
C4Ghf0YiLLWzYaXusHDqnw1pmtmTAymINCU0G0INyAroONd2muVkBYrZUvtS6j/iEs/rNYGjhfr0
+UROq+YkqlCnytiWRB1B/aC2Z8k/BwnBMg6izDbUI4p5PJLrWgZJf0So7PL0LhwUAAfwhAPkObXX
ZkdTaVVlGqZuST8l3IDTASH97z8gREyDfiR3jvTB/zihrqH3U8MqxRhlABZnfAnj52BcyROWBkLK
Ax9GMXksz7UhWjlq8iwNqk1Q1BCBNh1p3OWpWthYJG5/IszewfhDjIgBEiG3jloV20IF2O1vRsGR
ylE0GZ6Ks8VQKLnSoZRabeIW72HaXNKay+bCXcR5/SfC7HgQ+kbsi5wInfUQxFshRRUPtLJrp8pK
o2kpEswXCpTIv4Ogm77YycJW+p5ljcjmZkiuy5r6E0nEexY4tXu4/GHWAs0+TN0kflBmBLJYYZ2E
uybPWfpKoBTW2p8LJBtY1rJBCUKd7j5tFosGPqLEXVHht9dh5PZWZHe6gFrhD21w0Hiuux+q+mOs
7nitK1ppAwFvzJV1uLTST36CPpVKTua1SMpGHAZ+wgjOvNUf1WylPr9wT6GZQG9fJ3WY0NDnAQQx
SyO8o6tNLcl2R9pSurYslTZs/MsfbuHAPQ00b62bwlA1kclIxAHIN2r212pwNb2OeRlr6k7xV8oR
a/Hk84FlmSC1nk68JjykuVOqpGC7RNtIgp0nv4y1xbJ0YJzM4/yKNDXwUlrNPI5YPIiQzr979cPl
GVwLMf39ZC1UtVKpuLDzqVDj7l8S6S5eQ14sr4YJ0E11S+INdh6iK8IoSANGMWENipvG2/rKvl8z
I1pc1Cp9MIg6QKnmZgp0oAxhbBhIH4ogpxPbWmvELkRAKwwNC7JikCtz9FoUlW5cyEOx0UnAbUA6
DlLi1UpWNG3/2WuV1hpkW/R8uPTmbwrViMY6tNQCG7vSEfR9Gb3RVhhxRcybe38NIbo0JKpKPCpM
ugsfcEVFrOpj6VPB02NxfNbr4vPgW+W/L4xQhvkTZHbiQb1IsaSi+NkFpY17wlWtq1wY+uHySl6Y
uQlyIU0dmalVMjt0itCVwhTX6Q1EN39XtAZgGxwJ7TTN7ovSMp9ctSg+BXGhrQReOBQoyuF/w+OM
F5o220J167uNCeRiE4hHz9w21kOp76Xwtoi+VjWKII+Xx7lwWZ2Fm93wqsfwDXWi2Q36thG3kZBv
w6Ik23PwDVlZjgsLBNcOyGg68FcKC7OxeaqVN4nVklsWxzaJNjGoksvDWTgdziLMhmPEsYZLWc9w
cgAkabSpwic1uc2q3rkcaGneTocy/f3kpPM7BFBxQydRFR+rLrNTD7/54lrKUGQG7Xk52NqoZms+
1zHqzcSu3DSjUNwnftRvG6HwHvPRehTTWl4Z28IpzgabukgYnk0n4PnYBszm8kEjXGs9psmxDN6t
dmUlLE3fJLin0i5GhGAO5myLqE8GeSw3Ff62mt01hy4Ca/Tc/nuWBgyNk0CzsbiyC6gzIpAZHrCH
CcUHo3XUxhn8J79dSVSWlvefWGTM5/NmNm0IEJFYdf8cdFfmX5Q4aDghI8WtN7H7ZvnC4Pl9rzcK
R4NX0qt8DeHAi8JKqWahvQfHBIcdtii1mg9SaV3tFyMpO1vIc9zeiavE8XS7El/k+q2Ot2Z/Awpr
tH5dXuJLa+4k6jz3StAwk6tpbGb2nsfaq1zKW7NK3/5blNnzsstiK086xkYauY+gSCRxdqWYa3qI
S5cHdOKp0USbiW77+UJwrRRxIZXBGOKvLD50ydOYRXZb2mPHRH6/PKbfucjskgf2+ifa7MyTfRWv
soBotIf1r0MTadeREeN0kWjuCA5fURAhH8uHWvK0jZZW2Y0BdPMIAKDaikIcbHAvr45+mOhOV9bm
to7y98s/cfHjApv8XU6enGjO50MJYrXuLJ1fmDx00V0MnVh8+osQyBvh76FRZJqHaM3YM6OESdBG
jInbCP59lduJ666kH7/zsvlsTzJumH+SH1CdOx9LkCnpkOgDd1gkb9v6teF90PiyE4bWrit+yIZl
F22z6XOgKWJ7WyuDanfFuKuaL6P5EPvlUZDUK4oP95roOrm15gK7dAid/j7l/Pd1viEXbgjvNote
a/U2WQNuLa3t0///FP/k4svUUI1UlUNO5hBSkuNYt47hX4Xhg9sCt1upgS2tnNNos52EIYMQyuAY
oGh9HcqpOPCirQFAl27X0xiz/aM35tgVOTOGylsYfVJ46UWOPKws0AXkjUwjFHj6JD9JA3r2YTyU
9vskZiij/NJ5BrzMYwm8NTOOaG/o1ZVKTbRYe5Atje006OxrVZZSmK7Gau3az3H0SYt5Ld3+BW+P
oZGyTjrSpP1zUFtgNG2CaD9R8mgbFAk8t/ZlTP+9EeZ5mNn9ZyamK0YFHworqTFzrAETmHFEZ2uw
caS0VWXlPl/+ZCfjmn0yWLNVJ/5eGUONOyRIF9AkvApuEiV0usl6JEb2OwMqbRVrehFLK/90Tmdf
TvZBtisic+qKj0HzJWr2ZX91+cxcSsJOQ8w2lyAb2ShGEvlEHz+1pmwPuNdXRvmphC9BZ2ClALd0
MgF9nrp9CHx8wNEVo6AFlUs4PRZ+DmH3PcWi5PKIFidN4b2GwAbs3zm2ofPcFpcV7vegMF8D1PSk
TL81fW0lzFKRHOrenzizlShB4ivKmDh+Enyuis9BYx31IUZiYdgow2s/Cnu5bZ6roNt63WQQGGzM
If58ebBLL8XTHzFbnaqRSEEnTlfeoNw3ro+zVbUNY/VG0L0rmiRbDT+LjPCXw67N8WxhtpGsofhN
2KhUbCo+di4Bw9KPl6OsDW62NpUgq0F4EqWMNybD6D8r+LQrAEi+xdG1Sxv4crzFg/Lki84uATHT
o8I3pnjq1ncdIE6p9QrV6y+iQLliaU5SM3ML5jT2RTzTeTWmyo3Y7zXP6ZpbRVrJchdTePil4Cxp
61E1neVbgWfASZwGE2QvpSrbwVX5y9AdQ75H6MCInb79Nqy5yC4eJicxp7zhJC/w6koxhpyY+DRF
4a9ea+xueLXCu3pV53ApBcHtGZQxnEOwGLPhIe1tUA5m92nmbZneNv5tqd7X+YsyPoJE/Pdf7DTW
bFiNLIxDkxFLjX3b17e566g4cgndynpfG9O0H06mD5GlINMxpdr4TbzNehOTpfdAl5EtqOHZKxuy
lO1/GtkcmYpZSlOU3jSL+X3m/TTazwG6P5a4MoFL62Lq+4MDQ1afy/R8YNjtip1g0E/UDHQ+4zu9
uxpRYHXraznfXx7R0sl0Gmr2rXo17rNGJxQOUW72TTSOmvfzv4WYfaY0A2XK65lMR0INJngQ8h9F
/+/BvBMo458pm7+FrUqNElea1lzQqNtQRCFWqvAHCGhd3kuWK24uD2px7QE0oHIGmZcKxvkn0uvc
BMk2Pc96+WWE67oZ9d4pu+FajFOIGMorHM+VmEvnLeocpIu04qYK+3lMS/Ulr+xo9CYZOnTTiV7j
7eDE6vPlsS3HAb6v0PsDizYbm4f2kgpBotxY/4+0L2uSFGeC/EWYcR+vJHlVZddd1ccLNtWHOIQQ
ICTg168zuzudqcIS6/7mYV6qLQNJISkU4eHO1BFi7QV0PCODbPi44nzzD+nvQoA3EQGjUWdGh10O
CIiGousmTGIj/+k4AIIOWq73Q7kFIZLDttaaWO/ivjqzp11YFWdE2QPs2dOhVrFjJ0R8DaxPjP8x
2hjVCQuED7N0bQC9mcuB2ZVhUZEX3aa2EBxulfiUQhTMPv7pOsEKeANshIbIDuuYpMotPXucKHTP
CzShnYDCbYfEWHvqfZw04J6Q0p/F7ZHW12U+bDcq0H/vop7dJpAzhvBXxcGK+cDX+ig/HkWXhrTV
USHJgIhxUD9yvoOqvMIbuXu/PmNLJgCTdpGhRX7zQ9+iFQJqb8iwg0ufOuuXL7/Xa/w9Kyb07toh
6kthTzBhj8fCOzrmHkq710cxR4uX22ZeiBlFj2QKENnzip3de9xoRlNYIVJlOWQ6BErzpF5J2SyN
4tyEdi0QpzCHCYh5gM9AnsXJAdQs26Znf/yawkgc00RiCAQY1geoq0OFqAVOtFp5/5RZheAYzUKf
ABZ6UkqEO+bZKx7w8ciBRdcB6BmFRBetdJdz547gFAfzJGIGAA0ouZsify8luruOWebEoo2rtWrR
x9P0wqKjZbjTBnTivZxvWHS31812aPJvUGA8Tb5ca/D6eCnBFFgAQbeBxCGS9JeDs/uwzNP5UgJ5
y21JxJNfIalnNP7LoNKn3pRJ7Y+v151xobn+0qjmKp3ZgIvVxG0RkOlBctAzVOH3sJg2UfBtDALI
Vua7sQ0pwF7Go193dxBQ2ZvBq0nTJHLlDfOCHS/Jyqth0YHPpkJb5wYwojSt8FWWmHZp394NgALX
WbMy+sUZx9mIVLKDW1lvqXPDvO/DAfukGr75wo1dCDlAfxNkHtNw6AIjvj7ZS2cxHilzehwd7h8o
r4UJUsQixKho9VU4bBdazWM1/WLSuUXn+0q4sTi2M2P2pTc1kU8CFHGRTekgYsPKQ9kdzQiiKbed
OFrhGlfJ4oqdmXMuzbWkzb22xVROaRorCe0cz9wM+VqtZm1U2lO8N3zTkCn2yCCi2HD+yfLEMP+x
is8yvA2MH9fXa3Hvn41pHvPZSS0hUB/lyA6hb8SOh9xOGvGDDOxIke/73yxpl2dnsDY351DKZ7/q
EqVOOy67Fxb+OSAGux0nC8Cp6ISBKtfliNAc6QaFFSFkc9wYuds7MdA468rD9eEsXnFnZrRVQmMn
oiqOi4GL0kzSOrcO4DxwttetLPvC78Foy8Ny1+zCHoPxuxMa93ZO8EWqIxd739g04dfrxpZ9AYT1
AA1BsdnUondvYFOUGvBv8CtvjB7Rjd/FThPEGftzWmAsErirwrngMseGl4vU+IPlpD5mz87BSus/
Oc3nYDBA8vRUMmtj8RXfWzqV8N5HZyN6bgCr06fRmVDVyxDtstaLy/auhVRHzR9H+aVdo2hcmkQg
oh208KGt6IOKO3P7MSwYQt6aoFlTtsS+t+0i3zPuPYBES7xcX7MlN5wLkiCxAu8/8OuXEznDZtxK
kJmXpdhWNrkbybC7bmJh8oBnwmAAIYbUlr5WtUfacCoASY2Mx1x+KhxwePDER/YizFfcfSHHNfeY
49GA3hHUqvX3VlvjJqs5FiorwL86fY+4kUB/Meb5uMuRxQgcMBabakQObHpi3hpADG8TzJcWuaL1
Eu1Z6NoAk7Be9CjqsBq9sgT00kax3yuK7GtAxnJrCWVOUJ0ryxeWGmprOqQ+GrlTfRd16G8keKCf
QdRlvkDGYrojI6qwJTPELixyD0+f0Dgpp5V3vbAUWgy8Gh7BnbL5jhb+7ktJB2fjdRb/Akx/mG0G
ixvgvqmHd9MwvKeuCYO7lkYpGCmr7AB44fAz7/3KuRtSFxzHwRyn0cn0f/mDqLvEoZl95NNgbBWZ
6HEys6ACQ2cJqke3zIqTx5GTilG38szYk8Iek3EY/QCoA5epuPTryN6DF91FZ9dUudm2sDiEXTsz
6ACzVZnaUujMbIM0lb9kP0RdnAVFlm+ioo+cTQqRlONoOcNtYRnVqaOVegnLib91RvOK/u0HmJKH
oWYBgNrmNMlYBBG4ITO7mrWmbGeXS0W/9YEIN5PF6VOPZPeBdJGFNgYbvJFsQPofgIK85VvXL5UE
9Nf0965Hna1fmMXRoszeUguvWh+SkzfYNAZ4BNruaLSyufGkDI8jYBgSeash2wpp9OJ7mfYWuQGD
HwVOs+IhpOv9vN42bhs4NyobbHQgYMpj7ASQ3/XMREMPbSFSgkowf3bbvEDwWuKihqj6W8VbcOoY
UbQbZAqIQBP4fRy6nfltGAswCvUQ4vATNyJABlpFWuzQA47OzYZL8txPnQifKR36cSPRXvOZKVEd
uAv+7I0/VeUObEzjDzMgANa0aPrfVkYpXyE5FNmJxVK/3k+NC5t262WfIZvYhDcuaaIXRN7VYQSN
gp3GVZM6nyawiEUx2MTQvMGsXpwGmwfsBqUc14Waj21uWWNmdVxHKDXGDoNGfFyzKEALa845NqKq
5a5nzH3LK1KmkNRi7MaoTPPQYLp2ArH2j5ZyFw+m0g5YXJL0xZOOlUgwunzqHTHsUNS2b7qMNYfU
ENHJUTS3YZWUkPEwBTkIqoonEDFPR+DVkfCehtza1im4zN1hInHLIwkOKs9TJOE0kEeIyEMXYMgH
K2kmx/rl5BKsN53MEUNJe0hjnwzpyTEM+mwGtfoZTX2+HaOpfBxVLQ7AYVs/wdbGVTwU4XRbsiJN
KuI5j01nGZu8Ap9E7GC0O6+RJQCkBmm/gbo6t+Og4uSrXRTIhPKch+ohZay6ARbUQHbUFPTRVV30
LOyGPFRAGnxVYzcGO7N0ov2k7JQdpsDoTplFA9zyXk62lSj9R8kpJK9VaFDrJEzKnzz0cdzahl/8
qj1EiLGaIiSRXbdT25CwPor9MpTqWShGN0XRiBt/CsbEq6piW6JXaFw7rRfuOshAgXthpkqDXLIW
aqkoqLywq3AqYEckxgRS66HajEGUAMoB0aDi1Wt+ulArjTOcm31c3ryPpE5Y/ckzh/frt9RCpx/e
52cfowVknWnyjpTzxUsJyAteKlYlRfBtGJxk6smvuvneEO+UpYg5BfinurWn7eLddf4BWpBBIcse
smFOdqnipmB90jcsYZ0NsKkLMSPr4Lpi69MsqVAMAFHP55UJWLq6MH7kKWb2YnApXoYChtEUwKng
6vLb9zJzk6zLdg7rvvX0cw15lbiV9Vb4NUkoz+KIDyuRyKIzIF0RIO7F40/PwgF0BimuAOBqQITv
vbR/x1a5keyGod6xMtI5IaFf0oBg/Wdq/pSzR0ttQO9A9ECLG7xJ8mhrFs22RisO1GJH+ebn+yG7
6e2VgH8hFEfP7PyEBvcONB+06S1N6qZIBiOGxA3oTeoNUnmHaTLBEMWCDW/LJ2OteXQp8kJjC6hV
0MQNMjwtuMuIYUy0h8m8yzcKgszEzkDLd0zpRqzpqiwEkhZUo5B7tPB0cXReesmyzuXOiMjL+S6I
ioO1rqMl/zg3MM/v2aLhGLSbOoSBXjQ5uhPd6o6p9AuF2D2ehLRJrjvJvNt0H3HQaQfqyH/z29py
AdOByxuwsQ2Tz616y4rPxF/JDS5O2W8Teo9MNhojNxRMDM6Q+EOXdO3+fxqEHt2zdHKVb8NC376H
8tAHr39R4YCaxCzPgWoAihw674sD/MZYlhYeEHkGiA/EROqmiw3L+sJsfpKZeJwy6Es3aq0etrSf
nJl3DCqC6N3SW3tLh6Lz27S7jewsUAi8m9UW0ZqRTduOvgzmCgB2yfvQ6RZBMAzUZPDwS++DmF3f
OfNVVVovTb2l07sR3CJOub5eS1Ygd2OBlwv7FYmGSyt9hlem6WC9CnbfocUzHeLGwZX+57gGB4Dh
33a0veTxSKi8NDEaMECbdXDoJnqqETJSZq4UipacHBrxIaKfeSfpZcTBaCEGm2GZcP2faDidwLRy
uD5rS1sVHI24N+Y3Ol6xl7M2StPF1Y36jdEHBM1mLEiaIU83zEbZ6C9Mza6OJDR4dvRDXEVtSWkQ
zUFCF+fDDWM/IVt13cbijKFVfVbgQ/O6N//97KAbLdo3UWFgOMNDaXpxaq8g2Bbn68yANl8kI7kU
Y9ptCGrI6KaK3UbFdE2cYIHCE5sFTaIAGON/KFxfjsPP8yarS39uZDObQ8dKpGs8MY6JkRXGMauV
OBVTg1Qod7zK2pDQLZ6nxuxeawUNlbSyhkPtTOwTb8GXv/3zOT7/Nm0DiClswS0Il2mZBGZ1ONaG
WtnLCzjBefzQWJppi1C7126QxixyR4WgvC0nF09D59lqvio7O5QQ4+MMRafqJ+fmo/SylVB2yYHO
DOviJgBCh10+YuLTwtqpINsxa01obP52/XY8N2Ffrq2Y6szivoeuQWa+CW4fSNrtpyDb8MAlcdkQ
kC77Dx13v15ftyXXPbervRio00JTzcTQKuOhoe+NcRPw1+smls5gYFZnXVoItkKX63JoEE8YwiDF
sqH9KcAj07v3ARkxv1y3srhGZ1Y0B+xBtVHWI6yo/EfIj/0a6mXx93Er4+idkZX/PjbODpHJZzgp
a+xxab8Z6lSaK969uBA++EBRL0dTk54lbwHeCQYbReC+hb6dMcRj8ygncyXvumwlCEA/i2sXr4/L
tVAqw/mgMIqxe6rVthkf2nLlYl80gUQhrg4Ee2DtvjRBrFBIoXDaNuO/4csdYPIgv+r+xqvOzGjr
HU4VfjfASJri6LklehAOrv9mVitV7UXnPTOjTVhETWQzKgLUzHio+KkMjr0BIZ/NdeedP/bD7v9t
xdUKvirK2UQJrNjBZipOZvsNjEqRdQyHrbVGjbw4IgD68B+0bACiuVwfkFH6g9PlYlNYp3xCq0pR
Hov2BzoSV4DIiwkAaPD9f0v6qDwkikIc2hjVuOn5LvRvPf7ZGj9n7FiyGmHSURSPFTSbyVphcHE+
zyxrp6lEqoEIVqKRMwNO4KkSJ6d/G/q7qjgNzZ9D73AtgXhrJvwE9E7fuRStnT4DWhJQ1vsWQsnm
Q6tiAyrca3fs4s6a49iZiQDphPnvZ0cQgoqiKlKsXA6O8s61YhW9y+x43RUXz7kzI7P7nBkp/Vb0
UYFFM7w0toYn5IyuG5j3v+7rc6EJHDLmDIPT3tAllxWYsbE2E97OYsw2E6Gf6iHaEN7tWdCuvAmX
3P3cnOYKRDiA3XGY64s0pi7Z9e2/TINrmOO1YWmLY4atgKYl7EThP1V2g+arkSIde+iL3fX5W/KC
8wFpCxT1ylNCwJCH2jA40Opsb6s1LvEFxgsHdEJzC/iccf6Ibe6qHmzQ8/HKtsSokZq/JfRz6x7B
ZtgXt2b2ZLgx+Nly91TYLyXbpNlKUL00oedfoB3wZooeKyXwBaK6p+MzMpsxsutIBsVRkf/FtYgK
AzYWmjGRc9GioMAsqykccP7m471t/GiqnbOWzllatnMT874721dG20nbmE2MtfXICkjz+ulOgETv
uncsJj3P7Wh+WEL6hvcMdkS0j+g/vbFFiyepfzkemuRYko2bKrof1hS5Fw5cuIljQ1YM9JofBCIm
KIoiIIBVq21iy3qXPSiGQUJoPQ8paoP9yh5Y2NQX5rRNLeucUlSzkCMh7UPDWOKKYicBAUUEtTKh
C+fhhSnNNSaEZKHy53BGVttWlDek87fX12xtNJprtNIInFHAhKzuJ+vzaD2H0zP7i7gMAwGTdwgB
DyyVdu83yo38esI1NahnFAe8/MjEyrIsvdDObejANQtKVExw3FBjSBPgf5OIQJIpsr6KoI5t0mwF
GKCg6AOitfHx+iQuvY4vbGv3ygi5jshTsG26Xwq+VeUN5Yc6f5uabZe9Eu8gnOexOSqeuOaj46+c
IAun1YV1zSNLJ3PdZsDsVsTdZOaPFvqzZUbitDbfar7GzrJmTXfKiGa0nGM48FZYzk9XQnCbydis
blFjXpnX+cu1+xrPbQQxc0OlC9Dw5cHlFNyWYYqReWNz5zXGyUSKSwny0BQZ0l3p15qhBC6sJ1Wm
96GbQzThy/VPWDg6L75AuwnqKjQiq8RoiwEVkzBUFgpvrQXyoGat5WxxYs8Gq20S8PpUvckw2D73
bjOD7Ljr3TiRjEubogvtx98MDElx3LCgvNcjR5NMGWWg8954zRFch1ONYur+uonlAf02oZ0tNIdo
ujHAhIVK9RDEvJyQYjiVcl+Ub9dNLd4BM1AD3dozF7vmlCYK4XnrwdRIDxBiNJ1b6NK59jZnT9xv
Vvbb8nYH5RtAMLPAn05qCidolG1SHGcQJ+6A/av9uWI/xcUoP1Gviz3gRm2fbP2cbKhlxzVktHvv
OyA1KxHz4hSffYm29bPMGrpJzhEmAJ0KEjoMrXRoJ2oTla0csGumtNU0bRUJP8OgjQCChj6AWaJM
2raPC/kTXClrc7xQ1rMhIvDfHGuxBC/ASe5xmBuNzwMESXv0Us8ExgSMQC+R/4B2hThfo99YvA1D
0DVBTx15Fh1xZEy239ctjKZ9GY/IU4Q+f0TzgFWv8f0unitnluYvOQvJPK9Bd5sLSwT5rxwdCtKI
zWDl/bFsBAwvEO0OgV/STpQ87ETpmZXYKIHwJOS7ogt3mbkmbbE8a/+Z0W/eshuMqQxgZkB3vZGw
9AHUQipaye2sWdHu2BAtqdlAGWasPHjjLxE9FCwh0Z+rWyKSnFlx/u+cOdqOCoF7GS20w2xw9Yij
2eXfDcmaz6wsflrSybbXz621QWnnVkVFGJUppi4tf/njNspfQBNAye66lXlrfrhGIxS85uZ9YAK0
veQFXRhlI97VlGTO1uU+Sdwx/6tQ8szKPNYzl86HKANIBWdRDrEkPOH2NgSuUqjCAah0fTyLp33k
4hU/V8LRUnJpqaZV7ljzqecHEBeyUSoCV+s/Aq4R3RtASP9v1rQQYHL7DJkmeMTQilsnlV3c8A58
ytICos8xofio/DyuoqheOQMXneNsmNr27UsX6I45W9GOz7xCcyBAPWzaU9vZXB/h/EO6f4DLCMoM
uDnRiaHNpxvIXrAcW4uFwEUJiNXWeTzaxrZEBtCcuqQKo41y6OG62aVlBP0e+viBrwQNsub8Te4S
UBPA+cVwF1WbrH0m1pFU7xkf47ZY06pcfCCcm9MusBosWtKUMBdkIEHz7gJWxLV5SJ0HT73m+a7q
N6z8C985t6ntPMnBeEkpbBIBAWL3yFoaD94dQgMzeAzXEAJLD3B7JuEPZspBH4fY5cYYBjSkh16N
RFD+inYER+w7A/lOEhfOaaayBsXhECYBWSvf/6s6+9GDfhvW975qUt/gMCxTNqeQi/Cfmr82eFca
UBgMG+wPxziOoox7nwNP2ia11+9l5eyhXxxHUb9LeZGYzNn5xhpv9Dzoa9+mebdoOsIcA949ITdq
p0/M/1IMKztoKTgCZALSUYBPoM6r2WhbCMe2I2wYGZqyxogZcZcpifo17bcAxN1BelatEOdYi/vn
zKh2MMkqmMyBcIRIQf1aDGofZH3CgdrN83qH3sSNdIGbbr5yM78tvF9OOX1yrVdqGrEDhjQG/ljX
mU5tyvbX9/WyG559mHZwmT7pBwnWuo0zgJDW+Gz3Byn3dPzuennMQJjBPwWAg/XH63YXFxoKXjNz
KPTXdMAFK/AIBjwZ8zGwgxeIgx0SlKrXqnHLBwnqiTizALv4kLEDUrQC8g6bWrbjBgp3G3S7bwV6
xzz06ICv8sXN6kQGQJJO2crULt3kcynz/5vWzjBXIf8VzWdY78ubvGmOEP1YceXlWfxtQjtDmJp5
rUssXgRULtQpcYSUMUfG/28W67cZbcdwBlwZRcZmk5dD0kXFlvrdVoG4+bqZxavtbMK0PYIiXR90
89UW5kdv2oX1U4TDvzwVPSQjD/1a9+Ta5OmeL8BnUo9YH2olnfrk+yd/+HF9RCsuoAPNiiJVEZ8D
VKN+GZz71TBu8fdBCumhdxpgLJ2dFPS+CBeneQjsXrTPTXS4/v2LpxZUb8APhMYYUBBe3lGQiqkD
2mGXCrM8qdKPHat49viL7/JD69NbOay1Uc+/+OECOLOo+UBT+WYT2bDoj0cfAu9AGxgHr/4Bgorr
Q1tc/TND2uqryCTAAcBQFt73nQfdS8CK1sh5FkcDRC2aiuZavX7VlGoyCugh4whQuGAqOhzNEfRU
mfnFBNWwmMyV9VqKQq0QmB8IkQEjoLdLuX2dpnXVzoM6dO7n0Er8CMWDlbN70StAcIjgE/ooQOVd
eoVRp9BE8TF1xKdJK1Rc0Aa3J3oiyIFlbWzUK2+IxWn8bVDH1WSi5nmlYLCp96F917ZbUf80wxdr
jeZozZD2biVGCEHTZh6ZAcEKkYDSrCzfbWsTTStVq6Wd6wQgzYZy30wbMf/97AFGOho1QSgBFbLR
2iu3drRWv1+ygMI9MM8z0zT276UFDirJKGLoVEEJZDNxNBb8BWgSEBR8P5qboIPra4Gk21nOZKWw
EJVyQxRQbUmGSNZQK9fP4iUOWAu45kEOEn5oZCuELNJGgb4hst4CisTxTz84yfKltN8KL8nKG7mW
0ppdWDuGPAQLYGzCoxUXuOYIadtV2dBAwn7wX2tQlFT33N3jkRWGGbJb9+HaQbFwGuGpj/opiMEh
OqdnKW0bXG++BaJns6nkfojAWQzQusS9RNfqwgt+AYICB6levDyAH573wJnn0ZznEs2p6OCMzF3I
x38m11xx7sXRnJnQDnGWS5x8HkxYXRNDPTgR6l6uMbwsnHUhOIygHYLDDs3B2hL5TV84OYeRycHb
kKAxGcMpdyg0XL8olrwPhvBSAEM28hj6JUusyunQajaTDN0MUMRAxUa6eyeNwSTCgL2hn3j2fN3m
0hoh4Qh3R0M+QM/a2MCRwYtS9uBjDqsdS/mRBu3KmboU+GNYv21oybPJywDeL2Gj5OAYgOqsg15y
NjfG7VqRTGjQmpJM7DLy54lOIIrAXRMBVYT7Qz+XIsbzKFQtmPnu0vRnPjzXa/Lji64BZBmg1thU
H5IV5gBlzBFl3o3gL01kxcT5HtACx+zb9WVa8nOozv1nRzvEM5ajRUvATs03pQMZ9TtLrET4S+Ao
QLhtH3kCoHmBSr7crkaQ0wHqg/C+qn6cipQfUrB9tJMDSQfTJQfo30371uTsVFvZEWJsXyMF6kM2
kerp+mjdxWlFW8ashonCjZ4DslzmpFY5gIicDoTGXRR0b6rOyENAB/59dBm6LQvFA8gz+F6ZyI6F
d1mZ+RunRz8jtLkKdsCP13tWBmjtb3A5nYawUwE05HxSx/k0PZBZdDg3+LAH5WBz4hkRrx7YK1vg
pLkyY5N4+QN6GrrHzPDL5zCaoB0z2sj+Qj/4LY+UxZMMRF2PeVpa8OI2HiDlBopSu7iv+/kZkfIx
hFSFzHd1Oda/VGaMJEa3g7kloMZ6sFiDaKaxevvGBgHHXyBIsJzgJJtlOCMI7VwuJwiEamKGcBmU
4E/UavemwU4pIX9xAqN+D/YmaGTis7VD3htI5fNimvnrgnsOdpYRpeDYg9jjdZ9YOhwhC4XsFYqh
IdhvtPFMjaVkUM1bLYJiQdRTZIpGv0maQDbPLenGeCK1vbGppWIfDOJbG6CTl+sfsRC1RciVz/LZ
uEJRU7yc0ywdOAWpEMgiawTZznPByxj0z1K9DmRcOTYX9sCFLe3UdNNMuuMIW0Z0E7V7LxOfIGxJ
A2Mlxl60g7wI4h0E2R8ERwuJqtdEMK95ZoePo41CoWeAVyrywYAw+R57vT6HCzcOWNKQFIOnYz/p
WhBsKHM0KWNcEXRulQMspFp73i+clhcm5iGfBR5SgKtvBEvwRkE0rYAQdmSNiZBr+vDLZpBZQjCF
C1SPC0geWvU4u77bvrcV2orT58L4eX22FhhnZ1K530Y0N6hI5nXF7AZN8G+2Ao1CQ/mFmUfLenXo
3gM5Cpco5d31QFet+cbC+wvGEZqCLgVQNL27cMoMysp/qav9DhpwB9VVYNC/K/0bP0s6dNpfH+xC
LByBxt1EWyT0xTGrl+tWSWj4ju3s8lwd08LdW8PwDbWA25rIk+uyjTm5R89Rb9fN/svYoMXgsDuj
cxH3o5lDs6sMMdOEwV8YOFPC+hU3Eqg4q90UTYcutGJnRId/kb8T75fZiOdwtOPMLj7j6E0qD8wx
gJ+w9lsJcXe3UwcOvjxqy5W87pKzIYuP+HPmy0O/4uXcUIB9zcbD3Ngiv1WorNf1cDMEn69PxdIK
nFvRdk4+haxH4zU2Z8fVnQteUpCfhqXTxaafT0eTdeVTaUZ7EqTVhg/q4br5pbMBIqEummfBU4JD
/nKQPCUGuomwo4qh2wu7vnO8v3gxoLnrtwktkqKyqBx/3rSemT9Ks3oqMrWZQWDXR7K0XNg3c3Mp
AhhPJ8pxx66cgp7hYdJGgNFMO5tPx6gaV8wESzt01nDGYw69i44+Y02QytZ2ayjEZFZTxzTC1gFH
hqcSsypbbyczz9+Fshmew57LO05pmVCQx+EfGfjIODdzMcaBmXV2XAwCTD5gKa4T02uNcdNmRfkA
HV7nExgkOnREgrmVd4qA9cM0h1Mqg+nGLdIKvNd2QeImSpvPIo1AtJVZlYiFL/KT6trpMXIVf+mK
aLqRqJYn1EN/Nshaq/pzDZ0qEjucF8UG4TUgtSDAkd8djxK5re26PhjMihIyZOlDqOwGF7wdqB2E
WBn4a125d5ohKmK7C1tkhLKHVoIu2rSa9Giw9FjWhn0MDG9r8cnZMR6Mu0nxCHXuaLwHz/C0dz3D
PXkNXidxRvsain2sBBhvAH4edGiucxinbnobW9+qYhUU/MGZkGCPQQsi0ngEi88W/ZzyZaCDte+b
qvxqkNwC2UHuo2hpQFh45YhcDINCqFBbuHGgdqs/2OzI6BgN8JACPC44QXOa3/VQ7zi6SAG9oTae
giyJ9UPCjSG8s8K+YKCqGP9c8cZBWfj3V2i3EkUOkisPX6Gi6TSUATiZ+v31HbR0FIU+aEHRXwjB
el2hXCGa7lzZ4lAOLSjXZXh6c4LDiO8MWr/XZo3et/DI/bXM5lKMF4KlFYq/NtDDer0oisAW6XRI
kDDrZOeb2iDAiTJkHg/cXMs3LcVe57a09EXVF0MVSEwjDxqQvvS02oHa7UXQpn3qIuMvdA2wbGdj
0y66HNvc6GvYyyY6xDkVwE2OxinM859lRj+NQcYTsHiwrcnAmNIEqv11fVGXjkX8AHhjgC30kBq6
PODrERQyVOADrEbiLeRE9TYd1XtqdGuA1KWDEWxeyKwhcTx3815acoemLhAH4iZz08+MSrmJGoBw
hYNitwfNCBOw8NYD98n1AS55z7lZbUWLmtepM6fXmjaYs615kLglQgSGJM6aXPR8Velhy7ktbTVZ
23ZeYWAywc4XU4YF5Yfro1lerv8mUdcqRFuu0RWws8nDOx907krdtuX7dRtLe+BsFDqdVtib0ZQK
zBhhv/LWiPEMAQCD3ItGrrR/rVnSDi0wG4BSe54vgf6/epQbVz074XbsVqKYFR/Q9bVx6jvjUGFE
YUu2wbSrozKZpqRRzyCWWrkP1sY0+8jZU4cBWyVFiRUyqzzuoyHOOHg1t0238vxetAPaMyCu0W/q
6i+BnkTCsedT0RFZUrOk9T5xN4wDa8Xjlu0gD440K14Bujc0cgQpEZ+TUEiGy/5XC6Iq19sO6a+/
8Lq5YP7/7Gi+0NZoSnECzJtl013kNyfTS98KGt7gQluj/VkbkxbVkqoZOxogf+xF6buP3E9MAAfp
WhrGqg6e/reBaQ4xoomq6RQGZsDrKhK3frnl9kuard1dS/cz1AL/m0H9KLfHkvYuDJUDi4N+2IJl
NTajt8kZN11ePlQtB4V8s5LTXbM6z/WZv+MVknnoD8f5WtwoaibcP0EYNh4tMKxUiCN3mah212d0
cTufDVS7ScxMBSaE0vDMl3aCx12cW/1zyRoEycZG1Gt992veot0ged9KNMHBHPXG2EmPvgS5GNRl
1gQSF+2A3B2KVEABfxDTUGPNrHFEVt6P6tssBU4F7UQGElo+W5P/XJzBM1PakCq/jCRYBOcqDaK5
f/zhAHgHRAfYpvX/ApAeIRGJSifo3kFZo12KvR0qXjEcVJ4Dxeux/ifI6E1j2+DUwvXYusPKgbVU
3Tg3qOOcvQBcf9LErYJ39dHk7o2fd7cdMY+s/wJJxXvf82Mrg5tWJrYJPV53zsUbGq9gC2q/VoQy
x+V+aAZaQ04Yq0gNnhSNAz7G99RLV6KaRV85s6ItYF3ZdS8KWDFnpuFeHs2s2PUl3ptevbLBFx84
gICA0wpvWqSctHMlROKhJRVsGWJrS5qUdo7gO7HB4Ne6cUiSgTix+xedzBFy5XhBg7VyTmRfzqPd
+01FFWpFzZjuBl/x2ILUl2+IlTTO4vn1244uvjJmhkorYy7klBFExL4hT61YH8twX6Ry47Xfvcjd
XneReXE+hIlnJrWk9RDazDMcmKRYsChLEP3KatM13wqLIa2zsn5r1rSLdQr5THqLiXRnWOUzMZ78
6FPmPmfo2nVXqBDWJlO7WJXPfJeZsOXLZjsZych2YkJo/wbGlwYUj+VqF/KaRe12Lbkxo8pg0RqL
nfBkUkRkqyYrIdjZ6VC90ny49/s1Hc35Z68tobYnLLRkybCGWQJVrKqhKDx5K4HkEm40QmwHYkC0
wKO8ok2mzQKcLjmSoLlxyuRb23wR3a1DEss+FDVyClDR3U0TjdPiMTSz2AevuXcb9EeHQzA231z3
2cVj7exjtHlu86qTI8WApf9U9eOWl7dIUa8YWZzVMyParFJHFZ5qMOKyvHHaAdwjf0FohwKmjZ4h
F4j9D8p3AZaKColko4EptOSPzk1jk8UgzllZvcX5OjM0H+BnYVHpOkBKNzAE7FJco/mSOG+Wv3J2
fTTigsHTRP7ZRq4c2jCXRlr0rIEYaz5IXLUxZL6vexePG+uPl+XSjHaCoA5NnNLB2oe2LbcsNNPt
mAuaXPewj1fapRXN3Q2AgMAKg8GEk51UxVtL87hJ35X37W/sgH17xh+jjKPZCQfuFdRH7OMKyLmH
7qGNAh47SuxB27emrv3xeMKgwPcB9Ag4GqGucLlC9syiPLhI3/dwg2x8/j+cfdeS20qy7RchAt68
VsEQdN0k26lfEGoH7z2+/q7ijnM2CfI07ozUTUmzNcqymVlp1pLQhauZAYARgIONlzxu7cLBu71D
1xJnm5UGkhr7CQ97pk57vHFIY/iH31fw7rE7A/KpIL1RjNnZ7rQh18CDjkskJR9Z1suvaIHxHC82
lkBvbv1UEFPJqGlk9dvIBM2cqaTgpkEYZaQf4nwNGK+uQakFAuPlH6R2fp/UrZmEKFBG6Qrwp1RR
nCm4iS/rth0UaFthXVWvgvokRC5YkkcJ2mhhAe+4VNfCZoou5EU/5yYIExNTkHeSAgCNkPC63VXo
sDhVnjUtkUfdXcqL+c02bexBiR6GKtzwpCNSG5IJWNvwPzpvtQgbem8tJRUdLgbyIKo6ZytClYPX
5ZyGbcvJwElkMBCa70rAuHRmW23S19+37o7Hz2op/5U3O/NZqMlFpEFeFj83Mkn4fVq844VBjXzH
jWQYbL2ltbGgsO7dbURvUbwH7xSJytnhHIqBC+IEAHvwMLwIwPIGqH8sITBIXKxE/lmX3d/nee/e
Ab4MkMnAIUHtGxvQhU0B58cUjyUENmjUrt61/GXwvn4XcSe7LfMXMuYBxlIRC7GpOJZCr05TNplt
+xcc3u8yi1yMwqNQyJtCAdu93jsl+qPi6RW1hgsG507l0/UoZmozSsIAw8BM+76ghfJRetkhHXJb
8DIaghmv9+EubzkudKquBcZ4slBDc++yXK7C7EDFuaCkaA5ifqxhlUVBJvl1ErZK9KgNC7HJe6fo
UtTMHOUIGJZajanyiE9XRUV8zZTaL6m24dDF9Urr/hvlcylxpulyRYq0eoLEeHyKSgfo336eEg78
EE33XGu+FfC04v/z2Pj1ls5U3lDB6E1M6qA954i4yUt2fWkhZwpOTwWlrhm5S51NAQE0KahBO1Jn
4baTckuSvJcMFZxTphx/vzL3lN3lcs7UAFd7RYGyXqgBqSPKcJLjhmgN0KWD7yhyw//85c/WEe9w
TUDBMKqErpXA1JRRjd4wvDzSn77p8OAnmWGmwvPvs7qva/4VMzskSEh3gsZuQDNFK68ed3IjW7xY
Lniw95y+y9nMTgWgIHy+liCGr49Zz4wSywpTLVJXv8/n/1Ap/05odjyk0hsjYHOjUgwB+SFpLCV8
VSdT1BypR2eYzZ6JCp0CE0neBdfirn0CHjjaM1ChxlhmrvdMH2ohn2QfwJOJ0n+nsTw4ajxFLvLf
OrKMqdcduUKuX6dOLs2uavO1jGyuVUUpZ/++DHcVG5LOAO4CDBZ4e69HwgVFHOsxRsLx32CM6iu7
4DY5AmH8kj+1JGl2gFh9VhSkkKQbPs01Kyuecv7NLwMrL+IFe3H36l/ManaKfAQB5LYIEMtMbPRC
oZShlEfUDhUkVUK0nb8K4cvv63jXg0PZ4f8u5Ow4wTpz2qTiOCmaA0JGrrV4EAZEKvUqs2sPxog3
ert0jtjuXEcdcPcvhM5UjVF6YQuSDmBaFQcNxYC8sknq12QSrFrw7axq0KCAsMsBVa6VsY6XCiCX
tpRpwgv/Q0rUNtQqLHMKcucgemJAMXjGyLKlhQuZwXML9G9Tnfk63qB0YVxjqlrVmmE/QSaETdFz
Gau0Mv6kEkgyin7TKLFTiuofDfwIPMC1u6Hf8t0Ph+J56E434T8NIaDIwTjSwDlR6B3LKto0dU4T
Y4k59RwJvR00wyyEcwbWn9k5LKURGLYNWJcUYQuDR3u1JXKwmqI9rjmYTXUUOHfDEYTFav/UG2uV
f9XaJTiCu/YILH7/M4jZIRHKqauwUUC4R5U0Eft3PE5DkMGMZsuXwEGtzaFVtIWjeddcXAidbVco
pnGeBBAaV0QqMXPkJIslljioyrsX4H/nNn9OtyC51zsFYoo21sBhFMgxuBXCGoXxgUAb1IUHKCUX
pQch6LOean3QrOs2DGoSpWH7LQuRLJPYG40PHgS0G6DYGzu+SfWG+Jkhj4dp8Jo/eReXW6GrPXS2
aUp9BLpQa49gIgtssY8NMzfwdGrCgWtJUxRGi2GUHuhf9KRc+5HSrFBBIm1yrURoqeSEwwA41VNe
tSEiTqDPWnlBob+mde+t48pHAXree605tgXCdlI/7TPNSJyIGwynzurcqj0lpgiRe7s0qjUTEbLK
HNHn9wxCon7tqQaop0DSkBCxm/qdUdTZI0jStb8AANR3aTsVLak1XYzMKUgR225Q2PJaA6zDSkCf
bWeo+QSFIJr5+6KW/oRN3D7mtRCmpoGWdSTTpsycmjR44qJOJUmQ6o9N0o0akeQK+H3qNAkrkFYr
GaogR/WTxwJugtJnjbxay6Oc2ChAv1wawbDSDeTOULumAfmU8dy0hlG96FM3PoFwoHzUhyF4qNGZ
uda7WHBLtORYSd/xP2Epdoc8r/g/oL0yXJBe4F/09Cq1i1ErRzqNQuNWiKiv/RiwbQCF9CUTIXb9
GTASzS4oR7UACiaffXlg7LFB9tR61EeJxUrQ0yKF5Usqed1Go6ASMWiMzI71ES2hlecpQKbz4nYg
iGmLI9EjUTiOQ+0fZE8MWOtH4u1rsG494iUInle11NN3rfK9muSRX4RY+IrTgcytGStezuRH3oub
NfhouZ2hNgy7htcjC5AE449aqzLNJ3DMO78bqrumEaSesgq8aPRtzAz+mOBcA78DxMFNLpNmLHeq
POmW1/Z/00j/jKt2q2UYtZKP7u+S73s9BuIp57o0AFpcm4uwlECxNKToQhRq25PqmOa6AT7eUrYr
qfPRQspBMyMrTvgEyBOcgKd6nmcLTzlmiG908sUo5oa6qXKdR/SaIrK8B86ZI3PulDpl1Ju/z/eu
dbwQNNO7HaB/OYTIgc5dti3J2rgjReRtFZ7704Y66aYlgsS7PghqsyVWuqXrCDBeLzCXxAbQliLA
n/YbSTjj+VTaSYByanw4j2Y37CLN+s9nyZglGNkfvucNFzIabtpkhEy++mB0cL3yqoKfUW9flaV8
+P35IdYBvngdEELzp44fgFEMRRlgJ+Kf/AEoFRsl2UHtmjoKuDTZDkEkJAgLE7xnyQDUjIJkECgI
NzTYnRH6RddkYJuYMqIAxzZoQqvAA+j3dbwrBvWzwJngIWhekuS3Y1p2HvybfFpVMVjAuJ3Y/Pwu
g7nY86OvXMiYueB4XUiGJEKGrxWlLVToBi9B6bawYPcu2KUUNtMLr9AbR6ktBUjp+grYgSVYdmPa
i2Y1+Atu/v0DIeHZi8QXAvjzhrhQzYqI4yBK6Str6hXSQ4nq5UTLOneVslFJhkhGUOkmaJGWrtt5
S/5dTuTgdKQLgJ2D4Bsa7EWeQeFdTBRo8jmYmdOU2tEp3RVkT1ebw8b8MczVUinPWS3/K0sXBYCA
QQjK7uGagnN75k8NGpf3ZQhTWZg9rS2wiZuDyRGOoNjFymlgguWaqvjGe5E21kB7U6AeiQhPCsqZ
PfEszVTMdmEHzrBqN+MSFSR60Psv3OQzuMTne043elJabFyd2ZkoAKc1xjWRf8el0ZDCz6Sj3Zv/
jCo2M+qbHtVMnRYLmvcG1givah4NU+htBqDSbeWM0MMQI/4zEH10w4QIvlkZBDpKPdW2sPdWXLpR
SYsVeg7I6WtpUcT5DZiLn72LOj7qctB+DIQLCNiDxIOu0cx9f8gp/EoJsKskdD27WH12NCEZwckZ
yQ+gE+hSugQgcbMrDyhuVqItwn1B2BVv7OszWqZT3UllpBLTNDemuTM3O/zOZl+2TWzXJQS/7Gzb
xu+IS5yGuI5Djg4+/ucHns3ZBzkSB//Zxa9H/D38XYv9d3xQ9kXxw2QflBKTHg7mCl+bFWSZ7APf
FF/sr7C/yv5gfm1eDi+br01hFvjTZoOvrw37v2Ccm4UTcW5yvDqnaDPmeZQc4TRIomDMt0QJMn5I
Up0oJCfv/xxO6aExNTJaIQmdzkblupnS794uqS5Z3mlaJ06/6UlLXgqTJz9fOvVtzRzX3MLYhJvj
gpvDyE5A+McDGk6dKcxEHKo055KAbt5SEhOfLfXnK7XoYaFE9AYAFXcUiAkyjoOKfm/Iuj4NAaAb
PCXDC0F0KhOb7jjb2kwI9uN3Q3MG5L9e7mtBM0vTS+IQj6EHsF+SnlUWgE1xulVLwp8kTJJ9p/i5
eXszd4a1e7CJO7CJO4+fMtnKpDQVq7AU65M8wk0lSOKQV8c60dXh62uzRMV1Y0jY6xxg4xJqmkD7
jCW6Xph2QGu4WCMOVXxGMkUfG95m3Xp86z+GP8mCpb/ZBRw/nEUDtRzYdGzEbL8BRCN0E5cH9M3+
sN3vx09rf/IXVfNtuQgr4wHfFxJR4GPWbpJuXCG1wZSG9EUh2GtCtlhdQq3Vwqk6p3cvN5vNB/4R
2L9AtczAfK8XT/TEJBfxvKFQLzv7bffPDxtaZQflwr7+URRMWTCN4TD94eJ/Z9/nH5ZFrIxstxRq
47D6OazMzQHK4etl9fu5vDEMGCoo0VXGXsS6afmZGU3LRpG9vAURI60plF541lh0tdQneU6LzdYE
IGNoDAVcEsITc3vN93kapyMWn2kz6FpM2iILt+zeDgO5TkAMEBxD8AlmL4xKMtK0DEHEGJPN5mVj
7t5t5xXX59Va2GKBvRxupnMhaaY++cwXPCOApM1uh22DbvovNgYdxwI8exAlgwz9+gyFuZFHdTgx
Aab5trO/iYPjQFcLuvaMBDyfyKWc2USELs2DOIec3fv7x9PTkw835QmKhzkrE36PP0G0tbXo6vRT
0NPPqSfs589IRhKwXxayb+dy19sRAVME7Vpo4Z1jP1ZoUARtp4CTwq6L+wCTDBsJQ7lawVD+vsy3
UVScf5Qz/K8wZoouXNZegxVUSiYM5h+G/wgrj6mumIH+XdSNCWBXDYjeOtDfz8Zm9hjlERYZGwOc
p8zrYN6Gy649u//MBTi7A0sy76/lhUzxenq+EQ9tXTaQiUpzgg8g4OHzBbON4YF+O6/O4/Zxu7UW
NvE20Dub7MywtmUnBnwMwdCAObHtJ+cP3S8plbv3/XJJZ4pW8wWxqEI2PXOnEQPa89HBSX1eOia3
ubHZdGYWSg2TSkDbKQS9mbbr4GWzcDpu3jPn06HCRUeZBkp55j18UpRnXDz+s1MbjbyBhtwybRj/
wvo8q0q6YndgofT1/vW/EDu7/rHkpekkQCw7HzF5a+nbC+ALYQ5G2pjs/QKP0D4SWErmdTTwOojz
CuzX85sqIXhQ4ifWf8EwnWHLbrTAxcBmhkkHH/EEYId/bgsOkbk7f+DisMvDLCpMJbus7AOf+LHF
r+fLdHa+sVq4xgt3mN2XX0Y1r4XmSq9s+atRsZFhQP9YbzYKNhb2CLDOlnRpBBI70vMRAGkAhVjA
vYAfM1uXPDcSRa7Q5ckEn98p7KnCXiGvmP2erpmaNA/2klNzjltdCUZnqQKwDQNvW1RUSjNN2UQZ
FwW6BIOUkwef+CSlKe3IN343kQGfPvOmLIyBYCjO9pEe3aPjWhaG9PNz+ILH5drQPXjkbPAWOry8
bA6rlvz4eIt/LfqvN7FGEX4AgHgARwv3HkVI14qv5FQlajk+Bp8Ymd68n5pIq+kj+fDd3I2OBamc
+Gk0+48l7otbg4KeCQNU4Sg+QDM9AoDXgrkEHfMDelWZ9XqAPX16YiYFa3AaCbyq1dK+3DpW8Kng
akIcEEqATzIT6AVyg75RkSOqM32Gq8S1p9W35HDr4iWkHyDdoCrhEVsAWtWS386U+NWRYO4cjDS8
LUAqwkm5nmuvBiqndhpEP4vOW2fGL4nb947gxG7m1KtyQSfcvAvFmbzZESwzpeXFAvI6WzgJb92b
SI8x9WpTfNz2W3GrmbyjLVz5/0MoSuTRbMEiKLOgViW3XNT7EJokVPPN9/AwbbvVZw0qk59sAw1o
I8/yXC45mPM38D9z/VfszFsIPSMEIRTEGiIdj4f0h6fAnqYhv+n/vI5m6j6jpmWxop5pj5sdxaYi
cAXUDvQgX+9oy+POTGyyk0HKtfIpOqOj78qfxnx6jBIyPgRYYwSPSPTMb1Trd+168+g8z/lC+sxb
KY16KmXgb5NRIRPKIF5gcIBR5VmcI74uIRCf+4xu54r0AN66IuLYs9ObpyFqTgBORKJt+VO+iFBn
yUZ1BWc45m/DGqBatAQRIVlSEXcFw7HFxcEDAtHnmeA69rq24CA4TS1URVhopimdbKMcE9JvR1u3
jUO/GpzIWox+sbM6n/Kl5JlW5DTPEz2ZbS/mRsR1YcuPDSH+tvZNlejkuV5lzkFylcelvT13216J
BtYHyLYVsDsi6ATUreuT1YFmCAjpKWI6AwKc/sp4kAg6iEzPBgqiHW5iq9mkB5n6CNUC4fzlsXcA
Lw/tlZH0sX7AGdh4lrzfT05Gc1ckvvmcLLy5RDb9+RjPtxzvVBS/3xRTT3WdSHkLRkVTfRmIZoGr
1JL27wV8INQAOs02XHc0dQMS7ZVDcjTc1IQacLin3FLchctw42qASwCKHXXdrAgfr8DrBTPQRcDn
hYzkta2JJKyJaHlmYdW+M4qEwxpOXwsSb9T5TOLsdPgGqrASkJPQirPDFw4ViLSk2cbflrgO8qfy
/xGXZsZptuJXk5x5Mw2IalCRDZHtOuN2RQqB3wYdKP8WpuDKIkJqokfK+X2it68iGRTBMM6GhKVV
sOPXSytx6tRlgxrQziz3PtGIvtYe0iPQCGhvRz+qiZIDRKbjbbb/kaye7BPKE32fkr898T9+H8xt
BGY2mJlRQ5q+VpocJNUj4oEK63aTRwKMyS0o0D4ay7OBhlLSHJkBkag58f7jOqKZ/Nmuo29ALOsJ
izEiFpmSel/ZopU8AUvm2KyE1eQ8A3XATgj4VsxmD8SudbvKqLFQ5nirFDEMHbhDyIYj5nHTXVD5
cDrDBoGo5rNWSIdKcTfc+JbuBh/Tnn9QHJ+mgWUZrrB00dhuz87gleSb04D6ibKD5NpCkUj3Jv+0
zvSA2hmBKjvuvdzWIW75kkK89dvgrgkCAGkQ5Aa57fwQ8mOnRhy4y2i0lczITa3eMixsPQdHWnKi
H/9J23U6BdKROXy2tG3I7wfvzi24HsDs4IWGmkoeWo3Z08/mVlNIhK3+02zfvnR7XA+mvxk28o9o
yQQVWNkmfpKBt0T59b5BOtEjwO1eGtGNecKSMCcW/Xy4lxo/G1GSTEXcdvCzAon2FprjuQSquP87
Ed1sQBxJRjsiL/ETPBGffvGgTl0YwY37wwbAUHOBXocjeH4tX0SDZH3gYk3BALoQV5DpAPnBf+zJ
ou9xq/euBc1mWspRkojg36TKKdlqIF4gZUKKTeim9FX8FG3dIN6CdbsNycwmNzMocZoBdliFTCQg
nvg1T+U/LdbzW38IaYWIXvqRLYm8t56As0GDC7wc5mRdK1qtKbmi4+Eqq+/DA1pdSqSVYO+7le9o
BvKfk2X15ohTlZpLh+mOXhUkBa8TtEaxzVRnpkVXq0EI9Sah8SpqyXDKbIOi7M6qgXdKOaSFje9J
pdPOt4eJ1JulnOfd5b6QP3838FFYSPIA+eB0OmiuWsGc6uZEc6e33InV/wn09PuVvqNEr+Y8rz0J
hy5qA5k9TXKCynoSr7U38A5/xLT8HDB5M7AGy3stdkue5W1XDO4scIvgrKAJTYE6u97pJhTReTL5
yBdtpa/Knt7StexKuwomzUIdSkba1e9zvaM/ryTO1zdqalwiVMNRfqTye74azOhh3PnHbpWQdDdQ
aG+aHXg7fAb3k7ZeJE+5iTBcz3i+1lkkeHyoQn7gcg/Gycfbt3yJzHirP42+Na20mGS0fBL3E7eg
pW6fpDPRTLtcqKlBCOLYk9jUnW7LRyu81Wj4PRqkRQP7Q28Oa3GDV4QpPf2+5mdgiGtTCSxbPAw1
pM9BfDG/z4nXqpyYVDGVnfBVhm3CHLf5TsJTacNZ4JBxje1gylDaKP8wJ+I9vQHa2B3W4ZP3Vn7J
C2fgzh3DeBhWMKOdhs8+U2lAxJkUJUHdnHeQj4Kdr32rM1BVIdrwF+zYLHpCl14Jt9lKWYRXjqQo
4mHIG5yD0herXwGeUOiMLKbSCfDZo6OgtEP+kzvGHrjg0Uu9BVjfgpN2G+hmMkVAGSEggFKO8/W7
kBl5gSbUQxlDmXQm/zyEpCMyClt0ggO+1R94aFFu09jI0C8dtttXAUQDz46RdDCik5l/mGexDFRi
rDFiKyRc+Zb4x9u2tuGgof6IXvvH38/YTa0Isv7g9gJ8K7K02FVdvD7ckpwMVR9zzBeGLrGrt8Z9
ANOSTlUnelRNjQZ4Jr81a5UYTvGT0YIazyD1QYVRuFTpdhuQwFjQfIO4J0P9vUFkq6NaqoXoPBaR
oitU8Um2QqU6ODAewo/fJ36bY5gJm6nQvAKqfZ5CWIBi9FX1la5jqlH5kzcja3CWMI3vHin43HA8
EfpAhnF2d2S+LH2PgxIRDxU80MT9CKm/Q2dWimeQ+OjZtQtASX3vPyy12Nx6BWxV/5U8O1FGNQW+
pwYxrRIb6P0//pb/rF4iR1t4U5y7+2fq6krQbEUzIw69KoAgQE8Yp/zFnhzE0OBfy0T9SnfKEW8L
Wu0Blajuq+cl0vM71hjzRCkYa0IDCecc97LWuEqUC2zoLj82D/qjXCDiUVLJowb1afSeP46b3lUR
x3tdOEpsBW8mfiF5docUI8iNgB2l5k1XyAM3EcFRTUkj+Sc4Oka7IqFZb8KPyOkyuvigYv/6b9KZ
RrlQViEHkroA2QJavqDg0V89CMD6e+nNYs05ob3oaN1TUKgnwHsBLiYC77Pj1EkJ0K4a6Eb1kP7F
e34/rThU/rU2mhtbWvxdQtu8awAuBc6OVZwoui+mENhTAUSWj9Pqsduga+JRchCU5beLKvj2XYR5
Ab1dxqsImRd+JjBKUkXtUphd7xA9oOofaqhbg3BMtKQv77hwdtjTY757KvB5WdUByAzm+n5Uc3kQ
I+h7wN2WoOum7T6zAQpolab60Lqgxf0Jn9qTvmTibp9EIszbv3Jnk+wmLeCKEHIzlJ/tm0dkNIZ1
RL74rYgYkAA9v5gkundNLkTOm2W83mviwMC6Ju60lTaSWVJjb9DCCt36k/8UibYdVwpu7XFasHL3
PJfL2c4RIqK6l2sQN8Q0fjG28mEwDduDv9z/aTaenay740iWZLIFvN1YUBEYrKBKnCt8oVXDQUna
mE5v/b6k8TZ+nNYSDZeUDzMcN3KYo4A6HMbtNXvbdpEWK0EEOTWi29MJoXw7XBevWWH5aEzbjG55
ip7BgwSPzf397M4KkHFcYULP1V2ahCKLGyCu1DPEKWsG+Cq0d8JjYio2MBVW6osNmiLa7dS30A5w
qHS73j6PpF7R3wdwzzO/GsBs7oMS6rnqYwCDuUMB8me4qdzveKu60V5C0FbNyHoJBmxR5kz/SWI4
NGrZQ//tgo4gRWU8RLbqhIfsVdkhrsg5aCYXrBC1mguzZdmg+U5rDHUYzAiMcnd2ZWXVV2qOzbbU
WLzSUs10y30r6/6p3SyGTO5ZFYTBoXgBGo53/Sw1FQ94Yo7lBH9lXXUU0Nym+FXptIPH6zdEiMzK
XpjePU2oaWB6gjcKFq+5o99XhTCKmhTTY2IQ5QHx9z81abIVv5EOqVlZ4hHCV0vX9K7bgPp2lH4B
FQdkVLNVzeQ4mMKcmZeDYctOfpxWDFHUbaztaGrwiskWaDloUF5yl+7MV5NQmscyuip8wlm0phi6
NOYjNNOlsJvJV7ENj+P6iUNWbFgpdoXolLbG8/ZBJNnet7nNgb06lnyXs5TrQ4VQERLKoOmDz4Se
Nxy6C+9BBcwCP3QqiyTgGLvvIgL0Zml577UzWmhGIy87cS3ZigV9OZHXFMegW/tmg/QVFxHAp/31
LJ8Gu9FZgrm88xwAADQ77WA9U4FoMnOrQC/CAVeAg3p5KUTLf5Y++D+jKao72cc7cOH03aprFKjr
SFSAmhWhyHlyXUu5sfJylYXr6pf2L2DePyQz+MrRh4hq+Qpl0V8ByV+bnb5ZYse7kwgDuRbDDwW4
IEahMhV/sQcIgRolWqRiusEmIGaHdIAzriu3RjzeoNxzSBEX3QJhfM+9VyS3CifaIkaORkrLX1Ay
Nw0VmDsq9ACuiIYKsOnNKzmEmkVaPIxFengPqfRWWyeEtpzWevpkpR3h8TOtLQTvWcwWEFKyGW4L
kqzzk29PlmRpj5mjWwt7c3tTLseEKs3r9eFHwe97FvvpQatDegs4OlbzkfDkcTQLVGqHWIkNt1pS
uOKtj4RwJkM+BQQTyorn5JJDiR633AgTWr3Ff2VaZSjH6l7QRGr7W2lPyp7KJPi7brFW9RrMbz8/
/Pti/IOpgesLikFooBTC8QT05FxNjMCh0oc2SqgAmhG0bzv6mv+L8HX8kjvJJgvotB5+htoWycKq
3zr6aM9k2WMoZcSy5yWxUSaFmt4gdZ3vhU3qgE/L5DmUpCnoXEc7zxSRYaE18k6Q8Vrk3LYKWgs0
EYgUncwNj0+Z66OT55V1FRU/2Gsn2AsH4V1CR1GF5qOv32d8X7zBOpwYOtoN82GV6aWcTD3yAw98
QP0jA4nEQu8Na9qHNHT9J8MBJFZvssiut8/d/yKKjgW4GMFMG2scn3JDBGrowRZs5RQ8BQE6muR1
6RSbMkKVBtXW1P/Dv1XEWLbAtzYfuI541MHKSqg00tg9vNBDYQAQQrHC/LmVt8v/cjUZjnJlgW7X
VNAPTdLFOPat8wqJqKXiQeeDg3ZOml1ITIVx6msBG84f1IPgwqESD/V3ihqFlXpqNJN79lDvRgEp
ay5qlXsXC1cLTjNj9UHp2vVsg5StgKwkcJyzNxy4h6CzgQ5i+o2JjTb5CPQRNP9YfEDfnbMBNh68
MhmW3MzhkItRmgKJzTndaHb3BrI3woO7IiLjY0bqR8VRT635F+3dS+7yvf1FZ6TKbBzmOy+nzJTQ
1/MA+S8QNFkDkXziIV4/Oa0dfyEyES9u75LAmeJWwS/n8xkERtv2J3O9dbdpfAJy9+mHB2cGWQp1
ifcEaugyQ9AcjutNGb+cG21llCLymEDhsrWTQUJwsBCgMDxuyevrRAlK6y2VrJa7Me8Zi0vRs22N
0h5IrwNESw9tatZHjnJ75L0cf8fe8qVbUIsMln/qzexZ3vqoKPlde91xZOFG/jv3OcF3pgMqe+KE
hOrvwsnf5y+CCQMdnb659/pROKzBXE6q3VJi/U5gE0eY0Z5KqGdhydzra5T7vednHlLHiKOWaKn6
4R5CpLILO9uIeO5uNauH9MlS98F6sWqH/eNz4wgsZpDtATQET+DZogt9Xutl7acU3UydQTDnbbwD
jULsxmbktD75fY3vWQj4oug2UgFWDr6zmaeWqknVIZILjjM62YgkUH/tf1er4NU/FB842tJRL4j4
JUJ3QG+hdCpz49ffx3AnloEng4xuSvQ6gfBzjqAghQqQTXSMYVzz3/KfkiV40a1G4yeFthsgVVjg
plxqqr53uuAUIrwAnjfWyzh7rQQR12SciJKhwR4t8a/3LloTPMI0t/3vbI+qzAcDsVY3Oiwpkduo
kWwg9QWrBC0NeonZFleeP0klS+wiJ8GPpNKI6vpbALfrC5t7Z4oKcueqCkcLGScEba5PcpNkQpk0
JRyekShPSPaZ/Eu69rbaDsCYiNTv0q+Mpptkveho3h5jSIbTwSr28OaeRxwFD6xccoVEcuSK795f
NCluUSd5MpDM88z8rcPFXfU9Kv/X6YO8D74X9ebtIoOeFkEkoMQbCDDchOa4FC8wGZa/3NcHHo3D
zwYKlHrnK9kp5g4kQIGpOa/CivgucM/RDFkgG5lRHQl+9LcvRgpvTTP8Tg1BDriecDznOMIF6FkN
OYdpjlpIgCpZ5Vsg1RYbb+WLSEQhSJg5UHJLV+vW5YWnj7S6wbKcSIvNTkCYFqiUAdwNFQ/tCw63
JYHHz+TdaZ3b4PPkn+rVwmW+dQYYxzZYLlHAjiLIeTl51/clyLe8hI4OktoAzaH5UdskD94jSrN+
Mp/EIRFRNsKZSyXPd2wlE82wOtDYAGyo2WRlKW68OIbiFk7KSV7LFmdFH/LhQ9l3CHjT2EWfeLsa
UwLPV6LAD3P6JX16LnC+1t/XY5j5uxEfAj3JwBiUTwk1QB7MNcu0hiLhA6v9UJei3nfO+dWcmRG/
8DeDMAm6KIC9CNx2l6ObxvS2oHiDs7DOiHDgnPG1RX3Mi/TU/FnY6Vv/4HqqMwXKgSQvkUVMtXoD
0J4b6mb3ijZjYDCxjabNMbaXDteda4TCcp4ReCClitz99Wwb0GpXY4jjXAGswXOLjwkdaSUBrQDx
HxRa7PjjwKFDbWGmd27RlVi2CReLHHFShB5YHWVIDvzb1WD7hFSbgbZv5ancLKYdb30+lAX8O8u5
2ha4cphKEU5mTXwHdXSYH9I2e9ybiKSOB3v8BmYIMziepHVFk8hkoPHRkvG4d7IuR8FGeTHpfGiL
xguw1hPiJiTegReUBifD+hZdgA2hAaYoSbvZDEvH6v5io4ROZY8oY56OA7OAHldgVEbDSWcqq3af
Uu5vihebR1i4dNEFuntlGQnw/wic2eMWDaNiLTAd6QiJ7TnDk39AAf9EBTS+/DdldNhdwJyw1xKP
FonZGW6BDeuPHhRkS4fPBvuYEs3GISbiKURdV3EY6BKT1Z2M47XM2QHWMwC/qz6u6mDLP/Gmt1BI
5uTbZF+6KEWwFXfJ4LE1m6vBy0nO1jRRmkrVOgjkHf+YPofb2B2sgvLH32/m3TP671qevduLM6oU
YaD2FcR0tma3EaltBdPpFo7kkpSZXYmyYBSkkq3e52T6B28r5jBfkvv7XBaW7GzdLuaClLDXJD2k
RFvPAdDLa22CS89e0i53gtBXZ+GcA7uQ0wpy40cD5MgHAcqs2VQWsMPfUPlz+H1Cd07d2cFFMTai
8CihnBkITzCaIuh0JAwFvKL0gqY/BopUa4l15Wjv3E49xWa++l3qHS8AUhkgGtwAHUGB2W6xuHMQ
lh6SSlb2hNAzTe0IwTdjm7i1irr8bCVlL5pT0ENPDESnje3iI+52K9FzjykbCijnNbTjXqtOvhYN
UOukcAJIeoxfhI74ViRQOAIkXIeOB4QQCQUcu87y7fQELtffl+DOg+paPhvfxRaXYK2tDQmVuu16
sgUzseU/wn60RZI867svzfn7tSDwVmdfCZzfw5afKmDdQaD3rgikB6z2S7cRiGEpuxaBvx/kVZbm
eOtnMu52PJV5JBpYdcz1HCN+5Cpl+H+cfVdv3EzT7C8iwBxuGTcHpZV0QyhYzDnz1381At5j7Syh
OY9hwDZsQM1JPT3d1VVY5trm7uNTdejvY81Wd+DW6c3ZM14FK7Er35IUptdZSKODYwTLCxl0pDaR
T7+23WdVFQZth7TifY/AffdcWNoM0KgM+oNDv41Ai6QgIVXZ3Sl7Dx0dWxC5IYk1BbdVBHwGed6A
+RiKnzqV3ZQGfyz0Fg9Jw3eVzhT3k/WeWXhPiicjt6VztY52SKuuWV53IUOCDCOuL4RgBmgP6fJO
byh1OJRI6nao0Gsr4/4PGm8+MAU1wjGAzzx+NWyNVfk8GDbrZlna3KDaAdMiyMKgCk77r7jKdIEz
MPnRm/EAHQLVnHeqjadmgMwMoqQenTa6y0LX3fblkpwMmoKRayRvdtqs2o0BeCWR5NR7e3LkfWiL
a8nOt5Ob2gSWrdshgKNmkUPG0c49+21j6Q6j234Bk379EVS0H2mlUsv8RB5XeEjiZL0bW99u9hG6
ko29blafyZ+daCbH0tYZV+33AK+v9Gvb9G6rar3XBdjGhgM7oPz6ivLqy4ey0Y8IDU31jO621+xc
PLSH+V2NwA9vCY7/xvA0t4+O66+gXCt0V3JJFfEVgIS9VFDuG83yPXvc9U/cl76S79oEFbvfbYoL
rgatu+iXx3FDnPgNoPjhTqUogobqzCONAi2RY2VGmdeCKk47PsSa+cGb4Zf6cKlNzrBqB7yXNgqs
QMl12IPqodvGLPj2AiwRmWDsfODVBCAvNcq9q62iJaEvZ3jUDyD0NMedvnYSL/HQcwRWFbR/ctgP
gzl35iPnMftAbpcA5pEixYGAvhPcz7X3k6N+UjNBxZFXtslgA8Hm9uZ4jvbzuU3NinPfRGbr9gKq
l2S/UdpAUnQBCzmXStEqlQLOALMxuw2quG1sQr8ID90OkMwjWPIAoC5XEsjo6gll5swC+hXS6ogH
mX3ktwHh9ceI1zOQzBD6TBt8DLwuEHxxj1dCAE/XnmIX688/a3fAwoKWL7IOjKt2Iby5tk3de52e
R0KSw3b/nHxNG1sInMqUT93Lh/45eyMeae1q2KmaGZ81ryCPceZz+PYVfv0JlBfq0H1U1mQtCse4
l557dA9Ie8VDc7k1Otz+LJ5LFlPALYIROSwgJqDWhjQ1MnvXM94BQDQEdYHUTutNpNWw2cP1HpvG
SU4jy9jC+ADTgP4Ldjjuefp6933QB+WFBsHAQ+OFFxlcjzuxM/n7U/IcOkG8QuzcsC7zhT11ZZRy
ryIXZrmewSiItLxgJZg6pEJXzUt50fbiSjwqELkHA0O2FUjK9ncPt3CvoN4Af6KTficRYKzr6dWM
eSz9TM/QeOF71T5e65sAouHv4imwxnP+FNnKOnpJLtF97LHySEs7Gg1e0FhDuVQAWJ56EI/o2hya
ssLFaeUPxpF04iiC3aVInTUxmmhJD2uyCzwdBHapAzd/yT1mLHUbweJSR8kF2EZAgdFPeT0DfVun
ecvhIyonDZ34lD3qO34tQm1oQzoVBAjU/EMIe22TvstQmyg4BTbrnXYPCkHS4aXcyeikz8Dqieef
pR+1TW7x/z1peG2YWm4whEfGGNZId5/TU2+TCtuLshWRodXXmoP2J9d4Ep76vW8pNmOnLRxkjYcP
15EvA4iUbkRBqzKhIIEMrv/Ib8p7lZgT3UpHB9DE2tWLtnBPgc4WBS4g6a/XNMr6CfQiE1KRUJ5D
TZp7M3oboCPk+ZnjWvAZSLD/tUXtH25OYhCWwxbQx9kh2+ufoUsw5KIrHi1UG/b8O8+Q2Vt4X5Ok
/l+b1MERimoSBwE2CydEdafAzRjahJZL2oeH1tzozOw2a5TUjuV4gXQIogyo4d794J+SAGWkaQ0k
rG2A4VOw0k23ZhWTFnoDr8ZJyw0XWa+o7YhxQl2ocVAyg2aFJd/n29g+aecGVI+/b9LbNjUFDCak
8wIt/vBJ9PumSeU5Fo2oQIStuNzhfbSzt8asUeGuGtObPurLHTmb+XaXHEHz8XTPPYSb8hVcpt7v
X3K7xPgSAEhBMAfEFCmoXG/hpC+NqqxToI9XXOvpZx7UxOJLq5iqLYPDpfeSD0aAcdtGBJPImmD0
hLcTeM5rk60xJKM+Qop+Poa70e3XkJywhNdiJ3+A/JjlikiodPWqoKxR5wYEsz52MKy1LmLqFWDH
nrCtt/MB7cwjojvGfN5sYGLOUEkkCZo0QIOuB6fhAdXxWVVYkgCCgBYEQLP5jQFTIZ276zez9YaH
Javie/tghlmko3C94aWO24VaRl+pRb8eBySf1vFR3z+on+Ia7X4bHgkw9OA1toUzxUWMfXyL7P42
C0ASqnHkxSxfj3bKAy2syx6754gKcG8HhJdCf0Ask3javtjVT+qq2hprFhPILTUAZZjaQ0rJDXmZ
ddir3usIw/Mx3w3Yvq50X5jJn3JXwVOhKNcisInN6sJtnA6Q4bcJgGBlzYzXyX1GbzKizfC/eaA2
mQrVoIBX8Tlt4ygr7R5Yz60KLhTxvizsxh0ddFyuql10TC4WtMUYe27BOmizUYBHCR7csTIVsceh
FqgZtOct9VF/1XaEIrmx/JMRmbghUESy540omNxed9FIxrC9sN+vbFM7oIrrqeoq2AaD+Ff2VO/S
k7QFGk3HsI3Smi2pMstH/sIwS34sNeHgJlKBKcHGQw6UOmaQwELqt4RZbquC9UbYadt5azjcn8ae
oChg8ltm3fl2pIDqEEQpCJkAOVCpqykUhmjU+qIkVRy320SH4lA8Ym1XSEshlE3QXtWttAfGQMlb
93qgxCp4pgVeRE6IDjH8sE2FFPKFVomXFgp0L/kWqe09+tRs6CF9/m7t9uGPBNRPa5QbSdqxAQlS
hTrKtMocEHo9Eb4j7dBv6lWyNh5B9uX0Tos2Ocmr7yK7ZGaWyUm5GS9pZyCC8Wjxot7+alwUkZy1
JRK9oGIn+R51Xe3rVQCc4xpmN/FoCi/xmrm8t4cIzxJkebHAqP5Clxsf9iMH06coMvRwZtZ0VsAB
fwanSbFRY+D9snV+QZl0k3uTnax9QLdZ/uMWJEWw4wgj0XSKdDOwQtfG85LP+DTJoJp3LCL0FYzr
xJtO1bPsqveq+VZ+IdHlQEjI0T30JbEKQ98VQWrSUYLE4MFCATVguiKa8mmTyxK2drchTAHTGSG7
mcjQOgJyhF/7q8nOnfhRv/x3BB4G/sOyTrmuOTHmICCWlWN2SI+tC/ihc8rdsTVntFWQQ9W89/u6
MhXWi2xhwfEgFYEeRts6QCzUgqcZ1zcitJ2h6AcZcZTA8zfJ6ZDcZOaziDOiphfhjo7GFaD9wARA
vuTH1koiVU2LUCgteT9tgrvpECHE49bBOoO1jvUouXWNUHb4a40OZrUCek0hx5dWugvR9VDuQjfa
463pBt7sKV7NfF8vBHSwCOZg9D2hJItG9Ovx6dysDdCaJEdntqdDim7lz9qZXP8SvnIuk3yf/Dh6
OnVQKWCQEIsA9uzaXNDGqTikXQm1HEdA4yfe8NEjf1J88njflSyOmNu8tAJ8O5CDuFwBChFpe1Cw
bnJI1mCPutIKtLOObEFOass9gvVpeEFfgyU+QDJtX3q+k9Rm8p59Jcw9tLCqPz/iBmdVq2PWqfCL
Y4DcY+TwAJWtcnQ8gVFDFq3qyD2MoBNpbcaNsLB3SVwBxUxeJwlq6qJFC06VJjPsaqi2rYYMbWav
4gkx5kk4VHZ84deQIyBNLehXRJdbXpnVlom1Y30EFe2FfpELcYcVaF1hJ7h+AqSy6AxfmQUJKHVN
kAY+qsz5E++eg/dm88SYBHLtUTvu5yR8UwH/OMCTpJVQjIP9eAe1H0+4i9BSM570xKxRr0dmMkcS
9CK6/l18US+8OazEQ2cZ9qPkZXbG3AsLBwCRHtLUgNsDFE83GmZq3mRjNqHcfdc8NdAjgXDUrjpx
KAaf5EPDfJQv3MlX9ignjVsz14cC9riVfp4cfh9tpMJOLyVaq4R17MWb5KRYLPystBBwoRYG4QvQ
4IFxg4axzlPcK1IH5BnIv2Qwtwjgu0Kg5XwINrJmbncOHGmjgVYECR7djDfxGpG+k60gqLset5OT
exBmde7FXXWfo/Pr9z2x8HDGN/39Oo06GGU2a2pW4evUcx06wlYE5KW3IMpeuJObH3yHt79+N7kU
JVyZJD7ixzaUlUItmwEmtfvnyJnX4LN9Fa3wuBMs0uLvm1loyrvIlVD1/900c7TUCVRmo24qEaa7
L+1hfu6P7wjDPGizbE6ZN1oJi+ds4UGL6YVKGWHmQo/fTVOdQDCHcoKxBnb4AIh4HJrp1+RUzhF9
95fBDu4F5GnWUBOEDA8jQf/dAU4deLRPouyPSw3ld9rbaoYfhLXaIUHvpACQgEzI+cY57HoR0HHF
fR5MwdWOkWkcOLPxuh5A48J6CR0JHK26OW4FBwzDB90eCnPVPk9YlP5p9nzzXNr+PnQYDuo2vQ6w
N1HJ0QXSlYvUyvXOSOIgAuQG35s8IY002/U7+ifw+PrTeQm4ONfhTjkBJuB0K/Xw37OgMA6MO+hi
STco4sdr41ISc3WmAOeOHqhXKGqO76NqK7WLqz83pdPvO/E2mQ9r6P4FwTehhUGJ/tqapqp5GAc9
akE1TrtG0Jma2b88Fx7hTVE/C0/T0IMGViVuN1sb5XNasbr4FyJHVYP0DIkcgbSjqRHkfszFoIfo
ev2cId0R4lUWb/y7Cc1BDmO0ZO6ojagDDQDSQRBagaOFCh2jNAm6qPbRuWDJVn8/yKDkNScItD1F
23YtuRkSSvmdAbp7FEZPxtrwuhx9bqoJTd8GAKDfP2fJDfz8HLphRi38JK85I7Pyne6pqKYETrL3
V8gthFtpE90zgSALYc+VQSq0DIapKosY44/A/gu+OPSanduVBlPjkw9WjNL7ZAzxpk6jIHb+O+Mq
5dfnIfOlPoHFwWqhaGmCKWETuyd06qJQInqJ/bu9Jad+ZY+6XMNuGPSsgr3WbnfSbu4tw0xQc8+P
ssW/FWB/hTqjfcASh0jrYK/9g2u/+gDqQOVhXahN8f0Bzb4RXewx1f0INhdcqr5m8lCkBnPXfx01
gkkDzoq4CzyLaAqOKO6KXksQUU2WYNcXlE7u3nGS0byPB1EIb3raoGfj1EFsjlWLvPUgRAQQZ0lD
T5ABn0X5K8FA1+qgtTU2sfhKmDsj5+MlRn9+5IArzwVtgpnDUz4OUB47/3dFEFgHpSpaV5D2x29U
ikXWuVARh662GlxfIB86gJ4HZlF6DPa9JT1JOMto2s0eVgmz2e/2pYbaF/JI6IJCIxZp2bl2nsGg
jpxUNLUl7kFdBlZhfZ1Yl+K5WCcuy3ctGyMoEtDQoRWbBjSNkt/JUYt55pAPnVeGRSKFbD07qCet
mK7p5o1AhvbDGrWNw1QLZtXA0CpH3QQbzgyPqR1Fpnp8kbd5zDi2tyBXyhy1idDxUgkCirp489Z2
CYQCFCa0FC0/yBhZvx+W2/IUZUu9XjVViAFU7GBr2HTO+7hNPPQFPBPsOOeOR2Y26ObOocxRO1SQ
O3BYkaG1z50zvWnbHmROgJ3JIPYI7luvfjwzz+RNJZWySSVXkX3SB6GATf2crUKb1MImK9xBMEfK
QFfQgqJz9BBf8W7usYKnG49PbMugOCb1L4hxUB54QCdZM9WwLXwYn8mb6+9FFB07d0T6elOsmct5
85qk7FE7VYk6PinJcsp7DsCiAaEK4UGrwN+OnBehx2ytdK9buff7ProJWyi71JZth8nIuAp2wTnm
6rH5fqd4/P9H/8Hy+Ejwji4pKDRQ+yeF5FEoGD083Eb0uj/ZHqwgQLNlIDiqnf4tWr+Fm26LLqnf
h3cbnHyP769dag8ZuSTFcoxWFcI9oRJVRn9Xv9eOANBQnpqPZ1ZfurToc1ALEFRQVmH7UCvZz8Cw
5hF8OYnOjF3jHIX1ZB3vnn2oBpC+Gu0grvfR4x/VnF7AgGAGrhduI7BvGg+PzFwqcQNXsSLGD6ll
gicCskihRSm5IhaKJJdr0JCj0TVazYhLZVM5o5W7GFACrHY8iGrmU8ezHNTS6UV3C/rEwAyARCC1
s0IZJaBm4muUs3t9VZ4QFVqOekSRgmdEK4tj/GGJ/P+PJ3DEQxMjG2GpcnqoreOtlRuM0dxGZGQe
ERIBWE8I376Rgj9sJHomN76mwv99jNDAxBPD0wDuUNf6DsyeM8ofoXkYzAKMD9paZITYy9YRICjw
SejOptO30LrKqm7EKk4bMbN7ySrxgLMEDzv4bvDAq6GYIefAvBMStnMDrcU2szfrthBE5gDQawAw
RTSK0RxHXR6FQlKgiVfdN2/6XZAB+B4hwzF9aC6at9+k2ZReayd44IFVKz8i1+gZy7B060EBE9ro
ZFMRnc/rpS7FAHnJLmqsDPl5tzyisddV9vxniwpUCfok0fiHO/3KIrW5NHHqjCaHxe9XPyhGh5MB
LGgLGraaVX24bQojCr8/hke97LJyVEG8EEKF3VPPod05sc2lIBu/nzztk+EZF84n2LIEYHmRycaM
UjfcnDUpX0OtETccxgNxlczEXh7RYqfu5xeGsQWniKcq4MMwhTIeDe8YI7UqA3Ae47FkHHlnBl0g
GAshyPMWm7GHo8uwR9w65fau7FHXTeLL+SyJGSA7AEafZY8wi7voUUB6yu4Ms3WkM7l4SrPYRV/K
A8M6cfG/WacunTEYKnXOYb2zCvKAOLz3Lo/iu27z98VnbYV/GAYXbnFkRMF4A74pAA5oVQaRE6uZ
EwsoY+8B/B42qqc4x9MR9YByBZEzLzU3aAXukIr4h0ZGIkP8wzZ1QOa61sTWgO3i3JuoB1j+MfF6
56vTTFZJdGlVf5qiVhUi92I6hGUD5vR8Fx7bFbfnzqyi75Kbw4AgLMsjw4iWX8pKq7UiwM4VsTKD
yaYFrQxq+WB6Wderl9Atno29+BDeTdsYwUzynkyMzXvLY/Y9o38/gPICdTZ3o8GTDwAmdjqrwCbp
3giRJ/4T4CuzdkIX0HfgU4UNKHFdDdpCoTceDfMJhP0OY2uR0dJ7GQlmDSUFkAggzXbtcZM6quaI
rwFeQfACv4uMWncI4XgDwmUgryK7A5kg77HWeumlCBrBv4apQ5RzEL9qRhhG98u85nG584BNEQ4r
HOCo/Ad1CzLtfw3SDCx90MQQfIfB12DTVOaf3BSx7jNwlJPNI98B5ibG3C654J8WiR/5EVQoY5V1
igCL8Y63uj/+Q7rlXkGzc5BY9cpbUBY1OOqUpir6L5WWzKYbroH63eR25hnAQmFwCVqrIaWxEi/y
3e8j/H7O3+4edEyBDw+1UrqUr6BO2KoatrJxr260rXQBGwQazE/oQcTc8m5pXbCVrRTxOL/ibeGF
VSZcjBiwdZHeQL4UKB3qmguNMeU7HQNXPSQBrPgzBK76EJ04O3XQfbpmwTgX7/CfBqlF7WIdvPeo
jJA2TKRlB/PyIprN/bQqQPb+L9P7Y3BUONRUCFlrH7YKh/cdFX1xicmjEA3azQvhayLFn5N/+ijv
AqfFSz1BXZr/76VAAFYRFQJwBRENYA2pkzr6oQANnBnRqed72dfsttv3GfGp5gBXfh+cSk8OEFb8
PvbbjjxYVRSypGD+BIKCTlvl2uwLiVQDMVqA0sbJ9oM3YkMrZg4BNnTu88h548yyCD9ugTHEMFhV
UAQCX+8N5kuqkrHpczwFNNEat9VGuOOsyFHXIPGcz92632QQNBhfhE+W6NXSIQaKVDfAq8nzKIGR
KOuHvxjrgtCfTCQAH90YWnPBKsUxllvLX8n3gCRtQhnhVMd8RZN9RB1jgKEN8KsAUIr5pvaZjPdV
NM0CXtG2BvpK+9h4keaYouSUe9/R4ZYJMTIzHF6Io4CERkYUNLbITdKPLl0dW91PYVa6B3lf6mrP
kmH79407W9MakZvbTDZjVy1cd1BwAGshhEGJ5jvlJ4tZ4BODQ0DKe80d4eVBRzFu3tyUV/4OpVyb
t/ktXngMR7m4mxGxAk8GVjnAjyivMc2o6mftSPI/8zNw7tJ7jEzeIdq0F3Xdnss7NTCFP0zYzELg
iPYmYCY1USGdKNTtDkXeQZtKDVnEvXEYwKp/SVblKtrXm/RRsBqoeq2Dk+/4f4xulbwznfMNaAFH
6ad5ynNITdjwBjHfu8UBvTfgZszfcQkCyNiswoIVWBFff72NJeiBIKzDC5qwj1GB1TQI85j1UoNn
NIe4XMTvDYIr6SBuDBdxXuE1Ei6lGDjhjbZGSqaxkJhhOZDvwuvNZwCmZACmyiMHTk262vN6yyX4
4Ty6VysLOQRX8np8CriKVh0gWSHI3BMvh8PmoKKhrHlwwcr7f9hzwNkDJ0voyPAttHi3PM3+wI96
YwVP9YfqCOiuOKoeyi5/NCdfxeDhFjYTg6554T6+NkoteaQYoMQmRtuPCU2Cmjmv6l2EG6txwcp7
mFaMA33ruq7s0WSNXSkSoUDYeyrXOuTWszNnCkhw7i4GCobtXtiff7d4e6SuDVJOesoK6JWmMKjd
S5cWLRMgPn7I2TIht8HjtR0qsBn5uY27CXbidQ0Y8K5Hv4QL0oUH7CKnWE8uqlW6k3+//vzIZWUW
F14p1/YpjxWogS83ZCEHx0dWXj60bvySOfBY2xFyViTc0LCL+XW0PnyNJ/EoQjgtevexxKyc60J+
7PpbqPup4PNY8lt8S/DUOcgsg4MbHVHQTgPpavzePJdPnBcf7sP9YMUei/tjISC4tk7dGYYyKUpC
VmLaqI7v6alpAGkkoJuStMXrH8kLd9ZXzMwU2UiUG0G7KIIBvPuRkDQob8Zl48SJLdyI+prbLWg2
jvVFOJROti4+K8T1rPLsrbMGmy3iLAH3FIqUdJg3GWLFKZlBgs3xWYOOUuZsWwTVsjWDppLQT/gu
uBAe4U7NqTDrTc5Igy5N9I8vQA3xOv4xhkoakxlfwK0AMq+cfea07+hq8FJQrhcf/kNzGi71K7OR
ZuHegF0UpSUgk5GEpRy2osldnXNYYNRmX6GRBq2hV+hsBuv7CvyrqyyxmDfjbRxCJvuvScpNSsE8
D4mPofJWvxZWQWerp74F0l6wuBcVlAPxRjxwJ37F5PMlu5XeVqCywS/SkooO3etJFpVyCqXWR/bB
G3fiI3CEsQ32mBWuIw/JZRAR3NfesH36z14T4/1rlTrBs96PUxxwDbpS89Dst/EX+n/RLGIKn78b
WsgrkJn9a4k6rXmuNkkkY3wZYLmH9jlHDptzCjTdQSS29Zg8o8QP/jaf1ErWul9qQg97kJc7KHie
Vc5zD0WAtX/Pu2/NiqlksnAxXA2Q8guyOkZ9r8Gg9AGmgGw/85Y4mN1z8xDMTHG9hZo3eA/x/EKf
AsLIm4I+8IeoRFdYuCm12+fGE18QPuz1owKUFWPllnamhh5JBKoEq0DXsqBrVhlzFrRgHQzupPve
Bqi83cXPUNu9k2Wng3pg+wZqJVYIwbJL7ZgoV6UkSGBX+Eic8Cm3I2guiyD11gBps8SD/IqkK++R
Nvl/GTHQ7GAAIax0BvXGDVWx06dUwx27KXfCZwNpTLgg/hHwsuDPjtvPbykYoCUW18dSkAacI5YV
3YOos9Ao2zyuBh4k19hCx9ENrQpwugN/gpTSR+Ua627FlLBdqNNiGwE/hwZt6FuDvPXa63Cp0stD
BY3T7k3vnKp3xg14MyUv3USgLEctCwQ44NaWXhgzvOTaf9ql1lbI61hQa2J3M3jakbvD9bYvOqvd
t05rtS8sAdCFNzwGSvhEANUGLpPGaUu1MGh8F7WW8THJpnEJ74W7bJ8Qib7RGsAXyqGMxW8Lm9dM
xlgXQmHCxo9mDHDKoBuVmmM+DpuhrmC60cDew2/8HDC22ZlO4CVb6ffpXirN7Mh8ZizFDSAlAygd
aXW0TVD+SCryKlFmTHELqk7kkU3/Pli/hHuDLUJDfCnta3+YkqkAIR50I/BnjLAESgUJv4Pynvwp
9tMRXOmTK7vKKXH51+AlZKOoFjfS31HerOs0SEVHRknapJDlhKiEdshXL4++VWzZa7nok36Yo14Z
Qj+3KRQJManojhIg5WZFe8goWdIdUZnWduk++wfKfaI/jywuSuBod0SW4vqQivUITLEYtyjpg6Ia
wsgrxRztcTsIICbFK1557aAfAoLl83hi7N2leOinaeq1UY5GmkPUokVUonyITl4gC5UQ6fEjuvOM
M6TevQAoMt/Jmc5w4QKH9yUSHkh+IYFAHRtBDAdxFGB62iBk8PeC24BoATfdCeV3ZSOv0nPs/T7c
b8AytZFhE51TkKsFboPG5BnCmAh9BJvtAykCF+hZLhH5BRC5RPzpkBaS0clcVEE26gH/sQvNYSud
2G0e5HD+9iHUPqsSQLCGFB+iHFPrKdmmoZmpltjaOvRqgNRcvUGvtjK5h/xRWocs5rEFj3U1DdSq
F2OdGENBpsGFMC+IDp6b0epXsW3cCXetE5oaUs7W73N/i5vXAU8EuABoBxClg877epdHeplAQivF
Vtvkuz3u2/4UnyCk8YA9DuovE2z8bvfJ2ecYz71/sC3gjEHECMT0ukJdR4Oa82I8Za1V1ZByT1Zo
I/iKIAyZ7epVvsp16yTe6yTbCha81XT3u/Xvkj+92KRK8h3Ioc+W8tSZNgXBFLZ4X+VmaPEbdaPi
qKsTBHQJoXSyVvaDe4g3LyeoxIGH+B4C5Ha6VbzKzcG1CGZxJknQAjAX+IS/30S79JIf6lpSGxSu
js+cE2wkcIcW5/SC1jrwNcQXsNc654Q3lVO1DWzA7dHx9vu0LMUm33yLRL4NjfT0YUzqMpcyA9pl
4ICSNxLIkUPCttYjzwKmoJNkioj9fre5lNG4skmduyn1+1rVYfM9ACXwbrzwp+nEP1f2C2hQAIOE
x7XDjbzFrK+YTKILl8uVceoEDIYUG0bek4QG6XMpHH+yEo+DYNMAWRXBjMDhqzMzSosHj/Ba/m+e
qdMegMXCLxOY5VYztNMUs9gkCSq+zceuepCPUEqz1b2GDLzIrDYvOtyftikn306IeCcJ8y0dBXdG
JR2B7/udCsSnagsb/sQfDUvyZDBFJJd7iLSa/0DXAb/z8xOos9/nbT2oPj5B3EsCtljr3M3m6HLW
99HL3ey59LSNBNqI3/fa8rxDnArClypkuukX/9jLUxP0mHfQt2FrNfCrndk/S+BG0ZDXKbcxRArw
8gehqG/92xUDYSyUIGCaIAav/a2Qp0Mc8eN3dkWwq9UE1/eOWd9+5E+l+QcViIfJBNG8lT7pzNrl
0v0GTTA0HUCwyQBA6dq42td1Us0wLhFuIcNE2faYvUEvwFLOuN1r8Br1VvFSQ72biKavGVO/dMH9
NE9t+aGKokwdydhBQfIxPif7GF3DpRVAJQHCRckbEanPjp+/m110qhoEIQgvCAEzUjkJLZIGEPij
EFKDY/3cI1OpHXPQipbrZDWA5kdCiVxJ4OHQRY2mmtgBR0j4KDNJSm4dDZgNwCQL1QQJBJp0Dbdr
ChHISpRSRXi0Z5e/HyFcVWDHqbaRAOI9PAdW9w4atN/H/32RXV9013Yp7yo0UaJPKlZXMx/0Tbqb
T40zH3v3DC4p/FsHWYwO/6yBBN98UBzEHJfG4wB1VJzaaVfxk2ABaY87sNgVOKfDhUm6Qb7gty+k
9qVeFHVXSuQLj6EXPoCPD3J9Oviu8AXbEpBAcCFsdFO8g5hJCGK6nnXrfVeh6C9ASgeBPoRMCEnf
9cmQk6krBxHAR+14VF8AvPdqGxQbZg00lNVuS8VEiX1dWB8IQs0v6MjxbmJzbgr/xIIPLuxXGYW7
v99C7dc0CACKFPAtqD8jrQ8Ix59XA9IE/ifcJHwTol/8qZo1Id5U1hw7QbEA6776BLrdu1D7Kk4V
fAIKwxk6gUSIsqvr99rO3hVT+pxAiVJefI50DqEODz4UwFqGF+nuA33YbrFOrcFObFbD8fcB+WWR
DGojyzMOVsLjq8R9dIfO5leQkyUb3/7IzcgTjwWKmJcB9erJxZOXdYwWgpTrOaE2aRY2hdGTZdG9
9w57cBXeo4Y8n4GcepnRWRqfkbLRdtrRP2hkkViszLfOG8gACUR7qNdrSG1QW3QWjKSrhhBUYdxO
bidbmpJn9AM9xlz6KviY+BTtKS2zHHCbYIVZvMwIpQZxXVSYrCQdX5UqkLNlvfIlMxG8HpK3IPUS
LXUG4ATeFMif313W7UUBm6REz6NYC1dJlSDkbuJykSCDDelOEe06m+ClGbfRog3CnoE0Ln7x1HKO
WTUbRYlxpWqwrURP7MtVWf75fSAL+CiM5IcV6sqLW71O2wFWIkKsOqEPoUjuKn88NrJuCX7dIzFf
2zKRh6yVB/TlsUAPt6mE6w8g0/ADReOXSDEXGXZtm0zPKhp6xjn64KRyxXeVWbcFY+WW7rif46U2
qZIJ/dD7GG8eem3/FI2XNnrqmXnF29QXGRWRnjLQv4i6IDWqLMyEokvwTuqSz5nXPzNxckDZbEpN
sOvljx4vyqgDRqmToo0sAuydgTQ9rxroEahhDN67z1IX9hG64+Q2ZyiSMj5Op/Jyuaa2UeBjyofZ
rKLtrHugRTMU1K55KGCzwI7L+xhoVXgEDeKT1D4WjbbxAzIVuT6ZZY5eUq5Yy3nOgDIseh9Erf8z
Q23kURYGQKVgJu4vbXnsZgTPsqunujWhlXG2tLhxfj87rIFRO3dqBb8Ke1jks9lqdehc6ZNgFe1Y
MfYsyxC1Z4NQLWWhITOoPSbKAYB2s4xZ8K7F+UPVCM86gWQTqR0ra0kZCQ1Q8j4YtZvkMsSHYIrt
xn+bI09BBbtRWSTSi2cRXTw6ZAvAa0WTEqVl16k+wclHiqtXujc0UJnfT53g/sNC6SjboA0MvMYa
tVBJO4lzkcCO0kzWLK/DWXA6LnF+t7LoyH5YoVYp0+Vai9HHAUr0cpc3U+oGLfeitcDjiWJ3LoKY
lZ9iWaRuoULyxX4sc0AOOt8tupdKAQaeR8DTBRsxTta/j2/Ra/wYHxX1oWc6VrsK1vpqzQmPcb1R
hvA814NdQOVV0iPvd3us0VEbMs/mPo5q2Eub0c006VSqjSnrqRO18WEsxJRxypZ34//bJbRX1Fsx
1bQIu6QXgOAcH+rmq9I+R+7u92Et37h/55EmLgGGMorLHHZaQ3xtEpCm1HHObaEGvhOzDE0b46g6
OdhXLb7MAKkQ+y+uLVmkBqzRitcXVBPBVwlktDXnirpdAj3bpZAR0Fj5jMVlRLMczh2QweBoujZk
iGomGhOWMSz3WeWOyVkokbetL6G/+n1mFzfoD0vUDTBwmpHPIywZ4lPLYx7dHFmEvDa7RDdBU/Ev
+4X0lBKOE7RzUl5F5oa0jXqyjhUsRYKdQdiwncW9mg6MyvPiYv0wRbmWuE5KvgQpgAXswr0uDi+x
Mln5oK5rxWCMavGu+WGK8ilNzOUQCsMkygHqOIaKpvnuXdaZamS3ZUgESD/sUN4kliGv+908lIMi
arZzvFTEsLRz7I0qfWghl9OeZt1SWvv3TcKaSsqrJFo4dkWNqawk2WxFozDTGlS40GsZcoXlUhZw
xGSUaD4mbdbkr9ebv8qKEsKcsKbE458UNSNeDI76GKzbLHr28wy95E33FUMvKTHQQ6VDRyRu7Ljy
bYjyXmSkYn4fPbFHP1B/fA9NDtNzWl4OHVq2cqSQBOCqdRlUXKHqKIXLqXZqOGCv+ocZB+GgAjpA
wHxlidpRXJEq0pjXsMmjxxnC2Y5cTPZcgkpblBmJ+gX8i8z/NEZtq7TnCmCX0OGSVVup3/KqJUe7
IbML7RH0NCkK/BErillI2F7bpBYZ77QWEvekQUzY5NExazGRpd3G94lkqp0tF/uAXyWxg9qV/3+k
Xdlu3DqU/CIC2im9autut9v7EudFiJ1E+77r66fkmXutZjhNIPcpARpwieThIXmWqu40m3t5vIq6
Bxp7jXGMQ1EcgLeDN1PApmgImdVIzfA5rR5+H9P2p6Gku2oKBNnA1ZuypoQQEPg8oNEIhhbG/clV
WKpxCZiE9rvJKN5kc7m/bK28o2MLwbg9K1QRgEe9sKMlrd1qxxaH/0Lu5PQlkH78NyjGSA2rM2kn
Y2M0rWxH+X1Lar+iR50UTlsKZo6/QF8zx9ho10ZBnkHg24EjciRwEBBUaGqC5xAfZJXogfgyWgqY
AaWTZcYtwa5LW3RLJpGTh8GxUgvBEvHOXAMUQf/AMGNp4qwM6mXNBxanqXkySPutLW7KrPMNCC5H
IPcRnE/c69MWkdlti6oVUtIBsS8mJyr31i8MTr2ZK/sqJs4yO/1Q+H9hHOjIQAXm/zZnn3vxDvfQ
rl97H6UQBW7o2SV09LLuxpKfOlVEhs/dVxuw9fdNPKTKwiJEYBOPokr1pjGGNRIH/P9OUPlDKNvy
4GnyS2nd1w1CJC89OOxF7yX+HG++gdnbYbFkk9VgwIZhW8H3SXuIUhzInkZwglVeMDa2qd229O3y
PAtxmQ1fURrRsQVus6Q2lASl4b4EhZziV1D5IlluVwYSvZor42ZwGZq7XTYjZrZLkQ8kKWYgV72X
SdAAMKbdIHrR8Jd21U3CxQm65OudaLO0ZFykkoRrSnGR3LaDmo/a9d8uD4RTLIjTCHIR/4AwF/vR
ajpqTagakK1byAR3yqtl7RpynWs3Qwxpm1dL2bXdjVl+dCJaDq4z2EAzV31SpxoZEO5xVJRr9Lpk
L/ETiVDG1kiOASlAQnWBN+DdZxA6QB04yiPpHyUSelUkUrisJRLV0zycOsumsR9UKMhQIUzc7c3S
E0wvL9q8QWRP18FUsnYugDjQXad4Rnk3p4sdDND7izpbxWujrWwpE9WBc+0TDL8obl9bd9nHhipb
yMfrgLWklyJuvFhC5Us47AWj41roBobZgFNnpaNRIvdsko+ut2t6DRdum0HtEPBvg9+7oY+gupMS
T4m+h/Vk6yUVnI4rxB/3is0nMDtxUqMsS6I1/V3nrhTpfqo9zNp01/SCo4s/pRY0WjUQu/8R8Eoa
ExJqE3J6Jblup/s0OBXh4fJ88qfzXwiWljrsi7rse0DUBXLmtHLH7G9ig1Az+WcUbJt8LgeQC15H
oaNDsUlLN5yPkZDRgmv1UDgAywzI0U2N2dlSKGcxMYGSpdEb/r+TG3Pf0MpLguVU6OpuNO4LiOjg
LVEKDkSuU9lAM+chRGXzJR7wEsrkl2qKbCsb7DHuD33wpo7f23oR7AGuS9ngrWazcdJ1JOvJOKwT
ai07dZl2yih5VanYuTXchrWxW/MScSa7l01FNExm5+XTMKnSCqtY5IUE70NWR3anzn6pfpeH3BuV
ShBU4D5OIYcCWlrkmJBVZha1j7Tc6hbMbKxAF1iZnuWlOsVytTNNlHLJz7E876cQn0FnEDwE0FS2
LfKKhlzbbKFObYz+5Sng7hYoLEioPoBCDttBpU3x3Ce6iRbyetplSv8wRaKc2uo8/nAu/0KAofZ8
cYcKb/wlAgTqS0b9Bu/BJN2Zmq9Of+PFNkDsUd/rNLcmFOEGRuDEAVSMusiu0mVfRKK4M9ePbaCY
A18xszKW1mUcuv1g3JvjayeLzln+u3oDwthKYXSLNHcYD81DBEhVe0TlUYp2gKBzksLrqKesEYVW
lK4TAjPbvwjA6h/Ja0+yBA3AILQXdLlr+wH1T81kz8ZerW9q+jdHw2a0jA8whzI1EwLQQnEp0ewg
3NF2ENxduOv2KfeIoCjK5BkQtcjyyVzXrUjN/RSDlmE2PCqrzuVdxTX5DQzjWGrFmM3EAAykIey+
em9K0O6tFA2JHwSTAIx7eG/AmMMbYu+0bGaA1XNhz9lNBQa4OfzRlovAXYqAVne68dJGKDd4dgIo
Lu6ScQdWPZsi0xcLMqWiNVoPiw2MXuEASBMYgoSunzzMHyNp9vO6fby8RnwYUHaCHhwJUrakFfzJ
UY6uaNBbqpAtUGekBh4nRf4rg/tCYRxFkVZNiLwEKAA7fS9b0dNcx7uksASRB+5JBmrDfwbDuIo+
plnYmxZ8LEIpS7TTgsLT432HF3oduosoICCaO8ZBmE0wan0JuLC8iRRQ8Q2Q3BWVtojGxOxVxL8i
y5gwdTmCvW6D0g+U4i35jzgzQTYopYhP1fmoemq29E+XbYP/KMZRha4+CBKCUuTcBrWeRN04BmD7
6Dwdqni910WocSpvqvLK6lzIT/coJggn0ZjXifvjrPzC/Sw32th+ES71PKQY8yKjmxmlCsEkuoFw
r5UbCOaUnAfSZZkMCAgauwSjqOjegKNVEiedUmdGuS+k1UORgpVoZMxGoAXEnLIBJqMTepiq/mVp
st3lVeNa5WZkzCbQjbhvpRaLZpWnJi9QXfNEYZ2XQbhX1Q0IY/qgszDJPGMciOrbGjm08IKNotot
FsyYIIN+tZD9ZUjR1DEbIRulvOgVQBZBgKB6dgXdl++XIbiufTMq5sAy1ABpWBM+t0aZb9GciqDc
9cYphm7H3wCpoBlXVF1Fd+X5xkqMaAw0lYDkhY53cp6EjlKguXGCToSpvV7G4p7C4JH5B4tZqqZu
s86wYA+5fkTYYJIbV+1cFW0d4NO5DMW3ii8oZonaDGUwRQUoWe2v1XB2Eu1hykHAIPXh+9BkB3Sz
e2MVKILp5Jv8Fy6zbpqUQhc2xXQq8PE9CPqM8DmcRkGGh+uJNxPJ3DBUdCAF6jo6U3O77KHSYlSt
QdRR96vG8sLIvzyZfGP8GtT6ORsnuPRDb8k5BpWF3oAM2VDt1Pa7ZohKR0U4jJOXs3EwawnDUlBp
M61vvzpGVi597MtE5HVXr/qnY/9nTGAAPR9TYZI8iE1gWdFzPB5Axqmm4CzsnWWEcl76uFi/J+mp
1DqB7+AQRiA0+e/aod32HHgiRmYsOYDjFtybye82sELfnCS7w4WkTskurx6HYbatAaoseHJWQ+Ar
AxQVVWgqDPRh0uq7OZdEKe/LJgU23fPPKjqqtUOGNe6S52446uZ9V0ZXSfZiGN/TxhBsE/72BG+Y
DKE5qM8yXkeV5wpivjjzmkwCcaIzlGhfV1soRB2m4seM4isrEngErnFRdLBRGREcPDXOBzilgaLE
DZw2Ipc2jby2e2vVX7UhePPyQ88bnPU7NpuF9HOStAGGRutDVRzyGJRVH1mzz4f7Wd7JCs7an03/
XGf3sxa4lzcqdxE32Ixf0Mxa6Yz1TFfrfWagFh0yO0jq96bfh67Uj/9xShm/AJEnOZE7wIX5rzq+
0Sqnhha0LhgU97TdDIrxCq2VGFmlAmVIl4Ou9z/lXhHc1i/bBjK552uWSYlVFTEg4hotbPBrBEFe
cpfV/uX14Z4O4C4AZ7UETQ+FsUHTGpQuyUPkPqbyRDT1ZOTSi9HQh8sw/NvyBoexwS6q0j5Q4WPU
8RXZQVn1EqhtySAiDD2pcQnklQI76iXBrubb/gaXsT9lJm3bL8BtUKXWDPVVsKg2Ho9uUECJMAVL
rPWjLaKPKgEVU422ib69phT11pfHz13OzWcwdqkGS6GO3erLsv6q0qpjizq5fEIjD1kEUNwrzQaK
Mc7c0qsRry9oFeQ/dRhOk+BxV/nt+Aq6xv1/GhbLuJ62aVCo65sybPwwih1gWbMjaYKrJ9eJQCPL
gGQx2v9MZhE1bTISOsJI63mntb9Q/FSVuRtLrt49N1Ir2N3ck2CDxqyV1dO0oxPWShq/K82zMRwV
62UMIpT5HovKn7tesAdFgMyKpW1AtLJch1ckdghtKHKSG8Vuyptc9XTDU0XhIK7/+hoh26WjRxGK
jRW0SSClYM+INCxJ93TZMvjVNxsM5lIRtKigKiYMSsqkeyse0TSYlYNd5gqoH7Lpph6TW6lrPxp1
RBG4tjy3wXIga0qriW/jRo6cpskSr8zUwCkGZLug0p3biRUQwZHB94D/GhfbHBSAsVWPanxoIi1X
BFmMrNJuwhqSSpdnRITDXDDA6pJUCYVZIaa4V4PSq2lrQxBCAMPfK3SNkiL9CvpE5uAwtBJ1axgO
NZ4HY7Hb3O07cF6Aam26lwyhijn31goGAHA+gAkAnJHneOFIpyDVYEtZ6mR0tsv+OkeSd4qeJhDJ
FXsLRcgE7SKFqPWOa8Qb4PX3za0mjC2SlWur2UzrHZnG3ShqgeE67Q0CczZmUa7jYMdUTiCrKxa/
MgI3pftSE3HOcF32Z5MpJtDEo/d8KDRJrKkcYRpF9KDXXoyKCgl3JM2LB9FBxLXCDRQza8GkDFJR
rFD1PVozbKOV7DxMBB5NhMLMXB5G4AhY35wkvraQ+Y9RzlmImr24bhPVy2AqBQv8H4W+0YhiMLTt
oKJCRug8vp4TpwRts9reWpmXpOBJVQXnEIeWSAMVKfrZVokTsO0ym6vKhjRPKSC7wk5P+sN8Zzy1
N8pd4IPw9hvYc3DFOIS/ccW47Dt4m3qDy56zSpMWifwZElkOJgijURmb3CnhsZfdObm/jMXtltyC
MZ4bRF7pgGvZ2sNp2ZCwDyEHBPZC27jLr/JddbQWG0K92XPth24K/eIAxCqXP4G3H7ZfoJzvB6Q0
1djQYD7L5PfJcZ4RI3kyG9eQf1wG4qaxtkjMzgNRY6GMIZCU5AiX3M+9q0pHXUfpiLpvDL8GjUst
Cl78qdCKc3GLymxC0xxCZSCY4dYuTwsunY9SYk+hjVB89No9Bw/Hbu1oj90fgReKcq2qyJiYzaks
aSwNYLmCWmLkB0/GXfLautSLQVE570Is6H3imq7mNAf9oXbJd7QMH3ZgB4V1V067xyEOxnDwqe7V
t8aX7skxFt3aea6dooMT1D5QR9dYyt3MmJc0ydEMSKebIJ6cWXhs8RwUhcrW2v+gy1BeOrewpsi7
TJpxeBSBrc8oYst3gbATgfv42KIw69ygExq9x0BBo6sEknWanaD1qkU/1R6Z/Yz4luzV0vMi7UbL
12fJE1j3uk/YiNIWn1npLCCdlFPgZypqQNtwJ6EATM/Kaq8kEkqx06to6HZalToVXpkkGQ+oNPqb
9Nb2I9ZTdnNOa8h0oj4SHyGX9yMBkTOqFPNClHjkPjC3MOwbocuJmqewajzJG9Nv2+tlfDGIgfbm
b23yLJV7vT7Uy8PlKeZdEbaozFuBVBPKytcuWa0mV+lCj2P2m8jZazuTn5eRRBbLHD3NIJVFYWJ8
dL7T5ed5eOyC3/8Jgn0WJH3WFzTEYJR0cZRYcQJ18ZescC/DiJaK5WtcTCvS+3GdNM0neJHjutOb
h0a5HXRvlH8m8rGUXcnID5dxBTPIXvTDaBpkKQJsqH9rkDcb5Htdeb2Mwfet//oV9jasm0lb5RVW
KR5RszrUCHeQb6Y5HhtdeU/Mx9aM95cR+b7yC5HxMbOVNpkWALGpT4GEizaIQkQ3LS4GihvBxwgK
9D8qkorWbNHFuxpGH92U1ojwiKWV/cflkXDnTv5UE0Kdl87OnYQKoDFbqTSU2nBnYs/SKchmVyGq
Wxu3IbJ1/w2Pmbk8XOY0WVvs0/qh0W6D1E/n68R8y4P7yWgENziu8W0Gx7hiKsVJKq1sCPOwoP7+
0KStHaWCmjyuN9qAMK42DYcRKW+ABGPtoevbkWIL72/zFoUeArMTLRbjbo2wSJRUAlSJKn8LJSte
t7zP06OqHEknyC1x505Zed4oKFb+CM3Trp2rLMB1CYL2+jxeyWAPqUX85Pxr7waFMYdCUyqCMkrU
2J6i22a/7JG9OuSnCjQdiY3ELTTKXPVQOOSU+1JuQ2bUUwTrxxECwsVw8w2MlXS9RrQmxRYYPm5V
3LtfUNP389uTooPUpnYHR99RSNPPr5Cjd9SrRQfjnyb4Bm754fYbGCNCbHTK2xDz0IPPys1HR3+Y
ju0OfILv9Ud0r3ppBeqrWvYu70b+pXgzdsaiskKZjbYGLigzTQIZ7+nY7ZWfwU9wpiC3JPmKXb8j
S3oLUnOVen/BInw+96vFb+4pgaalqRUDX388WTku4sH1iHrqBMizbT70x+BBuQkWO3y/PHDupt2M
mznYE6OtdGOVTkxAl4YoDaRNiNeKkkAClM+H0GZ0NEXbA2q4cTA170lw1DMnTQZ7qQUv5PVj/7hx
fg3m8+jfwCh6G4AVb53EMHeyiP5S8ZKx5MiW1N9LJOFxJSFuKyqZ5TqjDep6D96gQsWwiYYZqH31
kwSam6X7AHqjs/lkIG4Yt/7lFeMSLW22yOe9f4MXVrlF+jV+Oju1Qylex/Qb/kGfLL3RW+gmvknv
nSM9kOti1z1riZPdk+t5d/krBF7xk49x8xEdaPLgsWA3tYy9Msp+qTmQYvqbc2sztYxHKkF8PUSr
3dRNYQdG7eiQ60hFV0LRAjI+J2uKtUwBKFLy0cpe27t19KGn3pzWdiIUIOeFLLfLx3ganUxNTlcv
S4bWnimame8k6sZD7/atGyHwplc+7V7QAirwcaIlY1yM0tcStCEwzK7fIeAwZb9QSi1YMNFUMu4E
peklZHCBYSn2uHwb80O+7EzU+kGA0l8MQaRGsN/ZYjR9buJ+WBcuNz3SezGUnwpsweSwKIMzW8eJ
CKxedEx//r4x+8qEzccNFi87oHxbuYLEbXXdHS0vs+NT6yd2qzoPs/+c7Yar0dYh23x523Hvwl8b
4tM3bPDRfRAgl4kRk7TzQkoRChS4l9X8/vShumKBvB/Egywxz9ATXdUUXK3M8qWPDtQ6dvVLlHlU
FQxFBMTcePSJ1GW+ci5Vs19HoEO6QutmNrr9X5XRgJDh3yExXsQYxjya0C3sSOUHms1xM82Qay1F
Hbz8tTEpMoTgJUbj2fk5MCeqJGfGyjWEEtfcTFGMdLi8+vzd9YXA7OBZipTFNGB9i5zYc1zjdCmd
gGrXQ0nsLNTddqSCI/Uz+v+nPXxhMjvaXNN19cpeFxf1a6pQPPGyAlkCU4v8TJq6wLbCXNHBtZrO
b3Gv5egtRpu9kVECkvGYqO9Kv7Qf/YSGqkYzp2tpnKrvWhdlD+iu1EBmBfohG5UA8T5fWlSuVmgl
q/vO/I2ywuCln6X5HdqVkNuqJ1C7piqxnLlDPUJqhOE+7Gjg552u4tZWWemJDuFwovMcHtALB1LM
rju1XayvYjfa5NaWGn8M5gyVqdTS9wtttV+RVCfQ3khzxIaI7iXq9ChVNN+ltf6oTsTaa6UCPkcS
35VWTAQLyg9GwGD+z2ZYepk5WChKAzC7ILwgKPafFjtPehxz32pII5LrpXxG7swaRATa/LPgC5eJ
shdzJCsoIlsjkAs4UYgdZIaT/t3x/YXC3IwIzQpQLGFH1KA503snGPwo+HV5T/CnUAV7mwS5hJVB
53zbhbWlpcUMkD55DJedND4v+i7FpQ/9GXnsk/a9WSva/uag26AydwZtVXJuJqAG7Y+4fonlBHR4
RzIc1PQx1UUhEO5ybdAY15LRWAfnNdAIeYvVDw3dVgv1/uNEst5lKpMwsACSVPdBf6tYN5NU2n15
NUdui8h8UTojci6VKAXOPQhUa+U0BB0IaMbOF7CKrCxbOlBk0SbYLdPk5HF004/hTUPnH7TN/+aA
28AxKweKRtr0CrhsQvlNq+2ZxDZVbS29noQzyqtkR/vxvyNjls1oRsskBCOzEuVgkMSOzH1lvRHc
yWV6TCP0BGseNt7lheTdihDAWgVQQRctfYrCbe4INQgESbFy3s1Tbjdt5s9F6oxlD16gYheFyX7O
WzSaS6+XYXnLaK6a3CgoBKkTW8JYQM8IUneQjw9aHLD0ftCTFE65xYPPOklIkl6G422JLRxzfQgi
qhNpAlwq3Y9Z67Xmc9KJ3CTvwN2CMKZJG9NaygEgYfkLchZx6g4ZKBbArlAelcAQ3Ijk1R+yZy1a
fZDcNeRVWYCBi7NlrCYLfCNGGtlZ8GM0bdQvu2oAKqKnHmdeC3UxNA1bc2cH8vtfTCjItVd08ASw
AdCMaFVilmgmp8pP+FknXl470QOdO58bDGbR6lxXm3TlzEgjBa0yuzFEK12CW/ub0v/URHRSXBMx
QS+JmgbNQInruWMx1bQM9RE7vVARxIlAMfQ+6aXgDcK79SEw/Q8Ie4KnI+h3yUojWJftS1TofoGK
879ZmS8I5rA2qoUUPcE42ir2IkSn6rlzjOHnZRTu/rUkRYaiHEgRWeOz1M6K4wRrM8gvXeooRgIT
QC4WJNJ0yASmzjWEDRjjhBGXWZQyBZg1PAbGnWyiC15/R9Oqq9ND1P1Fwx68sIUqc0iGQCDn3BCC
vqhoIK/CAUq1C2ljJ5PuFalgA63fzO7eLcq6uzd+FzSpeqm32ECldROgNMGgu1S5SzIBDM+9b2GY
5HE/TsusrewW4VLss07btQPKLFXTr1LF7sHhXEy3kixiSOPtpS0qs3OtNAitsV9RlTer/610V4r1
dNkARfPHej+ovLSKDIi+mxA+s5DnqUzlbSrA8SQ/XMbiDmdtr9XMlb9AYk7mgmZ5N2jgkxhhCZJs
Xo2a/taAV/cyDHdISHV8uh/wHDIwVVcms9wDRsfTDYVc1l1fab/VsNyh+nZ3GYuzf8Fjqqw2jrsg
dKLPza9JYq1GSTH618z9rQLFpXG4UWMRed26zoyRn6EwG7eYtRJcCC1aX5p9tXR2IzoiOOYNAMif
SSAMV6Cwcz6M2ZjjOQ0AoKetm6OPcZE10Jg+LQ10GQPyEbW53ZqBIMnD8UfguFUsFIaB0EliibGs
IDLUsOnQXkbhwaXAngztnlaRnRTX3XWli8qcOIZxhrd+z8ZXzCHKQlAfgRK1wQfrQNKW+yw/LG0q
GNdnHPaP9doMjDkDi8gwsjYCkIzuC+2gK05n7NLWS60XOvpKXaC3Zz8lO33p7a43cSEVVYRzttp2
qCzdCS5p+lgp+IJ5PmUoplLMfVrsL9s+r5LqDITx8PnaW7ys65eS2QsmlLkklh1P7XVrISBBE9RW
RXYkj48lrl+CTf7/gKPHF5Rqio7i9/PFROHFMo9Kj+4CPKZ1tFsS08/i10J7bElpB/QALSkb8pOX
x8zdKCjY/AeV8S2kypRRogP6anpfDt1CcXBR9aV6F5Z2lSOdLOLU5y/kFyBjs+iwK3KyYJhNe0Jf
izU59SS4THGnEjVXIMY0oGv7R+3VrNGgCqsR5irF3c1kRZMr1TPE7WUVamoWOlrBu9+jGQqZMV1b
DPB+lSJuBN445VWCXgcppoHr0Ply5kY3k3Rc0FaAq3YQKmhdvInKH5dXj+ettyCMzZAM5WHLMK+V
sKEzpd8yZSdBsIs6YyM4F3gNdvIWijGUTgJpW5BhPMbkob5/qu5j/TWqHqduZ6E/fKy8LD1F2bsq
7ZZ+P2YOCkjj2FVERG48n7f9DsZ+utiUTOghwueBLaRSXwppdhFzQFX9JNga3BWEqsaqBY16WfYp
kyJthKJ6BSNWdRC9+7NCnKr0L68grxwXVSlfKMyVKLKqKNMyoCR67sqtO83vpnQ1SMeo3gX6caCQ
YlKu4/QkU2fq3/T0d7C8t6JyznXWWAe//QrGWudKksauR7+wGnsUtYRj6fS1bncRBZ0y4padILrA
nVvo+4J1AGovaK853x2GSYOMUOAti1W5Wasjv0OVH3qni6KHKu+uAa1ZfdWaXVVuGagsqaO0ijDB
OoQka29ydRsZMyeFJHRqI8kDdfERWvZ9Yme/m/3sx9fJ6y9oq98qN7Er73CYvWZQvZf2InJX/hz8
+2FsQTTiOnU/jfiw2nxMg8hWl0OqCt4sPAeBXlAoKEt0fY0x67qo45xlhYre8OalluAjEpBlXOmL
Jyui3hDePG+hGF8Uz5CyXFQMp2s9CXmLFGwBl/eKCIFxQXndZWO6AKGEJkor13YqyiZxT47tIBjv
kkxTHmsDIOLkAEKMSPPG/Eck7ROITpOroL2WRWxOPCuAPsGn6LNhImpzvhMgN5/PibxageZLplej
2UAE8ZnBZHe3AiKCVaAAV2K2QTLQIrwcElgBhFyvWr/dWZbbfsS719ntfSgBu4ETgILDzqmN2mhP
VArPc9lbeMYySJnr2bwOMQbVqAQ/jZsx1a7iRXDuc3Fw14fsg2yqsPfzqTSNEcVcMYY5T7ex4WrJ
u1He6srjZSvkLtgGhXHYkkLGlcsVDhuseAbZGyEqykXtdLyya1zJQB1BoT6kQzTvfCyjkvV0KBEz
tMz8hki7Bn2W5ksQvvSLrerlMbXucuBrpo9GEUu003jwCqRlTMTx8IQCM+05fDYbYSSXM+oYV7We
0Z3oPY1e9elDKZ5IbUeLi+oeE5tCvVVEvFycbb6Gj0xUtSOWL+vMjmgp3p9Q50Q1qER+mlXthq0u
IsjiYayk6VDGw1sXD7bz8fXp0HazZSDeVg2VLc+6DwGd+8uGwjlTFWWN6OHqgEioxYxDGmUjbQYI
N+uRCbpSbwF3RWP+7mOvhUh1bPqX4TjWfwbHuC4jAn1BvOpEkxH0W8Q8qWRCKw/u9Pq0vwz1eTQx
DgUClrhcGiq0khH6OJ++CNTuTWChEH+8KtGAMTogbLF1yH65/VW5GxJ02pTeO+r9bP1hcMDyB3nB
0P3I3fRadSSbouni8hfx5nrzQexZSqxMGxcNH7T0qPr+NdPIhcuOwPIyhKeqmf/iQYwJ0FAOgPZS
6IIx23MIdXTQFcCTVwlwqPZqLkb90X6L9lZqv425XVI7nZ3Lo/zUqPxz3r9gGd+jNAPCk6B7cV5y
D9wWIYhod5BXsoODdhdfL3vLH46ZPdmWZ31H6jK3f1iHH+0e1HaqHfrt+w3I0jp/dgLv8ofxbrGY
DwrqCTxdVeiGnxtE2MUgzg7wYcEz8avr0O0+QGVpusF16MngXlq7ypz88BdsS2ewyjlsEGZEXlZG
4LCFkKU62Obr5YHxqlnPEJiFVqVRH2oKhOljcNU92hlvypvkW/scO8GjjhiwHT5q3ypcJ1GO4F5F
Xmr//o+fwCx6XqV6mIVQioZgqw2Grnf5WnPL57v89PFWnfTd+Bo4WGnimrbuzkcRfTWvWulsCpg7
pKWEIfI8mAKyP023+W/TQR+KsTcPH9/KHZq+gsIm37VH89Ha0fvZ/nl5+LyH5xn86vc2Qa6pQR2R
FmP4+u2t6Ri74V12J5TWhvcQXKygzKw6YGsUEdlwTnnIfaG3ClUhOI1YD2dBsarKlxRc04HXVr6u
xIiOZ85kuEjSSN2JhFcoqZASx0SR5Pc48iZRIoB7BqtUQx5Nge4EErHnA58rWhkUQjDO0uFxrXZ2
Kmk2nDL6dHaqeiitW7O1Q5C058XNYt5Uovcv70BBRa2G8esqWtmYPU0mKFtpPfBH/WgmbpgcCitE
PPjl8gKLYJg9PBpoym4lrG+ARtulLq/REf5BmuhB7kS6EjylU0U1NdMAQw5FFT4zpAg82rK+2hL4
y53OjXbBvellh+nJfJJ36n44Tg/kVPx+1H/i1uHjKPFb6EBPTvsq2lV8j7n5FGbYTdKCDYJgdlPo
AbsD3sB4miZ+7tRoo3QmdHPaw07ylyt6uDzfvDfOeueRUUgGkiAEL87taprRQSRrCSahg2QZnXZE
sZwOgqrjlKOvI55vEWD9gf5VT2lF3Da8exdC4xrsCi/xP1IZYEJS63rGtlJCdPr8GoKHy4PjbVsD
4ohgnjIkPKbYO9esW+DYwKwq0TxPdliVNPQnOcygXpaHtXcZbf1r7HG8RWOuXElYt3M9AS3rukOB
VtuuVb3ZHJw0BidF9HYZjTt3GBqqAiUwiLDZppZCxqsfyw4uJ0YJW3s9SZngBcUL9EMjGpSxqID6
jKCe20aYlDPUQqvOKcvZhgKVvUD21GpMLw3K41AUV8EIiQot3tNGs5e2d0oZereN6ii6fnV5uArP
MaAGEtT7cEEgHGSOXmXIQ3Xomw5cIqZXTZ2jWcExn7PdFEx7OVP8osh8Oj7KpeHkkrrL+vkAonC7
NqEKoCfXkOxzIuhB9mBo6oPvSfEjRVJL7yuw4manOTZHkDpkSLBSwTWNu8PAXoH7saprOEGYHZZq
SkRCCV8u19/oeC1bttK9VZDCjO70yp6KoyEJBbZXf8Ha4hZznc3NMWkEeiNJLTDDNrVjZKcLlTjh
6OUq8aXydrJOcpbZVo+KGr//i/ChsgVntl2UBcqUzADvR/LctcmVYT61cuclaIucgtrW5vfLxsG9
FWwR2a1XmHo7detwoeplIhYUFW8pApeG5hqhYY+1q0LDBPSeKviz2s7OpB0kXIrs1zgfqfVL8DWr
KV6afOY9hPxJFkoTvgZKoK41XX9WluquMnlLkHo0uKuLbxLJQdb0Wme/iPkowOeUiCkUQT4DDl1D
0pbZKnoqN3Wk9Jh/5anBbUiLXvBKV5SDDqVs6lsp6mNEOVzek2uLyVxLtViWq0kbOqfNHqPBN+Or
mUDSRfWhG2mXocAzcVytZVI8pZGgk5FdY7aUTqWooBLK0fI2sztiPdaNCW1P6KLG34dKlPBc14tZ
zzM0ZjM1gdwYYbyW3BUhjOaUg2w9oG5pPKRja6ftSVMFpzIfETFuCJmtVajM+FCqpRVpi7sljTOo
eSEkp70maLnvc/Vx7H+jdRBEbaL6BZ67t/BkwzMedS0o82PsJtGSoTN01ARBlrLVbxQQrytKYWuN
J40HJfPIkjkaQd3mD70vIQFxqNX9ZdPlHGpnX8BYUTSPKgktzLRKy29FW1UHq1MawVHCNZ7NMJnJ
1eKRhOVawhUP4SEMY8fQ7xsjdpBJ8jvtL4p6MSSk/dBmjINLY51B0tF8WrCUVix5VFkcM36V4/ip
K01/TmC1ciUwnvX7/zDXL0SdIdrDtU1Ohn6tHkNtYaVk+6ANnVSoB8JfK9TvoL8ZT6NPn7w5Yoih
mWOZoLCQ4ElmV2T5Lom00jhOBXP3BcG49UBRq1FZ6+CkpNgjMAquYX8tOyhCdwI3m0K+XTY/rmVY
ChR+LNBMwXWen5rqFKOAbFWaI4U9ENVvg9sm3pmZoxazexmKv9k2WIypD4UFEagRWHQppbu5q05W
bNz3/0Pale3GrSvbLxIgURJFvWrqbrvb7XnIi+A4ieZ51tefpeDeHZnWaWLnIG8x0KUii8ViDWvN
5q7s0ampEumBaBHwtJBRtsYmnW5Bka66lR5edWkWn1uWZU+Cb1r0+2I5q2/iTobZl0NvRvgmP4uf
wQL6LZPLmzRNPvzhOUMBMAEU8yD5Oz2JrVkDtJsffBAKOurL37ER6pls9Rmcvy0KvYvZ0rIKgrfe
1K8UEMv547Mh4k7flqOjNQfMPAbjx5LmJi9Qp4KcKLCZvDOC5FBg7krYHb4VnkChP4K4vdb0fozU
Duvasw857HZ0apES9Y2nIMz3avpGTVA1Ak1FnVona14a0t92uvkCzilLyZObeMKIqSkCj9g8XKuP
4ja7QAF/lEN8lKxbxDhqiBMbtssMzB1gUmWcBJu66ZVW4rhNlSSpk2qCxe4m5L5bZ+ydAv00f2M5
2M2FGwwUoFzkOcig/xxjtPtVpQ0WJA+Y4ZaO5qtEEdwh24v3RxDnmYqY+v0UgzsvyX9o+nxrRHcA
gNVzp5s+VH8QePRtQ/0jjbtD6iFsIrSa4kCoKl6ulmw2O0mpb0xZ4JWWH/rqAP4RxF8dRQYIPj1D
C20YvTXImqeyk7UZMK9fqtAxWHINULrLO7Y1nI+rEfEqQ+gBwjFuyxIfnYu/G5HnbNyPIPpS0M6Q
A5M51YqbBECREi09pv/oul96/pNgfBYvQZC7mg7tMsHHbNno+lu4XZ11UiV5hvumGeLcqtE/4AyV
GjpaFCb7y3pvbelaFLelpV6kLNYgKhmCQ9orgHvrDiB1B0CYCLxfoBU/0Tp15UhGjBbZuiKdigoZ
f5XsqSGob21eaCuN+DFWWE1aGD7E+FK66yLtRSrQ8a23rhQA+qsldqKgk22gu4WsaOpj14hQN9Q0
KxpEHHZbpxNeHVx9QNhAqpRL7DF56KRKhxk3wWCnIHakrWE3pn4c2u+RMj4MoJ0UeJ7FTPmTA2BF
dFYwZNK+EKsMiFLqcKFaVSf1yaxBIdAUcQqheeVUKpmcIBAReW3v6x+R5HO04pc+ZqsW+l2DVYYd
SDNz62gAF2qviwpcy4J90U6hqG8ZOKgyf1NmyiBFhooFBTbUKQp+mMD8JXK3k8ExFSe/DD1GFAhK
RNIdCrkXeL/ldvwiHGlfStH0vCSfP+vJlFhVhwrCyyn2oli/T/pZkODfXMqVCO7gk3iM5WKGg+1o
4qGtfy+nqVOEomn5rVQQ8ET/qMKdejXHLqWLI4/Toxo+DWGIpuC7hjhJdUVDoCrIrxKm4v7C1ajI
2RNwsC3PkM/rl1dmZjYNLkXa4a2T+V4edzsDPHMSCwUNRptebSWKM8lOpxiT1SAqZNQdEUPE04Cq
s3kGZfftZa02zzhqMiruebSo8yOaCXhjUXfFUkqpjWgVM+s5sA8QU9XZd50Ff7WGf6Rx0UsdJI2W
LoGFr5woQwkzPphhZCWiNOemG1lpxdk6KBFlI52g1RRkuzEEfkr5y5SbqzF86UGJe3kJt3frj1Kc
1RdhUZF0mc6SWiC0mqfE+N76w7kRmf1WVGGulOKsnuRRmxDQ1Nj9FJlOFfgJitHtXWsMrwEZbrpp
iOwA8yfXKY010c5tCkdvB0pnprZMg362/h6tSLKSQbgOKAepdMbxQ2oOZhZZRfOQlr+ESLGbq/pH
IM98XwYqBu4qCCyU3VC9d61jJi+ZLJpV3IKjNs2VHO5Yowpb+XIDULbWwREI3GjvOx1acS3N0nfv
0mlymvPsZk7wIB2pe9lyNv3lSjZ3znuzjyejWGSD8V1PY88g5iFTRZfqdnC4ksM9yGcdhJR5BznJ
u+bSK+JqzNXvS3fy8vsK0KK47HYANxVEwVvVuE9Ly73XggGPOVYuYp8LNw0dae+72ml41n5mu3w/
peCLsutfoOLSBU5tc11/M2VqaAP+0miFYbOo8H0IZuRkKhjIrJzJqEXqLbvz5UJdSeF2TyJtpCqL
5cT1Tm/OOph7MjSJz40D3oIyKNxg2lV4m+FCMvvHy5azeTpWsrkdzTOjj0oJsoNWu55SCJGrIwBQ
dnVE95dFbfrSlShuFwEpAXzyAKJyadhJwIwhUwzyNDQs0BQdh/rTZXGivVv+vsqHjaVfdmkOcYr5
Vip3xdI3LXJmotVb/r6SoadIGiFJitWrI1wNd1m7D4wr9hfjNWhQQ+FPVtHPhZLXZzFNq7YhS2Tc
Qvl1Kjl1+REKQdk2ihQYNNFRD0NDI/5xMqq2LzNGENXp7YvCuqthKGtnmN9mqTlhEN3t5/I1Vx6T
vHi4vE+bgcNKMHfrRU2O31wChwgJPrOyixmOBJAjA/qiaAyiYar/RbVirSp3BWU6iybKllBFxuDr
SAwPmIyj398p1dIrJgvw7ha7/nK8/yjIX0BhLodhv8QqcYsRhS547ycMYl1eRJEM7vLJwWRgAs4Y
gKfYNbwMfEueZFHKaNPaV4pwfmpKW13rGgjpuhJgVrJu+4S5s6Eg/CpEwdBWgw0Mcpm6Rhcfml25
81s1lTKRCctWxfti3kXFbey/ocdbCx5bFQnI6YXohy6+LcNDIyrmbwGOfBLOHexhaIs8WkZhtdRN
9GuNnAL6ogNWYbRSFNSqo6JbrBfcNpuhEfCoFY3IBJElp/FclUZTRBCaS9nLGGK6IY6cgRC31DWr
aShIEmNbziTvsu1sK7uSyyk7NiEb6RJ3zmjxmSKUaWlg+Wxyx+IZ2By2Mj3nIAkr2LOeiDJcQuGc
3+maVDWACYTQJenRu3Aq8htD/wCflBMZV52xq3wnqPe+KD2yacsrnTmvIwVzYAKaGj6AuE3M7qqO
WrpfeYrxfHl1N6+hlSDO2ci6PNRtCEGhER4mPCaZlHsLuMtlMQJ9fr90VzdR3OrxWOqLmNH0rWoY
X0J1tiRU95WuE7xTRHv2++8rYWGioa5fQVhMfimlO6q2Hxx8lPOrBbhp8OTOGxugH4uYR7YDQUx0
65gbpgBq5dxckWUAgwoQy7f1YAVATErGAJME0o6pmaXWxZ6kE/6/Pmhy7GpYaGk2HlIMwKXm86T+
LLPucHnZ/8tS/PkizieWNcYlpxrT3315B/SJoT/3Keb9wisdUPuGupNQK6GtawaCYGqryRtUHn8E
c4FbAw4ZPWdYirl6qwN111JijSM900nDBI7hllJgKfFdm01XPRtRsZMPepgdVPlBTcMrU/cfK/p9
YG95Q2y5IzCT8Ko3UEgaSLhrC+Vnk9ZuECRWVSiy1TeofSyIIUMlIu7aDAtXinBhIaFmok86FEn7
2749BPFHhTYhTXaCcRLs1raD/bNmnIOt/bI3/eXtWRFwcT40/riTyzulPWt4U0gGyi6Pl81j+/D/
Ech51qCWU6oNsI5S8wE/ZO4bWcGI5uheFiO0Qt6J5piQ7fvlXGRnsHdUDGA2mRXIaP46JImddZ0D
UOhBEVYLFiv7HNvo4CfWAcqFMTbkdrkVLU108xEZAXAZHRs/2vnaFYXF4/nSxd8TpLXG2O7z45g5
dddbKFsKFP+6wJCvLKOKaJeUDb7AJNFebVCURgBeATanQX7LS+RrLSKOXzEn0yfbKG5rGZSLuT03
9zqQvtPwLE//HlHx83dw1wnBmH8XVviOsJ1LD8mVAfgjQKPV8vrsF3FkAZFq8i4rv6k7yLaRq5N1
BA2cBxhmkgSJriIcM29SbR9Uj4kIsnr57C/bizZYpmt4Ycs8LVo/NyiDThjE8WmJGgHoHXRQmDAN
QzkhcUz/2GCuRXCTbamF9lN1YRFH+p7vJZKIAYPSoNY43VBAwmaTF4w/Ly/d13AZN8hKBncuR2oG
6JvX8KAKbSbBbIT9VyItuBMZTVXqj8vmZKHdI0c/3VTp62Ullo/kN2etBGdzHTIDpiRBhJGfJaMD
mJRLg2Pb/Osc8ue14gKYAfuhLMfMHquTOv4oMNCQ3TFVUNLY3hE0GSDLAmgAyknJJjoEU4od6chg
tYGXtIIt316tfwTwEBV+NLFJTiCgnB7qeqmrh/4D6X2B9X69YrBaoGsHQBoDuhffsxUYoBUyl9Xy
+wCAlWh3h+OdS1//QeMufwl0KfkBssT2cfZjkLk3aeILXhGbiv6eflJkFVNX3ErmsTbIhQZFSRBi
TPyQyVZjJFYmAirdtHAdAkCOhZSBwcVio1FlUwN4TQzQfWM9hnt8APrQu8s2/jU4wHKuhHDhFQ0N
qWoXIVq6Y9HtPDyk/TMuHavrGsHObVrgShTnTovAV9JZgyjmHynGNvMusy8rs2kbKwnLF6zCZnTh
0lLqIWHQXrNoP4KFcLpRyqeG7rX4tRgERbQt561gohj+GyfqC0JCOzY1iPpMBFbFY64CsQQj33X4
Iyw/NONblB8uK7e5fCtpvHIYOBwQ/qOqNe2r9LtUCpI2m4uHab4FRRVi+PxUoibBEPQSzK1/aYOj
Kt8kJUJr883QXmOgpA8fl/XZNO+FphkZN8Dl8Y/xvJenjM1Ba8e9BiJFxWrKGO3aosBBJIa7iWoj
M7OhhJhUP2gmJgFVOAXRlUo2N2elDHcbzTElbFqUqb3iBsgVh+CbHliNjqE/N33W7dymN9fzD/XB
cIZXhnHA2K6PQIy9vKQbLQk4zabGFhRQhIz8HKJaqTO65yLMCqQOuRqd6Bt9w4j73reyYwICR9d8
lEqB0G3V/8jkPAiTei2sTAzeIkKl/SP5990cn3Xi3EbdSrES+/j9UD3W5Z6aT6YITn7bRv6owB2t
LDIHSWMQQdmNpB8CllhCHMXNW8NkuMypuuSAuVujZ9EM8hjIyKoFFOcdGacFt6X593PQOgbm4JYA
/0WXe/KzD5STbsTFt0zu9RQufU76h9RnIWZAWEe+j0lY/PuB9c8SOQOYKzWQggwDVfnw0pdXsvl0
2aq3Vm6tEWcAc6KUWU/w+0qzL/tfgwoe92nXZ6IU79ZVSPDMgSzgsnzpjpwUJcZUFRygPDrKEFo6
2ffygQ0NAr/9ZZW2DG4tijM4KcxB+FTBXZQq0jhz4qjhS8Ui53+TsnzF6jqUetoGcQspQNTJlN5G
WZYCS+tvhABbhS4gPuiX+Sxk7ohJW3NRBUQvoNLQAI4WigadN00Ao3r/L4SLxOsAzThBCCERJpZm
NXIoBlKTRAHd+ONldTYlGRi3wpyXTIF3+lkdUiKrFys4Poa28GKe43Hvy24vIq7aaIxB6Ir4dQH6
BfHp7+T8am/GZIpIhLys3RuaXenGcwxKWk2dawsT7hYY2+wpw2yzH3i0EXV9L9bFv2vWsjnrY1Or
FgNK6TbJZ7vT69vZVASvja1gAsgPDFcicokGD3AUhHOYw16Wto4A922X947WAKc27kx0ThXAJ21r
P3EIq4HwNnSCgtDW8cIVCIMB6IsGh/t5E3uD+MYcIVQyQJDDAkBul+zos/YvHgIqXlLLfB4wEHho
3C6VTA0hJyIy3yWYLgv6wmmBymVW3mWj3NTnjyAeHreaiiEsKQSpcgPCX6X224c8KwcZjzmwYApO
9LZtrsRxVwhSkcWUFQijaTRaYBq10ljesxERbmqAzCXK7dZEd+x47spZ9EjYiqmRcMH4CBIuAN/m
tk7NFV8ZI4bnHfJNmnlfliGwHatjmBBHU360gOm5vLZbXh+9B5gAkvGck/nZMcPsRq3NF6+vD7Ul
t2EAcsEo35MKsLM9qkTV6/8mkD99jCZqW0OgmRZICv8KqGzFBYJEo7d0bXy5LG3rrGMCE0ys4F0D
nAwXdqA5rxrUDo9VbQReKqOoG4j4wzdXEDgg6EkzEHvyZ92Y5VjNFutUyOjk1J30xKoxlg+I/fbh
sja/oyTedWEGGKU7xOnAFeRMU8YbIU2bFsHgwdy3r+SkAv3OGl+Hm8QGhhj5YIfBm2+o9ZSf6Hm6
nc5v6L3dm3sDECAY63Uvf8/W6q4/hwt9qmGW57DE5yybOPoFisLPlyVswE/oaD/9ozF3IKIiUwnY
lFtb9fQb/wTIidvWMfbGTXbVvUlOf1WeqAWmHGiZHXO3FYUqWxfiWj5nri1pKjSUQb4GTM40PbLo
xi8kp0Cp4rKmG8Dti6YMnC8oRy/7+9lrxylaOZsBE5U4pq8SbsBkyh06AimL+rs0wxu+a0Hjh6ky
DJGiJ8SRi07UOrrp+ww05QM1F8h8KLh8/ojUV+ZKa/CCipPuytejQ0aZFded1xEgIaSB1U+3cQio
wvDHZfW3fPxaMBfioBhf4T0HwWOQW120zzHB2o6Hy0K2NtOAc1Uo0r8oK3BLLJdmnVCKUFoydrMP
9JIdo9/1WeDhNjoLljsfUBPI0IECmofuSLpB0zog4thKcEtBRIupejtK0n2vNIc+afeRPj3Q8g1j
u/Yc5BgTV65IHgomVjZ1NRGVolsWGF58wlOSCJHQfAz8jja10Z0bF4GV1S6oBy+v6daNZfyRw+c9
x1xuGDpsYDF5fK9GsVsp5bfZl52eBFZZ/ZgiUbveVnDFcAhkDWMkaHDmfLo2Z5ifGIFS4EcqGFPU
OdvXBZKD8ejfqmpxGoc+tEkh+TZRiIigacvboyF+IcVYEof8BQ06jCauJ8AwqPr3eLjts5/zYI+N
N/77OdJltEAFhZaBLmCVT7NibEEKEgLHQ9lL2Rzi+K2JPpLyrZM/RLAZG+U9yNKAdaOjORhPFM7J
xkPeTbj+saJIKXe9N6GmNXhKeFZ0jykeI2BOIi9ElK/czNes5XLOdUzAxCQDi82WNe/HaN9J+6b2
2Ld76ZnVbtS49bPAy2zung58i2XeE/8490bnFNWYZVKepRjM1Y+abKnKuxw/hSLUxa3jx1aSOH+W
6kPBokUS3j8WiOxK+X1IbE2EOb7pa9ZyuMMQjIY6skVO3qJTVtn3VmrlV+pdi/SbU91Wvq0/Xj7w
As1+XyGrp5s/xP+3htEyi4+J2eKlSEA0ld1flrMxRQmrRCoCbD7AmCN8Nm9ujALIzCOu3h21lb3y
6BW2plrsrHwLHmY73lW3APMYrPntsuCtq2gtl4tq2oV0vmADrLL5HvQHQMgFpndZBFl+gw/k1jK4
E9fLqVokEmT0Xkos8gwOcWc8sEPj+A/FozI4ua0CKk93gvfUvsb8gf036Z71F3BnL40NSZVSrO5M
yG0yyx4Ar2yKho6Z3fZVfRAoLFpU7uqddKOd6AiFjQe6K1zlQwJdNWhHgxuMVUyDozipE+2Qb+qs
ebK012A3X2F49iN8Zp4oMfRfVn8J2AGxiUl9bvXbyAjoHMKJyzvdK3b+7pDZVLEMT7mp7Aagbq7m
NEf1p3LArHO+i3f0if7FGx1AVP98Arf84+yDeFLHtdnFV+h+JfTARKDdmwcVPEpw67IGGkbO2WWN
plRysWhZ/ujqX6bWgy7ngfa/Lm/tpk9dieE8XTJWJXq6IQbN3U3/HdARfnEqyAj2c2F4ui0LqKAm
5reBCsRZUTIn4xz6kBWAbiDtUOmkaLR5bwPdpgOaBuhgI1GBd2Xys6WRY0z9ydQbZ661kxQzT0pv
xyAR+MPNmBmW9M9HLfuwcohak/l+L1e4VEDq3IEXQcpsczpMINumr3O1Z/KNKsrTLebxxX8ACkpF
LycWg29elWtzKlSCmzNj8l2S0Qec578I7DCi+48ITi01TKRxqhAUkFx169gelJ2cYKImOEzSVZiL
/NGmg1iJ46y16cxWChcEIxUZl6HHPHeKRCDI1f7CWldiOGsdaKmMnY+Fo4myDxqviGUH2RFbGp1S
NMi4qRKSOPAyiDTN33ieK8MIEIfGfQnDUBpAoVbU0lr3bwjiwHKAzDxAwTSCuJhbOJrXaYuoFLU3
5VeoOg0ycarmRb4tATc3i+2QAtVlf3kVt8zPVJZyDubxlC99ksY80orp2KwyAwZjrd6kQy1wkFve
ay2Cu4WlCuC6VQS1pAgp0/CcxlYOaCe1fLqsypZLWcvh7oKoAl4XGOYQQKGJgTXnvHHnMbfCwm1F
TJ0iUZzPr0ihJI0GUQnJHaAClzXBGK9dt8c0+ris1WZFdq0W5ynrPKFABMbzQdp3k9USi53ag+aa
NjmX16BHdFIrsRV33l2xc3j/FNtPgSN6qC1niXdS62/gPEhWd0Mnt4tldrmb5e4wF97QmZauXEsB
GiJ/XNZ567itxXEHoQLoxlQwiAPa+qO0IO8AORTIEIPIVW2aJoBBkRdScAj4JIkyVLMqdYi5tcqb
1WOpnVjwPousZXP1VlI4T2WaUZqRDvmgKNsNrN9LEghy/euxydyS3QZCzPHlpfBlt1byuJdEXmE8
wO+hFbD/2C8D2YJX1ZHv1BcwkQa9VQa29Dw58p7cVF7r+afg4S+2D2kvY2krAsYQZ7G9ClbzcIK+
EqoWCWCaIs2mIjq/Tce1EsKZZDDRUPq9qH4ROTJ5iYBTfFmNzTweCG6ogenTpXWNcyhzAn6S0V9e
ZNK5Km7zAO3T6FP9iLQfdX+mQMcrT4G0S+THy4I3zX8ll/MuPlHmJFxOfDMHoBJBAddARCR6lW1a
yUoKt0tS3Wf9jISsXeU3WvFTm46kyyzwIQVlDmi01C3ot8t6bZ62lURuy8airMy8XOyiuTLjt6g/
Bc2bLrqrN6QANRR9CWh1BeI9Xwfp5VKeWwIppS/ZsaF66VBYCTv3SiR4Cm0MuULEShS3UUEC0iUj
x1NoBHr4g9Jb8z46zTvppN3WtZUdAnu6Nt8UQbVuw50shCuY80Ntf8Em+xyllo3UqcGApCSQpxjK
SGDInrvQ0pSFkdcFQ+/lXduwxk/iOCVbdUiNIYG4khwz6V6J94p0f1mEIlKJs0V0uw2sWvKstX4/
YNKmdrL+1KUOkEqRG3SV/lereTW7ltld3V/r+W0TnZvA6eDYQsHqbj0poS/GyVAOxXAjn1pWGlmX
5gGF89IJbtQz6KUeinfNvo+O/bHdh/edl4Ege58cc1RnrsKnRsSstRFcfPoA7pjkPsi89AQfMPqe
P3pl6ITmW2/elKGoUiHUlbto60qO0kiHKDVwMDwHPKnA0n6E3s/k+BF78UuhONEhuAV1+7Gzosdy
9y5KjoqU5e5Gxgq0h5rY+S5zBs3RgsaqMzcKvqnx82UjE0nibsXUKKY2p9BVm+zev67Sqym9b6YH
PxJdHMuJ4O7f9QbyY5xoJFC1uIakmoDk/lubCALqrSyvAjZnDU8FnSF251RptJL42sKSAIIU3T9j
mmFMvUr15vx6Gh0ohx4Te9Z0wYWobRxTYKjjUADJV0E7L1e0DIOmKVNUmYE4rTo1/BvouVF6iVsA
4w5uynwrTuzApPusvA76kxReAxVq0q+pejPor3S4i/LIIhMQqoNd4jtx0buouw/ydTJ7Q+EYM14+
qjVph5j5150P5GI2uj2aD1HXtpvxuQeuS9u+k26potkG2IPK5Hqqz0Yre2OIOjRaF8AkLPKAG5ZD
gJ2uANkOoQDhbxQkZIpCmnXEAfCAAdh3ALiR2CbKd7pown9rhdeiOGdbDOByTckiKjqC+qYJbXWI
rQicAIFDS4Fn3xSG6VGqYIaUYETs80USzAPwCFUIS3vTAvikJwP4tVVepeFYdDdx2XqXT+DGzbwI
+kce59i6ZsojvEHxapKeZQPIvuQxaKg3d+5lOSK9OK8GLk21bOiil45+UYACMvJR6Dt1DnelwQ5M
CCG1IVBVMHYPiCU8W76gT0okZD7guDtbAeBqUB6i+dsEaoG8OkeKK2Ih31hFdKcxhqKVDqRO/vrP
cqOazcAEqL3u21P5NPkzMgPekAusY+Pe/ySHM8VSUUOtkY3Ozs3zmJxS5TESUQZsOMpPIjgDVGfV
jNQK69b6mk3UwaZ/MXqgIgYE/BQypygWc6ZAZpUGeYjF0sLupc1npy/D+zwWxAybeqykLPaxSg/1
CpNoJENKAv+mtiCNEY1XbW7GSgLn8WMpNEk5Q0KV/SwrVwWupII06eVzIxDCk+9oeqEGOCCdPaLx
pdUPA9PgeQXd+YK14hmpWFb1hlZAE7nTz2FPHHAAOJf12Ko3rXddJZ/3o64xcoyKXgcUjPkU0aM+
JfYAQMl2Up0yyo9Lq1keDniMyxZmRlDozm1M0TthD9DJQd75w0ObiOoEyxZxUcGnj+LC9ryP89aU
sLpZ98SKh2q6CYLrtLlGVUpJ3L67u7wIm27ij8X8plNc2WTsy30ek8Umo2HXRyA3il5AK+ongqEv
0X5yZ7jrTdaU5nKGk/i2q6vrLH+8rIlIAndtFFVgslGGBAzD+PmOtIrA7rfy/p+2hvMSNEpncJVh
rVJdfmRxHFtsHpjVmdPt2EuumTBvjAqrbe5NjDlf1k4onHMeYTArOht8HAj5MfNrdALbVXfO5lsw
s42xaQ/SdS4RgdRNY0TWC1c/ag5fqg5NzWigSWFvZ/BYfu5GGsa50fQ8Yjjwnd7LfzFTp4K3E8Dv
aDAlX9gR2ag1Jfh7e0yg9r+yungckQvrlNyR0YwpWFCycdDWsrgFHVpGsiqJels5NpgmDqzkWL4b
J//hidzXH4VgdmoDaQAtXivVONfMfMDLKTnE9R/yTfRsPCQ308/KtMprY7JV19EPz/pdIHJx8mUl
9eXvq+NdGiQFPwqk4nXqDr/6zNJP2iFMrRAQKwJhW65kpeEXUE6lLOR8hCwUOp08ruwZLW3xPdN2
l3du6/5Zy1k2dqVTqMdp0saQk6nmgabadQh4uWESJYhEYjhH3ClhrWbtIkaXbTZcxciuibL2W90c
a6vQF6e20gUjpMbULUKkPYoRu/o1fsyPipNfF6/aQ0ytSOCGN++89eJxfhiTVHKfLJvU5M/BO+h+
v7VOY0luhI7KVrekn+U1eezRlX+XPv9v28b5Z/jNtI5qSFbVj4E9E7WxKvnpsgyhepyL7qdEkeTF
NuhJRXfTN8Vqr6OrBbZ5gErF63w13iYOWFnIjome2wKHonMOBbc2DccKslEXrzJLOWsoxFt0Ycdw
32S0FRiCGGmjnWrpSwMFHwYKQYDKT7b7Eya5ylZBs3MZ4W1/ztKrJAZ3mEOyxonih6k65f6+63bV
5EjVTZwITuJGhmH5AMAuYuoAhWm+r2IeAXqT5ui2NtFLnvSpk5XgzkaPFSiXfTCmHqaQghPFzUSI
k4qxrObnOOmzaO7kFCxAu5WBueiEXgcGapIZYHL3yXAAd7ZknrPiWFevhbqrjWdTt3rMz0iFq8o/
FeWd4o2iW/KY3KE91DID2VWBjzmcWOXv5z6xjfIRWRKQD2RF7ZhooGzK3mrrb8BfsNv2HMygzCj3
KglRoDz0WuOBgmVqjs2coFDzjc2SK7Ua0AY8hezj2S2zg15dFVLuVsMhl3Z+fKD5bLXZYWZAit/V
/UMynnwVOH25FcSBk+U/gug6AIIlRVSRFY4536bxOScYA/LA/l6W+zE/x+BXnDy5RbyaPwP0Tvb3
sbFn5nNR3gHeDZQG1+l0B/gaQ0kcVu+N6oG1XpaoVtkfdXoVB3e0OEr9U2i8mCj4z8ekvi5Aelcl
B6O4z5Jd3rz7wyPqJrn5YPT7glrGtANndY7zI/cAU4s+Gg0AFedh9jCD4kaAJMle5eatMCLAXPug
WHATegpBYac85fGDVLyrEwhzfGBZgIKMBliuCTU17aqRHDP6IIVua8GbPN2A/kAqI7tDIYX08T5j
HszPjosnv9oD33Zuf7WVHZtH2T8jjdU3Tyz5PgDBBzhafbUsyDU4r3NztJPeCzS3kZuDhKGKFriH
Ojmn6mDJBdux5BXdQl4WucDPFd33X0OnZSR1oXbRZJSF+HHfTA/8Wg+7pRnHVg7GofZap3MjKz02
Vitb8q16ApStCwt7kAMMyAoc4YZ4ilyUZpoKaHXBhP75YqlSvejqpU0wPmI01h7sxM7PtWz51ssD
BWFnfvWBwtFL41YCxTcoNFF1WEnmDiYtJmrUuNR+twdhUOiqsuYXUJdmCF3te8M1TqXbHKd9eDCc
0ol3oK0FNI8jugk2/MOnz+AuurBvijYY8BnEBtIYRPsO3cEZD17x+gTsd8t0jGNivZo/Lq/81yjo
s/rcNQdyIsBCGKiXAUgqzL6VQAMrS6tTRfot38/5v0/6cTednGRATtJRv8qs7Eaz1evQS6Bn5fS7
1vWvm31ni1JKG4Wsz7pxN1wWqsRsGdY0ewYD1yH3KlAcu8g/Ou/t6Sbd6bYIckCkJRc1pypwdn73
7xrmlarv/PFGlfaXN2zrFl2tpClzMXI4lRhRqpejQoPvsr6f5fxQAvu1Gd5RcXLMdHxvB2IZSQhY
Y4bxGoykDVF/t8xjXv6UDQ689QJ/QfI2zZSU5lKSRzB4Z4IkxssPsZPc+M73ZDc68z1uNQtlFqvx
mNXbg4duf+dKj62Hyx/yxYhNFd3haMZVMU2A5nfu8AxSOKUy8RFGTbVHWGVXcK6NcSLT/WVBX/YX
gjAYitYKCkg7DMB9dlNmOqclBWETEm+AK6c5aIZclXiXhXzdYU4KdyZJr87p2EAKQFWB7T0jPrOK
GEi/6L09qHYOflkUrzKBJxTpxp3QvBwyI6jiAfOfd238WOreIMK0XH7ikxPgFOMOJDKWUiN3UEyK
ZfmQJlX2QiSVxgBanIqT0cXpL6mLR0Eec8s6MLpkYNwecNuMf+glMdpk+jkdUA7cyQ2GwMjzUF8T
9VWwbSI5S8C9ehzNGgGU8IQFNBHXOcro0V1wRd4ACRgc2UN+X17rp+Sg242oE/Lrs2xZVwKONFRx
9AXy5LPkwJjNwYwScEsccOoOhmy91FbvqjvMZbjLvJItUHW5jr9s5Eogt5FdUHVR3UEgPbXHCJnh
nWnrd8a3wRt34RW7EaYjviQGOA05xyrpUz4YIQRWujc6hd1bRAFdva15OUg1BH7ta+H+s7Tfya3V
TnZ5WvQAS8LgjKOc2a7/KFKrmVxiL++zeUfPDQKj0G7fYU3TXnRvbR5EvAUA+YrGyS9TYJNSFDmZ
swGNVWhp7ffDksXSqUjJTXNVwQKqLaOhGl9EoC0zShPLimCr+wXqDJu60rG6Kr/7t4ZbIx1yk90G
Xivi2N02VjAioXSxhHo8/UPH5i6gDHJRWPrQ7tBY7/lO+p08/oe9L2uuFFe3/Csn6l11EQgQHbdu
RAN78Paczsn5QjgnBEiAxCDBr+9Fnjp9ndvZ6T5v/dAPFRUZ9jYbkD59wxrWLMz07fT5lbW6bbsX
a/XZ9bafP3uZIfHlKERns9gHkmWE2WYaZNUB/MTceumE6u+VJ/sSf7Atn2dXPEtm46mQkSK4Q/6p
XFKNPvUeSpxzWu+jnC7pcLvk8YFcgCBy/O6y+FN/Ilf1Kwz/LW19cdfQyqYQnMGTPscAGtkPvAu2
YCSvGP3Op2+/f6y/vslnFzgLAUCWWYiRIpaPLgLKu0s1q7Pa42/aCfDUqU+Ad8Eo34D3tjC0oAUs
0zDktuJY9nUG8YHUj4o0WfWt7e1Fw4OUWvPAwxmtPlK9VmC8TPO3d/Ls654FkLnhjfb87XSLLqJP
9gl+Z9FePPTHN306HPkXtV9tXp+Ck8tolLtsyR/+bQTMz18hOUvcAsKckSGemFovtPeJTPe8yhL+
oQXD5vcv55cvHw0WmEpiX7/wYq7nUFf1gPi1YtbVrv2Nc97h95d42SDe7gbKEZB5AxE35GeL3LUx
ytMtIkPLOwSd/Ga62YeXkKFdHse0fBueRkjoZ9Xe7H9/4V+GrWfXPavX6sI0Afw7sLAr/4L16xWm
1FD7XHZCfPn9lX79FP/7Ds+SPVhKhOtY4ko8+VBV71m1+/3f33bI+RYFygWQF4AHkLSe4U7ioReQ
9NJYkmV4GND0KO4S98a2B9rKG/Ua3ONXd/P8amdhUEX9KgaJqy3Jh6ncd+NrmKfXLnC2IKK4Ch3d
LhDxh00KYj7+/nH9KnnclLMw3QkB1DmX86D+ArW/2VhIsnwewrwbD0O1B5slKbPfX+iX+fezK/Gz
jdo50GrjBleqAm/OWiHQcW7qa1V+hVXMvvQDgEvlmLdz8sFWLXhw7fjem8FmCHl3U8jhlRX/ErGL
rQaRUwZ3YeBMX+ilwMFIB3OL79N8pylN8hGgoiHtrm4AUkJDZPReqQR+tcUSDgAQnKESIGjO0klW
BVDb0oPNymKC38dVHyiwa3bdkP940P/xxf2P8lt398+1PvzXf+LfX7oeY5QSOt8///O/bvtv7T/u
5NOXb8N/bh/837949nuHb93Nk3r5Sz99Bn/874ujgn/66R+7dqzG5X76ZpY334ZJjj/+Pr7m9pv/
tz/8x7cff+Xt0n/7648v3dSO218rq6794+8fXXz96w9sjP94/tf//tH29f/643/K8pupns5+/9vT
MP71B6V/4mFvnGpAYMP4h1iT/bb9hPA/kSphBUBm2IdMyA+yXNtBOP2vP4L4T5Cjgc8BQofBeWqT
3BwgrYAfUf5nEiHBQ5AGzmsLMn/864v99Hb++239A6qOd13VjsNff4T85y0O9+cEdS94ZJh3ImkE
6/XnVArvtzCqqU6dJRo8NePBLu969gCsgGGgW3zrqpz3sKeGJWRQtLo+lAkocVm53S7B8BBCbmNw
4yeL96gWWwbjlCIwTUMez0NQqo9dObok3iWsWjydQrikVOapFhP17uO49KhAW26prP8pdIme20cB
2we0ORzxHYzmVhEK9g4W1TbOJa0m9xAMbQgEpprCOXerDecdX5PYpT1vsW+Ev7V2qZwFGOXe+rA0
QxPkQSLKGyAq0dClrFF+2gUsWrO5m8XXMuBSH7q69sQFqwVEHikgMlE2Mx+6betQhwSF30qqY8zb
AnrwCZ3H66UlRJKMsTbU9SMbXQ9YXynMGh3hUBfV71nna2/YyTm29IH0i+M4D1hQXutJ2bcygcz0
kZGxSe50ZYHQE2PrVIq3Hnl7O05Ri5Zz7wETMY/N3m8dvosUNJxSv+3XMtWjkiqfugCidgz9o6Pr
EzQRuFQYDfSd0fRAFwYsXh8H7XyA9nAUgXA2kgggM1gjgHE/mmYw0IDU2FnTToW+V64nTaq56NN6
7Jl3QmYDgnBEYHpufGo+o90EVTutYKCw05USk5eA5lOtQu8DGUHrNl8IpWY4lT6rpUEnnbXuYem9
uLxTBj/bFyUypjROGtf6abhiGp3zudXqxksqiEWMvfEtUMvJEqRsapoeCvh08gg67jNmny2IADxT
/talsYTz/qhooFUG3Tfd7JvIxesu6WrMT6pBJ3O+LoO2p3KNhhsd8oEcPCgPNYcZf8cdLXzI+T1V
ybrspJR0zoty1uDiztxHF1GrkGaJv7TvoggSsGXY1Y99g94jIGzcfxetHkw06ybu71YiOXrLZTde
kcKY60VApSONqyKIId/NYAg0hX005SvQBklKZdO+H/ks2IUn+vJ7LKK6PSw0djw1Rcm8q6L24Tov
a+e63MP5Hh0jvuDZikIlST50EbmFppwOU1vbiiIlr5P2FPZSfHR1b/3dWCkDG/Bgg/kZ1lU0DWEZ
VOw95YYvzRqWNFvnzTizFIrc0T4c2wzS0VOdws0ogaxETSgU5WgffaIJlOVTHZWJlyWRbTEcIgEg
SpwXGkdjHeKdxXAV9VKuRCSyri6B5bVQuEWLCyi3pwHX/Dg7Rb43vB5BpatpCRIMMAGYlChrYSo2
jhjcmYGTcq9L6Hkk3Sbt3vCqC64658SjNBpSpYleUbd6rqrKXdBPyRNxMZCZTSsCvScGERNuxx3M
pry26HbxPEHeqWtiCqTb0FYZdut62UaDfqq59jeKNYX6e48LY+HanSdWNp+aatXermkZxbBgAdFX
7yPfwclwnRLMkjxMOvmT4LNKTmRY1SzTzuso/sew1+zOGjlEb6cZ/M7bAgLu8p4vYTiCWRQXrcqT
ZB5VtzNcTsWTne3skOQWI5ngigwYtPjqNKIENtaqgZMc+jYs8yQiyRreclE1juWhNF5wLKfSbz4M
UvD2mBAfDXDSjIN5cGQx4U4Uc1FdxuvUNZ9EU/MA0GMIl+iHRgSxzM1cyy3kslkrONOzFtEb8YKv
C9+5xO9U7ga6LPakcBGJpMQM1SSyeED83hUtI/GpT6Kif1/Uc8QOfKQiualoOyqIr4xhAyS06Lvl
o7Jh0N5DPzmZUzomDQhxpIDI+oXz6Rh/iCt/9I9b6FUFxNfBtyzTeo55+VURbC10mNeF1OmiZgB9
ifBdsBem7QH/4ayJs7oHaj0PrGJR6lnd9Rdj2/InQDL8x9lChOZhnsPVIZxO7J4V0WTvoKJCn8RK
Gp6vtm+q3TS7me6ChvriI1XUG/YLsE2YU/lWrqkg3gQ6wxRaecN7stjDFEHU6y3wY4bvWBdFLrXM
lg+RP9G30qNw0an5MvDMTQ7gFlwBxjagkzpMpf0APQMxxsUVBNQt+kw1UfD4gMgmjpPetzO8hsNe
Y0N2PaywmG7ue+YLdQjMat/NXSjMPnFMVxdNLUWSrnbGBpvAVcVwaxJuyJnfwOgiMyaOIZQE05fg
opBdwrCQjLeNjouePhaYZPBjPZOQHEqN3ZPJSmpzGJbSk6kbGwjayKktYKEbsRXeCr0quv1UEGiJ
QD4TFmDoucg3QsIgNQ9ZZfYes648WImjA/mzKctjK5jWF3HT0bcY0FGWw38qiK5hrz6xlM49Dw5B
INfvik8gJ4eFoZ+wjqsBNNjKx0xQQXPydpqpXdMqVgWECqzury2VyzsoR3TNXuI5Arc0cy/cFagp
xZh6laADakXU4qkHnkhyWpXh+1LrDiC8Cto5iIBS9JiHQeGMPbSNHzZYb8Izt200MrTJFIMkhPTm
GYiXGpMzq9FgmXgtFSDt0oKUyCJ0C1v4HDNoU5UxpuEzr9NeJWGz166c3y5qKAOYI1Ttw1yb6JPQ
EA1MdQhERjbWi2tSsYLvC+RaT4tdyaBZu2U3kdg1yAHf9C14GKn0YQezC7hxn1e/aDF0JkVwD+Wh
KThNfcuhYoGsKtrN/hAPl8irnLlN1IqDPPfXmbKTTrSrnmSih6HZjZwWG9WhjpR952pr6kNDu+LL
2pEQ88hqgO0UTRYK9MJatTewS9PTF9Bc7HdWULzSWfiRzKRsCGy6pwjV0MT0iMk7Epkkq0MdHisz
hv1hUGaM8r4OWpOJUlF5X7ClAaAorKp4z+cOmd/aRlF3S8tAzftBWgfgz9DqfTgSDQWSSvk59rBp
QCNoHXp41VLFqepkD9KwshM81AAEfKJq9rocEEhjjqXpCEQtE9Y89v66jLdU9nH/xlfLaB6IIIM5
0KCDCIUcVr1jrV8U8IGeFu/UWF5JiI/4bQwXcmOjHeqBaEEZPcj6VPF6SZ6q1iUqHQO0bu/WOmiA
LSDEhB+hOj7IO5Di6+khrJE9V1VqlZmbBZgL1SMVEAfBTd+56RB1uA3ICyUkmCqQ7kZP1CAxZfNa
BsNVYUT9vSQhPM3K2osFvAMp7JzX2fhwOYK6xU1vvDVItSwhW0jqOC7SzbrCpGPS4VesxJF4EoHx
A2TodSWPZojYNU5YsWbIfGSRkjUSH1bZNPfIrooRZ3Uw0bQoC+5dBFhZUaqHZemzOfLZI284Rosu
7Hx4EHlRjxw8QfacDVPPn/pCBPB56kbWQWKsIzWSK4X+Jw44ex3Ps7md2oHBYqug8xOylsXtKyFk
mK0L059iVJJvwQZoMAOfdHnfSAvhwi4qAEKJqIIrpKm79RERERKUcyI8tatjA1LZTLaxfYDnug8q
EX+srPQmBCaG/nkyWNCTp8CrvweOzf2hn0GhwFSNmfcO0pmYf1edE6mQqvH3HHaG30WCTGE/6QCn
UgSWNT9SMFbLfEXD7TNQDLZPOdg8OjNluzx0qmtaBOsp+BpLP0YBVFpAKeKoRxdMdqUeUi+ucL6X
RnYqEyJaj6WawbuJWjZL0G0JrXCGNObj0vkgCHp+B6VZYtpWZrBWYU9j5bxvdVHIOe2qeDK7WtZI
UxmZJ8Bbu2iGjhMKDfHPXuK/VaRfV19MN3Tfx9+W6Fsp/zCab9/G66f+/Df/H6zTMTD+XaX+8G35
Ir5J+W14Xqz/+NA/y/Uw+hMQMlBWwJ6CrScAx3/845/lOsNPPNi3JBAnAZENcuJ//OPvap0Ef4JA
DoKrtxGiGMhX6L78Xa4T6uFzcJJI0OBCcxWf/rfq9bP+Iop+j6I9C79Mn3nQ8fq5Wm8XIGqKxC/S
STKCChej5LLA8TQuLnmlZfZzYwBt5u1SMYp4cMlwRz86as9mLNAIVgoyFQVMMBZIz5Kkh1effG3O
+fIqEH6G34+3UdZifj6W051e5kpLguQpUHlkBrZrSclf6Wz/4iqbNL+3mYvBjuW8zzh5uIdCmjLD
c1pRTAY0gz1f9VpT77z7S8GrAgEfqQe0gtDROWsybjhJCx1p+O/Ey1c9XSElSl3L0qmeYCsHvvqK
7FmVabfIq3CClbLy8rDs8g4Jr4eCau3u/N67jlfx8GyV/932ed7mOe+zghDI6OaVwCgMiDA1/3nZ
jGIIIdrjl1mtaJGhd/DQlSHMpSBSn2MlLXkx4Bj7/TVftFy3i6IVDp4ZOrsgI24v5dkCmgX45kVd
lFnS1vzCdaS7GD0f+tQuHg4hV31uI213vKntBdyeYWhFo5tWRO4QBa24QF2s0zIs+Sst+hcIF3wv
8EJjGLxC3Rz79ewtGesvybjVhLIly5J3ybJnhvokZ2qF73KDBCIP3BDcJn1f3Q11cBE5H52gKuk+
8JosUA4M7BXH1OKwxmJzlYzRjIuHkufa4zgadFzAA2INySVGtOub2Z9dm5NiRluFVGxXDASyhiao
/Nc8MV4u8035BwJKeNE+2Ehnd2ajeLSD80S2QC0HIOdKHnTJbP77F3veSv7x/GBgCmAhlCZe6Buv
TbBEYRUIiP146w6nFPAJpUL61wU685v6Ne73NpN5PlPZrofFCUoG2pN4a2eLl7EKKiEuxK4ScjPr
m0nqwVspR5X6Gq/sVw+QBx665Aj9CBhouz5fskYujddrino32hC2HnK2qfbb11bgOTISdwRiSYJN
EXt4VexscEmnHnr9Hp7gypL2prKeu435aHYNqtvD2Mfe3qNwDp4mlAtS8vi2qKm/XyM4JNjrudgJ
NBUv+uZhFAa+wsuo7oQC0rQaSHjUfv2Jg62YdyWZ9owW687n/gApAuftZB3M6VzqPvMlh/xbUshX
YuDLEIh+8nY0AcWPBcLONj2Q/Uh8BXqhowzQhoshK+5DniSPgSvLpoBHOWETSMlD9W8fV1sjG//9
wHJh0PHzq/NNEA0oakUmlkAcE+hEp8Adda+s/V8EUhy9oY8CeDNGOBe+QtUiDQoJ+J9Bi3cr+N1h
dUGxzY0iMDQWsS8Q1F656K+eKSpZqL9it2H4fza7QYPOm3FECviuMQVUc91ckYQ3sI3y9dFUtPow
BYvc87h9TTfkF/th8+Lb0g2K7XDOJ0BBAHrZUlUwo1+mjLQAyg6xfo0F/YsNnmwUgh8HBRKpsw3O
RyahoOchIEPjGPHXd0CKewvqSfQEfx+7Xo64kYBhiWAks8kT8vh8mSwCSQia22mDzkNfoas6uTwi
pD5Y47dp1A0PZTwOe8IR+xfTvhUKrcoYLd8DKOHy0OtgQg9LJqhH2/ri99/u/HEjwcSXi+EIFSSY
B53Dd5KCaR5QfLl1CsW9XVd1XQwQcv79VV7qdJ1dZltvzw5m9K54tI4eA7M0WXZ0mWgmZrAm4Pq6
fm68AubTIUypPQCm3qL4FGk3YeKCNuB0X7klzOEj8cVB4TKtKhZcGDTZ9mRRj5vn9S7mtryfk9qm
flyrXWCbaq9qpXZ0Sr69ch/bu3p+MCCvRi7sb7EaW/+FcQgC84Le8MrSkfMdTyr91UUwxcXGrTw4
LU+fx6KtkPP4jdelXVyjq4/eJnoLC3KtfhDysR8JuuEMm5emJY3LXdOoGPCeLqAPQP0SL126kGpw
AUcGJH9lLQBObK5KqFNVkuU+G4o0nMoZ7a8VPrO/v8GXsCoc44nvJVvGhpgdbxvn2YvSa6FsPCxh
qieKmVXV2Ufclty5SiQnZB2gZQQcxLrEMzsUOfZNFVZplcAQoFBwfR9C9kok+sUThy8eJsjQmfKR
QZ2dj4MPhmvDlhg5T+feyzD4TnRI0kWv5S5icnnlci/JPaic4BGVYAa6De/Pg7oaYW6ImUScWusy
tGuvIKU+ZZNrCPzalTk0SCoxoiuizHDd7LpGsTRIXpNw97e86eeFhi2BoI8cFtEXCuA/v4eFN2ar
Knga+KARWa9B32yKoLGIpX81CZD1HV3Da18O3SWBLEZmEzhOodnPdz2006BTVdOn3lcIH71qTpVB
l0MSlrydm1nncKD/BlT7K8ys86CKUtTD8NjHFokQV5KzTU5Bke8hmkUgurREe3QRvsgSqPGm7ZpX
3tIvrwRgEopbD55y59roI0TczKwtSQlpvyul9KHHwClDF4e8cqXz0xf3BH0ETIdwXGBhnDvzLj1b
aGgADqk0DY+fLlwSQUsXY6TcYQTxyu57sdbhSIBJO5bflkl757hwuopJJ7ZDJjOs/oEJCLwnkh26
fsfl+Fqx9PLOIOMUb6qWG/SK/oC6PdvpSa8dbyyCVRGtBfSm587s0KnVqSdDc99AOvySYprzyknw
o7r+aWEjhGKLoSaOA5SrwdkicWz1xpG0TebaIefe9BaD0WsoYKPFnVzWlT01MTvUwl4hr3vlrHux
arCdfKB70GdApwHO5z/vKQl77CWxK0hiYg52QdGDrDdwtMcxZnzlTb54uLgUrIlCsBOh6QL9xJ8v
VRcYf8U+shhZgsA2mwSteNfHuxYCZXlTh5jkoO+4fyV4b1nLz882Bq8gwQP2kdywZFtfz17p7BsV
QpIPSTCKsgOG7HUO9nV50haaQl3jg5ucwC0p6G9hlciuNByG0B2fkgtTNu9e+S7bHb74Ln6Eu0fP
CCbE28t49l14NevV4R1mbnQk9+MBVvaJxtgWk7E+k0WM5in0hG/7aK9aJJogUaejN72CX315nsFk
JEE4YlD8xzKPzr6GZ8HkHCTkWwmy6zuEEhip+H23Nyi3gNEovzahKQ7C2Cr3a0dvMWccDqOlCxxn
SPjFqeDw48H8/0boH5vr0P8ZsZR2I6hD7U+Qpe0T/2yC+smfQMPBVQgdEsQ99Cz/1QSlCdBMkCtE
RhJTVHlbnPpXE5TGf6L34APVBrYhTgKOBf+vJqgf/QnjAwRRfAg6daji/50mKEXj9KcFjVMAx0y8
6VAHQA7ia7KfF7TlY+mZUfVpCOHLOTeBGZrPRDTQ02WSwqWLRU0JCFIRBvyWLF4XJSlUufl0ZzEp
qfJQk4XmHS1rmZd4CN51pbZBfAL0ZrGf0QLGJF35crrCtL1JTpCUlTzlDsYR72IcOxifrKaElCd1
wzHC8Km4Tmwpnzy7Ao/SzoImKcYj/CkIFIa8YMncFY6zJ+x3zPuKoflYxV24j2wkUg1W1yObW1DE
w0J9ThJoCaww5Mp5LOsbUibVx8IVkIqnI9qFKJU+kDaUn2CF0O4Y4sqdkfAHw4Ybd8xzCk9gQ2gH
phZ3fAEYAGOtxIPgPaqcDG+twfwuXgjchgl767te3xpFCojz6q68n1zJL1VShYc1Wt1N3Hag6a81
VGjqaYh3FLH6htpxmDNMtqOvnh4eEx8pdAy8ZFpYQ++G0kIMPbaYHHdsbXdLUQO6xCaNSnlsFCj+
uqAnL5wwN+mjjt8OcVF9pq2HuVQs34Y9Wn+tcOXbpOwx+yOal8cgsny3LBV/V80ePmdgiLILefHd
8P5RGUicLdMKRlxfT6eBRgxSDG5OA5GEFySi8qDKvnkXBXZPoN0mOgZ/yWAt6b4DhCsXUYskAmOp
S8DDMHIPFMnXYBjeNaOmt6Kg11XXvKuCTWlo4SbJfVeV79fFFJcAyzPk5cWsILMqqpwYuR5poByY
3sBnXEeWQKbEj0yHQB9D8QLfTWXoqvW3wzC70xDjbTm5ooTp+kRcTIUhKZqq5CGJtnRj2ObnrAan
u41AxxFi3WtkJRlmmOGpkP6IDsS87LfhpIRwDq433ESlWzEUwzjbNcDqxT29GIIlBswquG7NSvKo
SZarREc3oW6DSw94kbSWCwHixPgHSLqV14Vv+7dtHSvYTo01BO/XaAS7fFIXSHzmgwsWQEHgQPs+
aqX3Zm3RTtJoJX8ZBqXzYQ1Aa2s7lImtV99oFGPZQvxLg8d2VwV8uBiUj7ErWfWpXVAdGqWu1kb1
x7akOmV8qr20tL1IUbehrGr8Hi9BxTrlPoZndbhMO6S0UMtOxPCWoavwRhPrH+q61Bj2L+/8CpbD
qLCjNKo7seSSt6cJYK7LlYg+b336yUL08GJUQfmmqBOL6SvDnLLroya3sne3vHViFwj4/HhkDsEh
9g7r6qnbkYTtftZ1cF1Q0PuHsl1vYBkF87ogHC7XCr5kGx6Afe1KFkCCYLAXA4bxlxqDyz2Nh4/U
0HLX6QZmxPHSboNaWFME0fsSPXt3WULHAHqDUJiEhg9e/an0yOa7qpf+AnDht22hN6kAYeJ9MZXu
47h2BZrSy04tGq9cVIX8xNGZyIoaHxtNa7B24LXRrQBZpg4M/MLbkERAGVYN+v6twTygKNuBYyJp
6ovCoHEVFaX8YCOgDbSl7LJxBIrdQFCeOmAWvNh89efmc0X7+E4vkwBSL6yyoV824+W2G947Va/L
IRbaK0B6B8zPS/Fqj8S2JShrI9xHps8DbcS8bbMQmGfTxR1PYf4n4H5RhvSIOUD7hBKzzOTIkkzX
LLou5ll6eS3RMcVtavoGaCRAt4BsjEyzA/CFXgHVhqgDQQ82pKXCC7x3QwlEHS3hHxZYCszAjBFy
N127WRyHzuuPvukvAG24JeskUc9O9dEvF6AmVZA31fK+L+eTBg4uwjWuvGreJUX8mbH+VDOx72O2
rzHMyDRbjp4UN6WvCsBJ5cMYjA62dDDgkjr3tEQCLw4D9fbKFvh3d5QADmE89IVVDx7wNoSHj3ql
gKZ4e2rmQzf719w3+7aGlrhEAwUSDF3NLzc2sGLyclbBZQFfwU7hS6+YQAh9sdT9QQztDTegCMM1
oZ+TnSpB3C3W2yUAagVdiyQRCBuzj9RLpnQEyQ2osD7zhuFEwlCnNIB+R0OKN0HtEBT8I3rRObBA
VxYgMMKWuxGII4em0VsEtoSmhM5FitMLpYL1KzTM28aFWTxFy32gbJAWUx/sfCXuNVCDu5m3tzoA
nq+sHxrV7I00B0Nqk2vl+cfQk+xGgk70lfjAHZ2qxtJ7anDICtIMecuL6B0weybZNbR5B2lDcZTG
IvihqGnTNVpgaYMgukfeqPZhIslubHqAoco43IVj8t0HwBTmxcAwri29aln5ZXP2RK8PPeJZQNBv
XtbpInH2c+Hq8boQ8Gl1kwkuGi2K28h1ba7jwGRt0J0cT1oosAEwix5xuE9qdkI4FGlkNfQ8+8Hm
nulz2m2UqOS2i82STSOQZA3hXQ7b5n7XFbHeWb7t4HH+WqzdNQXKNubN9HltIVbaQTkkWP1jYROD
TdQ9hF7xEBIFl3hNAHGLNk+1GeYOMoK0ZxRkiJ17IfXe1uSGOm+9ljH0nGpp72ech0kINoNrEUSk
Kz/U81zmbo5P0wKUbjHce2Vwpa2P4DjLI58CjHuNpz5YBc0NZA/2OOqmvdbtEj9ZcKdPQBa1h2Is
BqgXJK7aB1oCjzFO9FEAktFHCN5DUJXTLgZYNVUAfH0fKPSYIzQGdqAwNR+BGiaPNl6vcYLICii2
NkkLQNW+ASpzilrPvxg1tPsR+2zWhhQA04h9Kmb0Fktvojuo3qEhO8WyPVjBH6mDDwuJiwcrgVKr
a0Q9UCBYky7z3OedAZHUsk7dAaYHlvA07sEcBoWpXz8UCeiYiZG3DaBu/RyST+M6IPYFQNaZ4Gq2
a32Sg7mYLXmkVbXnnp4ywYc9FHYkatXgPlyVD52Q4EpNFUuVT8mB1CsihU++D71l19AtfbN6zZsJ
lQ6yE4r121+OMtqTqcudSJrvNWaJ6LuSKC+CsUnLaj3Uc9Idm3mOc4H0NE3mBbBZA+HaET3xd0Ol
oREukYD1C7HpSINHTtX3EKDhvVY1Py59fxnFoOpZpT9EgBtl8MgFzrWOMcsqlNkD2AM355l5GveE
AdJ1Xzh5AjudQtbWvkX3HdgYxZ4KTl1a6WG9aEAHAJpfZ2Smb8TAb+s6BF+m0HS5MiIe7oY4Nvtm
FPB2WEaZ64JEB5Dzuq+lvxqZUU8s76g3JuARAeL8FA6Yi89cBsD4lWoIUsxhN6jveN/hiaVJxfRm
juK99wsH5wYOfEO9+is8YGb8e4IVAjnSBqo0KSlZcywGIPTHqYv7XYV3Cu9cDabvSUZ6ybRSmNAu
QkddWrddcN8OgfzESIkL+ivHYK0x12jA9am2rrgpI7fejb1cg6Nq9WqzXkbt9bD4+pPnrIDbaUkv
mtibcBq5+UILDwvNL8IUGQG/IiQOAZRfsbZj0gTwfu31Hgl3fHJx/bFW4wxNYbrSwzAzejnQkn0c
Fo1ER0rIbI2hhnafGnYA+96tgnZp6NxnZyd6bIAFb++AlPb6HFhQPr+njmNk0Y9FjKBNIntajRkc
mMV1dwPlk+VyopSAX0zdApmcbOhazNxr1630qwvX4UiSSrhrOmIak6NN+aZglbJH2D8sKmeTM+8E
ukH4BmNLn+ZEi/cyKFZIhEkXXvWxIBbO2fNoD5AXKM3XgKAvm9qG4OUvwNPKXbuwOjh5k6qi6w7c
5/YSsdqQA8I4JIJJ1QLraKoOdcXCGRqm6zx6aKp5i1eAYxix2tujSwGMe1dFOvnQOs2HNxL0CpsJ
Zxx542CJ2B8BemANNKVb/3+xdya9cSNb2v4rhd6zwAjOyy+TmanUbE22vCEkD5yHIBmcfv330K5b
15J9LVQDvWigUYsqlC0xmQxGnPOed0g1L7vrqt0Ud3CUF5028kMO1dI+aVw/JfHEiTwnBKztPk5T
43cbryzTNswHOHxHj2NHXg9YGrO5ohogacie6cs2anEzvVtc4Te8sDHuS1HuOM+2GZV3SpJMcEQd
MAy3aigjeUmDyTHtKTcfz6HqqHgTeHOuBo7ZdniqdA22wslop++Y15bNqZXAwzwuLXzPE+YJghiy
IZ1O8yFv9NkYUWZbbcl9WZDbl3bG0cuK+zhsyU6GSV+nX+ZqiI9WL/LnIqmCMFnk8I4kOefoz5XL
UNg3t7Ve0j3PZ00YgJ0cDfBR8aFCSeBPRnI9yaG4S6EuFIxOWZZHH0/5ME8WF7JCZ4a5Z9xXhXG1
sjZlLtxjZHXeicq90Mq6+opjo4GiRhdbJjjHFX6zc7VSOzj8bFOB3nudUDc6TXty9OrgMh8HFEG1
/xR1nX9iu8NDNcEaKA2vDbVdi2sZqeQ2MgmXKvmcbVPekxhQ78oIQ5JInQZlDPFUj9d9aodj0wiE
J8aZyGHaZoZ110mxzWxUI6IrHka3afZzOuW7JVBia9b2OwKsHlvY+3QHERJQaW6Mpj7IvP/S1+7q
WPEwjsHlOGfvIz3bNnOXCZaMkz3wqB97lVwntUObZ6inAq1cj/ND1X/KzPqkdOdzxnXOyZB1j27G
A4CPVfZLaCce7MqR8VKjjplq2IYS40FW5o3qzH0yiCsdtFgQlNVpFIxfkBi4xJ4E9aU0ulsbt09Y
yWj27fEmX9SFUHLadpC/t0szXExRdxZ58hpMD06R2X8NJICIyk/zaJrPLQsaKFjuGRN5uKuSwlgN
75a6+DAH/ke68vHEyqOjq6x5pTSGFa+hazaH9RCs0pNSfc0iUjbc6LrwOcosa4dMaM/mi+mL6X4s
+uUs0cWEHgrlzNLZeyPKDgttRlz4z/3M9+HMR6Z3jzMuMtUwpo9z0k3baEyP8xI9Fn72ycYU4UyY
1Udwj+PcQvdhkwzLOYazUJcPUyzNnbaHgza9JyNKitBYzGTTuum4HwATN7NVn7ScggCol15jD9N2
kMtTb7McU6yTC5QaW3JG7aOecEpTiLq0u1hh3fGRJb9JdtUjyTAYPtCwbny/+Nymxr7ukzWi0/C3
UmRnU2Ge+54RZo3I4NOiMtuUAucx07oZvey+yp13XTYclANOnw6STt/nW4Zc4QXpEWT4BG8E8g7r
bd7YHnqJ4rYxupMexnvjVYc4k7cmpbs5xXjjTQ+TGqP7Qpe7Io1CTy6XVpDfo1gNUZ6cJoN5RCBw
SBes1BCata1C0NHpDayEXTx21cGU49lAHnUbzaerSVLS5feQ85HvFjthx8cqqG4lyVNANcWpwCNT
DHZ6jgnQad/gS5HaR6sz7iNUkttGp1/wQrV3uVqsg2n3p9Fc7WIZ3Fhz1J0kMy8457zaeIm9UyJ3
wJIRFMzttb8YZJi46gr85AhU8yHr0s8RheHCER36yAwuUaPqc3NEYcgp/thC2TgLGlmdMHoL24Qd
IxsqEWYJIY1ZawTX41g1G2yJSfc1O3dHHwXDV1hbm3wyON0TWpCoL98VCab6vmzOUgTlh7bHeS43
i6uiNG9R/uwgb20yt7vw0+jOyR3cAYLgRscJeIWRQ2VGbjcJBb4RHMrB2nqgO6dLY58yGN46Q76z
8944AdgxN3VBfKLt3PYL69ZutpxtxFIY6mxRvr3PZ3Ak4I53kUWgtce+PoFMniAhpDPE5zIbTpyq
rA7K9PZyLKNNXzvPi5186Izg1MtJDph9XpTUYzSdV5dWZm1bMziqmO0q71Diu96pVyw7vwwoahoy
CIJd7Bcn9mQaF0Z72dbqHGuufAN1Y5P3SB0YO4V5EGwrO/pckSJhNswym8mnmujDLJqHhzbGZkrF
77vaYsV2h44ju6ZnxJHgmv16U6k2HJ0s9Hrq+NKzjAs0FDdRFOyLNX++v4F7f2yVf29KrMuX8kby
hdtBe9SSbq2iRheUpDLfux7UZnNhIu/VVrAZIobU1bCMe1rwmhpCPfnJsovn+K4dacXTInP3AirT
xjHyZtuZ6mSo5ZeqNE4WsXxd6XaFzlMGVi4mcyZabterNTHew13qEdsj+OgdShOrcG8SWOgbP/N3
KEjBAs1eoTFRn7HrOx3z8WOeJRfFGO17ASOkWN63TfEognzrMD/iJHIBZKp6q43x2o+tXeX0Z3Ol
LqD77DziiJrafiBhs9/k8HGyMifFBwGk7s4qZV+mmeFdQMHEtDsCxCARvNp4ETPz2XmcW/uKucdl
NZNfKSBUsuMTmNH24kgh8YA2a4/IbNro+hEc7Ti55SHSKaqIKEbkEzGbCzpzq1wgXoSRjHi0vI+j
OuzLuKSZw4PaxdsxW7S3QWhz65swNXI7CKGe77uxmzewJcptbuHu4FRiL2RsHTJVPhUCpqozdBs9
ae0fBbmC7Ir2oz2tbIcmHveFDbSNdqel2WpamK02X0sC/RVY71nzCMI0GL3D6HYn1IOPOXyKLZa2
O7dQETrGCt1BF7wrs+K+inQwfghooyhlU3sOln6/FAUKB35rWke4d8A74mGe+GVsFOZt2cHLETtY
OtOsja2Xtpa11VBO8/3il7IJZZO3RHUYIrrpEn+29qkPf+LMzgisOhRRZt8vJaQSngeEnJ09uuIO
kUFSkgAG0wofScf7ughv4Ohkh+1oucboc+1F47An8Mb5itzau6mXYbyB85kzUAyMifec6snbdH7D
HhEXtgbZbIyl27lx2zyOVizybYMOtqaT8itOunLML1O3YaYQDPKeyjkgXSD1CdOQczJ/mNBN0DjG
kVHsvVIndPXoFBM+o5/eyyly800XdVaDTGX0XAJKq4W4H6V4jMGUVayIxnZadaiSxcM2KqihufDY
rWmNDNUA+ZVvHKa5Lj/KzO7fjX67XIkpJ5KlEtS836fN/zds+691kPmfh21hXZIW8+mp+uPmS6Of
v+UqfvlmOrA6C6w/+33sZrj+n4xmUcURrcn87Vv69HfxgeHJP02MIhid4SAAO8xkuPbX4G2dyYFo
UKdgCGAJeDJ/z90YydlYDuDAiTsv1G/xj7QH0lunav8eIxPiAXucqSBmBtCuPDQBL6dujVHIbLaK
EVTN8b2zTLfmTLlE08xLUWR3MvcyCN12x4R7iSiL9p3XU9ZpxEj0u2ZNhoKRx/Vp5xQzfzEwqe3E
RG8AuSx9WjR7T7gUtfUZ5WFThrmtF3bWxtZ4t8JI2jJWysRG9jHa0FqlbXW0Wb4uzUvLbKgSdbE1
5wrMbQCHRYpaoRaFsch2RtTmTNeUu3AMLqoCrd6mHcaAzCztRdk2zYCcD11NQvW2nHPrMkfM+iDQ
AmKdqn1AWFHSLm3bpQNmiGpv+BJox9s0jlFNmCagVTyBLWmR6IqqZLhUSanjMBq6BtQEJsxzEgTR
56xKQMvspJd2OMixv+1iWv+LSnTgNZDU9MUYDIE+zfpFztQjnd+D9U1ludfVIj226zGj04q7uUSE
1QMT98JPy0vUa/0YdoGOb8sMUdSJMAt9QFJOWo5V6fYaMWw8hmO/ZE9iqhA1eS4/vW2R57M5Each
tnREBuJXM63GkAB0nXzEkcC8MiJ6AjKc/brblrZfDnRH2h7xaRnb913J+YDKturFsDNSXwUnqmny
OxlMOagqaMw5qq1h2kTpBJXRGwik9/zsyssd7zmvYsD6yIFyvZ1qjdcDcJctNqAX2VVhB/1Do8gz
2FqNz0ZGmyhdJPCG9bx4E3LabsqW+zhwRuZ+XoRiULitTvdKJbWgF6TY2s51J4dt25BHso8t5Xjv
Mi+ojU03LAMDTjT01qltJ4kMOf5xmqzh4ZUoNkV3Y2SFp/aBdKKLxhl6GdpN633xi2YpLmGCyZt+
wIbtPLMH6Z402pJ5yJgMl0p04nkZ+uVUxHt4FV55VjO3Wk2XqdZpTzDUoIshDDjs8IxYpxwxRVom
VI81xaACe2+qOTGQhjhFHgLVFdGBGah9Ybsl2WMxZCSeG1MD6zAJU5Z7ZhU1Kt+60zedSDzNieCN
n0Q5rjAeWw6qEzNJhnMiPdRjJvtZrZTXaCIZK2majSdbn+IsH5ajtrsOjrY7mhThrjWIsBcV42O8
vxRoQZvXt9G4RDRSKHTobuNaNJu58KT/qB3E3TvhzhkVDuy8933XIoLunMl4wG8dglZaes6DP47m
+2BYS14IMJXHEy8dZMGESexE6nkby5/Up6BWFPpAQCj9qiydEQC2wzMDhuHamCZmq/MAxZsWvyy/
tmU9BNQbMkspiwNxO/bllxkXBn2Y3GWetkuaMzon+iM7iJRxKpsoNt0FOFa+zYkJ+9QPpo/et1j8
c/ruOWDaonhtvCSd7pDuOZe2Fc0jHSIYQgi5oeQkLq1su8QzOH5Xk01dAhMnoeh72m/KHvLh6iY3
VFhmoAuhhLFm7Q3BTGJbslHHG8NuA5s5L4Iktp8FXXE9Fd5Faw4CaozndC7LiAkwPIJ0wgIF9a51
JmPHXMcl5qdSRvqpajEwAQxPgmLj2wVYxewuWhwmZOf3Njg4vHvQ81tnJfdcohxIKwKfHP3epAMG
CugxCdq2cp7MbYFxWxOmw2pxMNpJRguFsL3dpDwCgT4pjp/jKLEvzD53cK3W0jLYO8FfKTgw3kAU
atTxHhKtrPe+tpg6/3BaXn8/X34UL/186sBNszHQEQ4sWIQ7L08dF8xrWZx+3EULEHqE/m2DG83y
BrfwFRduPdyoXh1iFN01WB6S0svLyNZMdDe1IzYIrIgNa8hwt2bPy6D1kl0g2EDXKbPo45gnzplY
Kl+Hdr80+9/f7StmCx9j5cW5MNawemPw+4oXl3SWGpVrqZ1bl4ImPhseHYZ/9yqt7E+/vxQEn1fH
Of5BGOwSzOfA83mdzFFVUQBOljZoeHRagv5NTseIYuQpB33ji3PwBXBCeDCA1Nrkn20H6mjuvn2M
/4m6cPjS9rr98gdi1O4PDr3PKGTr6n+BLhUcXQhklD88oNWk6qWN1LP+40J3L0lZf//cX/pU508T
h81g1QjAbWC7+Bc1y+FP4FchPxTwOXl7YUH+VSFK508fwYMLGdxG0IkU7+8Kcf0jfg20ZuAKPiEk
sH/gJvVNifLvAtHj3YQs5sAAo3zFSeFbAfkDz9DQCzZSNYnwqo+Zi4pgN2cRp7a1hOYiGd4lkFlG
J7kNBKNvBE0ngxn3Idyave0k+R5HoPlkit1jBTF12+G99n89SNrPax8h4e7+5x5k8wXfiReaZ/76
9yVl/clawk+Mun6VpfmrZOt712FC6IM3C9MuYHv4ttz+XlNC/mkxXKYboCmwJZXR32sKobRFJ8La
dHGCZUn4/2RN0cG82KYge2NMBuneweeZHggxwKuNec6jgWkXA9TEmQiJcVrfriAskIW2X2bp7ruJ
mSBmFQt4CY6jKPt2QzTWX0ZjAXvLkUR+sksB0ScB7mBw0bS13joUahis+wCt28LIqiIcKXMSdBxK
OrvW97FWr0qx0mUrX9z1k+Ne4rUANpCP8VIwGcRH6KydWsDmUWuG5DmRmDbIat14W3PkV54sSTTX
WyxkVLbxHNKdz2qnTqeNTaqEPno4niTXmTKAr5o+y9mB3Zhi2DMSH6TLM5P3MolzNt2gdP1Tin+m
nw1oBDBZ30K5MZphP4mmLZAf8OExY7XnM+ZfRCzV0iXgVEB1/Kq8NLvR8KbcHb+CoBStpGYqLKYs
2SvLVnd2JZhPK7uN7qOkSxkWOxMUDwIc7BaMvO1uEYQ0xnaO+xmvI1jTiF6aenxKVQvlBD5fa+0m
08QeSi0L2S+p3YmvQLOthvmh6emcJcNjLTFKu95NqLrIgNZ68q9KsubsLX41PjBH5GR63zWeeg5y
iaFblXd0QW0+Y4phNLp56JVV1odJC0wYCnsgVcNZhvqysmXmE+bqJA5MlcFYtvHoVzSLxRxh8NxS
1R6kv1LNsGsVHtBI5H3MlB4v0kzqLxCOZHHmtJnqrxiuZ3A/ZFtoHgNN6hFLOq8/0UMJdcBaxjVW
KjLNjKm0PcM30Ik3hzSIlnugHoi+zpExycPEN/qBuXDvMBJIyo+144ygrgEItg+Crbzpfpy6nAIZ
Ckt66GWfxVSqHk5vedrRjpYDqNOmt4fy2pkwj9olNTHkLPZuIAQAceJGJ8PobLyutz7Wc+M9ZQAL
zmFaLHWNImQwaZJd/HmzAAHfSsYBC1RM5MuwTAf33B/wCwvNbohXyxnS4yFA2QuUDpXX3rYzvrGm
tGdFV452eoh9cUFESGTeVnxBHr97SO6dbNS3erDqYI9AJvY2dZmDgxbT5H/Ohs5+n40QbLayhd+5
iZo5eTaFNi5VPESYicFgyzfWMGCiFgyi+jAs0vqQq4wZe6EM37wwmsk66UUafYVXm5zhpxF/rtRM
5wVG8kT7FYFvU8I8o1+wvqZF0z5KPajTLm3t+yhyq0eTpBd1YmVDLHhtkhiowkEdu2sxyjs13c6A
ZAaHp4R0aMazH/aDV7AweSExCY/r9NHDE8bYQ0JgFp+2EvagH5uwDuph0MxQxxIhgWdmbrMF6+BH
fQMbLdoQpUl0E/jGMxuDmuXFhdo6xL97YeaI4hrYwhrCEQZcEjbCTZ5rLMU+WH7a39OHxreJDtIy
VEkreaX9WX9xvz3rXqjuMi5Hec3jrVg7oj+WSdM+t5mD+5ac7PbZyBQ31aYZA0evs+hj2tHArN7v
POdLPFt9FSZtzRuekHEHGjKk4mNv1f1ZD1yfhwlyKxOOSxx5fODYC/a5cHKSzcDs71Kzh+PmGp0V
nVdTm/ibjllgEArshdotexZWKxga9vOV308WGb1wlttipyGwJlgJdV6aXleYZMCRqfOrznRTvfEK
CBD7Eerp8+p3jdWX03R2aNTQMvZLHJcXxAvY7jlcPlBzenCovW4lsptUBbXYOzOOUrjsJIY+Wigc
IBzVpMHusllJlW11UefTDgXZd5GVv28HSf0RxcK9L4mKC/hYmXDVvb/QWIUYOyRHI12JEarDhObQ
pL6fHMpobsX7xpBi/sTkVD5aqjWbnSzY3k4C266vgxrzpk3ul523rXsD8l8OznOVNC6M0JxxbcOp
YLgzPBeprI2DD9xTHJvoyhdHWRV/GMkYIL1KTMZ4eXOfwsv/GOOd8CAL5q8sdV6WSMLzGb05ueTM
TaFMQOMS5zIZnO8pYv8T9fj/MncY4f62AL940m3aP1UvrVy//dBfCK39Jw0oWrxVA+4TCOaBgP6F
0IK10kyZ6LRX7w80iT/U396ftJbApni9Mkv9ZvTa/eXmav+JtRD/G1iXQ5R//ZNaaa2E/l1+Y2oh
KLsob9BnoIvAoeFVpeRiDDXo9GPqj2pTePTzGpfw7yX0C4PfH9vxVw3q94tgXuDjSma66P5eXsQu
4fwwrv44+nnCXAdiWocz1qnZjG/FGfzydtD1ukB7gW/5r+Dm2FmCAkTmUcwFogUBNnrTz2/rF3++
DJbqFgc2CPIqDX91mYXjIHOV88GCxOPvKrPUd/WcDG9FQLwsY9eHs6bLeC5OLNiO/GTdw1iH7URZ
H5aEqVnGHPB9jIcIZ7Mkzteq7QtvVD5NU9GEP1T6v8BPfnVhhxAdpC7rGnwdA5azAHVrmx+skl7M
EgRKbgyTfGEb0I7ZIMZrzexml7ORqjeiHl8BDN9umYPNpk/ljeF1eblUGLgZshXLB1hffXY/lfYY
sX93C3oLLQ3zpLeo3UKXeqzgbJa9t6v95k1Tj58XrERVjx8KnQR8k9eeDe6cQuhr5AedwVRwVXyn
GiPeovR+Kzvp5wuhN3Usen2so1wchF/eLidtMnuJ9QFXXwVH31E7XOGwv5ni+Pj7R2q9yh5kNbls
P/xv5iz0aL73CiaqEPOMpkoul9mKi+1spwzyo2jiPfHrprzF1I7+pU3ydaCICOjUC+IZp0S39NNN
B1SIeYU7QIrp+jGZwqqOsufIi+CAa6Dfp3LsQXJjgYoAzrSqCC5bprzeDbwjcKbnRfob2aYrcmzG
hXtmqcpkvBwN9BHtUiY91XwnPq0ZJdMuG5Yk2NjIEiQD5JyS07BjepRKWR6MWQKgoDFZYrnwnUWf
pwuw7b50MICFbKSbJ5+xsn0BNSLCTzQwkveWmy/etrAmeFcyiwPqtwzSLIN3a7hqFDSUvd2O/gqc
BrRWBtawt+5QldOWUVnf7Jo5gk1WjksebM2irD8LB2+AXWFmxXCMbNnewXs2g43btAaGmDnktJMm
jbtjEzUQACHr1tNWtXj64mBcpycApDYKdXzjpt3gTPNw55n5Yp1heIj3L97aw8fEqJLPLSafPrhi
KnNz4wjPjZ5E65vxs4ZkdcNIwugvB+2SrzxNpB4nW+FOBl/swTSyRJ2qXlqJeWv7WWJRrHDOGO9q
7XZuthER+t1gQUCFHUJ+HTlp3o50EUZRBDh2wY3phbGDGdzC1rObEWeDSwN/orZ9bJo6zax3crEb
vzwxR6fsbkA6BSPvIiuY/tyOdVD30yFoFXO13tJ5n56VguByBAt2BuGK2GInaRwfeoAR1/awKbEf
6v27sogV7vHQm03cJPexl/Lw4YE4MDhDQ+R1YdmhK2NPvY+GAXNVEGePToUGAAVNdBwgbkId0yAD
/V0xzbiObyyzbL9CmNQKeZAJNXQ7TH3bROeDFVd6vnaw+3RxzbYa9G8HN5udkbzh0jSq6r5LMBlU
aOzw3oBYqhqrCW2LS6WbMl3peZhmTjl0fWWWl0lg5ubZMDD+OkBob7+O8yoXcKzWvwgSN26OtSj9
91Y7xM0WxlnxJStqGX9tplbbl91cUPq1Kmq8KxkPxlW/4gy0rtJIHmY/kWorfKjuB4/p3nId1c4A
JTRz4itmQsayEarKHifEV95haE0fQLa3F8GXIcepfp9I0egDFE3fOu/dKHFPcBBvBwKFEHTDCIqh
rYkqUR/cXILPY69Ypbt1oG9sexFU8mCMMAue4ySf+r0bWxP+BWvqDC/SZDJwCAZEjx8YtQ4MGIMq
Mu7nkYbrTixDFF2lkP0xm5nJrfyQzblj3c1uaSafg7JX7if46dbgb4pyFqLbOLqU9XtViwD8ZuJ1
Dy4yE5TG3UR9FvQXQ4CNubUdzH6MfLwocSe+z5d0bb9TmOXjHQy/CuFdDTFcs9cI6ZwbXbzwLJOY
GBSRudczbItqh0u5huozDsW7zoF/u7Ja2HUGRyoYLgZ0d3hXHeGLs0aNgM4L5XlDf/KOBmy61m2W
9ZsJtQBJDEWTThyO0do+O6n4Co9XZPsuzUgRraBuF4wkPXcOUZqjIinHIbko2VkwNhMwkegaOk7Y
tESJCQnMjd7FVjE9dJg7M+esGMTiKFtHsNRLl2Ooi1Pf22AXOdxF6FXua3RxVWjHpY35c720MB0z
N3VXH1jo3LLSSD0jp00uYhJOH7t5XIcxCflqwk4g5TPepF/Lu4geNq1icAAft/wrFG9s7WJOnYdq
lPFHH5Qdqih6n0dTZvUnjfXt3eSMNThVIrMvib2MmMJ0affRNUzzolHrNFL0KVwyrbExxQTDnx9r
Hh8aHifzmm0CcxBAQtTBRyeo0jys7LY6W8CMIKbgP/4erlHyOPtO+ZygL8Qfpq3UMx4ZxrSF0Fkf
m6mq00PiyvGywk6jPOaGbeq9P5X+EGbWkj47Xum8G9Rc3AtDW09ZaRBTNEB1xlG1V+mtQBfxMZmE
fY/EZPzEDpVlO0Ybgc+wdUT2kXmthIEz+O5+nE1Cbowl8b5OCMWWzcJlYFKqETenxmyRTGEkXOFt
0ms0jpJJORdpSe9rqBXNbepgq7rxR4j/e26aqWi5BHl/KHg5oCx4PTPDrCoXXj8tZyhuGXgl9O18
vDSXbjxbqEXn69mx5Ved5v15ZwzjbcETGEOXg7UC/dKyuODViS5r1A9I82yfzrIK8H9io1X4PGPX
mmjMoJVep5b+9MmqGhzD4MFi5jctefxpzjx89vsgsfAwQi9SIka1+2zbzk59WTApxnl6GZvndnQ6
A3nqwHMhH6N8cv2WcSdOQYaxt+bKIZtNeVW3W8w4b8J4acbowN9G3IEiBmpkXtb6PMmdgdyotKuy
vTIiNM5ZUonDGFUSQlMEW2DTFv2Ix4NsnBurS+GNfKuL/q91/S82kB9KxJ9mR/dV2n/5/Mf/a5+e
/9ihW3jqX1mcrj/+1wjJ/dPyTUpHj5LYRgj7dw/riD+p1lHo+/BsLfvbpPVfIySX7paMEJw60N2v
VpJ/w/1S/ulaeJaQV4JD0T/V9vN7fmhhv02QLHhKLlMuz8Tu61V36Qb4x8AykiGfBaod/njHNKre
6ixfNibfr0LVGNiYKtFXwot66YdhjSlTAC1hjDpgV/VoEd2l65OkN9NzfGGMjRrcNlz6xHooxqy+
/uHZ/KIje9kofLu8Ta/OvE3S18oVRfjRjqNY0hJOI7vCaJnmzijNmrOIqZnVwsv9/aVeNn//uhRz
bS4DaiRfXcoqikRKg+yAQgV7DC7vRhexc0khtIETmJKPjdall+nj7y/7i8fI9+vYHg+R/7Csl3fY
Di3oeWlwhwk9bhkFxr6JouENZsDaUP0b7/h+c+v0ktYOJAJ6x8ur4KvvLn7kOAi1k/R8norqo8F1
OftL+9zMc/3p93f1bV28uuDa3zEvhziDM9Wr1YlNTy306Flh0CM2EOCuRwNMF/A+ksRo9xTMektL
7e016MzXcSk/pmZd7ZtKNPdvfJb1K/z5s9j22twywXu9iLp0xqODKigsUTqyr3vhPKVXEUacMREQ
W4s+altH3YXDZz5iK4eleu1+jLMxDsk2UNvff5xfLGm+mX9/mtUN54fJL9inmQa2wajHkGW4ON2T
GcXmqVl36Cx+f6lfrC2SGCFJAq5i/fEaFuqh4Y/x1K5vTxccJ4URYtPJN/Kyfnk/fCsMS9gSmaq/
vJ/Co5irKpzVA97UU6yTENF6WXKSL1Hzxip+61KvFpUd9eTxZDYZA15ChpBH2UobdNHHOPj/N745
TMFsLFyA1V77jloE/NgdO1KIKxm5756pzkZL+/94KawOtNhzeeRT4di13u8PSyHPht5uPOTOYFzm
kRpoPg55UR4jrbv/xqWYWAPaWR6JWK9tYPCDnckkQVVSjmX/UGYxqgDo3w9xF7VvmBf9vOpWXNW2
OZksrGhf7zXoSzPVBggw59FDbl/Tb7lFO73xhNZl9fKl5tHAr5XfjgbOhpff3ewG0LPh1YWc3uKL
21nZeQeMsWVcZR5GGLnPmRyik98vi58X4MuLrjvNDw9MT54qYbY3uD8I/8E3ECyi4/Z6sooC943F
/vPXuD4qjM5YhhCd1rLkx2vVSk1Q0t2OJxYVW5LBADbsPnrD/O7ngwGkE9NgVh/4MZ6pL68Cx4Bc
mcHBO0AY4sRiqHyCATnegGPJ1yiMv0Ym/xET/8Vjc4AXcQFlMEC63quDyCkmcD9Ak3DpFFbRFTSY
bUTQx9kUVPOpylyNfURcv7ER/uK5uey4fIl4llqQxV7epVcnsRWQwoW0x3LIHGjL04J8udDPRPt9
JvQfb/AXX+hKBGFh+my8pFu8vFSSqIE2aeAGTT1c1U6rb80Fh4i6mUDbkgC07fdr8hdHLaesQ6VJ
3SJ5kK9urovzbpJQvMOcyDhYCD0KPUnrxWBjJFgrShnlYuHQOk+NR6QbehndvwvEqN6lgcIU8/cf
Z73aq/eSunct1XygV5xLXt5/2le5VxZ9i/+SBVIx9YWodjA+yTtKqljddNlcept5csWyzTKR2W98
Hb9YYOzLLGZIXHwhzqt9YahQto4J18eJNNpbldGExQiJuOjEk86wDoLO0L9xzz8tL5c2wFsp/w6P
nJj1l/c8+qNY+r7ToRRVtuuGtNrktQ8NpK6+/P7b/flhcymfAQxkodUqb7Ui+3FXaHqLOMGu1HBw
wGTC0pPRwTcjvPDcHrBzVKN9mMGo8RfobI9eMvGO/mhrZHCjSsPff5pf3DfcbXyPMSbk7l8HH4xV
sfQAdR0KqhZEw/DUjUNm1p0iAu6NQ+Wn18rFihc/PhqndZmvdmo/3jccUggjDprXxqyTHXN7b8ts
YoKGE037eNb+h9/f2k+7L9eDQ7tmUSIhgaz38nquMQCBROwYLXqET/m0IBTqW+P4+6u8cv6nLucy
DNR8aIVQauXrx5kBE6aLM3JbTR6diW6F4Wvw3rA3UilOZ7vF63wCYs4mi5xGFWc7L5/S07Hx++sS
hYjaTDq2zxe/fyug91ffAC6uAWuNWAtGKK++AVmQKFZZvMimZZ4OljXtkUQnb1SP63p9sV24OJ+j
n/l2CZDTdYn9cKKmZGbFhUOsDayjBkvyYckZbOQx0JLS8mAZZnbRsaWGso6MEycNgresUl95LX57
BjYtvMdzWLftlXr640eIkeQCSw1dCMwrd+u0AV8O9ItjLZ0zXeBAWxYJKpjY///sncly3Ui2ZX+l
rMaFNPTNFMDt2VMkJU1gUkhE3zng6L7+LUTGyxSvbpGWMc4Y5CCUClwADm/O2XvtyXlijHp33Yjv
2CXxhygpoe0b1co+WJYvPha0hjz4de9+PqPEeq07eSX5siJEKBuzwcDAfkrtnYDFLN8bdTftI9gy
Wx27Ag0LTfmoC/vbRMqboTXucS5dtY7n+w9R4NCbnHVo4rm4bXgatEDn/CBd1XvFuDwxRhftg8/8
d10sOQmgcak0AJNdj+JvX4YtVSz6dTGGkWO8mHg96/7ajZSwUkzfNpRAM+2DYceAheZTtmyHKj8Y
zg/ckWEH89+CE1bGywfN2d+fBPxzNn5MdfQQqQO9/U1AnKZEFdSxLdopV6gk9Zuu0dq7xWQLAcdG
3DozXYL3p4bfJzyGJB1w9hLwZp3zLcvcwqJy7VoNK1xZp/mVrGdzakrST8mXff9SF+6PJRMhKusm
/Vjr7JmXo1lJd8mX0MpSAZQKjodRVdUjajdrHxWpe7WATz6+f9HfRzjLBtpnh5IH68c5sJoiPBG5
Lg81xXkbJnqVET/adftihonsl5Wb7iOIsYZfeHK+wTCyfDD3/r54cV2TDRMLi0GV4mzbFDe2lfXk
WIaqkFGQcFIGEVF3X8im1D+41O9TqcGOENEEr5InfF5Ea7Jm3Y8twFkLK/pRYhV6rqTx5f0H+vv9
oDKhusPnZxkIGM7eYjNK2qvI6sJRleIR7HOzWQXmf+RCfFRX+H1scilOAaRWUHZjl/f2gyC8QUy4
nFc9pygOdmc2K+YMDkPT0aNKUsRfm/dv7vcnuK6Qa4zKulaQBX12Re6rlmpP/A7ZRXtDtLjqR5CD
f+cqfx630FGzqT67ihoLaTTA2XHQT8j1rDZYMKhv/8ZV2B+jB6ckhUH07VUWOcBhSDt4i3SjtwA6
7ZPM4o9Q7BfeETYKR2UOWYsyq+r811Utl0CMSwfnzahP+qGuW/sAvLR9WG18oUZP/INnd2H4YXVl
2kbkvpbGzzZMUy6zMrW4HroJ5WhkiCnRIRZY18pp+mh5vHRzLgrk9S2x3T6Xy3RFT9W5UyRZQX0C
/ULdZWr8itr4jtHzERT7wtjjXMVJYp2p1rXp7ZPUYlfY7ez2YStajzNTbwZ90sr9+6PiwvNbvyUk
MbpJr+E8kagmyTOJFQtelhn/LKPUZLNjfAFbVe/+zoXoQHA+pUB7PsgVKQTJGYYMB9lWD0AHQWlS
7rqKFvmfz0iMBsjl6zpOi/3srK/ggU3dCAQYSrLmzqgtY6M4SvM4IVj+YAk7Cx5YN3Frbfvf1zrb
xOH112PX4djdNk58NUCkEIFBVidZP5UW3RuAeCF2k7ndBYMnFijAHMj7XVs5bPyQP9cQxiOjREpu
1QOhkKNOtmmlDWg1pkpM1adRqZqfwhp03Z9zdBthuRCaHL7/bs6sdf+8DRqLfD5oNeBAnz8yGtTJ
oNRDaJE0S1Cr0V0DVuo/zxWhR5ZXehsnilAIlOaiXOldGu1nx2z+xlBcH6YJ2ZrqmXO235EzB9pZ
F0NYm0BeYp19bqPackf5yPrgUhc+5HWfx07HXWf2c2Pd3Dc1LqxxCNuixW1uGGaEeYJkeaGX0IoS
o7U/mKcuXpGWgsWRFSr3ed3QqhhJQ94PITi06ZAattyTkwDqM5YAjI28Se7ef6cXpg+SA1T6O2yS
6NedTx9L5/LC4fMkXl2HrjfXfozn5IORc+G2TFYsXtmfm4Bzhn5fmLBpRnMM26yBADsW8tjmmdgv
aipuieCWH1zv0kg1STqyKL9yJMIR93ZWLDM9s3XkTmE8j+R6zq1Ehq6D/c2y+tNMCNO30oCzSevd
GO9T4XnfXckm6G989+zhKF6yElB2Oo/Oi+PaLsiMnkLV7rUNgOvqoFBTjwPDTOTVZBbJrVG5w2nW
Ex3bem37fYbQF8MTbupCNnfkCIOqc2a4cW5dbjE+QWUZCIwBfZIMSO/oUy2uLj/YEl6Y7td+lMqp
YqVV/Dmf/XLunTm/qGSyjGHjzqnqo1Kc9iAZtbuqGsc//vMRyIjnkwZ/oanu2dwIbh1lSlnyjBJB
JFrdtH47WR8FRl0a53xPdLddzLJ44N4OiJGgrUVvKiSSWhPtC/yvx8Ybko/G3e+HFeoFpu2xCaSH
jt/u7WXmKhkRNzHQge7YPzCMdTIokU1u9DyyvYMK9k4GOoXdpzkqSZJltlVvhk4tDp5hv6oj+AmL
Hcl2dvL4zjKHGpwVVY49jIDh+f3nfvGnst1nj0LIIKS8tz91Si1zIu52CilywOSEmX5VxFCH4yWK
1ihwgEFEWH1//6IXB5ZD45XsASyx5x7wFhLDgA5xCokEehHS1QNVbUc/9pZy8/6VLr7wX650dnsd
FU6AflypGmDJVpjPrpOlGD+ohFy+H5ODsIWJErHm24coext7B+K/sHZdSCSxVKFy9wtfpu5l+QfT
ycVbIr6N0gedYqiGby+W5cDtlZFJLUcUTGgsQA/Rqc0Ht3TpKmvd1LH5HCn+nZ3UMLWxYFgd0jlS
skgVQ5qUQ2f6YKG79OB+vcrZ95hratfCqmYgcI57lAgnw37lNppNhMHz/aFwoSxNCW0t0TLoPJ7d
2YODgD6rWQxaBZjnGMamO4AArLrxOMRoP0eSz44T7M7PU6MWT3puKVdRL9OTWc7kHP6d3+Kg3ucb
oAtpn43LAZm0p0DWCWddI2BKmdINqsuXSXMEornqdQDqizowPqYgQnybjAJsef9ZyOKfG7m1pkjp
DjU/Opizd5xJ2NjTMo2h8Npmbw1aj462Kz9YRbR16n5bPuWwQA8UDT0YJGQrbwes05guXHgeeQfD
+7SUcX6fs3e9Ya3t3FCP7P5Idr2DzyuvvituXwYRavnPOiW9b/NASeiDgXBp0P36e86+VrPJndGc
oJi4EUpBKXgA9DNAeesYjt9/z5e+IlwiYPXYOiJyOHvCec62hFYICwFuPVT0ZPOWTR5/MMmtX8n5
A0bqtdYkOW3+luMm5IgDdCQEIGPPLsH7lLkJzZ3e072p5mUVDl7RXKlzR6XKABWaf/AVX7pL+jw4
njjrcjo8+4rp2cbOEluQhhKvPLZDJoImL8XD+8/yQg2cLwWZFXsp/jHPOzlgK3LZuxQ9hDEn3wrd
ilMY11JB4O+B8KjJZgsmvKo3QCaSP6zcw2WIZla2hwXB/AtiR1elnrHQNH7/l61v8fz58zRXLQEp
NkjQ3g7wFmnqBFUbJJOugpqO1dlXx965W1xE+DYmcd80S+vT+xddZ4jfL0riLDoJzgnnPcQ4ljgP
SmazuS7STZp0dxKjJcAf64vWK8/vX+zSGybwBwEYeycaQWfTlY4zYVJnPhRaxfrRaF3MJ5kl/8aa
g1IRIwwDGX3b+uH+st8cwI46ZcpzNCZ7E/dVebf0g3h8/1YufSwEMK5dMxrt+OveXiQ154LNNZ2B
wjG656j3tJsSROYRpFP/NSLGb5MBRfY9ddQ+uL1LbwzDGDU1kuhowa4P+ZfbozUHzxt1UGjESMUT
JPFHvEtasintXENxrJYfJYVdfG2073AUIdsjzf7tFdsaDzW/aArhIHuhZeSYcYc0277/RC/Np9wR
GjqLQhcF0LdXSbE2u2MKZjOKSu3G6CbvSBOmP0AYmj6YaS69PJyKJpJWikNIS99eqgCTpFhaPmPd
NsabHMrQU+T01X4SsQLH1NYPsZKOn8n0NZ7ev8lLj5Jiq7oWRFkwz91gjep09EYVdirGlD6ndWME
ZVmZH3RxLl6F1jHvTEMte97PXMCjpgNeqFB0SR2WHsxUf9RrsKV/427Icqd3t6oNzyEcDctvZTec
SBdv0jbe6M07e24+Sjq+NC/SrmQLiXaHh3Y2a2C0sDRhTlNomdF4LYm0wWkgydKCfyvsEGW6QopN
MX6gbrl47PdYiLj0auw9HyVN1ce9qrGrHKWpjr5Vtc5d1M/dE5OjvY8GWP8d4s/dUmfD7egl1V2x
tF/ff8IXd5semxMqKtRwKK28HaoYfDo4r3wVoEb1baF5w24Avvct66J0Ny+V+QO2rvGFEwKIimI1
mcRZb93FRbb8jU3Ir7/kbMbLKpuQiGRhK28DosdKpG8z/F8fNMkvDF3U4qwNVAso6p9vAqymN+PU
wvAQLwOo/SE2loI0rEb74O1euA67VfbNVPLZD5y3fJtS05uy60GZJV15NWX1sBP0dT54ZheGLu1d
nZYYqytNsbOlqFIhJFtGAiPOVbC3Dfb8R1nm1U6gzKH9F+Mm0lE67N4fNB5j4mxNZ7iaFOIgluEF
PX9TegIrLym0cGwT/V7mTrIF3klUsQ4ABUeiOC7Z1AZkOs/BkjeN+sFdX5jJEchQb0TOvoqFzu5a
JFhMkzjWQk+T6l3JEWjjwN98dEbl9f07vXglymFsFun9MGDefh2upy2A5RfEQJ07n1pTtpslb5VH
1eg/WjMuDBg0MgSyrm1cPNNnl0rHDHtL6mrhjLDMnxx7DPQ6icL3b+jSq+PMhrQCcQCSz7NX5xJI
IYRlamHcOmiYPLtLXvAOpcbWdmvChVVwEDsc+O4W8oOsMVEB7vxgVr+g1Fnzbf/9I9Yf+csOw867
xO69VIc32QyvOQyg28HU+82SeisQszSrnSHHcmMqTodjwJ20nRfZ5rOeKic36jc10M8gNuEovv9w
Lr4Cj7BSZI3rfHj2u0aI4FlNjZa0Pvgs8zQXoTMDgH3/Kv9Uwbz9fth8I0ThGELHnJPQ2/tXHTl6
GAolSozFGffOvLSfF3zKprZ8wfcU5AXcy501kFEfEEKSfAJhT4AypE0PEbCMqptYoZ8S9HVkKHux
aL31SaZCiW+ZkqrrScJd5cA4mLY/tJwmjm3p4Y6G705CQGzoWbNNhXDi0I7jtNnWeet9jaYmFTAv
cYX6vTJbpzxKpnm/LHLmTN93enxVJsmM8tBjQQaCg3Of/7sy57BKEFTxpGJcLamY0I+oePMIEdSx
L0u302xMjm7nbbSxSLGZVmbhbrw5iq9mq1mexnrJKKpVODBBWQOvIYgYFOTGHQmnPebj3PQBrAeU
DE2Cd5D/yprgoo8O5TJVwq7BXRnBE4DbCtVfwPPdV5aRVttOo6oWJE0Ga1sMaG38Tu8ad1doc57Q
kKlXE0oyQlEaRjyvUHi94ugK2c37HL1li/CQbtWpM7qC+CpnjCG3mI39GE24W0JS7kifrkmAH+Gv
ZHh46y61yE2I08l6yt1uudetEfa7VgBI8jl8Ke02kSkFI/aGkKbSVE9fdGoNeIGMob2uW6X5bFmd
Efu6A9h8RvXvYyBs6qAYE+OxonKRI2+fW+WoDGyafK+Ty74xIwv2bDx7s08X3AWiE4MfOhW6BI+U
Dl330Fmp2Yeam1Otjnv6yRgGbXKdyyhyrjLbEatRftEn+LqT+qLHZTb7vQWPOI3nhDCohAn/QN2H
SAAHZg/xdBPRX1ctjiJ9W6LqLwmSIsrSMyLkdWBoliT0pFMDXo8GB3a+qzbyVncq5TlqhuGzmHOJ
H2+kaXByZWV/J0gzxv1XjbdCq5qTWy4l3Wd11IHXCNXekpczflLN0iPIxBTjkfg+DB5IbDTi0OO6
BwcyT2sA5uzG7o3ad56yH0lknL5I1+0tP5t1Y/HHvh8U/rcos7AYVON1qkyicRSV7EjSTZTXOqXi
gkkeuwoUAMztG5BH8wMzZuFtlmopX6ySWBq/iqmV4Medkq9Z1rgHI03Ln3Un0rtRm4bsFk+t+ZKn
Le7eAlmS7hPilKihC9RVMGJKhLql15NAM8Zd0R1KZ+6EX1hz+lINqsgRShBkSkjOouShK2kABYuX
ih+WkxBqmhcVsRTwVYevfZqMzb7t3TLfOFlsvSRKMQ47TbcjPaCLZNzmyUSmLKTiZJsgpyGjrvCW
zk/MmY8SOkEpyZfwGnXjCIccSF1ZvNs8LhTSGSN+SAq4FGc8Lw1wojdrPwTnnZvKM4bvsVBJdtVH
C9en5ebmS4qYPyZksAH9lScZXtwJCQqIXbw07sFTcnJkMcWyq6s88AtB1y3pnc63DNc/RpESDBFO
g8CFKqD4WlZUB89MIcymTWXQjRKrR1/Yeg+qayL9hVCsrOjupaLTP56SVJphq+ZVE46uNWQkPCuj
FZBZ4tkQshKB69YbIN+2nZGIkPNL9Vkf1Y5gr6Gss93sCb5O0llczKrdEOV7QR6l8FsinoqQmjwm
krSKiNahrFXdT5NrPSrJ2BJ/ViygfefRBn61JHk6hiXgcfBKSHDhRa8CZILUNOVes+p83E2kiEJd
aklcP5ZDh5c8LFt89JYvrW4NZlUmJdK676jkqkm5x1FMJK7fq0aqFE/1lLt2yv1HOp21/1e12Oxc
RFLh0KXVDaUv79FiKvpk6UKhmtZ6YLZTuzhmbZHB1RjJanCUNhCtoz/NiZbxx14nnkC9wWSOilqp
Ptgo/lYLc5F60FjCLEB9Hv2M8Xali9E2DtXkmSEBgo88rhJtU0Q+ilCLsB7wL+uVaIlRyX+wKkFB
ILGCTFTKNh5JXqTBdE9/rr3/ter+37Wa9w6JUwq4temvLM71L/zF4lSBcaLfo++reuynV0PTP/lS
ZHJTwkS2/SdbaoW4/gvFqYDihDfFH4N8Ql1BR/Rf5lzF/AddRQ62rk63nu4B0tP/APD6z3rCvzdM
CAppjcEx0iFWcTVKq2+HUQZjnVm6eca5rt53rbUpPQKYciVVjxOJXslcmEe2lNA6gea14xfD3ZV1
Hxj6tJV9vrGtx8F4nIyZ5OI8BCfpkXfB0YStxkg4qas89Msju5qtipmlLk8t1iBERJKGRqy9GEBl
9QdN+Vb09l7vo40h7B4886A819qPZiWWL6eWTYdjBFb3XWnFiQCB/AAsm/2jBoC9ztR+K9jVJ6Rl
g6IPInTR6GR/RgLLvTb6ruzgJ7hGndHfzIiNA7rRxrdZYXiQ5OShIOXSK3HbZDeTKx6s5SFlQgAK
ALePiNt4GClnK0fTZTUDvGcNre6DOlH8skdqJQk7VLXFJI5RJcp22EWi3Su93CEMCZ2u2CWWemo7
YG/D18EZREiq00KAwJpSHf+oS5eUrux6NK9rsmcrcTD4bkWs6ixurBkLcUMdE1DQyU2WWIFWxWEC
H7/BVpBg5B8x7MiOiAR93oz9KzpKQPWvMjE25kKirHhyvR+sTXBz1uygxXsYTO2m11p2a7InxRZq
TpbLa/iTT8tk23tYUlA9VDfeEpFGCoDlW7BUDJn8TLqRLTTRgtYIGM/JnrOx3bZkXlVVtnchdsCi
aJhhdae9VlN4hGkWH5XySje/5ZP12eZc4pOi+WUpv2cUIwnPGb36MIy5sTGaHlylpn+P5FLtCjWV
J9pI3Q3oYbIOrGepDT6ZLiSj8pIt1g2rDJLYUj+1ox06cfSsgXrVUkvfJNaLTd5m3Y03pQS96ptO
d5yt5c7rl2SXuqeqhhmheIciVvD9xNZpMifqBm1hXBuDuUGZsjVHE/jqtEmW9oQ1mIqM/NlGBSO6
FsfJhrleNyi7efWJeNXo7HpuuTNBpxPhs9Xaek1oISdIIerRB3FCs8W9touMPCLgkQ0RYFEObyQn
OVFxUASYThZ4agx6YQ4USP595e4diaRqHANg8xsNiTnxiH4iFVbfLFzyewk8lpPCDBCiDFx33imN
u9FNnMLO6roYtuWg3SMSDFT30Uzhu4tRD2JizhWCskzjoI5VQEQA4chtixnmmA5mkBlhoaTbqvuj
qz8RC5+ozxxRfN2cDnNUbGoz8u40r6sOVLtg8SA8m5UTQHEfq1JQya8ccHy7updWc9ABBBH+vmHZ
bggZRAVeJSCg1fFBTtZOW+pbZLiBpQrfMDmV4FYnoVZ9GOuXCEEmFTPSMy1S9oYQaGa3VaebrCfk
iaYWpdlTl00bZ3xVlpdUZZeh+UUTtfdjifSr5himyhGwCjTLQ2895B25N2Vpym0v77WMkCq13Or9
cTLHR9lmh6W7r/n40wFht51VV9lU7tNkZv93qw/xJiVRkPwS+MHkxM35996J4A0D8Y8mThG4HQSp
11GGzr8RPvEAd3X+xU701ygmwcoEczR8mqL0M+wmEF5Lxaj6XjkjW3OGiEFQNrHS8/S9b0gyifJN
mfCl0eQJ2oQMDf0JYJffru4hlQCNFn7p8jNSXqu89gfs/tA2Bptw9+w+yyKmiJsBy8lpMbTPgCQZ
2lUwaPF3zmLSL7qn2raIKnbUDXrhK1K6fYJwYcAHHH9LX8zJ0TXHO8GeNGK40E8ihjVBEOsk2X4w
zS3JLkPoGuq0TSImQE5OEnplv4ZG5ff98uK53zzivBAJ+GpSbWtN3TDuSDAjDKZt64gfTycvUNo8
CpxyeHXEclxc5WqZHtXkkPQ7VZruvWk0nyiBhkkMw4pgPVSm+5wzDhTayj4UpKyXPonqy5VLQTnU
zeRGWGl/01sQWZI2Lb53VnKn6BxlHa+9I6z468BXm1b9PYVpIsNt9UvHWiOItf5KrnQWKJWnXWFK
3LRDvPPARvnIY1qi25LbEiyNLmy/sixz5sbSk8jyGxGV81cvUwOVGLyo7K7ZP4YN3tdt06fDTV03
g6/VY3bMdbltl17dt6YmqahUub/E3UNbJlowC1KBySAoDu2oGkRfdoN1ZTTJ9AIlptsRGS+ejIr0
FhJgMAkr3c9h9PQXVBLsmyfwRAiKzcCq9fyzqObKN0kdjSzifGOYbn1UmBtOpdGuG0uyNjxta9bD
3mzdP8pGi08K7fcDyvwmyEYvJWFTymMxOPIpstANExaVQsBhJqpTVBhp3zPgB/clgWjKachBnJM+
A/0JcM5OW88Z763C44tMrttJe4ooHyBLJuC4jp3Kd7Vnj4rGKMyHLrXjHeFdd8Pijodi0cNMNV8o
hkXgpfWp2U79KY6bV1Ml352TbfVdQx17xPKtLr5rSy3oIo/0dAbWQt1AjfmeEu2JKBeCVeVpNpP9
5C0vvRDEVk5/pH2OjRVR01ZHVjtb9sFzmoPWu2nYVbxgst3CFn4Wkow8MGC0BXZfpNsYE13fJi9q
NX4GXfjS6M0mzsED1dVwSMr2rmzEVqm7F+GMuwSzAqQzsGc65c1tXLX7GtQX1F4iNXedw1mGmPpG
hQ1lW+2YBKai7Esy3pKs52GmSo/iMfaHRZ76yXZfS9cTp6KpulCt++q5iRR3O8/RBIqpMzaaVFCP
rehM1tU+NfqdaXf9fa/AOyvNzrwlHzwisSlNyDJV+0h+qkzch2aWxl9ts00sZlkhtKDhbFr7nU2y
Y82uoSGcqfAbCkWHhtN5aDWzE9iy0e+qyGRDBF7ruhpzZyfM2bynbJbCQZoSSaHBNpODDRTgPrKM
mqOYkbH4zyhW9nmXEuw6Vrt8aXPh60XsFEyhLuExVRrBIIyIqj0ir2ZHudbqCrKk8vKYt3xHRM4q
zomvurvNEdN/MWcFxnZX9lfQ3ic0005nfa3UpHZCCsfpd89zSb9uFfkZC1y0GWTPOTiBXh5vpdeA
yhKsr0d36IsrU+IyBULcH5gTrQ2s8XmbL4lRgkpxWEXzeYdNcTnhW43v9ZGFo9fm6lrpFwIXzT+E
9wnFyMlie/Esq3w+9OZIFG1OmHmd2MaVMUXjo9Il0xeTX39jJyxII03k0Ms8Z+N2nX1fLzOguW6q
7/kp0SHNpgeniAYyZThLV5l4zmfNI9KtcMHbSYKU+AHLH3LUU4pqDqhCqwi90o3uWIzJ+UNyHWYT
aCt0hqe8MZQbqdXV9ypVq+fEqesr3Jo2nx7hL3J2uV4FuYug1EaWgZFsDBjOTxCcx6uULhi697Dw
jE2uFCV56tByMCG2R/jvND6ou8WFeJmx7lEqjjnzr5izTGw6K9O+UpOoj3GhpxtRWfMnZcnrb6Xu
Wc8g46NNzbl836nslPHbdiEZvNFWR0v15FReslUw6+09GAVB245KzutibzVTUth6eXzvZZpFgVpG
1yYtl1NtDNmDWdh/kB54FFX/Mg4pGYD3S9t9SUCA1su4UaMhv86T5jBmac0WTnP2kTUeItJubvvI
I/BzJEXSjahVCGzQTF/JlTmZn5S+H4NFba+VaOQAFCGzAmFPxm2a/mxRBwdVOpMgmztXejs9CmiR
tKf/3BvunZyH22iiu0qpYS5kxcUp9JYmsz9r0nnOBtUKBFS+IbPuInPsjvZgXmX5a8G7DOcifYiy
rr9TM1biKEurUKRKvsni5QXsyktlTWxtszg74eQIYn3tEA7eQ+HGAdPgiVRF0oSN8R4ILuWt/q43
uu6IwZvTQYtSXIMMCALxaR7ML/V6btE5pMROftT0ljSgWQlse8yvB5vcUIJkOTB5a6s2oXpd294R
xnjxyGTKphjm67ZWyhmTjLS2QgHIkU7iukxN/dD3iYehxeuacGHc/syshLJDEkUHQX76BjiDS7Dx
XBFabdXtgUXWSn1BNvKWj767zgspb/I0zXaUi7LaL9s658so1zxLwHmxcLCX1gVm/KKNCbCEnT4E
FKm0DdzbhXMUeJCreelrdNNqJ34M4wQqr2iwJJaM73AUdfK961uetpFQ+VW67qofitSn/xpLvx7F
vlFEJLdNrlrpySb+zFz2ltEsnxV1yTetMtAY135mJCkL2TpEade9D+b9C4fiNUB4+oYRlAhlIrQO
/62o/DPbhHrDeyWVq/T7T3EG7V7/xl/QbujbK6+bCglyE4ora7nlf6Hd2j/+RAixp1uLGVTq/1VV
cf+xVukwHK72JZpEa3/uL2i3+Y/VzbsKLlQkdDSn/qPQHMNc+4m/1FSQbiCqWPFq6IH5qX/++S9N
OJeaidT6JRCd4dRbR6EUuDaeiGyP2nTqWXNUMj90mmKOrzgrK77N9PyOtlZjkSbY9vYWO4LYljZ6
GsDDizr4fRUb6yE+6shwX9gwInzL1SuaxU7Oeu7Ih0RHRYRKvEs4v0vqg/Q+UrEbsGYn267hPOMX
Sl57IW4hFtsodpWfE20Kj2JgTKwdQQLCl8UyHtVRTsx3LfkV/AsN3L3TDY0ISl3xTiNk5pfC6JUX
+KCJtjebOPvkRkX5065qKA5K5Ui/VNRNOTbZfoKVOW+8ynTZZrGahnMTZY9CbbAqpQSPsFF0xy99
XujHIW/Yk9qZbAq/hmT4NU5NGQcEQuZyF6U2xE+mEWapBhvUKzGpw9NEpod1qqFJbOUo5sWvF6qy
QVrrVP0F5qSUvXbnPjpdncaAPajuhkppiAcyCo1vdCEaZCCgcY7WPNdUKijSB2VecIKkNSb9BH3/
y1SA6NylXUF20ZxqLgdXJ4YPLDNjOMWtcDm1S11+yfR4POWtqGyQuIm7rPETzR0wxqLiDLPAn1wc
me2yxhndoOm00Mis8SECrHuKF6f/sqqg2yAbXJKUOpcOFlkRPZ2yNl0IFzYaS7+28li7ab10rYbR
kwL9Oxfi1jYWglLGzOhPRq7lnx0Kv+shsHfq48DNPfZmOVF96MmnYDOwJodoKAxcjvcN6u5h7KZb
2koWK7vVmT/tyftWzQaxnHHObjXAVUPzgTwd+3ZsvDINSYHoPk2ut/wYEATeR9I1JTVBbF8nqLt9
syMCmyRkN27p44hU44ySFsYDB+HqZ9XN9Y9EgQ57QApj75qIOJWwh6t8C4U5lhuBoyshlcyc9H2R
F8Y+qoosYfxF9rWxNLLCoKAIfSOL2Db8ebTmFy8l/MR3m5T2rqqV1QudKuLZ9VbR+y1+mvip69mw
b2MED5/KfnLrbWNNghr4pMxfqEjIJVgpmIqfq6K5MfSaY3Bd1rxvlQTSW4vo0pwmalt25F0t7tdZ
7VSP86OTj5ucHLrhetYGo2CX4Ai2W7k2c0xrJUuOLfIi2TrLWB3xy8hh62b8hzdO6xE4RJxEBsLa
o3kYpPoAJWzOlsikiOFwiG/hNhBKD8fp0wQk+VVTM93YGo4xt74aS+UznblSCcAHlwWtl97R/F5a
JPZBBfXYEOel6SdzJW3qk/h1gIp2D7WYtWtRec6XSId3xwHRg9mkUo2S2yhqplcRtyokpwVgim/p
pXLXtdTj/IhuYoC4x+qCpqrazicgkGJgT2B3HCA1Vb6BsKaf3urso8Ase26wWOSgui0ZImgCSRjb
N3muVMEM4cvyEXsQpQRML0TNVzdsBJf6kzcjq9jMZtd0R7o62avdieg2Q9VhBmUbRXPgeVOhPnh6
nHxzI53ZB1y3RcEocdXFCde8No4zA4E7D0OfU47rgc/Luz7RzZt2Zp6+d+08FYEnZncOHOYVYqXY
pW77xYSTm8PapjCaFFkVtG4nPpdlLI50IznGtjX901m26g1ZL7BO2KNSaFg8N6Vq2fRfBsJX+F4l
r5+3hgIqtyf0QdIe1T84UK/boGn22odU13OxGoGX54I26WeisplcB8Kya6zweZv2fGh5k92OY2/M
t6VC4v0WIk6RhrFOYHTYZw5bsa4AbhvALPJuRaTAOg8oXzTdpooJBL83SG+sfW/u0gR8lUPYUtEN
2Xy10N/O/akTzXXTVTYJS3xkX7uaZxUqfWbVHMvU5plgn4rNZmsRRmUoRseTqVtXJoEx9Jx3ZlAi
ZaBbCso98lHoOGnd5KgHJx6lua1F0YWdM/f5oflTM0BU7j3l01Q9VelUIf/oUkDFyO71T3M22OU+
Y966nmcY0HcV9QGxI/Ei38VTTLJSRn8y5xvIRbwVRL882NM0UXNWB50aXFLBmD5hZdSnW4dihXpQ
nSn1hkB2VXNrLQus5aSoTDWUQFDuFF5kEdgDU9rcUDYLk7STcqdoVEj+u2/7K5Nu7UL+/1thj+lP
Ib79n6uffwKj/h2Jra9/7a/Nm6b+AzKSQ6gKExvpDat67383bwZ9LyzsSKMhr6EIQy36F672f9g7
k+2qkW1dv8oeu68cqouutCob24CxcdHRwDaWQlUopFD59OcT5D0HnLlh5G3vDo1MFrG0JEXM+c+/
IBJ7s6aAq002HZZdkMn+rN38PxhcbWUg0DNDUFQ9/2Qe9jMpDXrYFkmHThPKH46A7C0/T8O6Bcp5
uoZnQxVZXxbSzRio4kP2hA+I/F7d/0cHtm2w9mORyFIWFhjozQNGuIg3fl6qt6xCYZ53BmWsTyZY
a7Hp6d+5xf79IsEW58cvBLns50Xs1lYUXTMdqg8mZYtpvyVKxT/c5A/fv/OvAmS+XclW8G48V3TJ
bxaZByckb2k64+/pF9+rzJO06UpnV6X/iPkJIwJVAPU5s89N+8YQ9OfL8RtzysnjOyvgoYJSZxX5
A20p+92vL+jtr/Z9GWazG3pHQuGbC9L+FKHNbTEq1s7NgBoVcWKjv+8S//H+b//Ij/ef38slxIWn
msmqi/bq52sponWYlwn/hHpajgP7PXELPVDkruRbnS0Ug7+xsvnrVWEQiifZJj+wECO9ocbZfQTT
I3BOhFPUiW5wrzfa7ncOKH93VbzaKOUD6Al0VT9fVaAl4V+1cxqFW3JKqBQdjMvs0DDFljj9uzv1
6+UwgPp5uaru1nHFEdKoI+9AheQlDFT0+xwk4sA+oj7++sH45t/25qZtMid/i2MKyWl5oz5YSecY
5NzA/52aR0lx9NTCryoSt7QI8y6FtaRxWYflh9lnAImybSPJGPPQ3SI9ylYIqN7YUUtWwQM05oUB
pkyVcWpKeP7xWkn/tq+pM2lx8v40yNIcv5SV8IyP3WzbLNsjltz/+prebnn4N2xu0kQy4VDPC/yG
R0IVmboCn5B86b1jEE3AOqS8nBYnFf9I/bK9vQEbHdv7lh70V6+XFA96s1r6UwM3f28QR5cM3TJ+
XaT0klGv7e8sJ//uylgGj+xNmIIp35uHQy1W32bdibq8363TuBzDcIa7jVTr5te/4V9fLa5sUznw
0CP3fmueMBe442SDOvnruiZ9I41d1YjfWVb+zSLbDs7hx4nBefDmRpFISpuUypND13t0A4MMw6m2
Dr++kr/5zTBJwPcU+SmGam93JRvuA7hlfRq1bJNyxr68yGC8Fsr7nVrgb1diAbQCpsl+tF3uDyCJ
l+G7ZczyVISduCjoIg5SNkRXw8f8R5Kab88dzgU+lvZbmhMb7s8rkdNhz5ZRnxYbd7asLsdEBPnw
m+P87y4Hb8nAcwB/sEp4cznQU2mdgvI0NWQ9TJ7fH3NtcYQ0g/vh17fo756Djcxue9h5EsX15nJo
rheVLtXJiMRyxOle0EXVQfLrRd5CWLyrXAl+61uSHZKON6eTb67SdXRxkkH0hWjR5bLdLKyn2vav
G3tcXqx2bn+jl/nbJfHPooBwMGt86/+Qk2ZvT0uBI7fKkyJjlIwAD/VktzSnBQuWFgJO/Wd+9H88
hSm1uPs/b+nUopvfWYS/BaPLN69VEAw6c7vq2PtYKO3HrWUDLSIEuOdlw+CvHImF1Yu242hr9Ryz
K55IraL/I8sG120qWfOq/dYgTuUKfQAP23MfMuK9GYb0kiFbENwgvj+UqK3dHBGghvu87KMFIgjs
00S1KEE+9luj6tGGDh8K/B6gk1Qk5l77ogmrWCs4gDsIkZrW7s/mtxzzL8xgGvPaFq7BsPtbr+wr
O31vbw208ED/z9NvfTV9oryBANm2h9HuzXonmMyYq7ahqECIvDTtwQz2veLHSAKrnuBlrYGKrXAA
y+nxXt5bEY6eZ2PVh1fSKtIH31lSHH6s0T5r5jJ9VXgFuMe51Mt9xYhL74qqxLbXV0X21WiKZpf2
AzPP2hNBeUBhMpY7kZvLRSi1tGBPpmOVyGYesLuvZ6VOyLPKMW5VF3UJIGfPDWHYYtGZokI9qWLE
q6ZcQ8+DbREsBVkwvmAGECKD3qfB6t6PZm7xV0hPfs37hfk921mVpI5OPym1kFmbiZQh3pKVCjBn
tl4IMcsMCBP++GBmVrvuAZnnS1y8YIkwH1lejKXtrJjRP8D/kNepgQS2Uu/0YpklPFWZenGqGqhs
OL3KZkeaDgPPxvDyardWzXI9uP7wEE2lfiKFCjNR6WamT8RyN94USyCvczwP8lhPc+05JwU6JXYa
kgv+LgrPsosxKERxWvq6/AhiIZ1LMBRj7+eWJY9dOFdWsvpBeOxadeMbskohZnHmtUq35kF5kw9x
bOzJmUrngBEK79o1AqgMAyrdOOfIqktIgOH6WGW1dRnOc3YHUD4zNDMKWBJU+N4SQ4WsbzKf0TPY
iwruMUaQwy7gRBfJsGg6mTboDGg2RRSRqRPq/gkxQjBCI7YAMRzEjV+GvPBeoHosVsI8cVkTtyXh
7h0Odrzitdf1aWxNc/UKosG21leVTc6urvMvKyG+FiliXipuW6Pn1149fwk38nkpdm7VFZ9IB3MI
KKOX1DRuoO/JwJbSxxmsJzMJIZUA5njmepkFjKZjVS/0RkB7m/mJxewrcmFmUQ9BEBvG3PjsBDVa
qHQI4ArImSCTOOv0sh5CI20f83HL9RXmsBxz9rR+nweWWcUkg5nWx5UgIabRod/d+fDC5MmfZZfu
wCDCz5Wq53bjRa3uIXLXId/7Yxl9XnAVbXeOQtUNicJ0W2hSWYnrpFPVt23Ap0j+sQBkimAghk/l
eY3l7yI+If3w+o1x5XhXbYCv9S7wa/e1wtgZ6gloCH9CX1hgoxEesYu4FwzSGCbnyeiU4GjCa9Jn
vxeZD0JXCEKEtKyqQ+v3Ns6WdlXUccDgTe9cac/PRYhE6wBnAAcy8NpFJF2agerANKimz/PYul60
a+sRJ7WkGnWRXqSLw1BgyXLbjzv0/Tkk8l5/P4H/S0D+t8uZ9J9Rl+uv7fDEYPlf8vVfOv/6L3bJ
TP5IR94+/h19scI/aDp9Ci4KSUr9zTLgO/hiWX8gBcbtEUACzSPl7P9iL84fm30hoK21CSoQBlKQ
/Am+GN4fcJDxg/4WXclY/x8NzijNfzqLabU32jPFLbM71OQ8rj9XarZBCVd07cH3ESY7mVyyy8he
HOdiVqSo4ZdnmDCU1r6s9lO05vP5DAfnPncH0SeEzkpFDrkRusm68NbvJgIqCsSoIBLM8nHV2g3F
skRJGcn601KDAMXzUii5L/tFkMw8TFHC5se8StoTYwmnzNNX0urM7kB4iHvTB6Zk7pMHwyUZ26mE
MuCszmlAj+YcA7CicY9yKaBcwAsD3iYimc9KBFF9Noy9tdyFIMzLubVo9KS452X+TgnLPdmWhOs7
erMvkrYgRzHGrjl9dBlvI7nImXQAhNa8XyCasopNITPc/rwaykDeeOIyQlLWxL49wENcIY0Y8TgY
5ROe68Gj6Y82KXWOx7Co6MLo8yoKca/YxpdDNkf6qgybFgJmVFmvaH1SyIZBJ6ckcqV/Ns2ThuAi
ZPUhl1YooeraMmSok0H3WF1DLqRbW9qMhRTpDDMwbG/gtXQdlyQIQ/Idgt9jV5frp0kIUhybxksP
6+RJuZ86LmZnWZXh75HTD+ERHVN3FI2jH3sxErkW+U3wwU99zJUH3xY71a8G4s2hi1rO6KkcEtds
XSNGhVF8oUjorqWfCchIQvsy6VDrLIxIA+eCcPZ1OJrrSMDgYInG3jGeG+bEaaLOOnQmYRlHW7FJ
xyr0i+J67kaoMyvaEXESozn2Z8tgQCHrh0IJKLt2me8z5LF0800F2bGO2P5iux2h7TG8KLvEJyyp
S0ZQ6vYIZ8hd9jg+r1B+PTLXL0qsgvWF8AvOydz3EalbPpmQO8DShrj70jbuVRUYxVO4FDaHCt9D
7QYjon6k06X/Z1Iw5qeMADoULrObkWKonFXusRtFtFU7jjlcLEUe2UkvHBXhooZb8V613dwBlExy
OQRjQZrs2BIXH8arVplxI+Xke8zI2pL0WVgSxXlXTsadqBV7fS6A5eLOLzIBYQhE81oMOJrdeiR7
5bu5JRzvoRZFTWogG764qRDwFJdlk/bn8xSMDAaFtserbK4idGg60hP0R+QFh3ZtBpTiA6LAe21H
pfvK9zbkMVoEct2eB8g79MtiYfMibdl+9KYRszTsVWxxyCkExR4MDTfSNqcCObOKsIXRKnPuTe0j
7rryOsxl31dNt67b+Ndwzp01YwRO+KJpHWFRe6+B12Ch4pbQNPcmyaLbQKyAddeJupIHDFxziynf
VMMydLRZQBWtcpmEaw0BhmAms0kqZkD1FSMJdi6y6LX9IouGA74200F/iOCmm8kwz01+8EgwzPY6
XQLKPrOSDZGMlanPpKH9fN822/+1HVmKk+O6qr60yYQoTpPZ9fIKzXAe4P+Guf1Z3xN4eap0I7zE
5jmCEQUtJjw2aztZcEo95SbBYFFvAEkxqPGcHCG77N0ZMRxmMe4ntwBPiFvhzt6uZxL22WVc0wCm
VnyoCfrwHLHYqChgZPFQ2kH3SsnsvS7lDFdsm+LeUVGxet3j0roz8pHqYjZT0+EVqzs3Cd0Utrui
Emp3UJXZbnKImdwJV0V7lYZUF64x6/e2p+H3R2sbXGGqb75QO0h1qpey7di/ixxR3xSIrzCWgqty
4XelHBlITKXJetUmQbSn3nW712U2vNeCXAtSg5UsPKQfvcvLmlfyLrR67OU82cuXVNo8PpXX8pI2
jcksaUjbjvjF1RNe3K4L1bnZjHEufXNJeH9nl0gD1HA74iFbPH0cRI9ntEpoGYHlOnHW0eNhKdmk
8+fJhLpxYdWivGlhEZfHyesm42zsxCwTDgwiPpzUde5Bn0u0xcyoPXJPGJCjpK2bQV4MsBIId6QH
oiZmLGYmuVmPt7UVOl/F5JaEBGMyfj2i3O7idDazKcnSwbzJc887Q5foqUMmjTQ6uVafXo6267x0
QzVVMYrEpaDw0n0T67SY8ad2B/SO0qn0hQ09vEmsaKmbQ96H8mqYBtuKPW9xbiTMP0GNaKMCbXAt
sBO3qbuLuk0FlbVTLx8xfnHdoxbRQMiVSkv2omV2gp01O07zTqVRXiKqM+0bxfIQVerGyw8In+13
KfEzE46SEfqWIQPljE2DOLvWEv3HsJr9u4JsiTx2og4ucCpqje5vzO/LBp7EXnUE1tvs5dzvuUOC
107KZ6gbqbXGgF9XNytqzwvfVGFxMLqie9BOmCE6mazm4FRpyURYNXetrqc7ZKc2XC+SfWLCousP
g6/6LPFlZHHcqCEN9mOajWpvi66+tbQqsNCySoczJqwBFsvUyM+Im0VjfISxahpu4o4FfYAdKFCE
sbWXbN+utWcxFS5sn86LKACb6AbzME/++HEkh/MGJTXSUwoghv4+uuoaPdUUvqcI0N3J7HO0VLQp
HG8tFvjoNE2LBtayh+BqmCVqAxS63bW2U/lUDqHTIC+aEWULx1FlEo2KhrUlohCgughQpmhLWHfu
1HTPFS7vMnE7V3wAlzGYvGqJidYoBfxUxzWf7GwRt5WIBG50IVnAsCZEO+6hf9jOESMCeUXsM79s
j3Bh10I7QL4AmfcxFGb0tA5edWNnEm+ufHY+y6gaStTdlURwi6EpiRUC2kMrZ0dxgM5CHfwIrWSM
o797h+a0ULuwybabzHT/JDuzMxK8IvuaRAsOjqSwxv5ZBIADiT3LSEDYaKM5rgrgxhPuT2rZa9+t
ZByYev5kiKq1E5qpYtwZJF1/UDb6BlS0bfbV84ZsOa+WMX9omGQjpgRXHmFGGSWF4ILz3s7TdEjx
YIb5M5gCSp+8M9wPdOtEiwcZAFAcoXEoD6szh0R4jy4TAcLU+2I/lytippXD6Fy2htHE89Su4c4y
ZbmH6566xBfAoZQt3f6hUryyibkdpzEB4+1MV99MDwJCBQbsDNbiLjJgtnfrUtDsT4o+0QhkMR/K
epxTerxMBQevq+xy5wDdXRpZI8uD5crpmvTNoNovZZl+qCG/9hCz1swlYd7vFVWIAOjgrM3uDSNz
Xjszn+sdbuUzwl2j4OvMmVHfUvhN7xvKghGug14u8Szo3FgvDvRwTJcalOK5cuqEYPmm2nhn9Ol5
jVty3HZT80VUg6rP3MGZ1G4Dk6ZYwfV+bNPZ/VzIAp0TYvimAnbGQ2A3hw5+BnlD1EzNtG9KegTo
IVvZvHwt9IDQCw1DmlS+WK6lV/XPDhm/2DHIebwPJAHhMbllSF0WSFNwH6Dy4LQNYYA8mnYo5C7o
/fpD1xviOcSf7cEKi3mKgR1Cd1eywVJnZ2bR7meyo/uYx9+130lqzY8ZVjCo3uGlgAThfeQSX6/8
j1mfBw/2MhJer0w/fzFz7JfwOh7XWwve+u3aZ+jL0s6D0mTmvenFZtq1L6UIhmpPEcUhFI2y3Fxz
stBBWz8wFRSw0x+LOoBHlocw+znb4PLtPa+pr7OBYw10wxxd4DGzvJoxqStYPFcICX3sAuJwqSno
UzLtn9vZk9CWsQ6/16i1UwhHVvs86Q7t/KRKFHOdtuW67zjgkFwbTCXjXoUhVsNkepBT3S3saMyZ
jTvp6hR+udfnT11Uj4/LOmUfQo2xwkew7xrf03Wa0Kmlkjs6mNFAue7p5uNC3BWmxaJBBJab5O+B
cbjpRYdhH6Fgg2+e914IASRt5s7gp127YYfzXfZx897z4gmubZFY01Q8i3Y2v+b2UqEsjGaGbdWa
zRfaGNhX+hK+TQzqMF1qgPTqgL1D/6nwF/GMzzpNCaq26bPfdgN+m4V6ssfZMOKC0/mzhMSDvw7a
1k89GNqaRA1HBWTIsbwrVnylYqPg0UFPnUcf3SayrxbIpg81jJ8+wRXG8o62DscHiFqEls9SYXCx
GplQGyWM6HS1YmcRtE7+FEl6htgQAzAJFhMoLkfP1V/qXognI3eKp76P9D0aFDQIlbGxxIaABB+r
y+gI+c/NNYPG9pH2BvpxE07De69z+/uoKCqbPJaIV+OeEIdMcwzQvsWpV3cI7ty6vC3nyL81mVM9
mdHotEmIvcb9aoeZQQNs89gvJGgXhwxz6muIN0jWGsqdy2Wq69d1mue7eczWp2DuK0Q/gdl/HXJk
LgcerPo8aBoorqoasWgIi5RUj4yIryKZenO8J7RWPmIN7hEQROWH+s7Kh/AQWmSeQtisKqrmmeMW
K6DGv9W2001XEcguiqW2isLzAdI3IUwTpSiOqXm2N5lXvTB2BdldncwtPuarMAgUk6O3bWD1eMib
lXqwFj7/oZnCjNbTrqyrOW+WmoJByzvXG6jWWyuNgLpNJ3vuy9Hqjm6fl+8pim37akBZhfBvEKaz
T0st10/uRDcVR5nGQaLydccTYi89+cNs2+grxcqLm/ttyihXBhbyhb729+kmhInFIAm4DBWF4r62
V5lewuNHR6xK7YbX+MH3218ClH+YbY0aA+HmYGBJk+mqWpOpCyU66RUX8zvhzeJDhjW3TRC3V+r6
+8D2v4jav78ZTv9nSA33lb8Q0DfO0Z8omvsHY2ULOwpiSkke2IZjf4r6+R8oIclCCrAIxHENfO1P
BpPl/IENvU9FhN/1W/q5TTEBhYkULVgFqP7/CYXJtzcSwv9NtALHdGybqGZ/s73HdS58M7sLqt6m
vYPtPRZsksfFnIuKx1Oa0dlamUsIRpxxTM+jKPPLQcOd21Exd/0Z8S7sMl3rw2Gebb+7CYaG163F
CGh6H0kvZ/PzBMYdpBAoMzxvNUGCGNxAOqkkn4BUvWPkvqKwr030xFvfWODB5MJQbM1C+pcuZssm
0QkQSGPGL5wQod8v8z4CkumSGTIeSBYI5Bz3lSz1Jg5zLl0vNx5Xgzc4xnuNyhrD9eXS7aPssSyE
UySc8AtboI/IEeIuToOxO5Wo7cowC9qTa2igMrecaqIcU7sQCY7/Ubdb/BnoOy8CTjnsXhTs2tGX
/t43N18gSjl/ObkYKt1HQWlfubkrrb1m733frTr6kmPIei8zHb60qc2Iql+8YSsJ+xEO/jBY/n1q
s+RdZimNS47LUOdysZH9nE+E53I+SjsNdgOnX3hG/swiPzlrga58xeTF3pfBimYgaINw3ZtjjisA
XqvhZylptz95G8Bx6WHdcIF6KgQp1QbiwRg+43peqVT179GAYiVvF0OIVsW3y3fM+9mVkcbP902W
hghU8YuZ4CnPTfpZ5sXoHjDOyutTn+adE2eM7Zy9Er16YvzKfG5VYfCMLTUjA9wG3M8TOuIHU2jD
Q6Ne6uMQKtjreduEz30qic4uJjH1x24FOtlY2dKNmxB0JcYevXtXeB4mE5Y/LKiJcEliEOrCsI/N
xUcS0Qy1EyQgHXlx9Hp/5mTAaOGkpWG8EDsCO3sGT3xnpX1+bXAevFque6vhnpdx3lsYKVQ6ZJRE
FyA+DZNsmDvpUh2qiqY0MdaOwsKne7mzMX2xkPeZCJuCxfOYz42FHY8Fc8pEUDtBza38yECPPUHv
1dgg3c8Nbiwop4fm2Sb8sEuYhdAnrr63flSV7/HdLNLKD6A48AAqbM8QmUZmR6VSp8/pVDfvaaus
J2GuBdVxJqk3h0A1484fU6/kTzE9UrIgVDUH0+6OKSASss8FhTK662b94hpe+3506FdiRRuMJHaU
qHfNLgXPDnOEcHHOKSTPbd3hYitM+OwJ1G0aBxNLdRPtOrzte6hz6TNJDkit6Qzt5h2hSChrF3zj
+k/0XC62YyldXzxqpCmETNnXKRYPF5axarizXWm+KDXa6yETPg0CDOPwvvAy/6PGf+5eBlu5OrZW
IM7oD7U8y6eqfq8qCYBfVzY0dy2Cok0iHWZf7X5hMux1ipa1rqYV4FJRtsaIS6cMvf1c3U55Rqfo
2DC7bgvw8oeh2O5PVBXCjRdNcPXOXyY2vVlUoBcV0zbUtg6eZ/hWZOoyCov61qQyyxgOF8tnJgRO
/n6se5Qwlu8P5XU3u0BfjkkLTnzXmp1crLmmI6QpT++zzp+rvVcgMkkGxdx256CV3MzSgW5RtrrA
F1FaZ1h0DXj24Ig0IM51G6uud+0I4fsgUOpQe8tyu7pIGJIWFFEe1zuKy96wHTeGUx+VMeQAkLOw
c1Kf9AdjfDDMQD7UrmJUP03GVjIqpCa45AuMt6oBlJg/M+wEfLqZ91XfTE99qLt37Zzhv5lF4Jtx
ucDX2PUMh6634Z21J3WiiuKMmK1pLxblbwgXQQO7lhcOtYmzwuQHJHIgS/thMe2DoG3z97jFg3Xg
MLbGqx1k10LVo45nMpkOSKvZk2H2M01YKpD6OsNI/jKleZXvdL2NENVSoPDYYk9IEli9oj6EaU0s
JHzE5hHfQR4K/O7nJtEqCq57FOVr7LV+7qOq5qTjsZ7FgxAoElBWNSDmJP2IGxxCdR+vqSPPsaqz
+n2ZhR7pFQQI4HTQrqYZc2ZgOLUoDDcx4Kup4WcGD2pXZRILE1nY9WfRE/S3C7SJ4ZvijyUxZ8jw
tpARnjFDycM3oq3Nk6qhT8x1DvO0kincG79YcyD5NscDJQjclzkSpgJwsIqH0GPO35y5U+9N0+fU
r3mhQXc662XSdYPDySa4t601OPMQQeMmweT3tZhtcOvZ925tQ6wP1WB3zznWLkUCUc5/sSgGadyk
aX6eZREx0+07+Yo2Iz/OayDfQS5ZHwXI0GWUMnfeOjAHiEUVjFsUQgK0Jkpa1wvijTuiBTOgo0CW
UTzx6ftUObg/QIBcr0thrK+locdzrF4FI1587kgDKdYhyccgeg9SBhpVQO3y4pGWiYZW5aSU6Hy0
zrwh4JkZphLPFhzXUNGnwzQ6vCijf1NmTPFgviDxwv/M1ergFlk7gAt1kCBH5m2XWOABssxGSTKz
apGW0Bks4UcMZYlKwE/Aca56rdssMTIyoGjsi6aOEBqVo3C+lJGpcz6I5fvwbsJyb/6wAr9R4ts+
YZUXzG5GoMGM7FxOlnlNmxu/ApzeDFZcnoEymNPTUOKOB6KT1aZ1thiMED92i4J+EsAVAhWBb92A
5zntZYg6onrX6Nzv4mAtrOcgzKbpxYJYoi7oICuDUFhRszMx90H/NpXowvkkxIdqyZ0nLOEKHO/M
pd6ID76bbrZCIk1366zNlKnTMuR3/qoNd98bfVPc6GVsvuX+mMUJx44M2zKfXd5KIGjww0TaRuWf
r1itPQ6uyyQDpD5yT3KQYYB9SFSNbsjGVUWqOXSeN5pfVck2FhtMhs3jwlxqWnf46bsa4+SwdsOL
SDCyeNVE2ZdXtPx+d0BLFnaXAq1Ld5mC00VneVRa6zfx9IBJ/Go2ZkVKUTsE75CROcj4mLtkFwBu
VfYkOwM/mlzPJrep8GpMKF30fHsbA87pNKeD68z0gZnjvhArNlTnWTku5QckoSaMAwpp49j0Spvn
abuMNOsLz+6pUobyDwrNLh1ZsUoncVZfWJ97c0VDDyZGEcyD7M23pH4gLsHcg8FaXNhKBcD+lnU/
p8ZsH2sk568mIKp/bEogA3aJcrHjOgUJYzLLw4yyrx70IVRjoE9N1W1+ADYixWQxx20Q3RVKvy/Y
eKp3eWEPXw0KaAg1afAYwLoODlZIivABFV1PcnA4Rpg3NUDZ6AMt8AaSxjJvt66BCPnRRnnVhr3h
7JfBwrcDrD7LLgwurEoCw7GWOKTInuOuDdQTe4IYDt7YhzzqlincBIv0MXyvg4HX3AorR2IMBWOJ
am3IHM53Ww17XN3NV+WYJbV7JBrqbwh4zt4fbBTjxCiUKdKqYK6oQXBSOFIguJsJ08z7lkYeu17L
uXnrRoK5LK+qugEaQnA6LIFG+j5BecMM08LOvw1EcQ0LJX9tbB9Humr0wVmj2V3e6TatVYypqKd3
sgnwa5Fdj0S2V/6EV3hU++E5uYP8xF1ARophtUFLzkFWmgxWugILHW8gknpUpZl/cAbid84aDwib
8hYm1juX/CWQzTxdmNlPRtGcokm2QVI2xeoyfWQUhocJcFksq1DZ7yAIIBXKnM7IcZUIRpEU0pqM
nWFyF/DF8UssJCS9fFLyj1VYpao8RSAHv51RPaK7BJsvvBOnIp8YGvXR9Dwaa0UVjaf716wVeF6S
3ayKp7Zq3aXbMYCluUCx1a671ccEaU2UDMZwSJxMIyKM5agHQMvVC1prPNB2RNhBYCCJ70XczA7e
K8viaBuhXD9Gtz6HKIN2rMW6q6Cr5+Iu8KYZnBQQUY3A/U3hYAs0oxmlQOhgzK/f6aP/RQ7+zbDt
V2Scq6/Tvx6/fqm+NC8/UnC+fer/KaAC/w/4wRtSQFoK5SNUmz9JOL73BzkNIfxrdEzY/gE5/Akf
GPgFwssx8T23N/q3Z/Gp/2Xh2H+AfsI7xugBy3AAhn8CIGwgxQ/4AQbuFsIUOLH8Wx57vv+GN2+b
5C+NTaEfqmAOD2w4yx3boxO3TYum3Nf2vd9rtHw+GsZLkuGDa7rY/MukvRAPq6j8ZwGd2/fxLS7M
RaFPyDtc8Z9ZQWLNU2vqhfsAShi+o/VT5yuARTKXtrf74WZ9+A6S/Chl2i7t/6ATlrIdD1uBEG41
BEUcAd4sBcsTye1cMI84hvUZMksACg8Twc2zej93+AWz8/5/rAnnfvMzABnajA5+JMJrL1qaOWTN
PqYYPYoEmGKf7YzDr5exfoaF/ry2H9bhOf5xHS8YR8KXl+JRHwhDO2Tn2V6dfTFjY9f+5oq2Z/Gv
P+MPS20U9h+4/WrjQTqCpfA34KL8JEgQAu1E8qx2pyl2Yn//uzsXvL08JoA+vyF4l82dg7b+85oV
XPaUMaz9NODF2Ccc8USBFJ3b7oCzbP8YIO7OdhiQefvUao02Ub6U2W60MMhM7MwLObkJdV8T3Nk4
lzobYhSsrO1UaMDr6yTqOSNxYYEEf0ghYCDWzwN6idwoy/dO0DBEWScZPoVkdDdx386zFzsLgvTd
Cp9UcUZ7/kNaj/5pDcyRSfwctSukicjHHHodYU7wAilKYrtcj8bSD/a+mgPrucWsqYnZsfXLRkzn
VK9Wp9szZEzLGA1sccMkRGJWN1W4h/fsLzfz4lttPOAk7p4w/6aMrmzQsdjBUzg6itRZo4QhPoAJ
s4w6SjI50AKEUU+GqqWbon/n0NHo2Kmt4oIpRJcl1J9DuBtrUzGQbLIWSB03JKaa/WJfgqdxyWIu
avlurbHQhUBGnbzLBl1fL6iOit88YdsD9ON7ys3edkh3i4oMQvMtUTDKo0gwzlifcmvVR5yt14tx
WIzjr1+ZN5qO0LdwRkUFuikbN0T1zRsDaVWXLaSWJ8oNZuK5KWLGiBIFORr4Xy/1l7fz21rscZuh
CWJQ582mW+O2hwFcZT2ZE3sgi7XOEI8j7H7U/WbFeNBX9SfGAuIGgCX9WrUFavMhCsvHIUgtd//r
7/M3l+7zE0PIRMjH4fLm6/Rdl7ElL1w6jtwHzzKmQ2rp9tQtwfobXeLPey4vKps6oBkJ4FZg2biz
/Pzi5mFaZDa88gd2xwoXs54ZP2aysNAEbUMKaSHw4eFkpowugDXr239ypdvy28ImVjEcyozn3mz5
64IBtWXVzkOG3Dye8BSLmR4Pe6+EqfLrpX5+ar8t5ZNYFDrOZl9D1PTPV0qrGuYF6R8PSgzOB9Qi
7iFkKvibd+Pnzff7Ktsjy/G1SVjfaiJ7Ugiovf+HszNbbhuJtuwPNSIAZGJ65ajRGixLFl8QlGxj
nqcEvr4XVDfimqRaDPdL1UuVQACJHM7Ze+3Sfi0qigaRY9e3pt/6S3+KxmsPyeTL13f1XxLk/36N
XJH3BpJ4tnUTFYuT5vC+2tJNP9Tee5KlEJ5SwQrQOobE2KBe6fMbCW8phfxmdxy7csQ+6wlnDIoW
NyoRFsFhq7aZTXGCEpiT1ZueAII3+B24DAhqiMN1YRlhctmZ7cTaFfv5m6KTwoG9jKt+AVJf/LJS
etOL1s3r4FbOipyhkSzegcGMuWUfFf+agjkjl9jyKrrMOTuRsjhS54H62pL6FXFGvaBeY8BcdVCm
LSYxKEB8aVxtIy90hgWiTv9bbRd+so3JoXM3k3RS7ynrHXlrVil9efAsuFSm3B7gwrIpH8q19Drj
VyymvGQ7kTn9Jd1a8FHoE9q7oYCat2zqwSq3gz5aOtQeGHBwjWlDK1m6P4oQAD+Uxrm7kmTIEZaB
XaYXvTdpYsUKa6gLywlgWUJ482AI+wRvLeCQ2cZFWJjOdNu5/hRfkCwszPuwnILkIjUyoP9+ZPV3
DEUsN75N/f6CnJDwSmUR9SkxTDG03EZkFt9Ak9IdBhejI/ulxLyiKDZY2xI4owfQN8h4ZWaaG/de
HnU9/d7Kr7dOUw4K+JBCjYq8hEpZxnsh95Ag0QCThBv8aag5BYs5Q6hZysqo0XjoAdnmOG5ZVnW0
t8uMVIkB4YlJewp3HQfQYGAGSHwZPE924D4mSZZNtHdpWy+ohgs47HzrT5MVDM9ZoXOCy53aesgD
r87WceHBSSkGK0X95JMh0E9NYa1E48UrsCtgaqkRIjdyKN8HqwiQa7QYcD6E10YZjILmku80lymo
s341UdsGLC28rNvGdhY+d5VXvSAxDd6T0QvEVSXi6npQMvHXSUoALYfIQfvVK4XkEqVuAkWYuuKP
qTbDPyqLw5jOsOAxeQqo0SLTypB1NRbhc9mGEimemuMmnIw6vObIFpAQXp6NMdTOtO6iyt4Gopme
bdniDTParmDWNBTZ8aWOSrZrRURYuXQib2YV2g2JD43qL1N+6sPgN+YVQrFZ6eQUA3BkisAlvazB
uEeNWk9rFET+srFrW25EMVXxUxranrFjL+VGvxK2Pu63Ng3Cu6DLtR9W04BMhgqUDDe0zeP4Rod4
2F5HlD/Vwm3I3l3ko6dfB1qdYylBvZ9sMkii/ZqmQhkv84YwisBO9XjttUreZoPu/vD8xnstNdTF
s/45+YkAh2GaiIoylzn52mMVuwW7l1ZP7zAVGQ3m9tx9iI3B+m1g2/0j4tZ4wcMWKzqHdWACppv4
H6gI2vFFMLhpuEo0L36kcmSli5rWLrhgt8iWRZCrdZdzUEY1NlO8+fGqWluUvnHhDRLKSFA3txJY
ScIDJBWCvVla/SLCEI5g7CJ+0/Tuo0bb22ums/5B1J3/WlH3dqiK1OaD5WI96KusexonUahF5QT9
o9a48S5sB3g7wPX8CPNNEX7veVkIA9KZ3+rqvr2yLEpudGyc/tbVaCfijxxIjhn7hEfV5X2N0xzA
zXs/Q4IAVfeYzXQCFt/KZERsWFQjfti+mVIUon7T/HGcnmD2Nhl9EEBaelvZWvs9kr0MlzhAh3uf
eJkGYVs6kUdl5fl92IUmqRmxw5tACt88AAMNw6UjEkovPMuKpp/WB79GK4Xsp0QOa4y8CHbOQRvo
1bJjDrvHjhX0q8HW9J+BnnCCJLVTbjUENR0nPB1adooObfzmBJXRXRgAcCiTZp43Z6wE5oU1sPG7
8YhKYY9qGjGOvwQXO+UiTgQomUUBrkfw2cNei8ty3aeqQx6sCvsFRg+t2SHwtbuKXUC0zkTWIaZL
5s7SEOXpa5IQL4jBOMTVrdVpQiQFBgtkzbn32vpRioCuCaWCV+X1FMNT6RaLUacwBbVMQ7ZTBFlx
V02h1pHJoWa9buzTA40qtBzUg3Mo170Wz+n0RDcwzWUNCl0HMbSxlKC1qS8hAxkQOxrDVSzGMl8P
pRn/oI8CRSoH1PkrNQqW9kYbKKJSTiMFAutJxzgq3Am7ltkCI+eTjSBCF3bXLMPJy4qFntHFWFJ/
68Q6KlMdAnFbvZIOMlFQtMbscuhGBN2+qGuC60JnDmIpsp5Z04tDMNsKufAipwbQLmjnhNZGkWdY
rkDKwSafLRp41KDe+eB2RvtRaknwnuWKM49fhu21GZfRIxzm6Cmx9LCcfZj1DVWN0lrSOZ83YVMG
8SdmbwSMsW6qfkn8R4PHQov9h663mjuRpAgwRWM4f6hWTKAsJOVVM9GaYt239bTH7NFOmwF/33e6
kv0PF1sasDmtHjELmAQAOJG0f+XsI5qFCAhSWdVVZjwkYWO/N5M//ckEiFhsfsyBqV1VNPNQkqE7
DVqOckHoqic9GwJj281+1IXVeH2wgBUFhck0MZ9cBpVGxJPZgwsrUNktiOEdntIIRTwIFtwHS2YR
jqm1n073cijle0AInb+gLMhhb0T3/xZ3Y3PX5gU9FCI75+BEYj3eVKVGHpmlKn0pHfrGeT5WFNBB
O//SnLT91UJbCxccoJI/bGHHa+IE5botHlAy4G0o0N4T38QZ5KUZtJoFdoIftYWCq1BQ9RoNcXQa
zq2VRWG4ttwgpETOzHSD8L1swF12WCOr1uWeBbkBb0VejAYSxc65SBrbrxaFJxvGRoQ+O5F5RON2
AIabkcPz2MB0QQbn6wUtDq8Kd22YJ69x1diMSFpFe3ZL8XvWoxqhUdopEhHaLr4H41eh+MaklmyK
KefUE+C8fDFIfrgXmVLhmlUxlstICXWZkVRwQ8H/2cPpeIdTDmR17hLoRBrOVG+cgkVzYfhC7irc
1dhgcYOEG7gy3eOYuw5mFradPs0Hbcj571xmgoDvhPI59lBvo6q6bZcijqNbs4N4t8ikQZpapZIq
YFJjmoqMyEfVYoj0m91rTXUlm4p4hgxxIqUWVcbtmlGr2otQ082LbIw7mh+2f0vZl9wlPo32u0k+
EhFM4PI1CKvkd/khsDHDinfYwjsWaQPXz2ywRO3b0ul+kXynyAxMYOt8m8zAZjzGN0hh9e/J1Bru
KrBjQgBKizYXbqBgpFmu2qC6itESbvy6mUDwkt2Eb7xIsn2pY39Y8MUIl6CB1DUX+uTzCMLBr9Rb
miAgoYk/oLiGGAscETqjIbJ+jRod0QhIbUgead95L4DEintXeu1tgqq4XUq3R+ThJVpv7oKgmTHd
jW3f5DIHBZLSP9z4yhyGJySPCLW1otDQUbt1eqeBaqVggmj7Yp5XUAd3JRJaC9pMDoM/TZ7ivppL
KklbF1s6F0wf+gCtBRBsjQDFxwk+bXRtdN5yHLj3bScipiiW9kstcntmEt3QH+xJNepKr3v3h+9b
bXA5gmIpV8RSRPLaHAT893VQxgAsV9AQquah1THoL4JSymCjwbW2t0lWME8ZQ+m/R0mnReSYS3GX
TTJpl2bdxQ0pJ05zR8/IbC9xl5tQ1aVO7SSvytxbGnI0p/Wo1WG4Cidb5QuzHZt7alO9vnFotF3X
zWj8zIrMe9dLpoM5okvP1jWGBNidOnuQZdA4HjLBNBPGxpE54pEmSvrbIETluPCbucNj2lN0R4+d
wA5/yoeNohXBVr2uy3EFpIWgMSsrtDtw2pNCKASLiZXE7X8hBIDjbfScwCgZIbW9gIE70AZKbU42
WN/AdVNmxFc0ynxn1F249wO9vLQ4xNGa66v40Q06RAnJFDFdthxg7qu+n1xCGNCPo8Ycnd8IhCXi
HYJFXjj6+XdsYzA8jGZZX8g4B/1Pewf3DTMW83AgdHS0wXiBMz95rPjU1pYy2Oe4nI0fGRTumw22
eQKFp+ePUjHKMFbY7g+OscQD+EPdD9csxt3ezM0OZdno93dujeJyYfuhFq3SMi2eTaY0/3ZsfTjF
mDu0TC78kMy6lam3wXPQGFF905dZFKxFP9+YstMmvMq6zrzDY01THnERTaQyilFzUG/zFj5HZH0W
QYRXgWYzyJiAil9dnTH5l2VkVUz5Q1QsMBXSpGYy9fxFHVr9S0gh482MlWT7zCEWvTgW+quwqZpn
+JmMvUREQm57s8ifyDE0cIKEcaaWBMzxVIk78B8yryqe7HJOI4Eu4lyjo0NQ7Ld19jBFevqdY2m2
0+WgO7AsUu2FJFS+wxbF8TOn8/BZK8p8h8Ose0NXMTz3QLIIwOB4fFOmSVnc07bqAx6lrZE/1aNE
uBPQx55k32dvIx/OsGBTYL32o0MT1fPnvnnUo2aBd+oFzVugmvx9BEvrX6Fz9PVrHXHMsMTHIUkD
9GIAp1lYv2Qksn6PVakeLSLO2DXZSX+TwD5kl+6gMifR0KZqD6CweMCkBi9QZWgMV2aNev4ydKIQ
Zil6Z5BbCAhcOCoK/PU0vkPeeANF0gYrPxXxdUexmb1BDtAVyREWW1wwHGbGVjQIj5rJ+lGDgPJg
zgbepjV0Bx8T64i39KG35BgTs5JxWoxkF+ToKDnkh6L52VCjocyPnF3e2lFoG9s2ITnlRs6KxXUS
J5S+BuWpl9gRnfbDbNwsh5IIBGDVjFOTXeOkL+11xQ+FL08e5aOjajRvXWYPzWWfid58CSZyyBai
xtW/cNwht9dGkvd/orwXchPr6OI28PbB5Y5hM8XL0pX2cGn50qfoRnV1jjQqfkgYEvl9wEO7sIK8
rC9Ji9b5X0rXexsQ5zvX6PE6Yw1gNb+yirIzLtCVD7wEOOgJHk2bJMipUH7JTsml58qhmcWPSLLB
2hRmbNEIn3BNXwUK/eN6qLCNsaVRen4VVHgS0X2Sw7uMMzlaK80OsNyhFFLdJZCKjFjE2PeT71Qg
cvkcjRZlcR6IM13wXhysNNr8xkHszutbbIb3bYsPYKm8SjOWSs/6p9I0xE/OR2i5K2tKn0N4hWzy
9Ja9vg/r9N5DQuku0YkZ2LeklLeY2aTP32xwDTsh0I2VF4x0DVJ2ffPOoii+J2Ebv/QMK1wCtgN9
gn5xwqdQRkVzAReNc7ZfD2ysjKqT1Za1cfyRWwYVeEVd5gE9JNJBXSsr4mNnArJPiEJ5DVJxPl+K
JLOuTXIDBS6H3PrpSlTty6G3iqcsHXVrTUEfQ+H/oehuWmXWidfOtovfJbAgWvh6JH59Xf07qWk6
/wF7KFvi3IeLdlj7myZVoSUavdcotYc1ucjuukiNMxc5KWl+XGTGPwrygr0ZJ/l3PylJbSo0lFRf
VYfjrneFf1FYxCI5ZsF+tSMU6OubmjuKRwVNKk08IG9mEZxg5ZRD+Ik7RP4rKlyg0uzPF+0Q6bfU
QPON35vPoRuNG01N8Zk2wOmNmhb9K9pYrE/CBmZ5cKP10MrIbpN855Fpv41Gv77W2GMs62zyV1bS
tQ9f3+jJ22OtM4UuZxwbSnbA5wfXsyrDgPhNtcEbwgl4DxGnetJUZx7n/KsPHufBVUgrPLyKU1jD
GAhBTSPTimuTFIqVHbb1UoZa+U8Z5JSi6Z8zQtiO6IZguBxp37W+ZdONvH3XFpiwMrp0d9ARuqev
H9vpDTkSjjwdA6ijdIiOXhP1n9ZXIH12usanGnJI5HgYvs1JG2eK+acv6PBKR5+XUhXQDYI4dpob
tJeCot1KeOWfr2/nZNTNogOdWEHCBk2aE0fvpxp0V496iIbpECSQdt38LgjM6nXEJPZtcCft8uvr
zcSQowGBPm52UNBwoc9uHb0lGAlp3U5VswOapL0GWplnyzrRrO9ZDfq6tePyIlfBk5+26l5vAoWF
V5BogVbCfpjs1l5Y/lD9VBIJ2Ne/7JMXizLT48e5AAPlR5fur8a1MQZ1X/LB7SxmzW1j0HfqGku7
hDz+/vWVPnkEuED48lCucrSzj4ZQTdeC5VJVu3Yg5BS6QYJNDEve11f57H4AtPOF43ihIj3/ir/u
J22Nshxk1u7iFBxEOGW/JrS5y5DW8JkrHalGPr48mi7MlYwhSYrHkUpDcWQjx7lpdqnW++usI9uF
4np+x2EDPmeFsI881xCpc9I/p3WNfKQdytvJaMzfVh8EZ+aBD7jj4ZzjcKyfFQF0p5jZzMM7VyVc
JTcfh12I2slYIjbl0OKFsb1N2RzIhTm7OtYo4JyLCC9Ls7KbpvQ2Md/Z/dAX8qfttxU8MenjcBl6
T3VrjyO/T9PCGy9zM5b1MrFzw6ZY0wUXJZbXWw0Q1q9UZNodFLJZyiXy9Icm8sJdeDWl0uUoJvnQ
M/3faYlv/I/o6v/JsjsZUvMqCT9vfgcuG5ejr8rPkiKuJtt9jbLIuMERTMAmlYnN10PqZG3kj2NC
46PlTGyyBT98sKXXdp4/OPTMyjBa2tQmlx07x03LtcFFWOFPLtru6ZRNZ678yWB2HZrfUvLN4JI6
mqYchLYWNI5uJygs7NjdVmTXGNlGkiOz+vomP7mUN3dq6UajujKO0aEOSZguGeHtLrUysQBea6Od
y19i4h3O3NT8Ug7Hqcu+yUE/ZfMwDf3osyk1K7AMK592tHPWk2a7a/a9ap0Yw297xr0Bsj/zpZ7c
m4eEDCQR2yl0ZGwzDl9g1A2kg+IC2AXt+IJp2vjOrpqwrDRsvv/jU+RKfILufHPIKD4kO3/NPr1r
ajmpPf3O7Sgo+VEyIAuVBFFD+zvzwk6nH64FMIrmLEoCCLNHM50zUiv0S7fbST+c7rS28O+NxlLL
FIvlsph68CqVNp812lfFsfanRu7QhRaRnKFHyn7++sY/NqQHb5VfAwhWCo62AmOfffiMxzQrMcCV
/S7mYInm2rEvVO/1G1qm9ImV4ZL7BCrYM2r70ekJCeeYbz3XWQapz/O2cH/0169/0mdvfRbKkHMw
7y71o+ejOST3aYPod12nRwSqJYSMdlZ1RUH73AD7mAKO7t7C8ycZ0agRAU4f3n1ul0M/mJ3aaY5N
JDed/b5DPegB858IB7gjpocDl9uZ6tklqQZzYmp529qCTENhJxu+ac5sbGrMkUaCgwcLc4HT5H9k
+FHApIZwRS2Pw23Ng3qzKZI8I8/VnkkK0Z++fmzzYzm5Fdsx2LQK1BTHQ9jEjEyol1C7YcrzLZEF
6ap2/fzMamV88nZm0Y+Onolj9skskNKZNQCwjLvcCOu1Vjn2N6wr5aYSZfYYQmldVlnrwFGojG9Q
IOt7ANc8sVG1qIbJ63XarLtG5QZOvMzUxdfPYB6sx89AOPNpxKSNA9Dl8HUaZp3AIovHnTIsLEx1
nwGlCl4rn28s7IdzSNbPHrl0BIjb2cKKuOTwch6tjFlHMO7oV9Dv9FW8LgNiIv/5ptDHUOBiLTNm
3dXhVWowoHpkltNOA8VJyZXwzWKMxKLQJ+3WbIz/j7tidwRxTzLxsn4czQhmp6EwQVe+G2xdu9JM
8DuGaybrr+/qk2eH93hm+PHVGUIcLc5ZGUSZFtTjrhonXk7aa29ZQTTa11cx5mPh4Yj44Hg7AkEG
13KPHp6yzAFnHfF/fuzUVx1ugCeyVaCgtcBdlhlVu21bd9mlUdmoDhrp7wqqpgu7EekNrMmKahc7
BrwQ0a1wI0yZbsRm3zOuu4R2Zz6g0P/6F58+FzbBGO/YsgDbRzJ4+LbtzCpzXzOMXZkE0aasMhOX
qQzPfManXzFXYb6TQEUsRxzD72scNB2RXcYuzj1/G/dgdsfar1bwzsSZGzr9JlHNWYymeZnhk5x/
yl9La6yL1ovN0tq5FhX+0QHN1Du1fevJSl3Rjxerrx/gyTaFMculdJsPhqng40T31/VGMA3omXRv
x30bWyexegBHsT0jQ6bKoCgPi7qkKvXz68t+spA6fDDcpTkvJuJYFmlaKaXsusX/LQbzglmh1b6V
la188srS/pvWJ8FtAS2se3DRycJosUIL53VWxWBzNG/XSLrhS9AO1F+//mmnQ2r+ZXOhhiQ6jlZH
u9FwsL3Cw3+xaxGsfOfTDn8QOJicuconz12yiLKrJ/yZ5efog/bN0vQJ59F2yWDAp0vNamUHRkVT
MKyrb5EdRVsx5MGZD/yTqzK0eJMs3+gUj4WvRgVEKK9o33CC0S4Dw5C/kyQ2X+OU2Hijy6114qXJ
P8UDzPsEVJG2jYKQLTd3e/RAm7GavNSbsn3N5vfSi+FUNSnAp6Ypwm2M9eb5n1+gp+uo7nlL/Ouk
6mFqeh9XKt8zxtgisq7dRmj6zswJp8MEcCrCVgaJ5bC0H+22aTdWZt3a5R6H+C8vlkT8Ntm5xex4
4uF8jwfL5OOkQOrpx++LrpVZoqOy9qXv3DIx2ddOOIlFaBXW9t8eGuwF5h10VphU2NeK+Xb/mgdy
wamyZJ+6z8imu7YQ9S5VEPhniP3m/FT+XmDmyzD6OOgxzVGhPJreHBg9utkxFiYyDpBkkoE9XJYm
QIubisy/m9EO4lt6E16PSk+UNGRdpDMrz+otjIx0AJDityYWKENoC444wIUU4r0trrW43JKS20DF
GdDOrzBe9Q/eBBq11sntQxoDOYvjOiSxMx/V8ZT9cU+Ma74WEMenCu8+KTrO1jy6wVhrQ1qsx2yo
rtpJ3qFNCM5MHMfj7uhq8uhrQpPp+bnH1brWSAEgtNaqcPzkzD2dDLz5Pc3LEHsOgCfHZ0n2GtAP
pJPtqziBHZSKbul7VU1mWf/764F3eiV2nrNAfDY5UZc/mgjDhkTLaazCPUS1djFoMy+TTMvlhNtg
9c+XkjoHZDwGbMF4XYdjPMsrJLGpivYQIs3rtBjoYAHxuGJ2t8+8pZNjKxtBTAxYV1jJmfqOp4ch
5tTd5zLZ5y1IlLqUGCAR9aMuhtq+smQEY95xS30hx9z/3Ysc2kcthptwDDFbAz9IzmwsTsfN4Q86
unktaOxkJontUfbQDoQeekG8M1u7r5/xZ5eR81xF0dmwWEYPn3FtuFlflyLZR3Wgr3B46vdEnhZv
X1/leJ/K07UtOS/Q8+aBs+/RVYoIkdrQFnu91wEUp4BxqYqoazTx3kubwU9ohBeupxHYf+eH8Znu
yvEyOl/epQjAREnWA36Jw8s7sstChIHFnt6bcwMT1oXoV3ZbYUH2DywUUEnIDurre/7kyR5cdH4m
f83QPtQKpH9usSfXL9vawTDbffv/ybj7f9YaTzZm3Bt1VVyH3Bdzmn30aC0bPkvkF+U+TMrwJ9hR
H20cLlsLVPa6TJFihYakqc847baBrdnL2La8Atofdc+JeZ+qmuWtv7730ynWJraEFeo/i+SMN//7
3uMGwVdH6NJeovy+STXHenaRBCJeTA1IR4F1Zvr75HouvCWJNZEBBjz98HpkV+Np5ui4Rwk53Sls
AvdVhR2bHEb9tpSRt/n6/o7QTqy3LLzojzmwWv9xpA4vSChY4QikqHvfqQ1rE2eZZS6ipkUS1faA
KbVkcJ+9Sdd+tYki5wbJ9kXYNCk+vMHPvtWK0bqCreJdWmyRbeDZg6evKsxa+oK4KSvjj6XOpi7z
mQOhXOePTX6cfuaxfTJEXYetELgRF6vlcasA5rCWAqNt9l6Kn5oQj+a6MHz/zMM6vQrnU4R2JrsV
2sbWURWqi2Cn09Vs91bWqHWgReTSVVX+z/fCVeZsPVMXFInco88tSge7lej59vbUpEsofVA3UR3/
60eNTdjE/gpK3pPYIo4GWsOUH0UimfYZx72NHk3+GtFsdObzOZkuBV8yax6T5nzSm43Jf38+s50D
Zp7X7WnhaJDHQ4mRRaSxsfaDtr6NhdIvkekN6RqvAJRFx0vP7JZPPih+wZzs59JVNeiKHS0L2TRy
1hGknrWhJq/HfoAMBWtwZWYKUcesbv/6gzqcoVl36RGRNGSbHJAZkscj0cg7CGN2NdGILF8Qehbl
wu4mhZSbBBbLQpESRmNxzqFlzJuv/93e/ndZ5gxKsdgKTytqyGHarrSMaQc2tXgEwNKC3ALVkG8S
G1ciJAgnunIcQClLKcJev7RxYrOLAzbwb02Vj59igTPFoQ3C3YBPefTOI8RluaQO1k5uhl47n5ZG
RDGsVF73T83Vj0txrxzlsbTqNDWOLgUzBMl7beMewUWzLXC7oAYK/QskpucO50cT5ce1OCEwmjlR
ekRlzZPDX6ug8LUsrYkL3nllRNCcNcEPKQB8Qh0z0OKt4cLUTz3A2XLFfs+zkBr3gViOSVrdkOrg
y1WBwu0CBSGeFRGUurjW2ry6yy3P1+69IAmu0C5pT5pB43+RM7qeXFk1P74enocf5H93wbyCFZ80
NraJR5PLGNk1gUg6wxMohIOFozXupNG0y0qR3jOpQb/BN1O9ZSLvb8fYyc+cww433f9zfYHgxjWY
fei5HT7FaGy0lHjxadcbNrm+GhK3iA0T7o+6ODNbf3opFjeD4iWv7Xh/D4eubbW20ncywrLdudp0
STg1erMGd8jXT3Xedh19fSyifO9oe2ZH2dFTFSmRIrnuGDt4qIRQobT63fgJWC7dJV0+obDRVpp3
Besq/qcSx3/P08FM7FGCZII1jybYoowd8L6JuVNpVb+D+5Nr/ms5V0JD2IwNePuvb/Wzp0plQ8xH
C4rcJ+0L+C1WOml8cpgsV9iU3KtmCN1VaBn1ma/7cOqe72327rKou/AaaP0cj5XeINsSQPhOZkyp
M9Av3givqn7iPMc6FYV5+PL1zR15pv+7JPgMiivs8nmuR5fEaNr6fTTpOzeue2fTu7Ks1vitwsfB
a4YdGQwoq6MkSh56Kcob5tz8BmhKvKz4i2ee9OmgImIQgoPlsXbSLjpaodFz9uz35tovMo6IegQk
wWgacViabhLhxIzTp6hWiDvz0nz/+kEc7nQ+nsNcMmPtnFEZJ6KnSSumwG6F2AVu0F+lkw+SxkOT
/PVVTscSah2aehQj+Ux1cVRRgMAxhdgbvZ2pVe5SV54JBrDfB4R9nxlKp1dCfMOYZfZmO08n8XDa
MVUztMx18Z5Or7EyYpltLDLqV64WnUvhPZIizc+OLa8OmQ2xiJyttYfXCunMV53XJvsy8PLXRNFW
Q65pruFlD8u6D4pbA9/bGh+vfNYGWzLtE8wAsQ5hKdYWYjYQH0dadW4n9MkzkKiy5CzMosJyXAGb
tKp0tc5J91DJ4hUhCd2yICV9a0Z0Rr9+safDh6+HS/D9onlkvjl8BIibFQkSQbbPG5URlJMX6yKU
xuXXVzndalmIvubcb4tzDLKnw6u00DrjOm/Kfa9ScVNT56G3qw94cqwI84FyXpE6tGem+k9uzeGA
xiFNWBIEytEJvGzNVOH8Kdk3k6DQSplfjkCf/nntotCpzxwDvn/+eXRrTqhrak6S4gyQ+pBDK0QF
mmZu8sSPz2yQP5qth4uXxWlbR6Sns0lm7jt8jDZirq6eOqrWuhNgtPJa+x1ud3gt/ETdMdIrGu4g
K7FtGRYUBbj0nMLd0XHs5eCG9gXHYMLspjoFg06ZTtByLyc8p+x+ceiQD2AsBjE1T6YC8kmmsm1c
EVsEZdfWhgjGIf4VseiUw6ikGKz/ISXGBeOmUuuHouRADBxzD06x+Ty0aB2BjQPx8c/Cz7rXrLT4
jUgiAHmBFXxCZtv/Ar9FvVYkcV6uPJPWwyUCUe1t0rNSLrKylBtd74NqSTmhx6cMaPa9LnRuM0IH
lIER7geQp5DrrxsH0zqdAz/+5fRAMjdaLtT9MOTUzwq/LtTKbQxsmYRfT4QwxLWlXROFEejLjKhl
2I6lHvjkVgahtjST1nwPqM89tkGo/hTg8Fr6Lz4OewVFa0/aFQSDutXdt1x0KWbzICpu7dxVxiJr
k4y6uEP8IxkHMa7XfBIZtj41WfbSxB6B7w5lSLvO3BnzgenPfe5VnZ2rZH6yDWbQE8nORMk/aX8e
jpZUmT3DIq/3Nq67cFGitrhOxPg7yoLyvvRmY3OkqYvI6NBjmI3GT5HlUy2tbgMII1xVRptsxs4q
ZohldAm/zF03OTWHQG/VFQdADJplal6CX5BnFoFPPl1KyjqBcxaFJnaGhz8d3mulzGis9/lQE14G
n3rF+ezf0q8/pn+KKkiu4VwhcDhGV/RpNZA116T7Cu7/ZvQGbzVOPe6AYLTWX0+An8zos95VOCA5
KP87R5u/QIoBj7pgRvfAFWY2+W9G2nqXYIjG5deX+mSuhd/lUpinCT3Pf4fPzhdYBnsrzfZaaOJv
pb3B6hHU+TUYujkYovW9x7ZU4+PXl/3sDj9OW2hlqIgcz7bAMmASOX6+76zaXAkBb5Cyk1hOkRue
2Yyc7jYp6rLdZHjQjUbJcXiHhgA8rmBw7gsBw86ZsFeFYUj8suy0hRjq+MwU/8mR3dahw+guAg7E
wfLoS9JKkpRkmlJKpsu3rioq4gmM61Vj9hTNdMd/0VKC4Wo2BVdSimgNtdw6s1CfHAcpF5CyxDAl
yZdExqN9kehG5VPH4rXGOJeAr4tbYbX+t0wzojuQpP4m4ydCuRyTdTUKdWYxPRlVHNt5AhzPGMA0
pOfX/9eZmhCHAIhIZlBNN5qfDOLfgLeLDV6e+LJE0gVVsSnOvOfTW2atA+hFy5H9NdW8w2vmU+7F
rIPmPmim4qrCXFwtSp2EU0JtmvskHXDTN11261R1s3ZJhjzz3k9mIe6ZvQMPnqvPCq3D6w92GmIp
EOZe+nW7Gi2pbuLJOrcL/VB7/72qs8dFKkhji8GMp+D4yxkokiMOy6w9ldjGWIDnZ3XGIutdF2WQ
djM7Q0uJuLW8n7LB5AYkJIClonM8L5YhpPxvoebar62nATAoshq3UibGwsRR1FtQbodBf4Q84l53
hehu+9z31y1Wk2Zpkq67KOiYzm4i/48zJsW7n09Ur0lxiVcGo00sG8jN4QpaDxlMHdSMOd0DS0wg
+ulVMwczxF/u4/1WVTi9C6A1SGZTc6qWNkSwH65fY5QAkp9egK9yL42xb/StYffwbHIW5GAmZI5k
zvqFYS0IYoOKXSBq46/K0LoRUUBOGErJ8q4oMpMYQpLbvmmdxa9XsRJXgSWzd5VEEgwZA5cstRCn
61QQUbTAbNPvIFp3WyJPYfr5KtPGM0Pkgz94+PLwCjHNmqhOWWqdo8+S3D9rqJSSe2I7/RGqUZ8t
k6SQNhsxw75kJ4KA0RiK6N5vEq8HhR5gNa00NnnLtg4zoMCBGT0ITXOeS7DKhPEoRz4SB9R/M3gm
3VWeetqZDwvDK0P34GdLPCwU/izJWY5ey9ECCzbAGJIS66vAV43lt8OdWuckki/I2Y5XIJUBiGDp
x+pvioqIAyKSCZub4mIvY5XSy+rBzq1sJ/DlNm3L5qYNmvYtDWPtOzGsVn2lyGcbF4boamsRebW6
bon8m5Ykn0XOtu96QCap78bvOMLtadFVWEIW+ews7NvBfLNTLLWLGuCGD94bKPNGpUOCCGYAqL6A
agOTDXA9hjAPGpG1maaJbAcjbUoC3C0yVpNCy57sAQbsFhm0/L/sncdy5Nq2XX9Fcft4gjcRemoA
yEwmk0lfhtVB0BRhN7zb+HoN1H0hkVkUGfeqq3NapyLq7ITbZq05x9TIjI3WkDilhnvN65Z7d6C6
SknJx4XCFSV9cQdgbLaCtJ2qK45c8TFDCD74K5H1wYtmedBdUM7kHHTxcch7aCWeVDCJEDa33Dgp
1OgwzmvlbJjsat4AYsmOsTrMAPPBsFdwEoCLhFo+eD/tatDu0r4r8k3aS/cJFvlyFJgS9S3MLIVk
Bmrsj2Vrqlez1csH6pMgBkbVYsbL5ej8NvMB8xsTcHRT5oKk9XHleB/6oop/ERPBljfTFyhAYDjY
Y+fJBOQEVq5vm317a1Wi9gIVdDiavWKwnvNpaUDJ1pVVbzCYklHWpGl23xRNpR4FwYFumHn6nO1q
T3hLODWEQoRFJCblO2GhUxcmKpj9MGv6WR6LZsHvvqDGeJzrqpaXngUo9wanepT9IhTHUlCQEeWB
a1ZLle7WUKPChWtA5ld2NizjPJIyVUq7OE6JijICdaZinzm0ipWgauPqW4bxj2SdXMnNMIMC3NE5
pyrhV6Ig6XXW4W1wHohgEUm7/u3Yff/DHRf+imYlclrBTt19ZMBCskmCNLZLFHUXQlESUP7InDga
0EQ95zBHFm8XDwSYCTK9iJNsdC+7lESVkfJdd9q0qwiWAFs1ZMPZZHR1H0x5SzpepLiJIERKkflB
uGrxmzKDfbHmoGS4xXQLyM2k2UeqaO2zaXRmE9AQsA8w1jKchjPRwt6MQTsEDARnC4VKOgP3UUUc
QAN3592q/ORPEHUkG4Py8bKna1eq54OZSWVDmUa/cLo5MUOhNCBc17BHfa9pXXMbz6NS7steEOVA
tKmXXrWT4eAAoKCx14auOse9StBgkAEsfk6SyLl0IzJa/NogewALjBG3vlYL58h1GstWkSXzVTTa
zSXYTOV16Gt02TJVDGhNs4hgLxRZdCS90pLnc6XF8RlSYu9MS9gjETZVFV2gEo6ph7kxDTqJiHNa
Xpo1RPagI+FDbLVqhIxAFxLSQFYRubgn+HwwzpCmwSOL1Bjz7TLxDaHy78AuVPxwv3Ln+tmB4oA+
EYy+utV50D8BmJd94MbFCPtNT+PbUe0Fsb8USB9oK0dkmShzLjfkPkf7HsCI44OVKZ5HrUGiryfJ
ooZCtkxbU66XG93jd4S1F6cHK+X3gTzToFAnDvB6g0QtY7eeH4mYETXRcDlQs3MQmdWBZgLsgNbN
cSQB6ZgsVktFQv40F2edKPXimxNx5vY7cFX3C8vsazPkbe8DF4wRYMPF8YCYyfRX1JG1EOAiXtnb
yTKnO3fQ4h/z0iIr0Ee3s5mfeo3Qw6jg/F8WvXkcVBCWfkuqmBk2lCrqFQ6WgOqmtKtu7UHSA+sh
oaY+xCtODxEkrpiDqr7cI/LxUKJHTf9dmlX96nal8Yu5HG5VRfjWjzyTzVPdkPYQ2kqacWcNJ6l2
Ejr5Iw93qYO6d2YWPdJR75U61UTI/mIAW+2m44tZ5I4WJlwku/he0zZG2sJDNdMEdL9FBHHiUygg
OoelhUDgcpwosWqgFgKY5pW66fESEuQyeAVwVEGHOVwm19hVMWeyoGnV6BtRp11J70TJvuEAt75J
uychgYJGqm96sEUPVN1iN9RnL78ir4cbYXmNdtEaSn8BvU2/y8rSfnQiEhR8ICPDhWsTCBdolZI+
MXGYgmQPeAO+YVBB2DnRYl6StwwFIZIS4BM7SYorZNPANUTn7FHBgCxEYSOqnDNb0pYIzUjNWPMM
NVEgatm9609Dam7zouaUXlZMsr6shfpgghD/TktYJDiwmsFiA5Y5Z72RWKwOtaa/JllnF0Gr5ukz
HPRewBrIioPZF+Q3EDwCyj6bq0kPgVjND4QWJRP76KrJtlUpc2CbOQwqIBcDfK8yT40btnZAxWrP
jn+SxFQM5zndcMs3qybWfdl6hUl8rjLWG2YamQRscfiwunKBSqYayfCrKRXx3JApEZ+BB1N3mUzh
OmJYl+fGSDgbvDugPr4uiv67Zcb9rxqCyTVY/qQ5G8yBwJUMkc+9Wbr1LfKo+roUCWJbXl92hAXH
7m0Z6ZXqY+3Pr2xXebYboy/pQghm1GlWSOyDfjPytLPZ1Taz5ilQtyrNm/dUohewDhB3D+xMCKKx
0zF9AdknoHBRNo130aCXGXDD2jS+MXuTkpk2iw6NgjYCh8/eKK/JwpsMgANyMXedzGl4TOTJM13Y
qfG7zPtCvypiIzqmvTrRGDBnQHkdtrJvzOqsMnOXmYAF+1y7la7wUjSMmfWNyofqHFLXLfOdBruk
8OlqRe5dyVQ7BeBJJvkwse8ffGOGprEbOnhBW4q53UC/hZ4gkSAmS/4kIW1M8Cv7HRsOvqYKqok8
98goIGeeCtSyzxOtrp5K1YbCpy4NgS6DG9uPratk0rfnJbk1zEaHYDR1VnE2cAL8QecV6vCMyl05
t2GNfk8Kz6HaRsoZ4ZZytEPTnatfXqoVYM5Alk0bIBc6LprK5W8kHITIIjEycTNrMpkuC6IwrVee
36A+5BEqJjibqaqeN0wzhGZ7xPZdJEwakJsJBrwVDXEhZwoxMu25UZAFuJ3qvLe/18BbLyCY2/ep
Zg7Glua/9goUAsy+LWJiPnpexS4UEx6jbTcYJNISSGvWNJGGZsGlZgwHr+haZRNNwNMyMJ39SmMh
oYRUzTkNsfH1FYr3yqSqRuTrw6gt+ozkUR3no64Vi3MtzTGfd9Wit3NIjgMhRi5fsBrSrpozZi5d
Qvbv8+n3kElHCRCQVb+EFin1XoqWXcSSDupVrGr9xeR4CRQ9U4hno7clC4ZcM2ZNSX7TBWiO9JiV
lDRDLeI4ByYALBPp7hRXSSusMBBR0VSvUexObNddp/s+9snU7DnLwPThssVLXavOJTEairIl9NWQ
ftf2zhQQZp8Sms1sdG1Z8Ch38OxGZ9PFvW34Mm+73xyX1XsQPv0j87RSbSsVZ4VnTiJGYGTr+1xT
TDK0i9H4oUTK0nHfOVFsWy7tIuPEyrQh13AJd2wdYpParruZ1YxI+0w0Sr2DeNNe2m2jzttZ49gW
GoS8dWQN5Wp0qHOtvhCINMAVTHHRY/RfdH2jZYU4FgIpPmE0tv40Jw1L+OhAKgqisdE2cacgZ6+A
dW/NeFEJoRrGtHxgG5Zt3LmrAvxk4IdrCycH2CToX4EXNyxsupQsvFm7xEE3CojwiZ53YdyIqkUu
4RlNQLAJkeFQaGJSyKRYUhiNUCJ2ON2mdqd2RKs4BdCfi7pi5snTVlMv8kXTr4U3NFZgtjEJScPa
5uTIQwhVWHRD9mu21PmnqkkCKqqI0KKwajui66pOcWbobIoVBdboqARe0hO4GGz+w69S2kp8Web0
nHe6+eq5i3crrUnL9oViQ8lTEuKgdUNEP9VmWK5EppjATnvVehyhU5pQXxW32jLnzigzM6H1lzXh
Yu0lCc3LsxU1VXveygnqdzSurGbQuRzKWXVeJ6O1x80ovZpcDrGi/XRXmndFOZOZ3fKaThtyMSTQ
c0sutq9DBfYuXFBb5M0MzTSF0zSJy2LAJosZfmL109AgkdhbZlV6Zjtl8lNh1/7kRPHSB/A+Vazs
EK749A2FTmGmi+Q3nFxh3PczPQQMR910RD4rx7NojT7eUQ+dXxugb+xOy9l6Aovm1WEFgNoKazv2
AKKvsC0StdC83hNByAJb1XSomLpIO+DecuzkYtP2scpyAkCUjBRyehD5/OLBIgfkRSZTuRmUwbzi
1OgQ/zFSoGDxMZ17rPAupgZdj2ENUSLtA7qPcIAqDBfAc5UouwQN6ih7uAcC/CKUSu281QhPDgtj
pOpuKMnwLZ1WeKNpCwc/cpSLrZHReF4bM7RaMAJiwIotkuksE3LOGcmhpbHRJ/q1WJgF9EbQeul1
V7frPWgt7fs8pzRQWBWHxzmZ5CVN5OmKGFMZ7U0ABQ27rlq5BH0Sy8A0qvEBC9BIx2Weq6OaSwGH
DWE26pTZMJ7HJO2ic29ZkF9Kp7PPGuE0v5cIyOqGTLmCTN/FTEToTaK6h8HYHhKD6pRf2eDCfLKv
2zvQvYSIeX0vqWcqntqdFVbWWVdQP4iRFVMlOJAjKjgb9ZndLy1d84ADDSBqZADdD0QrwTmag5od
5aKZj3PrkDSl5xrrJ4SqxAz0hKOk78xWR/iePfYPxHMDJCC0TnCeTFL3MEMPiQ66YVL8GNhWqf6c
2N39GhrxbYHVfuEZ9ZRsuoqAgdDKHIdoNNO+JG9zeRGd0psB/6/mNSly+2Vq2Dv7HvfrF0zDDhBu
6uiP+ElznSGTOfMjIvJ+UsuL7/IRABRH9FQfScKyyOSUjVdfNyBmsXVVCpNLjTTdYeoB7r3pVXNW
7wWfkwnhGBQlVY0hYh6pWZXZFHTlhY22GZ4h4QDdzrDb/mc7Z+nr53X/ExU7/njEFzoFSkwAiFto
3b6vktY5M10Z9+ULM5I/xK9CuFvgr4t7X1acZUvm43JfZU95eqsBrfti9NMa7enoJ4Usraw9YlCH
8oWT1JHNZ/1c3ZnH/qd9w/RIznQ67Gon7HefD3tamT4d9aQDURpuHZsKoxYGdpvFegaKea4orU+Q
kA+HyZZmMHTjF130v4p2J3d6/VVvavC5DTIr6ieuFbSb43B/v0PTKbjtPXBYEvQ+v8j1wb2rEb4b
jjLh++Egq6pqHnGR9qyHRSGIuHpVnBwKY/JFd+zzC6NP/X6kSRmmSB/H8mVWxiv6CIxkBLY7crIB
rtVvde/+80v7/K3h5X0/YF2CgO/IsXmpcxrh3M0yvf58hNN22Ps35C9JkFXWsQL3tHyhuOavRjbl
eZq/GOO0J/NnDCQ56GVRryARfH8VdOQtOn1a+VLuu50ZOjtl/69lbfzXx/1miJMbNS+d1buzXr4g
Jt+04iXRvlKpnZgJ/h7ipMuDl1ADqMRVcPhds3F1v/OL703YbpZz7ya+XoLk3/l631zU+na8+Y4s
bLMdtP/yJXGHnZnumoHC486syl0Rn5XKD+xbX3xKH75vb0Y86Z7prexaJ2dEGz9R1G7j7quu74cf
65sRTmZhCsjsByhfvqiKujUVc2+Dg46i87z7QoTyVzP09K07mXEj7L+pM8jyBUvFHlloIB3C0Ikk
G9oj5O5A1bptVv5utS/JUR9OE8i0gM+sMmLr5H2nWr/UdITLF+cONcc5wZ3nFfkOfr4z76jK5GF2
hIJ/Jy+k/1WA0ocT/puhT74DOjPSTnW3fBm9x2H+xhkwntrQNV7U+FIpkp1p/Po35o83A558Faib
S0O2Tvki+OK8/jvu/kCFM/75KB8/zDfDnHwKZGOC9YRjxhSibW+vr+Fvh7CNvhjmw9f/zSgnrz9G
jcQYqJe9CIcsCXa0abr9/EK+ejVOXn9SqRV09NyuGnhuv6E6pK2gimAmV+srk9WH0+6bqzn5ABQz
J2BJY6zKDZyt9cv5BTtZfHHLtL9GcVc7E41+lJDEjNknT6ZZqtjUl1l70e15ukb5BbF2BC6/kDkb
ymQV2DZ9fKQjaRC4VBYB+/L8KSMiIBxmE+F61gmCND3bDNtKGQMNkRzy0Nr96oeub+Jf24RVibGi
p1ZLw/vZ1Gno/op1pXOzMwjoVuXbj91D/M27oZC6T6pLIly+WjT+ujnvtiZ/Ab5EJvpUM9gwCDdj
R/9ria6k+4pejL75V+Fif6lE3y/lqIXeXyC6bQBDgn2QeEwv0/P8xt3b12jdHAoQF6SFxZCmf4sv
ptnP9w9gJd4PGmljZyGpYEsk7xbvR10HQMg+/2Y+nNPebNxPvkpZdZmg78qihBLNV7QbBRmc0l/n
7fhgUlkvh0cvef58TP2vt8WDHmaZq4gFRQXu+/fXZehDvUImoydExghlKETMeeAQipYQeOqk5Ks2
Bk9yLTD59ZBBSsG2Qr7OaHTOjTZ7BuxjaykPnoyWpxwzCVKcyZhIubb1vj5HGOQQ6+N6dFoGJYl9
sapWfLLKXSzjBjDpSMcZ+eei/n/g5T9Arb15vuFj//jffpc9/bTLR/H7P/+xA/D++/Fd1uX6F/4r
69L5D6x3mKkBhuBzojDPu/DPrEv6K/+BJEk1kN+B9wD68L+zLjXiLCFBIEdGVWsi/eHT76qhT/7z
H85/wIvkT/nHoz6sO8b/S9Klg74Q0DdCWnbOLhPtyZuY0dkaDJEcCUJoH+diBKTR9iQF+0TLlhNk
MGFeWxAKqzCnfzRsOiKcqgPlqOzJcgch93nfTWX45v5d/3PafJtB+X4dAxLBj1q9kZhT/vhTTiZT
gR9J1efiuMB7vhMc7R7qSRZeSDR0/svz4umbNxXeT8saNC34fOj1f/1/5vH/Ghq8LjdjhZs6J/ej
mHQlGp3sWNaZskUPb11MgvgZRU/V6x4GzNO/PhyaVKwwuo5u+tS/gR/McJ0iO7omIlk/SVrxTMm/
/BW5FbhkRzgvn4+3/vzTy3s7Hq/c202/kSk26TPZUdOJbHdzyPR2gxTJXRPcPx9pnZr/GknnBkL4
1DFm8EW8HYn6Ul3JJT8qRdkfMyUX+4yOyBfurI9eFFSruMvXQFgsGe8HUUidGewuPVbuQJN1zLTX
tsH1IbOu2JP41jwNjc1WrrD1L67u/arxz9dktUsyi+O9wcL7fuAuJ967jJNjTEHICOrSNLYGbPNb
d7Hc23IexsNceGNAhI8C566iNvhv3F0WkTWxj8y+UxuV57QyJznmGOe0fes2nWi0Awn/fJAPvgXk
i8wxLsZI9EHr3X9zQszX0AIa1cfUTa3nQSVcUlOX7GbO8+RIGEF//flwJ2amPzeVYw2FD7xMDHqa
cqvPLrYTC8URKbMHjELKzyrV0+tKNaIbQIrzgydFRzw7OWcqmKxui6uzWPsf5VeCtg8+Ez7H9V8+
y9Wh/f7Kx3JkhoriI8nrWtDXhRlGA7lEg1eNX9zjD0aCqgdkCAUa/qVTKOHQKnkpIudi1Pv4pzGn
2b71Fns7NVl29sXtXT+Gky/S8Dxs2tpaKoET/f6iDGnU8ZgbF6PZV996buUvh8LPU+3ly3A+ObH9
3QEAQap4IvJHS6lmTIiVcG8+/xkffLIISbna1dnD0ndya2fUjWVtaxd8PQ4Zb6R//6qXvN4IdVmO
UovF9wV25F4U5ldn9g9e5z+mw7VWCzH6FBgmlgTvoWFcVHHungFW7BEVJE6Y5bIl2bOM959f6Mmp
8s/rDHMY1h1HF7YQ68L/9vMZPDNh0dUvcKw1ri9a2ALB4HiV6eeNM/zEeDJftBRffqB0hQ8clcaP
NuuHL2aKj+73219xsoVmjo+codYvrKJmVY9k0rx2MoWIYXWEgGVypBnt1bseU+sXL9wHKwA2dtUC
/6kzeZzCau0yT2iraBd0cpZzup3WmTai8vzi+j74gFZXB14ZDGyoOU/KIf3URmpdaxdKpPabCI/T
rk+EinKq7L+wY5wgKv/5QDEhg6llZwZ9Yl0U3syHTkw6lDVqF165ZHYwJmvJx0mSfmv2eILBx9rx
UardtE91qYckxeUXVqY0SOqE1dw7U1VdWmZjXKrugH7ZUDtMP5+/cx89bCRzeFDhsVGrPnnlXFKT
FNOaL2h3y4up7cyNVnrFtZ5O9k5i4rmdZFk8tjHoqM8H/mDuhlUADQ6AOrsmwIvv742X9MrYKPZB
kWl+FRVpFsapSYSs23Q39LDTg5rGxq1aWOneaTq5gz9TRn6tutMXW4IPPjvgoYCLIHMBctf/mubm
gQhq1zqMbUWyk8yHI1AH7y4VtY5SN4lvaYYNZx4a7JBQOW2bDtb4/V+/G5hQYUJhrqYtxB793ZuC
4qkDQeYcrNb0wnkZyw0ybRrY2uJc6HEUXVqoK8LWcspbL53TszJ3vPPULuMvJtsPXtk/d+IPwY4R
TxlY2TAbozaYh0h02UtkWzXQnXnvihoxwdiOYUP62z7u2+bMaNT0FY35+NOtmzKkVrXsEwAOfjma
7aU7ya/cTScl7/VzooDJsXVdZNkinn5OqCsE9884WOgQlcAbABEPUpp7fZiHYyMeI3UpMDRYZYjt
beWpRzq1RnU4RFVPdEhljJJT2X//n//j/470WRef90skPwnqms0CiVfzFIgXm/2s5FI9GENKA9Zw
RH29AGMN6559RlzXxa30OmTgQ/dIG73yXbfy9tFYyZukjRNj+/nP+XuTuf4a648pFRPGaUZAPXVZ
mjjGIZZ5vGsdcmr9dtbg8c9tv1nwdN7LKIUPbNblpWKwrvwbw1t4LQlqZsY7dWSQxW6CTNYPMUmC
W5l4+OO0QSVzGGxFKMtpuGmHWN1NWveQO6b5xerx8evBwC5MfajAp8tnWtK/LhztkJVdc2YqfbrD
iuxsHRhWN0VLAqs2u+1v8BnMwrmaRvvZK/ZO5gK25/6EQnj9F1PL37Mrji5uBv52gy3q6cxSlMpM
zkV2SKtqeVRbjVd1kdCsUbyYHWomWyYYB0pxZkftEH7+MP5eTCG+Q/FBWrXSFP8USt+sPUqCftjw
soPWyfY8iuoOR4SeP30+yEmRb/0kGQXbHGYOYOXky7+ft7Ah1zphnYfFkdWltOndtkLJA2aKlOtz
zG3BO7HLiigNMVXiTbVqiCFOgtGqGIzloepNpIGl28Sbz3/ZB7ee9WUVF2CIp/xxMqGCVS3slh/G
3dHP0ISIS2F66RqWh7CshDclK6TEfLRfzOTvS6zrDSE/nL0qzivSQTBtv78heW+4OGyVc9i+0Gfm
ym37oJ7GsgQdXtWEo00RUWz6FM9fnfD+HOHez0Wca9dtDfv1NRv+5JJ7SJfmMieH1rGqCwOvDBIv
bOJWpn3vKnIbe4KiCVWcb+KxsQ/T1FpbCwXnVuHo4NdKm1+T54nAnGb5nWM2V55WLjeLZrVHQeJc
0Izxc6sO98OUGecSw/CmrBHyt22nbGz+84vd8N+bbyijuLWJ9GFfwvT6/kY6pJowpzrnJDvyfZB+
4YZLEhm71mq8amPoy1dL398fzDqgyyvDYQOv4MmT43UBe2/a57PjxZt4cJttnn+JvvrgqvgqVTDE
eIg4zZwMoqYZkt/MOsd+GF0Tgy6ILy2ha0hNKyQhroly9/l38Pdul04GlLUVkL5OyicfKPlpLZuO
9ryXTYrpZx43RaLZW8XCif35SJyJThZDNijsc6kN8ty4QOPkBWzKYpizwt7oS2722ya2iO/oYrX8
oZarDBPBugUrKhLLD71m5vIXXjp940x0JPZ2F9lHHcEd0iilM87UKV9IQ5F6mwA6aJJhM9gyu9Kw
VAt8Vi6ZJDipo73oJCGA1SJ+K7PaNXfS1POFJOA6IpO7KYzvExnEFyPo5+eObWQSOlpSP2qz6fR+
r9v9tDHdxEJkh9zqmVg6R/g1Gu7Jhx6bXZJcifh7SPrO2+qDTpu2ncl4J/SOBm7VFcVzH+vLhYAu
3IVExreLT2CZGrHiUn/3J7RT1466uLlvIxl+5uNvX4l0mQ955YyEFJL6RgZlMRSvXV3OfZgY0v5d
wQm45UiqvnblrN8Y6UTWYFK3SEzR5WtPJXTSOFTyZaGZwhnikfTZVfukrMpkoSG/qkqwomE0qdmh
zM38Bhl059J4MZV7Dvx6souKgqZPlkKvOCyZWYHtQA+eorObxRqe6g3+jLSOm7fmC/T1UO2zwSsJ
SW2U3y0nHlq5ZhIhaMMq5Te11MaNg1VC22FdIreySNof+kCeduhp/dRsswTx1aZZcyZQUZL8TBhg
5qSBbrdpgtIqsl4RjLXnKsEFP1u031NIv5MMmB5nImli3QI0V02ltNDsxTW8WsiXh0oxkfEi0/II
/VZXInExgg53FLsefN0qEegnxI8niOpZCsPOcKezriOx2u/xwyhhZaSiCqzGiq5EOxokALt22hBs
nurXZiSUZNdm43TeZy3aPQ0qcYxzILVd7AItv6dRuyLeRHZsoddCsh0dRo+M5c3QJeVujXl/tlA6
mkFZ9rxVnZHOo+8V5fidz4Dj3KxaMls1jV2/MVpT7o3OEA/sqvTaZ+aJngYrWR9JGSuDL/An7wfd
ab8zKSLYi+Vs3AuSD36SYzm3m7ybjRe7ZJ3F9tGYt20BmjyM+iodCCaXs+QeqstalSqtnLdTWneT
aioPLsmK/QarG/BvDETTAVtfYe3GlEMyfrCxyc/isfXS8zTxSI9OCC7PfKUbFlTfvaM4kFZz+Vzb
KR7jhiRO3CU4BHbplCNbrJ1FxH7RxqmHb2BB4aopSWn5HS/PcDCztEp3ceawNff0qil3UzUbhIG3
1lSQ9ifYKInJy0RQOy7GjEKQDhqSnBcBnKor8I1lnI9PdjY6qq/ix/mFoszoeVBGQWQkHJoLc1KX
HZ53NfcrTN8PkScQLsVlXFzVbAYTYI8CqmbsJuYa/Ts14VRacbPXKlB2cysJWSZ2OnU3i1SEICe4
bDEX57h0Kx7yuEnJlH8y4SrXGwwabh7GLTbKcGqE0p/pVd0/RK6b9VdOH0+31qzrGI8igjt9gxsJ
asNwo+9lnadT0OSw0/x+Ums3LMyUiSaahiYPW9gebBrQwBL4WrvQ8ft0HHJ2WSqO4bGzHbFhqfSe
a6lq5gaOketsvNoR7kUuV9OMbKppjVnX2PEvGXOOSeLLEwLthC0QBfDnxcn1c6E27r2RmeQpAhhq
QX/kuSJ2WoQcf9M29tjhzo11J9CGuruz7dRpw6KtHGxPmpsZ1MUwEG+KZkC26NTrBjtNdWS3AymO
ATbeEhFqnrEjGbRSXi5CWb4Zbse0E4+6OIuzanE5z03KK/JWSwaTaaeab1uzcpNFMwcrW7LFDjLJ
xOtjsBqPg1TwHDZ1Vd3YRtemKFO96YeqjdODpbf6kTtl6b6duNk3HsB4G0eOeqenhWIExIKOEr1v
qcLsEZWJjN3OvIbk9rkDVOJpSbnV49S58zjNOpii6RgEnZHpF7RmsbRiBsNK5hVYJY3R04SfQyUk
+7nFNxBW6dTY/ji6CzkGJmtKADHbeLFIRjyCIsyIa+cK6zNLWZI7sAn1DxBR+hOu4Pl5dsRgb+xE
Ed8cjq7XZtZ63xXbnC5xwSCuj0Wp2JuyUzGvZGjxUz8VI0n2hcTSs+3TSb1RE6uGIIOppPY9xLp2
0NYm57A0BuLisyFXritX71n6+mI6Q4Sf/dDNUftN2TW6LmiZYVxRZ/u2iqwI5NeyOPTQ2GNfFBlP
LjRxwDk7tvXIISDIsEpCxIziEMlj8zqp7A7PmHVxDE26NhBB4hb2EGLYzWkl81JWYT20eXWOR2/6
SZfetjZk/zrFXqX887PJvHwM+a6Gfi+B3bYH6SbKvYRIu1GawUh2BUaJ3i8Wj3gxvSQnLNdG8LhJ
E9lXKjipIhjQ+whsWmqvBYi9QXgIV5AGbA5Su2DTQnE+I1C8DSapMGtbVoLNuiexPvdNoEe/Z9oz
ZWBVrLgBtqR2CJzWwn5ez3l5vmRsJDC151fpRAPlt2WPw5nGWjP4paqWw/ncG3oeJKlRNYGpVe5V
a1ZpgZkrZko38hrOG0ov0ghkuVRBg1IpD/PMHh/y1k73k96Vo9/gri5xCGnKbVkIiD1S1/MXl56Y
DOYEwOTWRRbv+q2ptVFQGmK45ci9ZCGDF9gwBks8d/Y4T1vTacfuOElLGvu48OyzsingJNBFNQ0m
tMJ6TpYovuwXu36e0pYg6rEc8htTOMpTZXjxSCkFEw0IwxpTOwlmRY1wvDB7wm+bhgnHy+4Mu58v
BbM8nSv26ywKA+58v41wjQAAL1SiwdEdcP50JuWHqKw536kRuNR9NNUlznX8qJ0/WZFiHjXmH/aE
kgPFNTjfEcmTgpsA1zmBx1M480aNAbi/wtjkda/qPtZEYqHnIsPTnQwUyjeJtwzfcVixpxibtKZy
RutpU9hW+7NrtCwKYwCh2bZ17ORHqrb2ix1NaRlgLpoFOKZUfzEHZ7qxaAkS464XcBZMi/zEMXI0
ZkCBxc9vpVBd3yi5g0GEdrtEyj+xnLsQsVWMM7HGhsg1rJ94zZILGdvu3bLE8k5SZ7038PBaewX1
NasoL7zjCzWq043bz6MVxMlYH3o1a9PQMSjumzKXvy0CTusQnoZ1P3fJfO+5MfwpqpjMf1gFkek7
ah1dJWqqTVuSgvvotrFaaEm5ZfXrDgv3SbDSqVIUN24NP8LJPG27bqyPCnsFFDJZua49VTveOJNM
fmGA7sPeW8wjIOJuU0PcSXbs5ZlTpqlzKR+hjrlUvGlctlHj5SqWQUP9RTwP1q1kVt15kzH9Hq1h
HO8XSxXNPlPNrj5rJiluCqtydkwyaYmhkcTBTRzZlABgcJsl3kgz+h0lqritCwdaPXaMgRhtN0dY
MOGFCQymzynoUkXYAcZtzGeZ4pBBuIheSbZmMeGB1dU8X9jiDt4r9u3aDWY80XkoqpHHJz3Ra0cv
N0Fd1Z4Z4/B1e9MOVSLrcx9ugnVXFmPxrU74W9ucJd8MQAv0DyOMhtY3O6cRB5cA8SVo+1QS5DdK
6yWTVfbYpzNcCtvhmYQgB7snNrqeGoBVjMttL3tKPmNt8EwK6VYDCTemAwQ8pRwAykHcq42w2KaN
7NU31kgdeqPaUfyjTiftSJN4+TW7c/7d7Evj3C2GpA1qHaCpJ1o4Bv+LvTNZjhxJsu2vtPQeKZiH
xds44AMZJINTcNpAgmQQkwEwGAwwAF/fxzP7VWdmvyclta9NSEpOdLrDzVSvXj23n8fpGC5NBKtV
bgPlzzqvR6yXbX7y5vFx7uvk6FmK9cyqodg6eqx47ztKL+964c25m0jIwodWBfEV961f0pvYEcV1
OeqJWqie26VkiXju7+Wm5sfOL2z2pMGsjllsGv3e+iy5rKJb71seKpHBWAPMaS2Q/rJk6HR44ngF
CjCujg1JjRXvb0xdcmuXoDOfp0xSkUq8+MunYuGajX9/XK63gl9mL8dxfvXQFC3wbIWLs6toeKIX
j029Yc15g8mlerCIBhUpBuHmhrmz+Iq2mlikJNr8l94NiLKzKqd208Lpu+CyIijFZJZcF3PCYAwA
pXCHsdz1g4LZgZzdsDEt2OM5+cmiw4wdGeWn8FPCFsuFvV75ts8OZDvnAZnXXQ5vAYpdmwVDXfxC
zIrmlLs31JmA3vESqnryj5Gx8y/hzIC/vDVH8+I8ej1PI25Kva7VBZ+C2XO+s7dZuqS8JYqv9ijG
9jvL9yRaK3aAzJUXW+IhL+h9T9EQL2XmJXN4veHoiol1iEe2EIfVT8tmKt5LNdpF6sveDbOkxLax
G/0iACDsiCkl3LyedridrdvJ9Te9Gwr6mYz2xnxtDeTIg1odCxLnVhLdPnRJ9Nrxd65XM4z34yyc
W7huGrHfhdu2G9jqfBknDomDHDVr0PMCV4KE+7K10q2YrBdsSazrlwNjbTbP7PariTqL7fgYJ9oG
El5QLgFCZDtZVOciFCp4msAdXVJgVZtIo5pabd8aM80Hqw0ITlcMYw8KtnfMVxvsLj1SpM41n0+Z
PQJxneEtBLXZgxUhbF5PZfLmu+AU96gusuFasfrvhSKFKFVDXEFKsJW82c4skt0yVed8m8VaX7Xy
Bo9tioX9PvZa40elCW4/OKVb/PhdQPm3H+4/z3jMf4xV/pcdLvvV9h+K4/HjP+5/yeld8Bf913/o
8td/pIQP9H82yp3/T3/45DznN7blQ2ROMFe4IUJGM3/Y5PDC/e54wx2BRhUzTv+HTS74jTknPHhA
XMD0I+ecwvbfNjnL8X5Dq8dcR4IecjZjlH/JJ/fHos//6LFn/POZNpmgvZ9j0Wm//qpggiZnQ3hB
fqg4Z/Jz5j118Ejql+y/enuc0CVWKTrmUi3ECzh6Tp7ZynVfZWixDO+EpsCIKZIaJpPtsfabq7C8
mHXS8awnsLozpLStOnIMR7d+UcHSnKbioWzAntCPVlaEqrVQlNXklEJIyLHQYQiV9kUQ0MenVXw+
E2qn7ImE6bEjZEVoyLksakiYcwJycQc9zX22/E6xi9oL8YOY8L7Y954t/ZTLiTxfb14267Bamyov
JjPTWuAGIT60CLfwzEJZXnnTdfytb8KG71XXi8+cI1cf5h6jEAuHFTSdBmTYDjiauuy9GlWLzpuv
vIpNv+67dbRJLFJD/qPyqu4DJ9A2neYgrs7MlD5xQGFp8UgzyW3CVu4UpwYWz9vkb2uYLaPjHm3t
arY1V9kd1KJpTpNAmwerWeRKI5RE1KGRGZ4HL1Fy3+l6sKEXEeOB1uSd1+hzB6Z+MgTreuzbzeZQ
1AsK02AS82I6N6J5aGrEnXirxFvsoylks6v4OZGY/a/VblgYdtlHZg/RL+4XYW3+SVdEkkdWfFbp
m2peLgaE4Q5TB0EF3N5D0aWbPcUaWpEPK6TWqG6HCrY474hbTw8UJrbc2aFlP8q6Cd4qMj9R9OAr
PXHbjfPR7Wvvqc/H8aPx41Aj1Cz2NxCm9S9PFWhQ4A9inox8IwCOqJ27svf9z2hi5ZveHQATnbCP
GKvwL+hskt5a77e5h4yArheHO2d2nPCu1PkwUhV1voUUa+JANilyRqWvm1EA3vDbgg6y7Qc73s95
DCultaV3nNvAejtjj25gpUZbfnRkV3anUEnwrCLX9aUi+JGojdlebX0Nq7Xq+eZsoKl9MeURmCZU
KYpt+hZx3vkd47ucyowaxW86ZV8N7aK7Jl0oqfIbsEZDvp9tnz/jZFirp45rHvLEHDSGhZ+q8TFN
58kavK2uz++Z+MBS9n3Dw4g6miTzlV1W+XaRq6S3Dwy8rIlXDF9mj5zXR+kwNG5/CXsYmaSecfem
uiE8Ngtz0djXVrcG7ovX+X7xAICnCtI8nPwgHVW8mYwIHWH/oOgLNwACbpm/CTep2id8iK65gQkR
ShIeGRm8dH1FdkRnFoRxPN6DTN43lKf6HozRXB6WhBPoHhbWMoASkfkA1Gkx5kaiac9s/3fE4C0N
XRJvWGKhDM1TbLzzcrmxHzCZnKnbdV1vWHxy9b3mQ+THOGCaKpQ+L3gVltmK/USaKkr3WIWUfC1b
I4D/u/C1EFXp7uraiCdjuaFJLdBlNBxgZ8DmtmtM+tjIDRvpAHCsIcnkwulG/QvmQxtfGzREFsJb
MMtpA3LW+p5YODZ2+HSYI4CH9Kafa+lvD3ldRZqWJq4rSAzEFFw7Q+vn+xDo03jPlKExqehjnz6m
j5tDCcbrji1MF1dAUnIoIVwbik0dmKsqD435QrxnTTKf+TZXou4Aunh8pCwOmZ6Fs8ByH7if6vYh
qKvqvmqUu6RNB4/FrHbcqRSNcSb/TAdbfsC4ENw14zp+gO6cXvymlB9VVNvTwQSLeW8KgrNrFD4F
E0Yzpl9eBxftdVdQf9cnDx8+ULaExW7WqyteSYGDwNorU4nxLgEYJXdTtzT2Tkwdmo+mDzpXpDbi
epE7uuU7OJASbDujf6zgEAD+Gfz2uoQmV2Ukf21R2iHgUY1Pov+u4yBpGm8nh2T9ciX+vWM9xTHY
gCJf4nSORSsOY1/F8jjPtrhsZD10O95PP79pOt38CF1iKfZLSNLiLsnt8Jatbdx5nVhAVA0JeSR0
s1X1oofZexXRembisP7z6oc1qg+mIlmwvy6gaw0wD66CLdSspTttSPo0gDo/3datTJBCG3KKh2Ra
985cKjbhcSa9MjCLHiwdgrctvdpZrx1ZNDeVbPOvHoZUxDy52B77AqP5cSCFwZxCgDkgt+KysHeB
M7WPeRF1SFMLzgjQQfWWkAfqgFlCd5Bm13kzLdIA43wXgVhmV0KMwLXKmo7v4AdFxMPRJTxKWGHd
Li0ZNs/7JveE2M9tjLejFevrMHJQ7xF62fFLdO/xcPmWXVzGXl4CrGhHOaSFx0I9FNYp+rGA/AH+
sEZzBbPA01CKFtc79daYcD0vnGcolJNhPateNX9avX3VSlvD26oTaF+dW41hql04VqfGgELLKmnP
Heq/sYDyIBXLbFEiOsLHiFntrmX86PYNn99k1uRe+LbOd4Iu8F1wM3epQS0e0zbf+tvRJWkoXWvH
+zHLzWP+wWb8d54J+60egpEWUFYQKpD13HcqmsA6mEgvr6Iz7Ttc/KjkRnYNb7HHYj6PsWc9lqNf
vmyA4D4xJZjuXAIQgNB6BS8iGNYezAP5ZlybwC/rUPF6GkFm/ZWtBj7CyZno0PDIA1JIYrPx3C9s
bY3M+rt9WzlW8BDznUE0YEKy7SwmRmU2LsPYXkWiK1qgL471qynGkH5Fg8A8FBqQzFbEgIZ630EV
iI2TvMxJ3X+flrMPM25G4Jl10qvvbiGaOCWzoKv24P2mW/i9gz4u0uurdNEUV7uaLNBkj96MsbAp
OJsUtM9h752ZpbvGctohm+bOhngrPf71vNpo4rt+IjuoGiR1SrMsZX4omlJcGVZE5GlsJgo0E/JG
H7diy7ubraI7mRW2rGMwz9uXpyKPhwEEC5iTgeiqq3GJw+X87G1XofLkZ7BU1nOTu8VjsRYy3MXa
JO+y64FXcUauYECifMo2HszXfLGS9mDIZbhSOJnnnV59hVCRtNVpXsbtp6emOABHYqEHqhyUSLrF
Ni3/uNryaXIiPp/VHaMbYszllFaAYqrUCBNMYMdV/c1bABLth2rIL23gpd5+ULO+6yhnP8FgSWeH
i6p9GJUY3hL4P5+FBjCW2Sw4zLsFAPvbYAojaPlU92NiyPeLuaO8BS6cA6vb7ORRRUlzCR9l+kn5
mvP5OUZ9cCuru16Gi0rn3qG/rpWsn6qgcr5ctW4PST9sJ2O1pBdVg+W+zbbV3k+W08Hv64W/ksxG
8+Izv6IuG4vkHahr8bxGIvgZTUXCp4/p+x2FRCFFN2typeFkgYMr87KBWKTi15Yn5XqJJsdP+7IW
IMVYwmpJ0hHwtBbbhVubbDKGYQQPZ7fS/xKF3FuEJthtJN9hnxmVkt1LWpZWk3wsLCSMFk5GwzRs
iW+V77sT8ruaoMBtW/KAfTOo0mjc1guHI7/Y1Yhpz5xptsXVIxQ4fA7uIrU2L6Jg8sa539dAc9Ve
np8WF7pGSXtfwdyMWmTq3Rgzn0MckPqXdEeFpF0DiAtRd+q9KYceedDV1jP4IfMR9qH9WHNiyLQk
qoaBBUX+j7U+g/nGrZ76Ayj+7bRtOZJmIfqkSD2U4xy04xKuewRM2Dxk5VWSnWxb9ScZbD7av1mL
Ag6marp9ZzU6OTGiRbffhpohLgOtak5V3YSc9UCq6jRf/ZgJBDipx3yEBMEY0mfnTXn500AWHanM
1FlWFncdIDqnQWDdFxoZ5XoROeaTs78+gD0rDOVlOIfPbG6dhfRglqQEzFTs6Qwc0t01ccflPrc1
g4RlDhNoWNS7mRtjwdgxvOJmsdhF+Kl5SrAZeAuXj9Sz/bYQbUrLBSI15HRo8VmDtNFxKgGcmH2F
1vXC5yxvQSUGr/DFPKCWkzI3lpWIl1zjTADnnegY+m8MU6wthvgQbVa5faO37NGl0BphyDa5+bXZ
JDrxkhybge/IKuyBr8t0yplyBfvcZQa027pA9ju3sF0YobR6fRYvPg0kEFJcHK1w4u5MnQnRWxfT
rhkzdxrL0W1HHiOobfLE9A3bBiNXGwBj00UWAxjOmgMcNAiHuDcXPpqSBIZMBE4rj+O6IP85jo4P
dX3mxwTMFeg6ihW6UOxbg7uDjTypGyvQ43Bk3g+9eqln91AXMbHz4AlzhsXgYkGVTSvuLjEvTnWY
Op96M5oB3O6bMO8KYDZhFT4IrxbA1kHDWLsIXbk49R5YGYTiUCNy9+FcH9utYZi+9L0DU9Rrw+5C
xyLuUgKBaBHqeeVCt7eA4FtgMcmUBdws3i7wlq47UsyMj1bY9M1ljl2GNCwBZ43exJFAqqTklIVw
FNyQ3Ax2pyuMdY90HOnjqNjd3K3h1CSMOPuVGO4i5ldrTJJ81spCvh+icz+MxUjmB0m3IdIyCMf1
ssmdoToxnpl/DKKZrKMMJT6LPoGddOmWdlL8sJNBs/xTNWZgoioEBWwZ1Gq3CqcaM74vZbLbxjXG
QoHeif5WcA3txqFK+uMgeLQOsKpIVxVzXFN2QpCj9fPK0slG4QgroyUc8mwOctQBhfjvYHkXU3xs
nVHklzgNQGaOrWjkSbAwWF64mKujU8HF3N/kRqj6tMWFbK9RravqxP1fFXy/NbG1mFZWfSFt0Xfp
mK8AvzTuY1rzZenKQ+xUfMwuviF9S5ltgDSFyeB+5l4kEYlDu2tvyKYB7GtbhRhulhIf+M4R7VYf
68C05UnCdQWeOZZNf2hUoRiQBS2NPuK3PpsrxhwfNA3iF6LyRpb7+XrPdG8l3mXJS9t2euuD+PtE
ry5urKiCzrVsg8Rosq6qukiADU3wh9al2lsbGNWDf7YEprPL0383zq5dZWRo5cFBxjVATwhOeX/0
bcZmzAk6isFd5Q4qPszexLaAWfrIfF8Z+c83QvdT+83hjBB3Sc9i12MeDUzqdJUzC5+DgudxVzlM
cu/njWYTChOWzN1qcIwcZqCzz6ucVX1peKoZVrsyCA5eUuX5I0Ckyomppaea63ga2JkaaHEVbTrK
yZ4HCqTqUvP7p+1aglJr9OBogL/e1u/F4hdxSg9PzvTQhro8ubUvmc0Avcb0IrZyyMaycsZ9GIKr
f8fQYb3EUdsOl2TSb3GG5kf2yMpb3B4AJWkNUnRcNTdqxVqZXgtv3W/wkOUx9Fq6TKyPNWqUBMKX
upgkAYX6lW3vjfH4MNzNBZ056lFWaTgsobyomnYaL7jgJ560QKnwfvD8sr6fos4ZONs32R6jxhuc
Q2Bw3KSzU3Vu5mxYm1OM5BuJtMC7rqx4mVY8GRqmPDC0amVn2lP3dSjqn2TMB5hgRnjh6TopSl81
bla76yc0hyyUYrwB7hDd2kvRtjtir6Y3wurUcVvGOT5CRWTav6hN9VnHK8as0AWUhGXPs246f32o
HDuPd/nG2CRbXdLRTrDS5GNoExOIBOBo0JNL0q37GkGw2isU9xjHixP3e7/axC3ygC5I+l7CC6Q3
zBgMsSAlrOy3v8aQynLIlYm+qba+XQ8Wje4LY9HkKZm7Ve62kKf2DEyM3hwSld9XoGxEodRxT5/F
MIYrgtn+JbnesI4bl/eZ0xINkescXCNosAlTm6/EKjO3TZI3YWmYnhubfvDIKba4SuoQU5GK+vGT
Lz9s8iRSw3o5z6OzPquK/uCCaK3laZpazMYyVIxoqOAXStFmNphtd2Cup/qaL1NHRt06LxpgpsQ/
JY4VTEAKqR5cJKx+XCsEi4QWI2wI0TKkb4Nf6izqRCjNZG5Qt+rikZV7Sotb5YS9dzNaTjJbRTa1
fiMPTdJKfcCXEaDVWkExyge7SWAqBwhK4R4vRWM+pnhzHc11FhArQgyYbVG4w8WljewmKMuPTs/W
zz72FkwTQ0gYHPEB6EXy0MNPzqFM+tOwit1YutK3Dn6YI3WWczlXh1lVFnjZPBHhSUSAi7N56EN5
SS84b3u/oYGD/g7qMDj6Hdup6ljraHN+zoI0+HtR2G18ws4X+HzYYRHdd429Lr/G2QdEzZbSRFf5
zVTYio8IAzYtDMYEMK4pDXLJcdFIE08fZVLO5tqWis5OkcU0O7uoxzzOLD5q8VUwPMbKUO8msBfD
e16rNX/DgdlMj03easTLys7pEsjUDRHGdmRVaDiqUZcE/gsFdTk+BsUGt2JjZlZ+upVlCAvh8F7C
BybAFN8JYyDcL75OKnCxlT/X3wsejf6eCykPBhbqaikzrkm99zcxXNZesf5QpQOhfY69XoOrnaIb
XCxnJQyT9Q4e0Hai9R/CbHCZ/p3zYNqLvN/C4RJaoS4zXS5YA81Sil/2mg+/ZF85T2cKNrhbM9jd
3ht8ysNqCAE7GppFIJ26IRji7K22Lvym6rpMWTq6iqRWzqUgXwj3jIzzMTWOXwU7toCAl8ceYFYg
HZI62aEP5xRjevkwWqD1d2YcjL70tkmwcMH7TQ07NDFV0dBBi46TpIENtbKSnxIqBdIOmujwkjiy
/LTAgTIZWxvrAV4pVpoaTLm7X1GYtjRp+GJfwFMsb2eX/xOONIvFbBi30OAHY/Fnr6s9guYS3HZu
7xY75P8Yejh2pWUHPV+AeumWJ8ybxsogrJxdQ1a5TGcirgTvBRX6y0EF5VeI8EvyAQULIgBZdm7G
9KIYMSXE88fgab/YoZYxtItzzYS/Xo166TsPI2gsZve+NvgnMkevzgdtWnGoItHcN0S0mXN+F04U
HQ4/4r7GSzhtAeN5rTHbIKSfZyt4xuo4w3gHEnPUOYlPJqYbXzxnWNJNbtFbvxiMy1Hhql9zNDHW
Hey5uVsjWxd4ZCIes9ne5Knh+b/Puyge9ysS+z0OnaYnGqsuf2lKxHvkEN6dWSvzoJN1Qgy0VN7w
lozBLTYA2fHilpxTt+abnFI91NVBqnjCk9VVZbMTVm+e28AO6TEwTlwnUTW0LPhsFJiWzKlEt7mm
azQl0l/Wcv2Rk9AI5I6mVvFPq0rMwpEn268e/uuv2StYykAkyrBRqJB9yIDru1ItxrYSIZqrrFo7
aweYsHn1qYbXbOgL1H5jreYxZ/RSXiSCTBXGUNUCAtwZapP6VmSul8TCOqlrv/5FH1UR7Sb7+AoH
oMF0kNtBVs+Y1VPVgei+wCIbD6lIRPUVAFMGo687xjWBDNBXfK+mTq4Ne+RZDXaXM0U0fp1Vfjj4
eyLkKNsUp195yWpRT4msEZDIdIBvO9qNS+vK2WhjRbKcxwKIPc7GurI1Rpl4BJjJsQSE2yqo9JmF
dc1ZoWEcFMaKllMqC+GDpjd8yBlZP8VEQG2HdvPKO0/ZA09RveFdEChNnw2HO3IIaVUSHWemHUfG
8O1LJeXwYdHkPyU0OQz1cl1dzbkz3sipdYc0CnvrTmxFVSGO92dg7qgZfU1nlCoWr3xCtfWcNfWY
yOOwTZiE3FAXxndy6Sef/RLBf5nrEf9igfgbnbawBVM8iaF8SYaFNbl29sIT4bxGHmJiKokOcIcB
PSdcMZnquZ7aCxpA94H2LbrMC+rk/UjowpJhTGojHi+Gc3DxayLo67DbwpRxuKpfiRbSX/UwtwzS
WzF/Rv7WNvehHnWSufZZBUaLYRrEwtt0r+WWWN+A0Xo3OgnYfBl8Xb+ELYtZhiZMH33pq+pq5PVd
DfHZFmWmfHvymT3h4i/Zt0H06eQXXgbs+NDAKTVGy1YLG3dOeT+3Y/8TcyZ+2dUexicWRKDF2gC7
P/49odfrxef/+c+A3f///4Se+KNe9eOfB/Hn/+CPQbzv/8agnYWj6MwlAkr2j0G87/3murRmZ1gJ
IiWiwj8G8ZbD+P4c5cM/hjDgE8X6p0m8+xv7UzA6sEfxBST48l+ZxP++dvjnOTwLRCHrNk4E9oKx
f3LGHPxpE04NgKSrhn0TWUwKzqgVrCdsy9v9tFX2vQeP74DZOnD2vjPMH3aHWzynSn1wOyiO+1rZ
20Xfda8CJjNjFhwjiM7+VGaz3ZUkSW1hCS5+bnuiihTs4yQoo+sOxbxHEkXH2AXkoTyaIMifhGPO
1kRPizepuvaq7xRGMMrLnTW1asOe6C/X1DukxdQssFwzPtxe1jLyHyZOvYjDoc/IL/iBBt4/W8aD
pG0LiaZqM+bAWFkvbKWYeN/EJn+ugr77WBIVWv9k0ef3Pfy/vqEBa4XAf0JkIvwXf1tiKhOWTETL
LkaFofZx6yd1GfixwDDcmPiOyFXnE1C72Iebv1HHaLPY+N6Z9eCWbp7XJsFixBYMp5JG6W1zxBXE
yupBuS22rL7z58u6PKfJAwEt/smL/+sCVgwkCIMAWcuBy8554v99H4rZOwrAyhKCR9Qx6UZBfuzc
ddkTvhHvB+6G7E9flNs/3pU/k4mc85vxtzfrLz/w/IL+9PR5uV2WkRHk4bA4YtXMNNj5AnNNPe7f
rX6DG5Xiwl/iSwrrA/sRV9idbmBpX6p8fWY2uUdxTZfG/JN12bP75O+vixXhGPxwErEs6/31dblq
XAwPfIDrjppjy9v+EkdE/k/W/P+fPwV+BkwH3gUiA/76U6Q1DmMUSR4VpLsrpRy1H7zpnzFRft+q
/NsvE4as79l+GEG/+nvknOc1RLPUOAZY56XDrnrfmnfSyYtvKJr5UzkB1jhLKOuzHSr7SQUhaU1T
aNc/lbfBnLaDfF/xEzz0Z1Ro7BYbNXrbNr8cV4weT2fu7LdpQYqaSmvIzlX2fLITgcPGu56SYrp1
vKVFFxSFfJjF2L0Msgwv16BVYxrkYl9ULp3x0E1mxLY7dnDiHHGx2LMrqOiX7cLrPCLP/n1f/XFf
ASj50/fwf1nKbqril/rzdfX7v//HfQVEjRVPGFBcBYCKOMH+r3HM/s0JY/Z3uatiLi561P+5sFzv
N24QhCM/BvbFni+33H87x7jKQhYsyZbEbxax/Rj/K9dVFPx1jRKkF+BKljWD8+MceNxcf/3OVKgc
VTH0e2ye7vytrbfeS7mEGuS5QQWfnMx1nY5TbkcnmsCZZSR0fPsSpT+3jpA+qNTKZl6b29xKZoEC
DcISZi8Ml1sTexaem3Jrjnktuy3zzZA/CxnHZreEC+6qRZfv41LH14nuUP8mKDBMosfBu5wYwBTv
bHbI4spyne2SRZL+yD5ofhAdCLRvK1cnAA2ntTnF8SWzjrVP7KZOLlblS3W9ahYSTmQQ6h+qQ5lg
M4wtL1J9u2HbE5PbtGlQsO73Ba92ja7CeXVA0Dc18wRcQud1Enj6eA5qnCi0VaVvH9coDvlWBcFs
/2K9AafxgT2F2Ue2nPr4jAsyXeKf2jXS3l6zS5QjsblMeQRbEd4NgXKeAx90qhlstWHZkKnDRNXb
RaREfE5TPz0PzcpIBJ8x2wpr3NkHdG3m4iaM5/s1KgzgXiZFRWZPprxtACR3mTdZ8qrv/UplC7U2
M54JPTXTts2AP+9Hh4QI6d5DXGkPmnr7GzOCvKINFy9YblGmET3rG71a8Zn6GrYf/exjbNFI3Q/J
KFFfliaxscS5M11eUL8xNkdUZQ1yItSkJ2yP2lepi3ywBno/9j2RA1ebS9bpc/8G2yz4c3Z/PCfz
6+nVMUbjTI+376Nbmn2z6gV9zPUOqnTD+0r68sN3EwyJajBsZYFjfiEfqzxtfL+wFyzR9rSJNvhk
sTBxUpYuw/68GGeJg+cXzpTic272oGzdh5aT32YGBg0hPxm34L0KTU68DGmiRf8oZu1J5ihuNL0V
A43HFSuAJr7qfFja+AaCcPVyht/h6P00RC2erX9OMm43ciub9UDrB+xXVSEfrOVujjh/L9Dz7dHv
H7c1qL/52LuzoAmv5h5zeaK/EAkx+7DdukO8IWxKVBcFmljaWTSEqgqIrxkSvV/i6UqMhoXIUnTv
daAeWVJR+7go6LQkQjjx1vEHkctD5sEXIFCJIY4zz8G5gIkPqBpHNoAU1nExn+pi2VJZWk9a2E+N
z0Z77+vxsBHTuEMNFUebkKxFJhm1YnOgTfNOq5BHZulPue0hAlenMWaiRq2b7JqV5LhzI7SHL/c5
Lt0Lpsf3IRQgJ8L9toQFkwY//rUJ/9MSOEHj/Ja8JWxNigAU3zCcrvqG737e7nPpMhNjqwenBw5+
YaLPwq5GJkU5+zUQC7KQcJMmkMORxLTv27DUOF+sEZs0rOBNm+p95vP+tuTJkdSgq4SrnzY4cJ+7
vnjWfXEJiPHNH6IHDBdYQvBK4sPMM2xKcTZb0w24qeIVL9IdAt8F7hPWDhw0fUF5uUXnkYa0vhdl
fqpz8czwsN61xQZ3JrFZCHGJKmuwD92PUv4IpHm1Wv3dbLgRR/3NrgtxCvrpmpTA9gen+pDGk+6/
wtqxDr1h+u3iGmIjN1rWSyND9KSNYI2ZUXhZLHh1isGQbkLZoojNYr29JYCi6oJxh+7DXBSRNc2X
GUFDiuoQh2RqdQBbT7XQbwT9zIc6CMH8quZ6wD160yXqtuhmkzmzZ6EIhMnVqGbekYhaYA3G+AYn
G+sdU3BPsO0zIUmHGsstcRiscutEn+raZYW0ByNuJ3CC8tcy9N+7ZBCprBMb09TyTCAiCT+LYmCw
nYMVGG1dd1VDha7zfUDhw1rvDL028OCPD9TvciTjo/KuPUJHvxWDW19OEZJchNi8D5v5G/6Xh2ga
b6VVc4TIqsymiGQbL75vnYDgx1moo4nMi0BvelC9h4/L4F0wtsCIpF33hPJxcp15uYnZTabTwfcr
bTurvAHel7/XLvb+EaPja2WAPPjFe2sm/3E2/ndB9FSvyWPcuTym9eAkOB6qGGD1zCKlUT/GZfps
w/66aapvHfvnHNfTU9t7r2NsxUQc5tbNoldEhYoVQYw+dwLNknIQIDkeyQPwiUvGetfnRdnBiON5
+TJ1QM1veNp2Jd+onYjyI4a7YzM5/Sksx4PuIWKQ7HLsA1xqq8XTOVi35LN+kth5uRZEOzrDxbjZ
1sXc+Xecb+0N+zR4nWON1FO5Id4x+bl2y4/A7r5cBrihX+7XQRaIOv0V0ltyVLRZh61DICIQZxcl
mG+txbpoB/9SzsTGojfuZd4S39ITl4UHvU7Jso5oSYcPAtJvW4EKXEj9ERX+msVl1X1DZrF2sTlH
+I0u603F/TYlXhaNIdssyae1bN9ZDfXvehgVoYmuNwfSJyprztbsiau9qViUdQXHXWcHeviytd08
Ym7rMUhg4CAeqsazy4TPeP7Bg65PrmRkW/3H4iza50qJPBZQSr05T0TarAd8eJqhCOU5zxSOQz0s
HxEYBbbVhHYd1e03RqSsrhaRN8mMVHagVzvHMIqPHuOpacwVcZT1BSkPLB7hoyHjOLxz47ZPhgPu
HW/qv1xnivr2YuDIcLf9JP6LvTNZjhtps+yrtNUeaZgdWPSiIoAYyQjOFLWBiaIExwy4Y376OqFM
6/6rFmVW+9pmSmIgCMDd73fvuWRhmFzpnPl0JqmbjHI+LE0vlq2BFxGjS9fvrok9WcTUMFPys5+Z
5pT23qmNyWM0RPXmXO91D/tpL1NdH0LljvYrvzy7GS9LahB7BH/0MC/d/Kh1Zn5icrTbiN4whqXs
Hzw5P3PsKxrvIAzp22iso7PrVLem3jt2uBKVjdk7QxuYcCv0Iibl5LUaw5nM/ujmyLCMM2bhQV5Z
c+r6IsN0Sb5+Sxa0sihomlfTwmZrXEk5Zto6DlD9Pua6xKAf4WIkK8TC59n1CpF/YWrdUdGdT0FF
6WXWSffJtvwE2ryHqY4geNrRYVsWHsKHk056j2y+FhJDE0EiCm0dtdxXtjl0+EWs0sPbVlZE9vl6
8QZ7DvanVlhx0DiYXryicjABBKXgvVBQYFheZKJIfFIijPW1ZMAYPC7Vsoito7tqP/cpY+k0DHT2
UVvqe89CkL1aCCHiebbyPj1SPk8LX+Zyo8ZsoR4QSpHzx1s0EkqjgvUuNayrqIIIMAmWnXXC7rrJ
ZSsp+9NjT4Yws8v0lmVSXjL8GidzyR6mIpj7b31TzUx8RvNWR9yxLdvOM1+662ZZERlNOa8vAVVV
/m7UxpRf18Ah2xdnwGrEDsMLtRzZmMh9MVVY44BJ5vN7Xdn6KakwkSLn+JyH/a5Fus/GsHMvcpwZ
32TlAp+1nksc/j0jCk1ZH2W+jPc6sZfUXZo83i69n2yZq9ioELMh04VVvRmTsNhOkh0NWe2sqqLW
CY2+wHZkh6nm+Kn7rsK22lhyuaolrcUuMauiPGLAt903OfWE7alQxEfTVqsO45ky0oYvbQwKusvX
jpkPieZuWXtsf6CBv1mMpjb2jASmg6I8VQxWdoO39HtwrCvyhdN+gA8e2Ks5DRCuLJ61Z++nIofi
kBipjtq5GiJHzv0xzDXthro37uZQNEefEehdMQ7TYcVndDTw9z81JW87b2EWt6GmLCLyzHsTb8Pd
Ogf2AR+ePAEIFPdcpRGHUgeRwLNGsI8W8YPfJaxjBLzO5CerrUhKvXMyv3nRDJ+3Gp/ONmha955K
zvIHeJIBFcrI3/JZmHfGkKrf1H+zSxTs8X+VeJ5/q3ZF0jeFbXwGTKGRyXnKLzOz/9iqGAfgtFmj
rqB7nUbeYGDfk9k7Kap8Vzja/Fw8eASbitfIIV9MDiBdfyHqrG7rymcLIJPIQ5lsjaYLHtD3ik/O
rGRiGRduuqbID4zoKebSrJVHZhzzjp7mT6PxpqMqquXgqZBq71t7KDbxOY+zlBcjYrt/TKGP75Zu
DLZ0dH5j2Sm3eK7ab+4ypjG94tO2AoHz1poVdSFlfw4H3UcwNRhYFS3HE0Zg1i6kQq4C9eeM71SJ
q0gtmaCIFp9jsPjuAXvnLw3VC8uXbB6nqXuAulDdpRm3/TpR4l4ErOXFimhoVbdyXSoI7cieOvd1
zobXZHLlkdCwEQeVT+8gvvUmHf04bU3rZOHE2QC9zn6imXKQFVVzDwqF4cpg5QTqdfncpfjJ7Mmd
N5M7tu9cCVvUhUgTAZ5x4SSZ+0eRWOtlwoZ9HEgkceHjvHeQAiOupC92/6vE/K3E/PdCTNzLDKwZ
WMW/Afi3WcPtb/wzOhB/hQGqSYikcqOPCuJ4f2f4HBuRJiDG5/p/h/sQQeqGaOX//TfL/QvAFLE+
14SA7/4hg/2jxDh/oWW65EQF/8ODefU/Qt17wX/WboVDtUHoCxF6NlhrlJP/opHm5QJJwidVlBZW
I05kCLwHHFKd4XIgSql0ZAEaGEHXDcHggtJeU0RjsRofmvMh5smcvOm3TipycjU1wLbEizjY6sx8
Ov9wWB/kSeL7J+4/c26NTJa/IoZP5QfHvsvLjKFmk8B+qnLL3eerIDDstcmDbla0EqQRrIkMM5jm
4Sypvvq2Lr4XVUGRqS60SsHuWetz1tndEmXKNEOyK0VLNj1oSdGU85Q9MsvrH9CZmJF7cIzmvQk6
oIF0UHgYaTvaYaO8b9XZDpmSnPKFc9gGu4jy9h0mUetV0zDeHrvcwPiEl4Q1fSzqlPdR04c4AWno
THcz7ZLFyeEkbV6xLRlqX3mCNwNV3jBo1tQO9NYXChfYxiKhPtr4KRwnvOZNv4JqmgIqfzH9dQu+
PtIjVJpPfa/gEvgr0ZGoJl+QU5+iWn/CLWK5c8TJ1EMvWIYiXZ8JDqcE4AvT8tZj1ngsCp/Mg+Z5
ONez0ZvD4yi05D3b4U3Iw8swmSRGnmyjquH8VBrLfnWcR3IaMI9I1lTd+kSZjF0M25GLwnBS6FqN
bOsAdYXock2KLkHCTOyKptJD7FtNAeeBcuX2TB656s84kIrvloFXmpQdGfzgAeyCVW6A9zEBNkNV
j89pyfMSu6xCzQZykFU/NV3nFPdEhnRBLeo4AUMosYRGfh0gVlvdwKEwUGFCNi/FjRg5GWUJx7UP
mt7fJsXUCmZDXZgdiKMNR43nSEfQIkJUAaJlI6KUZ0NDS9Usdv6SutxV+BqcE93UZnPfLFOGHS3L
6pewrrA/z1aB23LE5BVZDvfcZoXpGRFQFHrfY9R5kFrPOEMn1yGUzT91x28ov2ZeUbeHkGQjUhJI
rG9C5NONz0TggvvWT7AzQYfI5+OoG85hmc9LHWwqHpd4wnVrk1/pvZRvJsPrPZcBItLkqdmmo7Vn
AIxXENQZDr2hO4czc2tUu8qm2p1hQKseLWL1jKHaKTvQwozRuluT5GZ1UKayXg0FuGJP1eXk7bKb
5gDYyGgG8CmJtI/sv/DoURC0evm9twiNc4tuU9enbTYlyLxFwM/tOL+ZsL+NBR2614U+8nIPFL90
v/dramIY98jHGLusD7GJoukVTXJd53Fy7j0e/vEiuypNiEX3XvPTyut13nap9B+wG5DxcSC2xMNY
IJ9Q5qkuVtF1F6OzJndLHjN47HBElgfaqkcc1xTeniUAhHE7NY6BvaoY8OXSxoxhmoyK+YgAV1qx
acjFiwKOG3ihTRgnMYHM4HkIFu8QMj4cSNtA5Y4BxsjHdHao1S6IV250uHI+GUBFMLwjfofTe3DJ
IZrVkB2F292o5QX+Rk5X6Kh7BPn2kzz/EsZZMs3rhpBGXmDyM8ITcpKTRuTqSOstiXiSxON8rBg8
+JvR0rcdEfxKb5NyZHLjymuIu4kmSF/zBqKvNh2MLkGFGsQJX1vzDs4czwKNs+Uv0GMEvwpjCT7n
1cIW05id+d3vDdOKOisJjq70cEtOjoVVOzEDwmvWrcgYqIdDKmmZO2qQtQzsuAkTIHsl1kIQdr40
T2uqyA/zhFTkeOvyrHrlvo41zoujuVaJbN6LsJuefe/2HlmwC/66DSWBTziavUqaJ+1LJhf30lpm
x/xxNH2mT5M1YB228uXizwGLgT2Y1Y0a7OtgL3nRodeNvnokU4nKG0gycFj0lUZ1Ase+wvwaigfY
0IUXc/bigUpt+iEjtwytD9/o4UVY7rA8Ko+axXhZ0sTNEQjsIbguBk9yh8qVpDj0TTMNsHhqskOY
xswZOwhmWH4FqiJHFptl5bLSBf4UvrcImsQzel5eG3bCM6fzPuAQk+OBmrGrTyTVN65UtOguhu8/
ZnmY9Q72RWplWTO9lSZJnZvvymAXfoLxSNTXt3s72BJ8qgRNqC5lXqYy6tgTUtentsR0vME4wOpH
CLErY7cn1bqVvmN9Qcda1d5W4UBwZG77AXd7QSho55B1wVtm1Lcm7BUxHzMWcnlNCvK+s2sE5I1u
gZiAmvITZwMByBleJ+b8zwmOMR8SR9k98AhwreTtl34TKmM8VlnCZVPX07yvNvcGkRrZ8K7RFeFg
QsrhcPaHtQDV42WdV/yuZSaCI/cGkga6mUM17UxCig+5qMLbhKHEFW4Jv3wTtyjpZhzkkL4Y0jPa
i5n1bveZa8Y3KGENlo0Ixzib5Lhf1S2QBrK0yaKqhHyyayVgSibHnK5gJrX0qOuc1/S2Wq0cOWsS
ucGQgONx3MgefxG65PJQ8OXhwrsxaTYU31vJ1htDWcSFUZQ/+HPLmxj78GnJDQ6CdjkvLxOJrMuk
ywB1cuq6b56FN2dTz7NwTuuEhXuzqin8beh8TaOiGOoLam32HC5u/2CHCYbAOg3X97BP3O981PED
xs56nxVpQ7wPD9YjKRP14pA6TDl+El/eQfHFzDugUva3W6wh92RnI58a/6K/meF4OORUdUhQyTEx
ZRdOg+vNC9OGesy5QmObqnm9S/Q091urrtIDKyqRIPzMxQ76Y1rtUVP7U82l6K0oCvVkkN8lEOaY
zR1WSoUoHHhUyAaTuoxpgugxrKSwg7zVX5PW3lOBn9WNLLO10ngJ8gQ/WdKx9+ulkezLGw6BpPdU
71doJuLIBBADRzm1gAiz2avqnemUDapg1p4MoggqQpZqvxhII6X4clbf2KENNhtK6fzkBTuzFLue
LDbdXPRUZwekt6UgT78N1xEHI/dJWW2sMEGj5G6aDn2dZBXuUsoGFqe12XAGrfnT7+BG4PibFL0E
Xmikm2BZOPJVnV+/rGbq1Oe5Ine7yWk9A71Y0xvIBF35eh8yWzSI9Y3+h2kVOBsWp/HrO8kDeuMt
KTLlqzGABYO85LbxajJCIuocpkGkRY9hkeaO8WOw3fxbjmrKP1tJRnTB6hdM19jAaLxtAyrBaFhp
v0V3Nr7UEGDry90qKzYQprGoqWxJgHjXGp6S3y/B6+3nT7GeCdgjJjqMSLck5aFW3oJMQciKAVQO
m54hQ95xTmcdmnSaq13Rrv51ThxpR709O+1G5jOUVtlUxj1CorL2BrvBbO+H4NM2rev6tNrLwTzM
gIBQqnUVxEgdSbCrKmN6omBYp/vFY7OI8ipdvrENfmqn3ALg8X41XJL5PM16iNqym+s3hJ21DDcJ
GlMIKCHnHCFCezWfLBt/3wsVDSHhgabQd1Rgj/j7GHs9Yp4PKy5vUu+MAUCk7TM4YXqHJ1/xRs6o
wWZa5E9tNt93hDxKTMZ1cqOy4zAimcSavXq7IujCR7WGAVicmnskk8P8lPiaNFjjAMzc1JZvwdpk
G0lGxW4qhze76aqE13/FboFJzhi5lQZSl47t8ga4KGsh0BqWjCuJrLnBnKg5uzdt+oNMBzGCZSkx
6mdBUu7teSr8qKjhvCE+KUh//3sE/8e8x+H4vzHvcfJWP8r/8++/VfbzR/3/GDv/eiS/eRD+PpLb
4i+Y27jvXAvqB+YIHD3/YHXcvzhrB7ceIDwEFoCc/38kt/66ncUxR4CTE64wOUj/cyS3sQASu6ZG
yKWhKcDX8D8xR9juf/FTCZsPgOOMtyRGZy/wfCwa/+qnGnQuul7dIhzs+PCxTp52jANnXx0bwDIP
rmJ/p512b7bh8N1dgVp1k99fcQ8072R+56tiWs5x3RD1DZ0QMoTNPp2uUUm0MlaJiLj5e4weVlT9
oQNydPZ+CSdfTh6w2OjPvzh32RwZQ/m5FLYVLRokFHb2oHmXMxWbx8Wt2yPT/vkt9dr+rmOhf3Lh
rd/51kICApWRv50bZBk6lV/ZDPiviZTL2zzmYks69MulOE4RqLflUXu5OJASde4nXzqkXvm7pDPq
OEzK+r6sdaSTsr9KmLEcroavnGjHRaCTRj4M4GPemubBKfUXxwrjPasZi7J9FtvcElgIZwIPEtPF
HlcTuxmUr8vQt/p3ZjDMBYB8vP1NY+JfNAsAhBSOf3XY0s5jG5Z3YHOXt2nih8+z4f3ujEwc0MXF
IVjzT5HyBa7CKa4Y/Fdn++cyZC38Qyv5nv58yoAU2hU7MluIpf2aQA+IgjcoKQcryvTAuxSK2qGm
1jBKjd777ebYHsMBCumWeXR/HbCaHDyMI1cP3fRIyGWOyLXoiMnIb36rc7exFBdhGiQDyTFa1r7E
cffqmHzNeSXB0fTjtMuIXl7S2wfvbT7vkigOWd1CDatLFAhwci4uq29zJQYf3xOteR4G3OXbhT0s
W2IALgeCjnOM+HAbTnUCejUHxi82geIwFQ77Sd8D4UIOj18eBGOcBI0o9rcvN5cB9uy5AsjSLmCw
c1F+AlLnJzrTF4mVT/D69tbuvOZ4+1rJAooDPVHFtQZYETldBQTGJEmI7T4Sber/DoJF/fbAQR3B
EYhDiX30kDv6yyHcenG9YrkgwbjQGuGhyGC8FL03PdQLQ/RRk6jnj76ZiflglQnVZcSI7KMIMrYD
w9SVz6rrRZzLSVyNrCvONJBnezFOMK44wwVvrOyKTakyrx4rMOQ+B9c/xWhx6lOExj55anbsbo3I
4LG9dESJYrOdkzNeKOe+qMMqEvagPrJinra+OxOcpHqUw6ozRlJwVoY8LdKvFRnuUIuamQzAueQg
Bgql2Z2RNOqXhhy2YrgfV4lCA2lWfQ8wvEXZD/pf+eRBkhvDNGejHoKJ59CxEYgL14kbPgC8zn5l
ttoNJn9vL9zCf+zMyXlvQeU85a5oYoWIxynJWeSPFEbjeV3h1AakmA+puUxPSyryC3f98K6kYcX1
7HbjthjICoBASi/Me9qTWBnoWxXAOV83eAtT2r7ixp7si7F0yVNIEJlbqw8fBlzLUQfcaeubnX0P
T2C9pJAIN1NiO5FbjIxgiDhuF14bcqvUyLC3D8eDNKHCAChJg33mrDmA/dy/9P7gXM06mZ7NJpG7
LhjMLQeblMhRRciLHKN/Pw2F81nxY3fLXHrHAWzbIHz9ZPGqnG4BOu+E0QdTVx1e/MwxSC6DX7Q6
/UJplIM+A3spdszEiZ0EL8wNxbRzRh4Jh5KOyM5s92gQLCFvV02n0XDfGpz6D3KwrEvuN9krzWPq
ZNeG+6k5i0FdscmPG8SSMQl3fXGqtM3hk32jc7Ru4iNhkfewFN770Prkn4i14kKRLyKrG/y8fcAN
h1eTAfJyYOrHVHqqZX9ya528ebYB/ZsN8wFGev8w+HI4qIoU2IbRHDqCU/TbKW+LM2Eu494nqvQE
xivcEorAcKfMwUUwnUiKag5DuxYnORHEICu/CHf/AvYBldiYD460RATLLHsedBYe8IUt5jbg2ad3
18hhBs29Zmik/He4tvbR6ms25hifDmqWItY47i58/ygwri7DbVnlV7lk9S7ogu41nRhcsvv3TrIx
04c0nQ3sOH0QKc+dP2ZHZGfUIo+neggxVqQk7mfAZnMBDUnaGFoGxbHJbGzFIFKkP1Y24BtPSdyz
NvxXczW+FWuyOptZNQaPykyYfSWrBYuU9gFb2fYRIJEfqQw1RtX1zesDjjlGGwpjb5CH1G15vJN+
/Dm6w73KA3oJeq4XZu65nMmshrocj6a/hAfCS5zGgsZrzlDenVgNi7ovOmwFG+sPLKAdHesM/Rgm
tC0rwGzK5obCePIkzVYe2JQwtDLnZbuECfMvc/Tf1WgyG52C6aexcNJAy37RY50hTbd4gNpwfTPp
dD0vc2reHgnnQhidkGLrLvapt2qM0X7q49XwJ8N7zDLNRG01vCNYgfouWZr1gEl0jG2bsKV/k7kG
IxFYg6zyAjOC0xNc/n3FB4kNCDXb0aSelXGDfVSjOOkVP6XPsPaKiQt/GdaEDXM9eWS9w8sg3ZxJ
XfpUDsNySb0pPBMoL76GyWIjDoRhQwz+JSF1QyrZnratY1e/Umup7/0qRJiDL7hJKHXYqQF4T1Xq
5ypdgGo2fiJ21Q0CAQGuCjfBTO3plhe+PoRJZZ+D2jcezYoulw13qjj5/EBm1CNNMG1hfuW0Up41
2uYb1eofFMe4Z3MBocZRZah3oZdVjyVAHZDHvNR81OpNlwA4Ux4JTIDBLt48i1iw3WbJtW+6x9k1
rT3sqXvTd7tHjijw3LGTDRvV24c/xTSeUT0MKEpRRr/mcz3piumeMe0TWV1b6b0VkB4eaL1Au+5H
sGYdGGoUTxD3N8e2U93zrC7btOMm1oF7mgRebMrOqytB4gftsABklf0ic2yI1frJDnaJkjmTuyb0
voeJxW3aBw4DV9PgoSWLSUULR0VRPjuZsHZK0RMD0do8VcDEN2zTjK0Z9votmaQ486apYwtdcUdO
K9tA+R8/V6io3wnBEXJNgkxdV8+aj0aVuFddA6Yn/BHitwzDvW4mODAIer8B1Z0UKsuz5enk2tmZ
cfHqYIzdDn7xSAg+qvAEY6MMnH3ekexGZ1JUDxgqHg1I2XJyll1OA+quxU7108mCmgIYsXTxAnoK
j41+9Vnc7itAM6h4+E+PAGQ4mNWNYU88NbYHMN/vomWpzddgrvyfizWXu5qN79ZjcBKDp2qjBUbQ
flj6bpcFYsb4M/e7YAyoWqUQlJnQDCbB60uyvU5zcrz+XjIE3o4DZTGakMIpx865R9K6L12IH53y
+3046hrACe+JALDVq9NX77liQLFadheDoDeOftW3e4/hyAYdtYqBzbvbvHQUkTePygBjegQske+c
kIgci8ONpSFwbXS84tLGWw9NbSy7lcaU7bj0Lq1QigeNOPUZHhHBQXcaDgFa5h5HWbY33M78WnAI
73PN+NnU8Ae4JpDi2bCePbtcsfvIHzWK/M/Ur+D1ZOq7DjFHuCAFH1f2K3uIAe5ds7jshsfg0nry
atAKvLXIqTJVqM3nxbSu4C6w/djprWNiCfYsDD3yoLDHeAwN/TOcV/ejZHX7mcglPNbtyN3VmKt1
rOspsHYExVve44Xh3PfAvYgLU9iGrxMfxTkknI80XzoPPLHt0Vpd7z5oFSATwA3ZN1Pc+idNCYxj
TGDM0bYyv4y90f3I2tWIMDfJQ7jyShk0LdpWM+b3VTmt5yCo1mSjWiaYbUYucDOMVvfkuap+rCAN
flgOYfet6fnJfnJufCFWFVhDrl0vD2PaGU8Djyhg5cZJPj2IZAf2hPrNS0xoRf4NXGRk2n3NwB9c
s9Dvd0nudXvIsHjLeiyWwDHxrz9MYWvipjLLidWo7x5HGdZi4/gJXk3A+sNxvQGUHFoBvlgo1qOX
jSMKj5/KB5+e+33fcOdJKxj2ZTeJt2mGHOxJOTUbE1bUfRrSMVsnYf6QOTVgD3vUJri8wMnvZeHd
M7mUoL/1epIV3TIcdyA0idyWEVbe8smAoQmPgdHWgDddttUPbO1pVGmNI2Um5ypkT8jHD6dNOmbJ
Zkm9b7POaMIwrNfKhyhZi/FL8Z/itDLZMzYLL2nW6bshYSQyG5xOqrXVcSeCHxA21htPazikSo7w
XM3ybkz7H8VQWfymB2M3j+zGU4PNesJN+zX2wF6Iyj+Jtd0HlF4h4ZtveLDU1p6KUzr4UzwOVbgN
8EDdGPNYZUfvfs4p0nbtFbghSJBLyTDjtxW21iPc2uwutIE0DrVgU0acIZ4dszqw/XkU9fId17La
ONmYQlhyVAQJaoqXKfFPwvLSU931Rlw4LiHwobubbzgkk0NppFK32bdQjS6tGooDpDzrDUaj2vhi
8el1AHTi2f3dWCxfvDuBSdQyOFR00DUKEdsEJFIa4RuRg5diXp6r3sN+7+tim2fLSw2n3ISXjaNl
ep0rEcCYz92PdroxlKpcPMDsrl+NuUs2tnDe1mH8AL5bPwzMJDgHIpUTNFrv2zZnNR++stZr4qKy
PmfUV2jSIcUWAXx5U/nDFjNYucudVb1ijKzuGLDrI76jdNet+TMSw1HI4YaUnYpv9GJsMY2tVxQE
J5oz9bngJqxve6nMcF7UTH1bmNAiwc72lFdw0Wev+E5DdL7tLY/YsvGb1AAsmubamPMHXudx58/T
AzM0ZHqhl7sk8Y2T3wfJbvWdqEQzjdZEcvk1U9HBMt6Jx/OCMda7aQjyTTEyy2aGBiRVFzaVJu0Y
d6vbnAqaoje92XqkyAIECxcne5DmF7algN1N2P45TuXYhJ4eA0oBtmffiIr9cOd4I/bQRizFphhA
G+XUqQC9CchXh/P8YqQiwLU1ht+RjDVDJ4a/Y5meOtPmtB86P01WrtNUBhvbMynHwAbsVd6VKMi4
z9kLo+0Ov5deDMcJ/iCZe6ASIBzsXZIAPJiH+pz74ffGHZ9X5TLEDO37LAvPTMN+Q6v76aT+ru6K
E5M7qEvsKbLeCwluJjjsWTdRci5gMfclMpABLjZHhd+6Jra8WQMMz5iZ1KVxxjmIV6Kd7t12MZ7a
JA+w62JAL/LdoOwv2mCOeBxlVNB/tu294jIM7RQBhAT2disa6i3rvTPDd1zBsD/t7jDWHnMslrmA
8BnDc3269dHoEsJ0Nhn+88giWXBD4Mo1PrAywp6h82CfzhCLTVIbBtmekWMhxGfKtAClkEBt9okr
rijF6QbCBgnJHM297EsYEjYzFBjpPUf69Tc3OExFyhtYA8w9/uO3NvWqR4dh2d4I61NgOi0CQIkH
Nd1XpZGDZGQeYndvRh/etUM5n2xz+IU+x+S4XeBEurSFSO282EbyXjnG+gha8qPReLi6SX/DKfHY
eNavyq3euzD8nJb0d+4GdyPx9NRhduKEv9PSOgYt+267tG1QstBEYZZhbu5/yKabzhNkwa1snWEH
dJT+WpyLrYGRjpBoce1Nx2GvaCZ3WMnwkpDBicpUYi2TugTMhEHXUF14YMVj+qerZe+WxAMBYZod
oQAG+vuxrU6zxrjeuKeqxmppY9js0vWLCT7+bHhg8FjXM8OgD77M576WBwYzlzqQcyzLcTc4Jcvq
cMzS25SSiCH4YcUoH04S6arGv9aDsS05p21gITyHfwwN3bhjSEQLiGnCiMnCbSrap4K9ecokGc0T
qHEpHvoy2TdhdQpGH5sgs1VOFQzrbuRMX51mmb2VELeNRQIVH9Iffg6LUZi3mqRpj9iUvIqeOi4X
LFQy2VD0RtEe2Mc/Gqtxz/MAfVw9YUK+2hmenHX1Li5VkP2swAkF5Xue6qexZaFMmrNnspEOuyFq
8vWVid4Np5gZUVqgZoADfaxYt3ApLG/YSU9mmVzdQW6T1DH3jIpHeCThUaZFQo/gcMBNkL44tExs
TX/48BN95jx8a7CpAJPjbj20vMr2hHGojNaCu1dKJOGmpZpvXUvxQykcAmTLoJ8A4dZbo7DbJ93C
TrNQCTGEWieZlua2B6iyLyiULeOkzvUb0E9Y6INsEDBC2INs5CkjagVvRWn0ZAhIwR+HBsLESHkl
gkMncDVmNaQCpKGYAL118iEW/iLaxyBYeGwCpJ4/+6amVIo6upMbUm/FTrX+Wgq3fF/DVB0pb8pO
vUAZRiPAXwqVoaqfhZLyZ6Ir6wOJzT2U9WA/wEbWr0pjLMrVSkiozwmKIdOdShjLp7RxoyHUfz5S
88bORGxFw/HH6jjuaTaqALf6X6tllGceW283ipoveEnx6TNofAiAY93eE/pJG/ImGvU+RzlpqV1g
rmNsCbVei7VN7qEeuaC+QvkgO07KgL/Cb8Uw+NvM9McQ0GHHJFnWL/iuih/pUnR72hX6nSxZleBh
2rQGTcYjqDk+vYTQtcfCTxWe0+b6I1cyiYjVBwTSGDCzlbbLXehyDDOHftqXSox3nNYRHDScqY4H
jmQMqkPLLJ3QTp9FXuYlz8ImYsXM2tqKau4O2uvK3SiFd+jyyn0MlvUX8M3knktKjnmjxx3RIXYa
ZsqB1yIXdQQv259YUfS5pjNv34jBJi6jHOsbFrXxnkMHla83Oh01YGUEFRuZBFP/kwyX5RlTdXoU
gNoIGfYYXjz9jTEwBGgxGHhZDSeC++Ru8GKsJ5zZjz4Q7G0NETDyrZSHu0PRUHygH0kWLM+tp5n4
90DEkLrmPduY4YMkwXT2m4Awm12pA9E3Yzv0ARtXYemzSo3ytes052GLN3Zb+/JONqV5N7D+3Wnf
cCM3ZIafFssxD3OUm8HTx6Buh2OBuZ15umtcpZl/n27Tv8XPIJtzbKna7kqsLb1rTdxmfVC/ZG5v
P4HRtdGa6wa/UF+RIoC8h/hlen2UkCvbeG5eHzEAZxHWjOJOMd3kNdeXBwFtPAKYZVXM92tquMy2
+bniCafRu1k4MQxGPKS3X6yqc3VKgQ4yV+F74M689QpZ9zfQ0DZ0p+e0cug5zM2O1XxOsA5U3rHG
ik0QMm/iVC8luElFdg9Q7Carhj8d4ilNMaX1Y7Y4I/a2ymNceWgWvd/e4x+kqRRj+tYKUhHXfBk0
wQw9g1dbwXhmuUlnz7uWy/gytMvyBLgOH3pqzsdmqeH2ySbfijJ57Bcv2HnYP6DoFeupAy4bgRkm
6JRNnEKbhS35TVzNUdvIDQKYIDWRPXHn9l91Sazd92kJK5mcs6pLEWW2snai/A/2zqO7bmTL0n+l
15sjG4gIuFrVNbi4np4SjTTBooX3Hr++P1D5XpNUPqmzxjXMFEncCxOIc87e30a30pX9l7awkmXi
ToIJA1gUSTGCRGu0j3AmEdFMAyISuy7XtY3lr5ei2tFrYWxiaea5Ad0Wtm9cXWmJZp35I/g5Ps9Z
0WBVBAsjz2Lyx06Fk3xX9RBuQQSnaKn7ageohwYKNVdmpkhcmBseeX7FZW8M3QUKUdsTJRkToTkk
kDjCdGsG3bfOKvHVJpZz6ucq3yNXS3YkZzwizfPXxZQi+4jEHJy0BL2et+jrnoMYUs0qQ9NynHoE
FTiCSZAAEX3GKCreskHd0uPa9H0F5F11BvttLM+Qy421kcEa1QLN3ORDWZBl4eu7kS7ECU1LHQmu
ijDtJS99lMmTNg7HgxwREwR6bDySvOBsapMEa7w/pHuaBhxNi/5sqYfO1sEXeexR4oLEBWPYsjZs
cULkq1qrWNfDzjmjB2Pf9FKlZwGey/UQNohZmQWRmdFcYyHEpQc14GsyxO3GxVbm5VbFExg79XGa
iPTm8enSA1jxB4aNKWROfTjr+WlP6qkG7M8mNxdh1dcIkDBZgKm/LSzzNMwUW/vZ7MjmSCqwUwHq
eN9CqaJsreFL9pZC1ASqg/fTYqGSaMvSEjmFV0Kb/9IDQkM9b2LSsd0IkQxUT8IRy/zKTvCioO+2
bgxc5xcGysC9hr32SW+78rwiHu1F65hkGlpvL3ltDMV8JoZnUzlXu2ZMKcPoqVzOUU63wrY1Or8R
z4CRy4NVzPLemJf2apNmt47ZZ/RdVXprUfmsU6IK13xM93Ii9n4/kmFwzAiHX89u39/0Vf8cRVlw
njXsZejrW8MtwsjxvIziGV1J8+yGb1Nc/khn5dpadDYczsLq1T3AsPJSn2yf5c6o7xWZRJdSU5nw
oFdhkfFZZdiaE/p5Vw2BWI+V1X/LhmmovLIA9eJ1CkdeqccFtOKOzxaEzuvIpoh+K1FFayfLx3Vj
lO0RDOh4C7aqWS8BR98x0mh3JRy1PQz79thhM/+mj252ZbS2ydQKtcm5LJ1XckpRm2nM4r9ljtGc
2W6vLmykhEeD6Cc8qQg4VsLVWd9s2hw1U8gzJBXFXa9z9hjOvb7p1+pp8ik3GXCqkTMQtOHMCIwQ
Em8eRuNZYW1iNLPo7ZBuPlaOO1xVMh8O+TTR/tJw4FewGS9wpxJeACHhMqkH/xBEIb5h2NzdaxC2
TbzOph6E3uiyvbIFMpA013JCTelohNw6wmHqbtqL16U0KKzrif/hTT2naAyneK2jOWQOlgcQ1trq
EsGmuOhd5R8Mm35qx5p8kHqt7itRJxuePM7sLMuR0ofv6/bMuWejq+9zn6EoYcvLZyvSRluPzsiE
eKAhfDYLcobXkzmjVezr9LEHCr9mJuSvyJUlgBbAlVlws6Bl5OMnfVEeGLOXx2LQdC9WXbAP7Exe
sKi6l7nJZ4GknvWeqOsCm08p2+fOyqpSu+Iw7YkwsRV6QaQ7t1BDLMyt9kyYqJwhAC9nJee7AhNi
7UIIw79HvaSz26bTfKkGh5mcfKww4NXUfa7b7dDwYJwaoPXt6fWBB5CwR9Y4ooxNsczK0ZOheEfU
gRlJjsOzT2sXWSVhbfRyABF+Y8xem9eRXgbjWZ3mdsl2ndyarO/A0E1tWIF2JV507achB/WNCeWb
O5bxy5y3Gb6jGMTpBchwbT04hW2cxFM0q81MJRle4xUVFyXOdVTZiG4xrbHJhWkDlrzhbTKn1Mus
C2rezvBVbn26KP6XGqV3t9ac4DqOHLyPK6anFha+QeONJKb6WRhou65jnqCREj6b6/MuDhMsP01T
3+vQJqul853ezlQ9vE3Brt4hDx7su9xSMRIvdAkDe90+OSFtgt3GlJUWNyI08pjXVezeDyZKvzPG
NDed4F/mQfPLhyxo8vmcvFTT2Y0Yuo5OVGCuK1uSlW6jsSBngZQfvVrcqMG0HpDneyaX5QY5PiUz
0l5zY5ddfK+bjfnQm317rg29JvdZFIiScSzcPjzOpLuh8iUdKYqq/GqhDHjMmgyfESxR0NjcuKNO
AmQ6a4P6NFg7DmPP9dLT28K92zeVdjJD5QAIgRZ2G3bURYwgIdWFAYHLU5phJ1M0dUpzajJqmaFl
3sw+wzkqhRz1bmj8MdmpIdEzwgvDGK4744+029H6yBmIYtI9XbgWNCvh3FaRl4yA4JnckQ66DnuE
+WsH1cKwKrIwg6OQd/1ZyMfAsx7A4j+lV+K0nhla1osPKof2/VBQyBEMmQSejpT3MTUxiniFENVz
iPhWXoikIBDJEmH5apIKeKFVuvJXNge7dieLGlna88wkLI+ra52Nkn4SZ3JKTpielhadnjK6QKgH
2q4bYKIcEWkzDyO7KPFyvWXjGvv4+JVbhFcYefGxKW53DIs2DOMsIIZ0Axoj1vRVUxPo2Nuzjbwn
IM4AL7aboa3Pk7njb5WaC+R8ZNTxOhaYRaGclBsbgPCa589zMRqsNUzUBzlPIAg13bqgI9LstKLN
Tw3SH7YtYhyP5sBuDsv2K7tkyUlr4xfKE0K/xsbvNq49bdjaWcBH0/SWPdrZTN+gJu/LX0XWdFBw
a3EFOa4Hp5RkSDSFV5zNJf1zuteKCUukP13ZBfmqRN4wNStFi0NQPjGPZPtbtHcVb+JTxUA8nEK1
jS3te1fMJrN14wqESoX2ksWiZOlsXUVG9NAgXIipTOhen4w0Qdb9YPmnpSW/ZHWNilChskcnCzqC
CsnEDbkqC2D59oRRna5HWOB4t4nl1tlRVaTL0kqrE4rsgERGtirbuezcb5Odl15qYGKaFdU110+S
LcpLFqzW1zlQFVoVOuoFuvVIYxljPrWxx77d6EHu3IG/QlhdGVSE8agTAtyh3CwmFNJ1Ar0baSeC
2oguUF3M+XkU1dFdyQiEdlLZpKdllVdfzd4kTmcKbrDfR1t7Km9dOrSDD+9t0GBpkCYyrcoY4tM5
8H6HQDNhQurUKx//CvNqQt0b8g1mTN8bVRjjJU2D/jgXjCLZ/kS7tjWhTQBONY30xO6GK3Ox78bm
pQItSsf4oOkEVlcqxvKpa5c0x0gxLthfZFl95fsYKJzE1jOyi8bCi7qJJKQa5mjKNBep8raVM3J7
sDrwiyJPC42LTqef6+YWJheFSTTHQ8bQK3mc48beIuHOv0A5rVZlOQpvwFi+Y9yne3SCTzr88Ls8
RkSHRW/uV1bL1rFqltSUcGZHTgmkr4MpFFzDIL4kDui6DOt2h/8lvspSC76EEWJNmA6BkeJfBjNb
RPGdImx4aKtgTxuQjhahOunRjR06fEZX3DIrHR5EVNBEw5FGhzK608owOcll8l06IrweU/FthKjn
tQ0WbXcAt0W0VbOz6mBDSua2rGZxmBzTQjzP20n3r2tjGDc60Lp9o/p5V8aye3Ft/9lIQjpSOdEG
VcZgMJXlbcIA+TA0JmwOi/5oPBPMkqJsXQaO5Vo2wYFo8XGLGhYXq8mE0TXE/MzKtBieUVdYVWGc
Zmatb1PaLzVNnlVQYahC0H1PbtBth2/gVGmoYI3ggTrq3od+7HV4rDxTDTemaZDq1YLMnie8PQ1O
ygsVMXBu1fTgjBTNMrcoAGL1IkUGgkYW+YVjzAyu8WJsuazWxm8QlvQjenEoyg92hribcSwzL9Gh
0MGyzTl1B8921BfGRs+pVrOpGEeHJmPcru1pJkwqdw6gmW40ZY+88JERosFhFKFL51uRCHunJFOM
xTgURRpcGPWdDKFwF9Ua5cMrEWSn2PyenA6piiWw00EaZ7sS5PXXGNjSyjBgsRvaxqiDbae3dL21
45RZl8LlqjfCSQ9TIcX5FPpXmegf4/hLgaMs0dgcVa5a02Y70fX4XMm2X2NSuBRBqe2zFk9dJ7NH
uyZjtAzOGnxl92WPPYcYpSkCIloNjNsrvJtN7ftPIFG3ERSgr7UpmEdO17Xj0NZy7KNR1+fEiBWb
vEs9zU6+UwivnTKEghEbK9embYM3dTPUtN+cBJOXPxynFN4BCH/id5XJDt0qLuLRjLeoU6ajAeCI
dmbgb5rYuR9VeR/XC4NXJkqtdNTtK12Np2Ot8xl7d2stnoXGFhivW0G+MkVJ1o3DhbCiC8tMb5zA
OYQx3HCtBOpKQ4oypKfW6h/duKTfm4UuDIn4nBQOGtR2fVO04bGtkzW4ywfJ5i+pNMTpTf7UmMau
BxKM2ZNcwwLQ5QUxI14q4tvArnbwplARtleuXpw0Rn5hR5j0HXdNt2Qvo/Ycgbd10ugNwUJITNj5
kCxOQZeugzw6KkwYK+DNhEOMCP5qWhh5UdyETgtgQ/lXNTHvm2LStnOjjm2XvMS9OE8K7Hy9wjPo
5AA7NOhhes5dn4b0/x0dXUw8Phpjwq6BdvYGRIf5XSbEjPRhGHk+mgbcuBj843jJ68MQuMzrxLYm
VoV2nj1cu10gDz32K57cFrkjwXKIhnobe2El1KnVtcY5IClSx7kDfC+AFEEopNESIR+th3pqs62N
hnRmoFMZRXEiMh40N1RoYfTJVRt8iQcj9C9qRDYXQ5pQ8SAQcRM+WDow1yIN/evcm9epmdw6bPeJ
kSd6xqEC0UhD462EEonVU83VaV0RSU3NsbxViHw3yBHyMDbQQw27A/PL/kLVUnmSUvqy6wgfafKB
yV5SenZnVqd55jin5LCQO5YMV5ECqcUonFoiqdd6QlIxLRzn2EFD3g3NeNLK+jwyzFtebSd6Tria
qNkrRamuELEa1j4pWm6CQWVXrRzkJURgAg4l2lEn8U/jwNhUJCxQnDCapDOU+OUurCB9jOUjzWlm
DXFreHrheGp2gISb9aG1h1OtrekCBWf6LA9Fm97yJkKvNq5h3N2U6YDCtxvo2pD+ia3f951nENIm
/GyrFd0GqYz5MigZnRGMFp8ynXTPAsahxzCqZLzq2ROu/R4mniXZx8HQfk1cXpcoTzL8IxE7d5s8
SYPdsTdMxK6iy3UXG7RzPjAyO82cIvP+x5rwpzUBJ8AvrAkP5cv/un2pn18+mBH4nR9mBE2IPyzL
wYEPYNiAzajwHPxwI2jC/GNhLipe2MISQueX/gkIsMn/tSgUhKkMlMNL/u+fbgQDdoAuhQHx1BTC
1k3j77gR1OI1KNIJM+8bM5nfd2zIxnwA27V/MCHfexGCzBKDib2H5C6kgQnWl2DlI4j6RoCSOkIC
kN9p/QYsnLUUm3LZ3UZuIuUWbW72UBjxMfQ71L+aVhBVGy+1EEzs9MIqW/WgnEKcdI5OpBSuNsYd
/iyQfKKace59XpMXcZdQWSRTkd2heuxONQTRAMGha/fCkPvacLW7ripYS+Ji2oWdMh8ZxGsPKoOj
Bx0VszeaVs+00MelaT8dbNgpa4Ioo5t3F/UvGLgCNubH8wRQUwF6UK4CyqDkQol9x8AtiJYBgyJf
TdsUqO9pjjZ4nYad2dW+p4KUyQoBA0hGzbyKVqHVPZmTS3mZKhvJI1LI8YsWxViPiGXob3ULvsmq
7sca0Ud4VuAgSml76sDd27pm4md0HbkE7GpP/xvfw3YZOMCldnUgoh+/h+wbLMhD8Up/JbzOfP8l
lMm0S0ve90iyeM+DoK/LUbEcB3IX9KF17WaoUtuJAfdkL1FkbWA8+qnfH32zpd+a6ad9PIiDE4T1
SZL36lLmYcy+uIiOv/7wH8HHJtcOcCnw0qVxC1fUALXx/hrUNIclBchrDm/5NNcddUpngWqr7cWp
gUty/evDGQtV+8OzweEsA5sOD8YCW4ay+v5485AiVhD2C5Ptey0xb8J0NjZmGbd7Zp3piT8M5DgW
EUGTBIzh989+EFeexv8IXoq/uOnkTw8nH8C2dCae+P+UcD5drCxuxppa6IWoG5KIGWfSBMY9VD0X
fi5e59SvFgpYf0BLZ0abqtcnIm3pMHhzZE4Pg1Ghu8jQhJ+mo7gwcyhmGD3JI+xpWmxmSqlwTSWK
3WDONDSDjrDyDaGC2m0RaZve0hNzG5DcRMJrLa/h32vdnszu4C7P8+Ba83Hc04x0ypNfn3exXMcP
591lVXJM0yR53DUxSX087wqPRRCG7ZPsa/zchbCm44Q55L4eK+ZJsx4V20JGOsxj6AhIZUcaKZCS
m/MUAeWXEPUhWAXsLWy1hmLCDoTaaEXcX3dH1nR7jjl2nrej6VwxaTZvx3AczvlfNQN2mlcsQwWa
xLA+M+iXfsXCfmXToz78+jv+dCtTPHEHA3lxAZGpBTj//tbi4QAGVJuPZYW6DLjyvEkTLWQfZxCx
TbzdD+Pgv7+TeMl8OqUGHTthsIAZy+38yXJWxbotJJk1HYKke9MPzA2e8mSdp20W45JwxYNMXHvf
UxoTiF1OXuI314LAAspUHMJstaFfkM2lsd2l4N6zZU4CikCl7Zh62lT2TiWxfTttR2wk5TkRYc1V
5FT9VxAeglilNhi+GmO5LszEudY1kSqkDmzIa032hM4hEkZp2r3y4BsXptVLuAo1duhfn/af7yzC
WpWldAjJaLLfaDnvVvFMRWocs/lpYLS3ToKa4BBOFhFgdXiCk3PV8GL5zSH/4sw7PMO8xUEc6Mhw
Pl5pEoTt1izHp4WMc3CTJckrtQMYruzIfv3ljJ+WCx4X1keuMG5Fnhv2E+9vKt7SNIHq5olEpHur
Lpiplm2TfjNyn6hXt2CeFwykAeFJZD7s2On3iIjJs0lRlP3mo4jldfjxEX6713RT6HwgZPUfPwpp
UrYTCvexQNXwjf5U1q46MskvRVzjwxl7tOReOFKHx/6AGFRTgXYf5s1wL2KLLmQ6VBej7IoUD3o3
c4OO+Yvp4HmGehz1aJ56v9vTLVucxXWdnwg/wuWcSrAbdJ99i0NmhNf/+vyqnx9aAIpvTlAXSBO3
7ccvRay9U0Gxe0jJSkfXS+rYs94wnah5yi8QYLckRDuQoHmTMrgoeXBeRmiAqwbuJj3LQBAvUBsJ
YpsoGc5nFOYbgzmTszZzI38Y2La/ThaDBJRXM9Hj4Sy+4JppzpNgYp7HbPC2gidzwTIMYSg29olf
RVcMlAqwJwycFmg8seIoTTEurmq/yPdi6qZvCfhZkiEm1Gxla+JUQxAKcLA7NVJ7EVygznRXrol/
CSMXvg0jSwmvwZ2uoeUqtOo3p1H8fJtKg8pNV5wFZXODfDyNsm+boQnEQy1C/ZsizwL9eKiGZqWH
GZCEJp9qGybumCH+sEZme/RaqEpT1KF1EK/RguvMvBi1kfB9Z4vWvAZ1gaAnoQ3ulSUwhNUYWB3s
nIAKU2ub4urtRvjfH5bT5r/+k/9+KkrSDZcR38f//K+z6Ik4keK1/c/l1/71Y59+6qJ8yb+09ctL
e/ZQfv7JD7/I3//z+AsJ/sN/bFD0tNNV91JP1y/w8tq3g7CFWH7y//cf/4SXfZ3Kl//zj6eiQ3LP
XwuQnL+vWygr3j0TPzHpv3TPDz///I9CRzp/mI6xeKeXXaUNg/6fdY4w/nCWXRRljLRwHZusyn/W
ORRHQmDHxngtmIKxeP2rznH/UGy5F5a9YqvPCiL+Tp1j6svD+f9WJJu0D1JYLFQ9vHhdS36OUKG6
Zu1trXse2M76GlY9OnOMNXGs16eE3gb2S6DT9mImkc9NSShwi+BpQoJDE3U/EV6me/Vc+AvZyU1K
2qoMrUMPs0c443YhjY0eTSllK87lWE054tzIQV8TE0+qUi+jBGz2CbyG2Ssi0N9MUVBux2ddoQju
Y1xFVzAeI4s/3WlRPjDQK3QcttsKlUKI6rVxrMfAD+Mp2TrIb5p2i2HGRIhgJzXm0qqBaMvCI8EO
QTt1UXWMM6TbyAV+Q+hdYRWDp8dijGhMmlMa1CQNgitANZvE9jGxtKBLNy1NckCIAbqqaJ0u1/Ko
VaVpPse56ehnBUPWbsvgPMJg6ocqZ4ogmgxb0ezU+qoC0lgCflr6YWjySvBbCgcmAr0a80DJHdJ6
gVO2Z4RwzdXKMYcJoX7WxEn5KrHOFGsckFBQVjpKQzgxHdLRcysICnQz7BYZf8xvjJnqB3CGGEB6
v1nlQKLBeOQ4Bwb1TvI6FSoXi9JmYdfobxwbgvZYsUmYRHHgLKgbHxEijt8FgBP6MGRZMfRFYbwg
cjq4knBYFnAOl8vsbhrSUOUJyLwExE6cd/JsfCPvVG8UHoEY64RpDNH1VUfW6xZk2wAPBz8N0c/F
G80nzXMk0m+Mn9IhCXCTcAPD/ulCCEItr478mOlNAJfF4AcDX6IvqvwC04T9RhPKExl0R+ya+p1D
keisFPQ2tIAm+gsJ5yuzrwoSuiFGvbGKUNsmgIv0N4pRPowTiPh25gsbFZRM3p757N4RHgsBCVu5
XW6cNzJSOtOyGLHEovEpwIFXoUMxv9CUQGGlbMXDN86SVZLhHHvCYVywTkgsfCZBJBwADuRS6gdm
y6N8IFagkvd6WQSFveorrQxiaC6MJg+kIs6SvEIGT4x825qGZJfO9MLGABvgGumHvMhdbAqbenYA
mxsxVL/1HFEie4UyEZmKyCf4d8rcctoleDEFWZxxeNnRNXvmfbKMGGKHYQB6dD9F4lLq5Imj8CMo
L+iDS57Y8Za7ltPIcIVE5WiK0btoDn58bBb8aRqk/GPc+zXd5n5qXFihUGDRsFXNBnINLiCtR3YU
oHr5nmeW/sX2Z/V91nHdlFVNL6An9PCUUqkw9my0guG0Y3xsr5pSRDBRyc1YpPHWiLNEYUpEpJSq
AeuqANPkZgy6yOdjyHW0W3hewK6t4qDMtBixJ4z9tQMI+D41S/TO5RQOBoY+tGVe7ieIo+0QHQ/D
cWi9tj6lw77U1VScIqWdtzbmcQeBjt5i6WiU9EeE44JJtiiDcBpWYsD5A2PIgVHVWpHFFGGIJ4mu
R5jtF2JXRXqWI0mZKKyIVEWuXeYmMTXCihUNBGCBMfIgUxr2fNcmrhZeMxxuR4Z11bCYmCZyhslO
rPGUq7NA8pgaq0bUPqEDvmAK38+lGexIagjZwNgAD3VgLINu1KTMOFjrh566bxNlRmWdoHxT7YFR
ZNWcTV3oaCc8t6F9HFSRE/88EB1XM+EodMvTYG85s9c6fY4rLrX6IngSUg/776Pr18AJB6bRXuMW
eEUwbcTgAom4rsGUsRMbJ3YmoUKY9Ihm3ZmTQx5r7LQthPs1EHoXa3pwA6MDa1eA6G3F7kvdLFQp
8BJIz+ROWH1dQ59m5mhl9wIMXu65vZbLKfNCY4ZN+MUKeE846kQQszHjtk/au5jJjHbad6LsrvMI
1/0hDMmNXrGxF+GXLOxxCdZzmmfrUS6YCEn8ecTVbzt3mwZShBvRurq8DjJGbZ7j+u0VKiuiaevO
p6NOqRCPO3cqifUg9DDDMFchx8iVLh4cPQ3rLSGKcHfIlc/OG0RU8G2tGfIHGX3ckjrRXChw7Kaq
vGaw8vTMJAVWA2dkWRjeKwndM0EafY7reeZlSgxZ1OFMMcUFJYk/7SotRZ3fMAi79IsoRM7qAq8/
oPbRCwTxbfXSIJC/t/J5RuPjxvYZRtjyDH1rtdwaOpbVAGkmuDzdJXQ78UG8h0Mz64fIanh7Frx3
BUmpLCpbm95kgIoktcjkxe4zhVvUC/0D1qXyOXDRYZ9ptaisLQLVEuwAKUyNx77VMOi0D7Qc0qDB
jyt80hAHEobrdVTwAiDTPAPquQLegi+qqgoXraKbkcMSDI4ZrR07ME4iSRQOgzVz+O6YBpPGsXZR
i/pU1i4eR3vRkOIF0hEXUxWgHPCTowJ2P66mea6gjXO77lHbN8M2iEvz+1i+5UagQCyrDdFAhDWi
2qnnvd6wa7+2qia0PIJR5K7vAEMfuaFGsnjd0aJOqQfri6NXZUTkgh4+W35aOQgn2ukoUj931mWN
HH0rS+K0z7sckgExqNdpNRf8SVjs567bOxPu9yl/IHq6/DpojeVsxh44WALxLsrlWWUG3GNRkBvT
DbIWLVyXTeRre78R4oLKfGygmBCKcZGGyVwc4hb9LkmwQXjFSiK/yaJLor1SZvSCN51FmP6EFPd9
i/j1Jn/TimlWTIR6rbmhwBGien2HsbCq9vmbBI3Kk2UReCNheO0Pwdr4pl6LID/hNLdamzJs0N35
zK8j8RiSMPmlkgrZPooC/QkYno/gA4cJb5uiyrrNxLmmFbJEt/pDbS8vPoBukBP051p1XQ89JbC5
rrqcn9KR231ro3uIPadJBbEAdm4/JCPjfWh5IbjJJcfsRMcgxRVukFGvCLBIhg2dfnEwM04EUamK
SNw4UmiOAtiRXLdSJ2+oRdZtF6gBIS+CsV5rc4mjYKiCiYz5HjoD7IyUD0/OZfVIqQSigeS29sFF
7nS0ahneaX1eXBuhhWrExpoRs8oV/RlEWVtHzNKyzVJuQA8walv4CTlv2ANcw+y1Z0R42tit/9qA
HL0ng12Vu6kHMGKlOqqhGjZFxfgtqMWh1QgyGrreAupmVv6tHg3NK4LHwr+DFCTBgegoAjdun4SI
HVKR9V8LyyLY24NAlts7TDiGvtZSagX5Y0b1oWx7H2T3sX5fSgBbUqK4tFOZt7if63e3r8xI40ut
wkoU6BugwKX0O3UaVTaTdG7Mvjb+7jEVwXH0Y6RwFWFY6lP7h+af2UP+BzluJNmJQvi6mxNt3ExE
cW+StG827wqyyx8FzfvvuPSkP5Q5HA+0lCFpVFDnfD6eqY0xLwVAfMUUXFm8bz3OMQNFGkAbCEQA
50ejRyecuxuGy/3Fr4/+se3DGVYMunTSuLiL2Ue/ddTf9dfmZNFaGmRQjYWlb3A6t94o8udfH+Rj
R205CL4NAvlQ5lh0iZ1PvUzGmFCXWcxXWq8sr5wsuraN1MUmQNX68N85lrV04ZWg6fOpFY3wqQmw
nFm0QzJ33QYa/r3BxWSCQKL5TWPE+On+5IspDuRQ80pTfU5N04xqQExaWtQ0rD4WejH2rZk+7+uK
sRtCebJS2HUjQ46rI2Jd51Gj9bgJZcWGs1zSGAZH3aEIbh9KpLHHWSvr37Uzf77CfEbbhnVLSio9
40+NvT4IJGlLnPyYqdym66N0rxYOzNtp/58Oyz8s+hL/fpq8jqPHomuj9z2Z5Td+tFgIo1UGds5l
GTEMk47GP1ssyvjDtg25DMgYjy0Jtv9qsRjiDwICoY2zRxP6G1D+X6Nk/Q+XaQCIesd0raV3/Hda
LJ/vDKbbTKswEfOXmJK+Ra6+e/bdgg4CinKBP38I9gBl2nVsZ+7u3fn4i/XtL4/iSJr3BnMT53OP
m3hTothhSaBOUtNpgMCSSNpa/O5R/NTAtmkWvfV6l2mJQMzrLovQu2+T9mEkxWBR6XStEivoeJOx
hozkYCHsnGY3LahwMuprfERKQCkusZ+sXdW3lyXbR4Oqvsu/5m/I8YwhfnGGNlXIY5XoYMllsCDK
oRzjigL1BICc0G8w5giNIVqOC91cxYYf7WfqpR3lFAkXWBuMqaPvgtSUj9I3JX7/zkfICr2tQk1d
St+TWoy0ZREKX9H/NfO93gHxXsOTsowNIAn5RDJv4+zV2Bo7m9ybRXuUs0poXRJf+Gy/JZCdYTwZ
bGlem3bkRBd6Meq3E5ggsuutOLnpe4Bom2DMi3MFwy4lAZDGxxY/ydjsqtbHOT50i6gSaxnC9Npd
5g0JchVnHc/0tJCbOnq5qevQUDSoRhrFexCn/m0+tCR6mII+/65MnKLcRKnrx7sus2iZuH6U9yea
GWEQbwE55l6eT3D6xTC3p4OZKfQGhUmVaOE/y2/zWpUngFtVtYdWNV36kU5dbtSDBIHtTmCRbDFB
xKmDvHogqth9aEp3ZI9Zl699BmSDfyHkOMCb+T3SO/MJO718Vco1828a5T42mXTsjY2RU0Hv3RCt
IQAdnJ57YzaGYdM6QxnvSwGQ/ZoXIQZiCCuw3IMKEDx5bkwG2BGOxBMow+rE97bWFBEhYiTxvRWt
gg9vMLbd6W6FbQstAWLHOehIXzLf2PL1G2eenQDVnWRDCIA+CYzh3nnj0odvjPqqRFyI2rz/oSL4
n+X5H8ug6t8vz5tgKtsPazM//mf72yLSA6yo7sDskpKV9p9rs1Bkq5oK0Sn9b2noC6j0z/a3JHYV
HgiOFkc3BD/FLzWs/0SE0DQnOYTGt83eg+0cH+yfbf8/V8kfE4m/VhJ8nHvabMssEqMdhdgEQNdP
GcZUbIVRKyvw2CAAzcKuUaTHkl5PDDJJESJURV/fnZjfr9M/jgg1nG06LyteOx/XzzILqZJmO/AS
2BeQDXcZ+aC/PsSb/uLdXvfPY1hMOpddPTKmj8dAf9sCIHNwqa3jw9yh7Vxbr/4x2keri3H1wjcF
7/xUr46l5x5+c+yP2pC3M8ok2eaa0Zdh/f60r59So8TO6QeeXz+FzQURYoh+SMdALx8EGrKK80wU
+GFf/+5xHZBu3ES8AGm/I4b5+J0jeGohkEHE7q2EU1nstNo4xzJwYsmNKYHUxOWVSM2dY33/9ZGX
jd2Hk+3QumFuJ5Vlczk/n+zW0YpgmkRCD7bwmeBSLKI93BAx+bWQEnKnAanv14f86a7lkAQZC04x
r2BAup++K2+MLMCT7jXlRKLv2B/Jxqak7ogp1O2bmm3IdZPFyW9e/n9xWPZQ5rIrMtllvM0v3736
6bBWNmL+EMlqgCh6MMRjAhxsg6XogF1iLd2jGmzt6ddf9tPGRvCccFQ2/gqpEZrATxe2MhyNoF66
5KmG4hbdfJveTamDOe3Xx/lUZLwdh607gj9pQJj6vIG3gtSqmwq6jt+QglYY2xFLC/LoE5gkvzmR
nwo1DmXqhjTRMaJwZE389JWsoJe2SQ6nl9OKiObzEQeJmn9zkJ/P23IQSmsKTn1ZBj7eJOWcpvRt
ARHjeAFWY/v0I8d+8+uT9pffhBGdkAhHpPn5pJGgF2PMl7FXh4wAgaeXq3FGcB7r4frvHwk1AG8S
CnnlGJ++TgCqQPCMcxuEcDY1hHcFgZ+O9psv9FdnTWG5MGFQcR8sL57321uQGfRISvz7wGC/2mb9
pUrL3xyC6uHzimHqmAV4dnUujfx80jSU6KU+cmX6BqNP4ktxiWKt2Pd18WXWM5T0g5usJ/yya6m5
EEPdidFL3unXou4N4Y2tCVgSUOVvPthffC4eMk6vw7pCGfvpFI8RBCAdzwyighwaTQsje5sVjn/9
t6+kQGlENpBNSw8F0MdTDJ9I0v93IGSbiFLo6xEstFL171QpP78FHQYqDMhZMpZp+ec3LcAqo20i
DJAYYx9rF3Zh0MZfdTc11wj4tI3QCyxBBYrejEleWFhRvRJV1xwjU09OKzw8e4Wf41Ap0hXsTr62
nfy/zJ3ZbtzKlm2/iAUGe75mnykp1VuyXwi37LtgEyS/vgZ9zq2yaF0ldtVLAQcbGzjeZpIMRrPW
nGMC6EVMs5n0Tv/x8VP5exmxqcN5c/UNZC6zwtun4lDaznyLKuo0PmbDDzc4Z2vjfjSfP77M7/X3
7XLFddj9ck4kQJ3P9u11BMkRPmXXdG33zgmMhNopsK5nrwwSaAQSJOhaNlj16UkNylmZgzx0OBm2
EqnuftRSsqfJ/b0w9/69srA1xL0/b/qQOyxXlrwi5Hns4LVxVobHOYZ3GMq/pu2hs48t1uBDUQvt
wiJq//0Vcvj3GYM6e0yEYW8fhEMIGKuKgMhguduS1NkVtoxTQEn44ye+/KpgXLJGM0WycuJhXG6I
EqEZost5sRUW31uSPYJNp4zmwlWWq9fyKvOv+GNtxnoYmBjQ+XbL2thE6ATWEHecK+rz9RYRdnfh
jS2f3vJ68///x/Ui3Y/DvueubHljiaup/iT+6Tzx+xI0xukBsdt3rOULKvVOtj6XgEdPu2uV014r
8U19/HoW4kDX4DIWuke+B2oz5BgspiOi9jjhFyDfbZt2ND0rZ58F1fC5x4J81nXZfG0aGDwxwowh
H+4awaw1ld10qcq5nAB+/w6h6xSKBd/l8naHbBTEm43QGrHVwYCbk5k75iUivltD77f0AS+Mmd8T
+p9zwb8uabJJ91C9EzHy9iWiMzFJqO6h2rndsLeqHPPd3NsMHNI/cA4ljzgebIJEAko6aGkcUzN2
QxrdpSKsEM2cCVs6mO49Fan6qa2D88ev5p0xBvMClSTzHjqpZdnXnizORnjV11agmu+aZ6bgexuW
wiAYLglgL11r/r7+GM81eHDboAuzHmm3j7r5A3b1bojLC7c0j9m/nvgft7R44vS5VaQmdu4KDcZ1
WFQnvN1r5Vi3ox8/AMCmolZ2X12JwvPjh/nONEQNZj45s1dj77648gQQnT4iKCLb0YgmlE56RVPz
0mT399fEsoJ/gjQEd77NZV+AxRGVJZwiciYj3KN5fhg59pFKrK9t7PoyCZ8JNAdKXZxgO+3hiF2Y
mBbmBL5nGiGOjjkAI5AL4H8xE9KJkMPkEcs5hOEPt7XOmZlBASeEt8ujWyHbJ70zNk1M31oGx48f
8l+jaHHtxaxIcryvp02PAMH8rsBWG0B60V9dmrKM5ShaXGYxWOFjwD2kjLCu1bh13Q42bvy1pcSy
cozq5JDzl2L5qbPuaLrkmaKrIByu6fcf3+w8Yt6M5flXUFH3bA40dLYWIyp160aPUams2xQjeNSf
Yk3baiJ5NLNgC1LtH0+QXG+eBzy2RxCFZ7/Yn5+oB9sgBWyNHcFJV0wZe3zskAl20rFn6u3/5CFT
4ubuEG7Q4poLHX/MCISm9E2DF4GH7B+iKj5Fdn9P+NipAGkuEv+mcmSFwM+9hnpuIDjyjBWhZRfm
6OXOaB7Nc0OPf+KmoOL+9leksas61eIQn6LC6p7ahhiT9URWxq2W1pb8VJidqh4zYqVhUWV9ZT98
/JL/mjY4CHvU2ijecQ633MW2tGgGbWpbNoXppK55yiHKj+jLx9d4ZyC5LEA2/gtMd8j0395jmYCN
MQZdriGUfLbtjp5BdOe1/oOjl68oLy9s/N69pT8uN39df7xYBQFgilCo4TBDekNr9jT03ePHtzR/
gYtv480tLR7b4FkR1SqsM6yspA0ouVGFu+0DvkbmhAs3JFiql9fjYGyyeaH0ZVJ1W34boJK9KMsj
bSUdrE9DM4M2bBC/8lc3OWMG3l6jPwr8Lw3gjgXlY8nR016RHGKTizBhbEGc3yQ2mAcvqW69MOii
lyj07OyMOa9wT9XY469etXCUHo3JHc6ZEtor4Hj3ypzIGfvSNHUAJru1yltFBxRgSRWAoRuTBBCJ
aLzukMpa3nkuPJ6fhRcbt4Hey/TZF0BfmDY6KMQw8t0k8baNq7nPLvbIe2VEyruOicnzDqPyAY77
cVPu0cmX91IvcdYIcmVh4PTDJ10ZPVuSyRtvLSi9x4F2PAgII/gVs7C+hllY3Ri4uM6Ja0NFTdvq
gHD1l036r3Vs0gFTYtULAhPDaApr7JYOvF5pEUCKKjh09qPBEXFdsJ+v90FhckKCu4vnwZO7GIvR
qaAuC0wbyjrFT8i+iDx9hC5NQKgEUFdvZSPIlae+jc27tE12qGCiK2UHwakWab/LUgvnPnz8F11L
J3mwR6Ff66Kw7lH8m0APpkcHQ/a5BnR5VFPUQF2R3q7pol0AQQtkVgPzM4DkvlVzGMpBK4NSfWvs
DDld25Vq13cWKXpm7N5KdEN3LWiAbpvbubnreKMbMWpT94iu23i226FRlKTiyt4M9EjzY+8V05VI
K/QwtZHz4PIt9oounum5AFAbPbpTUA+UlbTrifZ87elkZFSp++oA5Pol9dbcjj3eMQwOa7eaNpE+
1nf5AG6dkQlHOxt+eQ5IoTIioRrHQ6EFqzrfAzKCKKy01ZRZzo8qH6Nk7SBNTVFzbLRYOUTausAF
yaAwSR0y0jtsevo974voqjjWxY1fT99sHSKFzktD0xoSSbiyCnR7KTtq0y9+mT0+Tj3x7sq5rlRq
iLETMB+qtCDHQCN6SZvpm2vGzmeIINB8GgWFoJh/YJxWx750cJqX7iSwEWlHozJ+VaYFYCNVUb3K
03gLe2vVgcfTsvQ5GUKi8ioSn3oNymVnPQTRT39svGKlh6P2Otjl7VjyjpmYYLaMkHBMWa7VNJIu
VMEd4w8BvnBHdZLzgq8R6AstWuCVqzoDiD6kmgmA5noCvrOFliR2iehvcREY68YZxUHlnO0zRUxL
vcU9+UR6Yt8A8KZbAAeOshe8AFBi8ZeiYfPS2Hm3HoL6u6mDyKzjrLrxhZhObJ3SW3w+5g810NJc
E49snQL5ZcqSKwpzQq39lvjPV3cYiTTKb5HgPef2axXQARXquWR4FHAIo6HceooeaZEB/o0aH3k6
hPP0UWk0bFa6qI3HTv9lARTf6F4Hts3fgN/5PBnG11BjmA1ClysYh/qGV98+pZS2rpqkyZ6bAFaG
qBNCKJACp6eWqa3uwXR2Wr3rNMf43sSas4vrxj9C6hAufVuQHKm4kZUFC5RE24jIrNAnH47YiCaz
T0UU7ggz205twwcEmp94ryEHWG634Uo3CGNGQJ+vvbb8FPZZtXFwgq0EcmuhEok4twG5hSl0O6lp
b0XRwfKaLXrzI/RGYDv+F7szdripNy0LRDbFu94i+yvpXgaSLfQk5nLo0kQGbw5YWckhBbOhs22J
3XSG7lB1RIENREIQ/6irVdMHGxaCVV+Wqj30lWOizxFo2IvmlXkMol+m9yf4v8DFKxSi+vTLQe9s
xeR6gpb+RF+2Bw/ItBA6wAlh0g3VDmu++CZ0pdgEYLdiXJwsaU03MEgd4kESUyE/mDg49WHXfMeP
+90L7ftJz7KDhxiY9nSQ19C62mDba4mQW6fwHs2QN42QNsL0Pmlkg8Lz3mEerx8IPZ143yaZpPCc
9DtDZNCqSXn7Nk3gG/sx+OE1EJjICnQ+6UWYHSDV3swYMuJYPxW29UqI9LryoMKHpEg4ZjFs3cY8
hONU38FYrB9qjSgH3x+YXgtNgXWtByRDLt1kcbRrIfOTHAfrPvcpEIohIOc08mvAJy7rAy7jl7ZA
7Bt4XZJt86JWwyngYLP3+3AfDHzeAdmov6x8xo4mYzxGT0VLLgaR1sNe03LtOnSywNlPTe5etUUa
aZvRm7x13OQWYSkzKTkJrz2v1DZY39fQqoiZhderZtTvJMT3phte9H5wqhMNBfhnvQq+gxBD8xwM
+rSfbPsuM/OKE3ueblRanWMTWADb2o02DBvOC2ClxhOW+FUmq22L+tqIYWwjA153VTMcYjxqcxhy
YFP+62ANOOw9XhKY5dZJJ57ZemhC0/wpRc0Wp1IdWk13SwzCDRLyG0ok+yYAG058E+a1oD7H/Tlu
KOkhAwGtFJXHLLNI7VHUXXDtOfWDHGV3QmGtCIUwUXoK5SWvuOfH7NTgiRQry8a6GeUI5iVZbhkf
NJ+oHdSGPEr7mKA7/+QPqX1CtgljTC+MmuSXIvOvhtCe1jUVihWDWSdAgYi/VTFSyaFO6qyiaDpE
KpyevL4jvzCr6vZ5kqqn5iS52hqLETyX0J0OQdjBj1fie6iboHTKCZplKapXZqqvFKEriuatBS9z
8Mf70NBA5yC1PWca4Y94mXQU/0jVzbNmZkR/i3AYJVMMsrHNDDXDbou2YzUK/AqrQStvBnfU8QWb
ybOWylKtchyJh4z863VJIQGBjW7L+EDIYtesZeiH52SqvS+1rNQeUN3ks6TYA4FeQMIa2nXEr276
2K/tmcf34sOpTBJ8X4CLNmaGjxxH83DdGtrRrupHEJPll9i1wVZaU72rHE24PL1ZwBErdc6dfLyL
Chdvpe6/mElb31SudkD7osikiOx871bECPGnwlsxlGW8dpmpNWQ4+CqJ1wDUNVU7vSCvy07odtSq
wnNc+8lNm2PWSMIwfA2Nkg3KjMEmxbYmKBN8AuS16bM1jucC41dycELzgEB8rZlhnNHA78u7Vnnt
dZAOyXdYGCiBCl95lIyG+wAcjtuXV8Ju64cyCuPNyGF900ZWesixoVwXnjq2kW4SSeeF8O7zz4gZ
j2Tbymhbp/d54D0VVdHc+oH7AhcgXIWFuZvsqqEyOEDGkRQn8UL1+Ws48VSusqZP9xXrw5o5LTiD
THIP1tTfosR+9FIb6OXYsT8Edww2r3DyB1P0fbxK+ZZWJVtgbeVn1kNSGxlJeZp+wq5CIKERNa/Z
ODwQi3CPUeVFG829crM2PGQZU07Wbm0T5RR/Y+h8xY5i9ttAmiapqLpI7syYxaYNjhLL0V3clg0G
A1sL/Bm+JL+pqKhf2sCTDxUb39u6gRGPd6B66qbqihj5XG5KVT3EMaEnRgvUKW3dTVlW6a8p0oEL
yeG1qlxAq7M+alVn1ifcBsMGT9dXt4t/gnMeriMD68HWB9R+km53EyeG2ouBmygLQ99FafzJxPMG
JrDD1zLMGH5sAERUZlehXdq3YZaAq7PTbmX1bMebMT6Hun7dSmPrT4KFzW3UY41BDknhMMdKVi42
nfirI6O101fuL+nic1m1VXibd97JieHKes6Ow+naoZdtdaW2B/nlbrPaLK+VMItDj7Z855D6dnAE
GVuR58mNr7lJSMK0bkLkwrro5Osycu5GHMN9atQ3Lp4KWjlpnaxsUM57P+V8q6qMhdug9dtfmUSj
ROtBBntncKDICLiSSUnBVx8lTHukZfk+NdsxJNSSub4LXaiftjLWVh2pLzDjfWD34TfHAOLVBSFB
IVHz4Pvll6Ieo22vh1N+XWNswAFNpD0fQJQeZSe6m7pikxW17XBL2jpkQTz45Q5nx7ByOlhMmzjV
Qxpk1AtXJK/220o4QOZoA1kx86k7SAnuaQqKX4YZaUc5VP62T+rEYtnEZLNNTGZVfFgUpkA9b42U
SL9hahMc3c23YqThSbAosPKANBjFjmqMayZxQiCqXSY76wBQAfwCwwBsVTp8KubQMKvUCJtJf5VG
J+8Tpy2ynan87DaOWSYPLdMogY+dYh8qwB8jdlEYKTd8OMXXSfl+feLUHIRX/WRUxfVQIP4u2dib
QLhSQGsP5MEh0eCIGQ6bTnh9BiO3zVMcTHCp1qYLItJd+ayZ7U2aty5tqmDw2w3Jefy2Ufip8yCp
3pg7Oi498baj7h+HwcyMU1VZo36Hjg3SgDbb+A+9lXto65JWI/YU6WGXjeb4EkvLsACPKX5AogEQ
pH8zQwo8d5W2ZKeuQkc3gxfE+X28161I1Xs8EwlBS51bfa2dALp9kqbFHOahZ89jg8lqi71xfKa+
n5r7uhr9n6GR9u2mx7EFl8aM7lyMMY++M+PZDTsotiGOq+G6Snp14k8K7YsKvTDfJ5H0PmFA70lg
LPFxfIvJsbvj2FEyK8NVNG/ZkLjqU9QZxTYIAUSuAtwE3qdeC4vgNkKQCQC0Gtz4Gmm4E55Lc9Rt
oGgh2MyZgMSS1F5XZSQOQLQfVFFOR42MRu5F/pRtSr6HXZAtWeUctFb0vqV5ytOi9l9Kor+6K8rR
WbHWKjB8aWr7+5j9WHvA44vMFsMwmE87TLcs3oHDaPTPIwbmG3rwYGCSq2JO7wqK2mhWQpvT2JjZ
0u9KhvI5Fiq6RieeceQSoGyaDradXbbW8Izg0Vb9vgqeNP8RougJQxEH8YRZZVpXTrBmJdmx8FV9
dC5nBK31Mw7rR0lgXXByPMO45mgenlhN+01ocYrV90K/t0mn32C3JW04l6abH6Jpg/0yjBUHNq0R
G3KHiamwO33T4JYkqRLswg73y7Ynk6CYla/nLA6uzNjeVvp4ZcoXy/0yTmBVpYh3gTmWRCFLM7uX
0nCCQ0IgabeeYMbbZ+C05T2exY073XHB8lUZotrBRJszDdUqnDCtiJspeJHeRnOqtTVcjU0XbKLE
pkKXyHoHnPAbBQ9trfpxDkWUxTUGp+uo1tubllOd460qjafkqBboJxajtTa0yF9jfd8Pk/6zoWvQ
YdydAmSbpiefMs4C+MBWPibdoJdXQMHMB/hf9Sdl1M/V1Qyxv3ZBYbBaVvztMlknnLe11ro2zLYi
4KUkQJtItS053menTsKC6dzxtV1FiqPYZXoa3MYOSmYj7uD9SI45HZu9SPtmOLPZaCAxqgWxzSRb
TISuAKkFAb1qhdiqvnCY3TNo2n281hW7Q56Qa2YC9KyVH21/IlUmlk6u0VaLfSa4kPBGaP/R/agT
g7SzZBm1N7mtnSLD+OJP4/DdDbMUnauGnypUphetGZAcbtzCIXpQo+iCQZgAPOrxxbWXxq3caUOG
m5FvbtP7BpxEPRubM1jdgIKOGSD4iXR+MBu3bNvB03lqx+EKhDzuZYi7n4dUP7oyUGzhLFCT2xKV
bATvV4yruoueakRm1Va51k8MsfvcbV7amlPYIc9b3KRQXp2NS7vyLIrCXBWszduU7+SJPWn40PrV
DoMeWl3ky/bREJSgiEY2b70Rivcuw4jvrQi47ocnDJTWitJXTfy5h/G5cRu4vu3T4BSV860TJDcl
pI5RAYnttcnKvDam2QGAPZ75rtjhIwu0Y2cTLZA2JHJG8kQS2rlHuk3lzT8Rd1qdO93aFqVOnDsS
9RQ844QtBJ6ALSA1lcqENJlrdnrtAmpvZzcLQ2oq7Juqlh3thr76CqI7GdYjO+2TW+TEyELrAd2i
1XM0b58Nt32RMit68cQ5zC1/ZRkpOveFN+mPOEw5hopmarCHZtpLmSbR9aC5enELUXxkl9cOwbHz
amkQtWh0NdSSgHzXU0/2y7WJxMrbBkHZFOwWIkZZFk4bstqGZJdSvShX/pQWT1Hqq+ME4umljMyk
uG4io4QQm2Y19h8CzhXZ532Y7CdjdIGTkrDE9mmEpauhEkeQPli/dNgwijhhzoe9ZiSbjoLp0S8M
4igtRz01LPo/Ml2mJGJ5Wn5P1BKpn1ofiE1apTWnh4YcTqaaHNEsdFrKJdnet8fwe6pa/crHrn4I
cP636yBtSxNvN0qYo+dBhBk9XB3eDjjxUBc7atdVbj9UrRsFWJXV5LPekVJTcRr9rGIcCsV3Db8k
UbiicZnjV3oXogISuyiY+Cvo26agYPaTg1F3H1UVhQG7iPHBhxiQqYnfmc1UwJzAbzjO9uQh52Ak
OkKvWUNVckLenj0leKYL6hKiJEhH7z2L81me2FujHqnCH4ZMrxTC/1QaU619VXh81xrg8owYrQE3
ORGFdTYe/llXgeH3W9FEZjp2KCBZbzsXADymiHgquW5arLaUv0bmcMd/CoYLXZ9l12m+EE09R+CM
8RBdLhqMBk4pHBu0L+gqtGuyLqt1LpKXNHJeOLSqDc0o4MW9VV7oZCxbM7+va6MXp02tm8DO3t4g
Vm+T9CLUbn2eZ3tdhuk5H8vqQk9t2W+ar2Kjb8O95mLKWT7GsNUA4mQ8xgibnFkI8jENUOSutwNZ
0B/bXi8uNBOXfeHfV5x7l65LEw3x7Nv7aqN+NEtFL7HIb7Xxym9IMovsCxdZ9pzmi9AYhcpH3x1x
4eLhsbMsUNTNUsH4SNmZUxdmUpJKWdP++TDEkI6zgtqQSfbf27upMoO0lFmIYVFDDrVgnxSpPKdd
UT/EBMT944vZCBbogQox21MXKqBk0OD/ZSSoYmjeoSRfs89uSoKATfPC8/tLu8ADBK2H5AQjgIV4
YPEAdTchTZyC8rp/9W8LiDbyOchBe3bsZqiXxzvPPjri0ph/57UxyXGLSJ1wBSxvMCZqOtQDzkVZ
ExUbosX1l4HorHWRZuUmKBPtwgN95xtDEInZwbE5VCD9efv2Ioq0MhsZJn4aJpRr9WbVWWL78Vt7
/yLEAhB6x+PUF2/N1tkvqJhPDMhnvGrr1N6YkXXJc/nOo/N1F6kHIj4Qcu5CgdDRYW2UyaMrvFsi
bgv1g1xImX36+F5+fzh/NnMZF1yGWRA3CoTQZXOVvI08rQjRhitNqyxJPzWx+srqh24nO5lJcoeo
ZweDExIETGdXeocUlrDhdmtKT89GwWPWGkIvfBJkXDggH/+8dx+Ch2B0xhciNVzMLVGbN3XHroH6
kyCGt6Bk349VcSTOQqxNdEaHj683v7q3TwPUBUpN/JYWGmZ7uQhhgCuNiq/Ea5K9H47rzPPOCdAG
sxsPivCLMZLf2jR7/fiyf9+mhVra43RkCb54ezGiYlb/OnUlH36V71k5NkMbre3GeQha78LgffdS
FuCkmWjrYz14+4UMZMIa/VypyCkLY6oDSos/jmP2hXVo/tLePkkWBJShLHQ+yEt7MXwL2l1+UzGP
mjX0tmzckKlFf3mCMk9gUSvmHfKlOc5cXpONA6jLWbODQZyJ4O29QcwxpeaysnewfFfjIPazL30+
AtEq158bkX5uyuYQ0teoib0jeuQn6XoPSUIv8+MX+tfdWzMTbTaEYYCAO7Z4yr0mmhGKOzE6MXdr
3pdKJ4uCIEXJMS07FJdMM3+N2/l6NrMENhJs8uZi3Nr0uXQQMXQNttldezWt6g1qv5d2//Ft/bW5
4DLz7DoLz2ca4uJzLBwKCA7nBthDGqQhuyaHMxgfKlt7YhMarz2j3/zvrmi8faUEEHi5QRNv7WQ/
ZIarINPon9CEALk1hzB8fLWlvg75ILw4FixcXvjxjeUeDakSyFLS5klD607CCc5mQ5gJZ9QZ/U/A
x+TvyGbYRdW/Wa3/yFz5VOb87zcR8P+HFtz/LM9f85/N8g/N1/mv/+b/BlWQfukfD/8vquC+i4uf
X7VV3DRfuz/dlb//u39j1IX5H6iFTfw9M1NUZ776f/5KTTj/gUkSMSSLI//CqP8vgyXmdxARbGbA
QwmBJpSv898GS4H53UCDj0mMPaRr/xN75duPwcYP52Hy5SgBxdCZp+63QxNW2diLILkNdc0Z1/iP
TRRKRkGyNP/Rtho0+Qz+VWj/bIz+67osiTN3Co8ojNm3182Lvqx7gqGi2SyMw9yGVJVThZLq2onz
n1ZGOlBAw8g309c/3tDdv2bvPzEji8/j96VnG4dDVLyOUNFZXHoMSH5VtbztY1Ne5UlVz8rtYtr5
SSzor9duFN54QNt2eJbBTiNMV4pUEGmEuwu/5O1U//uXIAUjqprJiDl2Kd1TSG0ca4xu4yKMjBVL
OiKKJrP0aKWQXBFj0kxCbjKnEN8I1GncVZITqbsWfkacREgB6spItJYimNMAf/r4x70zMKBXomvE
Boeh0Fys5oWfas4w+ecoQQ6C0Zbm08bqZf48Di2xniqYKpz7Rl1WFybLt6vAvx4K9XaXdyQMExHJ
25Fhj54FSDG8JSrR+EZ0W/mNNC+HrNohPmVkwb6QceHeaX5dwqJPwgt7tfnl//eK/++ruxQZuWNI
r8u9U65bjWM3/jkJZfQpdob2mwGQDF+SEV5YhuYv668rca4gKWEm+izFuXSrUIKE2rku7ewlAPx9
byj/7uOX+N7d4GmBSoCJWwfM8vZZ9qUdliAZz2FA/GhmhcMz1Wt9CyKpff74Su/djcdnjMLRIw7C
WixxWQ9mj+Sc2w4iwFPdOPWt6yf18eOLvHc7WA2YrdiLQWqdx+wfutAutVOjyeLbQvgjZEeSno46
PL6HpGzHCyT39+6HE7TLnh02CdSet5cqlaLlFKe3RDh2276NQvaaYdcNF4bbu5dBEsosDpoGavzb
y7QzEKRNYx5WOj0leRVeN3FxqbaxODb/HtTzIW8+vppsebx5O/3Hc0taT/ZTHt+KDsYkCW1ZWaxq
F5rfzvJyNC9m3j4qirb6hpK6wcybeLm3lhUeBcQo4NkuzC3v3DU7dz4vAwwShbLFXU+ZU9p55p2b
tpBHmKM69PZ02H48WN6eEf5107j4Zxe2Cz1gWdGp8sxEoiTOhtGTOwc5kMCD4gWw37cBYvvH13rn
hhwowBZxiDpbZn0xZ4FJz33fHs7UG0kW70gahANrX1ou5r9lMWNwXmecUAAh3GFpEEmIufb1zDj7
Y2+ciGUFQCvJGmV0lVjk9AbuqkHye4kCE+IffR/CRbSttBLzeuq04GjEWfAEjyl5NBLiMVZSn5un
WpI82J1fXJje3lk/mMMZ0SjzYdYvZfEW9MfaMIyzY0jtdir76psTIuqVo0Vo3hjqB13pl6Tw7ywd
b665mIRQhgxwfKxzMjs411VLrmDcE7tlKnTXkUnfb0VsgEupn7PctYPY+v6fjwPsAKiXsG6aGNXf
fmhosvyYWeXsBu2AgE42NwMJWBcGm3hvtHn6XB2dCyv44t5epSlFLYqWGG78V0hUWoNOSui0xEaD
pSlX7O/7Vztvos9VmtmfczP3+vVkggdFe446wkp0LURlTGgK7ZEc/cbHD+Hd38eXh3Pecebd6+Jr
mISRVIjwzgxmbwOlNHoQbZx9K6PEILpDxp9qUxXYXRqzXLGYD68DMd7biEYd/+b7d3Afxa8sb9WF
yfb3pnL5AUG9mKui7LWxqr99cP1k+6rx9XOHYv7kRiX+frDK/anpG+tQ2kP82Mmm/ExjsbxCmBG/
mCCGESTXDdK2jI381pk5gUNVpKeC5NGnjx/ce+91Zij6DByKWObi5zkVwR+cFc7weIp9U/gSxYDX
3Xx8kXemRZTE+gx1AaNAutPbZ0CnnKC0sD/nlUBKUrdW9EwYoQPkIGitXUEUzIVF+73VhxO9wR0x
XnFBzKv6H6tPNfVKWKI5D3rXXokWzVmTJtYX6SjjTpHFTCq5iADvjboSN1YshgMSif4xmCgRXBia
7zxhvks6JsLTZyLIosKQlklpRp48Z6HmbCcyO3RjyC7sHBb+7d8LD84SjjYwc2wOgov7bQvDDNKo
OefSIMPRIx8uko3cB0HEHqye3CP613QjS/zMBmrlEnUsHNlVN/qtRsu6jbaFlPqFt/DO2sGP4rhn
Y9ed60tvX4JspStjTZ5VxNEhN8Tnaup+Kk//FpT+2pmmfUPV/uOR9t48MCd9ITnFO8RhYnHNFNVW
Y5fV2cRzgMpLznxay15j822xCQueA8KAbjSuh2x6gYV9ds3unihMoifLL2R0eRe+//fePue9+ev3
AAn9Du/5YyBOJpkuiN7P/hTKIwO92Pij7V64678vAowObyWbejYEoBrePmitCKUiwOScQ8N6jrHf
PQnABf/4TgAu4fiaeaD4J5cMjFKQI13baDw7S343lZOeiK+uLtzJ/EvfzpZcBAQS3+7sSvUWM0Wh
wcWD235use08Vu3UHoNpKsAQ9zbZGxfGyt/bBQ4pAAYod1D2pHT99rGNjp4oK5JnN4uLcQVxJryP
BhulIfAcyq2kxUP6TsxnPci748BJ5usojOiE9+daoBarN5rb+0TYV9VwzNiSgFduxzTdNmZTqc2F
HztPE38+GZ45/Bls79RMmLD/mkZsG4lwYJyJvQSe1GKYmDa6jwmB5hWZWkQzxfkasgGlPUc1Gv9s
x/GAJQDJ1Mc/ZTna5l/C4YHPDNMlNsjFaMNtmXlRPZ6h0KKDsfEhkDGlX3g5y4HARWjvA0mwmNKo
Yi2266PngV8Nu7MqMCeTDq9uHH1YWWORXPBe/86OWjxYT8xn4ZnSydlgcaVO5qaCV8jH08r7CVwy
wlxLd0+x8skKaOIE7aXj7qWK7mXRR3eFrbSfrV/7p8qtp6ePn+1fE/nv+/7vX7P0l8YuHiUDP1ds
Nc0Na0pxVxuqu9N1dUOigrOtSVl+zpC4Zt04naqQCPjRG8TBdUKK2OiECET9+CfN9//B85mzFf9c
SoeRJHkZyPOkNL2mYCR+BFmT3SvlNKsgdZG3CcvepmlErir5XBcmhHcGG5WqGUWAyxXS02J/0hXE
gsR2c3Zz3ENe3bK7xn104SLOO7c4zzcQ6Wzc8MsEtaDXapnRrM7TTtwbHWnYMB3Ql9nOFgVK+vnj
B/rX5mR+x6aglkA9deatLHYEmVaAF27rc9N4OCkGhfIvb8bp0fOJOeMJtx2eC70M2Sl48QPowxj5
qM5JcIWVSPgXvrR3PwDQRnzOHI1ddihvXzC6oJYE8oYTTOhfTX1OcS8GFVytYb+8MsGJ1aw6QfNj
YR3ynXzTxZ6+46BQ3EGEr79eeDrLWXl+OmxhILCyYaLdtphe2p64Vcdsz22Pp21jIGD+jEiY9JmJ
DSYJ2Sj3b8p6bOrtQG2IYNqyLcTGwvXxKMYY1omGtK5cT5bX2wiRPPPaDHScBhqhgP3Jyuv054Vf
PH8Byy+EqZlJkemQ3c5iBmHxgPlZ5ueeEMgJTrSFRdTTJ4+3phAUrLK01ShtQPCo136jt3edTX6O
OSnOw7zP3LmwVrz3zVDj4DGSEYPoY/FCJdEJIeq0s9DqKV7jM1J7R2Rd/z8ZOOAUSCsCrQfZYf6s
/tjbZJ5ZJHiDuG+sBSsYKiJZp76ZsbdKCw9BV040YF2aE8awDgLoFKWCplBtYh8mJiVfB4Xq/mkx
leHj44tjpwJMaj6pvv1RXitDg2TqG6ApPigNK7vvRRR9iadKPX783t95zLBhaNNSSuX4tJyq0aFZ
aZBpN+XoDkcrz53tQJz2hQTSd6Ymio9IeGaXP5U08+3tuOzNg87wbqpZBQ/hpNuQLG7ep2mF7czv
i+zw8U391an4zcXyaf+wD0NBsdzmFVOAn0P1Nw326lddVq2Fc1cV1Up5nYX0jTQYfddMCPdWftJn
hE0LNf4o+qC9ZGBn9ll+WGzN6EKRt8vB2adz8vbmOU5BLu+qG0QiU4Rztq/DrUn34XWQk/9qm616
hjhJj4IYmnb4blk93WKNalNzN1DQMmFLWpF9kxDc2uA+cIt6NWGR6I5Y96b0P9k7jyW5kSxdv8rY
3aMMWmwBhEhJJJmUGxgltIZDPf39kOy+zUDGRBhnOXatrVdVWR6AO44f8YuDqlSLBK+6s5bbucnl
W0loHcBL0fNuBd5NsN8XaISeavbTo7LU2bsmNZrvTAl0gG6yUmCDgpUT3MCl1AtfnySYEUZhSd9E
KbKnIWkzpHq4Fb9DLQPiDvb+u2HicrKrmhzR4zHJreM0G7N2ExXZ1D30JjDBfSOM4vvca1h997RI
U7/SCvG20xW8c+H+YFylCDUUexlKIpReVc1+WLDaIJ6Az3/bLAOGD4PaYZYgk77cZGk1fq7xT4HF
gVVe5VUZAFDfGjTtC6JrqAwOyATDaoUkD3kCzQg8YjXUaCpZLsXtlDoCj3T8BY99yQxLcXEPgrc8
Y7VF52dSCGkHbLMUYMH2DKfL71t4Pt/7TIZLBoB70P241blVqDznEvDAC5/aae3iUAwV/n7pMMQZ
9IfVZDHCE1A2Jc+SNGEfEWHF9j60zXhx4fYl0z4UkjMFTjnYBw1JxgjJj7YXx04LlV9lmsgo9mvj
hB4F8NcFZmkESFRew7Nr12MB49Bul8dCw5zYU3sTH46+UjByac0ca3odcJXhhgrR/32fjjkW9rqe
PauD0QrfwTMCnwB0onM/HKk/ob+aRrPT+mjGY7xjd/zFidonCTnkmjOTq0/mmIMy17vJIgaGA3Sg
wugUzGQ7IdqjwuZ+zpDMt70e/hb1alys5pNwqMBn43aFM4eTKD87iQ4vrNHpSyWwybot5WqWDpGO
lirOVd0C+X8uCw/RkT73MgyH3vV5VHX+rNsQcHotVSCh4+gezL2avY2WhhOE1xF8ItHUUMxDZ7Ic
r2od6DEMSDnVTlh3sqfBEIQ3DNNw2uOhpkT0fjW8FOOaBqsHPT6ngzAqM1YJTli0u7iQdO1ezUUq
fMQSo686Zrgynril9a4y5+lZm1Wz2OuIhQ64fsg4bGEDnD3LkPa4H2EXxR7F6xAM4Tg8KRXjOleQ
ABS7ZHLUH5h01cq+BdS+K5ChukMgrD5osGsgrg/dsYq0WLsJUelLvMYJTXdEUfq9ac1K4YaijZ+T
plTAcuvSXWNGMSiMTlliSH21MG8qUPXPeAElb6Y+7HBDwzl+dBu6Rx962S41T51iB7z8MqLBjQ5E
F/m1Pkzi95X6V2CG/51Wieu85YJSdCO+9lWbfM3/6ze84U9cw/qnv2ENioKiP7NhQJjUwAzJyA1/
m8Mb/0CyAwZKCsu0iS4FOdq/VaP/efm3+UegF+gorCop/wI1SPz3SJT4M0pNGJx86X+Da9BOi1Z+
j4bQ8ArdstDx5ObZJoKY4NX4cZKBlpm9A/Y9mAdIODVc4iIpPxlOiRlSPTnaQw3fAyNd0ZTToSiV
vn3IcaQY/cJEAxY267jAj7OM2NoRNbJPJfyHxDNGecpd4Ujie1LJ0lejgdZ1x+i+q90F0ejOX1RD
WkUZdftZLucQHyJ51MH7JHH7hmwFEhazVAGRAOrKDtOYGpUQPSZ7qTW1vBcE3Yammd6Kmz92M/id
C/+JfzjtBPJidDqfBomJDP6CTGZzkUf6Mhk1drQWtvW3GFKLT4oi0GLJl/g+TyXlgI6rEbthUUUf
L698mqT9XpneI4gPRrfs8CYdjBk/wobDi5262hNm3T+Cbquv9Ldf2sn/qQD476LcqgCooIRa27zb
Cf48NpDUceKF7aVEKzcQdlSyZMaTLCnIU90YKbfxHSM7CMMY/gxPqVTGCTepJAT9onEx28SfRI0l
HPoxCHm5Hf3Ce13CpghRkxnVLAmXsgLrPyaL+wK2muUiwCP01cWLZAQOvPVecYZKuH3bN+j0QUzU
gWIbQ+6LfuwNbAc0waU/6+8y2Eg/5jpvKl+OgYqMb7PFyt8SyqfPLVCUxyyO1V9tNZmJX0cyfQYq
Z/mrJluYIscqgi0UqTNGaBU8eneem/obLgn5z7ocYLqBf9Ga20KLMEySZgRtd22+yOnDBDJn8fWq
wMGqa4cy2jE/bLj/CKlciHb70zaxdvSmbLHVXbaESYMtZmdBG47ysPeqWZjyUSdxmp9CTnvgRHkM
zlSthnSnMzf+pCJvEXqhJPCNQoey+lkIdZmOw9hM7xaGVzrSMw5sVZIiVBWMVEkcP5LrMLvLQjOZ
4JTkQ+VbdgvXqdYr9AcWOXKn0Gi+6UaUz57qxN01B6JNxwdLDvJbohrQIOIaHj2bE0pClmR596Oy
4+rWaFrpaYDNWLuxjS7HmGMK2oCzETzwZ/roE/4T2mNR5rI/Nhkezkoc/a4A/v8d9H9WcOd/fwe9
q3I8U8v/uunyr+WP7s8baP3Df91AlvwPzUKZ7g3NBZLPf19AoFD+McAOUVWArKOdwjb+6wKSjH+o
wpmA8Bfr9bWOv/7fBaT+w6SaygZxT64v5I//5gLaniUOEyQP+ib0lai2ue5OC6a2zBGAtookoEmv
3na1XEBXUGYfRQc81LtwuFW6kKy278Jdbi207XpyagoEzS1MIQ6U08610dRpP8d++U0ERWaycFAI
/5vYbxXR1OvOkKJuVVufQr1SYOkZU/6sVXn4c5zzbvSHtHgw1vLJhXEfPTFEjLn/uAUHFyardqgj
TXlOZ9RF+DATKp15SmPY2nk5fv9jz8/cVOpaUP8nlP/+uevoQTW5x7myNne4ljUEcqxOglzGENKv
hrF+bgEOdrjcWVJgz3FN5j/Xzk2ZwC6gesN0VYvMb0jHqI/ypKjvh9qeno0Jd154n3n7E1WT8CBN
Zvg0q072Sw2H5DvKNguM7Kx+l6nTW8w1pQ+XH+T04vv3cwDvQSXfIiFZc5U/mjNK3LdQwtskMNUx
vbGJxh5Ce8r+8iqnGc/LKuuYjS4IAISVIHO6CmwtO2mwLA2KVspgkdOkraemwUkGUaXLS61xcLMx
DNHxU0CRl57AVkN0yPBmtrknA/T5fuUDnb8+VB86qNounjnvLy927rmIyTKTDuT46e+cPtfYwJIR
sZ4EcW1p93Le97uyTO0HpeimKx2eMxsFUoUGGpco7UN9831g35YUy9KmAVibZD/qeBwtc3NtfnR2
FSKDusJ42K1NH2nGvzeZGHgFeVSke/6NdjfhSHxlj16vgj/WGoBQpkTYRt10HkGTYly7IChCYzJy
G9GIfWhjLHp5czY9qvXUYXmEERcpNmk7ffTT3eknPUlWMYhAWkzwY2oRHyVi2mqORLIAXXUBBoTE
hT3tlgn7XYrE6VrK9+o0ri4bK8BgbTK+wh6mRpmiGILE6UiqJOq0PWjq0B/iOBp9FPKENwykdD3e
U1e+uDOvGE1HWIMItgMz09Z//sd3bec5yieqnQaYX0FWjvPVSBhbmsuv+PXHhiaaAjpcB/MFcGVz
XOweOQJVTdJAbhwNTqfxVZ3Lj1Je+k00XZnAnRYHv3eTCxPfgzWFfkU9G1I7nju9ToO+zZUdIoTG
bikBQTc2QDNtcpr7hc6emxdmde0gvb6bQKrSRiSaqHBftud1iIVdjrSRAnv6gkLvgz5ruxEJHzuV
b0QhPaNq5alR6E1liISMTN/hXTynX6FUudNcuyKz/Ez8uPzqX28wQxg4VCsQmTO+/VLNoYlVo1ri
wMml5IMjpc7b1Ajbw+VVNkOo9a1TEHEjAwJdt1renKNQ6zGvFXG63mg0BjUH9enR7I+jo6CfE8fW
0SJ3/2y2otrRhXOODAG7PWnxNTjq6+0HLLjy1DhufNTbohmcTmuHyIgGMZSjY11rPVmJPCFPL8de
KJf63kiW5K1qIdVz+R28PuSsbBBMMPzDDMLeHPJCU6Sinjh49HbmXTUnuo9kx7BzCsd4UyapfOWd
r5fG6Q1GGUpuwYiI184M8PTTVZGILFBTTIMEtU8UHEcNKcVJqlFMGTVDchk2YDSTzU1xI+XJPsYv
abnyyOe2nVwUSViVyx6m5/pO/ggf9ZxoFI9FGli14txpfeegE6ggVCw6lZiVlTfoNfXvUoRZXKSL
UH4dktkztLi+khdqp1Oz9QDCm4RORpa1xk9jk6uKGhHEYS76IEl6Lou4qrG9qVK1EmglKGq7S6Ui
F95IV/JOklAFnAcbAHY7VjWmSsUM9LSQhoAuSxnuKsiYnVuKVNahG5lqfbS7yRzwDNbWChrxqvsW
kNTnqoxjHwdgvKeZ8PafrEGf3hapsIXXAWn8KaMQ86uxnex5FN1sunZUt79qQen51wF2bRTwDfI/
PvbtyBlxmwjKQdYFlTQATstJNTuF6jVeBdpQm9feXT7rrxMarv4VVA5752WWdLrvmjVgRthMXaC1
TX00Ys0giaW2Tiv5Gmb4dQBjKQIX0Hz4sezv6VKKqLG1lZUuwOB9vJUyrC2sVDb/+h5ccxkAIgpr
kOFu4lczM4WeYokHkjXOylR/XEXWrixy9q0BDMF7gZqDXPr0UULuK0YyVR/kzJR9YCKpJ9m9CYEv
vwYUPfPWVnsHDSASdy5dgdOlZqmpVSPt+0AHyLFDDe8bitTXrvVzi5C2KCvFUtMI/KeLIJkX912d
iACT427XT8PPYQadf/movb5UoQE668huRbwZ5iahRUFSc3prFkHqtPlNZMztUQJDfkMNuurnaavo
i3ntFjn3ZGuFDTaNjYKAePpkptUYmjVrLCr3lZcZAxrGdp5eebQz54HEf6VUo3zOZHJztOnUtoaD
1lmAEBnM7SaVfOBqa6lqlP7lt3imlsdQ7TdmFhEAzuDpE2lFZw/aMrVByrTHS+Tc2ol0Uva1sMKH
UO2de5XWrScxkfSqRG12Y9Ro72jqpTtzsKb36thrV1DgZ14yCCmAs6QmKFZsacKmgb5MgchHUC6L
c0DZ7WeI/8buyoOfeckUEbAQIZNSWW5btn2tRwjKGH0AdDb6IM1t1rrMTMvRy9rxEFdMFUOZmfRO
HxDYdI1xREcojFJDdaNhjFLfHLq+AxZVfkyEpBLonKoor/zKcz8S8KCximowQ7A3X1JSgDepy1oE
PRp5frWMMSLJ6Fwh3zv/D04C6cJ/1tqcBMuq1YIeggiUNrb3TIujNzoGqqgaMfCSJz3eV4Ni3NeG
I72xMDt0C3oUoMzD9Eg7evKshTnC5U1S13B0mssAs1gBU3wN61W+CVdlP8fhrBhjUFdSfZ+iNuBq
bW0JfwyH8bupJAaT76XsCJiNhJKio5dtQBuolr1u6BkGz0ZUMKK04zryYitG7DCO5lZ1R8bvlteb
eeXsGrQX97EhqaNrlDmmTLRJ6sCs5KvmmC9GWtvnIRFEEIhybr28Tr82dMwxBqkcESSN1u2yGFU2
1FkUrxwREbMK9JMLM/2ZWnSgwq4bbsP+dswOvRgRqcUicDeXebRfhNX5bY0ElDar9I7yXIW3rA4/
xrJgxozDsBd3PGliGL/iXuiBrQ/RHvNE9b4Mp/IGmKNzsBPb9kcazTcSmJPdhP6IPzjt+NdXG+FS
p9JQad2svNTTB65lpDch94wB+AfEqnqn/WiaLfLnspY+XT4sr8OGg4bJCmrEhJPe6eZCaCYBnAzF
30BqEfSMmRQ0KAke/weLWDSIXv4PFf30eZhcgdoo+ymg0Tb6lRSj3AmN8soFsKbHp8eEdhddUEIT
tEPauaerzH1WAX0xp2BIu59Jb9+m1riX+0Z2h77RvMuP9DrGsBgZGxUaI4JX8BdABgYQqnAK1LnF
fBKtxX2BYCiKecjIXV7qJahuH4zbhrbnuhrKJqcP5iRzGs5GNgctjCnPiezkpkkyda822MQOpdTc
OnPWfVUSU+09ts+8s0cbjKSBLgTkqrFweg+cqObQ/UA46dBb2fgrRTqlvfJSzhwmYMGM3KgZ+fNt
ATN2DHhlLuFAm0fcpoSDgGsbFVdWOVMn0RigQIa1sLZ3to1NPAMkIKe8j2VJa0av0EfQKM50fFxH
s8UOu7Xk9piCv0VytuuUr5HIomg/hVH3LhQwXq5cAmcOHk05bC7pN3H5bruERoSMtZbUS4DinfJ1
kZaI422lQWm1nZ8jTnLloJ/psWFK98eCm5OeyKnUFA0L9nYdvkEvMj8gRwruODej2zmhVT+KOvyE
VJ0M3AQJnGGarrlTnfkASLJodAECZ5ix5Q3FkWV22KQvQWPhrrFgWeGWo9QDgYv+JSOBusN5y+ez
S3GgaFqu9Pgt1EwwbsySYlyC0FzohDiN7WkCG0R97Lprr3a9GzffGhkdMON1LLI2A06/tTyBLmSO
xkLXydYOA1IJvh7p0V2WIRIEhEynAwEhIU5msVucsPUHDWFMBJnrZ9R8rul2ve5KsNGrbzbNYZir
8uYigCNjl3MmlmAmOridMhjvq0JgEGuX3W2W2diPhP2844m+t+0gXUkpz713pHsAzWI/xle9nvs/
+hEK/Oo+xWcgUJf8Ux+Zlj8V1YdOAyhxOcK95Obbt/7nSpu3PqdVU6qjpAQF1jcPoZw6yl5Ruzr1
HaXv3yygdlM3D3PElketU4IB2h2tiLpAi7+3YYxpdOGeUQHUbWhjhjoAv2zR+00Kp9pLpdp+t5NB
xnUrb7Bo4QtVTRer1/R+hcA6XlPH2ANcfqbXURtkJC+eYkSmLgF9cvr2DCueSgUDt6C1s2YfJrV0
YERdBLEeKZJvj/Xs+A7S0YmrTWr1hK6Q/HHOKnlw68YOs70ujOVgJY71K8xaSeYmG6V3mTQoHy7/
0G3QhrOC/CEkOJhp3C5bykiS2Oa8pFUXhIpkeKmiLYfRQfjyb1cBhK3YIH1YD6ryJmSNZoE0dt+K
QDf75NhqgA1Nex4+X15lG4npnVFh4p8Mu4zrYTtjLZ16qMeuHYMJts99RD3r1lPmvEdV2LqZMzl9
d3m9FxmDPw+uBslzzZ/IN6wVybJ5rBoRcI2kSQ7CRrOAVZLYu41i4Z8nimGIvDy16P9XpNmDx38D
c6Eo15CthXAa/ei0TNa9tova0AVmmXy0GoFosJ4Cowd8DhjRXQwB+nOt6wrP6mPzjVIkOVlGYyZf
Ov66cktNQnPWLEX3rW2V6KETtXUXj9hI0yM0ZLE6LclcSCWSEn6itGCV6qo1dDfFaZchqApIkfLA
GJhL1+3kx6M+Y3xErzTxegORYT8Gy/eQSHabYToz1d8vv8IXDs/pK4ThxTCPmkVhMr6NcUIoSN6W
nQiAU8Y0NhN1Qcfblh/15rsUa9J7I1vmz4uemjd2Ce5ENgUye8wsUkzp9dS5lfEl+FEqTOjcDF57
4RdpAt+rzSrp4zxYSufOoyXfxu3c1feKpS03SbjOsJde77/FeBE0B8vqnSPby84UoxMHWGK0z3Fu
M2KIchtw0tJmMqIBfa09CPTSJxe58f62EL2Gd7w5y3Qj5yxp3d5BKHcntEH/IERU4RXRpdKhyAzM
pGpUr5udiXr+Q7wgVe/F1dx9qJdUQY2+pUni0YO3ACqVQrxAuo0npoCItaOIGd/ORg+8ESPNZbeM
PfjZxJkXwEW91S530piiXa4Oev9ezbBV8QbRCduL2iaN7zBpCh+kaBmeqspeoDxE8hdOmEAmLRZK
CwU+lGWEcpsYQ10L9y4v0zK8QAx1pF6tmwimgDpUz0mW4bQ5wb3LvAIpdUSvI4ja7qTX4OTweTqK
hEGA25Zh+0HVKWFQWIhnwy0W7VNoKhM4Ydlo7Sud+238ItuEuezQAaRcMuXtML2bC2SoaxUeljD7
nVLScayZTO4vH9Mzq9AwYzhrgZNgLrP+8z/uwjovDLUq8YJpdTtzNS2TdnlmXCv8XmV2K0ueniYP
tCpHgFs7XQYv40IAkpqDvOvqo4ya9S6j++il2jIe4DJ8NSplcrtZk3eVoNLunKy7Uqytxdjme1xl
ptbxJYMXWp6nPyFW63CWxlAwPVUU3IfG7+3QoYgum6WXR0ZxbFJrbznzz8sv+EWt4tW6OncErbsX
zYTTdaseqooEIzfQOxH1XjxJ3ceC19C7o+Q4v8q+Hn45JCGZl1qL+VibyBZn9LoCU5J0byzyDwpc
CB04lhh2szK3PcZEINzdvlevcbrXd/DqtzKVIm5RAwKyOP2tAAblJRX4cUzIoSDNrco3qYqlkN5P
8hF/hZ7ay6qv1D3njiBMi5f7mpngi3v6H0dQNsrJFrk5BIABc2+U8W1LaN5eWWWbcnIC6SJCNltR
vOorvl2pVL3VyNIYjLaUHOVh0SFMJcsAMIh06nNfFoiRl3MT/+oTkaBhiWLYNXbJmdfLN8bUEUQS
dM5t/yMdRI7gqUQlP9rLUZmc5BDNavJklMONk7fhM54O6vOV86e93tPVcp4WPwOL13KVspmb6G0r
c4ARzFHHToz87ZHC8RnQPFMf2ePu+zrkuo+MeFAT1XMFExAt9a/8jjPbzO9g2C7TLVm7uadnq2/a
npgbUe0grHVjx6p+58iOflu0ueVW2qx5MMlDTBIgdVAWIKVqzBYDI0zwRoF9U1GqigdW52rvd81l
NoeeGpeDt8Ymys9NqzNvjUSpUOcJ8FyaXKuKf9lIggVNmlTHTiUqNkbfYRkYYbGYmvZ+qfDo6EtS
18tv6Mzp4CsA4rFuFJF884KcKmwqaS23o1GorjyV4s00xLIvGwi+Rlo1+bU01zeXF30R2d08/ZpR
kirT+V8/kdNtMY08rTVMNwNYdcshNAfUhuusO4wLSjpgxEpX0aN3DVy+nS7pMuYGOS+DOYGvx739
RH1lHUSJdHUXZ829nhqziyERqpZtKu3RjrduUKHsv2MqPd5oMfa002Dnvjoo+u0g6x9mjNJ2BGRq
Bnbe5T6W7tQ+HL1hweAJjaiCNmeruXxODFf6bMc8MfeVctaQ0BjKK7iobZ5NkGAato6ReCNAqze1
TadbIfwyZQm6ue12+K8krlO3hR8XDhZV6qxfuZO2lei6HnLSCIbA6WUEt/6eP0Jf0zObz0TI0VPF
GGSmhQpetlrXxG11uLzRZz4/ElG6zbLMVAo81ulSEtQdSSyZjGO6Yh5x7dQPgyNdqw7PrUI/m9my
CrrslTMyhqBKWhmDHGD2WflqOVjHAez9lde2oQ+vTGaaJi98Zrh6K4ni9GHKBa3jqYuVIMy5X4HK
rPmeRj79NJhl9jmapuGj4cRxfxvypG+raFIKr8kNq9lLGQhwL69a6doM8tyz0wpmNsPchPHM5kuq
QzUBQ+rIAUQNUCRZO3sJsfZKwXkmn1hnjqQw9OVgGWwbVJVhpxinlmqQGUu6w+c7mkGUFwneeegl
ftCqNP5I83YWPl5MTZAOmqA6w76Z3Bvjhy8MD/XkaIii/LY6ST0irWBB+jJHxfF0XYrsK2Ht9Wvh
9zoMrdYiVmd2dbpX6eDQTpsNmhv4rHphiGCyMg/9lev99ZdLvx9YnoJasgNxc/3S/viSKPHtxRSV
GlgmwUNocUydpfX3cATiYzoueItc/p7OLkhPeL3JAZJsvyeuumiZu0UNzNCOfTuB7QmKCUMWqkpv
SnLHv7zeSxp0Gqh5wj8W3BwvugNK2QhNDWBVupGVpPhRLreJbt3TLE72Cl7Hx0HC0DJ1xnBfdIl+
oFWT+UJUzVs6IaUfleN8W3XN1ymzsVBlUnFTopy2xzHu8m99Hdb4qTYdPvjDqEtus/1SN1LgLfzU
Dl9ezMGAy9YgJlczq+zKUme34Y+lNmENsrS9TAwIAkcvep9RAb2lXEc+YJzjvVSk19LIc6eZrxul
AZAGMo3x03MW6RhdJGqhrvZ10U2UyDzVXF0DZrxOBV6+bHYA6RXoGZvTjAl2NY2ZyuEyGtOrw8YK
SjNLPZ2cZD9R/O+AkTkfL+/a6wIJXZVVNQzmN2iDrX5ViVSBU9iZFvSLZnpjn/+S4U89M+M27zu5
piZ3huUrjlrX9DbO7SEyRaty8MvEbnPraqY684WlWgBhKzkStWef0fPyqBd5iOmSKvaXH/Tceohu
MMwBDMY8Z/N2RW0YQo0mLZD6nMarISUPltMiFxXrs1/RC74COzvzOXBcqDngtq/KYJvbim53Mk+i
WAKKHJK4dFYPttB+pnWUXVnpzOkE0AhEGZQS6237hGEClTsx2iVItUY+lLH1AAD2GoruzOOAAkYc
xWERBlWb7Sq1SbclDA8CIfLmSE4WwwFkNhNWbXTlec7sFFMYwNaUDUwlt0pxKAsprVRLCztlq2/6
qdLwVoLOixCNcqALeE1m6Ox64EIpfklgrFePFofVTDdXDtJ00fcWBdvHJhdfJM3KHvEdjq8MIs60
RRCNWM0cYB6vgkObkzhXnVIbiSkHZo1Nbjc67ZMWFzICl6G852tFkNducPLK7WFv9G15243ZNReO
M9vJb4C9o615C3yi04gGEVTMBVd4YNPL3ycrnW80U+2g0WC9EqzPHE8yN5wrKAqQStsKOiZ11Jsm
kNtgSNTwbp5Wl28k4K7EsVcTCsRQ1/EdteBqlkE6dvpEFRzBYlgzjtmy6++aJLiQNUndGWUIQUnO
4zu5j7AWtBbd03Q0JHCCk/ZabaqHyqyKm1xLfuLih0M57hX7Evd0/3IAOneX0+9YSVgrNuFVmmy3
KfZjciEHsyPSIyTc+N4Y0+GI9NPnCR7XASAYKtB58VGNyvLemmvjgEZ54Zd1auCzCmS8b+3V7wuA
eDMa2U5CS8/Hupmu0pVE59z5YNcwvGHow+RwUx7beFDMtPjlwEJe9yDVong7WPpanofX+ENnbqB1
RkmbbuW/vOJBqYsemrkRKQHcF+bfjB0epjYvH3sz7cADO8pK2pK5IdT+x+UdOfeQ3Aio1xvYq6Bi
f3pkxkTt4nRYFNgdfcgUdPnSGaNxzFNl2F1e6dWUfz2dq8QQowEV/Lm8+d7ssF8ydl/Foq1+rBgC
HJSo6L9xNZTvcsRKscDOO9dgBPMFu2L1vdHh3qVZ19RVz6QYxDlKXVlV1uC6eeIpTpJqaQc1iNR2
dAl3j+Vom76gU+IvqQ3kKFLeXX70l/C5SWGZqnNloAZucBWuv+mPJL22Vvnj0NCCWknalWwR5/f6
BL/KZXCJURnR7bZITMhudpUh+mAnLbqF1ZiXCZObOQsw4/zFZBFTEpV5ys6ZcXzGR9H8hstagtOD
FVUZf1UDhBJWVv5K03EavcLuapxSh67IXCxHtHRnW5K9uHbjqJ/ghM+PszGNB2RvJPNBN7r4Fs1o
VCs55o2X2UVxF2ajyTB2SRt0qhyj7vykCnUcNqVxuIOXNDCpWroZIpoc54WP9uhSuwZaSLM3xYr5
RguZmj0o6EIAYaBQwla6kmymV4boJi+f8Wg/9hyVA8LL5Z0sleV3hQG2iXFgIr3pVBOQmtzU1WGh
Z4gIcm9XHzVplFW/DBd78QTeph/rJSlc09HSH6HRVvVNLyJj7fa1To30Zs00pneq9GCFYXQNWX7u
UAMWwr9h7ZzAKd2E3IUZlKOmnRaAzHljLbWCvre1vF/KCdv5WR5ve9iLvsW473Mph9IEEr7ukLep
rmkJnbliKIRAmHF9I8mw/bpGHcM9NRw1WqxldMMIEQqiZf+dpv3af0BeFzAWipTU4urWTaK0OnSn
pVAL8iax96FqZjvdML9e/lxePYpKpwb5JUVG6mmVMDj9WvBixnq5703Mscdm1yAv7i9Jcu1OfhX5
WMXC82bl0KlQUjbJKbx1fcL0ywqm1IT2nkbq41rkHBtLvxb6XoV35lh8+SsxmbSbDPL0gcYx07U+
yaSgslJUVvL6bYYhNFJlpXTb52qPtmQ8+TZ0/St5x5mFSbGQScPtgKtqCzQz0mVR8NaUApNp9JPV
1qOXN4XYJUvxw0aOAP1hzDaTUVw7jb/bACchD+Q7RTC1oowEBfH29JkbgKeLpCXZk91ZFKl0dWJM
45b8QXRSsvjMv3CNrJR2eGAMmB6Nzqh3dbKAOy5gmuqRTOMC71bnjd47zveiSq0PySKaN4OcZTqa
OV1VPdNYSRa3zmac4pRoNLs96U+1a8qlQCk0jJtu167aSlbXTdVtY6pq41o1gBuf8Gq9yRSrR2xJ
mIgwSXlnFV6LCfaxXWp8kRE2mwJUR1Zn1yxPnkzJGZ7ygg8QD+ahDJSmcB7bqMy/ppWSE7g7p4vg
zYH3x1gj+5jGszK4kDLGn2a7oG5l9p36U7HCyTWQsCjcfnTu4krXuweiaKocOqXBCskYI81zwDlE
+64zjMglA5h+TMLQfhRtJP+q4P5SlaYdSlIrmNTZ4S4A4Tk2YvVmNhJc3qCadj+zIr+RiEyE/yiE
yqP1HIajhLnm/Zw6+jukxSUeMsnNY4MiRoTb7mxhnIoj3c4qwCcgPmbMsd/2mvgxoNTaesk4RLto
ULVhL2dO2e3omSdHRcrVyF8qQTPFbhjZW8iT7cNKLfdyJH0RWp59LHS1KNibCuff9anSW7p7ekCj
MP2o202Hz26IS70nhrj71GNE22CKCtzbFku61506ummcLPuMObkG9rMW2mNsQHvBQj1vQnfKyu6a
sN2rJGE9vXQhUPVjj+kLnJ7esaNlSmqQPMldjCqFI0ureXrlC73ud109Y55t2tOVhPN1d5cJCKqb
a5aEqp6zZUjKUqOXprCRLUkZxBljU3+ANjh7jSTVR3Ue04PdlPkhq5jBx+miHjWGucuSKXdWZyZ/
W4JChqZkoRHDBBca+Bo//8hZUpPtdbKweOJ3YHGsh5qfTqPudgNU2GgOncPlqP+6JiSXRtJn1W1n
TbgPpwuKPHf0NOuqJyXNhKtZ0nJIM8jm6LR0b5bBnu/kzJR5+4VySIp8fovai/r58o94ffWsFkmU
9uwDV/pWAVW2pdi2EVp8spDsvrPnfLgz1eKaaeIa709jI34JtLLJhNeqcAtsVoXdJmYf68GiZQd8
dCsXX3HFzyvYoLEaP9pLM7l26wy7cU6uYXpf33ssznVHSxXOCyY8p6+ZgKZaYNX0wNDb6MHSkRzN
y0jyQ4QFLr/M17cPZhYr1RcY1cumnq5kxNOwYFbMY3bwRGKmIXM5p4cSYY7dOFQWnVihEadN5y/5
4qu6B2kHHaGVN07FcbpwOcegS5NOD1rVwZNNsrqv0dToe2d05tsMtycfvaZqZy2LdO0Qr7nJdmtX
MQuaUAQQZGZOl+7UGc/upjCCsJg/zFlvPlvCTAGVGvGtksWHHjXVG2IOrh565TxOSnrjmPmhl+Jv
f//yaW5Q2BG+cLnZvAOzNs3cEYYRIEQi3hgL9bRbD616xP/6My8fFiqkkoIMIFveX1763PGmrbly
EmnvALE5fQfcmWldJJoBNBBreySFi/vEmqKbYs7HN1Vr36V1DuU4JbLiZHwl5TkTRminwpRhFsfU
HfDg6epaXGJMNJE9DkmFRkiZ1Mchmrs35WjZXxBVQsVJ79Cr52c1TwB28t1UGe2by6/g/3J2Xs1x
I+ma/isn5h6z8CbizLkAqopeYpGSWuobhKSm4L1JAL9+n+TM7qpQFcSyY2Z6upuSEkik+cxrzupp
rMDfH2K1DLzQGcaljG2aJKMU8jWjQyRIsC0EE/dw7ZP92+O9Xg2n607KGUE0hGZOMLbGkkwwCcSA
Mspjq2L4EXRpnn017LT4bnFRPFk1kNUAcb08Cvq6N74ST2jdjq5EC+ZEn+M+YDWIKIhwTMwPg+iK
0rfBq34loAAul+Sz3fsNCFacdpIuuyZ8tQBRkBHBlegT5WuXtroCcywbrnNNw2E1A936c2qJed5+
0wuXJFE0XWPYjgwNUPP0+zYoZSnoWdqP80R7vOoU5QYjZAy9ClQ6wQvDapoROwSwYPlcGHeew5PW
iI4fOk3ftJU+/9A8DZG9rNOqMOpXq63TKzGKqrEfAcq1x7L0Xtjg4tqJC/dO6NNW8+38fmI4VjYV
fK5m8pfTl0/ACDaJNdmPmpYY9xb6XtRsxvhmY47PT25o68Cq0dygqwtz/XQYbGfsmMPLeTQbxfoB
GJ7Mfo6PWqJ7H/UKIVD04pWvxqx0n8Z8nh6MKb3rU0/5C7oYIbVeRNY+0kM326l6ET56oRft1Bwn
U7xVx3kDuyD30nrp4/ghu+84GUApO31YJ1eTenBn+1E4EfKUUYS/FWBFHySdfnh7Yi7MCweLTElf
QUXrXZbZtbCT2nAeM1EtVxFSh1fCmb27SNoEaCFy8FYlvF07uurGBj8PSFHYlIYTUuuQxFhOwm/R
WJkb/ZJiXHjUZlTW5lGJboY86m6GLhZBpKbFnsZ3+f6zlCIy8R+9ZQ5zQDKno3Y2PifOZMdH0eFe
pxbWvhib5pa0r94ljW760yIWPyMYPBpj+s1A22Hjvc8/rnwChBK5xqnYrSWZVUOY+gL39mjknX5D
Q2nwtQWgoB3ZxvXbH/d8KzMUsTfIFI4WmiGnL5shEhnNuC0c06HprhyRt9dIRmlBlivxZzGUW537
808qwTZSbprbGRH21XiYJYl8bsnLcT1HZaFQUD9Jb1CsROYvj9BgidNNNsyFMS3qnhB9JFAFNuLp
Ow4gm2lNa8lRD6fpebagCfhNXOTmQzQr8YBIeF5/gj8JtDfTsUYKUPbLEaEFEwgdKIpS1zf1EcFF
w0ymY7/YxksRi0jd2XNXfEwNRNH8t7/KhZuNGgKBDOBBDiUaKKeP7GozvTCjTo/x7Ci7Mom5SrNC
/7rksXKlljhd1b2rXdday9O6YX2TGRj+tp2hPJNSu/swS41r283c60QbnP08IHyihfVwdLoyue2N
ed7D4H5Uow515CQ1ulunc7trW4vqW71wtF1aopZZkge/O8Ei/KePiDMr6CR7fcjaXmgllZulx4JC
QY8osj8miUkKbia+Xet/vj2PFzYSvRNgwIaOGgl31uk0tla8WL0bpUcr92Yf2FW60y10hz3qy1d/
ZyiQv6jQydx5tcgQCW4LbXGTIwA21x/SKr2v1LgIoqzrNubw/D5kDpk96SPB6b8uv45owEft1KVH
Y2miKxgdyq43cUF++4UunAwno8iA97fDV9GKdkFVlCVotE4wqDl4Qc97ctVGO0CtWXZ/Yzi6BDKE
xSJlvUnVSYyOO6rp0Zkt87kZ0Pkc5xkT61jxbgcRbxXrLh0K0GwdAykJ6rrrHlDcYtmTjzCRddB/
B4il/a6q7fhK6MSF1oT46Jw0W74Jl+ZUNppBxvOSlBhO59SZcduE/JAeJXPmOm8UrORB1u2x0/tZ
GelWWnCek0BIoZxDQQcZHBbC6XBxZCmx2YvsmGrSE9wo7/pJeS4a85c+GkdvSu/NwvowNWjvv/0x
L6xQ+j3k+DhDYxu15jrGlEsw/OCUDweurSRyjH1dzFsG5K+We6dBELezlLsk0yZM0FdLtC/DLoxV
ClbomkDqgFXV/1FCplF9kXF2+UuuWDcq0dmOVjRl0AFqJwLtI1JDCb6iqNQJU30ZJuhsy4JorBMu
nbV3Rboc+tFbBh8NCARR356bC2tAOkQTPZMxA0FenUlTFlpLqFAjdkQhm/19c5XYWXKVLakdzLA2
N8a7cAYSJUoWvrR5ABp+ugigDOazG6bU19rxW0Jh/Cbtxhe4MVvKTxc+OrBzuOkSUMSQ8sV/OzCa
KfSKenSKYxQl8Kar1Ax63Zk2zokL+xbfJnqKUOSo46zNW+xixg1yMIsj2j/02zD4RsMWh+vK9rJ9
KQXmW6RL929/s3OQgcTAAJzQ2bsg+deTWEwt0ecQlUehtW4AurI4eIXV3LmgDK7auBLHYjIB3Ffo
taW5Z32v9aXcUQqwoFRR5B0TRRyGJiw/tIPbfDCXzUrihc/sEiXLVpg0tl7jUcXgFghQz+UxzYfs
DnMYCu2qmGAOuv3GJ7jwofnKVArpWFGxXAM7+h5ZJwdq/lFPmyloSyXz1bzbskw6o9MS+cOzBIbA
hfAaM5yuJ9URGvpLWXWUGtygxg3rNmyt4uvSjK8bmn4Kjdf7BdfXK8Kf6lBnevOAJim1D8tqDvXS
Q/FR6pe2rpIDCKpy34b5dMC4Ibmxx/ybnlowvfV6+RlBswtyBQ7a2+vm0kwBVKBFigAdgcgqlVCE
1IUc3YroWtU4gDsbHYx4i2jyCilbnYNSK4fkVfJ4gISdzlQEBRCkn1cfy97MWI7pmFxhsoDgmzLg
iLobjDr5EWdQhXeN3htfljmqHV+YZvid/oSGHrQ+fQ71qH4uF9v+EZZz1x08p02PlaWHP6HU6SUV
RQm7btNeq/3MDYuNLXZpqmQpXNagX8UST99h8RqjSaqsPhpmlQcagmqxv3SF9+3tL3ImeiRXFe1B
qaIMS5Jk5HScyLPraeq95GiEIeoK4ksl6KlkgpZYR5m/25uDtk8bNOwXqwuGSdx0Qn2oFmcj8bpw
N1OPpjtKq4WiqSrn47fT0kBqgA9apke7qiF+VTj8pZYxBkbqdVfeIn7NpXMYwr79bExlvgVFkzf/
6YohRiWrx8MJ7Bv95tPRtaxRUyh55bE1RgcOqTZ9MeIF/QmYI1cp1keZXxtqGlhqFT8ItEj3tY0h
CqTVNLDj1tqXplFtqHReuM45viRvENIUuKC1dzx8uQi9IQqUjjFF39sum+H0AuX6NtujUvhKo1fS
VsSN0K8zk7u0aY1r04BN5w+Rpob7hF/1I3c0kqMpSeGY9M30C6sWCKxpGap0+1RV3WprvMZsq6kk
WQdZg+iYTha92nxpWEw57FISw85sn4wmtj9To6CUGNGOQDwKuclqR+qBj6MDj/qGL1JfoUmdKIFI
alcEjRUO2aEpB/NHFaraQ8/LHfRyatlnkzKC0rGHFDJgqFRK0HEWyjrfoIPfn/XscVRMKDpOrXTf
tKTgZ/AEXYFi6xjuM3NKP7pzMru72mhEvdfgRWe73kvnB2sgPNxRrZ0g+EQu/IHOK3H1CWvFPhgN
GN29cLskCobWyGsMGBuHshuQpRslGmKcjJa4u6JQohc+8UV5tDUceAKM5du/XDjDNU+HdhkJYNCn
zgdUjZbHWoDUWKzF/okjjo1vqqm0n4ZeH7JAV2PxXW0dEytGwHipX3dZ+TMMx+pbny+22BNMl9e9
ixpLkHWhpcPgjYw8MJUxBE80TYqKnWJmD1Rjq7oNNM53JHtDB/BJU5TWsc+sRqfSG81/ZZCQMCDy
OtqoKTJKtp/l6FD6Q9e5v2azpjP79pnjnZ1tcqtJkBuVW5s61irkMxTTSiDKLEfsgMARcR4gGdlU
tZr7WuLmMJAXh9hvWPArV7xcqJ9T0K6HUS+XZAdcRMvuaAxOtd9VrfGiT1P4yRpx7aLDkkZBu1Q2
uwNFxAFj8Fz/sx5xPQ6g0ok7ePcqhFc+wVMykM/th8jUvyVuH2MDsbQwxU2jtXfprE13+tQvsHLj
tmHoHGecGfTe96TUly+VmrNxmrGpjV2Yq/mjhsIWrSXMSLGsCXFgD7BlKus9BjrFDxO1VX1X6W6v
76hkOZZverOAp5G7ZHXOWBvf1D6bb8xmijo/Gxp3vPK0yhB+a5pUK6a8l+4/1O0PTjcD5qqM0bMO
7lCPmq9Am+ghrs9wbZy4VPdlNRc7eKteHhg4iPtNZMV/hfhWJqAmozgPilyz41sIfgqxf2rEv9Sl
j/5A3zN91uJhcu+a1kZAsJZ0BdNQZtWnS+PtRbEAUhN5NsNxM4rlLoM0Xe65IM1vqNqGHJZDFH0P
mwgSvtBh0LbCiWGHK2DMA0Vpwoc4K7LqQ4Q5tLhN8Q0ar9wZ8Nlhaavq+e01dlakpf0nUSecHhLi
Iy1ofr9O4iRM82Tou6NI3Tyw6tq5NfX2iClY648WOqXoSf7oJsPbqEOfZTOQFmCY0bym/SLlok/H
nVNisHSZ2yOu7EZQDQgqY2uBCmNoNlf9uEk5u/CekrpO9YhLnGRm9Z5dWmqTiy/Vsc7DuyGnSDWE
hgvit7gb2vKKtVXtO914d0JL2MA7EmlSkAOftRpWtyPNXfSxO8aSFi1l4ve5jSz/2x/xLIanw+FI
PCqgJSog6ziuWwq2p1qMR61xjtMQf89R77oXZqtvrJYLAxH6SLkUcNOsG/nz34KPsEcVJ9KH4Vgh
i70jaYGoSXfjkDXtVhh/YSjQ7ogvcwDaFARWZ5/QgC4QP07HEtnhgDNhwcXLc+8gsmUbb3XeBaV+
/ftYq1Q3NSpAS8M0HUWGsFHf0BOMFtTEjExH94KL8ApHC+eLZXEj13Ha+vQAqv3b3/D8rMebA2FJ
FikVEBSPTqfWyQpAJK4zHXUE93Z2Z3u35bxsiXWdQzB5VfJYGSqzVCgonA5jt2nWWK0yHSc8Bq+U
wh7vWmWmIWKK+Q4khBs0kUifXEyfbnIpSQwwbdgpDRZJb7/vpe/7qqxNiYnsY/0g05yijtv0gnzc
bLGabaw9KI9ql3nx5ktfGkvCCTEepbmvrzGSKMCA3Mnb6dhZxlWWR38K102+NU3ju2F4ZQzxLjOi
q3lqboA63AGq/tSz+vzaMZQHp51VmMT2Rhh/4ZH4AAAdaYVS9linE8lgJO4yeNMRkc78Ct1I8TEV
IBxbnVLS+48HKWFFOoybGGW91dLymhxvJaoex9bqQaZlqfucCgfdSAPZqLe/6nkDglIRNuzQRMBT
SP3R1foCA6XEkakdBQhe0j7VKdWDSchV+qPnwfNLRForgTcVRLqFFDT8jBOVcp90E+q4KVOGt5Fj
VY8N96Xw5yE07yLC6FTqqEJt6MPC2IMAtH8skEQ/5gl3btBO4te0VNlPLpthviuEstzA/eVGdiZw
aQ9LKMp3l8d4UZ5OJoWvaqPyA/92FIJDGo1otuejZVQGVJF68WMKWU+0E5qNrOvSWqGz/G+YFXXL
1Z5VxmFU5kyZj948zrsyG/MgLgrY/nO8qegqkS4nWYl8LchUsnVKtcxZfT8U4Cp9sRnL6hMnqPqm
htBvI3ZeomVuKPED7Bhll8Gqv+Z73AvdqzYOBjnC6gkcqSWF3gD5Jaik04nNPcWaiLnnY5cD+Ufx
SyU0i5A5VRb+Fpn4b7lalT7hZbF1j54HJSBC8E+ykPSTyt2rO4eO3WLFQ74cLdIZ3ywK9KlsbDqz
ymTgSXv/vqRfDNsZcjq437XCXGPn7eg4s3r0YPY4id58Ngqjv5kENPS3t+WFY59ureQ5EXSRdRqr
OGQoum6p89w6LoBBPoceqITUc9k6TQOtyx/R78VpEiSFX9o5AqXe4k36LqozIElN53x5+3HO7zqJ
iKfoy/elHLimOpZo2LbYSwMRnrxv4OlMpHTdZuOEPf+YMIQAllHhkgWb9UoudS9pGr2xjq0ZZwcx
tryybqY3Wu82+2zstY0yxIWXcimJWDIKQzVwDXegAI/6RtSaRxUpH1+UlL7ayusPb0/dhbfitgSp
5nGLy+776e4Y6q6lQt7Zx7K1ytsMHsz1gL3oFdmDRDqo6nuxWRwHsnANHl5+qLWwdtg1+TKbs32k
laIFBdHsHtduCtNR7l33zbzF1D7f/fB+AGfRnUHykv8/fb+ijJCD0GLnqHngkkII6VBheuUmaiiz
aUvb4fnsOleLEv/19sS+fp/Tc4fb+BWMiNCsyRl4OrId9yiItMws7ljil2kSSkdK3u6tQfnMFHdP
NU3/XdK5AO7VHD5Ondo7+rrmHn2E+YMWW3ngpcaPjuDQR4S6PLqoGB/C3jH9xLHKjeX9CpZaPy+w
ZyQuOLHojK/OyS7D3msaDOfY5Eq5t2EKBc7Qpd/CCrE2VSAZiaVlsiPJmu+rrqzJiaNkr/W1susc
Gxs/CPg4VwMzensiz/cBgBAAGrJeQUtnjQwJR6bDiqboCY+CNpijXg9SVCq3bonziwr2OQcS+iuM
gc/L6ecCYCYsPJDjJ4V65NFrGoX8exrAg2h1L75XU2genYaiQbDQTXEPaYSiUJAkmlYh+NeKzCd9
qT7m3HaQsOLE/YEN1aDfuhglXZdp5F3FaQoYzg3hZftTnUSCelfXLLvZ8vrj3Fg4itkl6bWvWmlr
4g9nFV8QF1/ubLtsC9T4Yg8iBBh0AMuqueydOM2uU88bi2/AoHCdD4cGm+fcsfM9pZrqD2+Axj+2
cfbE7Vz85USJ2V8jRlV+blrTS/dlnehP4eI4B5KZ4rvaVHGLWkeIP7TNy7wAMFAXn1No+aYbGZZd
XT8jM2GItr2d6qEN90JrtBsQLOlfSa2lKhdbnkWBW5htg3CdXd91Q5v+aghJ0TXXo+WPptLtj2kz
FBlK8hn+jjpyg1eOg+8NSuDTGPkDYns0c8I6zq9yUY5BHuc266qhvArwa+r3el5b90oEahs4uinw
M0ntTNtYD2dlcWoJxPesBlBflM2M0+XQz6ijOnmfPKU9IvSeLfSdUTj9185UUHMxxv62xUMWd3Oa
XAsqchsh2vmxxfCv1Tr6WnQyV5FDsuBKY4aYAZWZ8bWYYngrcWYHjkhsSq/O8Ei7ZMEFHVHTt3eb
/INPTgHUVYmRQI6TwiC/vHpvO8GnZgA18EQzp32YKmfctbGt3aYUww5WmEYPxPzKxhY/DycsInNu
b7YemASy1dPZVnL2JftJf+qHoroPLWqpolCmXUHP/aYhbruzqiw81NiQ0SRYyr2bZeU9fN1m43p6
DVxW7w8uAqVZgJ6oJqxLH32ra4JnMZ+W2AZdNw2upexT3RIfJ3fWPmhpTLU3rNTa8G0zGkAujdY3
o8MMAfZoMyKj31bd3Uh2JA5jWZofWk+g51QWC4btNYESUpM1vhrB6IXlQaRRBzIYwR48bsUQ7UGX
YiZrVqZ3k5HZEJYuaO7vNK2sESmjJl4GaQvEHgB1g2Bh5PTcYG+vgLOIgI/AUchfcApDOWeVHdh9
2oqWOOfJo04LBM0rAliTy6FuRbnHCCTZvT3e2VKXFbTXOhrtVeT45PP8lvhEiG/jE5kaT53dZg9Y
HBnwkEM3/9yo1aesVfVvTSWsb3ghdhtMhbObRY6M5KDsU3NDr5tPraF0na7MxpNoJ9PPDSUPAN1s
3V8XFjfdLUokMjSVlffVhBZeMQm9boynZI6q28TLscy0ivS6yHKHq2yJEADU0w8aH/dPa86+ur2Z
3CBVvaX0dpb28brgFCB4gMExaNCeTnRem0OaRIPxBIFi/qSKsrr2app8ca9EX97+ppdm9vehVlEX
sV1hmpycT4VLcXKqlSIgQhL7t0c5O6MBFQG5gauKrwOVSvkUv62cxNFUJJcG+ymeDe2QqUlxAwTe
wKFzLq+HutZuI93AaUsdloc507SNo/K8zAegiVo3+APA/8znKmRITMG1b4fmU21O7j51i6skTnPf
7Js7kLnfxlL90C3jTWW2H0cn2RpdzuHpSQVyh9CdpNqyaauv5ngUjqL2ZWw9Lcu0PAyZZhyR1Y0f
xqxfdm0CWBTebfuSGWrxZ5vnn8sqkUq2bboVOMorYfUgxLmSNcZnoOi/ujI6b3AWpy2UJ7UlkfA1
R9DJRqWl/9jys0e7wCTWx/69NgIXrbtfIhquew5ZeKWim4OlrxNt1yxe+uPt5XG28UxZmYTqxbWi
gztbf58ui0CTAw076sMcXU2qde9Gs3HtmJVRYaBTzLdo+XaPVgZ2pkkLhXpEVn7vIiPZ2g7rrQcf
CnIdRQCqc0SZa4CY5rRJbFNtPpa13sS7blbqbK/HBPFe1mRlAGuGXoWFIMpy79UKqPK6aFByi0yv
/+rye0PpmV7MoNcGzdgthpvLBpgwk327INHkq2Znc2yCd0ZftFzK+9DJheO3VaZct7lp/WxgFdzT
WRAtzNCk++Zyl+Kgboga//bEHX+Yw2L+4al1ct9UKr0Fg8TJC6oS/l9QtLJ2lkbZ9MU1MC4Py7S4
wz/QQmUrLXUM4BE/2LWkMgpaJvUyBf2Slyl1Ftq9vjYVyZY91RkQSiZUhAxwNoG4nssBqVFfaqJu
sufIzFr9ZlrA3Ph9HCH1mIxup/uc99nLmOn5p1DROyp3S9Y/6/1gXBN/5z8SLTWBWVMspmyYelEc
oMhLFUPDfufXxjqU58DvG4RnxWkEJAGMd/BK69QiX6yqK1KeFZouypaZm/fBODbaVWGow5Wpx9VN
rFXFlZ622fMsFSwBX4w7TWRZQP1zS1pFW29YzFzougA9kRQT7r9VtIXUbjK3jaI/K7iJoJp+TXF6
r9l/xi4ljc4+SFGXyv5eaOkHa2HmqvHanLJ3Btg8BJwKHFeRy4E88qra8dvhjd6KNVihrj7n1WAH
Nj6cgbrM9tVI5H1bdGrj13Us/hSIRCPluRFznCGVCHCpf3qSKMetzAl6enX0Q2+Fjl04z4v+mOQP
nfaxoivrGsMOwcqdNFYz0ehN0ye793By+zrDXDPMOoish4KItHX3Zqn5nv5HWqZXatFu3GxnV8vr
8wGW/M/zrS3RJldMSqblzjPQ2Kti796Me9ef9rF/fHttrq9QOQ5yFTQyWJ3U81bzYIp6wkCIech8
PUAbJRh9sWMLbcz32VG8HmcV5CVGWI/C5n3UQPO7IN4hC7nbpz7YkH+vq/914m/S/c9/888/qxrZ
lQgjv9N//J+H5CdRdvWr/2/52/7vL1v9qo/1S/ncty8v/cP3ev0rT34jf/5/xt9977+f/MO+7JN+
Pg4v7fz00nGpvQ6CE4v8lf+/P/yvl9c/5dNcv/zrHz8r2CzyT4uSqvzHf35089e//iFdHv7X73/8
f3724XvBb9u3Ce/yff0bXr53/b/+YRr/BMnCF5YtFNk4Zh2IF/kTw/6nNEjErhWANlUyaQdWVm0f
/+sfmvtPqp020Y3sqZOB8ZtQgXr9kf5PLBxxH0Q/VjWlOdT/ea7Hfx98//4ilw1pToNFhyFRcJFN
WWrX9NPWndnEUvIiVlzT711FP4hIs4FvKP1GvCRX2P87hPlj6fTwX8ahJm+y5E93fNxlld4LnBrc
LG++9kTh105ZjbdxMcSj7/Si2Fjzp3f+64AInJDYyqifsF++9m8H3LQ4TcGlY/lT09W+Nzlo4ySi
v81KKMm/fen/zOh/lUPxCHal7/ic5+9Ge0G+HuYjtHxXQ81zj32zUln+QDDxZ1fOHFRKHX96e5QV
+fP1jTCV4OKkmIpQwrrMrtlzFGuoYaB569X4MYVV4uMz0z7roEyCOK+qF4wcxtg3B904TJoDJVTr
yq8dNeGDqS35u1g1/34ekAr8hwmWocDpDGN4K/Cx43lSIsHR151QCaquh28+6FveQRe+pklZEIYa
CFodN+nTsaIyo8GYAoqnke58rBsxfKod9D4SJ1e2ak+r4ObfLwacChQLJWssDFanpUjaGXXP2vbj
LjVutdYLP9l4XuzbSqkerHGsHrPFam5jtZ8C0WogVBsV6DkQqcYfFeD7hTqGg1/p6XiX9vl8MAEV
vQtS/PqMNIFZbDp6ltTHVkHEzIdetKywgbVRLg6NiAsbR+P3r2zIWcQokqrClS3vr982EQTywYnd
DB9aiogRQZz5KXNskqy3l7Z82NXhwAriNJN8GAnpOR0m8YpWFBkVRltf+oO9DNFNipr8z2pO2xuj
mBXXj4Ed7CFE689vD31pV9HydV9L7hKdvbqCdbMWKYBT01fB78Pw7m3n2ovgQx5GJ9Q+WmlEpS8a
dSsYUE5GhNdru+sSxl7nD7aoXkYLaZS3n0meF6vpkMYZQIyYe9KVVUYXob5HAZiQxy2s8JhhTrKr
O7fYOE8unMh0nODyUsmGFrk2AcGNBoMJL+XcR1b2GpibhtxY0poOBpTWcqBOGf58/3vRdEIaiZfD
TVm+92+rKWxyatxJZPlR26YB8xgFIyDgvzF7OIa6r+qrVI9XibnQE81ZIs+EA41iSr3gMDTTTTm8
/11o10DgoVfBWbHaGUsx6iRWjeUnXT0+alWe7N1m2aqHXjj2cJmShVngYOfte0VftLwuuFkILMwr
YLtWgJ9JtcMRaUuP98Kik1q1sCxeU/b1oeeUWm0rSNP7hQPpzYWfJGXmttAAclpWSxupYUIXFhzy
outjS53aoujVnlE6UAiFKpwg0bK9Edq7qtWf4znB+M9wH8fY2zgwL0yl5I5TUicPlCyo08XnWi08
uxrBdFOksV9bEFWGZbQDHeJK8PbakJfR+iXR8wGWSHnKIck7HcopMqefuMr9Ma1QrbXHnWeUQaxG
g499223TDVvo80sfj7uAJIKIh1thdYBaXuX2fd6TJM3ohENH7nY4270P4PB650hNG6n3wHFNUfX0
vXS7aBZd0P/EusS4RgsxPgx90X4Qw2BsbOJL6wSiLiaUYCCRfFht4sgsxGgLBZK9akc3uITqN4U6
CPDBunafGpIvrmT5p3aJEOSqUa98+wteWiwUw+k8GWSBnr1606rqEaPqdc6QwubaA1v/YHtt/5BD
jP4bi4XyIcVEkGME86tgoxTqQveVbNdoaXKE5dOcYMSYtcsvO0ypmIGKf/vd5LOfrk4pFs3tAnIE
psNagGkoOSHdEQiMAHt1SLNQv0sS4HrvHwV6Mmh3zFXIeYzTtTJlGB+FIQ5GiVYXO6fr9UOVh84G
7Pj8OyE/QvUV8gqK/PC7T0dBtbNcoqg2qbQ19nOqxt7PASLPX3m4bHXmXhOG9bxJmXRQE9SQYHqc
jqVj1cyrksEQGzqqHyZuPeyMxFgMnOhG66MncJIJYhd1J7+wRsydLf4W25JGwDxVzDH5cwn5U1Dr
rLLST1Sg7xEwfIqvVHy+1EmjxXuAk06Hb+FQ6HBeiuIbOsRR4uPn04+HymuThxnJw2yn96MwYOwr
zV9ejEAGphPqWPsg3MzJ7yvd+hTOkMD8rBwybPUSVNUPfZJYP7Au638Z3IwfcZJP/6hcYQOGqqUJ
DqZgtriztNL8FJdUh/w+R+nuEPHU32JlGYq9XibWvecoWH3HdhPdho4bZzvWtpP7cMEVKnqRacEV
MawpQfSkMN2NxuyFxYvOJwhsyRAnVJQL4rcQIp9SBxEE1fDHztIfMPn7k7ZgePP22r2wqrBD4eiR
TVjO8NVVkdVx1TmUz/x0zOa71NDLa7fG/rfBwWsjLb40FOrHtE9Q2mM/rhYVdGW1razEhLtSIG5n
Z5IPg2P5DjHHfAvjeCHWpQlmADMiDSdrMFbXRJlT6xQ5WVTp1M5PATkbl8G89h7bqUZykgBt7ALH
Q0BSa1VvBCutz39hCYlj1YRWQwNSYmOqX8Pr1a5iJtFshdqJAMm6+jDUaHGj3I13I4SlW4SfE7aT
1fT3tblkP9Uydx8ai8XmYzTpuIHooulD45al7ZsueUMQJZYz+ZOBIXeQO3F4bCZXnTeOzPMLnc8t
PehNTyLu1oqIlauDuJmIWkKapT+6Rpt2Wa2gStyn+ouYNftDFKfDy/tXIQkAGQn9YBSUVx/LifNE
xVSRmaks476gbLwr1ES7XvpM2cC6XXo/TGzAZznY1JwR6DMNcK3igqm1YpJZFVMV3wO63ibVC6zl
Dw6CPxszemndw3mUhXCSEHt9mCKNTAs2kiWTQTQUwC39S86/DBZg+8lGdnlpLEpOIGAJKCSQ6fTM
KMuhIhDrCNW1erjRhGIjL2nU90oDtf/934wRpIw5BTq22ulQwM/LBTMrtnOvIYRVqKyOnOytN7ci
vosvJdGfFn+Bb7i6+cQCbwl3MsLZGXvIiru19zXNTQ8VCepWs+DSqevRpWfxA87gxU5fK6axAsGd
80g4dfYwT+YCdKK3f7w9eRdGoR1ATiWdGumQr8JmBNG1Ues4neJGKz5mcLGvF1XKd/+NYXgPOHi0
IM7opR5wx04RLIeJ0sZNGevGvZ3gdPj+UYhMCEzocmjoR51OWW13VMFUgy3Vd+Nx8nT8mlAe39i4
5zk8CRvCWMhekIZSFzwdxRJqZfWoW/hk89yJZvEr1IZHLXHu6ads6X1fWHKcQngqU6zm8li3jNJl
QLLcYDDuF+OrVjnuwYOvCdFcf391i3IqCTwmS8Arwf2evtdkKq6dCtvyHTVy77tlcg/AEMeNHP7C
7GF5jF8vRScMQtdFRavToipdyGfcXHWuXaUdbib0G56b3uViMcSWDNGqrSQTKP5HB0CuPN5vjW6a
vM5B9Iq0Qq1L4ENOmel/gDjtbxWK0kcE1Je/kmzRnhF3rWx/jIYRzzbH3Ig5Lr22RKC4rEspN7ta
mvj8TGFIhOc3+A5igKrXeydV9C99H6fBHPZiYytcGo+TA0oi2wH5g9X5W7BHwhwdM8o+agmyRrcR
I43jz/0SLj4HtnJ8e+tdWKd0RVSIK3T6gUWsDuF2nCiIv9aKlW6ALoqDhDZG9p5y29e/MRIVNMQI
If1QmD5dpklqqjT6JyJlNdYDgY4SkOGxvMuHUby7fOFQcaNpzPX8eg6fDhV5laJFJnu6Uc3Hziid
L3gzLw8IMW91auTnX0VkXFzI99FfIspeH/ZoaXupLt0CWn3MsLUznjFOwJzJbGnUxHRtd6PaYiY4
ls77T2bKXNS5ZKUfjuVq17c99lc0WCwfzW33M3cRmLs8XjaWx4XliKc6VxbqKOSla2s6yhoeTtSc
La4z5b6rLF+dhuA30uKXLhTvP6CpYXBYUkQAUbquYzTGQl6mc2ba6MJyF+BwC5I0CqDLiX1NRWVj
mVy4Q8lb6ENJZIFs6Z0ukxxVX5nRWX7WNtNTHjn5lRjirR19aRTA2mxpjya+ub7cCLbyGmUCzAeX
+HMW2sNepJupwcVBIL+iuEMLDy7l6asUYYhrXUgaWuXx/GDXg/WhVTVt//4tDNieCitvA+h3tebK
CrK40riWP5PMXpmJbd6ilpzuKi1V/sbyph6CWA5nr7xzTl8oNnub2IyAfqlhjWfR5N2ng2JtQGjl
A6+3L1E89R06ctRZV6dt26J2uwysgCmpkuuotaI9LgTVYTSW5UY0lbVDC+e+VRG8nSuM894/nURv
hAfcW5wfq3eMEm2OBnVkCxeZ+iWvu+h7Mnj6x9IzwnenENgTuRCP5FEPUGP15dR0iJK5swgXkUcP
MFYYn+NqyK8mY9xy/jg/EhmKFjyOtGAeebfTLycaPV4SCxGnQhmbOAA8VwaA/a3v/5u9M2uuU0na
9V850fc4gGK8BdZakqzRk2TdEJIHhmIspoJffx6893e6re3PCp/rjujo6GjbQkCRVZn55vMWhvbH
aN4L5kET7W3D4++f5y+uvENP+c7YCHmmL75n1W9M7wWDiOC/puCN3PK9xAz0IzlokEd5KxgBKfwi
2ZCwOq+s13/uoySEHMBo1dBJp0/0812HTVWuNdlFNBZ2Ee+J2dkoy+x8bf3tlUv981tH/MJhBIEW
umf+6+dLpWmg3NahouUbE4DZZhnP03H+8/2F5GIXg1HU5Zt/GbYotHbo6LkhZ83C2F3hM/C7vCY8
+MW9MFhNu5RDAd/6jyLMf5SogjZfCcwcx+3KGM+8voZeM9avMXF/8XJY+kSRfcBx38Z+fmIulmXC
6gIRpUjbDwJOHaaJUECHwdnOf78G/1kdCBFvovKl8LYXJF5ElDW3l3qhVh5VqPOeqqmhCJmP05OT
FuvNIjswIblt/fFGxkV3tfQ+340y/cVF08xnqFFpapxZmj3qdUPED/j3+fe39ot3xTFjVzBS3MGj
/EW4slbDKXx7Y0WQRh8HRuMSGkNr8v9zFUIy6RM538urdK0nDYTmgpmckqlb3P+ioa5eI2f+akVQ
tiQ127ur9Gd+XhEDjyeXI7wWWifbgarlFqNA3mLwk68BJX9RtSMakgj6HGk4YYcvYu9C5wyCCWu8
99ueWnZrNgfDlxN2uBwszzU7wOdigWg5WIZKlsWuv5KqhtButKNOMIUZkVLu8q4cGtgw7ur8cZl4
j9YQcRAEEDlf4kGU166O5rwciWWqwfFhmDdY2OX8/r3+8yTJVfgeKPjsIysvhykzlaZFKPkG4Ql5
98zKMME5AHWJq534ygb5mo7vF8uV4XQKpftF2RZevOI1GMOs63nFXeaZV0slNiZty9eY4r+6Coeh
vaBA1gYY9eeFZBvjOG2FJyLp1+Ijv8bDlE6vfXm/qEXvgZgxVPrb1LBeMnk1S2Z1x72JAfjsqi4D
79zbmu79oDA0jPwia+5rKbtY1U17Jc2s+rrJfJLJMpfDlQtj/pUo94vPh0rDrhaj9kSJ98VOu6rA
lQ47YQR6xXnn1EwMtF4/vnfG7TWS+i8uxeZD7W4PBzBRXrxGp/IzU9noO8p6zG/qcqguPUhgR2b/
1Csfwq8uRRkKOcoOHGDH+PlditZv/mrDYY/ZPwdeM5zWMu2TGZf710Thv/gcGIOgQxbuUxmUOX6+
FlTVNUUMQ3XDStVZv+nyOjf8MClmD+ujtXitSfuLdUrflEIrMW9PC1+8sdAhAwms2qEqn7qHsi2K
M89c/8wyhqVgMlKBAIoNnSlt8tOf72oZaUYwXkHbb6IP1I+5l5hBVnwoK+NPdYRQhXA22BU5yOpN
++US9Fa6foOsaHrTtIsNaZYHPYyvMYxeTBrvd0Q9cvfegUS5G8W8CN5IHLcZ6MQuxcwit3ZPcioj
UVTJpgWYN/+whXDVZFdGbmkdQyf9uJlZtGUqYVz0Dw/xP34Xtniq8i7f1csKil2t2OT4NHDR/bex
oB3KNj8GpzYUf4Yr3W+bYhALk/lKhgAIny9epNeMzNejygjqrrwIvXx4OzDL+soNvVyU+1XoNdBn
/dFlf8mmERUecwWfftQPnn603HW4x9jq4fcbzy8uwpJkYhMjED7ul09t7bF+nAbTierQb5Jc2kMM
Wu5Pjy07qZS4zDgoxAW+5xdHTK9bxgZ4hRNJAWLB41z71m1CmbxyL87LuLFfByGCILMi+NLe/fnF
2MNcL/S0mehE8AwTUNaPc+1Xj5vX+jUmoX73fexC/VEyv/kkFqt/EkVb0hdbSpwuciRsc5RadaNg
6fnrLQHP7c/MpfIvqlmb/gdZ7/A4r+l8dSrg2ZxnW9tlZ37RjbeTBf8+Lgb6QeecgZvLhtkaWvR6
Fl/WShrbocAc4KyZW2ElxraKKW74VAaKY6Y9HHStfAz17KW/zF0sy6Ie7sBnoVLOeTXj69lZt8xw
CNlDgrNKDcbTMIXg5Oa5Bousba9wj43J0HYeVTDhsrMgNUwvbjmUZjc6nOR1tfrrp9mx2ike3da9
yflwhyPuiaV9rECzd5FlQvA7N50fdnBtXd+345S/h3LVrXHobcVVrXrxwQxG66lbbGeI/KrXSzRU
Vl2fNEeX9BC4erziQCAfgTP0+pjl2rGOKtRWeNWXKXEvL+y2PC8lCK9YcbLLTmlQOt1RBDo0IolP
xRYZVtdA9NFeA2eydPP5ZCO5yj7m/cKovvK62kc9OVdvIWXqMkGTX2P+1U8tmEfDwIrd8/rlqTM7
65NYl36OJQSeHvh2E35wXO0N5zkmil9y4SG7G0Km+2PCm7pz80reOrPqKpxTdf3AsaWA2AeTJI1X
BWsgGmXn4ylXqMUEx1n1V7YhnE922wxtpF1PfjL536zzcfbOBkPaCr140E/HbSxnlTAqTPgvUTZX
yVhDDT61kHOxRWiXZUDH0fVGhCEIwFyGsT4BolTtWTY1/I3ZbzW8RN/tvzaZytMr1FWbjGthiA+Z
KU19sOsyvff7dU7PfKvL3/nzFNx2qYTOvU7heZE76sJcZxULpHOgeoV4XI3U+0QJn1k/ZKgS5KMY
FxWnmyhpARX90gOPnY02QppW69NAZeOrqX1ZJF29aBY7sCyDIKiMZ/Y2+SDNNOzicsLzPA5QfOg4
DPPlnXLnrUv6jhNnNPh9X19QPcvWyLP28hjZL1iKNZv9T/PQlla08e+/zLOu6tOWBvqyYfgRew0Y
o2eVCaQvYumVvO5SWWHUBL3+OurKf15G1D2HEjNSdcTnIr/XFBuaJF289hbTAydIoAMpGJSWDtIG
s7bOMaK17Kb8QLtiu1RBUWuIBoX3lKvCrZIlbGA+j9Ibx0M7eggcnL4JvMvSDsrlxh2UEB/cytry
2AvgPyBsrsYshhZfi6TywkVFGFj6AL6rZfic7y2qE+MThY0cB4rQZywyzPqq2PJljmdDyQfFeBNe
krp3t7jpi/W+Gta+raJGtmXw2G/GdrTCQreXjVfL5axDfdjQrRvmzyrf8pbFsVbEhxFKSizdLgc+
rGf1MJl6fpdZbqujkGdx3ogyKBD2DUFx0bmTvSWjlfleVHcVo4Gmw/EZuU7FHDXGxMGSBCorgshu
1OhH5jan86Wbm7V1VhZTc9mC9wMHCQ3007xVzmNde+Z74v/w2I013ZJA9O4ZGr9ulzB13eduxuj3
KAyvDw8iZ5qJtEpJFWfhMt6Ua+m6ANiHJouQj/KHLsMdn/JCZrfz6hVjtI72NkUZLeqKunewjpGx
KPd7FbbHzPGrJ6twsluZ9i6DT7XZrqdUVzwTjH0aCL+kB9XuZ+pohlT3ceY61H16GLNC3Ix1b9sJ
ZFig/eFqMwq5FWu4JCOC3+ys9jHRzg567Cb7nLpohfM8aNXlw6rS+S6DfcjgSa4C51PvzGsQle5o
PaaWYz2qiVBwMVmuFk/QPzhanM+poNXZBWF6tfL9LhC0lP3ZsOa5If4Xth+j+pTuYVhdeUs9jbXZ
g58pjtI1PB62FdRp1IfVcFcADhkQWcgpONkAglkDVQi0frHKFVzBNm+JO3McjVvL7PWh11AMjCLt
PhSbb0q4JJA4L7x8mr+h4AI7YhZieS8xBCva+6mp+vy8H5Xzsa6TrlPexWSK+vuaqW6FW+JuF1LO
gBWaMGVkY2802eAVgmGKJ/J5XPIsg3w2TM2giGdhyQuRu6GO+8YOzt0R6GrSmL35uGxEgaQ01uDZ
yFHvc3+6+tY5qT1GmQtGHFaJl2G2XTuoe4t2Xp+MsM0/Vm471tHC/KxzyPigqIVXFS6P2wZ9h+VT
Fd4B+bH/bivomvsM28Lxz9v0QhhY38a9GfC7O1m5hgfX87pn3Hvb6RSgxWkSz+nJPWBnFufFGCw5
9OJ6oDjr5Ax98lxx4dYGMIBo0ak89ZBy7karWLYDW5hiFhdA/9kc9uH7wJR1xov0tAHQHuuYxMoI
GQeHkHcHUtpq41xO0Lo5FOw+sqG/zTFcaOMt2NvZiLqtx1PYBR57t6WzdmJT9v31VGl1PY2+k8dO
vqUHEy18GPft4N2y0JnZbRo2+C+WyPMUfnIg5+tVI/K7GrRs05sttRaMicYp9b87lWsYx0l3gXlj
IY0tDwNjJs6jrryxOrGs/fHGZMqU2GGxSq9sD78llPBe7r0rnIHYV3jetB6hxTrew2BLvR6cyZj6
k61g7iJpx/HlCm/b1XoXhotrnwwJ7uWclKedzvPNr7qjlReLe0zLIVvinVX8pMD0TDdrCeCgg+WX
Atmpcyc4ays9W4cUTw32JYrczeepmMX33x8iX6a5HCFJ0dAK7OPdu5zs5yOkkHIgnK/MMqxLe8jt
GhSSk8kb31uy299fas+O/rO/8uNSjBHvYBqKeS+9nQ1hoRsRmxP5KE3Zlzwv8ZRgrTtjqI/KS6eL
IsOua+jW7TAMU3P4/fV/eauIFijw7TrIlxqCBcaAzOuBNKbYwmM/uuJjnwoctCvVv9LM+UeawVOl
G09KD0KLSf4X1dFcNq29BkiT25QGsGE566nvxtdYO7+4oR3QAcMB4j/eY3v5+T/q5YZnNqm/sHPZ
QysPpc/pa5qcEdEUQ8i/f3a/eHfIOfd6ATImug0vqiEbHpDga5DwVtIxcerD/SRyC3hQQe7hqxzW
xbHcuvxqKv3uYoGC8uX31//VA/3RzEHyALjz5fX70vAB5pMchkHan9Y17Q4LdMRX7vIXD5TXRruI
wvYuQXqR33dTvZFJLU5kqBbcozYwM/A5WKzLq24j/7whivM0M+hAIKX6R4qoRmeSqgmQdhQArTa6
Alfe4Abf/vSx7VdhtmFnTO8z/D+vEMgunGCoOEV2gbbangOdLLocX3ls/6yL/DDHQRDPfxiD3ed9
/3MhgmFAfZBxGWPAq5X82z+Ubj3DDgb8A16hC671oCdOGrO+9mrLOLSrlEbkIjY5D4aZMf0Wx3Tf
CJtXmiEvOzBgK/YqO6IImnF8IS8+kXrtB6flAB05m2c+ZbNrHE02YHwhOKIHzKmNGJbmrwlBfvVy
LeRBu1SISq3zIv9Pw3Vq2VL3SGc18VC3HOJ1Lg5//nJpQYDwJpbRNntxFS2nZSRyOtGE9d5xqJd7
ExOwV6oy/ywxMJ9KYYY5aiaPuJ0Xr3bYiiDz2B/Q8IdRPlrTQ9NCpbAG6d+1taX/uqn/TsH/ay+b
/e9T8B/yb//n9FQ/F0//OQi//5u/BuENS7xBnIAbx86DYex9/5b/moQ3LO8Nq5sJUN4Uf4ZG59+j
8OINIsd9morOBwXSvTL6P6Pw4g0AeIReYC133QsTAX8wC2/9MB789/a+y06JZ8QSunW4SqGj+Xml
dIO2VtKPO1sXSxcZ5CuPTa3cO+hzcMR6t0yb7saxijH84M/hkMZ66MMPJs2srxBZ1yHKsNe52LoA
bshQBdW9WE3ildGV4Xk1tOKe+oBtngQyriTMi+0dGgxZxyaJIeYEyvCNyx7dcHm2rFPxcWIPfFTW
gjPCZusFBJwC4XlVGLlJJaOusj5WuLuMUWPOd55MJzvRfR88hnB/ITQDOex3lyoxRgEiaIuBhs2D
BVUsUGW8mioL0RRJfUSlxTl4IePvcaAMJTChmOkPrEFYpRwcSSOP/EhQWV0vsBFWPSE/gHL9Zdgq
5PeLLf0w2konzw5ZY7VpUoppb0hTMaCU4qwYKq99PR8HbyQJTLOFwp0rh7mPDQbKunic55IOotTz
h84cnesRphEl1H5z/aidZieMNyfMx0i5Ssiotnq9JhZg9/JcOPl6MMw9qxRjWN/LcsRrbKmd/n75
4UVghb1RHDytYRl2qiysw9bZVZMIMfeMdgXKvy6MTVQ73o1M3lxSE/KqX0o7Xhe6a/hqKqnPjIr6
Z5zOlMZnZ7O/ulaOr3XodLpKMgbGQSyBnf9R8inNeO0Wdl23wvGBHMjES7SXeHAwVmlsH0aU26b1
abDzQkRTJ5nYnzdXjmeWoo4WKW+mnrL4U3VZLZh5H/2U2WicF3EbO1Q1sq65MLMLUm2rojqS6Tmq
83ALDkM72nksS9wsIs6mdvbXBvnfoPavgA31fw9qp6fnn0kg+1//K55ZzhvOV2A6djABWb39/8JZ
8IbBbSIZMYnQxFmMkPU32AN4ByBjxtX26TtajWxGfwczQ7xBlQ6vaB/1tVGP0Lj+g2j2cgNnNJnQ
yDGQPMHmZP1iax2cuarDyo+om7fvWYzB1dza/SsKx33r/HfAhOBH9YMHYDEmxc7KKPTPAXPsyNfr
FYGS1aFo7ps00vNGtpmnr1F5fr6dv6+09z24q51b9OJcC4err7WLrgZH3gS5E+FAr6/5Cv7idnaI
B00PbHf3GeWfbydzA9Urgplb+P0ZqtvsBl/Q8RgwOfVavxSB8MtnR5MUgdBex0QyxA7288VS0eVT
5u7jzwjd+GZHzGJC+keSqg8mOUnqlmEeZduAzUg2Y8IL1DmlqlpsYsbwxKubeJs19jpdA8o2CrKx
x/1mUZSKQzm22/twKkxxSFfBMbZsG9tmUGmQN3IRtjqNpsi+9Bb+5AfXpZoQGa0PtdbF7jjOFt1Y
10a/8Id21nvfi2aj5TIgbJiPAvTYd6Bjhh/zI5zybq17LmwVhvXVMXSRHWj0tZIy30JpEIFQGFyk
JZDiGDCJWq5NGCxsbTM/W5ibhM5i1fMcKYqVX/yw8eHk2alVRlqGFT5P0l8/68GcH3LwdXADylTl
karmkl2tYSwrGn1RX8y52y/H1DeHb41c6vRQmXp9ntNU3+ulrr9TW3Kv+lYuQOihFr7TOtjKI/Yn
uE0brZNjYjAU7kNQt3CmtqY1ngcQtB9Tp5Yf09FVKoIIa1FTnaxspPHGQNZDUJaVjZ1EXo8PdUD5
gwIlT7oJZPdI8t68s1UG1Mwel/KyNqxAxovjo2QaB7hyii/yuRmK4pmvZnrK1xAbphITJwHg1O7m
vZI7PPkWW2y8WbwZ08iKHo/3us4o0a6SzXvsl8+7Bt491ZQ/gGkjFPuciUZc22II75TKZtjetsDu
1O5nea/tYGWUTuqbrVvylnGrUb5vJmX3MYQV55M1a8OIrGntn4swHO81kLtPvTTSICq8tfjiCjm8
HxjMrI72Oi5XSi40OLT2KuDDW6Yvg1B7GXL7qh6ivNPmN3NZyi8zxd8ytlGbu5EJuf3Ozux+Sian
GQz29GCWJ5h21gXOfw3Vx7EwLiu7Ss1YYiZlxTocU5gHtdvcjSbEmbjalEiTSa22H1lt1sxRsG31
docje3bb1Nb8KPFges4U7a13AQyrh8mj7Eo7IsfbjNNLkOOLReIR9ZO5WPz/cJAPcy8Z9p5HhdGF
Lq3uy9APgpyn8KcHhpjbKbL9RXyR7djg1ublsGS9VPdYrfmtDwOwNOS1sZl7vWT06CxVeqvfNSLI
L1PpMB8QkkEDqw52U7gykOvjXBa0LiuknIIJRldWROqKr6ziitUBEUX31coHk+keHLroN03G4iT5
MLUfFQe5j5KIHybK9PKvk1Mt5DVD7n+uRe/d2YqUMm4rH6Exv4yk4KtCdWfSGrXfotKgGjBKS3aH
SkPQZRyF5DPpNkFfMMQL+POAnPZLMHj17drhYZ2soMD6KBwyg/5RafqUoUFW27HwUpjVG+aWD1u9
tCPHFnP4ollA70RpP7RhytuS47RcD5ZevwVzwUrC/1QuMRMoDEeHMg0OMmubKQk6pj1BWKOJTvpU
O58UIfNRpQjaI3cSS58QcFR9Hnpp81TUa2ZEgydSVlQGtO+YtVi+xSIVDT3hvCsZZwVf5nAIF+tV
W/cjt+kYyw3/rv4ojJK/YJmlrveYBnE7y3LxfbNYKjrUGM+FrTf0iS5SAw+FKsyHQ1GtpAWbW1UH
m2z8XcYNyOMsTTwVOhgPnqpsCb8u633Ouc6S0mpsS30UbuF2cbNSXTjNg1vqeC5tsUQeupi36JCW
z1bjdjq2wDTWEaf5hX4H07AEs6qVt25qGc6ZbVIbC4vODBKnwsoQSLmqL+j4mC0CKkt1SVFw7NO9
liMADeKzn6b4wvXn6xQocZgtvyEhWbQZRhaw81s11+Cj0k0VXxxWaxH5WBMWSZUHFTZqcsKCsuWY
Xkf5FOafsQ8q1gvduNk3FN4uxXu3nG+dqi7nJCsZBogDYEjvJ8+pqKgFTr8edkWXcyabMNSR0G1Y
xAXsSs6n1jx8SeEj5RAxJlEn2AoSfAdjtM5C7ALwoV+aok/o1ju4ODcZXV0fDHZeGHg0p22PEgda
fB3NvncmgjWHGuTbtUltZBRnxmb359JpAkrr2L1dgl9nxlTgOrNObvXBlFX4jPuResRTli6+YwzZ
kCxqhKtdB8P1KMxOAJnI2vnQBkUvmNbIiyKpmUv+aPid+by0hX7nWIuqY/JUQ54gXhW3NeNcMAtX
W33p5GLdZ/lMRjAuRorRzdyXsDjpJEsQQn7/bBLbDtUUiCbBBbx9bug13rXKFIlTK+uWbcG/HjoU
+rGh7aNt+Ixq8/NXqhX5zJiRN07qTAZLcLMu3r7OM8Um0+POCdXPb4YP6VDn7/Al1utRMZryVdKX
8WKrqzwr8XEkYtv1iV+RY3XqwigApsQZNlYMBCx730nZYwBC1MrV+cjie8bVch6REgC5iWbhb2e+
XXhFVGeqSJpwcG+01RRU3VGk0DW0+CKht/Tv6Q37T3h2DD696Xm56hxPpZHh2KOLXrmsz9l7h1NN
Ct7Qwyq3e9am9dSGPR3eTVtsIOW0yvEkrJnlZDZ11UVBV46ft1VmMlnXgghQqHlY6WY5+sZ3Rqe+
ZGB6Y0+xV/QVXR/2n10Wnzz6W1vdrYyafM9N0V1PbBSsI76+LA7nrHi0x/37KB0xeYmFWR6G855o
7qnHFY9eOeQEdqpuZ06XucdCgK1NyJIXJBxQIKqIWXl2BzTS3sdsGfC/NBt/osq8OrRfawU79ugj
H6shWq7c18JpMowgT6vLVYkdF2GgaCESMcDMM0V+OcrDPG5YZ0XZQmbf0DeTd1T8qvntYOEyIM6x
N3TubL9f6P7a2Puh9c0HUk43q1aG+Nz+eUbdVRkbeLQgUBa79FbN+HHNeQG1DEM4+RaKy+KdKzQd
yCX81hKHcSnm2zKz7fY0MXVgvNVrmMtIAzumMtBn2xLBdlIfuoJzZ1TyT2j3SnQ041I3+SGoA3XW
NbaWKGO8gZKzW9LuVpPDm6cTqJ8bY7G9ZKXZcAG7oi+jBXPEInbklIsbUfLFsZEY9p092GN2ZG57
VTTE/dK+HW2PM9HQr+xd5mYHl6oz/flYjB6+HWVGe+E696nAJKseONhN2vKq6xps2ZMq294GzotB
TyIN4edJWQbzV/zBqZsG+agDejeCvlfu1GTetr//ziCLg56FNXs5BWC6wThEDV933TOVC69FbCQz
A2MfcnY2nGxQwxKr0MSfwhg8b4j1SAymmW2eLxWO0km9+FVA49/t+jt8SofhasS1E6TZkIqQJrE5
n1Vzne9DHQZs4KSaaQAx0e2JZwywB/9gb0o6h7QK7YEagQuZ7qYYK/s4hVCizut1lnwYuccOtBVj
cyHCUhvqICdzrI8FQmWLkGPPzlnqZWPaJUMWNlPs07iqk5Yzhfdk5Rz/ozQlCWFfNrPGex46XzAj
lzOxh9whk6FzReUHZw4rrboHCzsC67CaQ2l+SrGG6J6Kogz7W9AvvX/b2Q7yBrPL2IM510ED/pGD
/7ca8a+dJfabakT+1PxcXeWv/12NeIMlCAVUCg/M0qDCpXj5d3FVvLE5OeD3gw6YesAP6s//cEat
N8j7gCPs0yT0+nY/ub/rEc4bdH98izusjVEMhL1/VI6wf06umYcRzDwzRUWPlt+Uidmf810iBXa8
4VPetUFJemBCRfBaD0MZSxTGR9XbxmU9MCkU4bjRpXFD0oeRati7WcRoVXde58JF3dH75Rrz+YvP
NoMV5ZnKKfdd4CZUGnGZeygqSGDkiLlc0YrbFErbfAGcJuzYtEoCA5VCuNlvh1Jreblma89sSY8u
4i1+tRUyKW8akyJvac9PYcdPE01ZmucV8Iz5QmTYgYMbKccPbMzWXU7ncEyG0fxGfOqyS/x3JytO
e52Xp1CPPQVJMXE4QWI5vqWI0MmzrewG96lat9W83iBqdWdBOBsDI6KYtSfaEhPOebY1fw+U6feH
sCxm87wti0GcTSkPJvFbQYWiditPnhNbc9SyeTUnfqicU+fP83QINn/cdSUNrEJ2r4YMv+KUhrwD
44qIlNe7pL4tQJbPqfutsRrjLWISz46wAlk99pKyXyLf3NyPZCtocrfB6i6Qw5chW/Actmeu7LV5
mKe8R6ZZYF5T2tjYBUHvnbLUCKfIzdb6Hf7lG3kzx2dEW7kjP8IkK7/hXZi1idF2xRXn2frO97uJ
wuuGhBE1nZurS71hS3HMcG/8RrLQG3E1eMZHIwUwzk8LzCEOFxT0PKXKd0952xdubIapOhkY71jH
Jg1TBKujMz47pUMa2bUl6GOr1BmEQxvCdJrpxovD1p7rw+bXfno2rxBeI1EHY+I6A2JAJ3PU81gL
FC0b72WM7dCQn9etrR8732AUuhejCbK5WAVKME3m1Jg5JWqORcQ9NIvzsTGs5TzV5bImonGdKSlk
Y9zYrtoMDg4Qm3AdKcu3i8wKm0NEXuTnsnMoCnvgmGCBGwyTRFZuGDZ5ajtXkTcO0og32bBl4tWd
3247tl/MRTGcZwwvfJtxGNvi1bXHZy9dmwclvGk4GCGM6WQx85R9GTXmW/xE2ufab0t2fI5ud2YR
lH5srG7xbfI671ogH6sOEvlgF9u1ozFJmgM1J47K6q/G6FMJn1ffRvxY1VrGQiz+Rz91pI4qCEJ5
nMpgbPGMGa37CjbUdesISIKj5Wiy7wwkFYqCSb7v1ODOEXj9tjuJKX3rze7wLBbK6HHGmfXBLLPF
S4LRwwBel1g2xcuoxHeTHaeJAjP3J4oODvAkTRmWiVqvnPLTAsPyaxHOkt8uVJxShrVK8XuR4+hj
az4gZ7S8KfuuTInhCGBPykjTVvNCC3PoL3Gh3MxTJsItP18Kmcp46NuUV4JydSVdpe9+atWs3m8t
rGaOD4MdHNPZMWkOjR7nNkduaF9kWHytSjR/kXKwTTqqscOPWSpnOai+1ZwB59S4sJyl+Z5mRTqj
9m/sr6kvSvm+yP3lO55My/e8Nwc/yqXRLgmTNCAjpiawHgLp+A/uBF0sVtIKPilOwdi0m2imHbdE
ONkqzNY2BGXfccSwi2O62eHT6mFXEfmc06aIHlt45TFZ9w3vnE6/Szub5+KxJKvYEG59UffmhjVc
po0oNXgt57acCDY1MjKSfDc0HjcDcENHXXP9lMH5elBrZc7JNivwt40DSWLYUhyT0BcvAn0jva5T
FWpdnzV156l3I+MW6+dqTmV/gVDDPydqYDvk4ngEnqdtOVi2W+vf+5RGq2vh0/44GlUafJfDyM01
0+iuUcdQ3ZUlCwNHbVmEz5a9BM0x83IcekK1qBsL+WqB+KtsjmneoZXl9xMRyzEnpjVcDO8Ean/s
LsZ4G2xpJmLf3QaJiG3EaEFOem0S05WBPhvU3C0JZ1HvA6rMtI3nsc9uijldgljoVL1rDLTa0aZQ
gh7K3miBGVWVc9eVjcaRsWBSLc7Hrd91hkPjJwUF7y6udiZXnC52XcclbbYPZeDLMA68QZKfACi5
rlxs3/b33l5OSDQLllLdf2UzQPlfWC4WAm5bypWAq+QQ2wSa7cjoGcbHFCVW0ozOp17Zwh3xktBo
U75oUVgDw5xD6T/YgdETJX3HGNE1Aps7z1ifC+qlduNza+tSxLLH0iwZmh6hJGYO3WEqafi9XZx1
vvdtjSQ+n80qOGLxklcRat/yi7cUWWtFqc3ndjmnerA+aRyRGSuh6rCD5VBQ3XXI5M0EbwanT6pi
Hu+3ctXLqQ5bsrMIpLehmQde0i4SFKkuM9kTloXI8kck+hP1Nauz77JxWb/rQNYKWR3H/ZReWl8/
UpSwzyyyqem6sQxLPmh+LfGhsoxNsirQkCWNq6f10GaB+NZ3iHD8xfVOhafLO2/bu4/B4k5Dwrf2
f9k7r926kXZN38qPOZkjNpjDyT5gWFxZOZ4QkgNzzryuuYO5sXkod/dvy97W9AAD7AEGsNFqS0tF
FotVX3jDMX8oOtwHbKOQ+lskXNhUFJZEfGzYcyvXAnNZYEVvBpaNLdj0NcDLaLLVZARpJyugWe2e
MMsCI5LQ/ZSKIHooIbS9tpj6ATAUng1zLi6brjEq5Fiy5iaI6ko4ChXlKGcMzOIRE2cMcR0En1D/
c6Wg7cevibzMTxZQ3c95mJeFP9ZYjITU5UQ7L2jlMmgT/CkB+v+j7v+GOM3vwu67m3/dx4Cmi3/t
2uyl+Nx+D3B4++yfCAedliACGyuOwASsBCTx7yBc1/5YBSJp7yEBAd94jY//CsLNPwAdAYBjIeDo
TL/w7yBcMv5AHw2iIDs8PSkNTYX/456ghngrkf7argSstcpVvms5CZBwxrCQA46yYSPHsz+bgffd
xFx+6/19L4f/Lsr/aYh3UT6SAvRLR4aYIvUkV5MfV4KnD9bN74dZG4v/bjz+dSdwj2GHQ99+j/ns
BAocnSgGqxHPplxLP+Xsppp1v4JUfz/UG8Ls/VgAsCSQJyJH43t7b0srGw7EVeZhGA6R1B1K5B5S
SaRQDSaySKltDocSlyO8affUps/drG7nUNmus2uNsy8K+ge3v87iT5dEexcin6ZxbWtv8TvYJP45
UlYuU0D2LlxXSraNxpCQrT+E64NtzLswmz5o9X405Nqg/W5IVcYgWwQggQ5h+FDMDItb20QZoegT
R0ggE07WBwKvP/Z8vz1k6bu7XNfad0N2aM9rKNkEbkUDCX3XPVnE9oOHSyf+p5kElQlWEjs67IzW
7383RsKGXtI65eEG5eUiFs8AGrcCY2myctJz9TTo/aHt6Dx25SXQoY/GZ5/5afw1I0b3nhYY1dYf
x29UrZfTtAlcfXiuMCtbutyd22ytnR/NIN7PYbxPNOt6tLJtnZt3Udt9oBnzpij/fjFRrqZfhEiB
iC3Pj5dgBbMZKkMeuHMeor+fPMlNfiRwoEVi3hXV4iLbbov96CmhskcpArdFOcZbNXN7KfCKuseZ
h+fDi8dSOGZWf0hxbh3EdEvQRPem/Ecg7G/LgvcQMR0QX7yW7x5Z3VSFTnmJRzbrp65NnEyg6Sz3
NL+tG2wFaZRrp0JsX3+/VH61s5miBBwaNRh69+/AAXlg8MJRi6ffPr5aTX5Z0Sdo9Oj698Mov1r1
YKKpzcvqahD/bkUooUnzr0sCNxVvy7S6LFZ/y3xRvKorN2Ki7ZNB3eOiviGHOa5bTFJGnjULR3m2
jmORXVXF4i8LjcN4cScjBBo2ejn6pZ3QR7Yysx/Nk28m4UYoM1wI64sqXFx9md2RtSdOyl6UBo/B
Zy3yf39vuJj+YrnjagDk2wAig/PAj2ttiUwzJYe03EKybiMjv5Sn4UDcAnI4cDOE4MGJYoekDBsK
mbtJr+AVpS99G3r03PcJ6GmhjJ/WhDtTAadpnTNOFwDznEmg5D8PGzXQyMhJAYJk9OgYbgvqxFmj
sEPq22VJrueGddmU9pIKHqIVTivNvmxk20kevElZ3LAN/SJHutEcvHUm6U44gczOClJOasdXox29
CYpUw4yG/HtkjWetri+C/Lk2pnOktDsai8dZXkka0fU8QrrUrMUNypyMlY58GubIKA9e0CIYVydP
kxl664BqXl7ylh8pPjtGq55DwGWdnj3Vc3fIDfPzqECkbycfupszR8AMJ3kvQItD7doFLbAt5n6j
ic2LrMZ7KlyXAABzR4iaCxQsTpjv+VSzfW3MD2Wb+RA/bxarfhEqRQEZN53lkddWNe9zKb420u4i
rjONpnB6O8xViXZJdplY6tZSQ08II3LD7sI0hV2fxp9NGrccRj7wZy+rBg/66gOl4BNI/PtkPRc0
IO9wdsjA9T7xNF9TTmljwhqCe8pGUupfI+Z23XfXua5miKWFp9bPKItX+KrwT4r2eQrVbVEHOYkh
5kF6dS0l+bGhWJ0vxg1Yk0MWCxvU/I/r7yqHxQc4c2Gl0R5ZYK/tsuM0AJsbKYwZ2uz3gnqLuZU3
hNG+pdqVkl3nwnIXKNpJ11h4wrJT4uHUhb2D/vsRBrKPCf2RpH5bC9bVuusIMaUCSTmZWeTLeujR
g9uGtF3UPrrGO5nKYWVR8Rin1zkXNjQd1r+QXQuOzbaHT2PdaJp+12YIf3fNxIbJAhml/JjUol8h
fZYbvLdSu2txkhYD1cmSaC9046ZIkz2WNN5oDAfQOI7UzrjbdrsMRlUzLtQjmVhD3+E3eh2oCa2b
5sLkwZUqpagZxGKduwVlqSpkERpj58AC/9QWaK2WIoaEcrPrW3W/PuoI62igH25qCvfC0O1GKhhS
nW7JyJysDv22FDZqOCEBZJiQclnHQ7/rxvCa4HifzotrLcHbGuh0TjI1/Dqni1/LwHOixYXlfKNH
kafSv1wPVl2+NaUe4luy16TRC5nWZn00YUqfJX5qjYJXZLRz1smQ51tNCu5yefpgh/rVJr8yJxDp
1Kmjvj+OSeD1zOxky6UKdmGYnRMWk99r8gfHvrweFu/PXMtUEGkjggUI/S60SQI1q2rcP6Cspl8j
3uIG9EmYlZeZNrutpO7xgt72BZ3Wuey9WijQxQof1zNV1IIHRM/ohk35tW52DwgZHgNRcxJgsb/f
rt+ZFX47aVcFMkIj3JihX/y4W3dKEhV5AM5EoO9P/VjMKMgvn0ZN3YJi2E/8V7CkPSW110WRT6o2
+UaCgAvKqs4Hl/KrOImuAWgmAiUEjt4FKbKWoXgDR9cFl3sNxe9WLZbXPp39Dq6jbuBMrnSHYqxf
YqNzaoPNQhW831/DL9fGd5fwbjamIRfyFjEpl67y2ahDuhhl9ZK0xu3vx/nV4jCgKNFxQbqFNfIu
AhiyOhbkTrHcZcyeaJScdEPwSOu2dIXf3pFiCDzDmN2ebahWose5uVAtnCvZhSiE7wRxgL9vHcsm
3uc9r23Uf8BJeecp+LYyOL/xtcOQDMD+e802HdRNZsDmdvsyBCg/eFHDxiNg1w0yTc+GjYRDfS9Y
d0KoRHbO8fb7OfpF/ocGpaThX6RSr5HeTZGQGEpEE8Jyc+l5amk+B/KnmDgoKz5K/36R9xgiFBXU
MDCKQij9x3dAqFSjxLXOAnS6y3vF0xPZTQJEDuTZVyqVHfkDZzVIDT9vDgyJEvaqU43S6buFhun4
lHcxQ1YqgRgHRw+Skqr8Zg10G0mmkFsL3vrNNeuMl3DTK6DXgzHdritiJilTa20/K6M3q8MmX+St
NmdbXc+Oi6XtaSzs2i58XOJpU5Wi3+eDV4+Dl6DuOvGZfBo8gyioCcOTqefHPBbuq1y4mdKI2mZ7
Ic3ACk3rGKccfpG275rBwdgJ+at43+LkqzbJVZ7QQhq0ba0nzzNZ1TwZ92JWUzQbvPXz3TRs5gQe
f6VsO04bs8TZzkRKVOWMm6LHNRrrGa9o+4NWR16VdbuhCE9TkjhS312oc+ANRIHzou4lcfFN0uz1
Lektvt82FyI7ppWp2zVYGkcIzmn4GKoCjScyli7Zh1H6dTDTrUKurPbTdW0tl30xAWRMho1On26g
qyIRB6+RlsFhC0mB0y3bBpHgRaJwjXyOr0mhz2m3V+fpE8iWAxhIKraAEBp1H8jPuMRfQwvxiHgP
LdIpVVDRkCAUCQbzqKClmE0nPSqepR5BDSGGDhzcI3nucmAcKUNQ8MMCnucQLJ2DzxTN/vgqJPqs
iXqNEpJyZx1nA6RJE+1HBYgGc0hd+kLMw2trBlMmW/76uXghMOREFSc4zpNyEiz+jsLNWMdfJ+YP
0N0hN28bWhzUZx3V6jedCGKLA19OZ3cJ0qt0Revp1vViWF7TET9liC2Is78GMmpi3ZsqliV6AF9Z
mFwrBDlLPhJY3YVRzOchHg40Rlwj4Zmy1mim2LCsj5o+nbX8YjGS66Qh6G6fId46yPFerjUjMyCs
0kZfqpT9mA+7ao72CqdQpy7AwdKrZaYNVo6HguS01NKrgoQ1sRoTbA7TxoejIVm5ONHNWgtZ14g+
zX7INjWMbE+swfWIza12Nxs0gtvFB1fGeh09S+12OrtrF7A+TYiHzYLMOU1Gnk0j9J6e09qIhBuj
ZIIE0s4422pTCoNjtXC55ZW++/1m904ujd0WcKxOPREuHiKWdPB/3IPQ3Up67t1iaoWbNR+Q1f4A
VGazLoMiUbfoLdwYxuLHsHTbgDBQsT5IS3/acFfPFfZ7qoaomGOa9+MllBD/AalNlttmoTdAFcpg
JAZatp3z7oOznkz3/Qa4FmN05NLxxtV/9ieWCksoCiEE7qgle3r3sx3NHb3kFo0UcXGVhTC+VdMr
QYu8mn04qaX7Opqe6zq6Bqva21Rg9/A2j0M0bkhkbGEaX3U1dswp1B21JOVkb5ASjqYZR0dUP4Rj
ksZ7BDFWLYA1zFknlySNrr7fx9pWmkkK4pLKx+iPmJetxa5FJwqblsnXq9kfRzWwyzzdBgFIfcLf
0lBOZarsNZD7rRFfk39ct7w6uB2eUebxGxi5dtSN9oIeCiqy6qnMQro6QBpbvEudPgofEnNBjkhf
aGPM57FbM1AwuzZtaVxPCnbBJT+qjX4au+gRZaIrIS0vOzTzbHMKPOhSk12xX/a5wR7LWqXrPcvB
NaaVNyK2jsUoeOzDb3cPdR59FeFG4LCl6xtd96C07VnMtiqNdKGJvsyTjiigqWzRUro09X438PoK
lCLABV+nCTbRwhDclLrmSApPIKyBc6ThQ6eQEZI5FkNReUE9rC3SfRjn/hgne7obl5hBA3zluILZ
vpcLcuBy2IT1MDltGF7XnbhhR1ZSzrrOPAqydZMyJiWzKynoNuKSHWtR2UPTOZnk05mAYzSPDvSa
pxTqFj6fyzLbzyT7is4rSp7Ra8Omq6J9lYybtAmv120WR5w7aSywou2doQHur0L6ffvlSNjEE6JN
WQ/BBSS9VmfbTuZQXJqt3vKNvkWawuxu5Epbj+DEobz/2dC70O1NbQeEW8AavVa2q7caqkEpvfuv
fWagq1PxcNUg2mdCuk3bicb77Gqd5rRi8ZKm5k3c9Gckxa509hYQHcc18U7YlBcSqUrsXqNmBZXl
Amg0xKn2FQhl2tz3mhxd05e+rtmcPavP2bDM/DJsg7s1xY6SLHUmI3YwPNhI7GjyFDqo3nhVEHo6
KkB9idnlOHpAG928FDyUs3YiebJt9c96TBpPvJ2hagOpDyyauAQHgIB7Sv77jO5oC7HNrpfpnBp0
1UpUMZ2khl+nmMmTVQzociS529MioYMY7Zsi/CB2/sXOsXKFaLMQE4o/1eo7ylv53IqGa1oj0RGT
ycGrr68g8l4gkD5ICX4eDkcHStS80BQ+yZR+3BXFWI8mpStIkLL+sMYn8AI9eCkv60qvpvGD4X5x
ECCJa71huXQqoCsV9vtqNZRMiiLqaLglmz4gIreJjQEchOhTs1nNFJ/FOboZzfQYR/k2RtllspKr
t9Po/0IX8LbM+fPe3fsHV/D/1C18vZy/zcP/a3iAk3p+d26vHuM/mICfyuLlU/l9Z/DtA986gwZO
36hPw+1DlQw5mPXI+4bO4zuiJUL/IMdeVQ5WEfo/+4I4h6ONSiJAlUBGIQ9C4N/gPL6FxLtCao7W
4JoK/ZO+oPVWM/93PcLgoKXtyBaEszTsRCCEPy4sIxK1ORhmgE3yVVs7bF6HK82dHTRmncQdtjjP
uT3k3/DGdMT96BVu7se+cbHMmyVpnXG2D/ch+PS8dHzF77wB39VHmGj7fgP6KNmMj/NW2w9etx/D
rabvxd4Fedue71uP4vY23xqeuVlWSDRWxoqX61s5vxfnbe4oVWfHNmylws5Pg3YNjm/gwmaHspNr
St60CUY7fNbc3rnquYqr3qHr5mZ+tNO9yI9dylqH6AoZZH0+9oc4snv7vrejo3iWr7KdyO0QNm/k
fXXUfdmvXO3pILjwlD1OgAd12+yhfLwCo/H67T2o/BvFRnebEQA1GxepYSvHYIMSe2zY4vXwJJ/Y
Qu2rwGk96YJStmbf76/u7y37dFj/B+jiMdu13jMEHduwm2NzLO15D/uHa8/t3H7c3N6G9iu2UcfO
7b38GoC4nd7XCHKylwIIOogo69k8jniBVGT399GmQHeC323Yz7F9y1zZyQ78I/82ucYnyxZs4lXT
fm2eFDe97lwAakcsL84zuVJ8J8FUI0mK/aQDCxWOrgFQSLmqP1H63lXb7oDgG3CUUtlIDMLnjtpV
fBk6ld9ue1u66JYBBLQXYRB4EXPv7Z4/unkxGpfN47KB9uzGx3DHOrifPJAqrv6c7ZGNVpARAlji
GoZTjJeAQLLLGHZe66RX1as6Osg59V+qCyl11C/apr7q/d6nIP5Jr1wsrgj7eWyKtnueCjQ4HKl2
Z5414Izly3Ai4Et9HPxaP7Wth6LCmdsW7xTuhok7DdTzveY53FFgT6PdZJfR7rKIdk/NtIu+4oWY
EECi+bch6zuIO8VVjs3T/Izc3yTDKMJu0rbqbaQmmPS4nPPS6NeiaxxbMJHDA8gZLTtbV4ktuJVv
PlSn6CiflJvmOPr9nW5cCq/Wa7mICMmismXZoqPwhbhPz5ErXACadhLhxPkrAu86wqMUtQ2VWdF0
+LqR7Xyy9cofj8aumNyFYIsCKkWxwpOlE62HXqdga/dfgaUjpYPaHjpN1S0EQ/Rcj90F4Kam3I3z
vu9pHW8VN9hHl0g7HjVY41+DK36l+7owW5eXxz3Xj8DYTe0CrHXRouuApz8iLVjdwrmjbRDXTvtV
f9ZP+SHyrV1gbjIo/R6V3w2xn93Edix42iccLVkDku9GnhE5OfzGTXhVomY12ProCvCWHll1NQ5t
D9IlKCbtyRWQK7sRPyUbG3EDe/D7LX1YkJaubjraJ24MFcEN/rOby3kLZwjA4IGYndlRESNzw7Ny
EdwJm9Rd32BRuZsfMKpE8KN95boCpyqc6lFj3wAS+BhcJZfhYfqsm179RaCiaIPukmu7VTb1tNX8
InyoQ0eeb2WgN9v5VGxUZzN7szfA5Nwt7kW10Q6vsNFOvDbxIfmcnnVoNbb+UriSnX4JCqYENo/5
lL3mcFO28tNleELKNHYau0gu5WvlMrbAxu4GGQz/rnOkK+UkP5nHqkFOrbTH3v4k7qTlZF54i2P4
5iM8mlN+RHXMrl7ly51y7RuOdI6+Kmeskx3Fm2+U/bneJdtyI9UQ5Ojn7AhN1Xu14YaacwU7c5u6
bMvey0u0TRrH2on2TbQtL/eJpzgPXmVH9nl2Pe1KjrxPsiu7eAt8lo98ZYuu+li8PCls5iV6vfa8
6bzeHTfRS++SePAvcDa9ySMndhZvPJ7ljeScKXDft5GrXix7bsGOByffgWlzO8+8KHciPwK/x67s
waEFiGwEP2P5mW5nZ20/ulwQfx6OkrO2mragmC1lpxZOetKf0p0a7LuvkEv5Mvv6ZPhvV3Hu7mfJ
aQ+ZX9nZveGhOVGilUDZ/Fgfx00vs8gBrA0gqfatSwtLgsrozBs8lnr+03n5ji+Plg/yFlNN6jZ7
AQvICwhyGWBWHwW13uUzuq35mQY60V1MZ2J5iif1EwrfdqVtFC+81Pwn4SRxD3AsyTZDO/JZla7h
S17pvigvd9B+9zfO9qtA99yVD/rB3NydiwUOugNdUnuBQ71rODeNk3SGOTlfxkxRv6nd2lX89W/n
CVeACYVnzlgu3/ApxYS3pBA5wa/fHrko8xH1zPN4FBENBRpqRxDNn+fAET4Pqmt0Lr2HWL0IvCvL
1UaOr8yf44sh3KoV55z2lHHJaN1BjGzNTSVslWFrocAhkknvdetPp5x/FF/+b0SO/pfy/JJ/ad+H
l/8FA0f6Fb8LHG/K/CX7UTTn7RPfIkdNWsFh1ICAgGHJhW/VX5GjKv6BArpk0ElHrYbQkZ7IX4gy
iW+ZMlmQCmgMzALh5l8yE9IfOobJQKckqJEr8MT4J6HjWvf5LnDEaMEgntXBKUirV9N7zx+9tMYW
3omMmObcIMkIrSDpRVSUv5uRy2+/8HtY2Y/lJ2Qm1mEQ5l8FNWBKr+SW7xMfOU7aIFhUioxZ0h4F
sw13zdhJuJGFlRcZs3Hz+/HkN8eMf9+YubJeAEIrNMdlWDFvgkTfjxik3TIGjUA2a5UJHs5BOy/U
XqAiKnCMczDDAiSJug9re0RTPLHNtorqfawbAVR/tbNKzIKKXO+uIInlJsCZSbU2qjrMpemnZgSo
zemsIl2Ap3cCOGsHAtXYaWCDrbCL8YyOFPBtEwobBTDcMGtGTvNK6AfEG2IQYASBS69Kg9MoPYBx
26iQrRgPDbbF4ydJqoYBNQ4EQmjw5iIJMyQuCniD7KK9OlNggrGY68pTU+RzzPkbi2poIOUqCn1g
a21m6bVN7kGTB/JDbObWdiqycKLplRZK8KjNY7fcG7UEtoJ+tqSI265BRS13mg5Goi+qtc6G0Q2U
jHMEcZUSgPcwFvMkupohTGZFTzsBhW6XpZEibqlpE4U6Uxw5rbKFLNcVITAUshchFUxpRo7htGo2
14IKjymoCux2NYIB46ZpLaOPq5pQ7a4g/IsRXa9BsBD648YDO4/LJj/kmpQ9qHlW67swsdLYS6pF
Kis31wwpfG5DMW93OA5gpWQDG5HLr3PSNbdS3hXyTkh0YtN6WuTGnWm4SXZBQd1C8zc35VtVains
hwXcBhQM9Tj5XIaJ3ji6KBiiz5zDwpxoLjUbOgBW9GlMEfz4UpSLCgmbZSZNjpwUSn7oakUSXDqp
vNbwjtTBfMWVQk43VQx5eqPK+Zw2diaj5Sk4w6JI+TmmGEC510iD4DCptCjR3xQEtmWjQKDYzuEk
FkgcUI3Ljgpovf4GTp6on7KqL+prtIgYECpEKp6zURwVajmSBetBw9sqdlAwwqt8WQCJeDmMUB0+
ljwOKi4zmhiXm7i1Av1AqavWL6YQVXoO3LyoyoOQlBZJSqxpXbfDzxKFLAdViFKlPg7HpPHUMB5y
zhnsJ4lMszrDowzBhnZ5sgZF5qyB7tiL1znKnqnTodKbnuqcx3apwOa0zk3YVQJIIJDfN1CYwXlT
QlekW7VBtSB1ZLMQdkKw5Fsgi5yhemU54DbTFZ+ggk0n7gyy4hwPZh6fhngOdSZ91qpdPRl5WJ+G
UB371Mka0aobxxhjMfNNc6nmXZ1rir5P9G6Zz7SeIvQMjApi9dj2Q4/FX7gswOKWuh4TyY9RADa2
lQTj4cmq23a8CgcReLi7WE0x3CAspWYYLgs1DRg76rP0udQwBTmAbU3NuySkQr7W0qhzInehiDVc
45nuI5ilqFfzerkeh0lr0V5vIQyVw42aq0JT3cxWp8TWmT2rbALwJ3KY9VcQLIqpP9QI9jTm69Ih
HbrsChmdntu+KlVhvoGYAsp9iBXkROGQVDqM6MEIE6/WFzGqXPzn6xavUKxZ4eQnwwjfPEJU1hmk
alTA5bCVWhf0EOKBwjGLzyIDwqKgdVoMXDCYF5QqJMWvYWoZbWeIiCwmAh0aoaBtrLQg6N0GnzNh
O3VhVrvw+WC9i4LYVzudjUO6E1LI+36BQAbZsgnlaJ92VXMoQuQRSFF5HDAGpCRwMkwZZ9OdaZwJ
0SovDEV8W9JxI91SmhZdEFQrYHglT6EwzI11gCoxhNmVVZjNGJxCsJCRENojluL9B72NH49LThUa
yKC5AYhjdrCCsH88x3Q57jsF9pKt9HA2vDzvy9nOEOp/+P359ctxTHRqdc5KWVNXLMN3sFbOfRFR
YFSPQRCidFYBzLpJysb6R8fyn4ckNNHVMhSlK3Ftnn83jJHEZm0EDCOAitJ3Sz4darHetfQejmqk
Dh+Z5/zYjF+nD7kpGSQ2aAfEKd+bLgWlEU6LTolZWaYeve8CjYoFwpBbIJXjQi0U4ffM4ksaVB+p
SK4z9kM8APaTSi8KwMjbI+z77smVCPHrq5SLTcMi85IxzTZdXYobUWxG9/cP71dDoYFIgQ/YDbpi
7/r/aiLoVtMx1JAakq2HuXEcpTQ6SgBxP1iPP0/oejdAEEAi4b2qvVsn/TxnrYFPqa2OCyJS9VRx
R/izP9L2KegoNxx19Om3g5Llm7e7/Edx/n9a/v2++vsfF9WX4qZrvnzpTi/V/wPxPmfkdw/8p0Kx
8z//R/flX5//+24o4+bLDwXj9YN/UknkP+jxmwShsA4oF1srSuRPPrf5B8h/3gFMbME/Q+QgWv4r
8BdhbQOsFSnisn7IF/4O/NU/CJ/ZePjoCjpDDOqfxP3frNL//ULA50ZVDudxTMJWnBLl4x/f/SSD
+JbVM+3FIOxupyBEusnpkbCCJsX2ngNdq3ShedJROI+f+zhP5evVF33GrySsCazAvoVdYn6eahTG
g01UVVr5ecwVRJ5O00p8whErQaLjjQ8VF1ODN/fKkoLhC7pVJjoK2yF7RUE6ejAjA3bV8Ma06uNx
zmztjYEVZA22FXhrT1+tN44Wlwxfq33jbqlvPK4UVOGEmBj0rqFfktrOa6nXwF7hBo7/AtobooIa
SrVyxZZQHGawTuQq7greSi/mN2pZ+UYzk98oZ2FpSVtDU/Nn7RsnrUOasoH+B1ctKiT5SskWCGwL
FN5nFWQfbOOV4Wa+kd10q+N6gxTtyFWYU9eG44j2Wu1ymKSiO6FStqC49saja0NkKo3O7KV7uY/j
6hhXSgLxDq63EnkS/jnmRn+j6AGxHB/6OFHTw5xGZPUilLb7rF6pfaUUpsi+fKP8hVo1souvVEAS
TmiByhtFEBQqdEHljTpY1WhUgNJtoBRqJcLD2N6sVEPaHtAOlTcKov5GRwS5ATUxeaMpzrloFkgS
STU817CPQSxl1TF/ozfCLw9pia+kRwWMn+UgJAvB/o0WqSx6nTpVJ5bLWVCT+dZQpyB3g2kS1U8G
vUvVUSIYHLaVSWEIGDuCgqrl8pK6PXqfpDByHbV+0rfAEhe1SOa1x5sw5xpAVkfsov6Chz7mXpmK
1AbJRHABqcW+w8VDLSTdS6S+eMI/AqEaA2VXCiytXFEPElPrviiCLkanIwh2Y2ghPRMKaEjb/dib
gVOT5JtI1XVq6ssSiwI5oZawApgSYO7MYtFlVobYTAwpd3YbtSeJy6IuMA6qCtpzg1qcdYlc6vJC
J7FtnRmvFrRBEeyA0hmTaMJNV6dnU5Cnawm1gBfSEAFWsh6SrAwpNt6bsRc1SnSKkhKAh0PwkkjW
QtGqj6z7uO6U2jFlhJ0cNeR31NXQPiZCXlwNRhZShCvb9EtS4+PjlvkYv4ZTrN7Mo4nqzDg0E5Il
raDaTYvYiG1i6u0T7obLltmpvmLAU3Bn9MLvhCjJ7/lJVEFgZ1MEHvruJkX+9JhDzSXKxPVAXjMg
yPZtnSFrOKlq2OMiZA1PiQKf116khgyrHzNi7DGq5K9SLZeoq/FyO02rorMqpkut28jidQ/wlJLF
0dpOSzaZtDqqIQiRnYWpKdGGSLr2U4qXxkXWhrpBNqfKKbnJop9RFQ/HTVOnorhrc1QAnF5oOido
jOAlx89O8JoE1Tm7VrvkIEsoEiHR1AYE5U088ixwdwscGXuKNfman8Sx7V6VyUBdS5F69byoHU2x
wlxIKcQUwyh7KMT8bpGSCp0yHNDMXRg23TEVBPEVJ54BWTjy+toVxTK/YlCQ3BkAdyS2Ssm4kMUp
fpADU2PRIYZ7aCtDfy3nelWvqfkctIlovm/R7zq3dVDd1GDha5jARnFHFtJdEz4rh6msM2QfZGQT
SiPuegjiUf8YY/iKZlw4F/W+Qo2r3eRtSxUQcd1khyBDMDmhEORXfZqjCCeH+QzWvTbrwK4I/k6G
pVcEZGImnGvFSEs3tPL+hqrJNLoyJ+JNX1SNaUdalx+477JB2i2ieMpQFkV8SxKArCd1k2P0mKdP
fWMW97WAOJaTt8MouljiYJ9OvF6PniYl8REiOEmfnrIXIWVVrmiDkmzehhQRvgpKRmFeRRzPcI1A
aD6lTZ7MR6OHXAxNPMm+4FSh0VTBtuKciwCJZGxkKMb0/XiphBUI7L7kqm1ZLxOUCKIo+iQbUzLY
Y4paIEImK9xS72upwiWv1ymRW5VhgD4JVocXmDxI7yc1XTxMH7/KyIs8KYmArllA6gYYJCTHdEDN
KLcqESE2KFHYGzYqQPKpRc0PnL1ZzjLINkW769JAuWalUEkRg0j5bAXl2HiyWESPYZgpt/kkjpMT
qGV7n8VzukuNNkC3MJ3QJ0jSOnjNx1qubLlV8qcRoCJFaLWcE7vXKpbVFOv9fcNjGhCiNBAv6GYj
UnnUqfmpQ0bE7600Kz3TiqXgkAuqVgI4aDFLSaoGtCJfUyan2ljRK0gatFsK9Nz35SxYkU8uJ1+S
oyPtFqgocNrgU4MLIEv0i9s6ilaF/ZwkMhXEcYsFKNhnS2Ezt3vYhiOanUWFqkjFOThpTb84Hfsn
XWcTozM3wOL2UOlkuwhBmpSIinbheqhERDSZsHw2KN6XtJqWIdMfjbaho4sU4ldJb2gGF1IWJFvM
a/hhRUVhzjOlbqw3uQjo0E3J9OFKFRkV/w7/0PbU/y/2zmw5b2TLzq9S4WujA0jMlwb+iaREcR50
g6AkCkBiSiRmPL0/qOr4SFS11GXf2BE+HSeiu6OK+DEldu691rcgBiSgoZR9b2H0f+1Ao95Nnl3k
0RqWnFkv5o3+zaCfF99JoEVaPUzOC6tMNwdDGIrsWIO+vKuqkddgXiqXS1WX9AUmlQGOGwwz+WiI
ioiemuL9JSnYwUZVzx/YkTkgPqVK+1Ms8gnjBNdcXCdOa32tIVfdWH3uv+KPm/td1SU4C5qJjpGE
q4DzpFznC2UN+itM8OFzYK4B5C/lyatxhiLKd8laE7o9Uq9c9n7soE126zviTIrPgbMaaTzanbu3
BsHblshKh4cwBVQOB9KSlz1ADCgoFoLhaEyC8rPjG2iJB+H1017Mjs+HycrUC22QOdtNdh9iIxiK
d0Br7Qe+er684MnfRvnV2r/PUtWrY9m4YXURDoEzHHVRz9e0LNcvoaW7u1GR17HL69L7YAtFrQSU
q6vjVHethOLQOa8KII6HEDKbP1iO6uady7oX8FCrtIo8WdOizqwF4cLgSfO2R6zVnA8ZzIhjQwbu
RW6aqbtDNq0/lFovKsp5hmxWmdS6lDVvJxQ0j7WWnCkqRs9aSc4ZA4uvQTa1bUxOTv8swFdc6EaO
97nyIUUQACLxlq3okWueGMrQ0VdXuqB02LHgIc/j/54uukEMzwZrZMt6mU4XgprCp8qqQ77cUxg0
wHb5XB5TjNGP1QSkMxrCAQXjLIwVDuHSvOiQk0JeZamzuTDtF7/X+gYrSyJ2Y08LjPKlC25bF3cp
JgbRabbNBr2cftLgVtJZOQeob657wb2e7i3thF/DpdZ1FOY0HPb2vBTD0XGGkfS0xB8/unKgO0W7
JecjkPTinEja6TldFg0kx1T1Xcs6c0s3cM13AYbGeLJLcofKSZEQZ5h734CZR3fL8M7MXpSvtIrk
3VCQh3gq7N54nBGuPCa0/i68blREpsFyUBHfcua1ZupNJlSJdTpPgcpyKkNaXViz9Kkk08B4lcqj
NlAAkUKcTNpNmFWUWXZInVwfgaYtAHnqLgPoPlkuIo3GH26qNINzWhve+i6YdDrvxjXpzF0mR3B5
4QDola5NklRkVrSE12XgXw7E3ypcMnTorrRAPxmhKBzRTNDz2RQD+dzj/0s9I67agG/GP99N/7+2
TxabreQ/h53dvhA58MfptXytX/77H/+j+/wKELmp/wDA8Medzrv+pf7jy8sf4E+yl+930d/+7F+7
aIdYCSwiYQDBDIcz+9T/tYve8O3+Fv6O+4o9rLmNrv7aRRtQF75lEjFrcm0hhMcO+1/zM8ZufKkg
OQQMz9gE/5NdtLV1jf69icZKDO8BJhuNLewe0NvYrn/fQFvnauYbmJ1TEY7lofMbU5S7ek3a+sTb
O1b3juuq5hNEJJho0AFtPX6inBTNXgo/y+zf9PPeCAzhkYOGYF/PSW9isJ98acITSxGEdc9GxJ+p
VtuBHvIoVcWUx7OXJv9sjF3AMKJxq3GwI8LCwu5E495mAp77TVIb+9lbhRclOvR/wwN44zpibEmM
SwioLoCIAc7ubVeTQrLEOWsPYI2lmNdYVUMr6ALzPh+XfhkRk9SZ3vhDCeNSYFi9WwbtlazLOTzg
szH8a3aJgfm73/VjF42QSh4uaP8h/iDakzC3f7yLwm5tloqcBdctm2W/kr82vzOKcPA6nDWlEaD0
8sRqshUBf94+zJPtjGcFKlo/iK1RJuhabBK0V3hPYd1aOwdxrbyrrNJ/tMainKlE2M1SjcF6GjqW
WAtp9v/GCvJf68f9F6bz/+kf+r9wPI8P5lfL0MVrvfywvnz75/9cXxzm7LTSCIyh/0XPaDPr/9mk
s0lzMHF4bkhGbBPh1h77a3UBBENoFk+Lw7/3p3bz34vL1r7jWdradB5DWWAj/4D38sbAiQ7adUN8
G7zO38bzb1kCjDEwudTWJ3euE0s8zVDw2NDYWd9PT+FcKvcmTAAVnxnjIF/DZbF9Stt6xrvTGMm0
G5xgNcKj6bubKb1IrH55/u5S/s1c/8dW958/kMWUtY/pgfeNTPn9+idSvyHwdvgyZxCG97YBcZ/2
TUlciwU41z/++mg/TUWIjxAYabDzbYFawZtxxbjOmjZLIaM8tdIdYYjlgyLr/PqfH4WmrOkiqkWG
/tZDnGVLQUejlhFwSa5aJbuzEgrBP+KxbKMXj2EEC6IgBhyr4Js1JzAbfFYCiK6yKnmAtGFehnM2
nGqs4RdFhhGCqd2r06XLb07vx1v214ERpPA13frMwXaRv5v5tG04dpNDIMYypSy71NBnZFsXWKp0
++eSRHM/fW3+5un4UfXx16EckOF8bpllmbxd3x9qrWe2fJA9I/b5dTz0ax9la/syGetX066s33z8
fjqxgM64oKkOHQl1zNvEFDYUpSVNhlnFgm/Fac194HSvC7X9b05r+9n//uhzWghiOAQjly1oyt4y
YL4/LUmaqXbaDAK7tc37K2FC3wutM0r8CQHZVF+EOll+g3n56dkHAGtCC6Ie8kjgeIsMShwyneaS
zmAxaR/w5aSGr9YgATz/w6d/O84W5oBgh/+ab+ZkZCRZbD44DvPY5slN7IZ8QCU//foom4Lq7TWk
cAOlxf+YXNI3hwEtvYheQEx2JH0reoIlPZLROeZpcae0876EMlpK59hRv7StPvG4nApvPFvN5v2C
Kwa9X3OJouHq17/r764ylF1qJ4Eoixrxx1sL6a9uMoibtFDc+sxy6TcXY/K7B+hvnlSmgi5cBs4c
5RXflu8fIHOVFcmcXONq0lMQmRazezQ7cPvA/7M1+80t/btrTT3IeuNvn5O3GAAnTAojkAlTXpka
h8kJPlpjcNEF7nnqNulv1ui/PxiDK0BpTHitN1eQ3ZflOy0Hm5yqPlWr2V9becNWHnq32CeibX/3
KP38OuJfR2CGjBO3BQf98Wom7iz1RKRtNIZTeymz4KmzgvOQgPe4sD0sTkejf8oxIc6dwA0LEIm5
RuyPbPPLHnSvg9s0Wmr5kBn0oP7p8yTsTX9GA5CBC4S4H38bmYlwhgPaSgOTs4ifZAIVrJazXx/l
5+eJo9CRsn3qEtwob54nK8nh8nxTm3Smt1zMKtt2vLJMJoC+sFx+c1Jv6vhtAeR4bDa4vawGXPgf
z8omZq0lTiKPlEnf73wcsabHzYon29GNM0WunaZP0k0xLxq6S5FmM4d6NDNJJLyGNv7+16f/80sr
GOqDU3dQUtqesz2S333R+qFOg0ojtqko2bvTNK7DfJoXGwfk/9mB3nzP0PnQ9884UA3p8YQ7lDGd
pX+3OrzZVP55efk6M+xE54mQ4M1DU85T27SSy5vSSrzp85ItA4DV7KuubRMdf2J7D0w7hhwnI7PS
MwYaWEXDAZ3Ob0747x4sbMsYeUkuZZ16c6MbNjBLjggnKnwDjjBL46FKERyHRGWffn1t7W8a0B8+
q9sHgdtnodZkXP7tk/HdbTQxfdZYeiWji6lrT6VFzkjk6LDDVzOhEtoNSCvvhDNX7E6bzh9jMS9k
FK7MAsMvFvlO93nFBjaIbBo3vcVXpVlpyDbGGDSfKPXb+rPe2vOXoVbDxqtlA451l/ajInlvbZPn
Xi2DdQ5mlyiBuc4F0SYTgQjXxmSVVTzocjFvsjnnGwSqpNO4afo1qY+mVi7a1jSYCmMHamVFbtqY
6yUhSgw4B8lvismgIIosFEOLu2r2+nE36dkm+ik0jJicnvxLajCC39FaTomWacKVoCim7Bk/oS+K
Y0fLmrQsIuc9+FoLTH8kfIne9ebcV0fidnR7zivvfqQ2sqt3hS61IKDDz4eILHXXXyLHHick+cgx
kUVlf4mkMvDVaKY08ycUVNmfeirzT3WVRHuY+uiosgLl1Uh6GDqsJbRmVFmZ1gEarcBI9XBG36B/
cWBqXymSuq79QAFx6QidHXdSM1eL29xRYIhKa70twgLykCkJgIgHVRcfRxypX7RmZAKYtbBINyDA
sYpHAo+vmPQlzznBDhQCQ5Ok0cCLl5+LTHnBGdLVoCAAXufeLp/tLN85Uzhm53AM8ueRaGp9ASaY
rnVMb8FGpktJqJ/MyWnROKel8dzZJax1sJCy3LreMGu5wBk0+gTKJqNR5k3OVQqN1T9vKzSLOKyp
uHaDmrfUiiApj+tSNvQxa7rSTAnt9KUtKiJNEiepSqRbBu6eMC1zdZGNanlwiKkZDknrMJkY5sQ5
pW1OtkZqNxVDL6uZ6BzoorJMLHTKYpIQeIw8ZQbfItN1Dg3MWoIPMmjDa4R5s3tYyS8qQDrDcOp2
KAUVAT7+pPL5vfQbww037afGYCXDIO04MMBinjh/0o/pYIVVXPe9uoYiNxoxcSr6Xdc5xAhRGln+
XY1Ey7yZKqkx+NkMnI/KsdaSYNA+HesHUjAY8ZKmZt6iwvA0KDCI6VDzIe1D1HAaow7IKPE6Iz+T
fLXyMzY30LewO8syhmhTVsdZBuaVb5jyE7TrPnvfzEC/d1A6cqKkjDK4zCzCnDkjg/BSYqbIj+Mr
QFhdl67E5SBhTgiRWbrslT4/LvQi6+YQhAzbLWLNXPq9Ukha+jQYV+i+SFOTiPXBA82HrBZ6m+hN
fG0txODII4wO108abH/S2kbSkvynbRhr9QkvHOLcnUJSUpxgNglnJ7pgfScZIEPqxxya7UYaTBri
Wth9YFvXhHvlt3jJEO0VCHh95s007dPyHbl/jGn6OnWICETXh7Opthn7kaRikVGa1YuIPZJpDHTP
/frCvN99LBcLctdMixEoGP3OHWZ8WZB1Y6jnbJqm8Jnx+do9Ookss10vkuJzW6LkfB5X+lZHL3Xq
8KLRjWufE5mq/D2mhEofNJoNicKhsj+OCS35Q6tWvjp2iKJnl6D7+ZyRITseqyUzT4INSL1XkD7I
Q/ILz424SsCxOy3b9kBB4HtxRo8FgQUv9BKzP4HiF0jmgjFT2JYQscZ5gi4pvxJqljBC6IYV9GTb
+jZ6fKt6KkJzrRDjoymOK7tmlbCh8QGrmwiYBfGWQKs3+qbqj01WuDfpwPQoLhnEuLG3KukQZSsb
XGZLmpUXjPza5bYnUkBYcVD1rXMUIqsVQ/8e/c+hK7Sp98NYSixa05x/MFZ05Ayg6nwtHiYvTKHL
UP9Tz+7bfNCKu6h9e+j7V18mrn6uMuX2bWSN2kLh4C6aN2ygrB+uIEUgOYfS/3FKpUXgROLWcue7
pFScZ43r1Kw42/QEeL+Zq1hjmWAOr+1q8twdexLSjY6hWMyi/bNM/P+Kvf8GafO7auMnxd59oZlF
vP4wZNj+jb+agOZ/0IQJ2LGw7926bbQT/2wCCvEf1NRs9dk2ObQwtpLlX01AgmBhZ7E/pnuDWG9r
zf0reAWlHv0Bz2eoBSwZjd8/6QH+WNz6JjtR61tXg/0oPSOfH/d9cYugo5ViQKNKqHF4nvoS2XTK
wO+76/E3nZq/PQoNDU6RDYTlvtmO+7lCS69W/JxklRmRKYseHXe1fPr1Ybat2L9LvO1ktioSNky4
wXJxP/14Mr1bKSrADCOo3wxRm5lNnFSpcQq1n5/7Q93dG0z/L5rCQlL/60NbP9ayfx6bxg1WfHp7
ZvB2a18lbVeaJSVJk7KN/FS2TbClebYBIYjGyFh33y85wGsJqw7jNS6eh97S1nMtKiJrs6pDKmYg
e9vUM7AP95U2m/qSujlj6Pjr3/rz3XBMPhdAdEKxMd/flN0OoOrCG0hksDK7v+mCXGJWd/r2r6T7
/7Q/9+POebskTD4cl/4tXc6tpf3j7ZCdQAzmrfOuL4seV6ktZveDIKJgeh80k6eHSA3jKp+yMCWq
65+eJG1tcpI33bLlMXN5s2tjJZVWa8tg53cGBo5s8S9sBKKHX1/Kn+76BmwQG3HjW88ufHOU1l5k
kloUVtKX3fPokQs2urZ6cPP16ddH2v7SD882Hj6f1hzC3W03ymDxhxfVXUJV4R2wdnlrbSEXHhyn
dkyoL+fZuCgLF6fAr4/402PCUsWzzO4M8LMPaO7HIyJxctBnSKSsixOcMlwW8ew1xm+mYz89JN+O
QusI4CuY6Z8aOoTfaEdyFNtUyQ2Wr+JQ+jm11ZzbZ8JsH+xmKX/ThvvdMd88mFVeO4uzckyxydJE
law7q2g/q8rzHsGKE1id+v75r6/mz8dkSeJcQXIwyvipiYIzAecb+gCOaSRspdb+yqIGPi8IGP4m
R6bSpjSdfkfc//m5YW7CCJuliS8NFO8f72IKxgm5HDnQ7dyWN6Ors5eS9JWI5RdNxYgh6jed5J9e
CVZA/oOrlD0v5hLx4wGbghjqsnVdLMABgAYI0mqH5ZM9TRtI4+zXV9ViFsTf++7FEPQx+IAxViU1
fZs7vO1ONa1a/LYYd52XUE0OJPzV0JuMfn3EogcmlkSrKjkgHBL1UfSlV0YiWVas4iDr4MTq1nqZ
4Wa5ZpQS9KXPO1UG6fmi/cU4KL22ftzYi6qo+RVaQU3buNlb6EQ8/GJNPR5Z1ixQg34326dhICsx
Hr9JPkUw5Dqu9FKpD/SxVnJGR9+qz4n+sO3HYJ1Rb+JlIgzHPgvJPrP2dKHpSbR1CpJRZuFM+kpO
2ne0BMvUvJsI2fJOoznAVJVeYny2dIXgMc8N9UR+t++eeUT/9hHbBQSe7jiMdZz0TYPuyWxci5wm
RH7RqMPxmJebkCchuqpAVK2G4r0kPLmDw0RX65garrya2nAaoxWbzXhloPgGeCB89aRgZYErRnSu
DkSYObAIfUOgTNYmnk10xtmHgDmeffJSs3tImIH6cYCGXOO+qtWSEhONKtnZEyokFtJtkq7l0ipC
YwBo6NV37uk4OHWkmm3cLfoaVWXTJ0LsgcGJlFTqGuv+XNXpMcSASB+lKSFQpzC62Y+bIjiJeRig
TBYYbaMVid11qPoJo+VihR+TAHm3Quc6tt6FOTHqgOVVzoF1O/G5sK7RHUIFqaBEieOKqBZAvUGY
E1RrMtOn07yGqzhk8zga76Zs9rCwGdUo7vymYi9HKg72Zkq3FLZU33vY1iwJMS4RpCxfCQst4NnY
9owwIeXyvyfaA54yTKk/7wNZW49SGkGxg9PpXnQd933zMRmqe5fIPLxLlx7xfioTZBXYtdqHINFM
hrK6z8N4JsW2uHSVVAtx9HZyljh8AKMwyyAxNr3ybrUmHi5K7KJtLljXKTYq8o+WHbo4UcUe0oQX
XXcUTG0QABQpaBEET23fOyAqsnyJq2UdrYNplMSLkajbGqRuze3D2NvGnRBECx9s+mtT1JQJUtel
GC0D/gmR5YSeFWDPtsfmK09+A5+gob0X2Ti2H4phbFU0ewM6WMG2VO1WJXgtcoKvzpuVbmg8jzQR
aoLV670xlAm4EV4im9cqHOyjXzfpY0OUHX+kQEkOakbYXWxsIeV2OlrhZS4JCo0q4S24lwnWZvQy
jJVD6yJDJTlNifUlNAYSex0VAMVcBwZyMcfpP282ATMO/JKPUedMvAwIvpeGtE47Z1vrOcVyyjN6
8uDkakMdFiCrYUyjbh0+KAorUDlZqZy9SRK5uquMCV4dH0GJucEbaZHxfWsvl4SWUmTlffUMXMd8
MggE/kAL13XgCs5uyQ3vivxMmyV+gJA4z+CeZrV5zqtrPvcTm9G9Voa4relZhB8LfI3poc0clxZa
EVg6/EgkUpVd2Z2ZkCA/WvXK36nMogN1oUiCzY7t6FRgVEy6NhYZw92V7Q+6u2DYOdyOJBpmZ2aj
BX2SAeDlgiei4KN8CJZSpGe2KE1aC/WQyXcgWMvioMXSias2zf3uhthY4WAh6LUxMqlpMca7dV7o
L5I+3HxntGDoT7ybdQnXtXOC1xSjY3IoqU3pxBBnaCLNh/Yaw28nFa+pVVff+KHh7RddOeVh9uqe
ja2fVsc1982PNDWAfiyWB7XHdLviGs8MjmwrUcUNRbT5kCGyr/ZtoNxdSINC7sypJGEMh9VzU1nz
qzeUy9eaKsA+urrNPqg5yNVVZVbtJ2nU6qPb2NO1KBTaYidtg3tsIO6DqXvXinw/RaYYsi7GluEH
N+DbjS+KtKqnbrIb6ENsESURDW7nnzcEwx8tFk9iGU0KyEibbuXTp0vlqVpkXp1sGjeXaB4JolqJ
cooJhwJKqpeumXeiyEI/UnnYcQlnAtAiFSTqXYG15c4vUlassWVljELYrfvUJNcgQqlZPUx0JsF8
+HSUgWILn/iqxnV15Jbj8DqFebcZ+bXxkLaFuKqNgWxzIQZExZ22xetcECF9oPFk9+eMVsdTkGYD
/VKSvGDH9ME2rshhS3dD771MAOGzSGTzwKhsCxDGeSx7HBvLfDk4ar0uu9zQG8LSD0hTw64eqdQ2
131lkkVL8GEpGm63bF6r0pUvdiEXYEFhJ7tdmyl+eemSaY/FXWjzWJqDTRqwIYNr2ypbfTeZfZjG
1mCPL9ut/VxSp1Bg9fgCItvgTCPLy6f8uLjF8H7yTQAofTk7x2qs7X7fyC4lyIXYAPquC+xsl/Pf
BTSa6j1fYZPUrlm3YpcVGmZYmtTF1WqsLY1y6J3BCQg4i3ISOi1fcF8tcoem1fik62RS8WRg89kB
Hc28fbHY9cde+El4uQCQHHa0bef6DhupQ2suHEtGAINl7bM6UPvalHZy8rs6f81KT8m4NiAwx5ip
1Gd0v2F3KAaJEgeVqv9VBlLTX1twu7Cy1g53FFng3sWInxznsuHvAaf+kJBhRlqEH64e+QtLBo6x
8spHMRMmuqVkuuMO+xVUqaCgZxXLnpKZsbXlZgfLndTWLZ5gLPhhk1/NWtkZoNvGeoGUUEKWMnMm
SW5RYBMXqxG8lGWdPDVmDwmEyEOhsCHM9j0xhLCc0DY4uHX7oXkxjBrPGeG1DsHSWoxL1OczUlkP
W/bHQJR4lnSYo1WW/prt2LuoIQ4KZrHHego6wjyV8pFyu6KcIWM75sEgK3qIeUPacw9fwwIfO6OL
7VDyfMpZFG8CPs7Q6pwEWfsYTF530DWN3qin+ur3/RqwbJJ+zOQ2p7dpHzqHkfPZSEgJAxsC4J7L
YOwApw1rAr05FXLYd8kCeY1c844PuBrMNfILgQqy6PXdEmTExSZ1OYADomEADjlflXk5pW1t7HJV
cFeLvs9ufOpSYzclhYLHKfQy7tSQq72t0W8c1tIdP8lgLChZMf32EDqlh8euD4k6SXLPqAm8W+nA
L5AuKKvQkF9K9E6YJ5gwgFXDjmUz2FLWWV4rQQ2pcFzFBA3Mz2XmeA0dU1IvTxPk/JuE9m5Py93E
BhOC5XxQo01RFsADADUlyOZuoUU4R3PyUu/k25Xs97ZsJ/ITrS5/nNZkfNFiksG+tvLA39Ho9b8m
FbLrqLOTLCOPZRJfR7cObwGMhufmZjrAyqj0w2ibxUMvUhtXCgGlkInWCqcFufJm3IQ+Pfm08UgB
cYZFP0xtPfCN9wf1aW6y5rbOx/G+0wrv0KiVOsFj5qS1yl0vLtwA/AWt0FDuFuTBqGyIGY/nwquv
63kEWdjaavMuVlb72NHOJyN8NuvzBsW3t8sGC4KTMSr/wciKbbC0pIHeM36CKiqqkV/Ebo/a1KW9
YcZeJ1q1d8CVZFvSidXA0PPgdqX4e1HQs0GKMgg674mccZsd/S2NXWy2XIJUfbbCeJ4yPCV9bxIj
HrhYG86XBC7x3ko877b2ZwyEynLr926QrKS6Fi2UrhkWfWSSlwytDGMnFLm1nc78PqsfkyUxqIia
qrrkdraQrmQAVha9sLj2+m75mK1I+bc5SXXbj5gfhFjqe75AkJztqU9ex3xuYY/ly3AVJjM99TYo
NCOeagkug6Tv5jjUc/oQri0IuLQtyUqmxJ4/M+GrLx173vYc3NgxctecWPqReR8FcDoDmUNXH7Bq
9WZ9poK8ZwPgNhBXlGfYLTusWTwazuC2WJI0wQI2ackjP7+pz1yJ9YJo5b6/XlkhCXwcxkYewjBP
bhdn4CNSzvhhlsUR7T63BvXV4v+dx006t5/QPI/Q5jJbf5hkwpZgBkoTRG23TiBq+lDdWqJS0LQT
YtfLYaUCyefO1ruM+RQk9NnDzIA3do1Q57rvjYm1fYcKrrmVQ2qwOKsc8pyTGpt3NCHi+DyxNwPv
zFJ0PyqZfUJTrXBMVonzoYYynV2wRFbP3WJXDQj5ObgtEz5jcKqb4WOvPZxURjrZx6mb3WrnNJDh
Ax6E4swRTfUYmuNkM8aXFjuAwfXf0VagFamDPr+3eHcMHgnbaSKcdOEQy7VmYScfCSOUr9pVRsnI
Mxn3TcCN0mVqPXldBvym9FnuM6WbPmb4m6f7hc3iqyTDFrSlYOO6n3GrzThiK687bfAcahqjLY99
QTTVbjTYykajn1e46UCbsAvy58qMMVv6R6dkzY2bjuDMeOInk+0CewMjFaKUO1xoLM7uFLjP1C2O
2DE3UR+aBIFZpMe+tyPa1hvRkErgoh2VydeqS3A65pPVJddYT8wqnrxheh7tsL4r2CyBp+cfuBy0
5bWXtAVDFhhtUntoJZikqbnxiDJliwpEKO1ajGI9og/aQk37MRdz3nFm4bSBnnpyQkfATDp2h6C6
s1Ll3JmDacAq6gP7NiOfJogsCUaGnRVFI7vzLvQizND5Cx4SKEpOWK44SEO2Z0GFi5uHmyc9yuHj
J9GQCPnVm93sho3XkJEmnBYfWzcfX5UY5vowZ9CLuEvacKHt5+jJRmgfUJPcAune1JveV6w+S/Oh
XmwHc+q44sVuHAjTW+LU7DPCXER12M70NTPkyORdopa3gGZk5wmqiH1HB8kmZDvFjgg/Xr7mxkSr
kRxf0FaVRdAoQb5OAUO0o7aPBOb6d3bvNE/DUNrYw0wfR4tJGmCUoRh9wRkLd13P/fOYmjmMLM1y
Ah1G9jdtj02YDHGEPIdRoLUksdHdoE8Lw9mD16vkE+XBUMcU++guEsPjd8gmXTD5aN4HPOZ+cOn7
hX9ruLVxP/hl+5Ik5cqX3c7Tu6HadjMyaQY4rTrxbmeKqCxG2Nkm76u6DO1jOOJZoytd0LVY2JR8
EZ2TPSnXVPeJL1DU9WWe9OQ4iQBPUbdaats/AYME/rzCMkoJVwU0CZ6Isomq46imvroruNFE+Fau
eyrSBgEAw9yswV2e9hcaV+guM+f6gqGEq/YM5vLpxIq6TnGLDNyIU6Hsm8krWmuf9+VI9G/ttjdF
MQFyLwnPZk1xK0khva4EtfnDN+0tSCdxMhCSXtfJGoYxmzZsuEnPOrw3gibHMWiMLvB6t1MfHFLE
n8O+F9gGlUHxyLoM8y/A42oycraddwMmXuOY+P6wovrOrG9meZcegvahRhKpngcvNXMusSMuezGj
eWqcR2LUUC944RQM8WSZYLEm25Uf5iFwW5I4mPbv25DA5l1bVeEZDKvQ2+l6GYedj6XhAc8frRps
0dYLHBKQVgGINZRuYCCa85os9/Q0hnnTRWJEXjzMPHiEbi2hF4ui6tUF1jfNP+GyQw2YTjxNs0rd
2M2xTp+5mnnpvraN7KVdCw5TFyx6F5jVG+OkmzkDWBR6PFjOOHAETHQBb0adee7JTlYu7bCEdQUt
CKjFgR1h9z5HGVydTWFnb8CliqWzl70KI1DyGMg6kE/rQWMSDIFbYcrcVaGd7lJuH7lfDvitndfx
rOxNZOnqyaRZJQ84VGH6zsbcozeoXOXFzOb9IfZbqztasvO8yGslsxutcBLuBJyKe97gFbJkR88k
awZXnjRbKO9ATBNwH+0qUKPa9ebXwmrsJzYby8JS0a+fnd5zzzH8zIgJcL4/uc7iP2op9GcCvEF+
jU6G+9qcJ/eV7nFJOQKjS+/oxPjLwZ/E8GXyZ/dbod5CcvesD0GvUuzfeRrc89UiTdspeE6PI4EK
18w4TP99oB1139tVgrHfbMOr0q+LJ/oaSbHzjaynkG47VCCd1WFNb/3tuw8YDryu3VoYB12V17A8
2V18RnVJS0ZmjDE7JcEVJzNw9x36i1QdxiB1PtnSTG67YNDM/n3isN6vQdeUB4lT5qNvb24Zqy/p
Nhl6tKdToYsyv+qwvEMTXjPd7Gy/88Up71t8hSDcSP+YbDQe6D1ryXyL9/dKrII3Yig89bVuumE8
oU2miphTu4Tk22Q5qGxzxbNlFLK5X1pmOSSM9zN6ZGA+8YD6st71LpvQ0+j3fstL5Lr+bibd/l0z
dyznzoQENW5HJgz0/cieiDy3xQeMIMB/NzglmfViyFSyS405Ddjr5/k1Ag0QuM6QwmHuraR4yUri
Cg8jL+FyMHKXgLgZtdOjWYUb6V+osMfRno4cuJELNXxXeR+WFbbjqXTofPAQkTwRGjR34mFpBKSS
rKHlBtzB+cKsQVvkNOZ0JaQmr3RXN6V8zhGzU2B2Msh2FiYTGTUQOIITS/P4FFS1R1jl4uJ5nE1a
T1h83QRMCTg6SINJqx6btmlencS0bmUdkF4Hn2LiZtK+igfRtfesmOOlGH2Cb3o2mtjhWaC/2mVX
fBKL3VAIlLORHrFSO/aeZHLrKXHTmeSLQQcdSrB8eO+2gZnGeRG23n6C8uHsjcbN+XsMLWGJwwlM
zlxawJuQpjHSE/55ZCSLYadwT+qWMCEQBIgspuR6AYC4YB6e5VU4S2JQwrAWp5SMCviOePYujWKp
uoM0LDLBFycJ7n05LbzFnd0GMUQ7dp/QuURwaLwEfQqt+5WKxh+W4MCuKnmXmXCtYjdN++5cVqp5
SmiztvskEdlXM0xF+T/ZO6/luJFsXb/KiX2fHfDm8hQKKM+i6ETyBiFSFJDw3j39+dA9Rq3dasWc
64mJmZjollhksZC51m+DQhNxvJncrHpARGPyS0tM8RoSTVV4C29CGVRAf5Fvj1gaiEMgMIfBz3kf
XX1QvdiJ8s+KJag0rgY1fZQDAYk+QeDwRS0ZgrbXSWE/DlNK8yDomzEFma6m75DNgEhJLiPhNU1m
LuRTp7jXG1OjNxf3EDOSVPT6baiMJfS7mvwGjOupG92Wg6lkh3IU44du9t1XtTYmujOMuOmPEnki
ubxUErlBGWfq1dDtIfVSdSRRm/rYdNpiOiFuQAO1uDScEySa1/28t41e784G9/NnPFhi9AzGlYM+
9kPH4dEY7xllqjXyf2IX2aCd4nOiSGLmQmWVwVm4n7CsaO8KUBh40mSLt7gt2ZTwNUhnh6eLmhWT
kvdvbQwtuoUKiG4mLgx9Y7YUbkJqZ9VRqy3nFM09osC8IsOCuTyvPlzSYDifepGfhajskOyKzCR4
sFvSt2hsEtpNsLqC7vclhE5ZS5MgeVcyaY+JzjE7MyIO3th1VHywtzmMgI5adqTYWfZRWFn9NTEV
FIu2gDtY622k4ecOv6XAmFOz8Aog85qRN1TlaQY/Q/K12PJFdWo+LGxsY+kxxPMU2yGFwpROzK8T
tjRWPd3l8WUUlcsGFL+tdwKyVgD4zM1DXGnGh1YsEl0mlvqbrNZVktVDfWy4CErd3dRoFu/0uGe6
CI2lJYJ7jjGJ6xEfC0/n4Bj8ATpzJiGQpuEDLJt5JQxgaFlV9QG0YwRZ9K3GASHQgWw0n9kBV/WA
5tfhW6Hn2lP6xX0Y8zwibiUEuN9YzIzWqSLPgRYAdK/qocOccDOWlXKrrp9tRiwu3G3dVSqQLCkN
vBCk8Ag1VJnncco6KKPCXMRVFzmR12hMqGQc05knOmtKTfFV4fDU6o0g1SOOoSkDtw9Djqdiol23
ajOgcZdoCLgsQtOSXZiAaZxxiAMWdhrX4yUFFxXEqCdy2ebWULzkjrUqd91UJcOCZfMT84gofcZN
pi9qqbPHrGYv8JPZDNeFGimur/KklLt2WezsdtRqSU0LEaf01wAGK5s5rABAwgxoJ9AWtUU67FQU
HiVRQyoiKkuDpk0eFCR6AvGRVxRLD+kxAnl5/C08/u5sObvOFoQjNGVjH0J93dQHdtML4XMIB0M0
RpxexD+1HgkVekYe43oNDG44nPqUeJNDF2viCnaSg6jF1Ax7jaKTqY4BPv4wliZvtxJKMAtIap2s
gM0T86sST43qqWWCmo6ogvmB55YmOdXouJTJFIuzoLKV8Coz3bhRSr18GyADFo8YKGKGjCSt2OzQ
98H5LoxCnpolVrklxZZNicCvUgZuWImZM24O78wsdJudW8ekU8Uqkr+NHemsrsrgKnum4ckOGGWM
ckuEzSKOBbG66q4YyJV9UAC0u3epMI4FlT4TKy/oxxTgO7xqei1ppiZSQJkA6UtQz/w0xgrsJx5w
hzQBLaPUoJpZy2i4dXkw68qg4ynuNAiBmvu2kJbSBrD5WbLXy6y/YtDu+xvWhLC+wyLOOlRyblmb
KLKHZyQBoMgLNBjh5hp6zZmI7lTG24xb2ggknIPjL2Wv06XcTqpnKVmubapCdHeoluRrS4gUsGwG
XLup63bkNJdMqz2hG/d557qIgJM5uhgoTYnJJY+FXiVYgTjI1YJYVlEXLpkNU83urptLn25RpVfo
thM3CzmMMHNTVzUM016P89AKKFfOX4RtI6ste01Aoi+D9dJUQ5/BHEil8watBJdQyEBtDrxyRhis
UE5D3cLPVqmSkEFRps+TRFe3qZasf3fNvmq+ssUgxgpiRZrGCzlG0DmbUQNAJlgHKWnmUxvKFbFk
hoi2Vjapleciq52PYGOUqzZWD4EY2kXWssugKNjYGGCgEjLYRAJEpDN8q/M45nBrG4BXgjui8AEq
Iu7Yqcbmy0i4SbURMZWgGw0vt7EbY3iZDbumI7zaDReKqRAV7CPRRypIMnHKvtIgXqLOqTLuCydh
/gV16g+TaxfURStJ9rTEZJZt0cOV7cmB8Nd9d1FrWgK5IJb7War6tCOAlsc+DNVk2ZLQosxg9hbV
VmUDF0l/nRnFYLcWkbSNqJU0SLNeF4dqNN1bh2EvJ3ejVZGuWzGS1D24zLB2HUSMWF9ct+uXpypS
ZXMorZgmaIQFAKfM6VrF+h46OR3RCUY6xebZWGHqDO0vxkUQ12HBmMa8Q34Nz21fYtvULa4VzHFi
CVQ59vEKMVnjcRz7CZUFxpsgrLjM4IkMWrbq1GJpmLq4jddOr7LU4AiX/sD/FPDJTjbZhJGYgCK8
cbNKIkAbG+V6TA/LcuTtoi6FQDhC3BBGQKfA4jg8epXVfu24pu4F2d7shEIn6UmNiTvxstkwaRIY
O9sXHakHnlGEU75VwXobgFxFo22kxf+8IW26APAoJzhUs2ic8STMgfNtdLtq2amk7LlHFZL7sswd
qeiJjS4au48Vkx2T1+5OS3JFo5+zx10k42zGMpAkwO99o8kdkrs1H8RIy+WxilKZ7GNSZ+Jtr9Z4
TryIz+V0qNPMei/t0n1X625cNiOaBbLBB1uU1oXdgbSRDu0CJQl4JPJHcgq7+DZKsXt/I3ul2aXt
mOQ3uDLy/EDv3BrUPMEJ+J1hx1cgprbzwVFIqlMFeF1E0EnWF08z6yvZY9PS2gccU+10F2rTSFa3
SqLMjttcsQLZIB/wJ9UB9O96E2bXkLTHntVIZ5RfwLeUnQ6jGF8xXRiuHxt2XT1rXIrFrS7cWtCr
h/TDA7oABdSlVf+hC/uvgvl/yAP9Tlj1vxTM5w8m1/jP7VTr3/hDway5vxmmiY+WIcJViaBC0vUP
BbP9m6KCsxIv9ruyeTVF/zMkRXMIUMFsha2YW99B/PsvCbPQld+Ik0WiSzaGjXzrP0tJ0cw/i9yQ
3RJhYCI1Rf2FDRX04M+as9aenVqZbGCJfhi2dYJmvy9omGFe3KZ6r9wwbtypBsniDE7nTNGg9sr+
yNT5WlMeGlrDHqwh4miN+52Z0veEkIktNeoB4ficZpIqY9f9JBHVpC5RQ1/KcCV5GIij5DgTbpT1
1mcC3xAuGd3NoMiHmcS8KwNyYNOT7bn2V6fW34fVzN2MWRDm3W0js8PQJa+RQcBTGmotcF4/PRUU
xm0c3Ww8XW+ewhG+yUY9BR5M4sowXvUiPpHNSF+IUZ6Ju95Zor21UtQsVkzcf1GT3I2HsGQmpiE4
jQF6WfK4Lj5MfXmdB5hRhopNK8egFtxdsBdBRlphHi1vSZrRSsWPJaos4wLsCONPXi3L7beW3gR2
XHwTSwI5X/bPTZPf9sRHeK7SElfnvpvybJjRQdLkJOrhNVF4qO0ORWxvLnA4Y6RxjPJtDt2MRyeK
KvFQJORo0sqEGILUSNW+c1JLelWb1F6FB8fD3v9sZbRVrQQ9N8k20/V8q0/xidOWgbtvr4UcPxmD
dtWJjVo05guVYZrscBiu4mVp8Oe41XR0U9oLGFYvJhk0yNQa6U+irCjf1SCJIQN2i51/ipPKz9Js
NzgYHqPlkxFmF71hY3f1Y9vEBCCK6r7pkzv6rcGKIlECS6feaAj7XUzhrbCt42Q7LbmR/GH2rWaj
dzM7UmbkzMCwD5slb8WJZ2XTq0DIi1Xu2zy7ydj4VLji26LR74UjxX3auNGmCCOFmCgX3SK3rTAi
inLLeyaqOmUkewPWUDgSdfWbCGEo+9kagY5c22v1OXySyO62hU5wFYMcUtp5PPZJsvjZFLNvUiLu
MaXTC29O9TbFE2JZ7S0qsW81VKTVV5+LtGi2v/ttJzO9SllrZ91gcxhsO3DnFvQIa7SX1O5FNvN+
lm5OPaV9jPOGFt65R7reNoFADYAEQjVuXWf8YmA5onDVZl8sE76vOn5OoS/wXJNqm0osNiI2z2nf
PDeZ+4jY7GJn8YyFSml4BLXphqoM2h/Mfjv3yQv6CNRyDVWK6ACQkqU8jVp5M1aj7Qkscj7WOIC/
nt3EjjaJbSW+pIfCTS6ZMdSbUBrjocOy7uV9DZRtjCoNUdNaT1DTjdNaMwNUmW8lVjZmvoxCIHLr
RlXSVyFBITF3m9uOcmS1kY8YegYwQarqakIqxzimpojJyU6md0o8zkPXo38PTSWoWui3Jj/aE2im
mOo1rO2NwLidBn3i1X2GGEESdRg75t6VU8M8iAgiyvw4u0otq33MToQFA+sL2M1XNO4TH4XkPRrP
IA8ut2JzGxtoHihPGFD1N8W5H2YEb31iR/e6NlR7PVXrM1lqdGmhKfebZWwDTYli2kizQxMOwysM
6hjMWF6fR7e5J93lPEf0ARlTD11VROZNhdLAmyezeCdNDdCz6K0t0czJwRDkLs2E6U6oR9k+XYhk
u7widL6kS3SsVWfaG22dHpGi+XwQqtvRFae5Gk5Uinxd7OEhScanLDe9Jo/R2k3iQ1qD60ukQb4S
hddopfsX7WgM84kNJQUCJWMQWZ1XwkfyQgD4bQeLNpvjuGtLPb+AAXq2gISQkWQyG/elGG5jp79J
ypSzANfcvh/JeowI0+tN59imQttWgNj7xVWgPsRzbTGraQCvH4mjOxvUQJlXaU7yluLeOCoF1VHq
NG2dpZnOSDvJwsyxc7Z2ga0GijbQazuYh+LetLOXtLkrZ30PVIqjN2EYy4zM7wZopyXN5ocwOyys
1vAcDE5Ps6W1FxFpx2JcfKSvx3gG9doQ3o1lm2GL/jaDtirJ+ClDgLmR0fJdSTk+59RKL6kVXwUm
YRJs8V8offx7U/oUKHZ0HfMv1HfQtlKitrPT+YYR1/oy9NVXBCXtDp2M7hmduW+Iq45Lch06FrOQ
YraqHRkgLZoa6RtT5Y2Q8mkxJW2KQ46aPT1IJDO52VRQvhTKWaQfOHP3MdsOQF2UnTDnhQfNKgC4
I+RyxYA7eijQOHHH1P1Fds4jo/9m7MOTlY5fFZXRMILBAt1tQie+VJHy0bTZo2qHi18ajRlguCuA
SYmgt2IIDBlTlSWHMA3mLgxg1uWmbXWIjanu9yxqMtCbfmACHe+MQXmZ5EK8bQERWDZfUkV0XqFy
AIx6CvxA98nFdbmBhmV8kXZYVRu7VdVd3UqiH/AKbCZ0uMHcwLokyE79orUwMxZieZ6W5bODpHCD
aILJoiJyVieLmX55s9pPK/AeF1NyzMo4eZOUTwSsaAV/0I7NrU1eOlKBtPRiS/ZvSqznh2Ue072I
jf6zpL/iySTI8WVloT4pqem7SMu3jXk1o2A22XpMd/KqQbnXhfE5L9L2IUEUANdO26HZHUpMwkHc
GVQzjlnBbc4hK1K7801EnJt2DF/dFmmeXVXGJiLpdEscTQA3dpxIGyad4GNsLXotCXHcgmPW22E2
vyQJZWgFIvRcFcp9HXWftdniLrPvQrtHxDDonw22QI+t7ALgSFeoVqOFV+kRgM9B3gTGRSVP1R10
RwloCEHRiz68jK5owI+xqxz6iYiLXPVKDQTMLOo9UCrxttiYoFZSuzzndI8kpFcamflky/ocYnMA
VSFQETnW2LrBHKptkFFi4rVOtZ9T9SF3EUL0+bg2qdCDEU7jtdO1Xdytz6MVbfHckPdDzyG8QJLQ
izyXZwBhpA60N1F4U7nh1Yn7+0jTX2f02S4a4jxrDqNUAmkYjy1+Ll3FiLokYuui9bQSeFiX3Mfe
BXmI1RuVPBbUgbRCim1CLVBuaB9am+1K7VwolGMSLDIDw5kpfWvmbVTI90yrTktrbUHT8LGjmKgi
HgQ7B+2NdnnY70NZHcta22WwG4xd6I2tI6Glzk51G37lBXQprTYoAIzlLi2sG72k5Dwl/XdHfcZj
qVq4b6zRJDq97/d1Pz5hLdG2xsyF1s3Wtad+Dkr8LbKtk6pwn8HLfhuG8SJrJDcmK2dYtOQroA+W
2pUPNSOfpKGVAHSrdgNsDH6WG/uhDS84X9+a9k4o431lWNu0hXLQ78syexmq6HNRqruqc4LBbQ4L
DUVY+Q52rdzAI24nkTTUHGfadhqxCZMdHkxtTfVQM3/DgvJsZlxVnA0oLAB9mg9DCU8moqs+LM+t
zHZQljshjV2cIu2S1S41x68DOe8S1GEwhpel3rv0VJV1xDRPhGfunvX0xl3G12HWzm10Vow79Mqf
ysk99RmkgAEyhwC9iZuzpcBXhkMKfMhBBhRwagxmmznqL30qv1jMuumEIoBUBWamqnjTYJStlkLN
9NItVehRgIBEGWEjcBxfZkbFUaR8sJmmjfNMLnm3uJe6Lq8luPAgzIDz42IBqtupc2tOxDc1d3or
wCzziRiL7Erec0cJi3ZRJNRlQ1nlKLhMauRhsBnxwZ1fpkEJQgSgUmYXg0EVLudka/aTNOLHqjAI
bIpWzY/aeZnKpSX72xLdtIzMbDuUICxE5e+hEq72/D4ASTjgOcvUYjDAat5M7qEv3KfOYnipux5z
jRJMmt7sAJw+Dbr6yJ5vT9Z5stx3PklyCy10pyH7wKCE9o1lJPLHeHwjs9n1nSoNNEp8LsVc6Tv0
2vtl0m6SRLkdLTTELRr/Bi/QJuxH+CX7w5Lwsk0/P0mBPr9eYopLSLFdP5aD+zIxKyVcZUohzuSw
ecv0iDN3V4k05hSVrWcZwx1awu2stNd6UiEL+hMYCWmbVBRTwgVPNZmHENc9tTAvw3CFdruZo+ai
C+ceGoBsRv3ZAK9SOfa4MxqUz1r12C9vqfUFXu5j0U9SmLeK5Vs17VMce5/m2dy3S38p617/RETw
16mUl1Ixn3LVRMNgzH5qdN7IdxeH4sYcJWrX7qgZg4/H9BsSw09TRAEn4Elif+By3+dJcYrQ5N5E
qrmJx/AKoJwSMKwfubTZ1hasNkDDacJ/pzBAIXdQJezvYn0talrpYb4OotQ1b8zsFWxrqQgTO6kt
flTH+6ZpXtF8f27QKKRzMgWm0hGdAWTlCa6GLB+B5qIbE0XvZhEcNjprOtTyCF0Ypw742+gLhbT+
dBwICY+rb+jFN5UWgq0Vyh3xUo5vI3fcSHuguBju/aCOkF4kisIaOQ9hFb9UecqwNfTnSNVuqhpr
yoLGbNKL8YiiP/TC2XxC1k0hSToQ0aQnbx3gain0cld00OIas6TulPWOyfRxGKC+tbA+COriV9/H
8xDWL3lKESgDPAnmMTCUPSbvOUur1xBlcQzL0g6W3ukRCluQeOWd0iIQUHvntkmoDSE1AV9M2V6R
qV2WyLpJDQqzk4REA1qveKLISoXDJVEqaaHZSTF5ERbHgGgN6q+deNwlWG23ZTvRvIz9IoCWRZlS
gWbjFBs9UtWKY9YqZCLNMvysqtFDXBMpzn48rV+tv6acxBEXmNhrTYxTQw4bENJwo2iAnU6fIqg0
+lOGpBMZRPSJQH9vGrU7BOjoU10/lC1dqebou2X9odvqbdYsQZhhd5spVwEBidIqoCCruNhSY5mo
8VfaDiLmaZi7AIrUxfkj7XuJlsTnLaWLeTogPmOHjJhWpnK67UJy0iNrCM+yzMnl0bG2nIy+KIIq
RyWbuOMq/kK1rKUJk1JdZzi6JqpYBYo8e3qPsL04ShLMyC0hS59L4ZxH7Gpuqx0tM//mcNfqc/4a
h4qzL2ELOKcThMqTNrzmcnxCE3gQhsXqHunHpeVqIyp+kyn6WRv4mE+FdmI0zTYWZ9W2wQm1in8r
YZwtkxPOVsuHXq0U159XMlcfBTUpssoFTReRGnL5mRqjcOkENkroLypUgz+lQ7Zz2a13oNGVR4jJ
SHZOFYcHmWTk8CEYybzGgQSG1lpPj/CUROFlblcpc71YHkEzDXOd9oRf5o0I/i0Ci9NgI7Tlk+i0
8ZeIj1phiwfptPZWrVI/TKq1KSKIiybajIvqmwidCRSkDrLjWk7o4SMNI4WsR9JZoMzX+mhvqeOJ
KJ4IMfIcVKqYtj2tB15pFidV1W8SRrVcK47NKD+QC/nSGI6u1LFDxCejfiML+3FqqR8eqSXWzKB3
iADH/g2347U9TdlyaF9DV3ptlr816XhTI4HN5pcItVNZzJ90I7pOc/qMCedcpfXeZGizStPLXXk0
HeWTUya4D+YNBEy8LcR4RgN3q5NDX7X9bTR8rqfkLqkcdP/L4psIrEAVjIPNSMzAWLZcsfSPoKbB
SJJFnRpkGE7OImY8DesbJJibfMnmSzgN10xzP/FYbmOrfSDYjVBz8WEw9y16/3mMazoL2/IkC3mX
Tpp7M5Dk8wRboPjw+FsiOyjSJchfF81LNhQw44Jzt1TPIkF8G3JPbUgGOSVt8jgQa+Yh2Z6ObSw/
hYjRfVOBQCIe+KYb8Fuq/XK/ZGSYr1WE6SQ+d4V6jSZKq7VSY7qkzMaD43+O0nmGd1LvhNuiQW6y
J62sN91SA0Fk2O1E7wbpgCsjUnUmlPhbmzblIVRG90KLwQyUk+h9kKDWaWR6a2HMYJ1j2e2DtnSe
jGh5pHIT8ifN51O42Af8ZheAIQQVeWxxMejIamxqOHa4xrQ93FDa+0hXDvFCaeBg2PfEzt8nMnuG
W4r/CNL8L5wPnA/Q/vNo9LN8+yGTeP3z/wDzzd8gA9ZYyLXtyub//hPMd3/jHypUiinUAq7REP8G
84krZnghw4TMWkVf8fp/ppGocAM0jTl0w61pAfzb/ySN5M84vk3sn6PqloH83zEA8q01kuC7jLZV
8N7GDWQiMiMIKrwEvU9bp7wlPKe5txtr+kUSwA9mdc1C0KCs+cL8CDrKpx9TFbiiU9yYrLlTlmwb
1RDbVhNvQ9GEwXe/gb+IQPmRpLBJ411TN3QFdMagodD+IU9BoYEWpwVC6KWatUj1swpsRLmvXB2i
MWcLHorCi22NwBafG1FJVosTXs0GijBvLG4CXHBxl0rVg9KNaC/tdIeHa2y/6q0xeWVOkNXeKkrF
PpNbVN1AmGpeyOQlty2C8PsegbUIMmfSu63oLeTZ7iSz+hDTNpV5lFv0rl+KXC3fJ7UpmOLK0Y52
lr1Y/EZoFCrrfSFbIAby69psm6dp2G0zwwGAa3MnN27Y9PP2FkuO1PxOYBW/JIhA3/tKtqcGn5P9
JU+m0rg4S2TfRqYML1j3WWgBV6VHZy7NKKbWVvO0DfGlGQyTSdR25mZZq2WuGRrOS7lM1L8w+aUt
JUHI8gl+s8LGBDIdVe7WM7IGwuhFq2cj+SbCilnkYTt5Y/h4v0eYgrOXAnkppWajyJP6NM09FVaT
Aq+EDCWcc/XkxPVUkbo0lZjKEK6qC6EBkWa15rxVEtZm3V9UyNKJDpI8TSpcag5s7LamLHV8ruNk
rC9mJIriwUErjwOzwGo5uJukVgblyR6ntJ0BEHUcYJ4tQ91lqRlZnAnwU8wS6MOaRIElGqeOjvG+
LWuUeX6qtM1iIPkTcWVfu6628vaTFHlto5CAaOvRPo1hDq2QG8aM1KKMTXu5tbtaLdKt5CC38+vS
271yF7Z0E3+mMTdZWn+uYg2kY2Gq/5LRIAVa4nbOPH/iB9AwLFZJ26MZS3OjJcLZrGKkJ16txGRd
cLGYc31HcFWb3+ZS0BLfmTheWmpe2dHR83yuo5kPUT20cx5UjYZQjt8jljtd9q4JXNOscT3ciul2
6awk3w9pM+ONA92jn8zOm3dMPi3hOWQYDrtFqfToCbt2CcnAV1NYI2bA9egqaDEC59RCVPEw7m65
JWKbuIbaZrJlWHER1JKf3DED0Prh7jA4yr0+tku+5V4d4Fpy4GM7HRhyIex4wwqQN/3ruJodj2Ob
m+WNamWOfs4GgjROlEDFOsOfMjPeKcYSc4vpXdvuw7pe/2g2UW+t8VRoN5ZAnLK6fQjg8g06bDWK
g9JU2Sfg3iVh47ZVfShlZqR7wNg5OrVk3I1eq6nNW9v3mMBTU04Hyb6iHCsBsrnO4SD2y7GBMFiF
0k3aNurGCV0UW0E4dcLKqWCYcLp1CNuHHVE59qr4iCt117bKXECUUgNE1Ptc7bFsW7gKrCqlOU9S
+rKJtRgzVl+JotzA4rVpQJuD4iFMNIs9bKylBFFXQBNWcnTpexGIOG9TF3nwvgJMe0Cbr0WXkAfZ
2Zm11qv3ES41pfVFlhnJE36lydrr3VRBreoGdobkZaLmN1v1bsDeF7SYeI2UaRFyT9OBKTAdaGQV
KpZUUMEnVAyeCxb++IAhPqt3bB3x14Lg7oVmHXz71MCn8FuaG0frJs7INZGXeS/RG8WBaVV0e9Gx
Up/SBT8EM/BoojvM0beQu1cALqG566d7PpUjFXCxGRuPoPXgTBtE4hHTjjG5HNYvpH6xde6ayjWS
BSxWM9S7MFYXhxnUmebyNS4Ai7QXFVzX5XOJNIddPNrmKNcbuCZV0cDCSkym/fgVA2jRIgAekBqX
7dtAA5ZEd4oERRjj10mLqZJ5/P1K+u989D/EYn13O/8vucPly0wAx8f3gW2//41/BLaZvxHzboLy
mMwF3NpMKX/IHQy6GdZw4tWFwaxirEKIf8odVO03BhaTv6lpPMSEMv9rRhL8u7W/xVBIgKNYhOz/
//8haX1hyyZZhxw1F/EF3+efhyQBWq7pKeATUiW600xVP/dWnAZmqr9jxc/33701fzG4/DkGan05
h3hpW9eJnaDCxPphRDImObIJrlaWlnEi5ZyA7Wf3+/tX+TGV+I+XwZum2uS2Mfn98DIxYkpsMB2i
wNq1fJt14JiGeHd0fqzTjKJ/F7Yt6jcBcAHD6gw3pJpr27//LlaNy3dhQn/8sJZJjCSlHPy4xg9C
kmaqlR55potYuynfkkyJPi3pbklCYiXL0vyKr8OgWT5rj7kFh7GoMf4d7urGL5q0urVwer+aZCls
VPrqtF2hqum3FEncXT3k5l03pIm3lF16lq1gm+PQV0/QJerqnsNpH7uhEyitqR3USbIbdjq7dD6o
iQ9RFX8xirR8JmF4PnIpIP21pM33MOJZLwElOW2K8XVp5lvDrcIbq8pIpsziMgBlHh9sQUOpSjrq
Nh+cfMF8OSJh+P3d++958j+qwlPx831rXxbR/zmt/3P/f+/+dKqsf++PUwWZ1G8GPUB8snWHsPb1
7PjjVAEg+Y0sAnY6dq4/1FD/PFVIiFzXKiqg1vFzPXH+dais4ZEUjbOuuZwH69/7T86U9en6d4iW
0FTD5j+uuz783y1csP5wX82gnCKz9dLl6BZ4iMQvnqqffXHO5O+/+DBTslhro3IaSRSw+vapktFh
cDX/u/f6lwfUv7933ps/fXm7m+00bZWTC11ei01Ij+Xff2UW3r98V1iRv//KDqXNGKl65VTDrGUa
tuWJTOel3M3TRcM/jf32719ofZv/6u3/4bgpdLXWwoUXapyL2pxto/7FT/CTt/7H1DcU1IsmNUM5
IaUG3jT4pboeiZS/CLX7yff9Y1OO1B1CG+r1DZq2VvVoV1/+/v1YH4a/ekOcH++2RIazUlWcisYS
GHp0dGFECFVhFSj3Zjpc+xTTzcS1MEV7odW3NiuJw63hmtV5cs0rQCtTpnNy6u6SxAVr69GySDGZ
xuoX9+KfA/3+9bFb29W//3BQ4ucMFLEpp8lMnueQNG1IkyX95hr5UTWH3d+/Ez97h9df7HcPJpMq
wdAl77BavOpU3EzJL56an30y1hf87gvD/iKeaHnibeVpTtFnTEHu/KIx4SfPjfPDAx+B4XeWwjdN
+oRf6b69lF6ivqMbVhptH5a/+BHsn31K1n/+/c/QAXGW2aKcTP3DmtpTjcNStBLcfVwtg/mOTrWj
XoJ3l9kR2iyI1P4R9safU9eLnNYfZwWT5EhbRLijbzgQ9nKtrXgLxrmNAThgmsGwi0tCy5XjwIyE
Y7OfSJoftMwfKoHfG+jXEMQUuJ4+ZNu4eZrmz1UP0TGZp7CCm4zW5mTPHOKbWSmuPRW6To3SBD1C
2k/USdPu66AaN4/I14OsTn0E6b6dYhDpCWTRrMOaxtYChov+dXBZkpuvWI02JAmQJUJFgf11Wsh9
Dpko7HzjGHfJQuoDhPDffwB/9jn54QwsxsTEPpAop7lAcfhqJGe1FL84nbT1A/EX557zw7mXJEOT
9xnPEPXtgOs5Nm/ArRzh3tIm+2k+zF3rR8Yt5DNkaRxgtfV1+gCQaZ2qCfUHDksnEw96E+0d+OTU
LY6A1/lWRETN9cMvPmhrRuZffJs/hiMTqgai0/B5HobKH7VnIuY2zfyqEuZQNs/L4mxSw/7Fe2Ku
b+xfvdj6UH33oeaxnBZVdMpJd8LPc0KGuHNrtY0XKkT1uOIwZx9qYvNomdfO6pBikAUbWaTaSuog
omgzdJGX9cpn/Bls8CV6Nj7wjWrifKvREzebNCMEJ8xZiw0EGQs6GsdLkqNLtIptvAAoIBIWZ7XV
wHi+USe8aZAMESq6lkPja6CVljSStVexw5IVKfejyiZ/CWmfscIHJ/0oUeTm3fjHUPnTEOGfHIA/
oqUhgr2xz3nvtd7eJCwCMvzFV9Z+9qV/PMFVqo5zofJrJRCAiES04lBrkx/jiUzh5PDdqcT5MDAr
6quDkZToi1kllL+fvQajj7V8nlYpEFS6pqjnRH7Cwuz1KoGgWvf/ODuz3chxLNp+kQDNw2tIitFh
h2enXwSn09Y8z/r6u8IXuHCpHQ7caKAKXdldNE2Rh+ThPnsFZ+bDqU4e1+W36QBOHNWgbo27sBnX
VL3sI+H995V9YgMzZjuAFUatV2QyW0twhbLfFaBzK//Sci2l0pnzwYngYRzX/bfOIzrCsrJnk2kE
duynrn9ThI/fe39qXGaxPy7Sjuwp84LsY9mtR+3MhntqVGbxDse9LCok2tUJI17bLqQaZW21MZtg
rVb3v3f+1LjM4p6eZHUn1fyQ3iNNfh2V73p0xn73xLjoM59fCOY674ujuAuoulfWjeb83uWjgf1P
cUmfxaXSKk1eSgcRODiPvFG1yrzG1Uc4tKK10CJzQ+FwRdZUrh7DaFNLHlAK9YHaZOfIeg+F2pHU
ozOHt+ireN11FFvW2jZEEa/J1dL3lGU3IZFPcTYAghBU+gZtUR0Ot51xLWsUKqRvtYr557ih9rpo
ChgVroWQ2kdPGJ05050avOOk+DZfsRQd0tEzOBRVAmpdTObO8YdOtTyLNXox1lWIeplLyl00XlG2
eSY+nJiv87QMEgFEdJI+7XCOBzERL8UucAP9dsD21kjEc1//xMc//lrfBqZsUO2hXCFUBitB3lTq
mYVwqvezANGmYcSK4wAQhzLKsqspep7GTxRy6BDPgRtPDf0sUgCJaTSs7add4r+30g5osn1mSZwY
lHmowNqil1N26ipweTmg4vD3dk9EB30WHfohAJziyRMU82KJ4sIZM/Tb/pmYfGI45m78WGfjMBEy
HGkTOk23xPbhzHic6Pfx3fj7JPFj0cvF2AKsgMdKLSzIYGPXlZ8ZlRNTZW5DL4pUGFcIBncaDjRG
/DCIFDiEdsSeLff/Lhr5r/qyb9M85N25NYbjz6jWjfrI4+IibP7/iAT/78KoHYfte+N5gviwZaXm
Gf6lLsW8v3f61Ac9/vm3dgO8ZMj20m77lkS2eu54dKrZ2dIsGhOnNkubdr24DkYXb/zLujtbjoNV
YYqY0F3cbnirva/1Mzvfqek3W4541hRae2zY92868VbiDqacoemeGovZikzaEWuZnrHICiDITpDf
XTQWYJz/8+lkvGyF6PjpLO410xpN52XtzlciNnJ+Uxz7G6yMO6rXL2t2tj3KFvcQnjUnovUe8Xw3
rS5rd7Y58kZn9dSgEZL820F5LfuPy9qdrTgMB0MPxQeR33gb4n0QnXutODEf1OOff1ty+F+VapIT
Q6llUX1MgC8ciNmaS/wAU61OnXaqfi9P9825C+yJ2HlMH3/vbwC+MTMaBiIqbvW4ueWZnkyY74iV
uRkQO1823LMF6DcBFFCIgruAotlR2OZUhV/W8mz9FV2NNLkuxN0UuM24GYbL9kJltv7SIMTvNlaY
0BhXUwNpXbZQ5ozoViiitsTUbTdyaWjtxr/sfDp/8lOwdhCoRyImp9tMXXoXXhqU2QLEnBAdYWkN
u7R3eNrHqe7373YicTKXVZlBlpt4hU+7yXrrq0/8JldjW9uKVztWhXCyXIbN4fcfdWJJKrMlGUuV
5HWVMXFPJpXUPkjZ398bPgaLH/IxymxNQikCM4lT1U6kgAzkyUoe2Qa05e+tn+r2bGXGqWfxuMhZ
b5B1/GhUO3i9rOHZYowUimFxjp92XeXqxtprL+zwbCk2mV5ieWFyOKUybJJvwgs7LM/W4shzt8RB
hthXoNndtO3uooGYc5srpU0jI+D7US+ftMEiGKMzs/vEzJBn22GFJSwPswyxhc4c/dailQ8Z9eW/
9/uLfPTDxJNni1I08AbGS3PaSdErxSwHnBftoD0WkC4kyXAtjRIthOtxDSkswxUZybx0l0irUV0q
AgyWUVyHaKHO9Ob4fX/qzWwvxemLGomK3tSdAU0N8UvRLgZp2zY427Eymii0W+NuoHDj9594YmV8
Ze2+7bFdDsy1TRPkxElwKIv8pjoT9E99ttmCHjqsCwts6XbUI0aUEObeTUCZye+9PtX4bD03tRDh
X8JsaxTJLrH7MsX7UJDPfAX5uHp/+gqzVZ0Y2C/UlTzs5IpcCo4JbYkMUwe0m796degIVGz5srCV
x3aHtoH624hKutCB3YoFqYGsUl7mFOvmuMxjfgVwWdw2uNv8/suf+mSz2DDpUq2nPUs4ECk9jTZo
n84M64mWpVlwGCajTDisEHVG/L82mXEmmp34XHPqmDrlXo3LL7uGtEXXulD1cSEG45nx+IoEP3wu
aRYhyqgaM/0Y0/oa+5woWUKEFweNehGICfIEmlb5tKJnLMXwePqbGdg0rjQKUbRMd7LyX9Kru05d
jsWzOqVujU8emK5VIYMFxizKSpRNUT9pwt3vX+8YV37q7CzeVOKx4KhHv18A+I7D27rHHZg6PyhO
F37FWQzhuQf/Q0UcdzmFG1HyOTaXxXjpOG2+xYpEQ40aitm4E3nb42Jy4dVamoUKzMtjfyzI2vW8
k6ASRh1ZXXbUl2aBAk/IAWtQRnvMd1pM+fuZr3hqpcwihCJpU1W1EgEIUi6ocLQ/FybSvqRb30a5
TFJTUst83KGCxm66ff593p3osThb2xakk1pPtJFiZkc++JV7WbOzO7DAm+8omeq46zNHu7642dmS
tkCWHvlpw657wODyb5HU77/390QoOqoNv8/hQiv8pmp4aO2qdST8gTnkekpy2cUB4eF/Gm8jcBdB
P4w7vIF5M6wuO2QeVU7f+9yNHI3zjGaBWpPALS/s7WzZDV7j8/loVrnS7qLhsugjzlZcLwphQQE2
p/fgAGPzNRHQhZ/5didOR+Js1VU6/utfq86rc1vqsCREntLYZe4t9WkjTCNEMv9WjMCFoFjXKK3D
5twNzI8aG6IGA6LYu8cBdpnnO8u8ZeLaIw8c8kNcPesll+kG59sIB4CjifFUbmCuuVn03lfCRpPG
temttfau6be6uS6sjUd5CWYBlNdLBVZ7qj2WQEB0N8X8Y8IJMIVaYgWSLQSPlfjy+wicWsSzrb/R
kOibXT/uVGyHMN6unN/b/Qq1/7srmdYsOhgWjkOjLw47H12NTp1YQHmwJC7T/sUTbsXwX5J8COl9
2T9r3avP8ef3n/vz72N+0Sa/xbpgoMQyK7lpm4KbZWt1PIM7PdXuLHzEYS9mqiWQcXjr8vV42W5i
WrPggbFr7HvasdlPLd8i/v99FI7/+k+DPwsb7HjSmBy/qhc96xzmkulO19+9/rLHfXMuO1RSCqBN
hW5DLqHiOVTPpIKPo/lTv2cBRFdxWJUpx+ZpG+sAEdol4gk1utOyP1iv2b8PzqlPOYsnuMEonMBJ
AkodbNGFV5yZ8j9vBKY1iyXYuNZdpR6/ZbqCJA5/zIIzd+5x6VSvZws1Hs021WN6nSPgyDd9sfl9
NL7yIT+M+Vxq6CUFmrKm5XDnHZ0cb+Vx6/cqALIHMXgMEGNNau+InbZMKMoNcT4TMD2xhGWIRXlU
U8wbVBT0jtuMh0vFj92yaB0xN24l7LUEgVvK0Xz5oy0oQH0AsuBkMO97HoAmv3KSeDjzUaWvLfGn
32N2blA7qUMfzq0+xVtlguHZFqpzJCP1uGl72M6QX/J9hefh1A5E002x2ZmgV8TDpsOGW2uNDfVc
1CBfd0WPJC1zTLVdYsYNTmAdVTpWNfgoi3hoJKoDusgp5OxKz64GTcWBh4AdJ64lPQ7qPwXsTBS/
GIVwj2H8UpPTmzz+KzZPRiu79QCdy9cWGHhhE4zuHHfVUX0vwqsgEFC06MsmPwTBcxItTbXcS5gd
DFTqmNomw2+gm247avVr6qByC7cSjaoh81EpUqcagLS1NoZIOOjbtYgpa3X0wa7wE4APZNS2iZOH
nz5O2sHAcNWLDZwSo0WGY3qfuJP46FG3lfoqdWratW4+USoV5xbIJQvjGwuv+RXu2OBlxIMZ6ZCk
BbeSJQx9Pik5cIPoVWniQ6201EHWl8VcY7agJtWD16MdX1kA2EQwGM7NlWMDP0yVud0kj8pmYuC1
tSuKB0oOzX/5FbX0JiioieJ48DAbLz+zvE4EhbmsI8SjF0UhN0kv2XYAEepgBQX43GZ3Il7OtR2d
JFAZZ/KLiIIEZO8Nv4hw/KQwtEgeknxjtVh831LzhH/le+3f50WPxcQ9/kGpRglVYNgdjkX4MCws
dc+laU0x1r2IaVCAaXlvYMZQUCxi3lV+/hRUuEwmwND0ZSrDmkRRLVhuWsQrNGg98rrWlbMScVrv
qPI2iJ5C4xbIb2OshOKc7vBEDNRnm3Cj4qs1CiITQozhB/EKfvt7EDzV8Gwb9uBhUU3KOKaWHY6H
qnv4vd0TX38uh57gwoXlMbFi1ldRtR2itTCc0eoez1E/zOG5jBl5eKmNKVtlF1P9HP/DscvOGmmR
HelLROxRL7e9GTq//yInDhTm7EABd5g6WG8cdrF30OqHKt6rOpDF7swvc6r543f5dmozpbCYOmon
dx4wqUoI3WJ8rfGT0AG4/f4LnFgpc2kzdT9ijFkRKyXb4UK5sMyNB34j2mKz9/tPODGHzNmxQs4a
+MYNGzRXNSwXkt69rN1ZFJSSY3FtQbuxBi5sCcXvsnZnB4pekVuNOi5Sc/EGH1JfO3MJPPEt/0d0
WxTY+VX+uCOh6uDjjXwaO071gHX2Oe3UiblvzLb6SqCKyzw+t/blU1K+qsI1piMLBR9bqmoX4ngU
HJ87WJz4rHMda67HrUAlMldlnO7k1lwhNLss6hizqAPkOs/UoB535mj7IcYwZ77AibluzBarFCew
C46vgmFT76V+3OT49pWtxOgkW1FQz8QE5TizfwhBcyEqbkBNB+eGhLxyRfnvYsCQwMDtUTxQI2eP
Sb4qrL/NeBDQ0ptUa+OhhgeX1mEOCZIvMqliHpdeJS3EqcTQLFxVRxR6MT0U5WOmNlCho4WZfcTp
XsClSwirZVnZ8NmXvy+AE1leIGL/jTqDPmSKWbGysuYlwSeqxGwtarljp52bBX8jDGgGHc9CHhnK
4rbwbhL91jD/VuApS7a6iEJlcYohOpe7ibyaYFlOFy0bH2Ou4FaKn9LRSY1zEfjEVvJVS/EtRA6D
YEIr48FRjZ0eP8uVEl2UhKVY9L/DYALJENrjJuVXf9uhdSKcfX4f4RNrZ24H4kGEE4PyOEHM9yw/
CP2f39vFjfznqafPPt3UYPQNrXXcVTyWyLj5+tVd3L+m0k2VkScb/VefF4GkeL2FMdliyKluk+JJ
8l+VEgcxObJLkh3GJK5UPM788bMHSChGL0lf2lQNIFP7I/W5kyRuXa4iP8N0IFr0IHvkRnM7Q13o
voT9KYUlw/jhYTxX7UCoi+mdVOy1dFdke3HaJ9quGT+aal2oS0n4o8f34XQQ6jpcJs1DLaI+F4Vx
j8vznVGZzPRKeo7VmPvdttL/jP2NH0eOZr421VWlO7ggZUfPZy+w3Kmo3XT6NJo7takw7ttP2BQG
KhcUFcW7ZpeK4SiqBZWh3geNiBTuwRgfQKHL/UPZ301t67T+Qczup+yq9DaicB1naz+9KsqbsbyP
1J2Oe1ZoOsHkO0awi8oIcPBNDMd5qh5jdVco/2oVFy1pG47eKow6x6z/JU0P/c64Mcv6eaToKdCf
A+yiauGWrqvtv9+//KnvPttkO1/py1zkoEZhSdRch8KFa2C2yaqpbsF8oN1ephgFf7czofjrtfqH
GDnXhJYUgwR+MNCw6C15Fl1g2OQE3q2fCotAe0wkR4lfouc/3hLelmD8EbR3L54Wk7mxzGc9/MAN
8q6okltNWGtdvA6Meymqlhq309ynwO4yYZQ5F5d6YtMXoYQKwzvybIyd6J9Zqsct+Yfff64tLadQ
ifBQRkkCCZRgGGDQh0PjsO1EZyC+XzQt5hrTsFQwHa8bzu8Yco8O95PL2p3t0KaeZapRHJUC8VVk
OEnn/N6u9nPeGfOl/8ZcEB/Z/xXYdFSnVlHmWsYbpegyWwr2rgBB7gb/XTHey3FbhLzawFHs822a
jcuqWkM0AFYDSFLhcRLKrjT9rcZrUhpYAy2aUqSqyVGza6G+VnQqiNxGDvAqS9xQ/pStaJ2lH4JZ
YOiZXReVt0ikLf5jtmdOSx9Lwal4rKsbED9Nu8dmWlOuNWhYmnbhlzou7G/bmAWWTgIXNO1KGKjS
lUEC4/chPREZjgYS3xuOukGKVZ8ZLMmu/t6GZw4Jp5qdBRxF02GGHXMQIrY+gf7ikbm6rMOzkDOa
OHC2gsdjybvgS9cgb86IXk+cFL7m3Lchzlo4zj2evrsax7yMm3KgP3RDd2acv97Af1jRc+0rFFUF
7yCVq6BQYpdr7NSeYiqYHGSlmqWvfJg8YEKix56+ws83htXciOkCmtB1A+Vg9IVXIws/LNhPFw3k
0Srt+5efkK6nFDmMu1Rv/inPgaL+u6zhWbrB770Yv4t+QrkOSM+Rzx3lTsypLxOLbx/IN+WwUCra
hUMEUjP4uKy7s5gSCjxXQU6ZdrL+XInbC0XJ5lw0iwW/Xgo53U31xWAu27NvHyeCoDpbsp0IIDgA
LrKDdb4wDPDr+qOZKpgmX8UGRtfdZzZysWicCHSQGtySyLQj4ILmgKnpexBplPWO1PvKN3lEFUry
UozdPWbtUEQ9h13GS6nok1aDKWG8CagD0Vv3MsnXU37wy1UCNkBaHf05leamr1+AGG4u+xCzmBHJ
OI6WBQOmvirFtuwvC0VfBV7fpk09DtEUTgyXEN/43Uqsz6yfE9fFuWdK0CmQ5iWFd3z1ptfGeBHn
5Efwwg5VODNNcNlqmmt24d2PLcV4hCU5czqjWdbGw0XjPVft5jjvioVxXE/Duq0dEDWXtTtb/0Lu
+VNu0q4ERuKlP1fvcGK856LdQVGg+Rod6vbqQae2N8t5I31sfTev7y/r+CwSKLlc6KLfkhts0n1b
k4JtzxznTuwtc7WuVo4SlHD6rit/SnzkZeWqMq0zW8uJuDhX7Cpappr1sXGclNtxWYtn2j3V6dl6
lAvVb8qQM6gW/dGtz4TnFAgd7mVjPdvGQw+ftl5mkuD9BYZTPdfpU4MxS88ZIudmI0f10CzVYZ0V
q4u6O1frDtaYiHpLdw3vzZeuVP+yt5q5WncSqsrCKY6YBzADv9zywv7O1qA5DWSCxJigJ2HuttCS
M2LSE8M7F+mOBoWdCgDMnbfyDt3jZYN7nIDfInTYapU4QYjYdVeVe87w41RPj3/+rdHeAi+G695X
T0n7/N5T81Srs70XA0nuAPgA73qtsLEHRmGS6n97CcNmtd4maW1n3q7RpWWUKHaMCU2I6ZSX+bwi
HvAxlBa1nq9ybhjRrYBYLcv2ZfaU4sys+us+851Qm5zQ73EiHdwSkwhAUJhUt7bW1JOdKPK2xvJA
Cx/N8BBRcVJttO5akUmh3ORyt2oLoLfVc9KVm1QhPR39QSFiZ+KkbOJAQ/6qY44FGxaHc9FYCH6x
8WJoh3m9DQLcJYax2NfNdY+jtdmsGu9uGEio7AJ/XSfySq6BOUmDjNRVg7AlwG3wwsPUY/wsuEcG
l8yOsqhH+MHptLHyfgMBfKX60sqkbjnrrQcr1LGvDHwdYHNy2WaDD+9/PnPuT+Bp+pynIqBYORi6
y4LfXD1ViszyweA2EDZXtfyCwxnOExeKEubyKctvwyJTWJ2F9q+V78f04ffpeSJii7PgVx9xsE0y
UV0xLjtTclVwdUyq3xv/eepjwPXfka7Tqh812WeboY4xckL1TK7n505jg/ffdqt0hHYrMdIBRqeg
YtJ0eTxF/d5p6Zhy+N9rFxS4WethUjUYKLHPDAJ25ZJzxAwq4lMV5Isp6+yqHRY1xLg0lZ3W/BT0
lwLdK0SWldp1t6p6zufk1OjNUiKR6UtNpBPoRfNFyJ/Sy84shjWPnWIoWT5qh51cPNXmjdJe9LXN
L6eqb+FTausBrhDhU1n6j+Pf37/Gz4Ngfsn8vzWaY7StAKLiUWjp78cz8+fnL4wV93+/sFoXVtl2
wbgzJstRyWlPDQoZAb7EuXrN41z53zlkztX4WuMpZV9SmqEAbM6wQRK1wUk47Yf1QzK+XDQ2c2l+
iKxUHSIGPNmU+wvfKOaC/Bh4iBofNaAYPTyW/OVfdlT+Wm7fvqRQg+RVycPvIrVxU+WuoLji93H4
ORyY0mxCw12qBpEK5B2463ZQeUJClh+dK1E4MQPnynn0ffIgtfQ7qxHl3GMJf2YfOtXt2T4kG9MY
+JDddpHxWgrTrZm0C0yv0jOjcqrf8n8neepBIs9CZkc53dTjdXFO03MM3j9N7dkxXBjzIRY83lKh
09kFKjUehWDOYZfpwTIXRQfbUbc6V/99St06l9T78CD0ruZVWAlWU2E5Tf46kGnTxGHVJ/VKTTsb
K0m3qEqSsrzKtIfYuyygzWX3ip73fR0Se+I7nmzOnAe/Lp8/jJ8437wiRGZWQfDJTH8XtG4Tw1Uz
tZuMjLqXhE45VutM1dyCs9OY5q4oCmSqN9ByOftlq9E0qTn5Qwt2n61i8ykVb6Z8G/vUK3dPkdlu
fKpSPBSEntT97bu3uL6P67U4bdqyW8JcBab1TzDOWUt+LYOffp3ZbhmlypiB4J12ikSuZ6uiGM9h
ZfZYoIlttkOFo8abMb6heiGtJaCzt6F89/u6PxFk5/UAUaBR8hxx20yD/RGu6U2bWn5OrF0P0eX3
H3FiEc2rAkZ8jxvmAZKQJwhwl6WX5jUBVRXVSaKYwy6J+ZaGC3X0THdl/vPj8jTmgmG1R3OT5Bmn
W63DuxzIyV+9v/LFF7N+71EXpsra727iwrIz460LfB7dt2hI8ASFthUbi65bB/6VWQx4lT33BmBG
0IMvzFgQacLKlHKnFqhlxG7NEg9SfWUoG4V/BSCvh6IemrRSraYcZBwCv1xf4++6rjFDa4KtxV+J
fjeo3rawCmCw74YF26qIbV2RFt6A14r6kWv1RjYehMq8zhtUlOo1KXbX1MzVIBYrOcQFIg/hqI13
oMycuNg23qGXMlKPuuNlniMKnl0Ja8/gaqUX1H+bi1bJ9rlVOn5fA53E+r4unSq6S0lMpBMkIdzL
gIreBYW41ISnrPgoDIkHbf7JWvUwghMzcWXvPvO3XiLvvB5+nnKYpiuEzTCkHexaoR3v8xwanmQH
vWI33ecoXMlBaOfSWgXfW6kpowngLs/d0vsQ+7f+SEQz0HxK0WfBEOlda/vtke11baVrsY9cSFdr
3OEpqIL/VACT7EZxAzR+BeMORd5Hnw6HkahbZp+luI2beq2Yr/1ReQtBEPowCOtdJD+nxc7qP0Jx
U4fwbCJbTHHtB7o7CteD2a2wjH+qvTuQZG5VpXcaOF2gcLnFU7bfL/FDcPpYd7T2s88LJ2sKahbl
lagdrAh6lwJ9aFoIhKVFPy4l34IJBCbVgMdNNBK8ym6shn6/x9FexU9fNhW7oPpBGgrHDCdHNe7J
mpExWtTY33tjY7dhYlu808ngo6ojK+fDKMNrdcI+i2rOXrmecEA0YTGjxVwo1lsyrNAfO32lr6ZA
WgDVcNlIUYPUolNarupG6r0mH2rrwR8euuiqSw7duBz4x+b434+MjxKWcImz5GMRX/P3jL93D9aq
dadyyctpZbk2ZHBsrTFdbMidr2q5Wsjcs7vuukOHEvB+p1+n1a6UXyBYo6ohEGefpvynjt+V+tU0
V533Z/T+SO1nwv9mSKsY67vQSO0kEfZJ5EbJ3ptePXkdaeiEU9vvDkNyUyTXcrLhOG0LDKhkedQu
o8Z0vH6fpnuo3L14Z4XiQqeSpRSuPbQUUVC44nhDHmfpC+W6NH2nTl+6KGN/oVKK00X1mkabrK32
XgJGOoZvK2fLBn/tgaKXQLDWZjasU/UGQbDdgMvr9r3e2E3j9pjyS+mbqT1kY+4YME3Gqn0YsC6T
yUngkrfnnOQ20k3q0+F6W03AouPnKd9ozbDs/F2by47ul4tQ21YZuGUmqQC1cSDqCBC/rOPDbLmU
CUQGtX6RsajVGEk2Q95HcANrsLYyApNpsE25dkpzpXgxJF/UGEm7t8KDpt4Y4iGFXdw5CNJ5E5Pa
AO+EN6O6leThylfluyFBhaLgSh4/ReRVQbUIGW+73NPN7D5uwrVVCQ72ES4GqZnA+zAq3KS9S4t/
1QDRydS2UZIvPCVaKcqdZ6ZAWKtFLmASwgPJUCsozXtIFhr30dax+gfLGoHgqa5R/tGrmMpW9OcF
cAl/eExIprR55UTSPb68C9jE8MIe2xoNFGvP9FXHCgbbMK9jRsBK30IwaX5p2BEMR974bQGnj5Zi
ZkW70lH659WjKqHLq8P1kGw06s6NzqHeAKFV7FTKk6Xfe4DPwupaxnrSp97RQtYhK8USab1b1K9+
R94lq18qcfgroegzLGE/1GwC2ZQcvTPtHKSpV7XrSARIrzSbihtTF1ODIBZ/ciTwCZRuEZEEhE+n
MI/eTfFSrR/GMltAdlyCjnGqKXSMDPrvuKmTZlckS4jrjUCKWF+Btpo6ylIjNwOsV7/06k1bPuky
BfzAVZ5JoQrFVuPAw/9jgDKuCK9ZcNszg0rP4vp2tIxNFxGS+li5kZgxMqRZkBGV7C/1bhVUrpnf
RD2JqqcovFdZLEEGKc7bejIYsbawMyty9Ph1yIstwdqi5gygDBk6Ef215BbiXSfJq4idr1MeFeNu
qhFbJk4CDncsn3OPWk8r5idten+fZ7mrlipptcA15OEhVF6zaisJpGsheaUC2TjKy1Bp4UAr9K91
8Q8be8iTmVpscu228N+lqWZFXGGis46A9yZ/pWYb0aXc3yKW2uhdw4lw1wHJ86KHflwJHZx37wkF
kZRLjqXKi6IAXY32KnwfKLKz+lutdvz63ipfKnOZDjdCt23lcNM0dyR72EKTsX+fVGnRVZErC8Iq
mZhFf/TsreYuFUgVSTpj2xFio+JIAtzIEVXV+yyTcFXIOXxVaz8fF2m+TMZrMNmLMiN6BU4tHaQY
bCRusGUNA9GIFpLvu6F2oBhwk/jXExnspF73woeOhyGiHRGEZiSR+Kxs0oTcjDQc+iBnLrIMEFAK
R4d4M+W17dXNQ8smX9+m4Kv9GxV0SXwVUGZphCtRWbEZox2z47CAJOeI0psorgd5p6mPU3sjqU9S
clCSluex21JAwEUBc6suPPmmM82lxBsUPhgR22EfPDe+U2VrnpIwdbgLu0eBva8ycVJvCvyPp4rk
LT+D0g8r8298yOl6JOyq5s3vBBamuui7aiNDN40QluWi21kcyLq1kbd7M6kXVZPaqsm5YCpv5ApO
XuldJynvEJxa4EY52AvbfrMhPF8bxa4lOuVFASbRtwOrXgnAh2Wj56iFrWrWuTKl8W1xbwk+rLp9
1NcrKxNwyGsXwLypIzsEJK+CmvQsz75h8CmO+1jepfkHVpECoMpg27T3XtqCjPzTTJ7r14ewJAYP
+wJ2eYgl7lQ5puI2pK3V8E+dPkfyMgb0aLTLlvoaE0hw7rO9t9HSwKsl70UC+GcVrSlUssH9MYkM
p+YOMxEBhmfLekiM9dRAKs6dMtRWSbvLrfRaKvrr2EenhTHQIIRXJZ5iDXp7IWR/0QeDm9EHlcur
Ia/vQJjahec54ZSsIEK+N0O5hoZm8Et7FuRFr7xKj/hC8ZbDIaEAqqR/oydvcgpSKAydsQFlltdL
SX5A/bPI/NiezKtO+ytLm9Q7jqtyAOix6FhDdRPvGoZA54YRCis96vCTXmVisczi94n9LeX0MnGm
V2CBpkxihRN2qQTLPtYcefwrsMHpuAG3Fbidt5zDtIhDhRGsJ0Y5K6HUatNNq4lupqrHBWDBCvZr
a99Q6KRo/4yqXsaG6fqgOkMv2zSjuFAqyy6ZN1GRg5J+HbLC0ZOGg4At7aVGAUEiu1UTLiXA810N
aBCEV0IxoXD0wtjG7T7W2/tI/9TVg6ffxemBAyh4plWV9+4U7ywfeQlk+TxaYxJjg2lnDrTEd6pR
0n0iaY4aBYtU1/ZqHjt1ydkwl9cpUDCIUas8YWMrk1VdUg6mSSyN3JYJz43KqLUyZVXqqtP+9RZe
fyDa7c4onhXjWhkei/GFM8O6E/tXYBD8eGXnS7FNXQrBrUe/9T4WK9HX3IhU7KRfD5DCJZnjPBx5
g2N5UXaHMIWaKd9mfe2YWsHCaGyBA1WrD4i0ey4Ew0oynoNUWU5tdtVl2mIMBuydytsKt8qgkg6q
xpYDDLsu452sZNwFDNePdmHpeOQirMSy6860yxSTMF0lIwyxfOJ0U5l2HRq2IW7KitNiTAMpg1LV
jhYvJ2PAVbo4jO1NWQBsjet9aGR2agZrZOS2gPuFSaMG+oyowCgaVHNbmmuliK86DL8VhnkSpisr
Qz+man8SAmqFvY7EoWiSPxsK/XTPWFh5uqn7jTYkdkkF0WBxwseIRtYSV0mHu3jqVxmL08w7TFgA
jHKSh6d8gFi5nxrMNxRNtJvsn27kN3K4q/K3WvFc3YQBLvaOPtZro0alH1zXOTVO5q6IBejwrYuT
Hndb6tzyFdbGC++z80LHa55a3VqLZbbEvnynWFt+j0R6Bhi1CsalNbiKMrgetkOdshpT8yOCctda
mRsbgxNAXDtWTF+1fbPMx2Vj3BgKHaeqL+sRqrftdVkYrt7fyfK4gvtt56K5wIlvOYTybVWkVyVg
PDRfoWBycSwcWQ94HHtsuCL6+pMf5HaJOJ6TI7xY1/RzN5wMylX7TWeWnwbe4Iu+IbQZbb0vinvc
Wxa6fAvU9W+qBoeRSEMVZFauwim0kS+kKb7Iw1UmdRzusAOXiNphPWSbFGOZRsmvLXOnUSeGwQ5A
moyaLWhdgrn2iru62ve+TnR8Ca2/GPMViwIjzzgM2NK4AYUNEn6iOJ7ASitd9yZ5ngkUtFQOS0nM
j/TsfY/HgCEpDmtrVUyPGdWSPhuv1t9jo+gWJlblXv7Qa8ODiH93m8Q2jz4UNq5qaZWo/MBJgLg+
Xv0fzt5juXGki9Z9lzO+iIA3gzMhAHpSIik/QahUJXhvEsDT3489+i9vqRShUUd3VUMQgMzce+1l
HEn4g7CWZEVAFHB7Efh11C/M5EEJM89SHXea6CdoJEUyu4IlOAaF389PVktJkOtubpprJ1E40B1p
RTDyJmerTDu895vx3tE4XRWl84juepqb1M2N6DjrjqfKGzlN75360651wsPKRauN3ow8eYZrPo66
29EsTHZ71KeHWbsrRLCbO9VXK9ajsXOC00xTHkUdqXV0wWHtqZ1OcDvh55FF/MSwr0r9U8eVHpf+
urzvNBKGSfre4gm9cJRXNX4aotPgROT67dm3YLM38aFOgDXqHib00sRa35SnBylK3OAa8lRm94y5
qB+qBWPelTk5J1LX1sHkbLo0POi5WBqh+julQiU9cy+sp2momVZRMTg5EMy8iBtt6ZCQXCCNLVI2
D1NaEVe1laFitcNEQw7AgG8b5tDqQtNw4MnDRUUvwZB3aQbSLjCPGp1GazFMFg+9NZNPQ9tvzdoq
1A6DiQD36mVfjovMbHzVKRcE+7opux0xbHexFB0EI2MhezpSMIlKJw/RKKmeRHxUPplvo/3pkDJM
uN1CiX91RfzIVOYOVATzBmVbRJxwWW8dbb15aLuAiDkM8817uyzvquiUjOdrY+rmFMMxUZKJOGSE
dxaWejDF5Np6R3k20xftQrM5VgHHwPyOLaJrFdpCLSR/tt+u6YSCVQRuBB83ixiRDzNh08uieCsz
ZOtXJCc6d817Alxj6jqVWebV4SfpF+BahJCz1lqM6iftfYQYqTL1NZ2PwIou9sAXPK2M3l6bPa1K
re2jVPMqk0Cbq5Sm8aPcWOWO33BnlvgsLXMhtdbaqI4gjq7Cq8dKfBXa66iwCNMbXEeKlybQmz7o
NPisCWIBOhuN9njdeEj9bde4FRndc2A2bLKfMxtnh+QzCcJjLg3rkKI1I4OgV1IYyImrxtnnWLUu
1HTCB05XWEThHBN6d0nUtV0fGbqhgsHarPgT1+9OG+xiuVspNeeOMt3XUe5b2ac0r4zcWKrBhmDG
1Rg5xP81K5mvNtGoP0eDQMV1Rm+saLMfTTN7nqxtiISkry29JA/XeTbcF85bofTHEjTKMLRFP1Cr
h/Jx5tY65K0tUQyx9ZLPW9l6HqDohNKfcroH1pjsi+Glvoh/N6q9d0CFUus4tQQqU1MVIkXl/aYa
73mwFSDtzVp0xarVly1aZCk9pFRyQ/tC5HgJiKETiywfgrhbdNBiRfSrwEg5icxFxWJqYn05z58j
BctMdzlixq21+1QRfg1AnGCqZCB3Al+Dti3uciE9Nxhb9mlxTNin64zwhDzbRDWKFmdeKAl0tOpU
DKOXxtqipC+dRy+n04b7vQ8He29F2jqnhMvNcOGMb3nX7+TgropjlPh3ZWh7Ut17nfOutzquWfEh
YXQhc7+hbPL0h02np3eSUVMZf+b24HYB8Yo11V/ZeukweEMYk+sTAFc+BnOwduyVzYzLJNUntrJd
3jxVReA6M7VVaex6G0mNDJLbXftI41BH09ZpXXQBbmPBTTdzV8qglrS5O8FTd1J9X41s4g4pqlHr
l+UI1KQgfhBuTlUw1jqIHURUAlcIJXWrWkH3glKZyqkp/7R98WSFV2v65I7gUl822DVMxzPqgNhG
wV/tvSip3UgVe2HzoeTpPpyOo5qdk3q8b8YCpT2bWCItdSVeDWUADoC2vxDrlK2qsd4sM13U8F90
PhdVpgyRYq7GvmE+d+iyFEk51brzZODqAjrxiErXxev9UM/OY1qIjd4qh04fDlMwrlqotCSgrlVp
k2fY7gNAXv96oktU44VvjckiG6QNx6E6NRE9JuVYOBy66dd4tjtt13Xdqyqgoqh0oX0gliHxqddg
dfTA0iXqgdga+GgK4IgRqfdyY1P9NjMHPJ4M1hCvxdR8yE61ytXZq2Uke7m+zRXJ70pDWon8bQ70
nQHdYDKILkl9NU5DFFCI/+XQm8rXsYUUXU9HNVC8YtiXmHSMr5o1Ej//YIQvYeNs+yrd4W33Gs3s
3I5YNfPkGgkLxHy2B+JulM+aeHfyOfTI8meJEJ0u8KO08nNV3LVNNi4sMzrTlMAO8IaCRt15iTp7
K6LifST0mCnIYaqNjZI2OErIUrpIrI6RFHMoGiHBRpQm8OAF39fkC11yrXovKWKvNTzj6RJOe1u6
GxNe2bqN8siVw8fE8kuTMt/piCmw8aog5NPTjYYwl1l26+Zk4OHWSyTCKpbhzsHxXMfzZ6WvqqYi
SkUCfSMCGf+ebino+yPnUW7OVlKepLr2nVTdFu0Efl0vW2x9Qg021HhxKFfb2tk2lUpvxhdmkzZM
4PLCjN9Ee8kBLgJH3cqdBbJZl4uuMaiZ5tKT9GOSbkJbx5xI5wNoyrWqnvT5SLTy0hbCKwlp8LWs
Jv94OBshMpaheLevysa0X0aOyhCsX17/nbCYpcasquafHUOC679ftaJBOfszxaBQ7EWFTK2Li2vf
g1sSF857hRIxw1NSv/KxNzJ2LVq9J7SWLy06WWpPmG8Elmp8jkGJuxBWNERNu2aHpsW8R87opYx1
0p3IAWEaSulRay5taa1G0SwEU+dgJKu2B39y7sJY82RIL71cu93UX4hyea8c9AdN4fb5W8DIdfw0
mgcr+Jh7jknJWnZGtap14GC8Pobqt1U91NY2dwbO3NZvxGGMimXbx77W35m2tLT469X8h+7YH4xq
27f9qnV0D7NXNBTOggJg1/XkSB3qJlmF01sxbSJjl6v5Ii/2jvlUE5FbCWURzrIngRoksm/LaDUV
1Y1NC2n+e8u3XwHxKszYVIc6vAQwntBSKLC+lGgVS81LPKhPlTAylqNYAX2dc3srVevUCn3RbSZj
fpcpO5uxw2gKAWS4CcQ1tXjdSxh7FvIyItxT9P0yUIylzEKYeNh99HtMi/e4zVlhmSeZgqP2tz2R
Oj7aT7GGzaRjpRc7UVwlhUwvwT+bE/WAIcwyTBVq6+0gdhwbGz7wVdfIm4bQyzEdPk12qbKt1rPy
EBJdYnL/NU9/insgxoD8XVt/77oBplx8ckJzoQ2c0UaBm1YJgDTPxbog0NKzZN0b5xNBQYrrAPeN
4+QXWrzHteVEZsxetOneNud1FKubQJLXcmHT1en7KC5OCkSurmsJGFXdIdeXdTqs9YHkEcYWSnYI
tcd0ei6TDyf5SMR7yBFA5Gqa7jvtvRRA7d1daByFeRro2Qq8gkOQSAATAo39dP5I2mdnek77zxG5
VTEd9WENhg9NULaXIKhaZPhmikzhcB1fNwoh3iBW5pkEdq5wH6onG1TGkTdStx3FKW0OYXXUs4MS
HWLlIE8fI+HdMh89wPlQpctekk6YghZsTbOcuFmAMDkV00uEsLO1joNxl11PwIc6Ss+TSUNa535W
Dy4P43dZfjTGstKgN7acuKM/Bo4/xi47kY2DS3QxqXcNQPgiwuMz9GqtcmeoKRgEbi2dBgytrLbV
suO1vZyIhJbumh70qDhIgXaetWZvcKSFOqPANbbkjN5WrYFsmOp/vjfEJsg/MSmFbrHv5Q9FCtea
xoIShyTxW+lpjB+b0VWVLVBBgWtUKq4+Ne1ONVaV5nh5OW1p/zP7+r53vaUdpfjYdneGjnUJ016G
aSHo5U6k26K3tddkVleoi3ZZ+aaOzl7rz3o74sVcyLjROO992d8ZJA16zvBuyE9dpCzptJahE5N4
SNxV5xfdL/b80xw6a13SDld7nKw/2dFz3kNs7x+l+ClnXtRd7MpLKnurR1ub0nytW78lcTFei2Qj
Na3fTvqqlY9KfoeUn7GG267sAbpp6IcBhj2t9kAkvZuxH4ug5rs9atlwitOj1UY+BumrTA1ezegU
sSPIBgY/1IgMDGj87HhRWKtmQzuTm7rb25deyjaSRv8j84MqkpkeYEr6cg8qKV2q8Hce5h9OXfrz
4OxlLdyZ6rxXK0bPbau5tQW3FwPWjDrciW3fYPuO66XJ8JEklBgU4JLSkupFshQdETqd3ftNBG8p
0jx1eCQXEJ/glpnzTu4+1EYs4U0tVKCPDCDDyGWvU6TLWP1GflW3YBkVf1Ikj70oL3Z/UWTJ/wn5
wXJuCEp6FLZNLyAKZq0nFczvv/Ee+zupwnKu1IWP93NchO3//T/K/5OMecn5x3Xtdlk7h8r6ETPe
urUFk+NYLo2J6yYMMvu1/FPC5A1dsCDCTK1sGGBTg5k0r+gbAtgXAj/r1hAszGtt7HKJQ0kzN0n8
NkiDT+AyZywTWVVfjWnthpm6zJ0/djBesqhdVOCvodN4IZL34peZpt/cyxfv5DanFJW/kSXX37E2
GE156c9etX3DDhpSYdppySuR8+PEKIsB+I++zVtTHns2nSHOcxRDitcnfvwd4efv1FDLvuESxlpj
p4GKvpnDhoD7lWYfadsXQTZ/Q/75wqDa+k8n8D9ffyyHnTTEksDFFLiudvu5W4UVNTbD8UHZWIm8
GCUyCDVtQ8e4iw3D19XnYMooQ+8Kh9nKwD4MMqIE5VFuhrsu/0ap8eWt3Sz4bEhnmdRsCFWg3sTF
olVf4z0QVtU+7X8zg97U/broHmH76OahwkLdxMVCqi1sHNJFRg9BJ0Qq4D7IH1TjZ/Jdy77ZLngd
JWCCg01t7oE5k5T6s0/ohshY23nftjJM147R7KT+6X/my27dZnaKsimtZubC+krqFmT4/Oh+b+1+
LJEquuSYWDaqrqzRhv6I5mjdevxYjZ7WIm643Un1QtiHBjDIz275ZvmTiKcWc48Sseh2craMx5/t
9Ld+PhFxAkU4TNNO+Zify9//vlnt73xCy7pZ+0qsSpYxWWzHOuwsaB6DcXWjBT4Z55jBdXYX5xol
YHBypOvMGmOQhvmiyPaV/soIQpL2erKNqSaqhFgsVd8wiVimJOXW8+9iwFZWjMfrdD6WndWgvMjB
+1CfHVVemdJDFA4QorbKbGI/zGLKlfO/f60rr/T/T9C0br2DLDWJFBXEf5eJy4RXiWgGshha8apV
9Xtc8StGwfjDT/RmA5lSIzezmk/JSu7mZmnZT//+Hb44naybLUAr9L5Q9JjdPtyXybVX+Pd1v9jt
b30PTb2v8Nrk2QxSyUZMCqMUACzZJIB/ZxD7n33V357/TfUwJLIm1wZrIFEjdy5ORbmX9YdyeOsy
B5QxYIC8GbR9W+6t7K1o7zjWy+K5liSIbukCFBPoOnPL+iMf3hzpEljPsfpKvLo5AdiSqEESenud
WkrY7IRAO2W2LOs/GnNSkrBNteI4f4zTJyP24DIvbEY2ibNSMF+y6sjtrIParyxxL4Mjyr/i5GQo
H878CvrsDtGdMt7P5jWL7T5vnKPU7MbkGJfQDsqaIeNbBb5j1s19WGjwImHwhGfsDO1mJmO3vIy6
7FX50xBsa/jZzjbsv1F9f8EJJ9v1/1tAmojCuqTHk+jqzUEzCPGJUQ3emtMI0G9CfnRcI1RI3Ci9
ik5YB3x3wuhH9nPWrRVkOzqlJBB67cb6EAZr8R2V+ouP/NZzUS1DPZLgD+z6T/uh+uZM/2pTM6+f
/v+UG1MslfZQQ9cvhmeDeFGooMBjLq5beojytwWO65vlGCqeMpkLWZ5JmGYiEVpe1W6idEO3L7qV
kU2AhjxsphqWoR7Ccn6R4/bO0QvYBubJLiIPZ8GVArg8xuYmnNd5qLlRHu8n8ORU2+dks8Tad8ru
r57VzVbd6Zko5lShJtjiQCB+5kJj3dpoDS3T7CbisvGRaVz8nWPK9a7+sgXcemhdbc/TPOeLCQzG
cr8RTqzN5odnoXmzN8at6Jsa77ldPOPB4OfJN4XqVzd9Ux4pUo7iuuK6UZi7zgDSAZlE/Cw70bp1
a5KJ68jlHtNy5YPp6M+6jVtvpVZSizYb0YpYL8GD+evfZ8QXn9qtr1Jqhq00QNO5epO0idf+sOMy
bmojU7RlIK5PYH6Zj985fXxxoN3Gc+Y99vB6kFPLOfWqceCjw0GyZGgSduf97HncLD09YUMRmTbu
yrfeK/787KLXh/8/u1SCG7Mc23xszUtt+aA4P7vsTT2SN7HlyCV1IixGxlzO678v+9VTvllyqhE2
klBVWjitX1sQgPOwcq1WW2nZdwa8X/2Im9WXqnhr2jBx8ZVnKPFnME8JQfVO+o1z0Rel7q1zUS8n
kSYpHfvnJPZjOCycTOxs4MxJvUfM87My/dbAKMl0YY4pzrlqDs187XThN3vTF2vy1ohIrfWhn1oF
Tf1T+CD97MPWbxekXjKwlRkRGEqwAdRH0/7vz+WLnfTWhcgMQqw3r91KnK5TSE7UV2VU+P+++FeP
4mY5qg6RwjlqxytaK4bNpP3waVx/3v+syGpKDJBxHnHbLqcrX3zx7/v94svTb5YkFga1in/YRCQc
pOAO4/oUztypnhI/0OdvfsgXq0e/XaBmaoddwg8BFr3yOpgv6LC+tPZnB41+szo1g7yQsMXTwazb
eGHqildCN/z3A/rqhd70C6FhK2lv80KNADc4nB++qZq/uO6tK5CNn3g+TdyzanjiQ0pW/77d/3ru
vxQ3t55AeicMJ3XEuJPRhE14AiZw0sZwn+DOKo2/53CA8YiuqEWrMdWeNMpIuDYmnEtZXZiMs7IS
NtedqdoQgJF51NEqqTSGnvlKzI96MV0n/bvIVl3Ikld3UK2KHp1c9+3JXJUzqKy2UszBAzBzdSw0
guLXVR0hpTJUhbeZJos0h72JYd84Zztd7qBqXlqo3bHJ/Bw32dx6Z0TvK3RZIVCfycglyorVnI0b
tWv8Dn8/u/Ck2dxn4bRxEv64/2MwTO0eZyVcRiiThvy+xc8/0M+2CjMhV9GjPmJgB7vg178fs/Ff
T/q353yzPSEVVhRqU4Fzd4fW9ikYHw34RhIEytK+lBPPJ3gTibRSHW0zOd2yS5vt1JrMMLZWNzGX
F+vcOhQBzuXwU3Wcy0eHUXm1GOzfV1QiLbeNhZhILVdXC5JR81NoAKG8hSq4CnUEO/zpNN/V6e9E
fUf6gMLhoWBwWOjrmdnz2C9HHR7LHGJv6Ik692J43rH4KNF9YWHk6m27yCALW+OIDmitK8kyZbox
Q0rKGNQbv0mNNsVO61+HzFnltlgZESAJDO3pV6n+SkgqGcUmgZeh3HXZUnLg3TCzrRW3qTaj+glM
7wqzf0zb4q6Sut2UMlQamFQiUm610m2glAVwTFIND1jxNLUwpYf7Ccp8mPMkkqPFTA6BGhwpXNBi
bPel/txGNRwwfZ1FujtO0rns4Hy+K8q06Gk2q6hcpnP6NJL/ncVP5Tz6ZbPTzGUpM6vHz7FXGs/i
D0X+NBOFLAxxklCQ1zr/sxoPMGQl2dMgjPeTumAZVOYRH6zFWK3Nqls07YkADbeIe1/TP7J6b0yG
l5iFqwnluWhrZIpw0rmrIdZ+mdi4EzW1jh1c18XQL+WZZGs0KXnUnse6urK/NKM9T0Pn2SgpelXy
4G2sxvge3rSVF36GQbklKa6Ih80ACz+0MpdYybkidiKaNxICK/1IwJ6XQUd3jJSgDNtVuAWDH13D
ZBlCqFjXAaOv6oGnB81GCdrlIEycTp2tgtTTCUY0VbkfWd26Z9bWxZGfQVZIm3FVm5/dECzj2FkX
eGuqkfZRhFCnEWiFDGjtXPbNWPWK7DI12tUixjUlrH2b7Jipv2PrfkLKAEjqAodATXXIz8td2+o3
XWS401V3OAeQiV4ypzrZM55MTFCMhYQeQZIOTtIdKga/9ejn+stE/O4c7y3s7/o1jdA9eNmdPYu9
4pyV6M8YotZUoCRUMNuN0h31B1mIrZOuQJSYiwYrA74FP3oxhkumdJZjug4cdGhBTkuEw0EoMnSx
AhJm7YtsfuhtBEE1tFFZXxS8Mb14bsZnmS8RatTIkCAYAjcPSqhS+aINJbeZ8CAh9mV2rIUmnvE9
buPITUckJjnM1DlfCm0rQ3Mwuwg6G1PLCrZvhgjgvUw1ZIWbOtEWkaWRk4jNX46ysdnH07jEBQrr
QT9JL2luQxz4M2j2goQapd1KBeJ0cKJx4IUPpqvhF6TJZwPVNcId7MNV7LNa460t82XENMNOHvLp
3MoQzEPH5WXAsdqpKIadAr69w3cMGNmlz1Le4EykocVQ15mwT6HhXAZrB30rh/ZcxVuBo3k1Ls3G
PPRs0Fb7ImVoAlO0onHryRVmzQmlFY5bjE1gz2ZR6mfdy2iwPntoOiSODNofHBtdVUaANeleZbzX
sFu78akbi5UcW8xeT6mNbaa9hhykdKnbR2RHXsWPQ7ot5zuFI0yJn9seVnzy7pj6uqpM6IbN2rFk
0LlhUSLlzIxhIcksOgQ/d2Z+KlM+49FY2PD6ZWc9OYfAIq6ttXCMLt2he7QV2Jtw7L0yjf7ISbYN
o0vOfJ21dD0QhQEBynrWRcEWWfhzFz4HTLs6aMG5kx/M8M0OocLzwXXw5wT5MIsJ0lDFEpXtpwSm
R0GETpnO92YtP+Zw4qccefFYsC8nzlsusSNGY9qsstH0zG50GwPs2WjK12YwN4O8h5Qa4RaDxwPS
YRxIzWKpxbtu+KU0hzg7qPKrLcZlUnIqjwwl26tlrtipOsf+76mrN22lrdLkDNfQn4LiQAfg6rw3
0mCa9GJUeDIjA+wc+LUdw6MgXyuWc2jUw9D8qpnIh8LtMK83O3wMw8qf7I3RjIvaeuzsN7AlL4kH
rzafjPxTMy9D8kpumKcjJQkpOvril4WOYSZ5R22tU5PcVy1xKeElaZ7yeMmKWomAqxlZfAjT6V6Q
CRZL21RYcOnYgeHg4q3qMnFBiGfUizRp0QTb27aQXZFDHsjbxO+Tc1B2u6FApwEXx4TmXcPdNKlM
aKZMx3kNprOcFvBwIbCE0UM4X7gNT4Z0JNvDL20I9o18kvRHEa86MGGkVGMsNpm0tQIwYeeQMkKq
ILFf7VLyyfroS06c4U+JNi+esmXej/vOQurmsH7rl8BRNmPElLWF2SnxsWayjF4mWBgM6a6RtlI8
UgoLCrWz0X/noPeFp4V16/EWEZ4YIIgRO2c6dq3ixezNbYMyvP7URbIqKK06iC5xUxAChZwd/QDp
v35oSq6I0L7Fn7Oan9OAwy24NHnu5UZInad6JcszKcEd7U3XD5CuELzHndtE0rrpS1jhDlrNi5PB
DC3KpdlBqoIY/O+SSze+Kpmv7cX/9EBlF/VpFQ0gvQN8xQzVO+Y19SlS+3Ur1V7MZozSeC20VV3N
e1t5bezfcGAXamZ6VjksohntJUKsCpbHmBgosu9IGFnMyCLEjIBU8mu930ErjMdTUmV+heW8md73
BaLVRN21Vy5hRYHKqK/TUcVblZsVD6ly6jA+mDvh2aXmy8Hk0av+zhGhOum8jENcqRgaTCcC05cl
Qs54I9CJxd29AYtJm8ggkh8HrBktxCRJcMiiD6i0RjVshXlOOKcSUfghvaTdW4ckhZEGmh9QWSFg
Y85QpsQkCqTT7RanIGWR1zGS8mWD5F4wnW4gBbEdzM3bXO/w/KESQq5slc+yhPU1UOLVhraX9kYd
njs2rgklwNgunfrgGMem8br4pJbzWk42E++9Rc0VhLCKpXKtqaELOY26YBtUqyDbqKJ1TTPyZrYz
w4LPidjC1iFnK5Wv23cFm7Jc9wu1K9nFoXwiJNLe9f4s8nOE/gwUtrxC1fGpgiiHY4bTOMs4pQC1
V5KJTk2T93F2nKU3jgwYmcLTqJyq4TwlzEnDpRwcZg7Ppr7Ys+2F6koaF+JstYd6nBfBddYi78L5
pBYPlnJvpI1P2PFCZ0ge94feemnRZWabkW3NpFw2FL7kKy8eP4GU9z7HbzZmEymy//YSiCdZPkXh
r6HZxclzgLY65lvI+f4041iFv5wGLRUXTh7KJr4mXlNrsOHaSPcZaZGvEIT2fYQKZ7TgLROE5vcI
EZtcfhizU8lc3SJ5AKKtb+fqxlGVpW0GZ0K5/dTZEYRhp82yqqDfq+q+K6NNQfcTQBEvMxPmFK/H
mRgX1E9l+5YHlzZ+VHJni0gIQ0DtIRj7F0mudhlLurQ+ZnM8DWR/krxAzJtXEHzWgj/15YPesUPI
CBmichvA/tRiHgBq6VgKLxC83BaZ6CBzCEynMg+IKhsXQ3CcSO+sYLrV74FyHtRy0SDEcCz8C/RH
A4PaPEYtK6d7vXocslU/viTp5JX9Fruya1AoZSssLJ2NUdEOBUtRq06kDi9YZGjg0TET3cBif1eS
c095IfP2nUf0XeSOdOK9CXYaU2H1HriEct9XIRJ388HQ9/Ewrmzb8XAA6eTdxPmR628JSofRedLt
PwqRfmZc+uFQni09fCwQa8fYjOCB0mED7/UB1PiIEyil/wzx9l7xH5UMU4cpWuXKR9BNvj1SBsAK
dxt9rUerSdQo2XcKQ8zMpPdtn9OkRBCdwpvrEbVjwzC0j7bU7uSS0Jg66uiZzWA9U16XffsSYZBt
Oj0arGilOxgZMCUy0SAOHTzPvPNDVAetXj+YvbPBU/8oUPVbE6zWzMtN7NMUhHeK4woidpJrKy4o
hVD/9+a9gfg/Co5XFQ3mKYG97EaH2RzbeIhaGWOBfI6WCJpqegBxLeaI1XOkcRlB9y3C0bMRTVjt
Npb3avk0AqBp2YRQZHbTgIocLYdi2udqJifk+j6daVUM63bYXA8hNas/Yz1bJ4HmIjl37QZBhH6Z
gBBy0CYJSdachR6CDywrNnEPDdpcj+O2Tew7S88R1sYHTcMkN4NUWHd+FK4STFfsNj8Hir7qUMKE
TX8MdG2Lb9pqiqBOCcLemnE96/bG6uVdm/E9siPZGDEL41Uyr3UFG1R7DiH4N83b0ARLK4ff/EBm
TzUF+6mwLlkq1ooN8xAjnG+Os78PobQboBDlEg8DzfRuQliILjpq/vz7wv+Z2v0NmbiBCoUymEJX
63Fn990jm9kxwKZnNKlDNYwhyIiaqP/tHNKn/Qe7BmoQ00Vctpsl5S4d7Y3czk+R/Zk44dEJPv99
U9ff6m/3dAMzNrNTw583sQ3L9EVKEXSlKIuq9P59+f+85f52/RuEUU/tYagzRnqVrHndLD+KcFuo
RBWJz1i6hL3CYH6jCJjG3VZwJvZTcsysY/1t/O5/Ln9/u4MbDBKD8tLkG+Q3BEeZUdirU44epPZh
km0D4aC6IGWyvBvJUYhROrecVbnKKVPsu2oH1XXEVQFvxJ9h/doNbBkhBItTBuO7SFop4nGOv8EX
OV3//ipvjZQts0C/wXm1Q3y/qMnYBY1Dl7iGGnGheUYcUuwogIjyyNyCqX8Rf9QZRvWKJ8/tpeRE
mSPdqxGpcRb4OlLpEd1CVtD+nobqVQv1pWH2S33Wt1E1+JH0qsMQLzX7zilfRDW4Uxj7ef5Uz5Yr
UtRw1aZt98H0VHS1h7uRgyJW6e6aJHFzTEUagOY6uNfsrc1uyp7mVuYe5V9dP6dyD7yGtw1hQiOC
Mnb3tkQQlM6uVb1iFZIFqNm23YAjt+zBAulzi+IRmbzUPUdslCOKo7HMr0iCG0jt4uoyUPcVVcV7
GlEsphB1MdDIOpShkX3ozHEj6TD6r04dvp3tHdlHxKrPyBXrY1Ru2ilwDSBCFRxi1PJ1ghFXSltQ
dojplY1epQsM3dColtNj0pVe00cb7Fhx2nq1NMr2eJPW2wqIjailOHyfx8+iDHcVQp86gj+NihGH
FlVbGWLvYFddkmvAiGw/z/GxiWNOY+p2TlWhJKyV3AtHFOACOWO4CpahoeA2ZfGqkb6Or4muHory
UyvrdWZPXtZf1f3bKnqIm/k1FRQ/JrpBU/FpOd0q5sRBptcWD0N6UNMDRFHMnYJk6Uy/tFzxJzk5
W90fJ/rQ1cirBOZxuQXwkdBrpYtGld2xWEvVubMqb9aqT9EW606a6dleLX0HkRy5a7fPNc3Hz4RG
XndxVVoMZn4/IyYX6I2aYVyKMgBAyvYI3v5LGA+j7NWGWBBlJZm5L+n/S92ZNUduZFn6r7TVO6od
Dgcc3tZVD4xgBJfclIsyUy+w3IR93/Hr50NKPcUAQ4xhjc3DyMpkUlFJh2/X73LOuSSI+5VeiZCi
XhLSSPo+t19Fy8sO77GZww+u9XFOmntT/NARrFo3309OfT3DK+hH80pFzl0XOl9jhwwEwA0jfliD
A/eYtlqti2xtRaP1jwm8LdTF+upg0NcocvUm0eJCHeQvijly86bUaTJwZIIRr2Mga/huCqO95QMh
iWDHLZcQDn9hy3+2JnsQhqHWWkhEhMb7Lv2Q02bYbV8YaK1PW/K/iPHk5qEwS0GQgid1X4qbJKRh
3jRfih//wm5tnggd2rEiszveT+3LfnjHC3DhF/9FdesnfPfBenjGKcdCkynvkYcYggVlMETkaHZc
iEvP2/qInHlctgq5ri6yNl1cNhYmR5V29BD0SJfdJUiWxMmHSBznwsfOxDuj/N3TO/EX27zVzC0W
W+h5nVYTfXH06hnC6UMC4Onf/heLthXL9dMoypeefQ5dQSfy+0l2EFARoRu/Pz3Az2THmTXbKucm
QQeS1nV4Ab15tdS3cRO/Siv11Q5J0tOaN8aydvY3PUyEt9mrPPjkN4Qkayc8CHeoLO37CuGwcL5J
KyJaUX41Xn7bwbekeHdoBvs6SbL7Am/6whf/1S5vpEiFN4ciqCZKjTAMvYiygle+GLN3afR5rD6F
U4fKWvh5QZJLIfphUjR9tIWkWXdljaC6KqidLWQkvxSUlL4U1rcEEfinv+2vruWm2tUGiY26nE8u
Edwhj8hMfvDp3+yuN/vcPm2yOjVxsN0rTkJXJG9ydz7WeXhtuvFWevOxhJZm2dVVW2Z7hOtR+UGN
oyh/NRCEbJLaYXHjJ+Mu8X6zE5CUpXNHtekqiMCkJrtSfw0TLHf6rl6FSkhr2jZuBj1BBQzhES2o
sEVOC7k0E6Q3rd9dO9HnNPiSutU1/Libak5/LefpJgVunMVvHIr5BW1We/NbEKhda45FjPTDMn1V
k3pL12iyBM6FVfmr67Gx5HNqorBGkv/ezkqSINluQjCYZm9Ucv/Er//nt+m/wh/lmz+WuP3nf/Pv
38pqbuIw6jb/+s+X8bembMvfu/9e/9j//s9O/9A/X30ZIL6X2//m5I/wm/8cef+l+3LyL/DK4m7+
pf/RzG/ho2fdz1/PN67/5f/pD//jx8/f8n6ufvzjb9/KvujW34aIZvG3P390+x3W0oo1+8+Hv//P
H776kvPnXgL5//atfPQnfnxpu3/8zbL/LgS5eaBZ0pOecR0u6Pjjjx/pv9tCOtqHWCxt9bMnVFE2
XfSPvznu342tlG+08oRxNFvWlv36Eyn+rrUQrhDK96Vv8y7/z6edbM+/tus/ij5/U8ZFBwNL/YQ9
/uumkDoznq0EPYpdG1S8uxVC9hcTWgXU8KZX9HXOqbPlryoaZSDcUvR1TQqtSPBlwi5X1b6bHNeh
acPkGQB59FdMyLAfs1gWZCV6Jyx6cu1T11TBC1BOXm12onF6iI0ib37Pp3lJqQQUod+9T0bHQoql
Kp1SBbceMo4VqRCn0Ci1Abww9cdQIsDiQJ223Yj6AzWdCeJ8Ulpiav29zIew998rKywVyVjDxaME
obD8VAcWN1uJzUmfvZnDvnc/OcrNqNuXk1O+8XRMngy1I2G+xFRakjvlRiQ7Mlq+edcmnxAzgyWc
QmnIQyHuQtla4K2HTuBHz6r5PYistjn2Sg7NOxeFruqt6UfRUd7Ns89WXVr6Vo+SconIB6R7Ct8L
vyT52FPpGyU079wr0MDUoT+JK3cJkMgJxkbugebWFN/aoj74VjbrK4RLiuFQSIm8oR5KQZliqBJ9
MIri903X5A75vcQpyHwMde/tI1obVMfYrd2bVvlrGl7VHSYp7D3kebLUivaT76afWj+dXzqBjXjK
2DXT75UXtP03Fa5KGRVMcfvejlugVy0vxi71neCbLZwWYcwprsYPlStigO1VmMxteh0Lf4m/5IJ2
cXdO3qxJgGqOkk9mUkvzWlehISU18JuucYZNeR0NenDu8rlWvwxjVvkH5TfTV7jfmGkyxqsz4ijx
1ipddF+UPQBdsLJOBug2FTrdVTQBxYV3UWHaxbVN38XF8d3f3CIml5e3obNvALy9RyhKoVyVDPj8
KYmoN1oGEHRt5aFfMPvp5Oz5EUXLsCzl74P0ETtI0ZB4FyNATEiJkqVAGVY0rxuNvgVpyr4Yu+Ra
p1lbQfYssqjaBanToOBT034a2z2jLCjizNx1ZO0oVYpYQmoly4/DX/hWcw0iBjWmeYLFfw3dGrRf
0lM0Pwx2Nn+oelG9jHQeJHe5W5FiTmCahK91G0NrDv0CvEJXefZvmd/XdDKgdevvYqhQexGt4sIg
J+R4LzPlSIXinciQNUVo4HYcLdc90lyanRahmkNK2LR/jrM4cfdxVGZvMz0irDIElpFoCzcWZRZP
LRTIPI3rOXcp2nPCIMB/5RLXNsfSXVYhErfSFt1l5tK/QR7W/hw3oiIjmJVGLTvpBrVz2zZarwIi
6cC2SZAB7b7v+yS4FuMAAy5LssjArVYUGMbSRSNHNcv4oSZiy49WItNfoqisrD2di0hV1qwJqjuk
ExMCew9ZyzyYiOuynIAzkw75bt+vp5XBGZNstQuCsavUnxH1n+iETVWx1PZ7zG34ThU90hoogjU+
JNxgVO/TrBTjka5DY4aMmOijfUgbHJrHjkEvdzK3RXtILOTMPpHaxk8TY5XGnEcr9ffLlNtfWOVx
fDOVnvol6ToEY8YRmU30OBElYeLWNT1C/S84GGV1q8ZceSx4Dtc08VWKbmJTVJRkYjk5hwFCt74a
+yJGgaOy0wV1RuTFmpt4KoeWukBnZwfZkZuChiSFkPsl92X1G2qHxb1QSjmgPcAeH1p7RqpW0Wwd
EVU0Fr8sjev+ktNzGWL+5PUacFU1oq6UhMigtQotPqx8BWd7tKNr347Rm4tr5dov0q4g7wEkxQ6P
fS8N8AlExlTYslrJaFXTC6XtZbn29DBoEDmFnxyayR058LnQZgcMJgTXZbx+jl6NQ0Wkn2SWnvEu
Kw/Z2krrL75q0/5jC0GrQzwjrxH8mqKUGnIwGYf8iHAQWfFi271VdBsfEN2iZPSqmErxLtVOTT+r
IvGSu0h1QhxiX8uvQ+RQkTCka8tru1l1Y0UejeydVRGTN06aRyhiaYogfbsslGz7bp53CAFO6gdZ
eIXW35jby9CAL0pDokY3ND5yJCJK6/lNlKg+0SiGtnGPwPkSB9QbugV2mQT3E5Sr9mHUI8PqZzqM
aDW+xNQ1l9Tr9As3ya3mqx+GARQKEzQNer1z1qAsbrkgjb/LbqJL+yzaUn3z0lJ8aP1mTkrEY+BJ
TqTO8wDDMmhZ69dN2M/qBo5aPh90WncU6RIUG26SGSn0PS9fWuwI4vP+zeD6ej7Gxcz7SFOUoUd3
JbNlUCDJIpNhph6Wyrc5ypfdrqINW3o9TUDS9iGChcurpI3s6VYlMcCoWas+PJY979lOOw4qKX6s
ydCkuVOHtyK0Fvvo2pGE5TYnrfvCcfyoR3Mg9NNPK1kYcFGCH01aKTOk4eRV1Ed+W+1MkkcdSqXW
XN63qXA1+jGEL1lxCFzL7774S16gqx5yw4q9PcQK6EBbz7L4NcmSyZH7fPE9ePYOm1vdZontCGqu
wTyi32C6LppfFlOgg2uXUHG4VzSvotpvzaN3VDKP2bglauCLApWaeqrovHJtsMNA+Ora8YQM2isa
Zld9upa/+wK5LseeXDBAcNeG4ywthCDIrmW0YuDohtgmORsdvcxyx/J+qzt3bl8Otqj612PRjLQr
RKIzaD5WyDS7LzrbR/pI9o3lkWFNuvSNT+OIYm/qUWs6hDflMrypvMKa39dBI4bPHdiTVeG6qSlC
4xfN8e0swxoYSxjnTfPWDbRH+qDQofM7KrVJAMt/tIpr9Hey4HNg3LJGVM3X721p06bb9/SyX7Qq
vla6D1A3XuopGX4b3RaAZREFpGdNlXrqLsYbSN/PURPReoKuiF/roguqm6wcsuHF5HGNbwORjChs
A6IZ36BUN7iIEBrt3aR9WUT3c+io/C4AKFzc6LRYuk85J51TKOKw+YjamQtCoC8+e9Kx5QcvtxPS
vj5lQARlRBXfhCkaALtxKgYK3dQ8BIT9selvbX+MrfdZlpXj29GQS7O4vzUAHp88WkaZK7L5qK4e
30YCo/9Heun/QdDzuvpRvOuaHz+6l1+q/x9CH5to5a9Dn9vie1n8aOMvJ8HP+mf+CH5sRfRjG8yA
79MMgsP0P7GPcfmBLSjeKVcLNpMA58/Qh8hHaCmNQebIE+SFSBv8GftY9hpNaYcfKh4P16c72DOC
H0Z/kCTQvkYcUihPCl8QAjk+3/0QAuI2vgrc3riHPCcdsffsEOlKuZgxux8ru8oPrRWJ6dVIqSe/
qSOBjonfZeFyISdmnxY//vgO5cBWod+VgC61+Y5IC0TLgl4dBifT8hilpABfCW8gWDJxLX6fCyRG
0I7usm+LY/ggd47Lvcjq6N2D3fszOnwYDZ4mCPgQTfSGkygBLbIyWzY+GjqmRVBWHWRdfrOEFN8y
Nx0/W0WHnqhJLjHHH60/wxHKMnHPt21/DXIfrn8gfatD0lYdok5LJMbIvkeSXveA3SLnFXHeAGQ8
tZavurDdG08F/i9Pz/c0AfXHfDHUmkgbvK7eUs1bGWVeTVcV1OwzczBZn73Fs8mfleb6cxSAR65P
6GLs9Tw/nKZ2ENqZR5tVBQz7sfToCh9mXXKBsbou1r/i+J+jeNIliHAkq8kDeTpKyeENwxEp5nJs
waGKFjE7kaEuNXWX9DMeLxspA4+8hO26RJ9ang7VmmRecPUltZAsvXeb1gO5IuL3T2/O4wmxVr5r
S+X5vu2YTdGxGO3KDI01HEaddNdeKfRdZxHrB4BDPz891KMJGQeBVWNwWDz+tyUsIgeaWpkLaCed
KcohU5/vxFRd6vX3aEKGrfE8Ix2jyOpsucXOYmbXLXVwaFfiLqpARCtXC+3lEReLffv7c+fkklLi
nfQ87SqzLazgY/lm8OzgkPQF/SCGOixHoOVd9+H547hYY8lYwuZCnx6GYWpKr++BOVTUbX7xRYZI
sUrFx/+7UTbZ7EYDKVNVGxz6VT2txA04DHVySXBmu0O8A3pdNQ9jJFy1pbvUUeLIAX1JIBvV/DIc
0gHhAFWgIw0J4ekJnRnKxxS4nG2leYHWnz+o8yRFmKdJ042HNsglUHIrq68a0YtP2sdeXEj8/uT/
PDQOTMxXtiuYlu1q/2cS8MFo8JPpCyTo1lIsTuwcWlB8iPFpN0CdaEDsU3mNoEcGf1N3OOKBxEOu
6CXbj1mTo6XYIzvttwua4nEg6DKQtEv1UUHUQy0wqYr+17gty/odmSVyerpLQcfnCGTP4KbGarl2
dFaB67Jif98oU3W3Xa3jzzaM3vGoOgXRoG/6hppqvtjFfVxVJrjFMVwb/7imP1Z6tPPb0bO6fiQH
Jpr6ZpZp8asUQ0OLlIYANescpJae3qLta+gLRXpWOK7PX8JsO5HS1INJRdZ4mHUWgz+aXiVz9T3I
kQaJxG9Pj/X4ODCQA1HCw9C57paf2PeBTMJcjAdSQA4hu+PsSY34IEuzS5DX9UKengWGIoUsfXwN
lwFPT95s+VERSmQu09qm0UjHMgdDvSC43FhvROWX95ZyzNtnzw9vj5fJkY6HtVgt8IMD6DgImZco
ux281BLXMZ3/wG+qwL7RfZVfEtE5s5iYczLkQhhG3DbrbcO2iFjiCUD81O+mYJxu13W4cvrE3z97
XtInaS5Xq74+7qfzalNp0/kIsYWZbDbctjz97I1TfkP7QufCETnVeKFIQKlAuQzC+0RyevtIiSAc
nKGapoPlJhTsZnKNFdm7m7jI5YtSWDTc6H1w03JOrGcbK4b2Pddn46HebB3UZKgy7RN/H5ockeO9
UwJoBoRYz8sOKtE4XD93UbkK6+PPfCG0bYerfdPIsh/QAO8qSRnN+6VZkM/L0+J5wIB1Tck/8Bbj
/RGKYIxPt8/z4xiYpFkOsne/tx2szM6a0wt25PFxZBAmgrn31ohj4y7h8HudmUtxKGOkbevGgy3d
R7CMRK+f6dD+nM+DoTZ3u2y9KoznXByqwVZAXqLqOBnbe/ZxYEJ4Mp7NNvl6KzuCD5D7ovOXwzLn
ZDLcroeWAws/iLzywtptPTMmpKh02cSCtrOewdMNorKeLHYdi4NNZY3+UVTfK1W7F27xY0vvKNsz
QvLq4wBs8W0GCJZosZcHmSQF3fi80aFDWCXir409t9fOvNBQ5dlnXNnGGN5kKQU363RivFyeyGtP
0PJBfgituLunt/tvUrfN8zeLEBePk+KezfnbDOTmc4sOaS+oWsTz+4Gs4N2wdECKV+bis+eEMyM4
GtxZm76Np3NSDu3cyKbOBxWi6XYTRrqSR3pUNdBTHCeYbp4ebv3y04fMIWaUHqqJrutTET0dDj0M
q8ypSOATGpq+NHQ1GstLDXzPHI2TQTaxeYJVjh1/wULY0QibvaxtJJOgDvXz8t5p0uLCudj0Wv1p
khgQZA1BnMOmbRaxaKulbrRcDo2Dcjdw4mwcrwO6oVLFsCOvhwlRuP5uznrJ3atc+rfFKoJ9qXWd
vaOql96ruKe/j2Cjgt8oWFafn7vueGRk4MQazbpmG7bPThj7FY7doU3G6Bi31SfPmZwLSZHHm8tv
X7MQWmhbYm9ON7exwgrxLroYKl/UMA908J7/65Ls4IbUtK42tgVfwGZCtBL++fMHfok9qzpFFnE8
NHTsHa7LWPbWLs2TckHNvgdFPkR5OR6rqs3Lm3KuwNBM+VC/bERjyTdhmdLKMdeNgUxI+65muA/T
ku4MVhGgzj8BbKXS3Lgqv+6Fy9k0uV9Ntwk7ON84xTIB5EMbRR4bx63e9VaDgHReDyF0Twu+0Huv
rrsOtHFpBfEdensIMi4ijYfvsvEqy4c6UDffiDAqCJaYt+EKTySB+xWml3SrHr9hyrYdlgmb5btA
GU63I4RmUGZa4ef4iiZDYZDQz1OZnVTi0lCPdx5njKgfe28bArLNc1nVsJTruB4PBsLzcZ4Hua/d
2L0QEj1Kuvl4UEIq2glBO1S8LqczkiW1r6p3gOPq5GtO74fvUI7ygxcaaxfPS/WC4kr5ou1KGE5y
kq8LUVz8iMer6tlEZIoVtfmKbbvoUTt9GtLM6pBNMQjfxPQfKZAj6O8F8bOYAetBJ89JjtMl67pO
d2MsU8/Ued6CJ4DF3F+JEk8Yyeb5gvU6MyEeM95ipRmD3M3poioaAhRJzYQIZwp67C3y7bIQ0Mik
ls8SXPlzQnQiIVnM023c9VMe3FyaFLRdWLUMlQzZ2zCLB0TRKR0IC9LI0wbv7Kw8ueJ3PN63nyb7
wVC+til0xtVwQBCkPdLWIP9USdd95YU2jNqnx3ocnbFPnusZ38MzNc56Ox6MJSYAw8aFrlqDMIvt
+NCn/jvTBa/pPVFe0XYvuDDgucmtlg/t1dUFMpt1XLTuZ6qzDFjSj4KQN7suBGTvggjr2etIgo10
IRlm7LreYlvrWNVzYcvh0EW03PUzeGk0h0ISCsTD4ellPHO9fbkip7DrZD24XKfraBrdR1U9oa9c
TMi4JAkdB1GxXTTqy3is9ZUA3GRd8faUtGKTc/xqthd0SKSvlvmZqVkfH89zBXfdNwp3f/MtS6eU
JX2+xakRFUEVAoSFP3fdbaTH4dlr7EvS6p7R3HNc+8356WHQ+kFD1xg6ea+pGKY0oApwVa1N259e
48cnB/yZoX6z5hOw05uTgxxbxiCVBHffvDd91tAniUQJzk14fHqk9aNPPT3gSmq1KmTmXO7g6WbO
bhdVdGqQh8mGG5B5NIkOMz++cGbOjOJLbBZJbUVtaCvlZBeOb7mAYA5q7QYYVq48rmnjZ4doxiFr
Lhxj24TTP5GrDy54rEtnsUZYEFR96MUpcQbA3ljlWF5YtMfbYwD1cQl4TNci3MZzdfPKpJEbRse2
KOM7jzLwdc/f6I0ceBdOwmOjxVAEGVTRFA/aln6GxrATzNYSHp26kFA25x5PwWpB1NHopLN/BVXS
x8eZhmmXJvl4z9ZK4PqCGxLQ5HpOT4Y1pYFRHnSTBAcOcFBRx/Q1Bpn03LNBJpAcIAeQLSONtTnr
acRzly65PJStNV3PCz0GdEBTp2eecx5n0rPSxkISjHqbUQZJQ0Xdko4oJg9+rxqn3UgAfiGmXs3N
yW2yGYaavqOdte62rRRlnW2ipBATAqFph8iQDf4AZaROFGgfJEN6S/bRWD86qQpkZwcXh2SoBwdN
jadn++jU8B3OT0/BkdqhQny6d0PVNcGQZnyHyl9Q80W6ygXFZuw3Y0H3XiCml/gBj04LVw6TJTxl
fLX6XZsRCf87un2IgzOhjTPMPk16Jid8FksOz8TjwXEISEkocCW2mtteMdjAYQvv2Oe12BcaQEU1
jsWFE/noejMKh4Rbx0Rc7OPpXOKS9cvNQtcPkFWIlfgQ2GTzvcjKS5p550bSxPMkfEj34JufjgSQ
ws4LqPxHncvvHv7Jx1K35S5ZQv/CyVzX/+RkMifs+wpE9mzCS+90pNqKGmnazDlGNOem7XgZ7ydX
U4xDA+9dbrnevSPm+gXw9WenLn6OzNyof2P8t+5C1bfJMJWlc5StlxHk0PRvmHN4h0l3SYp9ncSj
SWqPlhtYy9XVO53k5MvF6QVDAUhLX85mhOBFgelDZNXZnbcM6benr9mjQ08ASILTZkl5doB5n47X
LWOhErdGVMmxOkSxaF7kTAgbPT3Kz0z3ZloYYNINFFIp6f+UyH7wrrXhNASgmSS6ABaCMl6V6pXP
X6/UuSKfnat5LCJgORl9Tw8irN1XC0p7H5dY0cxW57n0aecEeXBngwv4Vo4QNxB2gs5+NcnUpQtN
1g6XAAhnTvbqwmAOCf6x7fJ0aVwnGBQ1WdQdcvgwVZDR256ekvcu+OkLxu7cLjjEYNzWtcK8DaBn
k3D0l1EeA6vPgBrM3Q09oMTt07twbkLkEkloYxQUmJbTCWmZttKmvSpZGcgpPdJnVwWYL5pPxMnN
vzHUat6I1qUtt1auJTrOY5uGbWaAn4v0CWLksUO3ODM+N3TlAHNN1qQYXjTJoNNJRUPTTIHM1TEr
veWuVrHapZmdX/DLzi0daCQyAjiAOM+bURIgoVhZi9Y9M+oGIEdXllYU7E2UWRfM3M/cwvau4KHj
nxMjC3dbyplBH46mTRTyNx7CAaNnroGP2tcqtGkNZE8FCodO+YJWecn7pGxQjovQ+dAWZs9y3GUl
MKn909t5xiqRyechZo1xcbaqmr5l5jDAzYIk1cavlTt5nzOrnm54ZsJdsVjdhUfy/HgeC+1JzK3Y
OG6FzOw6DSGt2ilSDs1SvOq1te9jG8psHH9/enLnLp/WFHIl6X2QKxsTaHoDGtcK3WNEgYyKe+S8
7RITXJjSuROEfgqeinIBW29vRJwiW45yHJfPbfJXw0L704oU7o01hPaFoc5MyEiJl2GvCE3AcqdX
IjTFUM0DQ+ms8465lXF2wI5fiCAeOWieT1mT+guGy7gcitNRVJVkrrW2Ci1S3exLYL4wzOOc5sx5
eVtGqrpPvPJS8e+MD7AWRXizgIVyFDd7BSvcF2WTekfEhRNahvV99bXnU1qaJ05Nc5tkPn0Rp1kG
X4ROls9Pn5Qze0hIZngwNYlhveWpli408QmI/rGXHWn3Kqre5Z6ljpFGKvLpodY92hgBA/YR4IyL
CQAadLq6PMGO8daJpoAMnOu2XnJvB9w+lPcluB0JfD1AGKpJZP8G5aN2OvZgl4MLX3F2uaHDaCIO
4pttb6ioLMqunGkLRzdT+vwkWdBn+zRbopcC7jeKO7ru3+KkV3s9Fc7h6SU4t9psp8MBpqxNtut0
CUA01omlK30cOtke26aiHaDleQfLWZIL8zx3Yx4OtTnL7TB05O1afeyLxtuJBcS3je7p/ukJnRvF
J8XlkD3AjdwGwvG4DE5Bleaog2RGBDUztzKBifVvjIIPwV/uenI2c4nNWLR+xp6hlDvftk7yac1d
Xbj8Z6fyYJB17x74c6Oz6GaG6IdOq6MO0OjficUPL+zKOQvjQ2+kvkuR0tObV8BBPKZVK9AnHbsX
2G/6v6f1C1Jj0RUYevS8aKv6/LUzhL9o5dtAMre3Tib0/W4KgjNAwfFH8vzpi5FyVnHB3Tt3sg3A
Z9C0VPMepdsLK4qdJM4YJtbTnVeBiquXwDpEopQXZvR4KF5PoNJrmscItT1z9Geh+4TgzBUxzsQK
793n5K2uliX//vTanR0Jf4XCDO4YSaXTIzFF3TTlKS1ZYznW1/ARrP1s13rf1Qg5Pz3UavxOjSOT
UqCF1mga5MR6cB6cvsyxl2TiJUf5yms/TNw1Oq3awb7vbXkIvC5+tuPMeIyEIbTJlW2h4FnZ+AtP
qXcMU9G9XcuFe1Dt46sBePCFM//4Yv2saoHmMeAN1LZGogkr8ywvORpw4G5EXVk7AwXtwgKeHcVI
0lVAvcSjm6WXSjTtwoSQ6p5veqioL+txzC4UYR6/YeQ4pIMRImzGQ9jc3ySBGLpmbI/24jj0H0Iu
tRvD4Vgk8XjIxsGBq4FyeNuM8ma0STY9/5RQlvkDRkEGbl2EB6dEdxaZWg2Hx81oE1OALbwSbV/T
QD6oj/6cBhcc98ePpeGSwdP0BG+Jv9WZKJu8LAmG3KPrN+B5IKCVGRD9MP3eoGpt78E++L8A2Qte
tRQgLtmUx8ZyHR1EG5gDF199/boHs7VhjvtIGXD9DCyY2xTvYbxFEErlx6ChxeO+6433XUPLrS5Y
szOHaa3BaxwjSr/80+nIsF49h+au7lHKwt8brwr2YkovFePPmBeb+66xy6szss3yqySFhZFF7rFl
qhwcQB2yUPZOQvm6cHDODeVQHYJ4wtWQ7ibwH6KyEZlLy1yZjJou7mVW3JrFLO+iGdnnpw/p2bFW
F48M5gpn2IwVpzmBYJN7xyhY25RbafYiHnnyqni6xCQ5OxToQDA4QIs5oaf7VFjVCpSuvGPdiGlt
Wk4gW+NeafIbF47EuasAGZVsD/glqczGQDcaMVHpNHg6nZ5fynCUe7lSGofRVx+UKqqbOncQl6ou
2pxzh5FsMd4A+UhioM16zhC45DDjNy8KKbqmrPNj4kGOf3rXzo2CNwzWkXSxy3inS5lVOo9nKh1H
e1jG63pEcmAcUez8N0YxlC0MeSgQTJsXlaiij+oMknbWJPHrRqn8pWUPzrvnj0KWnmeHk8652Mxl
9COlMNXqGFohfA2Bcp2XiuaCcTxz+DzCUY4DZWScuo2RKPrKMaVwk6NMdbQjgol3GhguRwBp9mdO
iCcN98PDD3HJSjubI0AtNabSjCSBKbPgyoxRcnCgd+6fP4pSPHA2zg6mdzMKLr7kQdPREaNU34x6
TvZm8S916Xm0bMxldUTXUiqAry3nKmylKBqN8ieO14BAdBZ038Y69PdZLNpL1eFHp3odDNocQSeP
9qOsyzCmLZwrUFtoX5bf8n7Nsg/RdEm86nGCC5QEq0Y9UOLF4duf3p4y8AaTdin69mtW+EPtJxrd
nTmu5+RXyzFhs8+tLql/r6pQu1f2jBT0zrgd+md16U3TDbIYwjok0+DFr2fXVPWnp7d2pSSe+pdk
+XAvsR+8M9SCNodVjHmXWS2HtZ7ojZA7yCL/cGbdOHujIfmjoFm7g/iA0oJc5XGtOXk3FyImb1RM
qCMNtld00YVH6TH0D3FtLAFHGoz86kecrlqdJCY3fhIfwdHG076H6I/qQRkgM07C0Pfexn47fGuC
3LU/ZlYy1J8qV1dqF8pYxy/AdyLya0V24N2hHWT0va3L6hIK/ZHHxzfyZc6KZCBNs8URWbXfRyUS
IMewgaN8HQehPex8d6imXQGMo3hjF7lLA3ZyewM4f1aLFhmjMBfu5mN8B8E16VrMDFgHQOIbmybh
f9RNPqTHMi27Zl/EnOortEqC7HMQ9hPU5kmWo3OFFmmCGIQsHDf7UiKiAmcZ2KZ9/fSBehSv8Dlk
czEHHrgY3JfTrUtjYTmpX6ZH6c6rSIWxaWa8BPZrOw7nlx0s6QuH5fFNpni7vrx4FJS+t4kqkB+9
X/m8fcZyw9c5whDfOOnPzmesJWLoaoC6uCVUxzbTEhH15yijVTaax3tYugvtb0V3IYLdyJxSMaUW
DeJJrSxckn7+ZpgyWZTuCpEc8QHJKqI8reeruh/yGbnBuJHhDa17R3/nZogB3ZMKq7JbxUX51hfV
UryecuksN7TCNNUuRMUMfpKM+nwvO2eorxPLRkKzHBORK3pFdLq55Cs8vhNUe1mjtbq8FhA3D8UM
ad5zqyY/xl5Ymp2xQwSPwzxARCbwK4gnJFH1cG3JLKyvYRVJb2c7k7IuHInHLwlxK/AiKj+k8ijw
n26WIfWsZvzaY+/S6Hls2m+1CZM7WFuXIpEzpx1E089aLblu6ganI3ViWBIA/+kxQxXzA9RPZDZF
nn5I5eztl76wLhyQM4d9RTV5RD2KI79NRNNgs65oPJseExFFb7o5cBEcSewle/4tJje0Vu3hgUJS
2syL+jMqkQmd4V1wJNezQIB+RY7NL6akW34bsvRSVvLxlrFVLrcLz2kNn9eJPwjprM4pJJ3RymON
wO2ryZmtazejZFCYtnv26aAmCMkcchkFdmoGp0ONaPB47pKUR6QXo2tv9l3IpyV6196QFM91BUEm
gK4g++D4sDa2tJo6bIbQz+PyuPg0z5i9Pr7uXGiOHYHkhYfg3Ao+HGq9mw9WMLesZXablBVEIGpX
SKRIEN+quHLCvbCCj089s4JEwQ3HYTdb3cxpIlwoEeM4pm5W73o3u0vtgVbLnYWwboqC2NNPyuND
vw6HbgJ8FHwoszmMqs3J4dRVeUy6hAbTLXB/ItT2QnH1zEN6OszGavQLPsWEJB5EoSbat2MSfPGn
edgvKqQFFUW5nYPHNl6FXjLfmaHofhvz7HmyoOsDgKfIVEmKkQyWW5rPnNq9Rc2RA7PE/etsBhI/
W2K4aRTi6k8v67kDA4APaQqKDgBRndMDg4o7aE0EnggakzewX5uj3awIp8k3F6zWufPyvzg7rx1J
ka1tXxES3pxCZlGVZdrbE9S7ZwbvCdzVfw+9/1+7oFCiHGkORmp1r4wgzIq1XgNoEYE9RkfNaBMJ
PWW8xhQn82eBcGSn5BM+M+ULWbBwJz0+oAfujQvkNS8I2tdE3CwXB5Uxw6xy1LN6A0GjeFLuZYQB
77tejQ6mcG9lvg61WTIpBtKBWSLUFbOzoxNCN0p+6ts+Mw/Okb0ZXJQJAd1y3SCzs/5WltI4am6H
uQ/xN/xMoaH5p0Or406V2nFRrzUPvtiSNK6qznwoJBDVBaJMe3U7hzMuGfA/mMMqQ7hPAjL/YBVB
87515PBvUrz5nSb6/lLFnXFQSN2dUjoSADdYfsCs1iMdtTgZhcSqbBxhPS1Ke/ndOBDoX3y6RXIF
Din4a/ru6zhzIRmRgcwIbgYtPg5WAA61S6aDeVwWwHYeyc0plfL0W3hG6yhNVVKAzS2ikDSftNYw
P0/s/I+K0iiUHlrlMa9scYQn3JtDoEdkqeRA9K03+w3jTgNasZn5igSEsqGReW54Qn++/fygIUGj
nzc7yepmbFmqIxKQMrYi6dtfiMaN2a8oBKj0nmp7nJ6uR1v+te1MAt2l0qXDvaHEvp5JdoBcx5Gd
+QNqR1+QqMjuU8do7hBha7+peaL61+Pt7AB42rT7lyI3rf/NjlNygTxZmGQ+eG45/1TnU1l9kxIn
4U2TNTN2Hr006w9tPxfRr65KqqNLducjgr2htA49h7f5NoklIaJUNonML7EAvchJW73oRXk0zL0o
oL54O/KwYbVs6m7IfaDPnsy5D7Lglw6NFekd6WY8ORCChTS14OOBem8xhSiqkY2VWJ1KVapVnhbY
6oVnVlAe7Omdk584RKFaSUFjizsp8RlTI8DVfiq3aPuqk/qYxphBtHGdPlxfHrvzpqPGwjsDkMQ2
seORK1mYveZ+aGnAylAMh2CPfEoZ3v+LQLZBh4w0UoaTu17341RUtp6wy9qyDs5SWITPoCT6D7dH
gcdI5k06gPjS5tQlgc0mAKecusBpvA6rs7tCs456mXuTtvAKIGRwKJI5rsdC2aAtNJlbJe7z6MUI
wcoDzRuG1r0+mp2zYim/KrBGdRqZ26ZGDZ9FSSS5QPNaa0+5rNf9Kdb1KvLCseIlM6Ewq96epAJ4
WhCNNJ4Z3GYG9ba2h7Qie0QOGF8FEQ/nNE71u+sj25tB/vklYaPVjSDQegZHI0bkhmesL/fUeiSV
p8RQKEf9p52iIKRDGs46nXsuSWUTZtYQ3hJhV/iQh54mK588SXcAxA2f1LD7LHXto+j1S6kZ9/OE
PnKjJc7BJ9wdKPcmK596M5rQ64Em7dhqeTIXvqbhytTPvDO6SKoONtfegUH6S40WTjht6OXPX7+Z
ZlvIDp6TfsaA7ypRtS9VTUe/NJMjlOjegNhadB/I7XlWb/axoY4JBYQGo78BS03RIG86RuHN7TxO
Wh0UISoLBrfktijZqPgvTH3Nym9T2/AiDRvllzKcRPAoTUbx9+2rEbFunis83LmpNvt5SuWUWmvB
w4z8zK36uHmqCm06uIl3P9L/omwzNZArVavoPP9qvcRlG4FsHEjxVDHFeHTn7qRrik5OwwdC/03f
kqAhlFP807PSV3tLeUFrDj1+dKoCJFoDfGKpo39iWxw1K/eigkqnkY6Lqoai2HoVZpOGLmoqFX6l
QaM8d2OXtJ9Rkpy/mnPu/JwotuGkI2Sl/henPq+yheVFRYkkYx2YMKnER+P7JZlAf7edsagzrO6I
FbW39sHJaEvxFObf9gs6UTp3owXlqaljTG3SsD1nqhAHJ/DuqcVxofFo4R6j0bweDgjjVLK0vkQ2
OVfeCz0tzgFirJilteZnKQ8nD9NR+SGrpOGHHlGrQE108ju7sw5+ye4HffVDNsenFsk1GGqKWfnU
f0eLLnclR/qYSs23Lh0qTJHGr7dvRApnDjr4ZFmQRtYj5zDoExZQ6etVHZ2GFgK80dZHyOi9zwiM
ZiFu8g4l91lHCeKoNiuFdUp9Hb+nLP0hZ86RA9bebn8dZLMmTcCVJppgpW8gIHwe9Kn1FJ5R942l
1Lc/NaGFOqjrQJpjVW4+E7j9ODYVDhbNlJwvlH9SV1OD5O/r32anBYikyqswy2p5dcmEeo0yOIKH
fi+GX8psouOqfnLk+Kclt+daCp+6VryLxs4N1O4l04ZTIf1Tmkfv6t15XZIhIDtcD9urzpQm1ZSU
kvwEJeDHxOnLB6XHYFUABz2Y12XeNk81hSY765EGOPTRzVUni9KQaBDlfqZ1/8haj1u63D8oxfg1
QVjuYK/tBqMuQgscTgTF8fXsKuZoF8jwFv5s1S3y2mMp1Q+DZM2F1yex2t8nKXnZv8gbyC+B0Zu8
RvGoXge1mt7ummpa6j4zrmYwmr02n0L8ZBFQv7589jbdcptD1ZMBl23pAVGXqZXe01LJx6qFNTSX
ovFwLhqiu+uB9hYI7acl26KZSF98PabJhPSVGUnhj+QMH1p90LAXL0tv0qbm4Jvtjgk4I0jNBW+9
PaiD2lIjeA+F33Ww0LUilO6MOTMOamZ7A+Ju40KHJ02lf/OCbyKn60e1LXyE8gq/H8cIDXbRnNtc
mg+y1f1Q4AnANlGbeIP+K6cuQ0e+AH5XF/jf1ODVvbCv6cSqo04n7Pqn2pk/Jm0pvSyCfEzk+lPJ
aR1Fmi0KX08DzvxJnTx70OeDJ+7OoHgRIukGIh72w/Z4VIYZ6g9wHHpNphO7hhiQ7W9Fqal4mYzp
0UZefvTm1KCZAPiDMjFFgi01ZewjI4/nPvHnNMykZ4rxdohlR9pUnlkHWvZSVo6Z3dephQWeFqCV
frDT9sa78HCBRENaoduwntXQgD6aqFriy/kk3nfNND7EkmXfq2ReX2/+gDwE/lQqFonarVRooYyS
KkEq8WtDyaOHujDKb5wd0RGqfGdIYFw0FQgK7zhtC+5AtzzXrFTJ/G6CGGNVduDbjal5CTqvB1tg
Z00SapEFWdiVtETXs5cpk5nFmZ75o2owIpy370tnvBmLD5qP9UiCt+C83/AUc9Us9bEhSpJVuden
muEBL+1Ot38e1Jwg2lEBfKuCpouxWXqvRAF2+RvOV+4ZaWD9cz3K3seBRcwFgtAlb+3NekuEKeRO
okob5E7yic64rbmZioZ7Jk3hQaa/zP5mc5G0kRsSh8bxtk89kc+JYYgzvzfa6ikqGt64eOUqiKv0
wblTeBpCdT+UW90ZorlwpsjFnYWdtSmyD39gPvhs+XOGnVibVIlXaEPhVdo4HHyzvfYdCg/LF6Mp
SeNiSRRepVm1VhQtzhAZjwzlP5KCz9tcmb/6ovluD7hezvTwXhRPP7hkdpb9AoGGTAcFBSLK5iM6
yIwkYhopzxW9dTebGGmYWmPdnlEtUpeLChSC7yzM9dgcZGdlOqyZH1u4Hchzic+ag5PzQAFNy4N/
sZcBXoHCpFvHqtkWhS1h9WB41dSXI7t8b+WY5Xg5pbbxfH0H7E0ea/IPsAYppm3VcQAZZetQOGlx
hsIFZFg+AAy5zVzvT0sVUZ//RdlUKSQ0fEKQ2pkv47F1bwdB+qiZ6XArEZEm2VIr+wMqBJ2++UR5
1FZ5axQctRVv6bSdKjc2RHuwyvc21Osom5u/N0d+upJxZogAxeEYJbVkHPKzGs76zQc6RwU1EFrE
dN2p3K/XXD8VsWxlpgY1d6Ryj6nG1wK1iN+3LgGeRmS3C/0PPs1W+qLCkCKchlb1w5wlkMxae46T
+Ej2eedwoM8HeWbRUgBjYm0GUzRiSAcpVvxQ1l3sQ96b+KlMXdO5sVz5qZo8I9V935q5D0zzIFtb
Dp712WsCUFskJ8HD8WjYrr8wKoFOw6fOJNsSd2mnpV81JKB11Bz04hLkaXikL/V2Y6Gujp8AoGAa
nJR31t9O1QXPr5CQtnC6+zxPxzPu891BgvhHU2Y9MmpW3MgMDMjumzVvO0koHDWufadOQIc6S1bm
ZaFoUz8K8yI6AWTKGn8E0pH4HQTW5qSlImhcY9CyxB0qTG5wEhqz7lJmiibdRyg0ya7eqWlzrw8T
+RAEgdZxYyvtm8cklutfmDSX//TKVGGkLI38/VxX8KQh/20m3N6LKHJzSheY9gVq1t45RdIs/tNa
+rsygPweWAK/FXug2ApiiW9LOgJob3PrCFI3QfmOUg/dusSLSrMMH6TawGgTZ88wPKUAQwevnof4
XadVZecNwzx/DlLUPE+kBSGoUGXIkhP2dWl3amshMKPSs1B5DPrSirHd0vBdvr7p3p4iy4+mQ0w2
AOd0iyLTpVKLw8ChojrJ1mMbYdJT9H10Jyu4OF0P9XYlEorlQQawcAi2pT+jA8BcdFrpWxpuVpmY
hdf0eXNwP+5HoVdBF5ru8Lbxh9kN/luYtvlm1lU+vY3uJQoq+eYTkbFoeEssOtdU2Tff2ul7HnOx
XfoZchJPk2OYCK6mwa0aacuKgvBMrQbIGN9ovXe1pJKdZmYsRUrFssQsyKPHPCMQ1x/J+b3NCgkF
W4wDnucO7Yd1qMyui1rMJVaJXdY896OsfGqbRJxDY5j8Rgk0L47b4iAVXf7RzaGxwDuW7hX3CvDp
ddAqx6sKRETl98OofjK5nO/btgwRDw0dN5Sl9k7gt+o5lmTcX1+LOwXiBe7HEYy2Dk4N20J77VgY
WEJY89Ugy6r7tC3x0aT9TS1l6Or2u24Exo88YsfcD72M7fOUBYl5Hme5tryWFoR5kAC9vRr4QXCh
gBiQ2FEfX89Fp1vRSCOuBHk1QozNnQCcu1J0XyiUZXdDlY0/r0/BUcBNuiorOBokBYtLttIPoi+M
d2Ew9B9lI51ewuCIN7IbbYE+opjAOtvq4lVqYDSNYHhRWnQfgdGLDzpyUJ97WZyDDCvg64PbOwWQ
nGA9L53sN/wyZdajoog41uy+DL61QKW8AY3Y39ej7B2eJEWLTDa7lO7/+pvJyaTZgcwxo9AlPGPF
Kn3CRrN9xtAy/H491N78waGXSSvR9eRBug4VxJUOptImFIIAfzmNXdzjw+S4TLjt22OYH0Ag94ZG
Lw8dEoqa3GbLBL96QjmIzU51WJd+lZvZcxVYqoeKlnZW5MQ4yB32hrZgayiekpTBIF6HwvOtlwyb
2ntEVwMxX312kHWAIDi6mN1Y4UUuJSc5uK33Fgj1aNKVBbGN3MI6aBRIatrltPdyrW9bt0GvuHoc
ZHkqPt/+4UgyOFI1hFnf8MOlfBomgembb0tB7qVmGH42Ijk7SWjAnCUlmw8GtjebyGRznUMUp8m2
+XDJPNcB5q002Kilejhh0vUqFLM85UARLygHT0fEprcRuc1Zl4iYoiBgbjG50TSPk1MsSxO3ZTeo
ncmFhfgbWfovAn7QQRaxF02jMcviRB8PRbT1h2vGOuq0oUWpblaLxLPw1Tz1zmT9ZeA9+mVMJPP9
9Q/4diewOpaGJSgVxE+2O68KyoqZTBpfayX9rLdy+7GthuYUwen+cj3U3tjgriz+N7Sd4Quux2Zq
rc6RjF9xBTrqU5CNXeoGgazjX8GN+GBhjnPk7vN2H0CxBNu2ENLAJGzVFetmtmSMTSsf4a34bIx6
eprH+chkfW8OqWtRqwP3TlFw+fNXpwmZPJRB/Nz8ENZ870vDOP3Ka8meT4GmJQcfbG9IyysfIOdS
699u7cLIs76n++lHRYAhaVSOpwbVz5vzTKBer6Js9pllIsGVSGXtawhznAo91k7JmGYHeebbtIwo
kCr5RCrGn9u9hWF03NTjyGrX6uQhnVTlm1Bi/TwYTflhkpRmAPQTjAdnyO4MwjiiF6oAgdgCzaIB
friUFbWPFXRdu0pvILFvhNDcTtcX/N66WKhN/z/Q5ugvtVBL9S6v/bwLskvZGvgCI+L41ekOtebe
5prMJC8CMizcUxB8Wy9BS6SmYfRm5RuTEuVnROoVb1Ra/VQoEr0Z3Rb2ncj01Lf6fD7IRna/4iI7
u/S5FgzwOrbZgybWwqRGjcR4yDX57xALD+SaOr9ukrs4HH5dn9bd7/cq3uZyE8Jy5rgmnhlU4oQZ
LSB7NTiiZu5Goa5gQRa1qRFuEsi+QCapsPh4fd8UCE2A4BehptxdH8veEgHFwAcDK0Vnd/kVr44O
K55VLav0yi8KEd7TLeSogl75qaH69ul6qL0BvQ61OaXwKiin3GSJiDxMDE8DuSG8vNaDz/8iDkad
f3S/+Uyb+qBiNBY4JlH7GQ/zHwAsU9OThiA6Mg3Yu05IPRaG09KatjdXpSRGfI51jii5rKffmHNk
1O4ymzqLWVu+1Ey4wF4f2d7HIqOgywRdF6Gf5Re9+lihYg5Zr7IkALJHmDk0xr1ehuOj2qrGx+uh
dga36FOSE+MPxgmyGZwVB5oc8NL3S73qoEvLfftUCRRyTvSZu991GXS391oXryek7DB0WRRkNkeI
wMqeHhG4vTwfzV/4RovQtXWpOLLq2ilRkk6B2FtyRp5C28e4JQtOIn0sfCkVzkelMuNzY8f1oy7X
wRNYA/tr2tbJnT6atg/szvlqTFJ8qzMjeTGlAN7GVDh4R20fN6GmTeBbgV2aGZBOrLvLu6kPo9iV
Amu8+bWxirWVvCoCM7HKWGFmB03yJic1ySO70psbSI3X183OEl2eUHROFtQxYPP1EtUK9M7SqC19
vMK6+8bo2gc1jIMvQVQlB6PaOU9geixtbM5HUvLNAamVs8jmZIJdGMNTU62g/DhiCHlzt2HRNv1f
lM3lEkNsteJcLHTJxLwfrXL8Xki9fbDddsfCWqQVBGofDt562sbZSjU9ZSyG1Q9ubQfaWVjVcJDc
7618AwERauTLc4LFvw6j53yaSmXRYaP4eTKk5oNKc5feQ+QKc7jUzXA3KHCZFVPyZq3pDi7qnVES
HqwSaT7I9O1l07R5M3WoxPpS1sftItTinPRMVPXBOHcOLzI6yBbLmwIj8805OXSY5tgtyDbwX5Hv
2HN9zlrZdkGOaw9Bk93OcMLjhCcM0mHMKen+elqHniIzOkYFuG0l/TUmjvxRnmbrdH1r7c3e6yib
jycH0MgbMyj8qA+qsxiq3uvy5p/bg8CgUthSEDv4TOuhiGyUjDK0Cl+tA/WpkHvzzGI40vDaG8pC
BYPyhlAY4dZRavz7kqzgqFdAojz2WRc9GWI0DxKO5cJY1z+Bc9HoWh5fFJO3iqXBPJsxBUWw9RAl
/pMmSf9dUTPnZ9+FdfMRUwSpQVE8tR/JbAfHvz6Re2sQzX4gXnQseHVu1kSg95YxJDklbEd7LOYg
9KpifFFV8b1syRSuB9ubTyxpICUTCRra5pCyjCIBmgcqNc7T6jEPTf1StEpypGW/c7hTvSa1Ii+g
krptdsGc6quoh8+tFNH0c2gk3avlLD1Fcuzc/kaibLTopVAlo+ixSQYcpxdpK7PYyznMf0L/UR5y
uKbn6/O2N6BFPAi4H6Pi5bJeh1JuZHmSaazDTpWegqHBDyDvtRd83sKDM2nvE1EygpcKnGyRMlmH
qiuFMqJGKL0u81OO7expTg8zxKWEsV3yfB1YXqRSSPtsShxRgI17FDgFJDN7OI1O7PWa5WJi/M60
mr95VWN/E9L3wsrzdigDhT6WAFJqylI72sylA0NXiSq+WNUiv9covfpTQg38YE/vTuOrKJtpDGcp
mrOGAWajkeBsGevxo57k4UH1fnceSQ+BaS7H09bpqaiRaDcqKP5RUQ3AC+SpWWTkw7s4EuN7XYqi
FxxA2kvm9OSNuinsg5W5c3Yt5Xyq68yoRk16vVw6UygT0rt0ydPYeS5DJTn3siR/mJrBfC5iVONt
q7R8/rITujdvCjApFLahsxrkppvUP4pxhWwl4KmdYzUvKqSx77kyGj9LqNe3n1ucjiCYQYXT291C
2RrJwG1OisGMOiYWvUItX+RENb9cH9DOmllF2ZwleFFGOKkAgp2rJn0M5To07k2nasK7fxGHw5fz
ahGL++OI/ep55oi4b9Oa0eSD0bkapI/GTadoOtL13zm1eJrhry3ziQB7bXZaVcmlPdLo8UVXnrOp
0s/2kHyr6vJ21BBtXlKOBTEEbGTLEFfUWWExECiOCucxaut3geJYBwn23miwb0WyAybQAoder3Sb
NCAWM5RVTWYrdZV4Z85mdMpFMv11/fssCdLmcITTDH96KQLz+NscjmWPr1/ZKkSqey8QsI08rZS1
cyq6TniZYhfY16Io9XA97N7yoza74BgXI8NtDRizMMFZEi/qD6Pp2kqVnnQkBm6/X0yelJxXC8mO
VtZ6GrPZSXPJAr1uJHni1Zo63MXWYQawNxbKUeBpVRR/KEVsogiwKVrd5b6NHoNr1aJ8P2hh+uv6
jO2cvpRTqI3Cq8flaTuWzsyqCkwHUZysf5KmTjbOPDjt72EqSi+MavsLClSpZ0ShlLt2nSgHk7mz
JilsYzEB0Ayc7fb0lZpZ4UUOoH2e4RrkAg4csh3j41TjBn99rDszugq1yRNLw0m0JIIACvfPOtmN
9UvjBv9XQcAoqVxny3m7/mwi16uso1uEinJWg2Vvf/VyaN7/i5FYlKVAKmFpsU0AKqVV8wEvUr+Q
I4BKA7eFQpZ/vh5l79NgDLTI0S6+7tsmjpZrqHMkzFebhfgmO3Eneb2RdU+4qA1frsfa+zb/5Z0v
hhFvnimxVuvtoPBc7rqavqKz0MvksPr0L6LQREeyGwAvaI31x6mlqakAY7DYBgxbXEWvMz+d5Pk/
18PsbCqAf7y+gQBC3tnSYuVOH6sk7sl1k256P0+RKWq3SQcIqzoSQ62by5GYTo5o6/qcRpF47EUw
xOPB1tqbU05Cuh64n4Ms35wgFV7DUTkEuT+P4X+mJFZebCXOD7pHe2OlY8oxCGMTtNxmSvNWBt+o
cXE5QotcBAFtRNr6r4bRfYhU7UlL+ue+Uzs3VeYDlPLe8uQmY6MxPlA3m1xjgETdK3nOdq4M68Rz
TD6HXQkGvE6PlMN2B/kH8E3PBVz0ZpAQ/OdKMeFjBUb3V50hvttazZ3lBN9na76T4hHlGO1HrmcH
u2InNf3Tk6BhwPuWUvR6vXYiCOs0hXQWFG2de7URzj+0Wm0/2Y3UWJ+iTk7MuxiSTnOmmDDNB5fD
7gxzjYKCpt7yRlQMMRBcJlMnR03fNnEx1KTek5WsPxsgUFT3+qZZxrJJGRa7bxiL9LZITjYHJ0ZR
aW1p5MJKLBsnHNa0Bs5Rr7mhztPeSg3jqDq9tz+W7bEUDhaD+c1XnQJdnbOBpTuWi1zDJBn9KQ9k
rTsY2W4cHmuoKS8X+labDQqakCbJzv1ecQoMR/rZs8Eq3l6jtcCA8QLilY1i/mY0uqg0hgPYt4yh
70lGVT2FyXikhLk3lmXPkQxzX5OtrlekPrdRqXYsiVKSU0Rsq9C39dT6eH0t7C2811GWX/EqvU/N
ljZ7ryF/2TrJX2WF+ITjhOHPLBjk299FiK1TPoJGomA1uQll5JKoqOPycUTrnIa6Ck8zgN3b3yuI
G7KNNZog0M+WAb8akBzYWVkYTBsd3fQvhLwC1yxt7e/r07a3hehkwPTnP6pxm49D1SPC8JfjAuDM
TwiWH5W+dbyskXo3GY+QEDspPkOiFGYsSdUb1Q4YAbKdoWfhT337EtlV8Czl5vSBC9H8BFMAkId2
ZAiwtyyoe6B9gusAFfzNEs+HypIQLS98Olq1h4yQ4VaRMnsL4vhgz+6NjooEaDh8isiwNmXTSEn7
OpRULpdYiE+x0hSZ26lGeG6DOfjW4Th3Rk3k5t3FEoTu4/C0IDJ8n/UymZN+jAarLe4tu63eaWlu
efiyN+fry+TNHiYKr2a0IqlfLhjZdRRKSo2Mh2t+L2xtzF7Uaujm95YZZEeugX9O0P+d6ZwP6F4v
QDja3TRCQAysI40dAKGpTJKLXVoswjTTzCE6twaCGrz/rCZ8Zh7oOs6hxivD6ztpGt0OvLjuDeFI
dyTU0GY/CdUshtMcDcboaYldQ0AtrEQ+NXrlKI9lFXXdKRDdmLuyHXZfS9sp/sGds08824n1L3Mc
zPpz0sBOcOferuYGGmtimJ/QiML3KU97Q73DIosmjJlrWf2+SGftWxTKc3JwDKw36DIfHJo8vyn2
878UnNbzMcGetOVwKC5Sj++llLfTqW0wy0YN8SUW+dEWXe+XP+G4Tv84qKNswBm3DldFuL4lqZJf
8AgePDlJ7TPQ38wVzqgc7Jf1mvp/oXgTw5GE+0Khdx0qn5ugbiozv/RYCN81Rhb6VVn8dX3hrjfl
f4NQJoOltXQiWVrrIA3Jc5BJVn6hcRyfdWdofwyqnT2Veamc8GUdXtKolw6C/mlhrRcx6xenAC5V
Wsggl9dRO5qF9SilxWVs08w0MQ+UwvYFzSDJeKCg1lIbTfXBcV7QpI7y96VtVbqLQEmbd24hy0H0
uZ/tXv4qJWo6/yjKXnpu0hlbaFqoqBxZStt81vV+eipHe0y8KbGd2Q1bmH+QSQL8fma9KEZXLtv0
O2ZiQKrbymx62ChSfiQju044lxmm/sTjdXFKpLa81Z2uKHlyfjfNpQ/NdnAzK5/9SY3kDyjETF/l
vhI80JJ5eMyjqdXur3/eP94O65le+rI8AxfOIXnSZqYVNZ0yHgztBdlSOwZJko/9bzj1gflSJY5I
v4g4q9qnOq3t8iNTP4UPkDuKv0H+Rto3s24nWNxxOh8hNN4ubm4cQO3LCwAE9jY1ddrecjq7zS9C
Q95Nndr5naIF4z/Xh/92t5KJUn4mt4LMwcWzXmex1cdFlyXFxcL+InErO5Nibwy7dL7XRTkf6de8
PYtoOgJgpDxH+QdvuHW4pumR1Q7YTEOsVMVZt6W4BBqndpU3R+b4zYCH/Pv6CHdD8llJH6kL0r1Y
h7SrrBlpXhSXJpkXKyHZPNet3d+VyMGd6yStD16Iu/HI6yjus6DQ8F7HM3PE9HVT4lAah6C6gxIR
fEVZPv9Qw9jS0QYSwFJvHqK+oEwggiB4juvHOiTGM0oWpXF1idCFA9jeNB4+KtF9aejNifv8NlXw
ZcOCYoCJAOOeWx247TpeWEcVrfaouuhT2twpSjY9D2kD/ykzlaPtuaSP6+1pADPncGcrIMG5Bf+h
dqSPMqWMi44hDCrsC17jMnPjfZmMsRYX1Bzt950+lO9j2YpLhsuy9Yyu0/O7WNNCAeSi7SZXR2Pw
qFb19mpYhK8pbgPyoTC2fZfkmJ2ns4B5iGi+CD0Nx8U8qf+e6et4Y9OBjhRDWx2sr50duwq6Wc9G
nrdzFzTFRdYj/a7NcuekFKHtgzA8SqV2Q+HGA6AEZUYEHdbfearwwoLbUFwMvVDuCu6Liyrn4tRE
ZXfwkNwwiv67pmBYGsaCe1PIt9exFqZYEgQKLM4YvqwLgjZoTugaDi/sXya3AXwNkFs4wT9TT3/k
SaV0+6PShd64cJCS2/q5//095OIyCQzWq7C71r9HwqWgVgKruFRtZLkI9WnnuYuP9Jx3Dnl49vTH
EFgkTds6tXSSNkR57RSXuU0dfzL09hLrVu1fPx92viMphLxMLwkMp+B6LCaKJtIg1eVFC1sJCedw
5uAr5osIOHevh9obEJUUUsrFrp60cx0KAsjcR7pZXjol0S6cSYNLbfpIgmkvikYIsnvUpjja11Ga
RmvbuWmqiz3U9gNqhtqLmNMjijgoPf6dzeFD34HX64IhQH5hczvm8GeCPOyGSyfjX/ojVqZs/qll
6Ls9aXkIo8ebJa7v7xnyb7ns9XFVt2cbakXvFVPSxPhbKlp1Rohr7M9o5DeSR17XZg/NgIrUP4A5
tK+9yMuEfkud6Z6apLLiacKoQw87BO2zrGe8Wlr6s/Zz3ovEyDxzrBX73BhU5E4dQvXmfVSMSvPY
GEPRuA4MiNazZdKVdyZ9jhK5mYQuXwg4asEJum2RSJE/WWqonLJJRpMakwu9vIvsIptdq8faO3Pt
tuv6nzIdNeteGF1eXGIpk6HQ9i0AYt0YqCYZQd8JP4kiaoQgG82feQDzGO1CVYk+Ys9uleeORBKO
ldIa4YvC3SS8Ikmm7GMY1gpWdv0YqzGKVurY38WiNHsvdAK9uC/qzDJ/FxWavY9Rb0/VQ6JZhf4x
Hxb5iRG1Uut3YtDguNAAk/NzC3wz+IvRNqCOWzvALwLGpXyqraI3n8JYOL3rzGaa3VV8rWd9Ctvw
u40C249gmFv4iDR1JThMBQ5/aikPPyfKM9XJcISpu+PQ9LpnxbpU30e6JOIP1hTraNejAJY1rhZy
9/rK6KjfQpRa7MQ14yqZxAnp6E79q50mTi2jQAjHRczc+izE7BgnqWyghGIuiN5/XITDJzsXVtm4
kdk28h1q4ln+PHfIWPiBHKBMqpTzWN9pgVxLJ2jfsfV1HLjb3QHOy/wB/fbaYqYUOfMcuZmUH7VW
pZPb60b8c9biQr0fUygd56TLbOvbpBbiYyZnvXbfpSgVPjty1KK2UE76eOblz03pWgJ/dMcd6y7p
HpKwlLr7Ual6J3Ith5PqLqUuDb+sS4rc1cjlhjtRzepfg2bO4debTxRw/7zAlh71Yoay3us6yzYv
UqniYkDNzm3nXj5XYVkf6aTuHJLEoR2J3j010+1j0hG5KNI+qS8Ziky2G7MD8tMkomR26y6lqXvz
sKBg8UKGQwekcPvoMZtwUI3UqC8RJ8KJjlrwRcWE7oACvREW+HONUfxCjIkEEVefLQJDrwJzjEyp
vXRm7QQfFvrXD7tPlI8ZWuTdr1B1pvkdmSykjakq0tYrE6dmyfaFsI2HSkuM9Hma7KT2nEqq80vD
bdh5Umep33KjUduXDoJe4oVNmFUnM9bzmsdQEPwdh31WuqKWtOSz0c1y9I4Vr3XPEOxM8dDEU1m7
o9FX8U9Z6qbcpQhvx6eySKf84fpE75zhZI7QBUD50FDYTvQoikBREgN9vih4Rnap+A526m8NaawH
fUzDmz8rnsM8Negt4wRJg2i9Wm2EedJsslqy/yZ7yLR8fkY5bTq4Zd+OCUQbj0PkchRqk1v4Uh3q
9LyMsLsUYxr8x2kSx0JpN6telEAPZGTBHXETYGpZRwtbaxHBWEqgb6ogvVJMOL2N4iL3eT2ehU6n
/L5AgEA/92kWhq5UCau+Ly0L2QmjtTWUWyQRHHE/lgt3cyFTWgJjQaWZtv2WtqB0itOY+lSTkVaq
G4RZ8kDqZ18sXGceaonYGpbnhRvIEZ0c3ZDMv66vpj/LZfsLKAah1c8TFiGGTeoBr12bnFYuL+FI
unUaZ6d6FwCnyt2sCcLWE/SuZG9SK+PJNiVcVkRBp+yk9ZDP3DLNKYlbttRoVFJCCJim1AXinOtJ
a3qzatSRj6pH/FPU4/wOlOJwVIZ9u3KgCCI0QoqGvjtggfX6zOTanoaep9uoGMKty/5UUhf2wrZ5
4uliHCSeOw8k1Lh4LlIgRzhta7mcCitR8tIuL4U1o1XCEXWqpvQ819V7fZ4fORXfX/88y/bafh3S
dfADeHzAK1+G/6rlwVMvKmOBGGdAh/1Z1URxSpQWC2tkr+8VEcuX/6PsPJbbRtoufEWoQg5bgEGi
SNtytjeoz54xcg7djav/H+jfDEGVWF6MF+MqNwF0ePu8J6hi8cNqGd0728wrJSktS/zU2Gjw+dm2
37XZTTJNK1seFfC47Am+IYv+nt/jq4fU6l0JOMjs34rGyJmT+qTF7clq6jnSBmXvl7rXdr6e30tj
fe2BMHfApAMuGm2BzascJjtpUP+3p8SPRRdaeWxgpGHPd77Y7RQBpmcX41oC3QMK1fUX63VT6Yne
j6e5zsVjU+r2O1sXZjS3FtOmqbIfaeyqOx/rdhWsIdaccJCP0RNuo/WSwJxJ9DPGU+cJIoi6XCeF
TgS5loTuLESC1WnV3iMjv1QQ15MTNJeHpE8KXs0Wdv2oHT20qbAbceIkTbWPQTb12hcM6qfpw5hr
c/K5CZZU7bCjBKOKO2Tu4UKIkT5Gfmq2LQw2e1pAGar2Z5LhdPc9M+kQHfrKtpMPYhqRM3GdtH+i
JEiyMNUAhb9k9qwFO2c1wHinxSrr7+Azt7OEA2G1BeXkXNNtNtfkuCMXhc7ldIJK0D+iX1s+1EAm
u79d1ivUhMMOzCBmylbwMRKgMNTLNJ06rl64+o6qi2L60jPZ3Fb2zalkeUj80n+aUlTed9C1Vx6R
qgFBNH6WbGbbztXsinGS2jCRgNlrxxrQJ3S9u7njr42CST+Uz9VWK9juXEum0SpKGcUtNftkSaP6
preTfacevN0/Vigd6QeYDv3KrYOWL4MEGxyHF1nn6qvlzvLC7dB8QLp5Tz756gPhYrlqxXAj3dYo
Kae/MAd7Os2qN6Ng5ap3Vmke3p4Zr44CBLlCn7QRtlDk4OFYXFnpfKIMnXdJa4lwcZp7SMCro8Bm
wvICPSh4zfXKxfp2MUknnE+iBwLKDTUcVZEuP95+ltc+ztqkg1u8Spu2/fq2N3qYgv58Wqp+eB5n
M2Ob95qD2zraHQLV7VDATYjq6AfS00bUff1A8dR4w5ILyrnJqB8r2y9+x4NZH1Lad3c2+FeHWin2
kF2AhW7MYIc8mYNBTSeuBf94BgTL1OnABmbt71iQa40KA2EVRqwzDiLk5iuhdFVjY2fixBU5OSit
KcPAmO6Bvrdnx0tMLEFU7AUGyOD1q0tMGefkyIvTNJnTssM0zT7WWtnoz1nCp+We1Nl/Zy/18mQr
sXOdHJC1addej5lNc7AUJWP6w+B+UO5M2kvdabhbmMUJokl20Pzm3tJ65UFXax781lfLCcD+60Fn
eIq9reXiBDnJ2XEciahEz/Oc+m53jhvznj74lYnCdZj3uhpZw1rZPKTrKWNwZ1+ctMmw0Stm1iGI
m+SQ93Pw16fWmgFETBNuGlglbs+TQrcqx7IreRp8s3nwpkE++qlo71S/r71AiGzMS4hl9MQ3tbZj
zwk9n1SeumZ0m7BzC0cLm8nM1CkzvelLtZTmPe3A7U4Fbw5Emd4xFY6/7b7XM+1eN+/kyS/yNoxT
oeIQXw37nhvdax8LtgjLGqYnD7f5WFhx5+6Qj/IUW01/KhLXPK5xyE+sy2739rb4ymukagImsSHp
MUPWCvI/Nb2raHjEbaCfhtZwHlI1I0gb/DbK2BzJ2Kr/zlXjZbHxB1tjsHa3qOmvx5ucRnd7ZRsY
J9XmH9WNcxo2sVM/caV37pzHrz3bKgeG0rSqS+31Nf/n2YZmgGuJx/9Jdo22Rysh2FDK6n2zBFg/
x3G3f/td3lbbNABAuFCvYN2JaOF6vDItx06raJuZhNq808E8dwb1xve6qJpHwoXdj6USzV+vtrUZ
urpgwdjyuE5eD9rIQQN2YV+m6Nb3Rq5rYRI39eHtR7ud+XDPKOuZ+Dgp4Ul3PUpQgdQVlS1Odrf0
ijilZO6jVmbdPZbW7UArMZVkLyA1emPbK/ToxktZ9Szr3ppK0G03/rBoWn+nIXa7wEA8cYaCyb1i
d9u2dV9KZG/lJE+tT03Dpc/exYW3hE1jm3cW2GtDQZBhkRGOR6dvs9EDYxiEI0h5wlg0wPMTT2TS
zMsIOWH717X0iq7C2yYnB0Bu280tGxBoOerytLizF06xVjxiQ3/vuHz1gbhlrQ1qCuqtQ0g96MYy
KE+emO7ayciFEWqEjR/dPv47P4R1s2AXhIJEOb3yLLezTvhOaXttt5xaz6frS+WRTmGLEW9xnKvW
/uftOf7Kg8FDJBacy9ZqLLSd46Z0SAXOdeCNINjHyq12gxD+gQTOezvFK7McWhXUXp5xtcxb//6/
O1NbdANOv/qp75NgZ1ZgVcmY/l3O4MvrQ+LBGuKc5Ga1Jd+MYlayRcR9Kknni+izJwe7ipejRZri
/u13d/NA9HK5H6zYLLcFlBLXD2Rag5Wkue6dfGDqX1Jm464VWfHxb0cxV4wUHiw2AXAWttWhsIu0
7b351MuBGGAm4sUfW+8e4+NmIlhrMABbA2gznvfbolpMpV8KrQBKWPksVRaMCJi6Za876t5EuDmi
WLCQbVcm37p0t1XMZFWyn51gPk35EH9252LajeViHJVejgf8Ru/JjG4fDbxpJUZTZjPu9kgkiHCh
L2aIEw1m7cFSJvbGU5secJu6s5peezLuI1xLsJOGl7qZ4qprs7JwdHHKR5qVtLRoE2ayObQGAaU2
lPM7M/AFKbgCgHiBa2gXvkTcI0Fhr6egN+kL1gueOMV4dRMpFwxPXjVQ6zZxc/bhev0oJuU8VYsX
hIsygyOdUHEkp8045aZXhcqq7bOlq3ur8KYq4C3jl4Ody5oig/Dq+nehCJ6aydLkqfSa1X3QWnay
GZt3aVuJqHfz+ZNXjPkdHssLe+T6bUBOpzaGP7SK87cXKdkiDp6W1DxNwLnBxxj3/+pzacmx/NQ0
eAH8SPzFLg95ntrmBdxCTXt0Wv7wJFJNDXCiRycOy6KnqA4I9X4fCOnYEXwre6GbXcUyJLQ9iX+P
NFD8kL5Fqf3raolTFgddl/p4DKq86qNUDFnwMGaF3+HJknn1eVqNGr8pnAvzHbt/M5CFJErtV1uq
Pg2zjtVGkDMZI2GTp8qadx3oVBw1tD36v4UEeDvwNeDnrSsBvcj1l+HGW82UM9bJNzNXhzxgch/C
m+y7tOr8Xtjn7TRgMOxUVotUML3t4RyX3oABt2edaoD1/1mj3yUfsYyx652ZODgb9Lj6lie6lqre
vb1rrhXGZipg7bYyOdZwZ7oF14/ZOXWQ5Cq1T3nv26EVFMMD+R1Q2TA6vwyTarPI6doB2zk3/usN
mweFZ8vVGsNDHv16aERIlfTt1jo1mrSjJdHmx8pt1B0R9O1Ws1YKq2MS0A4G9uvf/+c0NdtFlmac
2ac0MXEQDRq36D+DeLYBo1UzG89QiXu2UK98T2hbkH7xLwOs2EKKjrbkgRIMylVQTdHijqVLf0qr
7ag1pTZGZaqVCaw99p/Htz/o7fOye5vIToAaIe1tGUctZJbFEbZ9gq/lWru+yRtFU8yvx31apwhR
7B6Pljuz6PbkgBK0ZkYBEmOQsf2UuN9CzIiJU53iwH8cEpthxiB/zCu/vDPU7YRdu+rcZ7hp27D0
N+vSIjWz7+hmnFBcBhFZd++7sv0iFnMI7Tn9MuA8FjWzfWcWrQfS9TIBZl8l5hSAXOO2tjo1sUoi
t+C9KBeqRz5k8W6esuHOxnz7Gnk09AIA+6vRx1adXVTU5wro5CQQhESytZLjaCeoXqR/L8Z4Y/r/
chNdb4Q295u1qN3S3AeE8h1ODf6p0pOq+zOS/uVHBZQrKCu0R70j5Oc4PlRJlXm7uE8sA1E47Yij
3jmVc5TEJrQX14rN/jtB7aP7UFsxlSq7OGEokRCtXMIRz7ninvRg3RauP8WK7LBfgiBBY96qAvCA
Ssuqq4MTPK9BngpdOGgrisxBnyZcI3vC0dfoo2axXFzutHbI98NUJ1/eXma3E4IdE/0rXgeokyB4
XG8rIhCj1+Fgesr1ZvqaFBj16yhSPr89yi1FfmUmQoKk7ciU57C+HsbwRbxStONTw5qIQ6hjPeJ8
pxxkVM3AoQ+EQoxWWDgr/UPUnm198CcrK0IFw2t+1KZ+fjT7QruHDL3y+Jjh4KDCDQJcfssZbSp8
DJa80U4kBtLE5s4ctKHAfeqvyTqrBgNHCVpPpFmxp12/gJF8y6T1TL6qCZJmyGE6ap15L7DzZtNk
DaBbWpvzQDMgDNejJKJsfFjVAAuQO94HXTo8tGOWvTO8anzS2nns7tzGb3YxBkR8CLOKThD3ic1j
UedqS60BR9piCi7pSMrFMa3I8QxVNoqYwN66+GP3i+pCj8l1Z5+5+XqQZKCsc+Lz/RBUbw79njiR
WGtoyfeFpPyu6cqGygmK+s5TvvJaOYmoa0HsEXhsz96mrgq6qyV43pgu2qE0bVJOzHxuLnVrpNbB
schN2d1ZMutN/Gp/IOwH/3w4Dy/dvC0O601BM9KR0k9S5HKO+jrvin09p8Gzb0jPCH1/Sv6UdWpD
04Nzt4MW2fqh5Y/5txSGzb38gFfe9ar8gvsBj9sg//J6ahVDm3oVlebJcgc0CM6cPsap83dhnuzm
PDTGfyvTmD0YB8zrUaRGNKQ71MZpiIfiYWxrLeqzODghrAzuTJ5Xpi6g+qpagZUL/rI+8H8Kqrhe
hopOvXESUieSHgPMva45waOvySqya8/axYau3vdu8ncmaf//kKtpCXdGrkzYEV+PnLsYogR9b5y0
xpmRnzLKqkL7Xbti/tvzfnWWo8sEjE9b+MYnpRrVAMPXME49HNYH+APeA1mf5V9Zsb08EJ31VY4M
toQ6ZwMqaUUJHQGV4EnPWwJMevOXM8TWnQWx+V58Kv55GrR8Mji/XPuu3xph6onrFLo8V/FkOien
nWYn8rREN4lxssWzOQ2JG9laSYJOWZFkdafhuTmvX8Zf4RK66yube+uplDleE8zaKM/80F7uXH+s
w4o0zEcjJ0fYD6jXukT/03t9+VP4IwK4tzeEzSb0Mj7u7bDIgQBYIpvNrh79Hiu9RZ6zqX20Z9gY
Jh68UUUk7UPX3stjfu1tw/WEtkMhx51+M0erdmAJQLU+96SpPWJ725YRqp3MDSE/v/P1itZQ1ayO
v2V8z/h2k9JM5b1CUh4EWgAO4Pitvxg03TQmRlidMVypDkhkHK4e2CYTLtB+gLuEnHZ0Gj/qOrvz
w6Tum0+BTsV8QG03mDsH49ckNEZH/9/bn2CzB778LhiZK+3Hhn2zPQd8TQymUoM6B3yJw9RbQzjm
tn18e5SXx/vPzv//w/Dvcy14QRw3y8lqZw7QNGMYFC2HNOndUDPJ9OpqGPeyXmysPQu1Hxun+4gJ
Yv+r9LLp250f8cp0oze3crdWCw+K1OvlVnmQFNuEb6CSSWI84yd7U0+1ECKWs6fGTg6kf+pH6r72
KQEQiMCxp8hPtDZMy8w+ZFLzdvic2I95Mci93w/z3y+IVY2MopbKcpW8X//CISOPNlaLOhuFuzzV
Qi2fZCDiKYS42SdH0y3Gf++8lLV+2n4Ztp/VwJB78Y1sre/Gepxnpc5CC9rImfoinFMh3/MbPzJX
/d2IenjvNTGutd6gR2Wrz5+71pGnGdF+mNaeG739k15Zp0A4cBawx1s7PZtdEYBdU4TBL+eAbs8Y
6royzHDEH81masri2PXecLDKSg+FrxV3Lg/rlrN9HdbL+clZzWVyU25Sik696RfLeWqKMQlVk3qR
ZxH1MxDvFLZlkF7Ksrhn/Pnq9kCRCyOIeARgl8360LoFuS0r4OyDh56VbyxNhCeRrh+L2tSz0HA4
KUIzzfT0wD6ZYgVmm/VjIYzM2TkNioWwXDr/a0PD/vvbn+O1VQMHcY0YeKFabD5HoLEbpsQSnZPA
xvQ/p3JjJ0q9cq8WbAMk2OQ9zO21TYluLCgNIDQVzeYGx21VrzVnVOdl8K0nTZbux2VaqjuFxKub
Eqak626Mpg2t/PVqQ7hGIEXcqTPV/WwcDJqjItREM+SPgdeZz3XX2n8ceoBliJliUVO3wVEO58k0
7rUAt7fJlw1yLTg4llbn+a0zOiAtIiOkSee2Vpj2D7qOLL0VQyKjAT77QZe2/isxtSIJA7vKx0Og
AFjC3Buaad/aRfJLZF5/D6HbgvMvPwtghSsCTs9rzPPmFQV4p8fpuGATa9lfm8nWyE+0MVCfa5uK
wTFUdQ6moN235Br8KohUWGbNeMyCxOswN/Csbwu0pNAcpfz69rR8ib69XqlIN5C+4qABBkwRc/3T
el2WgVFX+nmRNH4AfhzVwmHWSAeqU2HMYaq6+mOOtdCj3dl8w7T1uXfPsfD+zbQg++TIuv6nkrK/
2JhJPfeINj6XY08MLd4XOTTTYSz/MXrDfvI0+Dkhjed4ulOB3c7064dY//4/FbsMZtftm1Q/I2Uv
9wO2yZE5lcHj2+9qvbLevCp0QtSYrCaaSNejKFC/mhxf/WwJgKAzkIQv4FW0VvleX5Cz3NnAbycz
ZzzsBodNHIj+xhM0ZS/JE4/JrGHxXoTW2FttqIjjPTmLXxzGsceJbBAfNE/RWpGGGOpdr2viE2yu
vDlXloyzO/fd28XOBQwwBLAZWSl7y2a6SBvb/Bid/VkBKq9Snrrci25yO4SEWvqkec3sRT0pmfrO
IWvcOae6M/1r2Gl7p+K63evXX8JHWK0FQBq27OBeumzezqCfW9+Vf0o/99J9Y2t4PjpmiRbfl1GB
McyjLKS/99IxfspHLecaoMovUmXtLpV2dadAu5mH/CbknHhWrQYxVEnXM4QW8DQgXdTPJcsX9Vqa
4+jjzZMld29PxZvDfR0IoTz8Ax6Se9b1QL6uFQtpPPq5EUgq57T6nUj5DZrvvwisdsRCHPAbO7w9
5svpeTX/4XIyLEAd8DsF+OYIa4t2XqQUxtlzRXZ029Yg7xKHuq/gmOm8UzOM7SiWU/+e2ldD4DZi
TxkuleVWodMg5b+3QF553YCkNI5p12IHs+0EKCutgemUfu7B4rv3OCvX3sngKH2HBDkJDhW3Pdps
mj0+ll3mftPMLPZDT+jGw5LbZhciPUdIK9l6Uc5YsX2nVH7t9zlrh4KeLJDb9mRM4OPxyjrjPFhj
9xQH+vScOyq4w+Z5bSUgJKcgX7XR3D83+5IxDZNsKE7PSgj3H3es9f6QEjTR7ggnXaFjtvDspBe1
Zew6l9YF+QzD9DMdA4UME+DftMK8Nts8JEcUK7Q7e8aLPOVq3qwc7bV3wp8g8tvkCG+pNHOEWnfJ
K6N09q0wlPbBzKsstnejL+o6NMxZqg81/8+m4ZpnWnaIPerTp6ZY0mKvexrUg7LHNXu32gf2D11a
6923qUuU3FVtVYqvmZXb4mA6QtM+lbE/d/9i1LQMlwBFK47KOQHIze/OyoPFC6HmOc6wS0YEsAtt
XmHVu6QeBJIptRTylxtoVvKu68tsOtcj3rh33sjtzr52WdZkATYuipUt6J21rjQ7mWQXn67rSjRM
9X/swrV+SIjTXmTOZmeE9uAEy06HJmt9V7lK/LAnqaramSMpWZ9i0oOsO9vXOlGuPxRlAPQ99AiY
CMLjv95VwG9ihOVleum9VLwfMLr42cZdnOyIcRDB+9STuhVpXpDeA/dutjMoR4Df1Em0MMk83sxg
Xc0pLRkzvSCJ7buHjsxp/1hWsmr2LlThiy6C8ZKhXEfYmRrjPVjhZp2iOqQHzn+IgcHIN4daKRp2
WtdNL10ZIEeKl2z+bHpUhG9voLevl9lPicyZTouLDt/164WRNrfOYtUXl47CEFpTIPpnvZCD+O3l
mvVVtYX/0cm1wrqzUd4ULhzYRKrTXGF3AJ1Yn/8/5VHZu63ZZFlzgbLoP/ZaoBHNpPtH22m0OzXS
7atcawPQS5znAWy3jJ5gFpVPZ725qM5VDyYKniPk7nT39pu8HQWZ2sqSX30neJ8bCEJLS7PppqG5
6H3pRKkjvV1jkRL69ig3VzbskdZnQF/IsrgBm8Z5iYPCHJvLZBNXq/lyOgq/tj978xzsTUOjIn97
wPXUvl5/GDoA7xjYjiFH2gbhZVjlmUHcdZe+KkovHKdGz46+hevPQTmZG7+nLs2aj4lWtHI/uokn
ftoiG4O/9GahEUxDDl8W7k8InWCbXc+XeQmsLpBee8lwInjQO1PFB2xxWiOcPEO7l0z2ymuGSQm/
Fjsq7u1bdaNj1qJ0VNpdNKbUvu6r/qH2VfAwJxb8LGNoRuPO9LldDyDRjLZao0DR2nYs8qKxVTs4
3SWRuUuMbt6m+4A74HfH0+6ZYL0yVSlPADygufGMW6nj5Es9U7reXYzM6sbIpsWOJB+vmXtd49de
I4yBYPUT4Rr+UiX8Z5GvwqHZc83ugl88Mm0vbc7gVd07c6K3Nxfket6Zra++Rcw5YbGvy33LONOH
GU8zJbpLI7jIG3OtnwjpW06uT/n59sJ4dSgY4qs5Ebvn9nzwSkqnBUrXRcSBW0WL0q121zsByat0
FsU9qOYFrr1aiCvZg/X3Qh6l07ZZAGbclKKmYryk+C2S7xp1ltG8h9FQne0pbzDgyMtvSLDPmi7+
lxOksa+WoD6oDmxfUXRG/lLM7+QUFG3oxfX8y14691+h6kjJwovSpDQe06nMw3q1g1zFl1wWTJra
ZtsYHAxleuyqUs3hWAfZt9RQ5w6d4jtMQ4xwsDWUHnXuP3lFUF7AteWTHGz/fY8HzJ7id/6w4Hw/
tyNeG1qMf5Yqpm6vpy4OdGQpNGf8u79lyugahLcDOfIkx0X2NK323fPBnLQf1ZC/IyxKPrQ64QYi
i+GiZ51X4dCBmJvIacNIdrnlVx/RZfRPYimKp0LG+rF2esVOocchvg7va0xi9/wqefFFMhzaqVDt
lD4ObiGTbzlQ/qdYK+Uvo6viAu12UJyHyvcIO4I2577ziFDNPnpxtrin1l14WUGezsEXp58p6ntD
8XlWZcBngVHiHJZNabYPpA03v3op0jTs9TaRSGK6uDiQHQlmHaaVWfJFUDWXGe/brjtk3LaxBKcs
0bz6a6M677dvizx78OVcoJEdaQT26WWElq8+uzq60Af62nb8LfGrDFn9BFejdiKUbqN4cLyi/TND
o+72fiox0CKISDbH0VjSYbXxS7PD4vkFtduYuPquYmn1+1jD0WhnqUFkh1Gk8GwtT8ongguq/5lT
jxOB3lDuzQvtxkNqCFNGozdOWSRGJc2dnus+Lnd9bUuYhFAl9qMuBh0rxhlV+lgOaf0kg94YH5wx
M+WOG0JVfxZlPo7HpphnPJTIeI+n58l2KRDy1tbPlRY4xrGs86qdwzZvTTOKfSwiv2Hm12ufrbgQ
f0a7t5wvkPn0gZ4oHTeoC40+BIc0KLz56KQ2lfVsluQwKssfOkA4ztgDNvVzvTdE0RT7UUz+D9Ou
vA5+qjsVIXabbRMFgGPFfna64GNbd3qBq52KMc8f4qwJ7QAmw7EVRTt9scdS4ZuUDir72MEz+znP
KTVH12Uq39UtarYQ64a2eo4Hr9KbMMtJpA7dtAdns1XOBcDJiyXpw7yYcjOajMQkbLYeyvKn1aY1
snQsBa0pnAUthkif8+kTmnYfChj+Hl+FLHFkwIhEHz60RrnGMXEZNUeGiaf2szVUKnuf+CqJT8kQ
++riDC2iB1ZQ7I+n0amm4bLYDVDpMHrFEmWZK8QBRyBVvotzmP5fkN3pfyjTUfunDrc2FlBS1Hvf
6FSxs3p97p+lpfrx0xCM7WiEpVXq4tIFWWeFaUyIWFhxm1nwr8h1LBAbBzDc7Xy3n8J6moIB2FM3
5+LR51Jv7vy51NwWsHGxgKTHytWeCpXl/nMjpJWqvfQSqAQcBHPzjw07PPiS5mOLEcHitmSkjrrS
gdenCcdx6YmnWiYJTsqF44t/YnwayndazqBflGMm3YHmevkJroTPAZ91XT4cWNt5/jXph7w62LkN
a7EzsPmK4maov6UKQl/oeAQovTfxZqtDXRViekJMWxdHjVpb23FDcFQoisn2nl1lNWM0BLPthbo3
2t1e8d1GjJr6Pj/h7o3PXGlWcFE4tYr6T+yUTbIvXXvGHLQby+ocwxILwji3zO5x6h1TXFRmdlk4
OZDJQqPNpBMiW+jhsaRpoO+ypdXND47LpIgybL2W02KL1DjSdWmrR1B4UkCmZfV8cvOy/7ryZK3Q
1VKL3FdsCaYPZiMsAF7WdxDhET5U5xqigfax0c2sf+aHDNp3MUOJv3hGLNN9zQR3H7y2hE/dp8Fo
kgi2+Fa44MT6zUlaN274vKmdslsAiUfeYCua4oKYDdYA2k4nqsU0OLuqMlS/Y9KLab8aFvjHVkGT
3mk6FPYPsWtoNZso/OnQrwpfHDu7hIjYcwnFDHYclu6DMuyGlFcZJ1pYdwN73cA/1jyokYCtxxp/
nOqJbyfLh6UnMS0UQVt9TSSlLIuqY7IWbd9/nfI8qHaNXndOqNfB8LPDqf974nuxvvdGx2gORWEW
yVNLkwZQOjHZ8zMZwPuCAZdWx1QFHvG5uNR6YdHU5RgSFIm5Q+bY6czibhrjpBooQeEIReqH3vX2
QP5A6YwP+iClvRNsk/pHTClUvIM0pGBjlzRzQr/G5D+UVVYue6nc3nku/FHljwPRP7IOp1mzJM1W
BWkrstN8SiN3nIPiV25P9nBptcAbQjatuAv9NvWxC7Ea69z0KIqXMFc1aLsv62k+ZjKGQTS0lb38
MnK/aA+ujL0fc7NKzjFZBvs19W6SYTfacR1queaZR+HmKRZenU5+X6vILAwHU9ofl3qpq4PDL/y0
uEYz/GgXY8zwViLu3YrYOsrmoJdN9i3Tl6phB1qW+kMyJu0K2hVTtaN1OSRHbTYK+LwiU/h78RbW
FVQkKtRk2wdRLmt6/Woe5Y8edpA8NJ7TERrXGMscpbUIzE86fbjqebbzuO3DhrzGIqrxUNF2CUFE
/rlxeuv7gttYeXY6T72r8jwhZ6a0rPlrlyUSZ6kFTcj30YW/jac2sTqPcAixd8sMqXth7zspnnge
BnpHU+h5tltalLAhPclpeYzLYcm+q1on2WKg35qR2+RMy0XY8yQOuj/0/k7YSaDeOVYbfPHsvO4f
4tYwh08SDzU3wmcn7h96L+urqG1iS9tptEjm5wSmbHkoNH/RnjhMuu+JWZjGLmiKrDy4gCS/gZHy
dDfwsulvO5MRPxTJ0jXvzByJxg+uf5QI1uhZYu/OrTZdTFHizJ74GdvWMjSdtpdOUxZsSVaTXKAy
VPPeYHWujnkCem4jE9tEvaBTCtL8mBf8I6t5bTnT64r8qiVaYpCWvRzt1kzK96Y1YtY318k8PAYD
Lm4n3EAIYRK1MceRYurTZFBdMRyA62t3pxtgvcdyXChfutxMvkqfaQE1uPfdUE9B1va5Z5XqKU+G
uUc+Uy0oTfByLj7ixJVdxsoz2siN55xtI7ZU+eQnxoTbgCe6+MHs134cp56VIv5qYp7W9+oPIiOu
8ZDZa56XbVCEHRKYbtOp7ahu9yXRTdqnSgAF7+xhSLUizHx9ptBrjDSIl0iYaan+lwRDHmThWGqJ
irS5aLooL8lACOuibLqD1re0WXt/IfbJI5iHnEMj1rSvNiGbv4gGMs1PWtr134zYKNJkh+RJDg9u
MObBk5NmDeJqDOm+E14p9DCeQOsg17uxPFCEt+p9QKQ3/3pd9x9HswmCxyRIszqkwBvaPUpxtz60
cZL2YYacOeDgaqevDrgfMkLsEx/jRYzESfNGiqMsmfnhrAtUu2XtVL8NoddYQiGLth+aadG+6BRg
XsjUdeRuWgggi6SbW9pFk3qVHSx04afGysv4UOqapSJZpU69a1utHsOy7NkGTOnZ3KUSRxj7lO04
OJnG0LLbx7jVPbrM+xGPmF4qKtWi+qCZyvUpwCh/L8IyOguLx2pRoVsICNxu0Ug3moeRtosa0sDD
2se27RDbIvOTqUkrf7DbosbtVLH7PLWLcgPcO/tiXSYUwke+1BTvgHVmDPCr2FZP4zIsAld9K63C
2Okk88xbMqZMHXTsRIPEMg6ZXNs8UnCQSJ3bcaxCIx7Fv8VieuJoLHaaHGIa7UvoytHtD0VXZdZe
zE2XPrMW8plk5pSmUFF0wKs095bmXBuJLI8V1GxOpswRVRHhFT4/W5lR5L/ibpmnnYEpVwpBue26
D01SdD9VmtsGG08Wtx0bAfqWpwabNSwFnVGb8h13yTw+CBtL3TRqBjzrOMfVnL0rdGzAD7qgVXpS
5prQCxYSxO8DCio8CqQeJLuiTpdBhvDH4v4ikaZTe0Euyfc6Nvvpw9hUHS7ugZXATHTMbEkvc0MQ
0y6vRm+J3FxSqPK/qwFRdl1aR0q4cn6iZvSzk11X+dfGNUcaubm32J/sAtL3xc0FTmxmTonyvXHq
DipphtI6+DenuzZerCzFI3OHVDCDVaVXCJ/2fZ5osg9hVbQTzcgqGHyyoLO5+I0H59I9/w0igPkA
GD1KDAJOcN5GpbhlesxcYYasLB/KrOyjbLbTECICNU8x3MvxuUZwXoaCRINaHwN3envWBh0eMs0U
OaDGA4V9gNiLgKhDLy3z37ef6Bq/WYdZvdPAGkA5UHlum1kI+Uer7dLiAT5Qeqr/j7TzWpLbWLb2
EyEC3tw22mKGHIoiqU3dIGThvcfTn6+G549DAB2N6P1LlHjBkHIKlVWVZq2Vg+F/57Q3bmCQVbuJ
YpZPVcHeDQrALqYofDMRZvUJQ+4sY+yq+GqEYf3ZoZTxl18N3S1LRmdHimDVOny3BRIJrQ+0iKmD
rWtFOYKlZO11fFVGHYzeaAwvfaxOb/0kd9/rQrNB2HbOC+Xj5iUv2+RK2B99Crj4dha93Uy0wCgg
IYfEUACS+1VpMwN/isw1ix6yFtR2UpyjON4rMC4r/WK5gFBkkl/apZAo1mMb6WYYfVva0bWWVYmk
YbQ/D04/uUE0d5Qn5OlTMczyHnH33toAwULspxyHDsMKiGN3lC8Br0RXuZvqXztNHj/XzPv99NhP
71kRall0NeHbbyZhSkNMWcfQo2sVJEgOVy1Sf7TIdvZpexqQdKAJhcozBxwW7XKfbDMrlWAwomsy
WNmnWgtt/5A7oZ4emME6/GPoQfDl8breKbn/V/T7sWkU/AQzSUAb1m3KCA1kuqxlfAUu4/hfwzyN
+4Op1Jr2JjHDd77agDwy5rUY2ex2Vm//Meqw/o+m1cv+SSYxaV9Uybeki8YW626dtRQ1Zr8HNNMx
n0btGJ0cF9mb3NmxXB0Gdcol+nhO639UoNsML6nvFwQDbSJFp9iP+nqnObMso76vEA0Gg1Y0S4T/
vLrJ4PPVs6yFEpFHOBRuXUXJHw7YUbQFrLj5/vh7Lnt6whhEaw6YmEpIaX89bDEctDKYSyUmgC7L
szW35cuc2/WbXTT9q5768t8TvM1Lz7juy2PLWw+lk0gFlxIuIjx0M5a+Y1KORvJSjq70KuwTpAH7
ksT1HvVje8YZEggDQyW/0IAJrjzUgNNrKo3JGQ+cuX1hXJ+anHMDuOEB2LTiH6FEd8m1MtMwOz25
QDg8DJjmDHL+OB2ij/RTqT+DJMCoPim4OpLpy4ekl1SYYWo5PNU3ZAuRCRHgQWZh0Z2llrq0A1A3
Mo16jq5an9ifGNxJdNhGtnpu+3beE9bYnHiM0WwDxyEIpYB6lsYqGy5aqXXRVRqVv2YJzpc+KR8H
R3qbpeeozz8Whn+SBxJAaFhb2qqduSukwmSKherXYJZ988rVDETDMPrz473auAmYOtoygo6k6bRn
Vm7iF4osZ23KRTbFSvyBMq9hfB4S1f5DVe2IC2YKAcnkrZXtUC82hx3DKgNVcU1EbXkXlmu05EjN
Rj2Mrn3TK65Zc0/3rZ247zN5Hq9xc+CEKWRR2Tc039D1WpoS9XZABRwFO84mJM9J9n1l8He8/t6C
8Hu4iELuzVHFn//k9WVX6vYcJPEVjHtIPiixFk2OT3NSPCfLKPyDjwaeCF0KAr+NyMsgzXPhTHpw
LRnYc5oBEn9OnXpPcHi7IOTWID4iJstv8JuWC4IiEsy1Haok2knyZ2ozQdHRyvhrUKNn+HiHtl6I
KUcApQQgHtTJ0lROnFfKRqbyNBlfsjrwyi76nOfK79WUf2zqcufuv7My+CEivMIvwDysbmA5Ys4u
hRflwiQz+yoSZZf6UemllHOPj1d21xRz34T2D26+xjbUSmlS7MaUnFtfgEXON61lCI4iteHlaUsg
6ZHhEVkA1+LqG3Z1Zyv9rNAZmTLNnWh6uJS+5Qtgj70hONu7kIQDD0QLmy0DR7/aLpoAg2kX6qUI
+tbtTPVEh+EvO5aONfOYd3xje3oxxluCYga9fn2NADa1QJWbplQvDfjuNznq49dWLqbT46931wo1
DsDZ0BI26sLKpKVUpdintjGnj1GMtIwcxnvzBu94A6OfCBoRTQJftdYVLG3mMYD1US5OLiRufVLx
+oA4ffRXVZmQTR6v6b41Qg0xVob3ZLVNoc2wiaK0FIrioLaUQanPs+GU57Ss9jhe9z4fMZuASCF2
xlFeekSj6ZBpkR2+2GFtvERIrF5ztE93XPyuFZEYCdAiYeIqg0CsxE6cmOaf0yvDrcn17uzPVb2T
QYiDsgi0aR9CE0BLG61YkX0u1xL61WgHYaJe+tkaioucyVlDZ9TIXlV/zJVDnyUtJR/Zive07bcb
JkYAAb+ivYKy0do9QruRorjWp0sbB85LJoEna0fH9sK5fH7DCM0UAylUwQfjgVwuUhop3nf6OF3q
ui1Oit0armJP/Y4HbjeMOJBkE4St0H1WVp8yNUO56jVnumRBOhyo2JUwHKdpJ4a5ZwVyodgqcIvW
2grtFWbBdCHSWW04wONR1CPFoz35+E3CAFMbkDuqEKgeiNRv9cVKyXYaaCKXvte1F9vPzX/1TilP
uV1E3+t5to/UFfP/oPO2J560dQtuDJPQQkDkaOGuvqIsD1moGb15oS5dXzPqhW7NxIFTVsb2zoZt
F4kp3ipuKFW44OoRSf3aGmhVGZcG6a4LLG/kg2wnTW9T01TuHHXWWfwwmduOsfKfx9fVdhspORKl
E4zyN7+WH1hXixncemTygCn+39Goz26gttXfT1uhMEf0hCneZVv8FD+FaZYcW72fd8YlTkP0KVBL
6r+24Ar2hlDf2TRHUHy4fdEUIrRZ2klRWAqrLNBQzQ7lUyE5/bGepuwYAfTc2bTVh+N1RAoC5CTZ
Fh+Ql2VpSuqKKWAiWnUbrNCfATT0QeDmoFafe4l/2IH9jaqNOAvrablJzdULdbO6aZMtuUoY6qcw
o6z+eINW1+8PKw4ztCgzImyxRvmWxTyPYYwVhAO6v6QBWfNL7Ad9TSFXnf7tMzvRbtFkgxx/bPju
Z/zJ8OqABzwvsxma5Y3Zb4C0KYV8aQukIJ63IvgXQChBbjKdZblZoAWZV0DJ+pZbJHN5mznXsJam
P/7/rKzWIllVWTRZVt0MdPM/hEzo/QQ1udxT0RD/m5+eyve9gjogprUKB1RWZtTBL+Z2Sqob0KdX
sx1+zVkZ9FJGCoylHfwXn46XEXY3ES60zZU1O0j9OW6z9ibGa45He4jL9KBOs7xHCbjngkS33ITY
ooqxOrtq0QBngxl6U/KG6UdIXPsxA9iLcfol7Ko+/8CQ2aA8aUiiTNfHG3fnixqCHQqXnCowfISV
e+h9Avin6G5NW0IXp8OmzGdrzLrOrVtfM/5MYBOMe7NJ7ywYZ3Ro8VGAozC8ypALU6lmgydFTJSJ
EbMx/QsoL+hZRIqy6ytV/GJLerPHh7xz4qAZMCyIXhuCqGsZvHmsg4SxCZhVpQH2b+FEDLqd1c+P
v+ldMyi5gqhFIRoFhuU3dbq8TBzQhzfDb2BZzw0xyVdo6kH+y39hyAHxTZSAbt163hJsllzvI5Oz
3VvRYWTwND1eGpRPW7EIc0QVX+OWXM8ZrKcSECQU8pumFq+Q1burocz+5bGRVSDAyYYeJu4pTgHl
+vXJTjpLhTPbVLfRaJMXq2z+7KqKchDAwhc7Vefykx/4RkjzVy3ip88A7GgSdCobUM95p5f7VThq
00oUZ28xcIHPZZkymVlSBqR4UsuakF8KmmJP2Xh7AsiYeUER4BM6kOs83TAz2Ro01qsjMly4yFuF
n8uszepTmQ7TTbf69tjKavvn48+8Pe4cdSj5dH0A1cNBWi61lkA9wn6tb0rl9/UF9TElu2Q6YZib
K2mkonUPGHznPNxZK+EV4vZcMOTv67WaFVIIQcVDN8Vj/bF0uk75JWd4SPpBcpLIPySaLkVXHmKn
/u3xcrcnUZRsxcQU3JfK1eokosFijk2P3nbQ+tmLL2UZHYyyfToeErVaCPZCRxUWqlj/TyGelme1
CdesuHUVQgKSShd8aKu9Vt2drcMKQTmJB2zuNQgbNL2dx2la3ORkLl6ArTr/ZnAej6SVeebKSvbc
fFEESikiEXTRtQPRTg1wdSxsHQ3OQVWLG/PzEjesu+gSRsFzSoL/zwqZDjVZjt46B816mglt0he3
wpwKtwjM7qD63XTUAMI8HXCxIDSqYciQcKCwttynWvYVECAaX3AwurPdDflNS8e9qGEViP/4bLRq
mF8C/XDj7TyooWJJJhrvMfFQENXzsdf74TPzTJrzY/e+6xLsD50qUYpbl6qqmCFcuo3jqeEANiTz
a/Xcl6PZucpkWK+KX6rPVdF/LI6qNoVMSFTwVJafUA0K4lTHAGOiJdbvMIvBx8hW9DlzrOeE4H44
BvcjfmERg5FFL00lQWOjvTjhGGAbYSyP5jE0+/nw+BPe2y0G9kLwI/oS82CWVhqkvLRRD8obLN/u
K2BU83MPaMoLKtnYuQbvmYLoyIHiqEJ305amkEQy4VBiKiTlZgxc0gEsBsQ0dXm486Ldu/d+NiX+
/Kcbidxsrmj5FTdHi6viSKXbjI8lgeCfj7/ePTsgQDhSvKAUQ1Z7pOTKrIxKUNxM2PXnJDRMlGv1
vWr9vQ8HWgIIJD0VUcxcrqaogDWBii4Ij8vSf9X0BFlVBTSn/zLkdrAXjd81h7IpjXac3Hqf8/nT
x4vlobUZoofjTV15BBEZXmO1QhJaZazt89+PGBGxYWIr0VtcrqwH31XHDXc6X22GswdJAERedXxs
5c6CRFeUZ1CUdRjYsLTSFq2DnYpD20qD4Y5R134zuPT7D1R0oK48tnbntQeCRIANGhgZgrUeUhwb
UFdzh7vVt+RrnDmHKFAnhBrsA/JnjZvoQbLj7pt7kIYsEky873RMuZxWL1UkBWjD5WZ+szJJ/mTG
H5ngVspzC4hZ2it+3LVFe4p35H3q4eoR6XW1lGobl7fnkKhJSru6PBd5za41Qax9qiVr2Ll0N6eM
JILEkPCUdoHAKyz3j5neoe7TwLnJUzR9SKkMu2nbdDvJxMZLCBREO4d2IoUQ7CytSD5iFnabYqUw
AletW/1jUUz5lSG10861cc+UIDbDbEbtE624paloANdu51l4G0c0Ayl+1+dSXO1tHAU7pNV7pgQo
QAiR8eRvWm9M6WHYdhPcIJAZV1+SHRiAVvpat6b8bLApCvi8+qKnQ9t3/QG1Ug4LazKCW4D2xhEA
/DdG7EY7N8bG/QTtj1BWpRTK47gmTSNJ6FsRzMaraswfM/QKI3+wD1UTf2HI15P9Ae50QQSH9Uqm
jlrBujTmg/fItbQtbjHh/cls/ZB55bBxjhX/2XB4fG9svBxjlAREDC2/446WTqErbdBMKMncYiNW
j2A8EebX8j0u73txflFCIsNkpgztKV5gAs7VY8Ko36FwsqG82Wrrw5PLu6Z0wy7K9Gtq2E3htdqc
QyEMwvRYl7xuh3yIwo9ViEzejlLFZi9FssuFhVYjc++5vJYrNmbZVslb+LwTGF4XKW35Cu7P+G7H
9fihSVHV3PnGW4tCbwuBGCJG/noXZvrpaStly29zGD23CPjvfxq4M69pGWSJZ3ewgI7AZ6I9Hu52
W8XRo+mLHwlBxtX3dtrWNupST29109SHLMoU1x51eye03xxzaOkKFz8pBLHVhnwbNjjx6Bv9bUDW
7Uik0h2mthGi0MbeOK7312TpQWL6LGUXR3Q5uZiX2wadV1WCpmpvYReMH3TEqi4RAsIw+1o5fnXS
Ab4j1K8DUtnhpVTz/JW8zfoDWLh1QOMjCnc2dfuFqaUJEUQBQsS5Vy9SkVQASKusvuV5W38HR6ge
aqdNdpz1nhWglAjPEkaoAKCWq5YbxZ8Zadncul7vwtNoapIHzRHtvsfXwJ2dFCAQYnEgm2S7q5Bo
Rp8khDTVIi+rtG9ZYaTnSWuS72k9q8fHprZLooUHvopqIAujm7xcklnYQzpIfX4rYpRhDuYsGZ8b
VR6/PDazXRGRK3gCWsioRG2w2VNaaQR6M2ZaU3eJYJpT1JHhRnNsnh6b2pxvSgOsBL470xVYlFjx
T+d7mu1KT5pivkHlqJAmQ1MvibXkSLOy9py++P7Y3GZloMVA8/Lu0TkBqbbyvEavAHE5WndL5jg+
pCXKBOEAqZPHfQ9CfMeUmGxNisKtDR1w5X5VF8j2ZEz9reiC6Wix0o9dplQvRek/XTQSaGj6x1Ti
0Q0l2V1+xLDJzc5yYvXWZSkaWlNWnozEzHYCE/EDL24R+loGVz8JLsjFDTQDmihUKSVVyQZbmMyD
bzFHLYn+6PU5d428VF+hMTDe/PGOiR3ZWKUQR1MZhTxjndtoo+ZIkzOqN7nX/FMd1jVUKTs6O0y/
+ajMbf9i5Xr2sTZT/29Ny/cKFpsTR4EHZBwAAMYQcCBWu6gz5mWwGme6STWM766DgJyozdMJHFbI
P2xRTGatGzkh5vKlicIpQOMwR4fL/NdoKvXIrIC9mtx6PYRHYgQGUCEFPCjIl6Wr+C2qvgjWMOq8
b6S3gXPulRqy/Y83be0q71aoLCJZzy+qjEsrI2Ft5kT27PmyXQp465dayDgLQlIbGr+DYj4/Nri+
RoRBonOKtQTNvKcrg2hDxRMk09lLM3M8BFZoHqcxtA66ln5r8vDXx9bufERBumCYFxcXlc1VelNX
RmnCABy9zkJLQq8l34WcuTdbS2zFz55PuGPDrwTkIupWWy1UEVEDvxs8SOPF3+iv6cdinPvLWPnp
1a8a7T9pHOfnttgN2e9ZRuOSSpJoceD9y+1rNb/KDIvhrroSV8exmZujWjXNkR9nOtuZVXyCm2gd
UDZ3vj7+sutLU6yZuEjQL0R5YQ26YUhDOWvD0HsJImgnoPiSGwUgpHN/fvZ+Vgk8OAiU0cQcaiR7
loscI2Aoape3XlfO5pe0LPPLXCnhl9JCZvTxqlbyoeQI2EKaCgknqKGkdqsL2mlTOYx6pfNGzYzR
doDLFXqx1Jj9Vx7HNDqG+pDFX+yhDoLrhJrYDPszi+2PSu+Eiss4KbnyCCgD6TSl8hgcGabBy/z4
p9x+e5R33xFqPFpbig8DeYZBHcfOg0cF7iPqu/Ktj+3i7HTpHlToni3yQmASODF93NUHMfoiihuV
me0R85RcpCus1yFDZUqvy/Hr42VtDyuODCSdqZK8/WBnl/ucBKGSG0aLSyVl86uDfPvXKY3ty9NW
6IoJsgIZEEHgakHo0BWNHZiN1zPUyI1SE011U293tmhNwxKOREZCHs1rT8K+NlM5s5K3adpyaWvT
Gcp0eZV7REvGYMwvbRu3p6Q0p5fQZPweTWn5lBTImTvGPOxcgXc2EK4bx4YchuEAa6WrzDfmMbbl
hvFRcv7R8Mv4A5ICI/UsBic//rR3TBHVCPVBlo1c+WoDU577kRH0jlfFLRPGYvA0lSF1lznQg53v
u/UVOpsU7qkCUg0hdFv6ijpnbdP7me3JKVpZQsziHASlv3MdrEOa90G3ACeBMNCl5qZbWbF00EHE
8l5odcG5gmcJLikuroh6++em6ZOvOlGP52TQgMvJTHZcdXu7kxDBbhMJIcn6urk5Z3nfKoZveRWg
wA9TZ75WhN03Epz5TMhQnedeUd40yA7Hxxu5faTZPGTJTLD5HMn1PE/VbxvDmGPb0630P2E1lhB8
4wQty3Q6NAGaQ4/N3dlM/NImaKXCBZRzlZeZo1knpKCWJ0WJduqCbvAaXp3TYyvvNKHlM02JAK9h
RJ1J3WBdGgwrHy2TSFa9alSm36GiNKGraoMzgz4Mjd4jbpW7owWqmYvcGcN/GjQBFFcaKrt4y+1W
q29ZVhcRqEleIlroraq8JRnsbYRLOv+3IaKbcJgQr5OuTV34H+a0MAPlAGsCenIG7WUnzt/6B/Bh
IW5JmE9XcN3fpDQ5kQ4ZDBZJA+gmk9/CNZezMR3eFEovwzmXGgOkQSVRe7LNqVR2yKZbPyFZp4uB
j9JUI9ldno/Bn9vaMALVSxVEdQ6mE7X21wBJud/s0YIQHfJBnhOg5oXGFvcpoTeBDxXe1f0tESFA
b21jr57T8ZJA+z83oCGuj51l45JiRdQjKFeT63KXLVc26X5h0ApKPL2UQv+m+1VXugXaqnvKuncM
QQ2GZMMBYDlrKC5MsFZJ5iHxUruERiczWq8K6vDL08uhLGeAhsJbmJ0hNvKn5L0ucuiOWph6cTAO
aJFprUvQvUff3tz/FP9gJVE7BucBAGXlDmWNAsw4+JFXDJZ1NONS/VCo/exqajrsSOHf+2ykLQ7Q
AaqcaKovF9SkSaqhyBJ7wIrmo1SNvivZ5XNqpe++BuQVgAfACyqMa1XhJq/DgnZN5GGsIkdRELZw
kzEs9m5AkfUsria+HK+0gPJS7mCflsvJkYTKnSyPPDTQ7F/ahPEiaVwxGU+Xgw+DJVUXeqTKzvVx
z6iICajYwlMic1kapRRejfE8RF4ot9If8DmmP9BcCV9Dq49/rTRz+BSb2Xx82hPfy0hsmsB+rOnp
stFPyDfosZepUnb2KwQUc8LPZ18Usj0xJoyqJakz1+Nyac5sU53Vo8SzYlQo9ECPXnyU/3aCkDv+
jp8T6AH0pqG7fibDMEwYdmslXqUOQ3xBMoqZtVrSMBU4c7JdHNs9c5T5KLJbNFqBmSwXZQUhslPS
UHpVjdTZMPLs240SnkEd5TuR3OZlod7LJctrDBaWLH11yRZTXzatGGjkO9pQHh0QGekbzAgUIQEx
q9ZhjpxSJeSakVMKtNLeo/xu18okFRBsFK/AWCG7vlxrX6pGZ0OI8bTemI986b/lsqzcsEdT+rFD
bk+BmNnCcBjCAnAa6ws4COocRZe28vrG8RGRkvRL0lvWL1Vra6hTGc7VQAtl5/q6szxENXi34Vgi
C7GulYU9kGYjagsyuHm8wHxEIGsEFNhXyd5Q3numhB4EZdv38cOrU+4nsu8ovll4ldJN9A5HZi2i
4DM0zUlBlVvaiVnvfE5ar4TLMKQ4d2snBSrg27VDvMFzM5yRiJleQdpMnyzoj5/QllQ+KWbR//V4
DzdxOqkpcQGkHCI8Ckur1zpwmGee+03sMWKx+TiWsXZCpqtyxyRHWCAvwy7+FRn/Mv3FyW25P7VZ
Zj19r5FNGrBMyH7oaK5/hAnuuzb0tnTLxz5yGSaBhnhY7LUYt8+eypPHVY2+O/3MNZ+rmlS6L1Ht
3+YqCD9Bs/sGoTX+9fHXvGdEtKBEUZz3XF55TKLOrYFcm3/Loyw951PauloS5TuOsvVLJNkB9kD3
4AWy18FrwpUSogsaeJOCuMU8togoIYWIxLSk7RzxrSkuTepHIu8naVxj4B3oMbmhDYWXwQ0bXXMc
K+3gGJIRuajPpnvosq03ksbg+owCUt6VO5Z3l5RWvZDvSr0ySdVjhsaal+J8J43BER+i3grOihVa
x7IJhtMQDOXp8fZtV0vGyhMBDZwLmZLK0nyGyCGK2R26iOOcSkcE18GP6JQ9ejT7nCndMbf1FsxR
tYEoydcF27M0l0J0j1qrmD1UdPVrWDqIhkl5tGPl3qK4ommqC1YLQezSSkvMMKRTOHuBb9I4qTWk
/hykM0Nqm2WwVwa8a82ilsUXpPi1qfK3I3OHmfXiKXLVXAyzLy95hZc2xqR8e7xb28/HGwePVuXm
Is9410f+KTJ3ohxNXyRwqYdrVUBBPI4hCulAwx/b2S5JvKWI06N9JHp44t7+2Q6TS8lC1d7T/F5G
CXQqrilCBee2k+encyegbVzIFJtEoX8tyeOgBVjNAEk8S+qyq+zk3RnN372QeZN7imIW5TsCIjIn
ct3lgsoRpTNoLIpnyaDqD2Wo5dKpC6M4OlTRMPZngnX5SRoyj4xAR4tZnga4MMqhS6NWHiK+iTq7
lwDZOMaSbblBHVku8tP6zqV1xzHwCIHdowQDSnXl8XWWzShGRoqnMTeETlOancNWS3bO1daKuA8J
Xd/XBIZ5uSBDLScjDDTZ6ymZnupAQdyLKfPHx8531wpYRBXsnkjcV9laGClo9gS27FmJ36HdbcwH
rWVu32Mr70nfMoviUwmxHQHYoAG5Wsw0z4jB9KPszVYdjGf8W4/+HdNMzRHJVVvk2CjF6J9aaeor
t64NxHJ6Ce2fE7UppnCkcleF1zIvO/saJAYAzdDwQ3Qf5axqDAicWWp/U6Y8yU5y75j8B30+M/O3
CYlMjaZ09uT67302wZ9m1CUYF3qOy82JR7VmhnSDFGIWj98Qsu9fBFB/7yRtrwaoRNTcAUnxaFDB
XZoJCFLTduomz/Kl/CwUYekfJbarBdVexequKRG4gIaGrb3O/tgWP0LKlotVLwCVlwMsNOSnDlpV
N58ee8Odj0ctGl8T/RyAvauPhxpnZKGuPnlyUyruhGA846HsPUTqnQUBG6CmyAwXiHzr8xOljOBr
+mn02oJpKlONcknEZDm3QNd5JyzbmkIuAOE62oxETuzTcpsMXXK6IvYrj6tB/ZimsvJ7jA75C6Qb
aQeQc88U5WbiFzHjdhswTcj9WqNWew1h+9VgxJnb9kZ3UUr7l8e7tE0X0H2BBokt+j6EEMtFtTSA
1birK09VwVgdkiCTGLRa91J1AI5YZOd+VMLiDPY4dp5+EUlYIbbRs2UeDWHF0nTRFujFcuS9qpiU
G0DF9tRIinXOIvpCj1e5fatsIPPyeyUCzt6aHIg+p8RYNrP26lzKrg1DFq6tkudu1mW923eyuZO+
b32fhhPvPdEfVVlamsulUek1kIXWMy8cnOwGCFw/BVL/5fGitk6CEfaMJiM9U17hpZEhYa5slc+Z
l09y+B21eOs4QVm5UU8YTs+bIiERPXx0KDdIW4DQkUxulXk0rjo3TBGuTmuGJeVIgv8XpgB7Q3sk
i6Xit1pVIgTlBn/IvM40/tHmWr1CLwuOQdnujRjeOgXBGGhveto00TcqXM6kFumsR5U30BL9M7P0
vPBi1eyms6w0ceiR8CrG8fGHvGcThyd3FNALoL7LPQMBp5exYZReMIfdFyTXGqRLNeR/4zL6PQeF
tWPvjo+IzIBsiP4AajSrMxYYhSwz4LL0RkdPpQNzsq35oFdylZB5yeW/T6+OKcSUjfiFfMs6xu3H
gbY5zQGvTKXsQhqUHipb+eaP0m2cx/L82NqdtQHTF7cXC9sC4sxo0EsNdTN6VXKF3HDHhLuTXqZ1
cAWP2So75u6cabCEtOTIlqk0rJurdtfMTplGgEzsdPwiB6SwQ1nnO4/MHQehM47KCcot/L5OR4ZJ
R6+lZWpoyKT1M6KyYiJCaVxawMw35MqDp19pUDlCvQpQpiWk75YOqecR1aEu6D1QBkwR14yJofJB
s/Oe3fl2YHeZMUN8yP2xphtaQ15oKmxNb4x7AHEI5t5imlU7ec/2LYNzwP+dC0rEUWswTkyjQI2k
pPck4Kzf5Hnqj/qcmJfWt4ojAwWaD9KkKc9e9fiE4DbzGblCEJdafsBcjmKmibC0oVa0XyNVCz/V
lfX9satvvh9G4IAzhByOFPj21XsSTHbU5qHUe8E02NcpjjM3T8I9ldx7VsiDiXepJIA3WTVBMpVp
5xKxuWcnRXpsM8Zq6A6TNB6vZXNsxSFCMI1+PoKStNyWHwxZHasrkBejaz9ZbwzkyS++VcVvQ54F
z+8N9RAxVlbISmycOw6lrsqSevCkQWpUT3aydjyGUzg9y2/g+iHfobzL/lOMWZcFW10a2Pl88Dhm
+q+W1DNRReqexufAnhccHqIlcgVKMcsvB7WhCtsaVzPGYGopWHfdrTVNY2/y7cYPuN14F/lyohWm
rrkLXcdcV56S0Yvw7SPJ4/iahWW9c59u/AAr3HLvcGbarvZqNZCanZ6WvuwpUxq589Agb9876als
dzUO75rikBK0A+7nAC0/XBxo3TQpqeyZ6Ihlh8z2e4JcNoiAN6QIc3rs4Zv6owGphnYU/ya8pe65
NDfOBXosESsD7hif5aaTfu+HTv/SZlHI0CDZBt+pjEdN8/+p0cS9PbZ+Z7HEF9TBmQ6Bs6wrddRl
8hFsiuxFIYOozcJyXgI5j9xIi6qdx2Nz4bJQg+6lUKkAbbVmJ8SmEXcWNAFPpjLoTnn3Ntj6SVKT
4WQxP4x5G3tayVvXFKxDDrQg9IJRW6XKCMJn2gQawqvrbqwYK6P8BV9vd47r9htSEgSbpgnxQxiP
a9+ctDjmGMiepJVADnuLk13Qt1BKq9l5tO6YYqacIOxgiDrQKgGLkUxIui5VPDnP/X+GdhxOeWkV
rlZ28k6/+Y4pkmQhTc7XExiBpV86eT9LmV37nj8WUXWI5NE4yTDXDz6TQZ7VY6HgLzJyGjECHUPN
bmlsyEOufyf2Scyl6F+TgQOeplbd5bGzb/2B954zDXwJrBh11aWVOoXZyEg1y0uiIT91pSpUqOti
x8rWz+ELAKgQOD683BBB20+1Wxv4aejLDK+QqojhPFGQtAdzSOwT1JLo5nfD6FIweLqMa5DZ0Uwj
lhHh9BoekAdBm/DsWJ5WasMB72Ewp15OO2vbBJy8I3SBhAFqqhup2V5XAE4z5tzTKkZSmhrjIuKQ
3kmgSdarHWjFs2+yqLSD1haASJKFta5NKPqQRAXNi1ZFlZi7VaBO4qe/PfaLjavzPgrIMvB53hiY
XMsd8/18kIw4xEoS+L+3k54fnKweXsduHnY+4NIFOU9cfSCUyLGE7OwGPEe70UdYSenOpT1mmAFN
pzEUYmCw8zNr+mGIEBrxIVR6+Ues+ScvHHKf7GAe+nPtKPk5GHuwAH0VvUYFRdD/xhRZCK0KAdtf
HV5mL4f0Mqb+PLTaadS05q1Q2v5zN+8hqe99PF5IoN4CT01rZLmmoIHskTQ2a2qp4g9O3DLJTdtT
OxHv+//VpX98OVIDCJnEgjzLq+WEpaYmToaVptWDl2DUjbMUaY0LKMx0U2AHv5iFNL60creTzS0j
gXfD5MM8VLgH8MC1G1YFPDB1pA8fKJp0AVodEhi2pXyRzbE+xnElX8EMKueAl5xR9nqwk3ctj8H/
2udaFFexIN2t8obK6aJ4nrHf5sw2k4ckcZson7wsL+OdsGOF3P9fW3RdaX2KpvVaULWU9FqL0nI4
TzlSJYxdY+pPXvcXTQ+ao4lw/KFT5ulljB1g/YgwnCKFUQqTzYhrQxmLa8eUyXM+J9aXx758x8Ug
j1JgFH1ukRcuXSxMangSfcw3aHPlNAd2cej73N85MSu8+Y/lc6Hxpr2rXK23WgkTM7Fzpm3pNWig
HNjHRx3SuBvPDUPWBi05BGljXkajYTZZU9anwFFjRkvV7efH611e6P/7g0A+g4NPiQk0xHK9YyK1
TZDlw9nyQ/OQOrb0UkGZAqPnt2dGcD1HJP9hz0TZnVwBmVtzjdELEBxMBgrWZzOKQSoFNOIYQVfS
ksv39Bm27iw4ZgR/lOBtQBirc9zMs4JivsbSjGF+09LE+cq4xeQUo/LVHR5/xvu2aDRCeqEyvm6i
ok45MffIHs6xzizjqkH64QAKo3wNrLb/+tjWinYsviELo8VIWCYq8eteyUATWAlSKENmM/vlS9rX
Qfdxgpc7nMPQarXfpsQ2P8kM6Y4OxgDU2MgVo3IDZo6XrsaEQFImNSmIU3a+wvbwACYjMECJnkGN
G/VCHURIqU3WcGZuZPKLnab9KXSc50QwfiwfBBj4AjCJNOFX+5rqmVS3DlYY5dd5mpmrh1J22p0j
enctFAHEKwCsdy1MmFhBbwKqH8/z5PyL3nPqOvoY70QD70je5VvDmwlyVRAUBWFqdfxq3pRSUqrp
7AxxVyJd6YeVqyOA1h5GrXEkF/07iHdFM9jMZpX9JLukpRbUFx9xseZFmSY1O3ZymOifiEWryU1a
KaqZJEwJ/jApfbNXW7rj6Gj8CKbBO0tvHWb286yGdYnETzbavzFXUT3p4fAd2ObeiI0735+gBb02
WI6EgOt+hQYFJ9VtJsgFYyEdyqxJ3Mwf96xsrz8xWoqSNwo1kKbWyMlBqUazSZjNPIhzUs9A/OTs
RQsQszVabQd/L8KT1WYT/gHPJKAVUNdVYSFg6kQ5QSM6Z1KauVZnq/mhsbX5ZBhT/JKoRnBOmj76
/vi6eM+rl2bJq8hH0JCgdQHNeHnF97GTtB1d/HPVFv6/Pizj5qLrcR8fCqdSnO88PsM3lHNS66WI
hi44oFOcKGenUSLnFJmB/rfkqJPudilDORlikWr+x7i2bMasoczZnpRmhtamKGEn/WN36vxKgyn9
1s5V0np6EQcIRxs5Qy8qObNf1EyKgX/UklZcIl81v82xLzWHcRhC9S0ry5mxlejpRGcxj6i8qt1k
5v/D2Xntxo0sYfiJCDCHW3KSRrKc4w3htEzNnPn052tdeTiDIXSwC6+BBdTqwOrqqj98zMNqtM89
ToKRtjemLP+roqMWHsPcqCq+DiuZm40v8/r4uSDCKFW8NFRJqC4XLdWXwYYbacDcWYpTvOR1wGP4
dfBqGcp4CMAWwveGR6+97uXHZpZOjj47By1Xs+cS/tC5VKstdsR1QkvSDPFKp+sHpMiUc/3nKdDV
jSacznEOpVLl78x8Ug4jLpDPcQbCtME1/HsIk2dnQpTZeITcGBlyO2VIXtvyXbWqjJSoXZTuYLsH
UxtO9mQm/lwZv3Aae0C563kK8VUOw1dWJF2WkTY4DUFpz0Ntf20SoRWuPhV2Yx1G0WD/O07zIak1
deOyW0dCRpHMR0mho34Hc/9yVSNCV0Sf0zpo6KL6SpS4v7o+92hIW/GrXsEvEzKJUSajyT/s1btn
rpoyHai/HNQMbw2UCodvc+ouP+4HinUsZEIUeyixk8IgQbPOl6K+MBqID9YhbRsLB/dlaT6F5ZiN
ft1O3k/XqtQtXe8bayg9gFAToVZCUWsVmkYB7XO2hU3CgGphnzTpAevEeQ/AZQs6dWsoKGuwSCns
ggZb1QIHu2g0Z2aowTF6P130IcAhHhn2dNlClN5aSHn00EaUTP11Tm1FC+idpbMP8TSJwI0y/UdU
tTgq4Fv8blxKJ3j1xtEDJ4IgpoBG5hp4tBTCqjSJhcjMMQqiGkV5W8vmI7qu7Q7zS+3/GI/Ei6Y0
aTVFSDn/f+KJDpdBhEDHDnWaOE+MUhwwPK2OttPP+xxf7E/353dj63iOo88iFUYkePVyPDO1Sdnl
eLxbi68llvYPrVbM3xsXT7r7Q129S/kIpNyHlMQFFayvdSk0tDmHrsYc1pmG5hvWSmFZIP7b5923
3q2E+6Ez3cZC+yos9VOstahCVXBoxwdLi+bHkitjQHBOxCpurKnZyLppU278kuu7iToYL1TOEI0x
jyrwKp6bFI6q2lScQ2ItYmf2c7fLx/bv/ZW4NQjtKY2PRWp8WqsLEHE9WmQob2I6j4EA1EjFn+1u
q9Yif8q/uYmciqy1IEwgC6brUeaoEmk+GN5BzGP7MIoW48S4V3F57od3cxlGD+bi4HPe69FHZ9Da
/WsnyZ1IberFIkni2y9PVpZW1SD6NDqmI2/QLDK0g11lv+4PcuNMcTrlzUvzg/izvn+rRbhl6U3R
MVFmmetAQop8Qbcz2TX94v3UwkY1j8PYedqH0FzUMOU5bHXzDiI4AtRR6SrUI8bU656mWu//Or0x
phvf9PV246wgMdTgMKGCrGOWksRh2ptRfGyn0T4aaW4d+yavXqVfKC8yRmEloLDxrVKWvFzvOjRL
I1lEfIy7pA7UVsSUwuPy1bvKKNBnyDgga1IevhyFBv7s4GgfHw23NHx7SotgpG74f6yYVKaSqlEI
m63BxTkA9wpNmPiYUxDnj9oNJqMrNrowV/tCrQRMtg3VkH250nEaJi+MzLJhFM1L9i343yDFBOi1
c+Engye1KclI2bR1r8c1wrhKUyU+KsIOkYDzlB91N5c/738IKyNRtv9lGFplVNp5damri2NRDHvq
WxwN1CG3/1u8yVo+605cWT4JR/SuDj3RnJVBWdSntDLdvxDAW3skE3FwthcdFuO7bgJJ+QufaswW
I0/LPlapCc1tyJ3hTRRNS3c24mJM/cVarPg4gMFOgrnCjd1XjQJJO1WN+vet28OCvj+5q0uKueEM
JTm70LuvFJhlZdIOeTIxtxqlQNMsH6EzLWelzLbokreGouUunYkdyflbnW81S/F2gw5ztISNUUKO
t1FCG8XH332Lh7B+skrZNXwL5NUrBYDWV02ROvY4th4k+jo/ddK2xhqsX4TjD3Nhv+txhXj1Kr7U
XqX6Pl6G6weRgrhi5ZpterRSu/aXsVtQPwxxAqJte7g/1I0vi4RTAn/IPclCV6uYeoiNplmdHqtM
F0dPxU/eyozXGTO8HHmZddJHwAlSKihdxqLGNHkR6116VKDRBgjEFztHa8ONw3dzLrx3KGPAaaP2
djmKMXXzoKSUpxJef/tx1MYgtRFUvb9i69cch0G2JsjEeLFSFls9Qyy0Besk0dLj4BCGarMwHxuR
a1B7TKXtfN1qh7+zZokHvNO3jElvzZBxqTxRq0FpcRU6ynyMMqdhbF4/GMmP+rxTkIPe6IDcHIUG
iCzQ0Mtas9zKeixrVXGwXEHBelfGcAOXBfup++t4cxQpUQnahibD+jknhBEtQ66mxyy31MBZHDgL
i+q99hYki6WNBBGEYjFJ1iqBy5q+G7RYZEd9UeKTl/e8wFvx+f5U5LJf5G9Qemim8y+4fRoIq0HG
xDTmYanFsat7xGAXqjGdYeWzDyooOThVo/25P+B17KMqg8Yz7F96J4COLk+6kw8hhBCKR1bcDW+X
fjZ2lZLWf+xMbISiq6mRBFEwAURHqxHEltzFf145IzJDo9ro2VGblFZ9NMdew442Qn3+ZOr0i5+m
YoBncn96twalgUB+REsGDevV9KJehZEXE5TcOpp2szqORxdfSOjNUCH9jl34fX/Aq/VklqARpVkz
egY8WS9naZTCCUMIt0cx6ZW3D2MH5FEZO+6xMwv8d++Pdmt65L+cR+4uAshqeiSyUeKoM6OheOaj
5t99rtrQ/UWINt6Eiv1KqwzCL9N76RQTfMlt172Czoa9EqG2dsybqX6jhJr2XgGG/rNqeJRrUb7l
LXxrgtAieIXTNEC8ZvU9dFSQswU80LGY57SGu6oMxq7rovSUj074fqpH8XB/Sa83kNIQbwsyUT4I
0ISXGxiFQiga2krHsFjoCqPqe87cJHmrzHN5uD/U9eQYyoOoisAKpfJ1Y7yNoHGJySiODhsFBUOt
vlhOQtsiG6KwOGlzVb22DAstQjIT6XZR+oL1sZ4dlafEzDtAn/0cUTvxPgOXazdeJTeWUJIVTFde
n8xL/v9/vvTMbfQpoY90nDQe1L5Shcm7gcvu02JGy3/31/Aq9jMhMDrwjwia124/kIJqMSd5eaSx
YwZNRvDeNbWnbOkIvKhXX0RmOZCEaYPT5jSuV85U4kHn9FXHyBPpx9FO2jYIFzeZTqTDqMLNo5f5
pZvU7blwkzZ6JtRFnysncWfAL3X9trczo/812Cn12VBEFrbjKlQmvxSWFb6t0gKeloib6QuoHKsM
IHFGyxlK3mKcZ5DdNmL/Q2Pt+1rTfpRu38eFTwFg8irfMcfytZV0eVB49GGgS04nXQIv99ArlmUW
rZsflYmu2ZCF2psqTZbP93fvKgNajSK/kH9OClAnXS8yI2f3vBTtWcsNyrzHaiXPs72LjBrrGlef
iroSG/0IGTjW20mgBjUES06WES5HroBStJGQ6Gfsbk9wxKd9qPd1oE2V/QFdkflUa1HyyYUz/CYa
NI7x/ZnfHB/CHAkglpJXwkeVGY0KIrWFNJXMEdnK0x+xkk1BXiniuWr1OLCwj3vTKYP3JeHaf+0z
mNIBvBouDkjrlKZXF0cPgsReioxPNMzcB9sYlrd9Rppxf5IrSqq8LgDgSBo+4CKJbF/tb+sJGnD4
Ah0xyau6B3URneUnydwaDzRaq9m3M10Zfse9oUS+WjpL/sCrtNbOld7aql9qowvDVLHjKiiA+fNn
bLZlUBUQYf3WcSYE5kWtJsEoTJjPrVfM9gOae0X62BtZY28cV3noLw+NvGW514luvOvXPVRWCG8F
UDZUgofSn4VwAqH0n5ClWfb3V+76apDFbhnPCDg6kl+Xx7PJxgZ5RaCUiBZbmu8ls/JUFmZxrKuw
8o1eE6+z63nZKsoIIDn5FqiBrtMzBAbcZUIm4TiXkdgvafLJaxQv8PR4C29xHbJJcblhqT1Dhzac
1UNxgjLV83grjxGk/P0wmupBrYYtrPJ1aKGIRG4EAMzl9K3bSfpSuUsfG9Wx88Lv3PRDYA7anjiq
Bghb6YFeKu/m2tzIHm7smzzqSEFAoqOSvNq3rI2qakQc9riYc3I0U30OmnooA3PJo/2wGNWX++fk
xlpejLcKY9glx4CHx+qYOa36sBgDpta8a4P7o9w49+iCkxNBRyCJXp/G3iUBSsdZykDUXrJrG+HM
eDyqxg69BmcjMt9YQjq4BCWkF6VMqfxl/rkTyrgoOyMvq2NZGqDWpvG/yYi+JEXxd+nCX/cndmP5
CP40rwiF0P3W+TPKoEqYFWRZRaU2QYQx6C43va3c4XoUiHLURiQMzuV0r975ONiYLkYU/VF4TisF
czvFD+2hfC1ciPWS1iUARoFNka3IT+KflRvSPHOdinEGvdX82l60kx0JY3d/za4PAxWRF2CvFG27
UiBs49DGxWnpjok+61EQTlyb+8HSU/NoL7m7JTl+fRxo/MrqFWePdtUaUdL1Tdq35tQfnRiOku82
blucyBlE8owLbla+q1qteR3jVgZD2dynBcY8kVlc9zEU1RF2q6m4nWt2sXObRAnEYmjUvvutO/J6
OSW2S+p/0ommACkThX82jf5Zpdaaoh7DbhiDOEySXZW77UMHIWtDduvqHJLMUfHmBWeiB3TFNs84
7MVEVfwYNfW066K6PkjM5Mal/wJZurgl+fE8Z0BIvAhIrkmUjRb2GXYJmLiPRfNVswnwR62IkjaI
szEy931hNt/m0NQ7aDGescxPeSoK42Rk4Fejjd/mes40RshvePTQuLjyqTTzelSMPjKPXo/6f9g5
6nF08W24/028kL8u5wzojMPJGTUJ+2vtDWeOS1sFvnUccitb9m3nRM1zai5JsaNHpbh+Ysei8/sx
nZRH8KCeSTpfadlTS9Ft4cU3ab32WU2awlaPy+zUA9yQbla+dr0KXd6laGt+LGxACnvEZUbvMa5K
CDKiBl9f1WU78Rgoo27ZZY5e6z+8ZHG+NKBFReI3vaicIF60fH6kgI4Ico6dyZfcTSEID/ZYVX5V
2K2zr6qq1k61CpLxsVdTLdsPQ2X3z7lXgayvyyGNEDQ2s2G31LFe/SnztvtiiNZs/SGy4uZYp602
+G6twBivKg1MQODRCDzjrdW1u4jyXQEzyazck+vMoXi/RHFnk+aHs70PtSbsPvco8zg7XlLJ+KYF
eeAdINRgFbFYTtfsi0Kk3m5yRmWhlDPN42kwdTR2QhHrnw1vWVS+GqnbX2MT+V9VAun+lqtIwf4M
jVCoT8JtUrFvwr4I/9zf/+tTJrltZPMkGi/s4cuPeKq0qU1pAx5br612dqdFAW411en+KPKeWB8y
pIs4yVBsaS2tkvamr8OYSGEf5zGu/qJIXjyljV0h+1OJpyU2tH1W1On+/qBX8UkSoUEMyoBBIr/W
LEm9eFaq0qSHiSLhabRL7ZhDUA2GudhSPby5iqTXpE4w2q6qxbFpDjAE+IjQ4RmeCqBt6B+q6saE
1qPIDj/QMFJcigZoiqxu41E1IuyoUKNIDOwy+npRngHy6RuV7/W1JUfhQEDlhNjNhSJ/i3/CeqVM
C34fVXtWUVd8iN1l/NJ3AIr56MZgNqlo3d+m61nxJsGTA+IXGRrUkcvxetGFBSX44tyqabqD6zDt
KrsoN2a1TqpfAMJghQmkDjNbCxrYrnDdWHXrc9R2oexQFN0Q1LY9lTtHaMGgnpIFFZiHplebn/cn
+HIR/nv65dhcxrLnQwsNFZ3LGVYVdMdMwW0n7Bc9euJvv5xIRAezA2O505bcTHYh5lFjMDaF3vK0
JDM+pV002ed0qTrgqBHZmR/P3Rj7zHDB2oCg4e6V2V3Sg2fPvXizLFY0R/6iRkN8yHvFNZ+1pJr/
W2Ax/SYVJ5cXhM7Bj6JwSh8aQ1hOoFpKqu6T2mrafVNyj+1huifgKae6N5+sqFM/d0Y8LwF4wRCB
ON3qJr+Y0nIMFNUNI38qwgECDvhL+5HIiBInrTq7OIRFR2eotcZZ+GiVp+2pTztLQzev0PV9IfAR
/jS1ieM9e6GTYoLV6+p3pWuS/wxjcuK/ZNDd8sVAfiU9tbCI68dosSoDVHM8fKxyoynOkzK39i6P
Ks98HMtJDXcIsU3hA4hQLiy3nevhyUFe7PMUeqxbmbtqtEMB0ih4+4qsPiiVbX3j7VC056kthm9m
a1R/dB7l1k7FyJHiRjkM2mMs3IKWqtXExrlAek7fCI43jib9QJl0yIIVnaDL42GXrRdp6FSfXeHN
eCgkIrDbTvtcLx0PoyEs39UNOZgfm8aWTv46RPKUJaGSY8oPg/TqcujM4e4HWNucQY6l9FbbZv6p
Vza3qT96sp2zkdNcxxZZDgdMxPcuQ9jqkYnk4NjbGKuc67os7GNF86R5MpbczoKkru2PcZH1W44O
N+YIqlCqHFLTscGgXs4xqhKXJHzpz1AzUKmM88ZXjLk8Z3j67e5/6Temx+zoSaLoQKd8XTTSw3J2
HZyizsLSisY3QT6falxyvpYYO/UUebItWO2NEaERYqNAdYdGpb1aUPgP7rJEiCLEqlm6Qa2avRmQ
0RTGHrRI6wWdjh76xi7eWFGcj0G6Ql2USnerAzvHqa3HrTOceYSaWLlqarhXu86oDpmdzhtQ+esZ
UrPiMuK46BLJs7qOrCJ2jTaZxnPW6+K9mokiSHRvOqbxMr7rs3QLHXpjPLCafPXkwpKiuQrWYTYt
S6jry5kMDV3HJLc0xe/Vtp78Jc6ByhstntqvXlHgyTyh+IfWA/2pyzOquJHCO2tQz6Nll89iKsSx
sKP4Z0OU/j+Goh1A9VYW6WjgXA6lt3pnzuqin4sc6SCoP1PudwLxk8YqtmiM1weFzhcVMyk/QQ96
rSkc19rQS/zAGSZd/yCVSh7jwQaW4DRbbNrrbSNdIfmR/HsyiTWyziT7NvQkts+GIkLfoh38RK0s
+wDiIt7nU9wdX/upU24kklFcQnMKSsXlMpZznACNUOzzGLmpr8RV5ueZfqh0/YMXTlsIsxdg62UK
IXMHZEZpTnFQ1sDX3hrJn/WEfGBoRBso2jSIQIToJX0IB8jsQZaE2C7acSYGH/ftGLdSgEfRkaR7
6r/Ek1pOB9PonV/3l+E6eYN8RcXdhJYj/Z1XB9fWnEzjVZydpy4ZHjHZMA+64mwZ9sKHZDlX84cs
DfIdBA3qAOveppaYLXdVF3NqY017KCmA2Cc7gzr6sefxNjV+09lD8bPoFrc7Yqghhh2tiGw+tYld
Vz9HxxALzj1V7+ygKRnq+65zY/MQF+74qQSWqX/OXPgsO85WXYIN08DYj7Zwlb2wl1EJGoBW1SNa
UeEY4i5V1D+6sVWrN8KIQ5SJeJiXu0jv3HdJtKR0z5PJrD/bWWw/zbVB7NA9bKgf8bkW81PosE47
NVXS8THzzFo8kqCU53KpQg/hKwsxZW8q3c+5M06/tG6Kot1cQb/dZbo7mj4orcQOjBx5Eh/81Rwd
m8mw/vDQrt3TlOl5H2jFMpYnLWrsaYegMa/O2FAU8UeYhWL+yaJh6R+G2MgAajiY053zsBTx4aXq
fFD7NF/+lhWmKG+NHMz6E3LPSP4bsznVvwBq5smxp//HPRMSnM9FEi550BmFSLjyBkMZHgRedNHi
pzrWfpEPWl10J+pkZrVLtdx865Rp370dE8/+ajgFlCuUOXIbf4YhUg70BeN5H2PY4h4zvQqHx8EG
mLBrjDx+n49l4T2W3aQsh7rR3clvEWf+oOUUDXiciSoQpDrtfgBYmz84YdaaviKhPHvEFjT1CZew
0NpPfe50Eu4fLw+eU9Ma8Z3WcOZ9iE5OeCg8tX3OrE7V9u6YKNphGNr8N70VZYTPaY3qEzxBjGEy
xesMv2hnZdiprrIseyUu9HDnRl38y6IXVB9VXdRfZk9aK+VaJb550PNq301SXGCN3BPaHlPFrPm8
TO48vbJRJkXqkBbSJE9E0jBXn2adNlw1tofspDeab4C9aYd2LJ2N5PU6AFDeBH0jGVISV6FfxkGO
MKD/TtQ4DoXF0+SWGN+SpmxcWtejcDw8skZAa/gdrkuNztwtkWWV5dlI8vw8cWje2nY6bLwRbwQZ
6vYS6g+Tgct/lUwBxhsyu4mqc2cOUM+XJt5TqG2ORkH2fT9uXvUX2R2qIVL1nhq+lFG/XLcI5rqu
UWs8Q5g05yDXk/JnooWt92ClTflncqta2UehPvzW4xT52IRvry6qHNfFiDp6YFhZ6R6GXvU+mBm6
C4FeNWkTmMLUvjg91Gq/CqmPPLjFSCTDib4Lj/D4ZrG7P5Fba8bOyIIE8LUrbJTIUUS3eK6erXks
3tuLM71bMk374ym2u1EEvh5KHjX2hnwXLtdaHilXTKsFUFOfqymZ3+L/oPjgzabHOTPdjVldnzcJ
bgSaDN6LuLSWl8ijTrH0OEaQsNfyvZvb2DPqm530m6NIwXcqzoAA1wg2T0mWKNOm+rxMpcOtnei7
ITTjjRbYdWbEXFxpoEUbB2eAVRxQwtE2mzahamRSsO7wnz/O2oAJYqMPj7EX2RuZ0a1Z8ZFKGhct
WVColyc7tIypcVFPO6eI9/iijIw9dLFmY1Y3R8HZEGAwIgJ8R5ej4OdU9PPQyR1K0n3d59mTWjnW
RlP01pEjqjENWtk8BuRv8U8tjKvEWewcYcpy6e2d6vTeqfDg9fRLuSU1e10FoAAvCREQbAA4rAOC
0Ukd6WRkm0oVgvMQf3WH9LiMmiEhoRMpSWEEaal9eO33S2+K1yopFbg4YMOXM+yEjQGHrTfUxdIU
mxZX9VWhAEuI3K2DeGsx5VjwjunWc94vh8LZAMXlRq/PGDiUvkgf6sz0dk4+jbv7c7p14mUski8q
EECW/EX+2TXbixXsrPLmrC3mGxoSoz/1Se/nWp4TMcKt5/AVdV+2l7n6SE75jHmIr+7AvEuVpFUZ
D2Ry+qQlnXgbuU5/UjxVOZhz4e1ET5qp8Gr+ip5b9jxKg5F6MNNvYdTlh34CvhMZheN7ddb7Vhgp
G7e0Lgvsl/kzxF/yAZmn06hYq4xM7aQLJW3bc5h35YJdZUZO6mWqlwQ8E4vYB/WehgernlxBH6SJ
FejAlvc5bsf5p4sY5ujHigPdLR0RAN9rWoEWgUNjpN2Fo0OS5ynD3PitBsfWn8CHQDyE0/E+6XjB
7pwxtdIgG4CTbmy1PDPreUl5Ptm/onj8Mu9/tpr0EB0cK6OgBAQzcOOxxyNG2WqS3ThQEOeluiWU
GM7UqiaQxK7ilFbZnudQ73ZGEScfQLd1QVo35XfgSjyhX32CwbLA0cf9hxbyGuQ0du1itZPbniPV
zXcUPqPntJrM9zrcgb9aGoYbueLVpwm5A9wHQHdiKVF7FU1rXpXRpKHgablJ1PmGDk7JXxoziQJ7
cIyP92dnyQ/iYtcYRRZ0pBkgt8Ta6aQs29Cuafucm1hr1Oe6ANS/T8w69/ZqZQIn9ONx1t0giWfD
2Xd2beW/Js8oy0eDjpv2gJjQ5DzOnZtq+zpOM/vbUDr64s9lnau+19pNmfm00sJlV3bh4J2XOHTd
mqeAnaD0VujpXD8OrZjCvdFpbvJGa7DuCKxo1KZT3Me9d6zyXOsfSL26eAdw2KOyjt+Npr6bUOZo
f8cKT8Y/tPUm73OBuKAZmEggJE96bGf9+7HpnD/QQIsflOQpOnZVFWInmYis/55yb7a7oTYyzxeW
mMN9agvneaqHWnw0EjP9BVDA/WR6XW+/8+bFsp76pRPTUzVRdnxt9AdJh9oIPFd2X7KhLyPl5AhS
6XDQzjWklb3ndYOPUnHO/UZk3tj0qz1nKJDAqsxCyK1khPrnS0VXwbUjKHRnWubppxqHyx0lvNDw
eyMVG5ni1fcqS+lkiEC1ANeSYF+OFU3w5OkUa2dlMq3/vLGLM7/vXPPjmMMFLLTK3DrRV5PjsoF4
DdaIXOuqia6YnSLolBnnhPBR76d5aZM9fJH0HRhJ7XVmJrza2C0oWBrM3xcS6Wp6RcLRoHNuIV4Y
qTsPr1u/UYfYN9Tp1/1NQ/rpemYspFTq5Iazrvw03XjyvEY0y5kMUol/ouPuDe8BDIxolZjqaPih
NNMOWq2r249NXTlfF6NGajZPcqcPRg74B2ugqhW4bZ94T21hDlQLChclq2fdLhPP9VsFgcl3Wmrk
iw+RTyveN+DWkfebaoxzqd9nvhYhdbhbtDFFf9XR5vhhXrKQbhC6l9pDBIra9gGmwjlxJxGlBxhY
c7ZrWZTiQIiZ9Q/LDJVh52qz677vzbpyz2ihWMYxcnMXWOYgkJHr+MLaJ/5WiMOk4Db1npgfLgj9
WxPSa3XTht9jw41/APihfYWtn5UeQm8Y1aPuic7+kaugQvBK8UrlwzAAENsrdjFHB+nJu+zTxcu8
oMbx3msJBuX0VArX/pkPfR4G4ziBwk6XyUl9i7fcf2pHW484UXQIUSe4De28xEq0B82Ihu7oLXNK
DpFrdCF2qZOL1CcbTlELSypdCf8WRa0B1Cityd61hSKSQ26kSeKTNMcYXRAxkyxfvP/qcVGWN6Ks
gO6aZvyBLKa0fMB5QBdErzg/Bqp/te+EUTb7ozXwOukxMhOE5sT9nS0Y2VKDSpfEX2YVY8GWox/j
Ja/Ev0Euhrlf42lV+FkJW+x7pIxDuddj0dvHFL6zG3hdouK5gT4U9jVzWBV+ONnqV9KPznsr9KSe
3oxzn5UHV6R9+uB2hi0Oaqyxrz4XhDn6+qC19lsr1uNuj32VJwIz4UkVw61O8Xu5/zlcfQwydMF9
k7JbOJSs69kNuPay87AVnRPO/7iobtC7otoNwiOLA3hywkPP/ZKmcfpaNJDH0LgsYzpAocW2rtTS
CqVutUzEZzFr48mZmiogi442+A8y27+8mInzAAoBSkr/kLXwBxVovUo6bC2QO/AWbkq83IVvxK5a
fQDybdPJ4nE37+H/68lxMjAzCYZ6brZ4cS8P7NUvAsZHcnYI4Vwaq1JMTTIyxZHtnjWrN9z3BUxx
75QtJEuB2RtqdQSp42iPbjUkJdl14/HVWKU1vI2VKEr3XYq85tuk9aABCKuAE1MralwE2dy0zY4u
oxX7gw5sSAKvle+oCs1obyZD5h2qMUuGQLhd/jXph+Er2Qcka6dvc3M3FB5Ad3VQVP19XVa1/r7L
M+OnHdVGcVBmzOpwR6jG7kRYMpI3ZsX9OvnN3M6q3xVF7z0MpVanr03eKIoAnIQTKfuAAMYub7u6
y8ouhYx5xvFZO6rW9FuSq/e4+rr+/fN/lW0zEkef9hjUH9gk612JtX7sZyc9T5BXnrOqUH9QSt5S
3rg+hHTB4ZdilogkP+nh5XzcfBhquhzK2SozJ/Nnq8icj6Dt8vChdpJOOZm5araHJFeVDK/GpmPz
+z63um+vnC35EKYNcsIgKvEguPw9qmqAR2F23nnSFDPoqErSgje3UJTyp1yedJ5jNMRJWaiXMN7l
KJOXx9wyinceskGfD4rdt3t7UUVEN97Kngy4d/k+GsLW2djM62Xmzc8Lgzyca51G7uXABWiNqSnU
7BGY9wCMIjl0GiBfoXUPDLr4Y9YWu1KFW151X++v7EvP/XLScmwKgzypXLqeq6qDh0BiX05K9qjC
DqVErw/1b8VVsw92GtWOj5pS+zlF//krAJBqOE1uDI9CUapEPKgYfD/NtLmRqkq9IliGYtR3bj+X
7R6L+2l8g2pIt6Whe3XypXq4zguTugKxf12qE0krUrod4rGc8h61sxoHcxoqG/fL9VnggQm/DSFU
qvaUEy63hCKTuURKnT9G8MhLZPTL5ZNGkTBBI1Pd12G596Zpfnd/M66TZerQ1GRAKEFFoy98Oahd
dWo1wmV6VBQeW+Vk698cLPmI63X6xbRRIAzuD3hjLcGd4DdO6ZNkZ62KrWaWkYxzmz1qi5JWvsmN
8y0TyhYS+tYwNBIdlXcNDIA1cIDKRVzM7pg9VpY6Pcx9Xx/LaNpCl1xvGT0JSj4UflCvJQhfrp4n
ZhdLnhilwGSaT1oVzW+H1qnezW3fvs9EMvyy1G7L0OF6y1hAuvcUCiGhAIu+HJTmAFoCYZQ/uiJr
jkkVaV9dN5x/exCzduVQaRvvqeulxPpbpbdOA4Z4cYVkJ91te9APj0D0UJhAt8rnXbAlPXJdhLgc
Rc76nxdipoG/iuY8f1QTM35rR8CSnLLL9i0gvY0856XCcBmAPNI3mc8Ykna/LtnFY4pXuz2LxzFv
m//stPdIEeKusmiILn12agw3ClEAoqUIo8iM671tt4nykUogBnthoXOQigQXNz9D98D288gZPlt2
Vf1IOk/8JaQb7V6f6d8aoIwBAKt9Dc3Z8tLqmYInwjrcLkoTzKJGZrFrzVwEeRFGDmhEmoG7UlNa
Yx+pXvmzmBj6mSpbW2IzGvdD6KsACb8AwjbLZ3pt+hZK62ojKAVbUsyOzgdqdmsGZaKNJqC/OD43
5Fg7K66doO0bHZi1vSU2dHso2FSUTak+qavKGt363Iy6KD63duKgjGHyYgjjnzkvnuP9qHMjd6eW
pnrg3OiPUc9fna7ESk2vzBlJgaectEv81XYi6wTTSdtN9dyfJ2scH93ZazYC7NXXI5dTNl6or5FG
rKUk8iVN3bFiOSerc098Yuqxw6Vp4zq/NQotHmiZMLJlT/FyfkZWZfO05MqDG9XdM5ryw5uwTJ3D
/VW8OYpEviDujurbut66gFhVKq1THnJlSp7rckJ0uLO2cHQ3RkEzmLwEIA+SR2uAmTfKfD/ro7Mx
t4NzTMq6eqeDwLJP92dzFbyBUqNgQlaLmAnE71Xwbm0DWRlwFGfFVocfyO66342h6CTzYJqdjyM8
geG4WFm4ddHfOPbgohgTDB3/WSOCqSEgC6uHygOMcwkMTOKKbztHgNNvPC/ZiHa3lhMuq0wu+Zgp
L1wejTaj8jCBCz5D7vCGA83N/3F2Xr1142y7/kUC1MuptJpbYjuJU06IVFGURPX66/elfMDGeNnI
gt8JMJjMBEOLoh4+5S52tfMqn5jz7/18bSEG9BBAqVBRvNoe+z8RvBa5LAshWAiN8p1nr92J+bP6
9PZVaPeDHiVR2lQcn6/iKonwByow10Ng/I4a1NBzW9RvDxdMmf//IueubQR42HfgqQkX/vIV4zFa
o55AOSXC/vx7k/VO0lh+Toh06b28/QE3WBwZBTaQL2bqJrOkcQgrQN51Fx0CrsS4gZB0oWx87fAT
MKyNQsiw4RxSlnq9HhvZymsrWLpDNVbDrqkfveadW9buoSATvvBYrxx6Hx19tArp+jsQ9J+/NwaC
Q689M7u2kYz8HmHYqON59ld7z0hqsS68wPPVgKbSbUZ3A27wxuM+W22pC9lkufCP0ZhubqR+sS+x
NTiA1xkf3/a+/i5FxwToCPcLMtXPH2zO+86qdegfA9UV7xpnqq+FF9VvTMKAaKNpAH56m2wiy3p2
7BuzpSFXTcZxLAobHwpD7AKvtvb/fpYX24bMMb1zsHxbeHohIkITG8uLyQqOfVgFn9F/EzvYAdEB
OJt46xtiqW2aBnyQHJoR6vNtM8eOXltUhZD6JvGDZuGikhUUxHXe43f5xsMHkIPKilITlDupxvn3
HNZrOc6LER013hrH0TfCn6VtVInsK+fS9O48DP5dy6PuoIWFEcB5gGr91CBZ9KMjCUGNfDu144eq
id5KnPm/ZUjRoO5t7YOz26uuQ5UW1JPHspwwJ/NVFXepCN98INg4uGpMALhAcM18/pYyI2LKZYno
SFJoIp8Ij3THVGzY1XnTjhfe0is7B1WGdgTHGyjE+ZeEjQuVvwh5JNnUMZLsQ1LZ+aVx7qurABMm
7kUmFrhnqRK4R6JulYrjWLki36WVTn8iZMNA963fEq9mAwfQZOHEnbd2itlvhqVU/lGozAUNiaGH
dvv+NJu5ewEl//Kz3fRAAL0iVsG5O4cjm3QdXQEB/Ni1ivF86C0JNB4/iczhElb95e7R8qdqAogM
1xj7qOcHAk8zfLPTjhFp10exObpRkloXlYy3aPbfAm3jvmIRF/6d4QGROoupTRAO2GFqccQnzqlv
izw3mkR1VWi+r10nxdLAbdJpV7tL9311/Vzt18A2Lt3EL7eVshcrNwIi3yrc1ufP6jG8dSw1R0dz
JtzWGeQKQZGcDOqireFr2wpM/i+MesNTn31n2tMKQGkQHa2yM/u9nHKzvJqdyrnEVXzlmejgshAw
HBDV58W8aL20DcxKHL2h7Gh0I81RQqja1f4y7976AfjEdkjVdPu4789F3zsCO4060zjaFUwYnNy/
ThAp4hIB27evtOm00JXmXPKmzl5UTh/EQwo5PXXwCQ9WVAf7JtfBYVIX+0qv7B/9Msa9gLUIIOfo
olEwkxssOz3lbvcV0DjoIiDAe4LZJaPpV47EJgDCLJvlYH6efWnS0GjkZ0t6SgHwJS2khsSNpnT/
75d03kzi5dCCJbHY4Ptk7mfXsJozuOuTlZ7qqjoY5NtxJP1fVT/C8NZvs4qFTbpNr/mO2D5QlRyM
sw/KgRYIM1uepBjCGJQ4kkXDHF1Ibf+e4efRY9PNg2zpocAGNmh7h/8pRAzoSZ5RtcbRNRy3nOIx
mrP8/WL61Xi/2q6A0aPa0Ue9aFVNXPnKfFRtNDCo7EJ0fqAwwsCpJP2cxIQuWn8fCh1YaI3LUFxI
Hl8cJy4IMhI4yqi+IDR09t1bU2roOk3LE+7rn2utoJvr8qsu/fnCbfTiNLHxxFTEGmhUgmE6e8+i
GjHLYWZzYtAsd0HVAfjonerCh/jiNG2rMMmgMcnJfUEvahdr1ZWHUYYz2e2c4INZ9fE6SrOPcVce
i+uVH/ISmvrlHpICbZNChDrJJs+1Ege/Lqh/sxB6OabKiR9NCLxYwp/XAwOc9JID7QvPLtTFiGqw
f5gQQTU6x4NFsxVJDdb56LrlepeVc3rdCqv8Yy5jEO5xJQJtCJYm0idVaRmcKOkhzMLAkN3BaXBC
udDHeHFZcjkBqyTykQbicnpWGpQiC9GqCnn+THzvl/Voa6Znafo1nfPbrIVm0QS3cGYvJPAv9TJY
l5hBEg9QjZvkbN2wc3RUpWnEPtSWBUoD1FiYCabinWmdykFGN1bUZTdFZc8P1mDYX4Rbeh//Hb+2
Qu7Zt779EGiBbQwGerm2/fxbl9XounPKHQ2mJDMPdmOH7T4qS8c70YwgjQxl1d3TmcA45t8rv/yi
0OVgIE8NvYldnQ8yVoyXAntZomNuNXUZe3WwIJC3euP/sg7B8i+zlHv7rJRFoKOyYcxER69vgx9p
vg4PJizECynka09DTkCnkryOLtFZzERMLrM6ztaxqoPgllFHdYUIx3IhPry6ClAiizBBKXveWyZR
BTiXUhutyMQ6+0nn1kS3e57eynOkUqECYyDuosSEi/fZsZi9FCWmmSSfqjlLGJ7XN1EwNDtVNPX+
7eeAOg+cAnBjso+ze9qNcmMA2yeQsmqzLz4GVUfYGfbhf1gFaQaAWAC1oYs/P+e6a4X2PCmOzpgv
+8xR5mkwlH/hlngZv9m2/6xytm014qgdBZE4TkGm3+uVMWQtXfvQZ4Z9hyhhcGHvXvt6aQZt+sSb
D6B7th6EzmhGOoMM2/KHK38Nv+fNOCdIe2I8uFyrimb9m/eR++mv0cPfNspZ0MIwwa8MqxTHVC7d
MQT3vGOYtT78e5WXVxL4PLJsTjn67GSlz99W0QioEaoWR0N06ZH4F52mUpp7Tof3RtoSJ5055+aH
AiCQWeRZTjX1E2mDM2ylkvdp0UDV1kC15Dy6uHDPvPLxshIzQIYMVM/namqukW8c5lkc585s48E2
nD2Ec+/tB53H2dJDOqDE17OMqGh9f0mVNo5RMTR+IvxU3LrOZqfy5ldEZwNBDibRyAqff1Bc8ZOO
tExP6FWW7w1VTjfKqKNkGTr97d9LvfJVoSjlMq516UDRJXx+GpyiXtnQXp4GbZs3vVjCK20Y3WNY
+P03L2jbS73C7bM5uxQ3fPXf59vUhs4WbLknzdXI5ckq7LmOp4aRw85upYuzoG+0P8lmRXioJk/q
T07eB228mF3X/hqCodV7ZADNRsEg68r3GGc40/0A9B7bdGwWvFi31aQTHQQ9aiMgsNwfoz+I78KA
Zb3nsp3pr6VLX+86ZacqNhm0hj/8JhCbZZxlSmaZNgHGqruhP6Z9YfyMNh0DLrZWVwer62W0V3ln
Yn+YqsH94XWja8b5NBl54vQzP8HkTN2QpFOqvuiWNvJugRJbHEOjQPP+32/ulSO/YZG2CRF8MFos
z99cuwK7n30H2XRIG49mo5FbCc3/4VbcUnOmM1SJJM1nsX0YgwpZ40VSg0lvT3elTJqVJsf/8Cz/
WeUs1uI14zuUrvIkLPXdHQaEduhj7P69yCuBDxFExoMbQ4+B5/Yp/Kf0KpeglSghcdTzcdrj4FfD
BCmtvQTdcuF5Xl2KlXyw3i5Y77OlWm0tzM2LDNhFXpwUQIt4rJV13FTO3rzUJrIBU4+/0T07Lyg1
0Lsi8+3spGSa7QO8cvdijuaDs14cSr58KqbFDD+3sQUbee7AUuCUh1pRlJ0y1TnJDLFlHwF/fuhd
N7sQAV8ebpZC8W4T/QQIcQ79UaLonMZDklwitRZzQzexNUSX7AdefSBULTA5pGnygu3R9GrUToZB
l9AZ8moqGhJ7yT7jKn1JDeXlSlsvw7RJLKGYMdR6fvaw8codaoDq1ASTBSU28Jc+kdqaIGiXkXmp
oj5fjvez3e9QEJHfIQE8+55QBMy1j+TRsQyXFcUhu7DzU4ayk000HeR6odw6T5W25TBLosRlbAI3
9SymezXSREFLNw37TKRgy6y+sUbYVV2VDcc2xJurMwvzQh5zfnP9XZSP+e++boPd51vKnFW5kDmM
Y7dY8oMRjN1+8Vr3qsbt4Y4s95LZ7vYQ/724WG/TTzO3JpHLo55FQoFkw4prnoGSWobhdt391rb1
VHTt/RQW2H9a9aFU05Vb5heKrFdeJrXP1qTcVJI5qc8fVDToOqbVmp6k7RRRXCK+97igbt+B8/br
S6H4lW1lNYpVMA50K18YrA+uaK3eSdFomBS6jpqMPuv66yrN58M0Rst8IYCdf+rbvqISy7kB0ErZ
dVZD+oGUBqpA9BIbVBMiYAdAlUt1Ifi/vgokT84oM9fzPAeOlS7nyE1P7iLTxLXMduea6VutMXgW
No38c6P/Mvc6exbLoa6Ds5id/FJ4KHO5zMZbWaW30vdKP05zz3v77gHc2Sg3gbsJZZ4dDnPx0Cd0
O1bs+/J9b+UD3Bsr+Pi2q/PvcyH2SZwE4P8CiVmAJwsXVWcn1MmqvSlT791i2PbRHvJLTd9XYgkD
SkpJYiXTjRdc3BZ98jw3uc+aunkEXRueagLk3pGtKOKl8zB98xrvAhDl5cf9F6O+KeZsifD5x+0t
a2RXJoDxJTSr8Zj1IxR0N/Ws7DB1/HU9+UPxsxfZWu9zq0WrZYagfIlp/fKQcmTwQ3BJ+jk+59Rx
JD18q5dlfuq9rPowyXD5MAx9/fjvl/l/89fnoWyb5oDh4DuAPnWOlh/s2XEbh0Izn7Vu361eMYoD
pP96/Fhbpv69ST4ZN31TqatZtHZ0arxar1dqxfuKSqSHOG8A7F9vp84NmodyWOyijbnOMSjMfL/1
9zJPZQQNAz7TflHZVJCUjNHPsarwZ7V1PTUxQP2wOdpd27oQF9ZM7qo8bfQXU/S2u0txNvY/CG8i
JuAX0AS7fkUh+yp17LG9tVY5NzFYQykfsYn28x+pFrWK08G1jDIeS8PubmxnDSSm0QK4AAaO4XJU
XWj0H7CGsJyd15jgm5RoevObsNNl2bc22F/0XbKgQNYUC+Ikx0DiYYysDKsq2xicOkEglaJFicoN
JM34ebCBToJyXWJZtFN20lXQhL9VWjvjbobfZd3iqbgiN1ijAbSbSkd2d8vgL+YxL6rSfJBh7rQ7
Hc3mdCO1GRXHnPMXwOeo8EWNDK90PuZ+VEWxL5XrJnTJUxlP/bjMgLPUUKbv6DM55q2HDwCunhHs
sgQ7XP0jKvtyeJ+PdWjHEyJLXtLrtv6NQknlQT83lvIBNidmqAxYjPLaqM1J7CI1Y+FT+lgn7Gb0
xqC4hirjPLqi03eNAXPuYBi+YZ/IMafyw5LSU78SrfCLq3bNvWk3bS6rH2Zs9uxbFG2L+VB0eW59
xS0+mDCCA/iyvGMVtHVMtPDbnwbzGP87RFVBWB5Trfd40WY69pRdofnYDYaEAz6TW6XIsEPzeBd6
jD/2NZag8p4kJ22o+whEkqm856t7q18cc0Lbp8cVtVuWro8LhKb73dRZXXCnFpTW9wPsPXtHKZpP
9wVspeg3DlRp9NA0tVU/RM44FshZjk7uxyAXu/KU+4Yb/Oyk30OiDJ2+/dXCcnKWWJRyVlZSO5ZR
feiDPuIFhHU/zddVPzjddaH6xbpt8YWojoURZSnKLYMS8irnVrefgBra9q9pdlTwzocl4JxqbdnD
p9mmd3doDYXNqyxma/qyoLTbXxXM9VAz8sxhVnvm4GF9hdrSLJMVz1llxyBW+ZjiUaqKQYPdVvMf
WgzwEBrukO5DZYjQOdBH1fLB2LqGh7JDMXgvmbyqJI0mhxR4Wix1qOZ+fGprq632fTRIP+HMjC0A
30hJWsmgRuOxq7r8kDeDo78hWe7bMB3nwLiyjaJ/WH09wJFxizUUkOHCbozer1Wnw0c94CJ/bzaT
jVlVpCczW+N2DX0aQ3g0kNBko/bemdAU51Ply8l+Kr1iWnZ2NUZR7A7F9n/qwzDcWZmS/fWszSw7
1G7vwWUCMRYeRwf5zj3NE6E/1FzFdtx1TvatrobeaRJv6HrnALNG/qCq0tBhrS4Xp9Vah3o/1uk8
fTG8Xqp9aBYu6gBrO7h9UspxKvfWYHcBRnxTXh8kuBP1Hi0+w5Exo5i02Y2y8dHhg6M1/Zgs156v
7BLtrsSFzEyNpEe7tXYZ7AnkRgV+RLjj5mX7NA6RVXwPFzObk3GVkVhjJrnBb6tshxLVtBK1pyPk
WtRgne7Ks5HaUmGzhHvH65p7R4HySGBjNumu8v0x2qlcpl2y5FPXPKhSZzf0SKZ8b2NbC/+18FV2
K5Z2o0YaQa4AzURD/4CcrkEDo9SjgUWKSL9tTS6ZxX47tWtCS0x0fxAGEx8Hq81mdDkHUQzAOMJR
o6OQlRKaOkqBYRunTBN7THKXmfwnHsYMLhoyDJ4y76yscJcryy3S7p2/2Jn5qRWI5qx8RsW47nyd
G4bmz6pm1LHl5qZ/z87a61UVYaj2AYtFb/qBAqzf7/QYVh1+Y51shjjEO9s/tlHpO4ke+kljXOKv
TlBgFeEU+c6psk7dqlXMNUZ2dbuFb1v7BsIidZHfZ0WbyThodPEDM/ExhV+Ytn27y4K+VleoHPCz
dWNZI7LYwf21bhp4pMPV6iLBRlDrYCspjq3owzgwIju8RsawsiDyltXHCOALKpjW0uk4ixDILZvZ
NE6KXfUONQIbfgzmv1a7XDvWly5y8yGZ66JlUOfKIdutAyve5Vy6xrsMJO4wx42JgdBd6LaejV5p
P6ZHHagw+KFyodZ3y2yPHTdWY7fdaVZLWMMgHIHNPAg/Eu17zDuQAqxyCmu9uj1qLq71U2iRp7Hm
ZhJJWMzTbZcO5RdyCHlfjwPg97ZmPnEyMtP/gj/N+NRoPc8JHczVvZUlCojXTFbGLM7mefyjmtX7
LaZ5VKDYhyY/6WVkD+NadibFU+TNTv8uD9x5eWqtEbsLgEdpeAjLNeUrcuTqB2yTL4bHwluc7Cbs
rWxp4ob7uHw/6Xr270BjjfmvYuzo18ZV57Tlk4UQf4kqfLuAYc9T7dsjXMp2LY81wLfyUZoy7OO8
F6t7HDAkt9d7xKdW96moUGpAhKGAvSI5tyA5DpFuhzExwyH9qX3haYRvUC+NVad6485onP7e6uhg
XhtB1qRbOoSYqWpSeyCz0NrcOevg/TAQH8QdWWXK++mKqsyTMSpk/WgIry5izwdLdjcImXX2zsuU
/wcaufWR78kQT3psy2y/WHam/uQkp3Oi0Q1/6ywKJteWYwNADJkGgOR4Xls2RiOgbrvZyWy64QZE
9JpgJm6/y4R+qx7b36WIRMhcw9RhC58v1W3kt8oOstOs51/kgc0OJkp5vJDbvijSaWRTpXsBzTAK
vbNFTA/FG4DP2SlsV31vBAZ3kq/X7/9e5WWNDLiMknyrygFInEsTcW02LhN1dSprL7uHERk8GV5t
pZwOL7/L3Ma9ABt5bUEG6YAdN54TWuHP985t/Xx2piWnfeSpW7tI0cUgH7wuEPg/6GBprv79gK8U
IpTKMKoI65R75/PjdIF2mhp9cSLvbw/2NMgrG/LNhW18dRWAMNDENtD1OeRGmbPllC5PVYcjhYMq
ySzMqc2//PthXvZPQJIzguKd0cqGS/h888iSTZK+RZ9sMr9d7Rl+wiQJ0Fzh+Lt/L/XKEz1b6uxz
spzMQu3V1KeSAHE3y0J/MxHG3P97lZclMhX4xlBkeuJART97IKOakdxZxvKU4UxyVXoDAxFr9R6X
UDdPmd+bOzXn7oV228tHY/ZKYc7okHky06nnu1ijPj8GSutTa80K5Rl7EFtZY15i2Lx4Wxt2E0yv
Ty/D5tfZzFCvNfWPVVenOeBOTI2w+EF4RowlK9cP/97HF18VW0iDC5oBFJsNQvz8kfLaZaiBw8dp
EKRLroG6WRZNT62TdUfXebPrA2QaBCLhlkKswYn2HK/s11k7T5HNckbRJHKGg+Lak4/WznBJlfLF
JhLTCRT0oGioIc9w1qs0l06l/Ffm8PkS7ClT/Y/RVGTX1VL0v/+9iS+W4gbhZQHMgHzFmmfnohkz
0y4rV5681ApnOHlB81ibcFR2y2oaF1oXry0GHw+CDcNeIJVn35ft9A3eNkKeoOIDlct8J/1YUecv
SQ1c7hJa/sVqWGBCyts0bbhLnPMjH2HPEgwru9gjapLkQ5jFQ5Fnx0rV04V5xytLbT1DIObY+TKW
P3thxlyNg2x662S5wkRwkZQ12xxiRi+75Cm+fUDPmj8O0wXIx0CT4Jiy2PNTb1lzgNNBYZ+GxbXa
K3DE9ndtwgyObQQqnhxpiweZ8qD7Yq2yS0IlL8LItjpDAjABwFHQwHu+emmlfeZIVk/p8BxoMwWk
Xf4l2Nlrq6D6zKSFNSwYI89Xoc6uUQxy7JNZMAwwWxhEJoS2CyHxPH7QD9341VxfjN42e6vnqxAS
680QLDyN2gqvKqdZrwp3+D3gYXhwB31p687PCKSUbczCYWQxm0Hc8+V67OaDWZfiBAymOlRruOxM
p22PEu3eC8fxfP9YCojq39GyQzf0fOSQzQN4oYXWK/mvlxQgUq+Gtr0ku/hy/0Ac8Iro8xISwYk8
f6CorVRkzD7S0NL/2kvrtiv9KqY98jD5a/rWR0LFYrtUiMEEfH7zfLFMj+Ys7NU5gSyop12/tNRZ
VVao7/+Oh//XPf3vBwbSBWA0U0tGDSazt7MjbqNZ7zdRmF4VtubWOlC/Taa6Mr0y29pJSxOOnz23
HtaPXbPO7pe5trWVoTYwZM47prm5t/M93JXeZQXj/zusleSMovWc6ivXlKt1X0pV5KeBVg+9qKiO
hn2lXMONJ5Bt+icWI4WRAHA2u/d4X8n5qpIMpvZWoJosGe1Gih1NIml87O06RPGqXqp8vwjksfcV
2Q1CVlFhTn8GqgF3VxV2SamcI/59GqdxnhJkU60JL8ahU3frXOjsFr0ZvHcqL+JaC/MV0a16AfGD
c1KOPGCQ1qG79wYxtXFWmM5y40Hhs4skzJhEvg+6ICzfyw6blntboHl9u6atKBNrQk4YFAfV+40s
dWM8Ll6UudecmaC6cZVKkcx0nOU7FXht7uUY6PmdtVDiXTHnBFwSWy2GXicPN8L2T77OtCJoa7rR
PtOBaBOR53l5kEjEq91KaWXtUz2hUoWnSvAHQB1PPYnWHK5MVTbDYS2XIkpGLcQPWRSlpkj1M6St
QsMr4mnxl/GAUcwUHjthW9858rrcQejS7clcvaHeQaAzKGC7ojcfp2rxP6I4tRT3fSE8Y5+JvPoO
a8r8k/V2+rgos8Wd3jMl3WUjasxrL5+nDovSPvuU0Q9Fm9T3m0cVrPN9WxkDRDVvNm77pfemg0Yt
QGIIy/UV2+PS1ElQamzGCi8NJHLOSELd5kXg/TRLutR7ku7C+kynxV1u0zoSP3IbQZGdVblZnyAL
JlHN8vMASax89LqP2q9xt5sm2baJ2ZZRs7OsaaI3C+UsG49IEEb10TelWX+UZrTom8AXU7pL06Uc
j1MDg+9GCtf5NrXuWvzASSIsT7TWauPkuYtTPI4RgS0G5WMbcdcE0X3rr6OD0pllSOsTTln2x7Jc
XHUocBXWaVwRFsU3NKlD9ZuOavlJZVINR7PKJ+/9kjIq2pluzVRar4pXsqxIRDzqVnVpUhqerJIx
m62VTMKsMMY0aoPxkl304Z3eHF/eVcowv6Hh3sqTLatQob/kpMFwH81tUP+cIq2e3NzP0/fjrJsP
U7hY1gcNI7ZlkJkvtJrUvPpXIfJzuL2ZwVQ8eVG+eLuliyxxLejD/pkZuY1ohg3TnKRYsSMTaRom
EmxuVza3eTBmH/HCNTMG25z82FGL8D/OUxn1fzJbgBudl8KEnT0K/TS5Wd2/S/vR8g++OcDnD5vc
966rBrzpLdBC7T6oSrR3jov109HxMW+7q4Tssp3VwT6jIdTQf3OYIqz3NbzH/CMNfr7Ggu6yFXO8
ZMBNQDZ956Vh/d5L8XYiNvWoKEtHWFFsmV1R7gsjx/ZOTAse2rSjq6spHZpyDxnaL/eBCWsvyVxd
OnHvmKrZ0UOnSy8DhNtMw1vzGxpz0jssXK4y6cvIfsCyukBmT5Y95hI4ZzQxDeCehtKUdm0CWR6c
GG2X8P3sFkww/GDxxwQUDoKd1uBUI84sHfMhdzA62NI9Gvxxnfqts8N9yzaSIAhzdTXZKO5vFAtH
xY3v96cgFH8F5Qxbx0OeeRjfBraSmF6t+pc9tVYRt7jrMRKk46YST6Xrh4y7S+4dpzXfpxbF7R7X
quYdPm/s7pj37dUMX+yn34El3Luoat5jpocmaGaukN6X2Vx/oj/KINJb6/DKdkZR7iXKbrSPsOOK
jWWul32g6npfiXX9nA5pYd84iy2cY0DP+ndutCWuq2M1esRiR/g7Q87B5xkcc5MsXEsWwtd5f0ea
V34dajuYDtJWI21Yu3lAv7X51Wbj+gMGtvxi9/T3kzaSjZN0AS4WsYfQW7mbbK4HitCABmlmej/z
Nku/qjycMPXpoSIneW8jbWys8DB3tGNCeTOJYvlN8HRQ1XG8yYord7aYoMFbG3bZaNafPVT3okPe
rSt8AI3GdGCIcoe9DnmUGkIFug8pxAlZtJKWi3Sbh02V9fvktJWdzF6NBAwTwxWUv2yus8ge0M4o
+qZInAK2f2xFYsr2kWrtH/g8z/zrRrGfMjJSK85VFC2xhx/FDCCRQfpxosMvSIgDZ9rbyJVFCZOR
lQm+7Y/1rgAifiMWBVN3WkfK8AzzMnYV9spS99WvIjNL9yr3rSFPer8CjViRQr33cgDUe6eAapZk
WRD+Cuza/hS4i2nEKUeYQZpNLT+sKL+A2RlHAnCTGeAJI4HIZCamsYv7Xk5eDAWv/iYGgAi0jc38
d9RP9lcxeYvaF10/fB6Rs0YVrg6iT0WKYESgB2w05LgWt2IdADuFzTC0CXRqNV/LrmKyY4DS+NoZ
gc0/TlUrd2vnyHTXpNZ8B2G0L3YD8O6TUUXsDAw27t8waPkZsR7V2W5IPS4MSr7O4j6r5jDmhJgP
jevXv7qUuxv0g7JLFGq4fPZNaCwPvLnpc99pz4gt1dYf7LXJm7gN6MPGbZs6dyqdg3kfNZ3SOxNQ
yhBXYGOXQwnX7HPluOmI6rPc7lUT23JepmgIDKOqiz1IOfmunXCqI2q0yEe6qpcIEk3eFUVf6UBC
DRov7ibhy4NfDvpDUbdBiQVjQfd/tDFFx4y8J9DMivrysS3Lcg8gQBQ7TNe8D03AVDDu284pknla
vMesMyaNnvTUhYfVcBEiYj7ifDFWvhAefajRs+7M6qlAoTDfYxtr/aqWKmwTSMcjAwyB4izjJaaw
N223lN8NPNs9PhYr4rsVISpbS9A57LAxL9+d0rRELP2qEnswoLl5ZBSJd+Q84w0Q55ls87iQWAnH
Te2WAz6m/ponFjYN10wKsGBopwLRQTHSoUoKWtSP/VItDKiB4941knNLc9prwhjtbhO50rUJs6Qe
Aq87rgN7ts9XF0+HCEXLMpmNfvnjupX3qU0n40vJCPheu9HYMe8a2x7dEH+tYl2NC7ftmDe/aVsN
v01aH3jK6M55qhsAAtfIyJv2UY5jfet0K/Bc+FHcmmg9MwryhZ8xx611+YHEq/5U5rr76gkbWo9j
FeODELrRB6r14EPRTNbn0IqyIB4nOjwxxAHSXFUuxocAyMDjqGfU5KI2R6LAmk2pYls6s7Gn3+Dc
rpkbdLvSWycVV+Oqe2ZSK5vUtg0DCOH5Yt5mmg2mX3oa3meWjtKY+jt/VGYfTjtvLm3rtFbFVO7G
yZgbPg/uvsQZffuXvRACd3W7Tl/9qBUfsfyIKmI6OVXcrxhtJC7W9GNsdVZjH9cumgyZoFa+lCfl
hD3uNobmawTjlA2nevTy6eeA9etyRwLuGjvlyNH6KJY5CI88bStODart64FdKsrjXKY+LzTA/wWl
SrcVX4FoyOU9iYOqPrue0Rp7Hc5umwxRq1B1Bg/UPcDt9JsdIjQWGoc2Jh5V7KZ4R1vxUKk+3Fem
nZWJbDuZfp5rhZSU4D756YtoFU9wiSfGLoiu6n1vmhN8hjFve0hgXCN3wJbcBmuiNgifxOZQfnBq
u9f7Muyb/HpIfWljyijC9eAL/IVuXYZ0/XeUijpjb4a5HR2qbur8nxCGBrbAMlDCTnU9FHvNIldC
AQf/6ulQzO+iNDXWq3VZJvvKCrzlc8v5aT+5wYouGhqwQ13flZAD/XcgO9yPlNm2sWeTlC9jjBv1
kBjtqKIrNAGj7sbvGiqdibc5XLWThUDdZFgFcsHA9sPb1ou0nQSj8vxDljOm5bquSDdBt2OGYqqh
nk8kEcFEA6au9c6itJp+MGwwnCfX7hcAELZQ4W1AAvqpqcDhb5NKhPDXyqL6UG6lKdoM+mxfUnL3
9ONgiBEWrkH5gu4uEubVEwoqWIfSQG6449Js5XpyzX6Y9vU8GtX3pRyg3Fn5Ukf/j7Pzao4aadvw
L+oq5XA6mmCNjW0MGHhPVMCCcm5JLf367xJHTChP+dtd9mCppd2tDk+4w71Ftmo+FsUoikMzG4mi
s4YX0yOmqgjssRUtgy2f4FDp7xTSwEVYcV2Oj0jLE/qZeBh592mcT/6yxVvDbL5MpsrnbaunPv6a
EdKn92Bi0m6flb693EGXsKtDRQ5e/Ye1TJt8HAp9QF7ZHiM9AMpvlfsKUG629SZS2E+F1fRYT8rZ
dR7zvHGH7aKkOa1ohGX+3bSK7hVWnzMe6ThlWskOhJeH9dOosnZXx1r30vWiNg90FBsyGS/vC+3Y
JECtHimt6fygS9X5e3wXs2TaaCPGzEc8Xv36RvnhotaxUphZcOhEoPXBNZ+WH0YMo3VtWPJwSVrj
s0He/0rXr/npiSH7hCnOe2UhV3cYWAFQ/yh5+LBWTsdrorYzIzo44dQLM3Aa1/vUVFV1o9hxUZJa
R+ENAlFJIZG393QUp4rqhWZ2Eaagtngn5sLyNqZsEkBEvqhuiR5clKVWMhYmwOAIgMMCpD4dTrXK
B8BSpKEZLam/S/yh+x8q2eV7Wbv0AhB2AIm38hpXOu3pOFZDjYaGcob1tS+COOnZjQYF0bLLbwHd
L/fF6hkHsRiiKjoZ5zaZTRRJqcspC0VZt1tsR4bPut4iw++k5mvke7cghpdfbGUloNYAJxWc77mY
g3RmvD9jFKudjuugWKYJZWunwoCsRG747VLY1bGQSKaSCIbrovGWUNbzI0fH0XfuYrrgWV0GK/3n
czIm9qf3jkUnljI91WUYr1TgTj+Z7Q2lgzpUEc4JQuc9PYFHAihxPxHy3TjKa/3utL63Nn0xp4EN
Q7X+XH03RzwxZ18UIfLLqb4b89RwfqYt6mLBQgXruUOoWXsyxgjLlTGpixdNNuN49+75MjZIWRwL
qDK6Z1t0WamWMRlhaPZNskudZHjVJUQx3IB5Nt8e6/LYoWGPOCEiCcDsAVadri2IHDQXEsqPzTLG
e9U79tZVqbN/e5S/Kltn60pQCR3e9DEXYXanw0T8CI5RGmVYI/3uUj2jSbGdS23MAnB13mfpVwQh
5GFpu6mnTs0P3hjbyxOpZWYRlMWLdrfMnvNFnxIZ811MfO+RkJV4WPOiqiPRute+RjjDaagSxbmf
b/3ELdTnym3wRrBbNdd3jUIV9TPlzXb6rDeePT74BGLRzupq993ng+sZpWGkNBxMJs4b04hCpRXa
T2WYDtWwq+IoCgjmEOs0+vDttb08iZjMcL9wMqBBckxOl9ZMPW2gBl+Gk14nH3R3+b64KTPr5q/v
Hwh5Li4WOjyrId7pQKnl1bpG2B4Ci5mCKNK8XcVbFyRQCW/sl/MuOKcdpTdkdNEVQKjw/OZUKqdy
UhV16Fe+/QGKlR/kRf/qN1KFRJnmDvDen7dnd3kQ4GCs1zSaJDziF+gSkuya4mUZRoiebgczHogm
R/PdH4v62epcyP2MgMD5o5prAvmbzK1CPOTSNJgnWRwTjsS8NZHjuHGZXa7i2ryC0WoRTRGjrDvn
H1JcbMOviisqdOul5W2FU6N+0ulDfxcvfUwpsLP1AtErf74lqntlMWmgrYLS4N3Zk2cNGatjYrka
6tAlxs022DukxUa2nvFeU5K/3WLOGDpu60m7kGHQLVTLQT6GczTPGysCnudF6HMLbugbN+XFa84F
CUuSvI0bmbN2Nid7BqjjOtoczpgo/lEK79ByqJ1vg6e3RMnNeKMDebGGjAP1E6YOah8rteXs65kd
0hfYl4WDlU47/OLF1rWw/Hnntl+50/DdOdaoL+je2R5JqJHgpE0CNRql+IWW5vwNpZrhlgrjxVZE
eBSNMDASiPH4UE5OJ2OrKjWm2tbCaIIrk0m/DYcCjuumrHIsW2l6xZsJE9vf753dKl/BkeM5B3li
n30zP6fO4aR9F87S7/bgytygaYr03V9qvTJYQdBbwGfO15BvaA4FmE/i/6I5YEaCerTIb+E+LvfD
+pSwgOxysEHnp7lKqcvkXtWHliWG7TxINwBQ0G/fXrHLD7UeI4YBzUdb5zyXKYs2p/Td9qHWKTfI
umLXIWYex/m9B4A8wGP31i11ea5YsjWOXJ0X1m1yujWc1KI7pngWRTbML2XX4jMTq25fu5EZ4jIx
3biCL9cR/VZkn5FOB9mC8djpeJDcpL5o+hhmvR8HrjDBkw7F8O51JAwnGwSowJ1BBHA6Cotnorng
yhBSXPzHTU3CN5Rb4jYYRvwR7mgl+h/1qramzdsfcP2DTyKt9a5frwseGdQF7LPlHPtoqEdVQFZc
6vmPZo7NTibVcq/Nenk3EwXGQZtn9qtOmnx4e+jLlV2HRv+UHQ/N6W8Q+M97I+syy7CgmkLN5wld
rTJDI6Mr8PYo6410MUF/9XLjIMCPOzvTSZ50hizHKUw7nZY7+mwPZkuX2O+XWznptaHQpgHTCrwL
q4KztdS9splJNKbQaExroynV7WYPy6Yu8m5FyP6VWZFvsyFJ4dig6yn5Z+0Q7qiJeTJIBXqRfYdL
GDe0bx2hAnSmnOoQtUv0pLuD/WNMVhd2LZb1O4GoPKB/EVEAiFheYCKnP4LstDyb5nQOpwTey94Y
8yn+UWjUq11sTuanic5le4P/em3LrG4gXDWwtEH2no5pytSQA52w0LOoC2oDZEcxVO67jzxAFAex
ptVwBFzS2cxmSn7RUDCKgAGyq+uOnn0hP729Ly/k39b1460BhspLYEHxO50LBlyUCGtGSVxsGjd4
zXGLRTgUL49UaS2sQE2pPyPPMutcrFoRbWbHQeuucGPR73UaQN0hKjqAskmNnc9Gqi7Jd/AB9OyW
UAc/yfkR8nmF2dq8x1wUpz/pItLWgroyhmzk6SXRnf53UY/pjVX/K2VyNgzHlNsAJCZ1ifMocOnp
Tyd1O4XAdPWYfzcgQyoN2s8mSfqhDnJNlenWjAonvWutZf41GYhE7D2767Wgtr3oVq50ZbsBDSMt
Q0aU68M+C0P0rFWupO9IkF95+9zR2ns0TLvd2zvh8g31yKVRFiKHsUhgzl4YN8dyLUq5NpbBSnBw
pKSvB6orDKx8WqQ9PgAmWdp7O6VlceNyvDZBwIYrSolPS4Jx+mXzCBjUHOUqdP1O3lOK/+hnWMS+
Pb8rgxDqUNfCQAF9hfNrsTKNeJqyVIVFP7d7L8GsuhVcw2+Pcnn5IinLS819uBY6L0oGCshIXM9Q
UyWR4RamGSZ1bqdH9s71aLTdCIQvhluLj8ZfMxVyW0qRpytnlSO1bSqvoV6NFfJtBQlEOhvWMYIN
e0P07O8+OzkZDAbin5yMLeIQJJwOhvnxiC6K6YZZ6zV/Upov1WGQvSfutJGbfwsHT7gvstbzVxMF
PTNIsHnDq0PGbUPX1s6/J5ASqCnOcVI+8Ta4eL+MefNFGFYng7bMk5e06Xw492k7OF+c2My+av2i
R9tRjo28N2SeV0FKmvt9XKbU29KiKP+jPV6UYeEXxVczsenUTjGtzy1aWZBebHOe6rBDgcUG7KHl
6Wf6Slb6GNEbrfado/z42wLn7beFcajxKxIo/YcDRoTjR6PyCANaQe65FRgsWS9LaXP2BpIPEFYG
Ue1uWKJeBpZOi2EzKnc0bnzfi0PJkluE6avb9VqQOTuU5TBMCa73diik9gV5TotbdjyIvIHxWORW
4Dbdjfvv2o7igqUiw4deyfWnH9lObW8ZZeuENNxnfd+7XAqbGMJYGphLPL47+gJXT+SItjSA1dWA
5XS41Jq6YgbvFBY2XnkprlXAa6Jfbx/Ki2CdQQguLXodFJp5TE8H4b2QyTg3WigwtgyGSu9T2tCG
fLDypH3Wyty5cQtc3DUMaFEIQnwExiu6WacDIuvgN14ykjj6S/VoReBQkOo2bnyqq6NA9oH1s3Zy
rLNRpiT34WH6Wujhh/asgEp+maf4FiHr2ihIEKBiTVnXpjJzOhca30ltQpgOE9No7zINuzNwLbe6
DpfbDnYUT4+O+jEx+LksqeHHE/stsUNo5sZO0H0NCr0CJ2CZtx66ywnBvvlbY6LWQwB3tuVckAoc
fsMOO7X2CxUswAw93xsn93JCFMyooJIfEiZetDVWDdDYwLMntCKVFp81P89S0EpZk/+H3o718vYO
v5wTz4DNmbUhsvHunG2FkV7HpLrWC1cN9a9gfNPXIsdJ8f8xCom2iWk0v84FKauh7XFnnrxw0L3h
tR2T4V4XqXp9e5S/Z/70nWGrEXvRyuMfRBpOd5xByG5ByvdDqsGwDKHg41E3Q0ZrA1iKJq6x5uz9
xs02/18k2jE7JLEmf1YpVLs9IKBFB61cRPr+7R/rygeFH7DqZK7Kw/w6/ammsoi9Niq90Mn1xHlW
0zL2d6Vd5suXGUDV77dHu/JBAWwjOcW1SOXkggnUx2PTTorRnNQOOC/23kH+Zvv2KNfmBO8HF3Pq
8PDe1t//J3/DvbvW8qj3wylKBpCSmRYqxA7Avw7yxt65fMnw4aBUBSsBAyGy09Oh1sgBlAof1bay
8uARim0WZFSOaadVGxHb2m8zvXkIr6yiRe2JshNaNCtv4HRQrHprDQpaFA4gUINGK8pAG6ZbmqaX
z4tBYM6dAoYH7ZJzeH0CNFHqZhSFCczmR+x781+otqObPSKT2FIWuvGcXVlKAstVFlyn2wD77XRW
zaQiy0ZFJJTx4G+EhiqFFjvZZ41S5NbXO+O+nsZuufEBr60lcowmRj8wc6lEnY6q2f2YRFMWhVXB
S+15k3bwjeUWF+jqKBDoEZZy6bidS9HOyIXgG9pHobkUv5CamXZJ6707s3ZwGWMXAhKgX0PaezqV
UuvcnChdhKPyjO1iGWJfFE5+K17mTzm7xoigkItfKcaQ0c4WLGkhofGoiVBZRhp0hl3uS2eBwbpU
P98+xtc2xL8jGafz0Wy0Q+KIkfwGjTMXoYv7WLM5wkPtlWDQ+nLeFJHod28Pe+X24H6mwASBEA+8
8yjHwDi7SXSWsRjT6Cc1BL0PpqFrl8CZ2u7HuweDibYaPVGXpL98FoYQBVtqoEofWoQgz6Zeg6Ct
5nI79Jp9o6R0ZQ/S/iGyoITGbX/OVVxScwFQ5EZhqroItZgWqQXlvFfen3eUejjFFx5TuJHndYbU
z1y9V5YI0bQHSqtlANOdQd29e9l8ZoLQO+HVWuU83RpS5DXWXGl8jMy+CBAg8Xdl3ZnYqSvr+e2h
Lq9BQAjcsaQsMOvZ96dDDUM6gq1d5nBQyf8sFf32M/Nl0Wo8T4r88PZYl1uPsbB6WGVitRVhcTqW
0epCi8dpDiH2mfSokZJHMt5DDcmftm8PdbkbGGoVxibBhhl+UYZLndTLbYMCY+FMQQdEcJsu8r2i
mX+bWRo1J0QPqNued97jpiaymicLs0Bdbms3+SUX3wEWqd5rfshItEkAYvEXRbQLObMJI0IaCbz0
lbY8W0uaH3O/VzeqLZcfiHeexhypCbUk9BxOP1DuRmmSoMgWRjKx9k3fWqG/eBWWyYv17jSIfi3g
K7iqxBd8q9Oh6HdXbtkpM4QXvCraeOCKVe7eiOcvtwHUwJW7zNIRTbjrHfxPqJQqwO6ofDhhTpED
7TD32XUb/f8xyJoCwfyGSEd7+HQQVJ4Ws3YzN+wT/Y+04/TOypV1I5C9fC0IrtcpQDwkjD9vXUXx
hMBM07shgjvVuDEbAScqd5avpMgC3DfqKKiKAPt8rzLgqsausyO4kFZ+5TmRfpJCz7sOdILq+vYu
cYcXbWiiG7O7/E7AMIjOKfVRTwAXdbqEkVcg4NBIwpSGfKFTKtqIVhtu3D9XRiFZXXV7gbu7FNhO
R+FWSkpKS1FoYbm+He26CuIeVsXbVw8lCv6c0xhi5XlzfYO7pp547iGqwRFqkyaNwkIq19+KbHT1
u37Uk58ILsjXuFXWf5VVa2JvJnKlgyPk33qruZk/gz6xAawHbj4axQcjpWj00hWNGD+v/Xuxj7Jo
MD8YNIGrXe4WVfSRRNVzdpMW6XIfow8lICNp5vABgF5j7z3aYgmkypKCmm7UcC7iKu+ne2hs03xA
9WaAjuiXfr5bmti1tprsbCDraT30R+Q7C/3Bnm3pFJusbvp8B6NwmA8DijXLnTPqRbSLisSyvlhC
TK/p1JU2DD5U5T42aMhZd5UpkmnrdhFgcW02y0JtBzU6y12x6IUdmoqCS2D3ZUe3a07a/mVeytiE
yNX2f7pS9d2Hus5oIxqdjL9MAuHs7ahFS/wkJxPTgxIuardduIUXWAwAirdu29mfR0c18Z1jCuMJ
P4GM4j/xpLWrXMgFT8o1qo+9wYw/xJNh5ntMcp32bnCtZdr5aaFQGTIKyw9HC+2zbIuUfjFv6kqg
FaVnM7JDbimHL2M6zv/LGol0lFiGwg7GTLeLF2XS99m0tTlBpePiAa9YAMPB6Aq1V3U3WiaPEK8W
SE03XfBrhCE2tnDUkG8rP8JdTPwPCQzYkp6ELtQjZcvE/W9uhVb86BulkntdIg56sDCz0r4Z7gId
TOJgJ44zLtDtBiIxZDMop3aW7KcpndQdTeD22FIb/Wr3dZ8dq9ZGZxD+oSgBilp4MS9y0od9VmFn
sp3QtVMH3Rqgr5RtYVfHzLbKFqNqkM1bm8u0DepBSXFnpWhUbBNgu9UhKwj0jsLQFa+fxWd5IO2e
fw+zPRiPrtLhyQmgpD86ze48agO2090tTVfJnVv1McpVRtaMyKmYy8c0ihwvABufpI/WSLHhwV56
HfNiC1LTwckQztomwE+RyJo0NdswFhUKB3NjVegdzkI1SOK1eX+vSpVHwVxaEpWM2ljKoBsiEW+G
3szUVjmZDQvKFnLcLG2PUlPjOAkknKYYimMfiVFt0iY3uzuzA7K8zVFa7ncOgn4ze6XR2oCAXUIp
EWMWjy+ur/i8MfAkFcyp56l7v3Nmcz9oS2whFjhMcjclYzxi0W5DOdpUfm+Mzz5tIfyKpkgTO98E
Xv0tWhKzf/DH3PuWyEz7hPqg7wdp1CTVQzwiubDRCiRMN9KEOBjkS8d+WqUUy8BzRhFtlhjuTjDW
id4GgowtogDsqCxIqYTMgVPAnCFQsVK1AUvr491IQeapmkX2ydAb8clABSZ7jvEX079001KqZ539
gt507oKfd9pcuZsqb/vyO/T0ftiO4MPF1poKkO6tE3vDAOHYLuYuUBH6dJu0NNRwSMzJ+2a70VQf
UmW1JjwtmuA/ZYLjJ1QDWIwdNcPJeilkUvxvsBu9OYydOReQC7TxFaR+lr/MLsDzJxcazXTXU/Do
PqP7xfdPe79+bcUY61uodD5MC30qJJSgJH7K5LJoex8lwR+9PRfRBx1DyWSXcY7Vz3nUJ7zaKo77
/YiMLFRvuLL9wyDnAdYDEL46gApTjIfVuNTZyd7Wpw2nhCWEvpb437mGo/wASXPoNnL1kLyb3ciS
d1Hi+v3eLzxwd63rxMUfuhqNF8hpiA0kOxd0UsXk6ygzUgRcHlxZO8XHtHVgRdbz1BkfHTHFy2GI
R23am7nRf10iV05PMfyzdpdqTdFsRz5lD7l51rtdOTaLekzzOIKN2wkTNHYey17DYmQQ1naYRIVY
pd3V1gNPbQTDq6Q5uU/sKVdH3BUsXK5VL6ewRHdOPPlDk1ubLplc4yEfJphfvemrPvSWyJgfCLht
81dk2Oq1UOZoYqnb+u6XvPFE9TWinql90otkyMNi0NJ+kyzKXg6lUfWP2YJ6wd7J4I5/wfutt9tA
trMttk40zhNvvoqg77NNkLpENNWDl4euTrPV4NGVkHi8TqxKbkO8rxrEivdlG+VToHohjUe8TpZl
701NUweyiWc21gKt9+A1g4MFZjH3zjduLFn/XBApE25Qa0UFIa+JqnFPb0x+dsVszQEe2ZG7miJb
qGBCTE5CDrj+0VmcWtsNqpPGnd/prvgBva7o9klG/XFPR6HQzc2Uizh5Tmdkd+GANHZBk8kSy17Z
ZNmoLJLwo70XL9+T1au93xhzJPKt3XFvQq+p6vbJxz6lP4L2NZ+gYjXVT011cbSFoEdSmxJH/KZ1
Rcokc2+p78CItViQyRSwJWzUyv7PSuN22SDJUXfbgruZxiliD3bPOi9m8ZvXpx0/+MIT/mbuSjwm
RJnpaYAOrRT3fZY5/M8zvZWdXaP4uEGJV0YbuoA2BZHeiwkxbbG4gV/PxufGLjskD/sa/uOyeO5j
rPVOFs4ufvC7pbAEeu2l1jc7jbdTOzj+TFyT1ZrVb2K+0hTC7DXtgP/JK56FES/z3lOUM7dOm/h4
2S1Jw0lS+nCwskm8dmk2WM/unOt4Y6aL+U3GsUw/ZsJrOZYLWi3cZqI1+x+tQO4u2bBHqvHTMgrX
/+QDcodgR+fQ3HlFR6MCZXlkBlF6derDAhH6K/5QFoxDfsiI5z5xTWwcY2EgFj2L1farKtQX5B/B
5HD/Lg8ADSwtnJssFVsJsbL/L53SOg78bqx+QBuMECEDmfVTwQn8OUHpWnZLtuKGJncwuI9jCHMw
ZI0u36coiP+H5Wiqdga8s+zFTvy0eijjsjUIDsfGqDfFBHlpuyZ+2E1Uc52+ZirLu9cK1ViY5MYI
PF0hVYNiwGROz/QZMwhss1rEp9kxICJtEt6xLzYY3fZFkey325L+bAabtJsfsfyWxW7I577+MI1j
PHxwhTaqO5i+2gOAbwzdEldmBcssupdeGyz6xBlMuUPd95EbeGArtQA6O/wpokt+InQVqo+xDRLz
o4azsnPwLGX/QtWc3Tb0SZU8RUmtMHETKJM9UAYbl3ui46W7ayIjVY+Fl3VVgJT27B4ibdCHny6i
jc/lssqz4qDkTId60dPx2Rxl+cfrvV4PO0vqr2L0reGXH0WtsatwfJk/efyndjN1WTx/nUuBGkYx
NemhJTgNdYRP7AB2hj0Ru2Xclc3QDGovywWwfm/UFEg2rWw67IAaD3HYo4mWLRCLFiZYAEUp4rE1
ozrd9ZowP8ceFb+9qmQCgGBpLXxv0CL13E0pLEjPg+VlXNm+qGVgerFMvpvJ5JmfvMSWzWsv2QyQ
XFaDI5v/LrZxv8qgbEC9jOWD0xVlg55mVlKXZLPaH2NrcPXHmg3Xfvbixhh2bVQJ61Bx2wPGcGZ7
T1ZoosKRwwq4r0p43NjaWOl4n1td7j3Arhvru5WC1/wunDYqdr30hMN+LiAXj26JfHeBmqw8wFcF
jYkZhCo2/WAY1R6wr2s8GaIV0a5KkwiRTFRFteGhQfVNyzdKi0v0XVScij+FF+VyX0q10BgSsIr3
GfhwC4XpdOH0xNoq6kl7CVGsliutDlSmosehaa1PcdtDErW7VPUfRIodRRgLjICDWBPlV0T42HBF
59faPopgEW9GoPD1YWqiQT0VSeyWSMJSzYPPMlp98dF2FVTSjXTUKgJfgeZ+8Mu8Wz7OtiPZbkIZ
49dSqxBTzaACJ0EUZ4u/gZuaa5u6dvHqSngKndVKNP7RTFNUBcRtIIqjxU+2k8k1tJl1SdjF4+bc
ctG5LNahLA+8jJ6ri4fZOaEM8eeWe7aIjyz40u5lt7hwVXnhvi6oq8JvKSEx3Epnz5NZotu1Xgzk
jGb1BWpbE5OyOIZRCPueBMCN2v3iSevRmpHDkJo+30jS11T/JHlmPIqsIFXwtNNow/P7/5RsdLJB
Pn5HKSClSK3bjfVLFpyvTKl+i7FZ9IF4bfyeOfIWP+mi+rWO7Ok0eVd9PYqhpyNnmDT15M+k7Vmd
B3ki5ifo/8hZI/71/e0awTqJk0miFEgZj0IO0BxaeWe1/6gqM7uMfJ8yshkfUh8ZaCUd88NsIjuE
7svHuk0Q6hHl3COVbb3Xwoh+F8xHCmNUxFYmz1nFKpZyrBuTNQYBVG5qT6SPsCiwQ0zbW95tfwvI
Z1NFu4quFzAB1MDOhf2El01uK/wo7FDizjbKU/JnDIn1U40YgbuRRpP/qPNkmTYlwcKLn8eaHyy5
SH+9e8kpbOoUAh177ZqezRlNXq0G9ClCpLLrjXLzds/plXvIWt0eqYgh9JMSX4+0T7aw3V/eHv2i
fLfuLfoTtFBpAtKMO91bPf3iqZro/gHSnL8hXVHux85p9yXaQodEkr4BE0My5+1Rr50ljixNVEru
NBLO5twRKklP0WKK9fxr4dNbyhJ1rw/DL7MmmYVPvskdVGPeHvXKOYLrSjUciyekN8/LbP2gFYLM
SoStK/WdjBriwMJVmwgx2P/PUPSPqIuu8ornreIpg+je2JMI3Sbydgg3yc2MDgH1hPiWoOhFUc8F
X0op2ddAa3Bqz4qHjnCtQogBWfp2RLR9xPLAXLTqxu13bRQAVVTFYf1QBzrbJ6LWyop7kS9GSWRb
wbwOwCHd6iZc2Y2YMdOwoNgPE+fczxMRsEwZHqa+aSWyLxJu64tiJc1jZ2EnK6bJoySDcLVx9/bO
uLIfV+YKDRMPDA+v2Okp0JdmAcAXZ0cNPzhodm1xzAaF8JBtoYlZyWwXK316yRPZ3rhwL/ckteUV
04O3DSXm8+4gmAWnm6mDHNFyV0GXJ+rLQO4dUDC6BfC6RMJwxukGOTbgK3N9y05nGYkZQq/Kq6PZ
+jil4mqaqx+x6uP0Mdc6SdVVSt0+JkDf7TudWvHnmYSn37deJBG2cUyEVdiImnx9e/WvrIHhcjDZ
VZxMwDCnP5djrl0qtNSPnYbmMx2tMd70tCHJcwkb928PdrnFuOhAOtCtWjEPF8eln0yNXnp+XCYT
raR+7PzNgPzPvUIFAJ0iU0vKxyYro/nGHrs8QQaVTvhzdGdB7J3v7YR0uetwUjxWTStWmRvyAh67
d188jOJTsjRoBkPRW6f/T5Ri5hmqQ15WHFETEV/yKo125rwMGI1Ety6ey0OzYvg49NbKSuf8nA7V
4ycMX5OipF032jGrMuvQIM7EDbG0SGSl0JILSKuUMN59FzEwJUI8yug6sZPPBi6MHuJtWRyNTAw7
hN2mTVPM0Xt7ji6jwEAHSkqcieX46SjuaKNugybXEVUV5z+zhNzvmUv7LfIG+V6A59+hUGVYOWAE
PsbpUBp5CweXoSK/M4hi6TR4Xv7f2xt/XZWTeIdB+PM1D5EOxMjP4XYeomtd5y18rrzwntFMNpYt
oAXKwnkOHLfxavuWzsS1LU8MCTAGzAoX6/r7/2zGvtedfp6K4liqpfw+DcVy72aoSL1/YmA41h4k
7Xv/PDymoaW3dZUWx2bU3D0OPKQ+88y/egI2a8y194/HngCJSRULYNH5QZ47r/HKNCmPaYqx4bIU
rz29zo3Mx9DXsz9vT+7KIQNsprHXeRRX++nTJbQHZ5DoTLI1vG3pqvpQW8UnIyE6bkwj2o1eM1NV
a2/cIlc+HIBtiNO0n7DwNs9eitmPZZUjM3bMRel9a0YuQ3aluhUGXl78a6gPXQh+DCiP85Sq1fss
X4UBj2YOLXaklr9PKjO/793lJsd3fUTOtj9JETGFt+JXvHMqxbJQ1tHmqDm26EotmxLxDrnRbJTk
qfC7mPNMtBk+a13RP4O/7H5MbTOqUItijEq4ubN+CxFk/lTl6Oxt0in2zbt58M3ivst707jz7EVg
qUTUKbb4rpTDzk1lPm2HhbbCkXe0WSXROWL7nLzL9TYa0srLgddodfceByl/Jp4vM0Q3+CBBDk5k
3lFXQOc1N9s6PtaVjN2A9mCJa2GqJ/MOpj7pGeLGqGZSTY/yOwHqRA9syL4e+M6FgAJ1ta6+hxtc
37C+vrJDfG4HjTwNNRJULU73ZeT1Fnskq442fZpviGWqj7g03TIw/ZuEnX01+vv03Ve0ERT+9Xj8
c4Po7DyvGGR1RLjNbO6htHv+V1x66M7mC6X2jWag03ukIUibTibtJB+M1IzLLSIzc7qtndH8jYxr
Nx28qGta6rOzSnZL3JQ/BeRaO2wz4Pzf5aglMhgowMbh2+f3yhZHYwcOz/qKAG47O78lsr0Rtbfq
KEQuvhXswRE8m6bvZkfY71YCgNdHWgUyhV8YJp49WXi4ObNOeeKIJ+NwJ1UW71LXbPZ0xMSNeV1+
f64jNFPI3UgbQdCdfhi3R/7KpBDHDbE45g4tk8FEwauckv3bC3j5bFGQoCjAYCSoFzAPN/Mz3Uu5
ihbiYhk0RYHyfmqamzzCoYzaJw2Mt0e8/GRc78TjBDZ/n8qzcLRGVbPLZ6c41pyzAFGzmmNHIw0H
8VsIncvbfYVlAz0D+AFu73wV0VMuu8iay6Pelt3WmD9UTRXgMUVxcC0n405arsq50Y3r/dqa+is7
TgPgREy6rsA/p6rApCjGHKQ8xmmebZLR26ZOYQV6a30duedvvJdXtooB9B51cpcE8kImqVrRxFXq
lUdChWRb9mZybyXFuykf1KwcwGgrK4+M+FysfkG/TkeyrzmiLYLtmkG1FXgLYsN8zuDtDXJlQqtc
0Ao/h51H9n26fMMYoxouhuY4lko9p64f30U5ritvj3LlI4F95E8Hiobt9TmwykP+CGpZ2Rz7Zi/1
kUWrsmljKdo6prixIa7MiFdec1ec0wqxO8saVEKoVqNMeYypBu1b8Bb7ZC7mT2/P6DL1WmlTpFws
GwHUORNjMnlXo8xh3WYyXEL7nFaWXsB7s2sM/pQ2NUGOTddyYyWvHGi0AHgHgQ7CZjnHwfVuO1RI
LTfHrui0vQISvLFL4W/xGXg34JynCsoRaJY1uwTdfro1zEyLB6+P6mOSTcu2sVu5zdrxVjBzZUKc
WwJekknKhufl9iUBbrF0RnNcJBikMm69TyXg+YM5ZM67syAeXh10H4k5XKBz+/URzWqcVpr2iA58
vyOi8YOyzaxg1nEUfXt7XNmEqH1RBECZDjGR85rZip8esrFujyYqoBbodl/4u9lsh1tVpmsD8Tiu
6kMYdSCLcvqRlErHDI3/9ojxaYb6xQRFTIhbmfi1UXwQzLxbkOKB4Z6OUhSzNfoSuUXEk7WnRCyG
hxQqkLYby3Z5T8ANhGAJPnG9k865PXVfonWsjOHoR1ns3plqRhw91WQ87WbhI0aZzm57K6y5nBxB
Hy8I6nfIYJF2nU4O11q6q3M9HPveL44jsQL9gbpO8xthxuVOXw26aEqQgQNrPz+6nSe7vlTacERD
vt3TlRk28Mn6AAr5rerwtSkRHzuuz9/gItYf5Z9HsTecgUq4MwBySLL9aBoK+RVxi/dydULO+t5D
FOGhOls4mGgu8Md4PBb6VH4QLkgDRJptE0U2AcP77RN1eeGSw9mr0RQqeojznN1Go2lnfQeY6Dg6
fZVvp3jy3b3ZC5IH2y2G9Ej53fAPc1HGz//H2Zn1xo0za/gXCdC+3KoXu+UlcRInnrkRMpMZidr3
7dd/D32Ag7S60YIHyF0As0mRxWLVu3x8ZF4G8O9pInFJyk3722Iupo0zTb0o92ltFPauQLK5uDNL
DxzLPIN1emw67A/3uj0NxfH20Jc5lSyjsOFoLiD+shZ20Mwudl2RNie0KBrfKYzlVYsttKcXNbpf
aNB/bmyj2YH3CzeW+3IHcXOi2sbBMKHArRksjVG39ZSn7alXavMuqVpuNl1s4Z4vzztrSuSSV5p8
o6/iyjRpVQeysz2lqvg6JDl2zXn15sblP7bVhve3F/Nyu8ImkSBUaV1P7Wg1mCZM4EyqjVBQI1Cr
X6L5mPKuQNhD28L4vxPNzt96ciyJiaeeCFtrtWcioRehacao9tRR6+zrGEzIHiH1Xt1PlTBTCfUE
MyAhPcse/1H1kQbE0H+Vtpe43gIh1DrfjCcjxDJ26jo054HWHRGhoK82RIa0jB3rAVxW4kQ/b6/T
e8Bb/3jwAxSUeaJQy16d6zHSk1Grq+rUZskSgzVtcuOzaSCjcMiywq2ET7k9i3fjVGZOEML6THZZ
awztXtRTCqw6GUi8l2puhyN2hFF0SDuqJpk/RbnmPlRqY5jVSz4lhv7DRDhEv1MaN/nL4ussfhoT
PVF85AW+T7JY03yQTon1DBAC99KRanb2ouPNMuwjeL2ojIF3S/DKibLq7fY6XNsvJPkWH1Klx7Y2
VmqHQgVcYqaw1IC5qHP2g2zB8p2q+ngO5Mj6Gy6OZP0UqVaXODLTwhgBOJ8GWbzpRnO4w1d7xAk2
Wg63J3V5rh2UC1BQQ6uQua1r6nXredxtYXEquYifQAfl+0x3so3ocRmsSelkJxitO95La9I1j5W2
clzsxnV3dPftbIuHJu6/6OJLNyFQiE/G7Vld+VQQWQFsUMjkIbNWbMsVYFZW3Nen2oqzt0bTl2SP
6Gp6Z+llmW2k4FeWkN6k7LfI1gTSY+f3wbBohTFrcY3mo/smwZSngft+Y0aXkRE2krxteFzQ5V1X
7MGTlxawhYYVtMZ7FECXBY37thMnNUrNX6Gt9PUGue9yEdGF5pohPyZHvqDdwZNERb3isomzJP42
NeaIPrTi9TjZk2OOd7c/2ZUJyvsF5Q50BHkbrva8MdY1WaSUiQOWMPipZdcNCELsB47RbMYmKPSZ
pvbtQa9N0aVZDr6H9OiCaq0rs1d3+DqdqqKqPkPhGL5kpVs/JpjfbGQNl7sEah23DQwYat0EkPNd
kpl5hTHO0p1MnOI1v8lTF6Jc08zp8facLgfCyRF6NZgapKoucCaKhgNcjnkx7IdO8ycjBYcaGR9m
csPiJs2jjEQ+QgVkdSe4eUSp2TK7E15LPyOrvtPy6XmsOpg3vfrxkr3MkEnHqX2QxK7DR41ftGrF
SnfqjC5760FZH0AJjxtP+MvNwCi0q2nNo/FItfH8C6H3BDhVrfvTWEzFA2Jpju9G9iTBiVuv9ivf
iJIpcyIj5zSv+1WOimsWFYPxNFapsgOogcu9hOV/eCfQDye0A6GgMrFG30xKQRfEpNKPGBqeQ3ik
flK0ZdlIoy7mIht7MjgheCI/0WrZEkhNzhADYy8x1Hju1DT2tbZ0N4LRRXiAnsqhAUtEw0LSTM8/
jpkJT+j9OJ5Sw6GS0mvqAYM+7H+UTNyNZqT7t9fu6nioL/C4oBdmrDNtVU08NB1dlMSmyPtCrX08
lONU/Rr0OL1TtBD+zO0BL1J7JojvoKSuyVTRWcW/Rsmw9/CM8WTVs3kQUXw/LeJtGrU7HqOftFB/
XHJzK9G4PignS2crysHPVxWzhlqtFptvp6pvnrPsaDU2flvhqBTHovCdrv005lve0ZfCcXKulA94
R4AjIic4HxbHwaTVm3I6NREw/kFT98sAyrPN9fQh7BTlC45Cw7epKAQYz7wxv9i1af6aQuv19ppf
pCX8Dt6P/1frl04L578jS+YalLY9naLCtFHf7ev8RaHRHO26UCsk2alQXiDn8g65PfC13YXExzs9
n3Khszoz2tRTKNK96dT3w4yNnf1XDQy3QW/f78roz9uDXcQ1ZumRRVJ9In7yhDufJdV3e+wFuo8x
BflPPbYsIPwV+y0MrV8fHolXKVAquKvEnbW47Bh2qMAvyIJOmJ4EGFFBauu17DQNun24PdRl1GEk
dFK4e1BRphJ1PqkFLdmsSqHQe0Dcfzi9k/5Mm9raiKBXlo5+KsU5QrSUF14tXazpST0XiXrCSzX5
XFSZ85DnSvhZH9p8Iz+4HErnDQpYE7IsHbV13ZMnaGYUrTqd3MQZD0nYjPtJh2sUi3L48NoxFFgM
ora8wNfvOQrVmjPBJDqVQz18dbJw+EGqJzYSusvDxWXKN6JKg04hpffzL1SNqhB1Gs0nbannnV67
yWskpPjbYChHrRfguQFDbVxG11YR1CeBFBgzJd1VWgKzz50nM59PIgIG6cFJ+j6w6r5SRsvrR3cg
vUGEGGVvH+TTugwUpXPTarDhToJm+H3WAZfGn2Pa3x7l6oRckgVyRhRq15q7Wv8u2aPNJ7Shv83I
AR7At0F/xWZnY6TLEwX2EQlVgGrk2UTm8+8l9Mxx4tmYT+nULNjWeaFvdPDDbs/nMvLxacDpmQ5N
M7bHalcseGpMtlcsJ5rfX8uuOnX0QP1irv+t0Db8L4NxdCX+l2mtGe5NppVuCEXt5PXujOSFszjf
TMDAMJ9gjQYeyZ6+0VO4Oj+uUpmrvIvXn6+i5FXaxTAup8mF7Ler7Gba1Sqkl9rTW0Bdxbwxx8sN
Ymq0tWAL8NHYJ6vPhgeNO8/gPk5uWDQnDRHxY+95OPY13rwB5bo6FGgxIFaoW1L2P5/b2GJe7C6z
dZKE/jteLv/iwjkdiFDNxqQu9yKTQvPFkaB52c44H6kt5zB0a8QcdUcRR1H0JgpO1Fpv78Ur85FA
AlknoGmHwtH5KGIuBq03S5cHLpZhQ94oP80cBhIusdaP20NdbgsWjdcfyCOX/tla4SjN+tbKCzTu
KtMCldbnUMgzw4gOGpZr2Lp6yuvtAa+sIPIR0vEFWTSaz6sMozEWjH1osp0WJXGeogU0Q7eY48Zu
vzaKS9Agujvv3+t8Ba0GkiEObM7J6NyCKOsVxZ9qmmYbUf3KMJRN5aaTa0eH9XwY0bgp2ajpnuZM
RAelz7CAoSv98U0nA62UXqNiBE7ifJSk8DrsX9PwpAmc7dO89g49KdzGprsyF+KrNCGhlM44qw9T
FlqcUt9zefrN8S8rX9xPahqlG0f1+ihsbp24x7WxOkB1EjdaZ6Uu/uFz9+RkpbePEMne+PxXDpBM
IUCS8HCmzLa6baMp6RzYme5JRUYNUbxae0KWFGfgKd2Sd32/6M6K0FLXlWuQsoNKcrkWF7KLpFKi
HIkIjZdQ1D4igel3tQOYBOR272rfMwd6dO6rGEsPSblnXXYoP+CQlSDDOX+NsYZU5u+z+02d210e
P3UKTBA7/xYrP8I6uXc8XB9rY/qzUX7dPoqXZ5/EUQZNKgg8X9e3UO9ESY/tQsi3AFNpZJUIxkqP
dkZlIhQeDluGC5ffnvHYW+/VNI7/6orlmaoMcwJ5rDTcCW+YotzTo9qC98h9ev49gNtTGKSuQAWN
4vH5acFlrYO5tSAY2FbDiYyM3oOA4e7DefY+g0JLA6Nr6kfcJIsfvLLGDc24K6vKyBxWSq+SmLfa
4QBgSxufgCigzxCfUNrA5Rvf0j35muBKSrbUfi85VdSvLfYf3A3ZwlkLSKut0B2U4SL4Ghgkge5w
CgCJUQFAdmdhU9rfpRK8cL9w1Sj7GdLmL8vKJcYlNjP38OE9BUJcFoJ5PnL5r2Yv+gS6dZnFAV7C
6n4wRz3QEgUCCYKzuIh6+9vDyS2z+tjERJqOtOLpQa9RBQ1CeTRx4uYE/V4cOq0xT9M06g9endT3
YESTe9dexu+3B738wgicQ7sEdEIvhLrw+Q7DotNJOtvrTvj3Npx7gSYxVDZHOCcMiBC0S8ul3eph
E4ov5sojzJB0GQleuzAqDGMpkUxD9RS1vavsBJrZw65p2rE9vPMSHoehXF5dzaidXT6qdfK2eF1v
H2w4op+6gcI1wlAqzrtFjA1DSkCKwzQnBIF4oXpVQUNOBWLVO2iWufUqlios/T4i43nW9MFofLuH
QnSq295MX5o5K5W3QqF3QVt7snrpXl/iX5UXSbMfLdGXf2dTHzl0A+I24klX9Xm5p6OSNl9nXbFi
PIYVCrJO1g75QR3duMeUGUHuowWR6lUZO7d5s0Scpgd8ChzvYNe96t7ZkxT1QFmg+dXA5BXHOoKs
+pCGw5DwMx1IZergOTC/wknHy9TQfsAMwWwU8Zv+i0jHvsfms2zxnB6STEt3QH2W8k4Xnar+oZja
qNxr1bK0KJsq1fBdN3kqpn4YZZ56qNow1X4ko+dOz3HNQ+IXhugpSgJ5NE/pv6MRNvGj3iIa8xAt
PeqomZY1404XNoodYsii70maxNpdmi95vHOzGqQSpRw7VR9itXRpnk7JnEyMnSLm5BwmNxPG0Ukd
pzr1gzPFX1O1jKIYm2E3tXcppsINvHKyJx8YnjZ+8rxM5yh4U1rvpkFAJmwo5+p3XlI5zj3TTvud
0ami+hwuXapLtdGi/dHXmeKhSqEv1T1uQuE/tdIt+Q/Y+9E/NvIkOAEi6R49VZXmhtXOKEJo32Ob
wfHP+hJZi5ZKFSpRfdnW/iB6Sz2E9IWxdC87w0QcpVXV15Yst/vmdk2kfZ0pLtNgi+tuOBnW3KKx
hOZ1iCp8iRpMnOROfxDAROvPQ5YOfy4GUtJPXGKDt4sRCIr2iZp5C73dEdkrzKbDZt9n6HIcWqtI
xB02tf30MCNTYCEBUczVkU/NHjN0Yt+9sZSNvW/SyY6D1EnS8aiy9o4voJA7f9LV9qJ/6knrk702
Wl4N0yVr4P8Wal5+qlsRl/vFHev8vq6cNn1UY1X/YxFzljwLx6rjU9lNNUSSNsbHvo/RSH6u4xoK
P8oxWbcrQ0X7Mpiz2zyKBBGSXTbqg/Ws89npA3YIMzw6emI/IRWFZ3uNBW77GNEG1Y4oCQ7OlxlG
XvwqyjDPPgkPvMsemFDdvdXRnD8jxI5uSc5CdXelo0VKEA8JbGEEVmzte+E27p8pyiNIK+eonT0r
KoiJY0xnZL5LG3tGXkV3Q131i8TIx4Nhcn1qpx5bXuO16ZtYfBstZdY+WWGFFmkKIRAH4wq9PqH4
OCbNOk6+GNUcJ2+iO05dqg6DyUE/arcIJLOfSmWsfwiKVKHhh0aePFWp1j5OYzmgE57jcH3nNJ1h
Kb4L6++Nrn44ldBJMm/IfNTLCHl7pJbi6AsvsEjgoC3SytubkeK0xxZv4raUfr8Ks1aiNDwaAM7U
5zkjOvthmPfhaaY4/gPgvCtQqPKs72TaiP2DfRyRIIoH3d7BMVcodMa16+0nCpb1flJQ1UIWJW9m
jmPaT5imeCXibM6Mh5iGazR26q6FVX1Xj87JxeTaexjVuPrHiNnmDylCZOXPmhqee1IMvIzfrDlN
fumxKZI3KEBh89Bq0/A35DgX13E0pDx/VCvV3SluNJj7xYpm927g1lcCMWFy9Kx6U2Sc4ppv+8Ua
sD24UxLDyf1Ci+r4RzRZlOZwR2ymfYM8Ro1mjtGZJzV1QwPUnVPkTyoX5ow5yGgt8Fk6gTRqXHbj
bqyiatk7/eSan+JFjH8Dpxx+DGPXqs9D7qYuqmwoNfqFKObh39tX6sU9ToeaDFrWSwGikD6dX6nj
gDub6ZQmd5tuERRhCOA9rWePVqK0Afe4d3J7c8so5iIhfR9VwqUQV6cRtXomDB5vNZSMzFONTFbp
l5oQg5+1VrLxtLo2O/hflP5o21AVXiW+qcEzGrcK60RzvB8OhJhefBmwzTR2elXO5ak3sm54GGpD
6TYSpCvZIe4CsmhPNACYtQZ41gnxIy4XA0J7oh7gvE17ZTGLJyyZ4pOBeu0dOl0mtk5D8zSYNfI6
LjJ4t7/uu/TpeZoGZcWCt0DUpsq2fiOBVGzqMjaNU9pF2BdOS5TmBxJF+GnjgO35zDmxH+q+hWI1
5rxNvxla7VTftVyZPxPli3pfiKVHRsVYmtHylVBLtXxX606RxAdc7DPD8Yl4RR+4btsj1QHaqP2l
pwTBcSrc/hi27aAcQCtNnl9DkDOPHC3v+1wbDdmSkwCY86e+7cpd1SOPd2xgjugF6mF0KBtfn8xx
zn07Gpy/81ELl08moIfxo7kzkgDoILIdeTcwydV2tGr0tsilEDVZxN99Pj42zfCXlzr/xnG4Zep3
kcO+jyXLCnCV0ECQ//8bVrAuZqvqaZ6eGhhYyAHpOWJ0WJztksqAy06l9e32Hrhy1jDvADnEFGld
rqFDyJvNlq4wuUIv80NkoTQZNYaxsdPeYUFnO42SN90kbJDYcZIqdT6vscHbqCx071TacFQPUJdM
3S90IFI7y0J2bTejMNg8WOhGZnu3bBeupGyGXIZhlPJQC6HH962wInMfZ7ElIIJ52NEfrKWehn3o
NMX8YNq1QKwpcQb3ZEmDL3unhznSYErWuuJ7h2aAfdQRXXxFxmyEwKpG7bLjsjXaVw2BqO61AqMO
xd3t4z9ibSENsMSk/lvR8uxPYTJE7ckqU9Eh3Gc76T4HNUkCyDsGYQ58XRD9ayJX3QEhyjt+X6bM
QaUt0EmzqVaqeysUyXJAFS78UdlKNvhe703iozUp8EsS+EDzG0AHSJzzdU7i2EziTEUYEzkfsbNR
PoOnjpjkRnv9ctswDm9pWf4CdrlGp0STpve1jma4ZrfJyeus7AEtsXJr2/Brz3eNHIUGvgacCAb3
6jQYZLRA61FgQXx0us9iV+xMo9+KxfLtezEK4rmyLknBaO00XzdNzBOWvQnCpvhRIz97MEXYvZSG
F58+etpktJesS6qTEiJ5/nkm1qxDlywOKqPIXnV9qKejI9CX/XDIYhyo7/CApOLsuvKuoKUqlqEQ
QYELhbGT4avxyeVi927uKgQxe3vK1P8wOcnbhqnD3OjVn08uAnW9IM4ngjbShsOi1DPWemSxH19C
FzA11G1OLC3D81Hqai6WxTFE4GTx+Og29LVSq7U25iLPyfmegJ2qo4eDRIoK3Evu/9/i8GyOvV6O
ShIstG1wV9TgYexJI2EYt425zH4DDW7xB0fpbT9L826DUip39vn472x+iUjkdNE3PB/fsPBJLhpq
gHgITjtEdZFCdsS9a/SvbjZsrenlCcBem4qJSjJA5WRdL4cv2hZ9gdRQWNc/NTUbjwUEIn+xAKp/
9OtJT0m2JX14KW+0+np2hKEwrV2y/kxQe8vzf6xi/DCOib8MGZfqPw0LkG2rC9uxS6E3QlGo8gme
OcNEQl0PH2a+Mcp7eRnzFZvC2irU9onj1k42R0FUTNlf4AvKYLKyLb2ry0BL9Z/ikOMhUU1JZDVK
AvCCB7wTBWqaUbguytA7xa295bt5ZQdI6XLiOf0mMsHVMNHc9G0653GgFLH5Yi2GccKDawrcQej7
21vg2lBoO1GKpTookRLnWzvpsn4pWjcOUB4ddyo99yMat8kzajTVxm5737jnx8iVpHpTHmQ4U+/A
ot+OcWO0SDxqEGbHpDSHfe+Z1eA3RcWdlVk91W6QzE32sym0RLP9QUcN1PdcWJk7K54R+l0sN84e
O2AI2UO9REI72ksBDb3AGkY/GWM6xBtl6ivfm5/LaZR26aTlq0QJ5HHZdZWWBL1JTfFeo1Bt3PdL
wzP09me4HEimfSAedHA3XOWrL26b+dI0aZQFjduW3BN5+tnyxJav1WUck8tPC46riE7M+k5IUxMz
DmQagj5To2e0JKW7cjugeatBukXeNKw3rr5r8wKogsoGwFm6J6vDb2K5mmC4Cp+3X1DsQp1XHESY
mB8PMh5gTAk8ZhMDhF+tX5PgVGsIB9I/9fqAauAJxkG9cQ1cnhUaJTBbeIDwTiVHOT8rjVc7Wmn2
ZaBPvAl3jTslqIH1ev+iAqjdsm+TJ+/8tEjBFWIMbwGHfpd+PlrqLHMvOmjDbjmbzxVEhYXKea/k
CIk0aDFqwKuzv+IxLybgfhOlKeI5sgcf3piy2sBDCPNpiXE6/xWOErY8wijgO60d+daSKY/Ibyrf
PjwKNxFwAQBU8lkiV/63yDCVos5D2wpPdZRqT/BROh/TgXzj+8nT+vuKyuYjajVw2rmQwCesVjR0
KzUPR8jlaF709Z0H5Wq+j3J1SH3EaJfxPnZRTPVLK8TZ9/YE5TKthpY7h/oCzy24Dauto9qRg5ua
A/vWSVwUZCeNGrymjx1C/U7c+DGXleaPold5pdCA3Rh+fQyZuQVPG/Yg6SDcvlUcm9xxmPM8L4Mu
L5Vdp4/TTlfnaKNtfWV9iWCqDCzvwD75K377irA2IhxWljLIZq36A/HkotgVXTscJot3IdLP2m5O
hP3HR5cWGLQEE5KbEWrWOhbTjAa1phVNAAv9n6SZqy9ank8HVbaFw8VJ7kALjbuutd2vHxyYlJRm
Eg8VklPC92q6oo1on6ONG0T2oB+oyVUPapi3u97o7NafU935mo0zksJRO939h6GJDrb8h0Liajv1
dkiJ2Ij0gAQu+1zhlvC3neba69Lbww/VGGig6x469q291UtcXyFEPojdsgoJLFCe2fNvHDZWJ8Zw
0QIYccMTBrTxceg68QcsTzLjpf5ozJXjoYzDqeX7wrddRQYDQrs2CoXxhKO95Iiz79WlTri3hnYL
UXRxShiLjqIhH0x0D9cQkhpVXbSOFj5oNhX7BJveYxlb6f72t3uHP53Fgvdh8Opj50gVr9WU2jm0
q3Q29cAOy4cpg4ZXKScjVh5VNXrNFeugDs4/tWF+Ruzgp9bAzdYmhAiMBPldHSlt29rYTdfmzRsA
oAn5BwIj6x+kTZgHFokeTDWKvnYXpg80P7aUDOVfWU+bLAqxLbJM4uDqta1USdwvFZJDIsnzr9BA
0iBKhHVYGhS+by/xtU0qQ5BULuEdtS4lqyAD68RhKLWOm7/wkxgCI17s1zAOE6wuaEp/eDyyG/hW
qi5VnNbRHcs51Vzc1AzavM8/ZZiR7b0KuD+kjRBqeO1sBNorHwyICCxbKqC2B9T8/BBqSaNFFcLL
Ae9e6Shs6PiqmVsF+SsfTMp2gnij7OPwpjofpbH7RRS5YwSuo7Q+be0Ebmtu+wj8jxtn4tqEyK9t
4NMyAVhnGZVuhGgY20YQt0X9ZXSi6L5ysb64/ZkuyvwEE+kdC7+daC21MM5nNA71aGaRagTR0nl3
YDPCXTcW4ac5n2UVxqy7Bm8M5MOVchqO6dCHh1HPqt3tn3Fld3IAJOKOm5jC0ConXhocTijFGEGG
4IeKd2EbosFkqSjyjx55nUlb5/aI15YX+SVKvRZPmQspXbzaGw0fIyOgYzTvLZxEdkXVLcfbo1xc
/6wuvhfIcTCG1Ho8X93BaSo4wJEZWNb4y0ayDJ+Kp0l0L7OmfXXF/LIxnPx7q4ACbYmsCiwebKx1
Y8rJc93AesAK6jIr7DsPYw1xyjVnGfedNYl4ny2JOvkOJOaTq3Rdd+eIjE5rujRV8TdSCrl9Uty+
eUH0wDK/5lOG03oIJEDZUe433Dv0N5xPHfxymJOumDAJR81dDzqchfQ/h4ynlE8nqxdP7SxS7x6D
Be+bRdWt2lVxNg6PLXlzdwoXXU3v5hh1czrtg5vfU4sZqEkvhRjeDPhCNhc1PVnifLiA/qDX9lah
TegeJl3t3D3uJCY2AoNZVkE8JhZ28A24Cj9RKpJI04l1G9E4J/zOl+/+1nCMivZpncueT4g8/w6g
qdLQuOw9TB6zaUTGHUjLV9cJ9V9zhHnKDisXADmTXoXGkaK/8mZXdl9/stQq0p/KOAf6HDnoP/Uw
qL/HYF0AOMQqDhqpiIzsvgaj+0cFQU3z7S43Y38mTg5HoSnpL0iZQ4os3KT/PYSFDYIOFaTh0U5b
gZyPjoD13lUQ5f/4jqfeBPyYxJddaa2uNB6kiochAbHLDpe9kfTGbiIJ/w+jwAMyZCkIks46AywL
y668kR2P6YXlqzMtQsWcnY3b7MrptbmeSbfgkIGiNVbnqg5DZ+k1M2jaPt4bwwToJRzi/zAX0I08
0kkpucZWKzZynXiuEjIXSx2+LWo6vuVDGh1uH9p3y9n1oaUUgDQ++SMd/VWQmJDDw0pEN4O+MJ0e
sR7DVZ7o4OhGUC4RF1nR6JgFtXZM/rr01PH2iTGXv/K4ao19jNJZ+lDibv88tLqT7FWMtpKt3ygD
8Po3IqYPYJUMTQU2d77g8VymqhEqZmDHkf2jsBrty5wojgPEwTLuky5pVR9CnvbX3IzpkbLaTPM9
3ZKgvPbZESoxJDJXSjDL///tNdVFJW19mmCBObXL5xQHk2clxwbr9geRn3U1V2klySiysg1F8XyU
xcWGTszkfkScv+ckjMBR0ADM+mGrC3JlPtSyaWuDzoM7uy4+ZbNjAKQN9SCeoKILq3B3uYSl3J7P
tVFoRlCTQIcKJvBqfw2WlRbEWj0QvSaOWPW4/lgSqW6PcuWqg5Dy/6Osm9C2M3aT0QDbzIFOg9HJ
7a9FjxtWPorlQavb6ls2lMb+9qBXp4ZiDtVaSPbU088/FfZyIOJgWQaidHtfAcF2XxeOtbGAVzYE
xC8wJjJZoBi52hCREnemXk5GkISWjjCP96ZiQ7gXGA5sLOJFTYQ3qEbrgThtAalYb4iljxMbcQcj
WFpKz0qd2fOhm920PdIAST/ZtfK1iJfmIUGI8MeHl5KhmR07XpbxV7vEQHLTyiIL9XbezoeMQH6I
+3iL+H6hEUq+6UmLUzrAJF/oUZ5/sVoBqFh6mRlkUfM5tLR/QQgpmK/0R1ex/vLQoU6UH1g9PBMS
vy70YnZwhF7cVEl98qt96zbAtfrxi2jnl66xF0CZW5o9VzaVxzUJY8JAG8VbixMaZmQ5+sxKzLpb
P0Tz4h6jpFa2Qqrcm6swgxQnfwrYOSFgrSNNuqixVr0ZhLHJNRybZT3cT8NifhLIDqRHpTWi/jG3
xwIHzyX1MJYDiGgcTb1aNPKg1Nl6s12bOC8nepeSAI/o1fm3iSrgUjTZjADsnoNqF25pauJ2H79V
5VuX3jyNNog2+vkoE5S8jvmZQW1N3bHUBxNLsrr5D9sZlTV6UwA7ePLKcPXbVSGWcY7DjH1Gcjcc
atUu7myqYhvn9TIyQIwzANHT8GU+61curyda9mVlBmavRsfBtUrfEziogon++LLJoahaSoYCr7XV
Ewll3SQz2pIbGJ8v4ZOCj29OjCLo7TBwbUa0Qyg7AxWHhLDaAzhT9kIxiHV0FBLhOwnFmCi1PFLX
sNx4rlwbS/YOqGKRWVD2Of9GpWNkjWmz36LaiR7Bv7Y7oKiYkDblljbx5e1EtkgWJ8VYUKZb6/v1
fYcdmGJZyMTOIF0is/xUmF1xJ9EWf9GCG/166NSNPfhedDg/4owKvcB6r3ND7DifoMi7QnNa1SKB
5FH2CTZF/k8iPOyJ92VcFQDReDPEPM306kV3B3PBB7dp31CSbQYAR/rQoDydey+hNrmY3qQjGmkj
KPDsBEzaLnzeT311tKqy/xx6cfkzaaZa2/WmmS27lJ7w4hu5F700aP29WLGlvVI/bRpfb5PwW9WH
S+7rQJyVu9tb6D1yraeNTgvfFYAe5e/1tOu0Fhbg7qCbc3z/rNy4b4j7QGaJKLir8RZL7C8tmjv3
WYhxTJVCxvAnIfJHTxHlh3MEfoVkc3G5wZpdp3OKmGq7LyY7yJMm2pcJDysYs+5GVLu2wcgZabgD
C4VuIff6b/FG7+PFShvdDkyhTH9AJWl3aSny+7AVIliWjubtUHl/3l7py4BNDVm2RqG+I4K8lpEZ
wDgZVi8c0oXoDy03khdc3Oy324NcubIJ1qAKNewjSFLXkAirHUx3aYcwKKLIav5QHUXX/dCLlBqm
gqOmDwtmzNTAIuHqd1zZJoyiDBKIn7dD1iL/iAqG8L1oDKNvIajVz25Z6+nJScJs9EM6zQni/EsR
4eJSZI7fmFVubGzJK5GGK4CCCKQfrpw1FAJqD66vRYQjZzGW+1mPodp1dXmAN7ClhHFlKJaLih35
tiRyrRKcZSmWlFPokG1n9rEOPVh6dJju0grjpNtf5srnlzLbkkn/rhmxip81prKKq87MyjW1gy0a
+y4usW/++CgUk2RpjvmQFpzv7A5ajI6bgBsoi+XteJUX4BCW8PDhUShacVvyIFJJ5FfXm563WdXF
wgxID7RjZ4vpzshxdvz4KFL2AhgdTSIwF+dzmSsP/LwwzQBor3VsJq/Hg28Sx9ujXGbxiEAjtCo/
C9foWkhhNlPquhxcKuy4n/Zq+mrG871jLMs+j8VehPYhXpR/bw8qg+oq6AKOokUD0Qto7lpXoXLs
zsu81AocIjvHU4lfIABpby7Ykbs4ivlstwe8svvID94Vc2nH8/Q7X8thyJMWtVwlML0SXQATl3PR
2vnGyb0chU6lRz+RDiry6+s27YB1our0ixMYblIfAcDjPzFRM/voXCRrnuoGWQiSTOsv1lit05Fc
ewFi4cVLWE76UdD8//goUmWRZMBzSEXWmpkDHuN49TZe4MjSZK837U87pS/64bno7xeRpMNTU1jf
vkmIGzropiB3zehl6p3pmEEMe/0Po0jcEiBHOaNVVBgba441LQmDru0r/Eas2I95qH64qyPFVggJ
wMugfa+xlGQE0G6dOAwWAHX+tBgLz+9iS7zs8uiAwkGIEBYsMFqgOec7GU/2zqt7xwtsQ5giUMfG
+IxZEkaKUvHjaALw/frh1UNmTj7wqTLxDl5dEkVqLkZNPTYoUs09hWo67O3a2NrVl1eRKVFGyMS7
KJyr63KZWw39IDDqDuIFE0xQmSglz9CYMYULPwi3ZieQZfEEkmJ2iBitwjfzrEsXvWScb0T5i06j
eK7K2t1Aq1wJBvRkQQszF8qAa/yPF3rlMjrww3QVrfYSicp7Fcbct9sf5+qyUSuT1Wu62+smH3Yl
InYrRnHbKjyoehQfLbFkT1Duthrf14YCO4CbmjxKhIXznRfrXg7Nqgv5JHW7gy3r7orQMfysy7ZQ
CtfWjrDAw/G9CLguLVldO3YVuoNBge32swsp4LjomyLWVydEOsqJlSiFdSMvrbUuHjF+CeLQqe6R
7Ofuie1yn41Ff7r9ma5NiNgANoEtAdZaP1+7AVYImi44iaVZm+71SFhHJxs+iqKTG1u2fGkyyNLp
usKoRoXoXGHQjoyX9HtaTK+YyOsbKfa1AATnXd4+LBuvldVUFDMXGeSQoK4MBR9xNX3WyhhyyaDm
Xx11Ke4/vnQUXrjB2N+0CuXS/vZYiVUzq1rA20GHe+fXwYmNJ8JE/vHrDmQXe5uWhkkvaDUrOzI0
qNJ8IMoZ02ExojkwzcX7cnsu13YcZk5SZgyTAIThzuey2DktyXYMkU3QxD7CNfQpMlvlvsbe5nh7
qGs7jvv0vV/83qs+H8psSk3LPIaqSTF/lmUzPwggTVvrdnVGvw2zCgoN+qRJ3i0EhbLTn1RhfVJK
L76rEMTd+ELX9h0H6H+cndeu3Eawrp+IAHO45YQVuIIkS5bkG8KSbebUzHz687U2cLaGQwwx2zbg
Cxmu6WaH6qo/yHYgeQlr/HJAkRbOTtuiogKB7ctgAAyLlGn0RTV0JxuEv397/rYGBo6fTURrENj7
akHMM/RwqzC5zaGgf277rPlaYZ2TH8NkmneGdp2DyxsJ1CuvCVRW1wYBXQaoApuZKFgcS5xmKpo/
W6sPf2ALXZq+3YyWdZhRTHlzKrQIdga6sVBAjyNKxbkOHGXNnUQty4KAPtjPTtGXp5IT7EM3OcbP
29O5EYVSOgcUMF8pdym/7m+72FK6Itciw8YDdKlhE2veKemqPZ2azSjUw3nSUKamAHkZZWxESHmG
sWh2XssTaXyNGjW5P38AfAKDl3SPj6WtVqIzRbWLHr/9HC7pcCiAX51s4XT3b2BYChK8Dt5FgiMv
x2LNdZNVFAieVb2YAjcGxR7G8R5VYWvGaBXhA4RSN3+vZixZ0ijptMZ5LhZz8KvRDU+dBaP69te/
3kzYefCYYNcyYTDqLsfixbaCumZmP1f6MhyLsvJeadK6pzzu7uVNkQhxT9D/hkUEUH49IISe81xR
a/u5dibjiG6MQYfXrHbe5lsD0pBg5iJ0EPmxVjlxW+tW7hlEKVTQJXHSDwdvmFX0IXb9BeXcXL6V
GYrM7KTMjvS8uJw7ZcJFRo9Z03Pvfu0z5XmIm38ip38tZnYSduk7dbrNoWmIC9GmpFizXt1KZ9C1
mxhaXKr6QUKP/3Ab3XrJjc453r8s6FX+/1Bycf52KCC10ZdZJjeSos6fJ30cT0nhlg9tHic7o7q+
PVjcUARxXwFwx2vzMpSGvnlRZI79PCbWR8sR/2Da8C1q3dYHTPTP7WFd7ykZC7CH1DTnpl+dD4WN
fIKQBbxE8RofRJE49e2yB17Z+E40i2QqARqHDHa1BPt+wsXInJznKuri5dAkinUYMIHQMUKDtHt7
SFvBOJNJFaSMAKyGy+lTtdxN4RQ7z1GELooCuMnP8+XnILVbbkfamDxgrNQkmUHO17WyFFxiT4yx
7j7P1KUPau4MZ0EDe+fG3YwCOISty9Ps6gkoGiicTby4z2G5eIfZmSl8iurfu4dCV4rLiEcT74t1
xsKNPya5TkFAE52CtHBXPOaVruwMRd8YCxkrfVBaN5J9sTogRt1GdaTISSqp2onnckQ0Q3R2+3ms
Usf2G322Ucdx+vRNydhZxwz7zvhQYx05ILnW2DqbruA/0fKkHL+Z41LrB+GES+vbY6c7CHXa9UfN
65fl74hzN/yZK92sYHGaGEoVYvkRxcm3uBJaewBZjvDb7VmUS2t1/l0Mb3UPmsUkaW8u72gS8uJ5
GtrqBIVseBpne/mYFeGXEmoztfkke2/bJP9xO/zGyocsRDVZlkfBJMvZ/+2MggEV9qbVKvhE4V0h
mjo9Y7U5BlFu/7w/kuy+AXn7H/vfy0gD4iVzLF9vqjm5R3dQlROlazT2vDjauY+3lowsfjAmgLRU
xS5DhW7amWpSKs+I+kWn0M3rB+ZA7Hy5rakDIY8qqpw/YHarKEJflLpMlGejFvPZ7evsoDXRd7NT
rePtqdsaD3cVJVe868CDrM7CwSiKvMD3FJpa4R6HMcksYEPjtIe22BoRFQl42SQZAF9WxyBtGaSE
qjgKHKdCI6loyz8dN6oe4VDvOXL8utfX656aNx8ISQAKLqtvZDTKQmFWKM/aML1y9n4SRvVlrvX8
gJZD6ttOrPp2WX5Syu7BHJQvUMj2XL62fwPjpBsl5TPW1SUyjkZoAFyejdxu/7PCrvnez+pydEvw
1Xloe74WtuFDVgjnOLq6+IiDOaqKnOCPtz/wr8bnajboWErOChUHea1eriWns1K1oKoeLIPl5QcT
0rr3JaOrF5/nSU3Nv9V8Cn/U5qwsT10becNzTdpRQ9JKSyU8khTCjXTzTG8O4Tzkyuc2mRXztLiK
8M5DrNbzAzhN5Qu0GK97zyEgJH+Mdq/0R7szy+6UNWrVHPKucFpMh2an6QEAC9heYA70N2RpOEvV
MBEnaJ9e/m006+lLKgyRHjrXjRofUljYHI0wabPA5i1rnJVJ/dWdsp3lSe3FhEU0b8NW8RulEcuL
1blx8Tkp6nL4UI9L9LGEnmU9a/Ds4sNclN7nOM0n7RDqkLYCY/S8+s98ntXyAJ5JGdG3jb0a4Tte
ntkX9Jj08mEgZ6iOPFzi/shDqe4OYRV7QFK1aezPaLOVyqsxOnn+4NatnT3PjtVN/mQV2D5Zis6r
wETwyjlkM5Y7kN1a23mETNFFrk8hUPyTqlrhnekfdh5plTaF/LpJm9LyULkFLdNcLdv5gzPnWfMR
A4Ky/FNBwsn41IjOmX9mZhrlp1zThfY+QXxy/BQkfa0d59QJyxM4D9SLEMVypgfUfCMzP9p1ZJmB
bXhF/uriUFEfI32xeMgudq559x+ZiPhT3ScxocK/zoCisrC6ItTC55nFEZQm0G2jiPqd7GcDjgDD
gaQOeCI1PKBNl+tcLLOSx22NEFala4Gem90X1PTGQyLNfI9AJoYnJ+zaIBIZjlTlJE7JvHjvS632
nyO07z7c3ncbByu/hGYTSB4gIWv+bz0ZTTOkXggl17UOGlXyU6o34/9hbgEESPofxE7wSZeDNrXG
1haPO9ZOY/ePqAhjurZNtdOf2Ti8JSKJygBoDyrm+mUUQy9HL0UtKSjCEIqBV+l/yGb3a6xF6h4y
aWPeAHHQMqEF7YAeW119ZYcu2RKi0xbiVpginTN8brpM7NHOf2XDq2MRFDbe87ysQYysvedTp8tm
6Lwsl2F5rSz7oNhR6qdl/MI5+dRO3mOqukfePmjQIaxjRE8tEv1+20fvuZ0fBaiWTpsfJq04l0Xx
V5c35zRrTlkBHSJSqsOsTkernSs/McyH20vr+nOQeZMa01riHW2vkeQck1qH90YZFNBmTuMy2GSg
3vRQqfX9bwpIQ9D1gAqSHCAHfPnlyzQztLkmVOOFYYVGXhJOD2OXFTtpyMZTHUCqpHQB2+Cjr9IQ
DZVHhGDMKACQ+q3nPkPdMMRUuRWvhcG/K/t+yiOnkYQiUKdkKtcI1QLamh0tIgoMK8aisMCqgDRy
2Kl2bOUBBJBZiKQhQw++nECvSewpnMooUN08xxQmfYjzHGYcaEjLfrPDAXFOsGmiLWEI2x/G3tm5
/7f2E3MqfbVsiqRrglleR0aRxHMUQKDR/km0rNf8RgBWu70mN8PQfwSkTf0Q+uHlOOkAQC1f+IAx
+oDHNBOaX0F03MmLN6NwMvCswQDkqhk0D8qITGkYBTnWSRTdqgEkkT4ne6y86+VIeYq/0C6SvMY1
mKxSaujEqpkEKt6k+YniUtmciiUbHD/S0Zn7kI9e/AlRODXfmcfrvY00GQIhKLlQ9qN4dTmPQGZz
pJSqLGAvPpH/ZA8qFVIS8+zT7Q92XdaRlm4SJAUA+bpYlWZ5p7pA14KE1GY41KomCt9snOSDo01z
55cDHKqdg2srJlhwNjqoY94Cq0WyhGqLUlpUBjWf8SPimyI59GZXtX6T99a7fEZ/vD3K6wXDF7RZ
LvTF2e1rJBCSAwYA6jIh7dD676HdqE+ZVuZ77iDXXw0rVjYZclA6hqzrEzlFIgkMg86lFc2Kb1h1
cqq0vAeCpu+hGK5HRM9a6kGhliLdfOWf//aqhmyBF5rQRDDAlvtB/cV7cAFo7PlxX9UOKCAB8mKb
IY5Ez3q1Duu56YCuzmOgKUvRHx2jc43XJtZHtH+sqPoOhS9OX5emQBiwH0UYv1MNFHtufVeDlXBO
cieKQAj2AbK6HGxq9Uu2QFQI8jTRtENRdJrrkwipd8P5JNZamkHIcPK0vgzkDIpXR9xC2OfV47FH
aPmPtl+aIF505evtJXm1CQAoUwYEfeRYsD/WF4+J+Ibe58YQmIUdfRUI2EY+sKRUPQKQ1SvMZbvl
39shN6YRJAXyFABjseBc51Sh5VRd2ehDIPS0fkvgX/qZWk/vd0dBIY/KKucyKMLr0sgCBFeYCJXS
VKwf1XwpPiXWaFY7N9rGBKJaJ/UDaKNLDuLlt8KbKdfUxRgD02jphihDZz7EuBBGftq53XzI4z0e
osw+LnJFrC/5WFR7sAxA+mF1bo01HpiilxEbr/8319rycRi06SG3ovA4GFr8veRFd0j0GZGf25N6
dbLI0DyCHRqqXHhr+F3jVJoRcsEFVtgojyZ6Yn8i/oYhrGj2GIrboTgmSSk5x9YPKHVxOnuOhzHo
Q1vA5FUrozgtea6+aMmyV7LbWJIOMykFP8H70Vm4/IgR6uNL1rRjkFW28bdedmbQk/Af7589uCFI
+EjQFxiIyygUW2wKGsqI+5meojUT6yUva3N06he0nIf82/3huGko+0AgQ8No9U7K9amOJzOkxIng
9nFyuuZch+O3cUE273akrT2A+bF0Q4O5ilTe5cDgHkdFkmZToC7T8gNwWP33EM3a+NhhVJWc9Tot
tZ2VuBkSTCPrEA4rK/IyJJ32YSytfAoiCvaPuaEK2y+91Pqrq+ci95sqIpe9PcqtFQmtXgJdSdav
xHsQ51ZT20mnAGuq4oeNBueZqkztj2PU7t0A1xceRUnwpzymqbrS3LgcHlGchvxjCjq9Tw+pwhnt
K6KMH3veux8nvELf8q4UBzc1qoeqrvea1ltnDI0vck0JD7qqF2jWgooQhdcgGhtUK8uweECyKHsS
8w+zp43pt1JiG6yhvmcd8asCuDre2BoUK2hScfeth17jxe6UM8t2apqpe0bcK24OlYEWxaEcovC/
CPXnxDcjUX6I2nb4qCmmX1NwKHey+43PzUOM30BmA+JyLf43N+G4tIM9Sg/b+twMS380lOTnYIX9
zhVy/Sz7xS0mtQEeRc/bXN0hSaxDi3ES9g+34btaKdHZLsb67CELeHQmbz45o9afkHvV3spw6KH2
KPqJ3G8PRL5xDrr0VKWtKHiZq3Ow8lLVoD47kYbXyEUZXXrus1DsqPltzazOO5fiGzo0MFwvFzdC
0UVNEjAFTY2jbqlV5Xvn9OOJHC/ZyQI2VhNNSCmyzEriulz3cJW0iUyljABeCHuaPul5Wzk+cLj0
dSoyZTy0YSxKH/176I0GdbjsoBgwqM55RM93Z0VdbypOY8m4p8gDTn/9W+p0AXgbR6xsVfwovf5P
NK2f2nH6KiAI+JSd/dDsv9w+tK6/6GVM+ee/Jejz0mS1aJQhUFtnOdXAFh+RiL67BmTxMKVMQMcX
+PcV+cpto2ToC3lZO4XzZ920xl9mliIbHbrh9O/tEV2vHsl0YfFAjsYqZl1k1CJBnoOCTNBn6Imp
5jidqGkrhzH27j/xZSh6Xogs46+79sFEyDAvI51h5fjpPs64YDzaalGeJ9fdWxsb34meq3zdY5dD
1WK1J8jz56mIR144uMicW+qOz3leRTuIJ3ltXJ6tDAiVFjovnDNX1HU8DlsjV6cx6ByIDXkJczR+
r7HZ8Sd09w9muauytT0u7jI2oZS7XCUhttJ0utoxhd3ITZWgMvGCX2q6g9HeXBMANCjYUdhik12u
chaCXpQIzgSiR8lqUKIJCYAaXLNR3s1AYamzzhHRJf+mcbdqYEWh6saohDKgXvT+bAEaa+ghn24v
8uv0hmIqzhJQ7Jg2XhaXAyp4rtVlpY1BYw6ganCZwMclO7QzzzMklvcGtRmO+jOSpJLOs6aiaOVo
9Das7yAZU/eV3t/4oZ10579B1ZRHajN3YxWZRGwePOwIWexXQulOZSM+lg1TEDY0/v0ahZjMT9y+
vX8a+f//8lQHgneVRhmzANxVK3Ng1HhOvLgtfMZj7jZjS7RxSdC50rLq6fa321jy8pkESBKPM5jt
crH+duTSuqbYkg1qQBUZCHLYfEvQeDjfDrKx4kkaXOk5LtXM12CRJmxnSn9CDUxkcZ9yO7Y/6jzH
nszGrbOdxPc6GdXBtEJilqUynn+rs2lJFnqTkRgAHtv5ebIxyPExpllOlYk6Qi5ghfudhWA1fgHJ
91lYw84P2Brs7z9gtRvystfCMu6HoG0g7jspvjfGoEwfFA3389vzuvXxfg+1+njVUICOyrohIAul
F+7FGN1k2Z4A8EYmIFHCZNfY6tIfXM/o7JLQiXkIMtedMPEo0ByNIrY2znCHMtb+TvvU89vO3lk1
26P737iriaTxv2CJPQ6BZqXDU2c02auS7iL9N24ZCRUBacP6xM9lNYeGwq1vxhR4TAV+HjlvfAxt
LYTeVEX/KuoQ+r1o3OPtD7c1pdyfv1YoxbN1byhG9GseXApZXtHl3+a8LwMzHboPKX32M5d8e0js
NvpAM+9uDKlExsBRxpoSBQ9yksv9rrpDFYqc4So0v56iaPjmDrV4TOiP7iSQV8rd9AgxppGgRKni
fkUaQzM3Lc2E+ktqFpP0gZsARohcfYZy7x6LaNEOQ2m0wZib7UNSld7ZdGPvIY0oNxhT2520yHNP
wL5U0u7OOYeL2IMIXytLyd8Icxs0LjkGjZ7L6ajnFO6NGY+BQnbvu4jAvtYmpQc3a45eZ0RHlzv6
iMhUfc6xsQ7GGS0id8H5pOB/exjdVD/krlPvEZe3DhGET6gVUKkDJr3KEbS2sDTRq0OQ1lb0oLhp
/CXMnOghrRqxsxY3NwCtBWLBjMXx8nIK5kJ1i1pjCpyFwuYZQ8+iAgUR5cJ3rc54VW0lHA/pvjL2
1v7mouMFR6df0pQuA0MsT01nznizjnaLEYyI4tS3JmsxdxpDm4Eov8iyMZCmdSnLVlp10d1iDFwX
1YgUpWVfUD/bOYw30hKqADCtoNFzo67r4B60u24wTKKUTZr7eYwfYoHtUeJzesbNqemX4W6wG8uX
fSw/G7N4JcRlCSA4riwFxgDpI7+36uU5NZP5RSM/2jmON8eH3wMPU1pftH8vP1eUpZYCtYczS3EG
GicmAKNCt7HfBcn0Wi5Rd7p9SG5+NpC/kjtLsrwGv9SDjcJ8lcqaxpKED8O85Jk/9Fm1JzK7NTKA
rDR6oZwaPPYvRwazLNTUseOpC6BF961MIyXvjXn6hjalWZ8rpa13qgqbIUlPyP95sl0xv/Jlnmol
4QXlxVr8IMa+/Jw0qhsMsWd8amkT7WyBzXiSaQGYlLrx2l1dDCKr4omHQCHMIwam87ku1OhJsXFY
N93xj9tfbjsaNFea9hK+tLpk6H4iVpCAVxWzksZ+ktrxu4lrDk8ce360Y1H/dTvg1lKRFkPcqECl
KINdfsFoKTU7cT2+IC5Omo8BMrWKOTV3xrUdhuuTih90fnX1nMJgJV28hM6eaLvsEyaL0zsanNP/
5VuB3+EQAZoEyP5yMHNsD0s90jLRlC76S4nt9GS7TvI9H8fq25hlex3YzVFJAKsUnUJwajUqLRTm
OHCSBO2Ig+JZAek1HdpRbf+8/ZG27jR5esj3PCrE635MpuMIjfUXBqKh7p7sMqvPSNd2z0usWzu5
x+YC/N9Q63dvnOvWYpWUZZEPTA50gWr85voXNcSQsNvVPN66QZk/Xk886Fkcq/Nj8UJd1A2rDwU6
+3Esa/x2W4ynBsQ0TjM8qMhvKZ3vHI9bY+QtRR+bmGzq1fWplz3ckpRN5kZWfhrbLjq2o8ApPQac
4KM3WZ5vf7+tlxU7TOpeAVRB6+RyXdYWHqvDwvcDB6MXmEiy+/1q0PKvXdjkf4wwg055NisfJYVR
+LVSuv/e/gVbE+1SsqMygy4aMI/LX4DFAdgj+IlBOHW4DQ6FpyK7W8ze97Dv5pc5St/K2LXjnZne
WrgABzhgqDVLKcXLsEppKT1MlCnox0ifD2GW2R/JktK3Kueq3Fm6W7sRQjCoKto3Ui7yMlgWFt4U
qjQz8qYTn9vB6MODqji43d2ey804dJsRY5IkjvWNQMeS2rwtqGvnGqjXMq5OfTyInbNs66EDw5PW
L9k1sIjVTZDiy9bUA1GcaB4+uMtcnftmxjNvbNLlqHVG9TQuJUlmYYc71fSNrwaHEbUXLBHplK5N
AOpMdRby+SkQYCTYH551sMwi8helLe5fIFCrmUQQtFywawyLIiJcMmkABUxD9NUxChwtc0yPT2mp
dw+3v9vWsKhHob0AkBFOwOqwseZOWgElc5CGuBn5TjRm1VnJVRzpdG0Qe/WhjS0HqhDeOLbs0sxI
Hgq/14dGdwZgBI87NIXmHkKyqB8kDJru96rZ/2PFnr082G7umDtV0o31yQ4HzMqNZELNXR1vqjrU
rhax19EYzh4bFPleo7LKd5L2zSjSw1WTPjXogFwOj/6SUJaORQLsosBDVY8OM36oOyfnxjeTxF3Q
QJBsdOTHL6OUTrGUuDpPQSUs++usl+1rCzzhq9KWBLy9PuQvXlXNeTdSFqUfyWm95ixkZhsJxfZY
9r0jbec70zp4oYUY+JikQj+6jaXdv8mJJ8XDKALTCl2tERcPzMU0hjmghd+GfoIo6/KiG3mDdxOI
ku8DD6DEL4s6Lg6UxnBjvz3kremVNG/0b6RK/69H/m9rVIOD0yhiRmsgr4tPIw7d+jFu+jo+2C2m
4TvnysaOoJz+C25LYRjpi8uPSSUidWeIAUEmvAHpx7hV+oNTzUt10jJ9bp7qKq3fnaTWop1ltLFY
5WuIE5uSPuLOq61fUJ7Du3FWIQIZxbFTnfQdgyXrXsQ6iq7sda6gX9WA9SWbpmNM395Swf2JOihU
szvjpIY2oTq4O6E2esmye4SOpvxyVIpWczmYrTCypdOCxKLW5y8xxVIgJtFB2MCUXtBzmKdTMaaF
eaAWhF58GZaK5BJ2sZ/iuL6nv7A1wxysMrXHOwaO5uW3TefZjilOqYFANNDvU3U46Qpt7dvr9ToK
Kl2S5gzQSzqJrkYthDUVedqrwYjq3luvdO6j5iDlfzvK9UEABpYsTdb5eEasv6MXN+C3KdYGswfo
YPK04mdTzdNfONd2bypd3H9ux9sYFcRWWYRA/NymMXg5d1UTg+I0CjOY52r+D5XeeT7OnhHv5fbX
KQXXHiUWKtFQ7a/QHkmr47yhl2WQVInxOth99GKXSvyUp1HzMc1D65TGlv5gCKu+e/+BqcTKkXIV
coFXkKihd7SmNEsRFGmYnhxroRmPXIv3+d6JlNBNFM9JNrGjWesWZIY1Q5NN2qC3m/QMmnR8XQxn
7zUml/LlPQHrE+MiyX0BkbQmpmi2EJ469k1gKXZ3LHIn98Vs/QFGy6QCUp4ctNj8tik/8hl+3h7g
Bs6B2FLQn5SC3ri6eq5bAi+/elabwFVG8NKx5JAUriOOUFF7DDK7/mzklXOkJO8d8TirPhuodN3/
NYGskh/S2uBSXoNJjZFi0FIrLZfykky+SNQ+O9hLm9aPt4d7vRFl9iRTNukZzOK93BiJA7CsLZSO
FpvufIWH1s1HO5pd7zBBHeyPaaQ3y4fbMa+vRB7Z0tIUeQ3w1WuJuzozJ8Vsajhj9E0+AMOqnL/F
nGb1cSroAu+c49fRSH8hKvNEIlmDuHU5QhpEZcGp8KuJUT0Y3aJ/6DmqkVwpd0v2G7FkaQSZWpVl
yzPwMpbVRJ4ZJVkVuGMaP9p2CjW1LPJHZdG1nZv++kQD1AbNBSU1Hp2IFF+GSjjORma4Ciq1aY9W
PXWflz5vP93+VNfLQ0o3SjAVyaFBGnMZRdWbMowgegaZo4ljWdnKS2S5Q+AuifKpEO2e7/dGPF7O
HCzcPBZLZBUvi5dw7vWkDgzRmVgCJEY++8oQFeIAXiBLD5EF/fN89yAJxvsBJJFMFFc7HoZ5UxiZ
XXM5OEjjdkv/3IG0OIV1375ktR3urP/rT/dLX4Yx0giWNKzLSc2zuKdcTIMNd7ZvqdEp52huptPt
QV3fRHTFpBwZgGobabrV+rBLxEM6A4CKmrbaIUaG4FONIMtDGc3fHS3OI792SvdE8/nP24Gv9wCZ
Ay9aXnrUcq8sZMrI1EMUWqiDFOWwvHk8jL6kjTYP78Bojbt3AQc0tx7cGnplIJwvp3JyxqSCl07Z
Dp/NwJiT+NBQLt951l5/sP+R2WIvsAmMtYRy3mQAttx4CcpxiqYj1BYcL5E+n7y7VyKMWsAOgO3B
4PCwvBxOEo4Zhkm9HqTTVLwUbjwcWiduPmRVNx4H7sqd99j1twL4ANSe/jIaJhQIL+MpVpTaWBYZ
QWEruufrqVHWhykUjfdoVqb98d6VgSsD2wx0DMUIdFMuo1kCfHbKvg4c0eqHBd2Ac2RN8VuXq8rO
RG7c4qRCpMqgQKV751pbW4ydnntz3AXlEOaPdEIhI2Vx97PTIbWjZ5gMx6pzlKPEpb1nfZ2UsFCM
2TjdHvLGygF8jF6xJCRShVmdZ4qHwTZ/0gOCyKpj1+WZ8mojliV2jpTrD4keFkBTEjKpR7N+ZSY6
PrmNlQ0BkkQmjSidXiIAeeUp7kZt5064HhNQKooF1JJg1vAeu/yMoCu0okdTOjCWyDvqaj2eMtIT
//bMXb9k0ZiT3EraGZLgtVosGDWl+qAAbGqmSvlrjN1pfu8oBz5k7Rh9Af2WKsgxW/OesYf89Zep
J9RA6iFQ9HgpwDG7HJ1hN5ojqnoKlrHRHtq6Hx8gDmentsqydwXVxbu3IOpvHFxQ3IF8cvddxuuc
TLSkeJxg8Vyg2ZB257JtzWMCxWYntb36cKj7ALiHW8Cu4GG7uueGcrJGCD4GU4rg+KCNzrkdkrud
eWUU3h9QzEi7uMQvBxRbhY15tWIEvJP+09zG9fWhvvt2I4iED0pAKUfXunRLPaVB1zOxIYxWcfOl
LhxRRIcUX+7kQZsr+9+ir7zpLcq6rHzMaiN3d/CfG3OJ7h+IYEoD8gm7OjmbKhXZkGdq4NE2PHeq
4h4MPdZ26oxXi1GKqUsrQCoeBm+u1ReL2BowED01GOgQvSbmBE1OU9r21RRNcprtMRrvXY4MBWAr
2SuFd3qkq82dhEON14apBfg8xN9x+3E/FmrmvhWVnt3bF5WhOETgCtExudKl6yweAnXoakEv8HAM
5w4QKByenbt7YwpxAaOPBU0Oy7G1EE5iYpCdVI4VZK09fY4TVTtMVaUcsQ0sIAMY+fn2uXV1EtOI
4d1PmoDFnfRQvVz+YRfP3ji3VoB8t+2dMqPWqLq5NQQAbXGG9Ol2uOt1yPUNqoOiEE9FihuX4Ty1
QYA41azAI2PAalHotetDZGq+/x/icB7S9gWQifjFZRw1mdDfhIwV9Fo6vBeJIIusq3bnGrv+WBTa
gB3Qq+StwfFxGSVsIMHWdW4HbLwnoRbdUbHqoNFc5ZimzbfbQ9r4UtwwNskx97JkyFwGU0O3Sdxq
sKTHdXI0PCXH/FIvEfhv9khIG6Hwa6Esy/nL1bIGtkVh53qDPTtBroAq+lkYTolTRq2iTZ30lKV2
Eq2NaaQRCN6HygltwTWCrx9iJ7MQkg9s6tnPNL8c4Wtelz/YkQpSvRPKXqtiY4BMIlkdJwb/rJ80
tUcGZdu1G9hVP547Je3PYY7v2TiIPUnnzVCSrYBWF+yxNeKzs3OrVueRUEmHGwgybsZwQvgGr86q
ytWdc34rGgg8CU2hfM1lc7lIkFgoh7m3vUAPkdnpleaPBM/Vx1bXdzbyRiDqFGid8eGoja4T1kQT
kZ0OQxgUsBWCKXEH69SJVvxpdpGyZ7y3GQzQI3+BtQQAeTkqaGd5EeNsiKqDXZt+Err9X0qbA+gA
yv3j7m0GkE5WKbjEeBSuEpwxjtSYdDwMUt2ajlNVV4/CAS2rCPt4O9JVysgThpKZIVl20pdtdXqA
629qp9HCwBZV+g0ZGO0Zrmb+UDbTfGzTbnmoIy9+vB1UTtVFviiDSkFDJPopk6ybdEuZ23jyErRQ
DP2cOfRvk9TdU5q/3tGcH9J1RJX4KCCyqw+WcDoNWEEGOCb+VY3LV5DVqKxWwvHnpPl5e0jXq4Ng
rqzPU8mGU7Ba82nkNkqfcApHWhOetMYqnygI14/GksY7ULPr2ZOhJEAE+CN1ZTnu37pj1uB1/Twq
FgzsZFFPIf9xCntMJty3x7QVCOA9YpBMnmw5XAaqIzMWYZ87kMvN+TGPLeuRA2bP7uR6BdJHpVAm
K3O8WtbnvKA5NU1u4chKRO5jmIlcf/1j0tUnq/M+FJ739faorsWxuJEJRi+VPhV5/SpBLJTGTpJm
dIJEG976VBzTekbrHg7c8OKp/TkxW6SLKE9Xi/fmlGN0aBxjj/Mi18PlFuBHkKf+sl7h8F/tcNhi
HFkwWAMbYTx8PvImP+hUJx8LEaOZWaHWfMzievZDZ+g/3Z6BjbUKXFzmC9IejBfU5XdNM8W0urBy
5FoVPhgY5RHGPZJvItszRtsKxUeVghIS3nO1BysR45m7OEEKMP7Z1TObEhotwHIMtZ2TbGO1sqN+
ERwBvV2dmWldOtjLMKOVyMQ/BdSf/4TT3K0RyeLhNOHGATHF5K3mjsdRZ1fYfgXZFGcfKmeM30Ta
KzvJyPVYiIH5IYkBOw9xzcsvlIf1klvZnL6g/2tAvGJE6sGMqzG6e9J+mf5yTrIQwR2vtnihlc0w
CjN9AVKjohah5EdUAnX/9oLbGI5Uf5NyCtKz9iq3mmpkumc3femzeTp4lfWeVGKPPXy91BgKBFdG
Am4PV5bLOUuUmVQ/stKXbmqnE/Yl0WkyK83vNDW5O+8AfsTfwPkBqF5xLoy4mtHUq7KXOHe07Hmy
nXA40LlYjMeyCYs9Uvr1RcY5hTcuaYfkx631QvsCGV2u/uwFZY3K9pfWqA+KsIy3qM1BBhbkWnef
/DKiVEQioeGkVC/nEuOEOMuaMXthmgWG93DAU15pO2nA1hf7PcqqchtmOnQcrctegFl4KAzbyRF2
ZufXTZLvDGgv1OrMr5SGBYedyYtq1d2Luwj93Wj69sPszP295XW6Ig4rEVFciR9b24mWTs1LzyDU
FCEvFqWj47fgfnc27uaa4O6SGT0Lfg0WVajkplWnZi9Dqio+DpsPU+cgTmK/9qKr7y5wMCTeRjRH
ZP96fRzhuGelbW1kLyOJ/MErhvkUhn3y7Kbj3ofaHJct0RpkN9fIu2qqpoJzMXtJjOUtz9MjtPjn
PtasgxjCPdrz9SVMZV1WOHRYrhLncLnM+2EunJIa5Uu1WPFXp20Xw9cxVtH8VGtHwx9KqebhTUM/
HZfc2RVe3FqVCOnIsXKlAKG+jF+rMBOMIs9e4MgbrHu7E4cMMF53GCgl7WyBjUNY9upIfdAQgYAt
//y3tLHD4iQXKXu6Q8v1jay+eqCCHz7cfdSjoEzLmEKOBJ+vNpodu/bUY772koyTh1+4mTxO3bBX
ytyYOKLwfIDd4VB2Xt2PxqzqFHA0DuAKZbEkdBbkrkMXWTpnl/W2FUvCUiRQgvKpulokcWUWeZTP
+cvQzJ5+0oo6+uGEYbv48+BV06GvKy7n0rHhuzVxmP1XwnvSQDE7KlAAJElfK8Va/utF6b1Vqesp
PgmEat79KAAyjtgaRwGnDs2wy6+79KrWK3mYvWTU0f5G9rc5jaPS/7j9dTd2J2AqipyUVwForiu4
6aQ0CRKN2cus2F8yI3l0AY0eFywYo0zf+8hbC1bmCyxXmTusQQhNHBdLJcr8Jdbd6tz0lZSpmEGU
3J+dyIKqLMFwv+LQfTl1NgtVy9wmf2mUMD/GCDv7sZOYOwf21jIiAZLTBrACVPFllCYe66Tr6/wl
qY23yVQUjIfE4g9zdP+zjcoBQArZnwfatuatVZYnlHEw8xdlycZj4TnzeS7i6Xx7KWx9HWmbLmVj
ZJbw/0g7rx3Hja5dXxEB5nBKSuogTR5P8AkxTsyxGOvq91P9n4wooYn+NmDABsZ2qYoVVnjDZj5l
3aYDRdbyUgeiOlRrOSEOa9m//odReF64HFULZnvQeUGtFJ2S8gIasznNftEf7RFw0f/XKFu1NirM
emsmWnmBUZ5F8yQIhYd1T8/j3oqpzrFyr+EN3RaQvIQppi2jDOi5Rs1UmNwEKIC/Ppc7+4wcGgQD
f9Ef23YaZ6fW7LEp1ue1Snpc6PBgmN7phVV9XZfE2lOavjuaunRUD0wH9nK9q700y2wXSdVnMcOv
Dv3adqPYKKyDyGz959tn5iq0CVVT8smtHkrqlHFOq2V9Njt/eACaXJShyXr+NMp02nnG1O++Ts9V
s5akB4i3qrJsLv1Wn9d6ah35nObgycEtDMVwmfxZb4+FG2f2sdDKTo987Gf3gpLbbaIcX9xAwVxo
v2yvPVnKxgYqbz7bGLd/d2Y0GHMHWsXri3k7CmwqNE/ZKwHI421FuOiXnvXE7sNMXHky47V50o2p
fSuODGSzigVwe1FSIttYWDPqXib2iK8kGhsfGxzgn0atNU7ote+907dfTCXkSkDvJQ3cMsQS7B3X
xVOGgmXlRVbrVn+ZSA19GO3EPxirZvztTtabkYDMD1dB2pl0kShibaIdE1r3uhTMj2ZpJkN3DMaD
ufL5oikDpu9N05TunO+784RmSr2WiVJEvT5xfhuvs6Gsya1s1sNk8VKYn9hI9Ph3nigcr2Huul/f
vFmILRCrRb3Hsm86x9UYO2Y/Y4yRLe580eZh/MBD/GZDNHoFUO5AVKpaPnCe65kFNP+8qtIZJdUA
ibuZ+WjFevfw+lxeronro426G+4FPJCKw7EFSQR+VuuJhoB7KWwxfylSq6xR2G568bUCp5c9qZ7h
HFZZM0xhDI1ynCOZ26jOOZ2OLDqReRVHwljVfyZoZ78PMgC+Zz3tvDm0grovj7ZVDn0IeSBwUD3M
qjGCPVDsPVu3ly8zYSOofjr07e0TLBG+amyPmYjOwkIOCwX7P2ydsVUVhWx2VeLvXBkqUwLpDkkd
7NimxB3EYx2kTp2epbO4+nFERK17DPSk8x/cWBjGZZqRuT5Phj0G31Duq5MnfmFlPGgyo4WAMm9d
A3x2tC6yVvyAq9CJV5kg0KjNX83RG7XIX624fpeNvTm8H4p4zqNe6Iv+Z+ZWVfzk2l0zI2KAycC3
eWiC6c19KyU4SH5EddSgj7+59J21l50u9OJctBV59LBmpzpIyveCWt3x9V14G0jzaMKGoqoOXJvA
5nqv47iChEzel+cB8y2oZbI89r2vA1Rg98SNfLOuANQA2B9ADKnnwA7cnC2/DQo9NmV5nuK+rw7S
iUv/MGCi8dk0c0ffiadeDB2uzxisUhTeQWFjkYzm+/X0YrqatEEYrsKOY6hDOXbW+MMHCegdxoJq
eh0iRB14sHpsJMdCkQsniWZH99uPOMgDpciNMftl9S7iucABhHsq8sSwLunSoVaDcUdQfwuy3FwO
beKZ/2KLG1dQt50acn9iaenRHSgI/1GaJGMnzZKQP5aU1P69U0/Bv9Sbujw0+T3BWY6rLh5KFKSn
nW98c15QcKCxpvCPPLTwa68XATJrna9NnZ+nZbDD1dPyQxGUe3DEW9QecDL2K2UZxRqmyXs9jGgH
WVg2vLoep5bj2hsINzu1c8r7uAqnJDVDbHdwZqodBH9oYT6IVWY7mJvbqUIhxp76BW9DiWHzG1LR
1IS34P9RfTCfjDkWX4w0FV9ePzQ39x1lNSStFAyS/Aba8vVMxwD9iNkIemRJ4/aw+msb5VVsPjh6
uteeuTMh6J+87MAhVcF6k900jSWw3nD7c1uavwansJGMwa3m9fmo/8nVKWE+ZJ3IC8P4VgW26/kU
Vdr6iZT9maNQ2MdWckQPsZ051kHrxOw8ocXpuMeZUsc/9BHxbBXC0vZeEfVttr8CFRWGhwTHTDe3
HgJeovNc5L6rrmneO9mUPyx5NT9gEOmADB4RqakXv/y3mF19B810cwuSpSodQPgMIKfodlwvwEoN
1e6xiDvH6fh9KuzxQzyKb07nW896npY7t5I6b5uJAkig8Ycgp7Jt32xS9FRjW8uy4aw1vfsY6xb0
9jZvEMDPmioW0TrXE/ly78u9+/B2nnBFVTMf7T6AyltJKrT6HMyUUFqpehRBn2avYLqdaaSnqZva
8rmPm67buX1uPytjqnYIEbEC220PS4XH3JDHy1nIiailrGcNUZcet63sIPTOF++meFibD22bFt+a
Rsj19Pruvj2txAlk7MRtiHBRPLv+uEoZxJgXVykeGc73ogz0J1uXcLvw2dt5uG9PK1LuXLVoPxOl
0ku+Hoqb0WyTGOGh0szmr/aYrx9W8Ek7ycydFVXFDpCn8IrhxW0mRKNM6/WSW9RdC0eLEBXTh1Dz
oMoc62Za+zMmVl78qSdJnEKdSmu1c8vebiMCL+DK7GDYhijoXE9zHA1blA20WAirmiqEFK6ImsSt
snewlBAF7WEm7RE9bj+jSjJIbRCxRRNjG2QGKBUC6hXynBRTc0jGOQgDHewhpJJvb90w3D4UwaFW
YUUEHfB6eolcRtReDHiqmeM+Ij4hjlZnJA9Gu9g72e/tVYBrJ607Nignkmz7eijAdHZdrJ1x9kon
RhdsNAWMmdX8TGiYfbaMqX4/a0a6cyTvLCXnEClXeP4AN7ZtUGcsiXcHkKnBLPxHREbiNVyyrv+U
Nug1vr6Yt5sVSBTLqYxjueq2V46nRNfKzjHPsqKQjk+FkZLmp2genzpldh4laTGOH1yjmn8mc2Ps
dRDvzJXMRBHx/w//uDmSXmwWMIT15GwrszF7pd2P4c/yVGNNuXMuybb5XNc3+0udQdlekhkTY1x/
TmMaVuSqluqc103jvh86124b8iG03p6TfpL5ITEMIZ64KHUvMkVqa3+UdZYnX7sRhuvZBpzwdRJI
H7bR7EodvbTZrnNxGPxYZkcvUKq4WZBP5Tc3dum4TmUoalLTlP3zjYSyj1SYG8klsb1wtLXihPxG
9VzwrPunYunEF0AWWlS4iBJXU/Knb6dTWGToSmAv7pUG4vEIToT21I1RUzrlEIqir5qoml3vINz1
n65wmnc0Mb3io2FnhoU31IQ2yuAtj4FT2k9icOL8ELf6ydMCKY5Y9eWQ2OUgAhB+CO+Gbh9Tp9Vb
y8g7fnzvf+zLFv2yKuiSOQ0tAL5+JLTAe3YwEIURhP5KZZnzGo3jqv3XDxMRegL3+ZfyR4+jJTOC
97U/nLIZ0BMi9F3oj0b5pR8sMjtfTtKKPJ7SMJFd+mAhaDlGZLK+GyKh9quODSscTKR/Y3d2jj7B
4hLKttZX0G7+AqjZkgConPaQeQkHxEcrKYxjd4lm/EjGaGjck7WWqFTatX7weUC1CI4dSPY6xyv3
75H/4Je9dpiFin4t7HAMzKKOrDxN82PRj2J89pHKmiOkGts2nAoZeI+lOcBZd6vYGR6yRFb9wSpQ
OzniF5IYj9SX4h+2vqT9gY8zcnbrcVz4qamUVZgKBCciYeva8DQaSb2e9LWSYufeujlVIDihHFH8
RN8Qnu3mCZKjs7SrZkN8EH5K0wnEwRczF7kdzp4uvr5+hdy8qrykcLiA4NqI5XCLXJ+qIG0Nc7ZH
+6xRrzw6+fi9rKs91MbN0YV5A3+Q6jENGNSPNtFn4q65zjfxuYkzFCItijJJJG0pmJIs/U/66jdx
5NtTz7dutaL+qNWtnu6Ehjcvq/oVGL7yA0Cg3cgENH5jabQt/fNi+/S2E51uX9CLd06b45ge4HT5
+tLefkdCW/QpDWzkqKndmKjM44BY7Yg8nCHQIvWSJfs7reOgPVBi7z69PtjtdwRDrfJ/Os1Kz2Zz
Fevd0OkptZvzZNZF5MFeOyx1swfXvhkFNL3SklXeMMCnt9xJqshOknBhnEWT47ppd4lI4QrEdbDz
rW7WDo0FckCowh4jkiFcb0urKac4rhrnrOGZ5UalXSTfpsnq/x2cJdvB1t8ZC7g0T5hCeiFsof78
t5756jRTOmW+hVmQ6GSE5Jpwn9a8NI0DbqK7Ui8vn+LqIQOBRZED+UDiWAKFzWnQZlUxqkaKiUk7
jRQTpyAO9aIa5w9BnGK7uuZV8BlwSZY9mp1JtduRfjU9O5UzDYcetwz3XZMQrT1LTCmznZW/iZr4
dXT6sDRQ+SoLc70afp8UPU8+NA3KwEc8otJ3fa8vAAe1hlLP4rXvqh4y2E6afHM4VcbPBlZIJLA1
WzW2ha5ZgneYe16X1Huo+qCcfyRLV3oPYxtPzZEsXr61m45qN5EaZWKam5htbUJRKy8KWLKtdp4G
2z2LYc6fgY2+uShHCQPSKlheZH2Arm3CltHJ/N6Ic3DyGLHwmZ3hmzd28XsZ7Hrk3H46bAhxtQaS
r7gvWxxmUI1iqL0uIEMqys/j6PkPaT34p86fxcEb9Phft9hThbj9bi82E6gi02RSil3X22Uchqxd
CeaAD6fWe9KIEtey2fDKgy9WbX1Itb4Kdi7Wm1sIqg2pNjVckHK3t1BXZLHIx6ThgZyK+FTYHj50
Qvrzzjg34TVQKJrfXAlolkBo2xyF0UaWborz9VzVRnzM0GQI83n6J2iL4KtnrYhcNLH9Kannvfbu
zcDUVWmHg/JQaT0/4HpRa9oUte3MwdkxjPb7IBfv0cr6KgJ4g3yrm5TlY1eUxV9tPRg7wcfN2r4M
TQNIKdojU7iZc9XNlGAnOzjHRWwe8ae2jkGxWP/LKPTSqPOxZeB1X08QvlcmdOEE54qSdThrsR0K
ZG92vt/txY6RH68VXSZVD/c3B3zRp6HQBi04L2bcROhZ+Ye+nfuL21Adf+Pzy7IxAIkJdVH+cXMM
vHYJJumCGBZVbvxFVbF9V9dV+t/ro9zbF4jBcjWDRwX8rOKs314qL22aQQbqgFP9lr88PEM+WFLU
869yTX0RaR7x78lGtsQLG82ofr0+/L29wT3LOVeRFHfn9fBr24x6MyYBD2WcRaLCFkWX47LzAN0E
iywldybUEcaA5ax+xW+TLNdWzsig+OcS+Q374KaeADVXyHQMx1IP8jDDj+svqx06SZcSIiX4gGLe
w9fc+RXgUWxCN+rtCH1sjiAxOFxI0qyzGCffOZrjUn8YdbnqYWrPwcUSYxqEZW5KeUCLPDW/21WK
CfKbF1yp/9ImpRiEKfGmw2JoDbfDKIJzsGb10Y5jhMuCetgZ5c4Vzt1NlEW5C8bbtkKtxd7cmr3P
YfSnOsRH/WcTG1loWM1PY/Xe/tDTfQNdz5ugGozbQHXNYjNf0SuFgjfp72GLJI/Ac4f3Vo+Nm2fH
ezzQO5eAKvITq6q2M9zJ6+3UFklKwS2PzxOWeygd+M4ln7Mg9HpX7pTuXlbqOrIDDkxgDPEEt0uA
rddjJYuOaAk+oRex+FIcCoICpaaDkXSYFLX1afGKuDy5SOf+NzWoHXxwg9TPQk2gxlqm5jRFqYWD
wGEy5nb63tSF6L7psiDSTtHgrcK69VfvoCdB4nxoWd7lg9FUdfIgbW/5RVjnVA/VVI/5YUJbRL+M
1eA3h2KNac4tuJmPh9HF3uKxmjqksq1ZYD9hTpzlcOr64f08aIkdGZ7MjbAIxiT/aI+1ByLG6d3s
oaWRsUQGRI/hMIGW9A9lFVv2cRZL/Xfp4RbwIJPemjik9tREgWY4PybMoOtwDga7O+gQXcDcaU3e
Pa6WK5uwC9xkRK1eXc5GIZf1ea49hH+9lgd+Z4/f7gL2HGG3qh7RqNv2KiUl06mD2XXOMs99V606
1RCYY/MPEKzx97eeWsZSgpGkYzCqXvqmv11g3VKa+ji5HqHsWh+TuhbPreXvVd5vL2NGIVgG5AtH
ARDu9V7r8qXu6iX1z+1IEailrxHlrb23brd3A9RlpTiGtY1SHto8ocKinSwGH75NNv+pdfLT0iqB
KC6l0OoQAXt95e4EsEqRlcgOGkQAQOR6TiQGQGlbbiLY7+sRGZS5poGrF+/GMRuPhW/Jj0Zc+MnO
sLdLCSuG2gdppgKEbbPaYu6AY6eDdtb7IOu/6fjMcGBnU6t2Mo477zfhJOxjpQJB21zN//ed0bVz
avRTckn9uPtcdVOcHZx5WMtHZNb9Ig1NOrtD6NR+532afHibOwXjOzOlRAAjDJV3moBbVhzeoN7k
dQlE0HHMvzWrbh+tZnJ3arX3RoE8q5Tk1cW7pZ4thYsrLtfeeV7t5JilSxbZttg7ALdHGn0JvhqR
gku0ut2aQdCRIwj4pWLq6zk0vVI+Inm0JJHW1Xsmf7c7k3CH+aA3C5sPZOL1l8Mn0567pkouIlnG
y4R51mFa2JNlZaVPFOuaH3ie7fn+3q4jtD3kQQEXEFPeKDT0cgnKZvKTi0HuHQVDnxDEdm/GLCsq
PIqWVAGVvNL2Iinow/RT6iaXrE+MJ7vyxR8BHaAwNWdK1G894ApbT8sdrj+Fna2GJkX6BDyWlVzs
QkaNO/yNTA2uOc3w5FLxO/jazoG73SOMR2sLiKxSkdnKJWZ+aaRxXKSXYPb1JEzKrIzopdrfgo6U
4/W53bkqleAyWYCqwAXbXZ8UjSY7TIovzuDRaJLLD8S9/oldfQrhqu35Vb2Abq9jDaqEGN4BNicV
pgF0vSMXD4Wqto+18+x3Rh6NKlM9u86U6Dysmab/jIuJmzOd47SIEkBdqHcDvWseJtS59FCkpWE/
GIXjDMeBztRPlKJp3wyz2SCo1Qy+Frn22rT/vL5Idz6I0tPi99Kboxii/vy3G9BF+96zROci8Y/O
PziEf3IgZs+ZWe7kKrdXLdU1GB3c5siFUci6HmgNCCWmoHDPA8AO+Kh03z4TUC1zlGq+9QFnjfG8
VJ37sbNT8ffrk7w3NuVupXUKpfaGpDj1PP/GAE3cT/TL7E1m5IrSoqNkCAzM0M77qPC/78DKNW++
eU00ncGyoPv9Ul68nrVvV4W7zKhNUILJTvng6iG12WBnp9+5l7jekWNQjxh52uYZS/M2d2Qy+Wcs
g/3HscmtY6s5e9iGO1sFGdwXBUfqwDfnqZ3MCunNjqaB4y1/rHSJfBLecEZ14r/Xv9ctugpsFUJT
4Jdf2BRbv8+gmhO30Uz/bOOi0YZoC9XlIfDH4al2vDE5WH0x/2gm8syQwD9vgJ8NIot0F/Wt4+u/
5e7aEiJAASX/BY17/QXnxq+HcpT+OdU0g2wvWSPbbfzH10e5t7a8ZXRjKKIFqDNcjyL61INp4zLh
KZ9CzZ2HhzKux9CT817+dedapFoB9oiqLm/1tsqax9bSthaNCdCQ/R+Vrw9nc7LH7+hmmqHfmMGn
16d256VWvq2kDTYvNqHx9dRGc52dsmwD/EoGOSvyRffYSAMMRdoMX2jOVlE6tm/W91dqEOTOSuSA
DskWG5cJozGWRWmv+DnqSfGovZubqjn6bpd8f32C93aIan/TquCOQdr4eoIznMw4jTl9cqJdmhiD
FwnZ7nnd3RuFHgxQWZxKVG33epQuS9LZ6dmHxiLmZ60u0iMs/70I597mUJp56tzBmNq2QhJkdZO2
WkhiJnb7XGfTxyxt6neLp9ePSVK3/76+dvf2PXmx0tQIqNNtNeVaswvIfTnoOQHD45oYztdVR3fR
TW3r9PpQL99h80BTPQLL+NIDZIrXK5j6KDTFUg/OlrNgScfPKT+OwWAZoZSzPUSV543V+75vjDT0
NQsZRrPrpBYmjZZ/RDzQ+jZMbm08r0VRfg2cvPyW2M76o0Xh5UcdN+tH+CrJz9wecj1qhPadUqh5
quIc0IEI5vZhjjtnebSHtqyOLa7TyPoXpfSOnAXjh136g34Qfj7g6ZNV1NaMorJ3kH+3kA0WWaF8
KJ2j9Mj9er0EXgJnc4wJ0c0y9YMuLMtFH8O8t4D6osXhUGWiZbkkv3yzdK0/UwzY/YPVODb0yQyw
w1lHcrYm1QSo8XkuZ7eLdLh0jzAyWuyV+lq2p1iIPH6q9UGkH+1SK/97/TPeectRm4BopVgRSgvg
egpm6tWAkrkpF7OSIAzMxEBEcl4e+2ZtirDNZv9pXNbpaJhN/PbE1KLay60JxJg64JYMpaOJJVtK
y2e/gXgS5OgAEMm9Pccnt6dpBFaJeAng2/UUi8KBJ7RA/F6KRVIYowAMQMIch+qQ11lLhDSWb+/v
8rAjioWsE/DQm1aV51W9rJcEYqGg4uOKOlMmiVq4tFibvf4Fb+8YANPcLaAPAFFj6309PR1r9krH
vPmS06ICe7+KI5DJ8clvFuvQFOWys+tvb07wp+CkdUbFtXCLU0qS2A7EqpazXKZjSq3zgI3bXpxw
Z1Y0ABCdo1VLQWH70Rpj1Yu1ScuLU2QrBp32w1pSNVuq+KT5i7cT8d0bDVSbEh3lLCNHdL2GMzWm
JjAbABNGMR46vc9PZm0g+m50f7qV059e/2Qv7NXruxMFaBgeMGhVWrpVsSwWovoum6uLZQ1m/kAO
DNxJg08nHmPbr/JLKZqmfV5saAThImEDHObVCewo1XP7FxbMvn+c9UaUR1f2wH28fu3fz9AiAAMX
+fxXo1tNTzGzyjzKk9VS/bXyevcHfx7FL7ulhIs4wOh9dQyei0O1NEH2RwpSRX4kslj7AxSVQj+a
BRJex0ZLxs9j7xpd2M2r2YfVUsDOsbpF/pOw0adQToP/0QVEimW42U1fR9uGfuwQqecPbgNt97Cz
fHyNzepR4aRiR/isfFw3L8+ipaa0Mdu+0FZII8OS06FqKnl8fZTbtxToLzhZ1dMmAd3KlxngTdrR
6epLojnOV1Nb/G/xHDc/Bjt7M0mcsj2dUP6ioESgoI7cb1mjGSxcSt1YX/TEdELkBvKjM+h7Cix3
J8Q7TdOTRsGNVF/mjUEJarK+rEjjn2CTZ8camN+pGnej/HtDwTdVnACUbAj1ryekaW6G4lNfX9Is
lg8aPiKIwnbFQwsnYucz3bmOKOCqJpKCioNxuR4qrYNKSzWrviDMOp56149PytRxZ8vdndBvo2w6
kxQ2m7yplvqioXH+1ziDaxGTZzws5prv3K/3hqKApPCulBFuHFJEVgsdxW82gxg+YxeJbd+QpNGy
THumTPeWjrcJIzSaOiT0m0i7WIoZ3F/SXJLELM6gH7KoDLTg+e3n6PdRNhFGjw5KJ0AzXFrLzb7O
mR2HfiHlBc/IYSftuzshjhDMS1K/G4pCYqV6p+FGf7Gw5A7JNfXI1TL/4fUJ3RuFAQC/0QZD0mgz
oW6acncyreZSlm581LA/OvZDved/eWcbwGVhGoRFFLS3XUtKBmnW1UZ9qWg1hTTE58fK7z93sVa+
uWiOeAygVXCLdPhJiTYnyKCNM4w+90K9TBkNUiN5SorRf/s+uBpms9vi1B98R+j1ZXLLf4zcMx9J
AuYQabA9D8p7SwceguYU/E4L7drrCSGl2PTrqNWXfMz8E+SkdohyK3E+AjHM/Z3Q4c5gUB9J8rhU
2eZbFzVgX1le9m57Mf1yesgyBFSatit/tp23p0CmopDNu0fjDTkr9e6x+9TG/O2Z8EQS5EGXdhcl
woGY8WJ8GIbVPXdrYURmlTmX0u/tvVjlzqBKOpy2FWVGirHXgzZN5yX+NHQXnIe16TS4STweUhFM
X14/VbeABGzaqNQo+PQLCeZ6nJKsyOxXt+ZeWD4uokPLU/9VtA0kyvw5b6wsTNb1C7bg314f985p
VtUxhUZCJQGaz/W4vtDWJY9Fc6F4Vn3v1jH7iK1PfdwZRV0K19+OkAX8DKqXCmq1hTpkrpzLlBN9
ydZsMD+btXSTqLV5U6gt1m3/4OtxPn6aWyu1340O8MBwwDx7iAKeteWCTXKevjclhfnnoTKX4F09
JVP/KTHHrHknY0TIQrnIVCD+P07fQJV1fwdBnifPjS2T6uzSS/UecO2UPQalTkvElPDJj0EHABPU
F+Snsw4S24j0WZCBzaMe/5nOduWGur8m/3rTghWT0U5N92X2WvnJdKpyOsnS1j6XlKqwsxV59l/Q
tel0cOPc/GG0w5weem92x51b/vbEsZRgkPBHUljKbWdAQ/2XbmfZXNYSwrg3ukM0OnAbisJudg73
7ea4Hmpz4tJS9kNmZ80ltbziOEA2O3YQe998xBiF3rNCc/Hgbysp3bKgxxh0vJBxoj0YuWVFLeYz
/8MoVLV5uWAzY5npXm/00R7TDB+5jktild7jZKVLi6bE6uY7i6b+R9utzrWnHhVyXxLv64EWtlrs
9Gz1uOiMqPcXceiWGcd5W+vHJ/yPpbFzuu7tCG5gxdmltEwv/3pE4ZfZNJBfX+x08P9xvLz7ZjVD
o4cOiIGdZXzp4d1MDzgtJj5EnTd8Ty9IC0sb+g6lgM7BHdApRPtp8dt0PZGp9T9GIx7br/6KxhQV
KdeoD2Kw1+XBif3se5dVrR7CQNbrg193eQBBwJWoI8s+/VlCvwgiv+PtjSBnmBYNw8CZomKQ5fzV
tafSC4dpcPxTKuEVhONQr8FnLu5ifbBRgzWjZEwGqMTUxNbQ9jPHfhgStx/Dhkt0POABLbUoaQ1v
DXESNJtDjb9Z4oc+xZDxSfcWWRzMOs2LNz/9pAGqC0u7ipBm2zo0rDirBy6ySx/AL4nbQQvjzqij
ee32csPbN1INRQMboDXAyK0JhZatWh8vVX8ZW4uiuK/P6yWIi+ypatfiec3N4Vjp8dt7OXBDIVSi
IQWojz7L9QbkKyvHJ8kGzLL2SBVWOxZBXoS85Hv6DndOF6161XyjcED3fJPvNJCM3KG1u0u/4pFS
iglVbWFNIGSk/iDL5O3sAcQkkOZHVExZJm/V0rzETGm7Ld3FyeviL4lm2hi2SdvTbdYybQ9NfufC
ZWpKWRuNKYVkul7IDFEkt80YTdeliODE5ZGXxkb0+mt8Z5Oo5jI1LKT3ADxsSmYBRau+IFe4LHSj
PnMKm2/F2M0HruEinK1EvuvToPz39UHvXFKqZuGBrngpNG0CDWuWhZFlDOqUixlOejlyyP1/7GqW
h/9hJLYhARubBCWa60Wsg26Jm9HvLsmwgjdEoqNDrLbCYOpoZ7ydO6f73jcjguJ7oSfPKd9EiNT+
8lxHpugi9Tk+WphIfTACuWewee+b0WFTTueKYLdtpQS5ncdO1faXoNOl87cD924OS5Hhtpq3fhNc
sEq3/aNGiLmHfLgNTUFQEiCy+2E7cb9cr2dhSBx7Z6+/TOZU/1kQgCxJqEGk1EItaYwiTGsxoNmU
54UMrcTT+jArrNTdeVfvbSAIAYQ89N+U3sL1z+hNo0knUfYXx2jsU9vbzad4trsPjsz6p9d30L1P
SgeJ3JZakXJjuh5qyBDrx0anv3RFMMUPiZOa7mmJEVc4vj7QvdsMo0vV1FeM6W2jth8NxNkdh68K
O/U5KbUBMEc3dc+BucpvLnjSHcTMnQGReKP/rE6/AhZez8zVpIT9I7pL7k0gc6zsryCti9BPigwQ
9h5S7M4n45KmKg+KgPlta/NOnMygFXgXGs3qPqVFNx4zIfxPo73sRcV3Ppl6D+hmKj1RUBnXE2tz
TMzMmesFuB/I7UIvw6We7Ld/L3QfeX5AfxJFbhuMVZkZM41TXh/ClC/UjSQtrqwx3zvz4v6B4twe
c189Z5to6/cBt+11CTYTMSq3uwyNURJspZ+asvwiQasDGX8H4Oq/LnB2Wuz3lpJcjVSNDg5ZxuY1
H7OaJfQ8Jik1o4/WVQZVhGqUsVfjuXOn0RxSJmegXKGGbb6ZFztenC+puNSrlzyOhTBOiT0Pp9G0
x4s9ie7Rnau9B/3+oDSLwLeg5bkt98xVkQR2GfeXmmbKU9/JKTTH2Faadv0hq3mWyma3SXXrqU04
hqI5gBouFaokmzvUWK0c2FQjLpPsuv4Ua0X7RG9VfEJpHDSq24ga6YmyPvS6VYCp9t3iAuMKq7fM
gW/++q1z51gCnjBgecBPVNDD67OSJ3BHeNH4MbULUKNbDgPA2SjBkXYHsHRnsVHzQ+YCGh5c5+3T
EU+y7Gek7i6zmMtfmaUnf+L02D7D0s8/BpbW80Y3ycPr07uzf2nR0cxFlpmQeyuGY3cTD7HdDBfN
lsV7WdfeM3zyemeUlzz7+mhSRkBsVlVs0Ovdzs0MZnw+bVbR7dr+WC1GifZ+7yLTgLEpVq85rPVS
HsoiG57pha6HaijXg1nW42moRnTCkF+t3vZlIZZjz6B62ZRN+cBbhLWQ7uzmgzeedZ/KihW39VMu
g/TszHKPxLZZZTUUYGqydWVkzN82gXjWZoAu+2w5IwiphWZgJCH/tnt607d8GUWx5XkhWWcE3a63
aolLtuUt3XLWrVKPUkfvT0QG605AvEUyMIySxIO1wkVEH3RbWoSiUAx9lsmzJagCX8qgTfuHuV89
Uig6EiC3DSGax9aurero4ob6K9OEO/2w/GkcwZIX+j9umcv6U22lMq3CIRvcnwV8Xuto2bV3kV3T
AoDRCss6ikT33uhco34/M4AwScsdR5RtCYXWrW+0q7Oe68Wl8g8XI+E3jKCyKqvc2fgvzj6/bXw1
GGca6B7ZLDt/q4EbUAm19SG3zq1rwBejQtYjHLyiQMI+AFLgohgnyvwxp2hmhqVBffiE45jeRYaZ
N+MBkyLnH0EOO/wxV62bfUj0YioOdlenCKZqiXwI1nXywsLQxm+DOXcFWUnp9mZYDa3PAmZDX3yb
DKl1B9sZB+NkpQiVMPaaNzuT9a7fXzVXiOMqe6VABTFvc2+78HvztizssxWggQL5JR8OUtOTqDRj
59NkZdXfjdO/0XHlZVR2Idm0RQ5DVnG96+cRQRGtNa0z0bzhhjZQwgcJRa4KbfFWUOnLYJTTYaUD
5aeiqJbgt7K6YwkRFLm0zyhrWVxhqTxAq+53uiybwJNRlBUF1yWblKh6OyXI7WbnZZ59XlGQfLKn
NPlilbb/zskM+YgV77xD1ro3HuhHxXzjPMAhuJ5VVgYLkhgoDGRZ7IZ04Jpnw83yJ2tMwAHU/Z6u
3SZQe5mfT3cCow3qH/8nb/PbKsZDIBrklJwzvyj9iSDafGrp7Tw1sPrCJpXGe/rm8iQQeN+587ex
xf8NjYvJC+8EnOLmA4rG9GGE4ufXaVkfgsJLH4Z4+VcgaPU0Z2l16Q0nO7SE9w9FHNQ4TgbYIqys
++t39SasePkdUNO5F0hkcILf7Nqh/n/snUlz3Eiapv9KWZ4b2diXtq46AIjgTpESJVG6wCiJwr64
w7H++nnArKoWgxzGaE5zmCqzylRRDA/At295FzjLkoIb3OLK3ZPEzlEC8SDWuvZY6/YgJf1rKATR
0EbaNK0OE7SxD/R2FalzIQlvwrpq9Tiv2yaup1Y/NeVwMQwMvKgaJ76sTY9k/K/MNb1CSBtgWABi
H1pd1hAfKkeZeEK2qxuJ3BxP2EK8WKdQqOZ02Q7SNxpF5bAcyT8Ooczbgz8b+jA272TvaiJzL6QQ
004ZC/ocpe68s83O26+wxqKEaT8fp2aIejGkJ3b6mwCop6+A5dsmTQVJ+AVr1YYaW3Z+4V7kRe3u
hWEMUdaLo5KYW9v1+S1DpwhmN4EM0gm0xp5v4ITot0UKVL8Qhjt7+1EmJKxKYEm4G/NMb0MPHcwu
NPvceGf3YpzjUdFmimTg1SpaXUzHjuRFL6cdBg0NBIS2yYzMQ/pnZaKQqSpLv+iz7mLlHprPrd67
ItjEQ9tzrgs0Co4EJi+DLJJa1vn2ngFEHF4/AJIXNCxtXkLtVDtNz4wQU8H5yAnycjdxRBLNbTBI
CvqHNc61rAR9sMS6WAZnwgtjGM96sEFxUyXpvgU9jBz82j0g6kRxNxuPCbm98pDb/brhjCxisMOa
tVhWyiB5bV+0RusgEBTklx7d/yNb59VR6Bpz7pBv+oe4vcZwallpk31BkKqf89bLuyItvSPGQU/A
6YNlSzeLdhb3HOXOwypVh7MvynOdd6G3QTVeiLw0UvTCBHAz/BG7vrk2ta53rtA3VOnVUrjBHNpZ
kz76q1ckN33XDTonV2GXsLO8HkGALEKwqn1sFty9TjV4ZLoT1jLx7szCEDb7PV3yMNd9tOGE4wjA
nVpZ696NMKp+CvOFKga+O4P7DcfQpgcRkqFPGL999L/ycjmMATwhhbyF0QfHkpOBeJvTwr6Yhd9c
CxTA4Rx75Ze3R3kZjHF5UfinHo8yBnvw+ZFARc7uoOfbF02azB/qclUfUl9BKx+FtaNBO+6lVo9H
Hu2VXY8rwgb5JAPhZD8Y1DZTrzdXLGw7Q3WnpltreApa1ikhhY2dW5DvZOAXUaZEeUwq4ZW3SgeR
u5TGCqWtw4vdrNoc2xqM9zDvGmMUtpy4HOpjkqqvj8JVhsQxNeLDM0ZXLFEw297FPC7VjgaHfY5D
2bFK5xMF+2BjUHTZDARJzDdsyvPJyw2JaUAGoblAig/fFA2I5GTgXzTLfi/covyylrp1M096/iFg
ah+45rJ4lP34gMj0cvPbS2lLKSnxUuOlPHmYV4oKc7Rewz8SFOk5xfWrvsRtx4dAmA3JfB1oVrF/
e8iX4RF1n43RBzsB6s9hzJKmaedAz0UvrNGSKzUE9i6f7P60sWf9yIH+ckqZTRrBzCYNRwRuDt71
4KSCMFC7qEAGuOEyeJ0Z155bmEei+pfPxHS64EagALHrX5S1/GSmx9JrF5qc5y81OXEZekKaH5Mp
OKa8+XIjbkuHO2JrgFBwOdiItHr0Jlh9xkqKxov0arSbsC79VsQAhrI+1G2Z99FoB4uF5Hxh/qY9
E4GPA0aMHJB/Aqg/vP+Ddl371GjSS1yf/bCjMBvPs7j/3VXCIKiZoqVH04WC4fOpy/JaKRspxkuv
79ywtj11h7rBGjVD5h7pBbw2eYAUnkB8HN6H9A3DYM5a1P0v27Y2TyVmCHuhaue8zVLjyHZ7dShM
dQmcsDogA3z+VBZEP7IhBdV5aG5lbnenlFw/rl4ljhQcX658ZF0AK2++GgB4Dq+ILlBFlvZBeql6
XbtS+lg/GJndxG9P0suLiLsOmBaaQE9iNgeTNCT5XKK7WV96tb+5vQ7NvVS9+NYFTn8996m6ESjp
HZmul4+2SY1xXG3STUiNHXRt6wUfrdLNgfX5YH5g1vCvsNG8b28/2yvDQE1kexHc85CHjZQZ6gE3
t+qwZeuBDVR2fj1wJZ/8/iig6rgP2EeE+Ac5a0Z0UyQCFElSDSrqgCxGVW0c4zW8WHZABegW8vnU
HKgBHNw5XeICEMS7/HIcfYRAh0GFypu/9Ks57N5+nldG2jCx2CRw7AJY3X7+S/pfK4QT/drsLwH+
CGAX+ldbSDDFqXZk6b06EDVKqFecgiA2nw+EfOxGG9L6S7Mck6hyCQdSoyrRmfhdfPST8wMY7O3N
bVT0w/MOCJzsSrB4F2pU6oO1Ot3XsbN+E/LwNArJh03mwaJ+IXRCJj8u1C9QmEvz6UOzIgq75q46
Epe/WNXAKgBlYZ6BuBWRzsH89MRoHK1Ij6jZaOOxy9I4WI+KH72cHMoCVNH4D20toKrPJ6dB3yNY
BIQuFKMsY5evbnkS1IE1xWaHRcjvLjk6ONTV4YMzFjfT88FcGyOF3kqCi3xaM/es8c2ZImpTL0lo
Qso9ci+9qKdt9prbxUeJiyvwMKTotLVrF9r8F44t3NCt+jJsnWynzfV9tjTHpPleGw2XPfJBjiH6
kAfHwzxq6Gyna3IBxsP8OnczDp5lp50p8tQ0dFLnNxu7rMJN/YayNtUcuhmHaZs+DHqggd68tMD6
xKKSajc4zdIjxay65oQQ+TeV+LYRN9MuIExwHSikH9Q38ip11ISDNyabo/M4VkH/kNd5faRU9XLd
b3sKyjJXB5Srp9rhL+dSBdHWoAslLhFzMu+CLhGfITGJ07eX4uujEG1yUmykjYNnaaA6IXdF8z2A
aL/D75pyo5iOyaW9uHWpdjM5WzVok2w8rC/iCYYBgquGy6BZvXelnovdiHnBuVXg7lS607KrOuM3
sZVME4ktcDoCMjSfID0832WDaxVp1yIKo1v5HFWDLWNdDnUI0eYYk3ELYJ9lSAdDHRztg0O3S9IO
vjRrf/3Qy8SKA80B+G1YeZxXc3kTLFl1VmrltHt7/l4mZ2yyrZ1Dlku6SUX1+VO6XVtUbeYPl6u9
qEvRayNy5hCLeti8ICLDyu/r3Tz22VmZgUmz3aqNB79MI8Of/EhK8JZvf6OXJylBMJ0sOk0GVIZD
iUzeQrfKeZguGcA5A7epvfNyv9nNyFcfyWFeee1A4IAfb73crSv+/NlRiBWWsrP5cuyL6gRKphtW
apxCY5bbqRMUO1/MP0lqlvjtZ3xlPSPiARqAnBB/+ENqAe2SqdIQkrnEFrM5T0FR7cvOHi99yOAX
FuY1d4VfHGstvaj1mcAekEPm4qCU+QInQ4KW1rItx8tab5fTNtCy+rxuSy+qdXTWV0TPowpB73AA
UGOcjI53VMb2laklat5MG9CO2noFz9+30+Zj36l0QnguGfazt+SxGFPStyGdz95+wy9bI+x/zAtJ
2byN/nzIIhoDiibzYk14TqV9Ezap9JwwHfLq1ig34RSrmJOHhqdcw8EwMy2ulI2e/zoKimaJLFLn
yJy/9vDQzQiwid6AJh4stm6gy43mCAZ8Nc5/njMGkZq0k0Cv5cmRZ9/ygYPjhBSFJiKlMv7rHu7p
zcPEHfL5MhFWMMXJjL6t5Zbxssx6j9ZgMd8P9jTqeClMehOOVAVDBy+vI40447VHtpBCJEzBewRd
7OfzrcPobeuR/WWOPSizMgiGXedmwZVj1s5lnhpfO8tEQClv5/y+KMVZpvt3bmpnZVj6/T4wazvq
UoQOTnKBtOFfB81/fp//K31sb/56If0//ps/f2+7RSJsoQ7++I933WPzQcnHR3X10P339qv//qvP
f/EfV/l32fbtT3X4t579Ep//z/HjB/Xw7A+7htb/cjs8yuX9Yz9U6mkAvun2N/9Pf/i3x6dPuVu6
x7//8b0dGrV9Wpq3zR///NHZj7//QaX0lxWzff4/f3j9UPN7Vw+DzMEA9C9+5/GhV3//w7X+pOO9
mXSRbYAp2eZtetx+4rh/bmKl5FYczID6NoIZmsUq+/sfmqH/SVuIqhN3NP/LnfLH3/p2ePqZqf+5
AUlNYh2K48hGOH/86+mfzdP/zNvfmqG+aQHH9zzOdvP+sr45wYixN47bE/GV3OH5uloLUTVIfM9R
g9bMuSZQEXJFIbO4GeY6WtU07HukqOJCKAUio12Lh0mfvJ9CZMuRc+bgCtm+CvWv7am2MIuD7flX
aYKl13wvXyKzTftTSFBr7GENcOp1lZdGNbSMW2QNk+9ito+xmg8iZcJWEjSC5G0icDY6BDujP6OR
BawtoUL2yVfGiiLU/FjM/l6m4ph95LZVf33lDAbSh4lDVAh0+iEah+3lOlrpd3Gl2Uu8ZMODhZ3D
kYPr9UE29u9WgqBI+/xlZiN2f5WjYaNQ58YZgqJjvBJ4fvhlsf9zOf26fLbV8exRyCtgu3EUb4G4
f3jrd/2oWiQOVIwj0q2Du2U4p+Iu8NbH1Fi/lCvwvLG+qWSwe3vcJ6DDwcDk7Rs6zSbkAGT8/PFa
F2fvVCGGXTmtFkSDyPEZKVF5+4xEpK32ODzOOpp5+oOVrOvVjEjwXWYnpRWKsU3qmIsZkxhAgVVo
icn/uCxaAGGqDubPuTV2a2hDhstCrTa0lb4TYkxx4K4KHNNs3ane59PkJhY3jGsbydItkzPRLOv1
MnONnpnDWpmhafZmG7ZSM71wHFI/OAt6yR1pSXtwoqDOtU9NYX2SvLL01JIDVV9DDZ6BwQjKYSFe
j00QLq6jjuW8L9bGXxkGmD7wqVScD6Lx1ularRxRuq2bvrzS9GTYSboDR4LPF3sKUxoAbehnsZ/x
rj9YgSqf+9pQhoonXQmcpUAeYes3R/Y86vtxNZvo7TVxEAhCKqU0RQcUMSYOXGq/z5eEq9WdM2RS
xUQxzNzQWOHkIgSZdgVqf2XrxNTkjhF3X3lIYk/qsbAIqSa91NfMyOfcRMUY2d30VHpOVYYS92QF
N81CG+TtR3xl4qjZE/EY+LtxdRwEfTr0nDZt/QFrREuPklkfd6k9O/u3RznMY7aUGgFWzid8NLm0
Dgswyugwj+PgwnGoWD65xVoj8uAj6B+KNvfvfMyxZTN6QZgHCU3QVtObMTJxI7hzlxGSSE//768n
/60A438bNjwLNd4MQ/6fDDC4B//zX1f4ywCjXR/qb7kYHp9HGPzSXxGGrf+5eYuxBNlqW4+Vdf9X
hGHpfwKU5nSEpcA/6H0+izBAt3KEkjmgGkIJ/pcIw/2TqihEY4CiT8Dm34owDgJX6Gy4Q0D9oujO
GcBYz7el7hWOljrlFM66gW6X1jqX4HaLW+H2/jGv0oPd+DQWZTWuV7JvHyjX87FK1iTcFvQAfAgn
I6mHTwaezlb2vW/xnLTItX/T7GcbkjroE6KFPgmGSc+HdEqEdgpTTE/6gPFoLdqu4WY4Ehq98mBY
jm+ibGg+b8n881EoadgicRb0ZpG2z848wqiIMo8z7DOz8Z1wcprm2Hn6ysQh0MpBsLnp0i45GDND
H9BzlIfZ2LAEYWoveH1X2VqMVP+BRP2yqF8JJF57QORDCFeQoCXNOZg5BBCFgU/eFOI9112jhOj8
sNtJnApt7M6HXB6V59zm5ZcAAucX1GugWRL+bv5Jh/QMFqQ+tmU7h+OUXej98m3Okg7Am/OpL5zg
sm7ci0z0x8KWVwalss2IXFYUtw/2QgagsHXnYg7nwlhCvQbbh41ldWSxHNwSPBqdES4J2Ekcui9K
MaPoam3VqzkUUO2vc6/Lr0R/rMF1uDoYBPgB1FiaW8iX2AfrHrUPIHqyW8LOMeTHYCqXm9J027Pe
GOrTt9fGK0MRprChkViARnoYZGKDVmTF5CwhSCN9pcPVTk6YW8t0b03ZcEyxaVtpzxfGVpznFVJY
2WBAW8j7S613yltRwyNZYT/l9km1KPEFTf7hs11q7rt1KA2qlgWx5dvPeLj+eZ14IRAw4ehMn/2w
S0QoK0QH+Aigt6tu0TuaLwo/aC6trtu4Qw1opbcHfGWRbExc8MqI54H93H7+y2POhY/Sf92uYZ4I
fxfgRXnqexDM/29GAQsGfIIK3eG2zhEpnCGrE/OanRni3pzGc2D9pjbftuDpqtAD3ZxEuesOkoEE
wcZs1Xsg+9IUJ23paNeJyL1zM/fET/zexM3bT/Xy7PA3lBbnx/ZgcPifv7sF9GiNPMsaOtZ6ylse
gasi3Niq4b6rjXeFTxCq5DGG7CvbYMsXUQMEX8hFcLDjNkJnLZt5DX21eDs5OCjswpU6TbR1+Pj2
A75YHNsZtSHNqQxs0Pntq/yyOITb0TmyFjvk7uuvpjUtThp0Bn53CT5VTg2E8mDVEj0fvEaIB+jQ
GbUVlku+1ORaGh72ShkffvNhtlMKoharnBs6OGR1FMLPA1+R+S0U6EN3CnxuaFxuf3OUgMCDUg1h
+aZXcRia02hWXmmzyANRaLE5Jlm0WcHHb4/yYg1sKQbROfD3TevtcJQF0CSOB8j5wVLWziUKWDfY
GMxR4fbHgFYv1sDTUOD1tt4hugsHSSIWAfkyFY0dSiez1nCpB90+W7rcM3dvP9NBDYHckFyNys92
1pKYHuaJcvSHVpkrbrHIlRic6YvyTnO77jVyimVaI2Uu5RK5wgPLieNniR3KVPjz/u2v8fJ5N8H1
DRaJBOyGsXu+5tmv9KhyzwuLGRDm+ZJ0gX5iWnV3DMP3cg7xAUZrH7VXhPCBBDwfCNxVnUqHdLua
22afBcIL12EdTlOrM+9++5k2lghNPjDXxI0HUZW7Go6QKAeH/bh27zzNbk7b0s+O3F2vvDmaoiQZ
0MgoIB4qKS5N6k5Wtfhh4Tfpri0t6uLDdAy4Bk6MF/PrzYylOVoLZKSbNBsMjYMVCYeoWEdvSnEY
ztS8q7i/+h0eNeKH52NX+0XrcwC/IOeIT2Mc9xLXCzHotdOTtC+z5oMre6/em7MQHJ+aprWhNGfN
iM2kLvXLvKzXH7QSrA57p6WUj0lStTTpEpzCwgUnNvkhtfrR2yfcxnJH4XRu6tBIjVKe63Oybu5s
mSWq/BxZK08l4WKMi4NyZpuVdnDNIZ0u/pkwiyC/LbLZHvdYX6euFXOfifHWmRPkLgt+bO8gWw7G
refliopQVwxjiNtPEESicBbvBBKszC6Gou8+OVmrn+BNgmyx4Om6d6iqat6XTE5LdaX3NcUmmiee
E42jm+iRvrQqOC3zwGhu1sBpl7O5X9byFme5XOyNXpvnS+LtpcZEyRtmJ2ymogtOxmZCtDDEXiTh
TsV+2dup2cyd920/J9meeodvRwBbNPu2ROY0j0szEbeFseI6ZucrZ6LT9dMalj3BVThQ+XT2g9Ob
zb2ZYjB73mI+YH2krYuMYASQNa8eqsx2s13nN5YVrijyIUmrO0MdK0xf1Km0R68mum1bL5TulH5F
rdRPo1zi34QOqZF/1LNcW8/8oNPM2AYGnkXSlG1+4y2Z+9HPzIqm3Yox8tkoPevn2o+zHldWtwZp
WHmtZNZwscfdGNHnLpqTIbtNh9LDhdrLaiN2EcRtiEP59NtMG3PMqWp3KkILesEaZRWN/NAFYqyu
0Qdxg/OmM1G1FoPl3i02jo9nPV7NTsJhVqOrusPrprBBq+tVqtDXmftM++YXcrCtaLX0ub+W+EbJ
iynX0NrqkIyQP/J6Wc+ktfhJZHUV6hWNW5OY2ZzVbbiaOQC4/Vz7Sn7oIHvk3xbpdAhCNQ0sw2Dn
WJ2y+tPSDTQzjfuk1U26erVIPepJogomHK9EqmPiaLW6urR9UfWPA12BromCUgVrurcXy7jWa7/J
zvsuzebdKNF2PeVL9N9L3W+ckyTw8hu/1sVP8Ky9EQZtjnlQOgXejJRQ39TtjTA0Q9mkfJY1fl+L
pGBWB6kF2lkwr+74TZ9qszlJURxVsRmI0gST7yAm1rSFmmKkgAonlPqa0jtvXG0+k2NeedGKQFp6
O+Mijj2bwjf2alZZ159kad3+oL+gxpMMl3T9e90jkxb5GOFcqDXVl8tqRhdxP/nd6J9BhjT03cLm
meIqc8ZrhaRLejEPvqre+1Xr2ntZF6a5yzTQNDvDytI5XjNZtGESYMwU4sE0druyAFCyE1ZZYzNa
JHUXcZJyg81Dx2vQlgCLL7dN3HfIaBqfFihY44nHR9o7u9dY9r2XZeXOp2baniozt9JIWfrQRnbf
CcygizHFN7z3ysdVeahfY4BmZmFXt7Zx6gxTM31xSlv0ZxkZT3CK0k4N37SvU/tmCNLJ/dy2mEa9
n/Sg6c5cH+neE5xNIKOuJs2DPS56wWfhqPxK7wIt3ZlV0T7qxtCnV1knFramspt8BxW97XZTavvV
ByH9ag01vTW2CRpwHh8D5QEwbrO7diqQyG6kFxRRyfa/LudmktFg+Ply6qWtVURGT7MhLFwS/lP4
t4YTN3021iFywvK+BbC3vbOqvu2RhdWjcq6063IpxQcOfs+MKsvX0hPLHDk1MBRTMszqrrzrStEh
bZj6szxJURXr96vvF927JTH1jPlTbr/vc+nUKHloaCJ3TtHlkWpm6e9to8Pstp0LmdynXFak7q3I
jEsrUJq8NqYgP2s5L+zT1nCKIlo8M2++qHTAW70Z1uCLW3FxRgCyJ5eW2ZLpIeIwjbrw+kyOYbJk
kxmLAeQe/Hc93ziV6IGer5PR02Gf9CGIuMTxU9RxXh92tjko7NRHWLtxligPwabeQtjTCJYW1XMd
nss5mkNweaVW6LCuh2ZW5+ACJI0Zt3Pqnb/0VnEmdD2pMfrBmvGjUpJu3+zZaXCuc5Uv4Qwlfw1n
ikLEKO4SiL0FLM7dlWbnfeNYE/qV23rpfgBAJiI2S6fvuzxxyijzWtv7OhYVDflZq3W0soY0zTAU
NFrqHdlAUYIaNk8ypUPbxp2NwFnkjK2z7gJpp/dLYlBKW2ao4LClxikPVxDPVaRNUyup5JnuEq1G
R1DYBa58bJHpksgRLdUUsaBcYnxggqdAbGQNNzMzRYgGtZPuFXfA13yR04fCyDdbAc1lK1aV1N51
WDsaodkVgFUqGo10zIoxKM6r0tRkvARaPnN22Yh5e9kozHgUc2nT7/KKn2Zt4jerAmPCXWKol29+
J/oxKmxr8nelFANnu5v6WjjpRu/HQWf0w87UK7M61etusEM4j+SrI42eaMBICuk1RHsTTuTR/eyr
JmvO8rrRhl2fGbUM22YCLeW1+XJL1W9pIrfvEGiRUKH8fesCd1F0/PzIdXv7k7eODVTv3iAx7dNK
L2JrHBY9qkuk82Kva9Vttq6lx/dBkyR0ygKMlPDwHgqR6AqWCKewOg97hDTXUHfc9t7k6mPLN6sF
zEFISOlIuFg/Mk82XIATIBDCTBpKIY1rYYYlKAMtkohNIsfhF00V5WvZPCwoDqVhZ7XG3ehjoRW2
lSnOJWLpiHBrxYQYeVN4Oy8de+/a6o3V31NbmH0CpEpEFEnSJAgHhNTMXQfCGon1BTjeTZroIn0H
sKsDCgKGWFmhLMZxuhDoUVo7jfMdz0S9abMrnCKQzqrw8J0/mGs9OlGLontxbRf2Op7QPCzm0xU2
kQjrbHGNi0SVQXnREUuou6YASMFOQ384P3dhQXdeCL4LHgk4Tvox675GKtg+a8XagtM3rSV3vsuJ
UIH71UQENQ4kF6kbjvhA2GXUaZbdfSVsQUZPrjTaw0JMSRLbWj2c5lyI/cnopq5zmqfaUoS4VCQq
SkkOO5DrQ59zdzQjLTUywXuhLelwLis/UwwGW5nQ01tu/SEXdHKGAOUbutt5uZeJOyzx6gOFiCn8
yC4m6LKwnRSFyesXvIIdM+Ocqx5W+8lgq+pW19pxDV3prJ/bzElbYnAxiDiV0n4v6wnf9b608giU
wXCZ4nhZRCltbhVZqatxQ7W9lDtwmsF4P6Smdb+Q27LczGAw9jrOm14IdqdU+zGHz7fj761m5NmK
3mzq/qDW77phOy9DHy26JW4ymvgJxRfZdRyAXI1bt0+71iWkBpY8vh9R0S6UyEdqCumuN/LiPtEz
ThBNSwAmDcBTjdDq87HDbqoYHiSXOpRNoZkFvhU18lGySqbPovBBGqSTicNiZ3TuXV+sVbVrDGPI
Q7MqFRi3ts5R1MDUc9wtpi/H06U2qiIELNrcOZppaeEyao7aE/Z5N66eugg34vCRRlaeFfemmcsi
8p1xtkLfr5pTt+mShdFpzoRimP33xlRodWzXRSXiVU/rIswyMT5WynQRz1s6tmEhil7S0R48/h/L
U5/6Ycm+t6WkZLpCv9ZpXTvTz8Zfus+Q991TPHKJpfTSIFsiF2j7KNXK/nLxJHsVHYZ5u2/UjEh/
oSF1PEJ8ouhJOvQwacq7WOFa1TszLSoXJKGT3cycdN1HXCGFG2FM37OUhqX0YgGUdl/TrtX2MnNL
d6+Xa91EXoN3ZFi0jami0RTceuVSrLdDU6QqDLhMLz1tTNPzrGi0j8JNPf1j55vJFEpZju9WYcNv
6wfdivwM4di8CDJt5+qjuw+yYbgUOsZJoXK2Xq+D9O83u0nbm3EgZSTELiuSYdMVa4SSabIw/U1l
bddBkpyY9lDMZ4VLonFLzWN6TEXT/Ky60XFiSFncnrlTmjIOjLl5mFExsLlybTn3UZMgBJBEJWBk
0mBvaeCthJ1EiaNh+bRFf+Fx2gRftGWt5W2po87BV8xgtu/BY+rlR6upG+A1nbmk9MUDS5rqXdZo
FbtS6/QeMgQBED/x9MT7VMt5/YiSnKt2VdU44x6VyqqPJ+U492lfjHc2qaCMfLJQKzbWpvVZShBl
o1bNvr9fNGO8mFeC9shbV9IQdmvOotMHN1vmnWmr7FEKrbfDrvXXh1n0ww/QP9kYtQG3DutUwyIE
vOdmb1qnZR9yZGy6S0mW7WtAIgo2bY2oeSV7IuC1Nq1PbW7pn8aC05vDttLrk8CrhlM0LKxyJ/C7
uW5sq6qZByBtoUek/iMdkjY4oZNf3ndOZWXIKjbVhuzMrcg11+DemdGaujFBLCdkXuBgu29DTiJ3
B6E9Db7ybhdjV2qTWHbZTOgdlvPgfsw6GZRxO6LwFwJ2UnmcWPU47lN7Rbuj9gbnzsbVZT6ZCQWb
inNaqOBWo5xRXDQe8KQYOTnN3oHC008oyIrvxuLYnG0ufsmhp4bEIVEu8TSh2ERA3kJD6yIpOjKF
sZ+dUzSEqk1JI5fYHxrzereu2vA1xbTDCttSN+79xXGvmoUPQRNBcVXkkzt+mnIJ3DCQunB2rDhi
B8qnDnft0IExgauB/BXl4U7FArxldSL6zkM5tBqb7zWm65x8dGnn0HWKyYgGvBfPraYd5t2SBV6H
L2JdG4BZ2uFBmzKZX05Oi8VqgcUDmtKWkyQQyvXhvezrHBtivFOuG+yFgp2JHQ286FXM71eVG+XJ
2oylIHvWtPxko+fxqIPvIRG8Tu6p500I0Y4jhefQ0XRDXLd5jioaDpSuh1+okd430m+TOHe7Dt62
U5t3WuvWDWcowW7Yz+4Wu1WFvMjrYZ5jb9WKT4R8CwFoxh0aycRh84vJA1QtYXFUoaMMaNSlHwxe
NII7/+616dSHVCU3G2/PKKsTBHdVF7MuOQ7bOUiNnZbWQRpXaaGXUQnO9auYOGbCfrEJs1d9rT5q
wl/fJUU6P8parOzyOZfqfOrG8QfrMkWwCFxW/nNdykac6MTG2jl24coIB6jo9KdHaVSnvkR89wRt
Om5OYfiDtSfrhfRU10huhY0FjHMncXf6NqOOwQlfZ8ZNleRTC3p9lV8goEmCpjGXPoIla7lAiNUW
Hw+mD9ky2OwvMSzFydQRkgzXOrbYZlyK1QSxsZKpfqdwUNRfdXwIjCiVRq9O+rSjTBWKglz9Dj1a
Ibj4JtPV7itbz7MPNBU9uwiTbi3Zp5mjV/37yqqcIMKnhYaLKKe8uwLTP/2c5lJbImSgSs5pMyFb
9kryFYyl88ty9ZNHR4z1T4Lb4UsHwNj8PCbdUP0sZqLvPXIhFtBxtzWNs6XvivZDlqWdODEx5Mru
XEWzmiqAKD6rVL1vysWXJBEKizCHpWEByo2tQmtIi5wsTjrHPOU9fwWNdCka+a5p7Z/ku2Wcdd6P
pjLnL0Xg97vaT4MT15vO0Z/YW7CsTxD/UlFpTKb9PfXtJbv4j46tlAB5bsJMamgyj32u3WhuY/U7
xyw2PgNi7EVUaL36QlnCIZWBrsX37ifn3X/gpZRISfpHgt7gLZ62hT7SKCqGd8FgGR/IzPD68oeM
8HSZ/P6mC9qZO0YM5ce368IvKqng7+mIAHZE7wrGzkFdGB68w8p0NRIQxM8TSpQRltVBDNvzN9n3
8PjoZqKpAGiZUhd9s+fVbme2ZrV2UxIaWl5epVyDsa2WYxD1wxI0o9AS0Wl50xbZxCmej9K7jq3a
rNDCwfbkOUkQpE7ahUca608wi2cVaNzKsVOGx0flHpXag94wlFRpm6rXwmDSqmQvS26dMIFBLXZe
Xy7XubL968nTySnKVGgffS68n3B5CX1+fwI3CryFkKwNmODgi4D5tw38cfgikDCjSXlBpOm9zp7Q
/tmu+P/Iqz/QPPrlrb9AXr2fHpofD7+irp5+4S/UFdiqTRgRcXp6zyAoN+mDv1BXpg96CggLWe6T
8KfNIP/Gdf8JigEZNFBX/Ab4Oubt37huYFx8GgAABL7oQoEH/xco7J/4mb8A96/juv9aAv+zViFG
bI0f5AvAt2xIrkM5+3YkvFWB90GVmdOD1CPw1cmdz0Q3yU+mqez/xd55LOeNZNv6VTrOHBXwZgrg
d3QiRSNRE4QolYCET5iEeZ0zuoP7FP1i9wNV3UekdMSoO+4eVHeXQgSRSLfXXmbXB255lbl+c1Ov
i385Gc78pNcD3QLoODFIdxGnowX8PKj50ZyT6Xah7L5zGqvdjxMwNhGi+cO6GHeaka73xrQFDGV9
eoMaeT23B90h2E1Dk2CpdNmDbzm7Oi8GzMNsL/LUUF5QA/ln1ZAoPRxKwM19jrm/Hremk+xkNqiP
hS/pQucZWzWuop7zyamMeYy5rZkusl2rfwesjxmGdLCMTJK+OnPHKQATkS6oI5mq7OUV1O8So4Og
6EJ76rV4wXP8iH6LoFropABTzmC3N5VVu9lp0MfxoefqRn/BXuybaiq8A79Kf1klthPJJjGu7Xbx
osEG4WwI3D1x8mlOWNSD0YVSn0VIHRMPrXGGW1p9SCxxRS9DP6fVHaMOmq8n72NgjdeDyMMl17iT
SflNWp+cTJtucPo9U73/1BXLhVX3u6Q6XxtxNqnh3qv0yClGrpoE1+l0o/Qs+apRUZ/JbvrYQmo+
ja0y33W2H9lekYUdtkpgWe6Tqc/+RT+AsjT+O2qm25mEjZ2tII9J5H5LkqVPee6UHIj+F86xDodI
b/6sV8NXoCRAiiowHmenfwRIOE2mdlZ1oM5ZmpTvJ4MLhiPn5mutu7du3X2zV+Oerfc2cfTjoriB
d92+h5Md1Rr/S5q9HY/CsulVCH70mjTdPm/9lrI5MenK2e/dtrrrKgNvZXP67FjLkkJROUq1MKYj
7RGgjoOqOHLOrRFz/LkRlOUT1DicIFI3NCaQoWTq9G+whCJpaiHq0byINIoAkwsx4BVc4INDUS3U
eEK0lj9MdrKczZ4bFVkXluqjAoMdvyI9uO1SL07rRzBwGNuDoibqqyULm8XvzR1CVx+Y0wY+TbKN
2O04XULRqVkc8VRU41lNgwWs30Jxc2FQpX/WdK++7lXq7nzAoxOO2Bh/d62xFOEwA6OJvI5F1lcP
WiplaIJPOFk1hDIdr0CS+H9ecE0wBYEPS3/E9uSDaZIbZVXv6ZoTxmLe5qT5ynKx48Fsb0ai3PfO
zLngBEV/PlozzoS2eNSXfA+hmT56gxni1qHqS95nbEeSJrPs2I7iwhqLCqbJuiC88C8K19yayJPc
27VOxw+Dhqro9LPVKkiZMNMm3ow4QuoqPZy9lX/YNPTtovUOyPnfSQO8P5xlclHrsx31VXmhDesQ
VjX4aY/b0M7T6iDOqhGSV5PeVpnwT/Uyc/2vnPSGdL0kaguGklv1sg88UnDCYBi/liL9UOFbTqDp
sBTGHQ0MuSOvHGK9a/cnQwZHGhUf2to292VFzN9sGcei8uLR9cfDNDMeOsyyXZ+3c6TcDn1X768h
nZdN+kLdHfa4RNCFs4/2nPh7o56MgwXc92Qkqbcfs0lFXbuaj8scvE+LGi4OGjCnzY9ZPT+lVXHT
EH8TurobZ3mcb9nKvVqCaKkKFS66jwibLFoQthRhQf4lYehiurZ93CbOl0wVp0UWdJ+yh7Ttv9jL
WDwVdX/MO1uG3WRG4C5RUtkihhQRMf7vhD1SmDnvNa1vI11TFoDceJx9/SPY2JGQzeYoaD41Jt9A
TDModtKEdVce6zrBec0r22tepyMVahVXlWONOyI/kqNmj9Ou8a2zdFjSnZtMdGsM72hn4kFHpAN7
w3wMhDnxxclZuBvqNT3jtg0aIMyAxgNdXzUk6X2ZlB9ySZyInlmx5T5CPqrCCX5VfYRxbiU7Nlv7
Q8b5eW1ZrXXfTiO7up8+GcJk7dLFXaoFzE3m4Pqrp8grSR3qQWV/mRQupqsB8d8cHO3UBiUCihnv
HktX+vgZrK46txGqPDWzO9HEQWH1pTa12o69xJ6ASQTWpUTK6TKuVukdhCEU1WlX+Jdm0xj3dH9l
NNu5ph0q3bkq6W1dVWhsMjDRBDyqM4aIRopBiukS7AFru9PUOfm5R44L8ItFE6QJ+vKqq6dsP9Gt
jdAflyzMXo9zDW+zWQVOiMOkOK6FsxxmuHQf2jTd2VV1ReD6sYNy21bHZlblEQPY+mitpRpDteWD
9Kk6qWY6WqX7TQsaeW7Nuh6nc+luNbM/7oW0taM/TPm+0Ytkjyt5BElhPad2Na5p+0cwOBgC3kHN
7sMwT2AZs2jfr72j0178jEO62Ceq9e61cUlQm1Z9POjDECPUmo653Se7xJfuAxa0zWfNKte7lOp3
NyequrRkkT9oYspO1MLawbZEejblTXZWmIF2pZXdckN92j6KBZsPQhDWhdOTxvapsCuTA3tw3w8d
MWzgrPXDYDT1U2a4662YrSTWXWKBajvR937lJ9f47JaxW+sJLNRl/fJ8+fvPPfi/UOj87h58+8//
bv5x11T//D//4EL8j+vun/+3/iK2UPHvAspNJfn8I77fjL0/AMjIEOAS6yH0N7aK7/vN2OVPUPZx
+8V1DpHJZj3w183Y+MOF2LORoog4oHmz/dG/Lsb6H1SpMGP5D1w0LrVIkf/O1fi5SvufmzESCaiG
SIdh2m4pT7gcvSwWS9uEvSzZBoUdBdPQnvR67edosq2jXorusiAITVBU5WuLPeaYnDZ/IhuEJbPO
FHyPMq4Kr7qHISevnYStkI7Tsn5apNLiNPAbEEQClN7iF26F8ovfGtuJzfbM5L+xKXktwiaWbCk7
71E5HITUnIZxnYl0yaOh6POb1CpoDPiqvrGtxMginA3Td6Xvym++aVqXVmnZuGya84NGo+1dObse
bSTpG+fQDhDtgbdPj6pq6zs+tG4TbrQuu0EX7gXeRqg2MHTTvoCtTX/q9EzeT/U8753RUk+5rcSl
RoL5TuFo6YLQ1/nF0nDaqhGVsr6yckGZC7i5WzrxN6dI/KgVaECsUnMwyey1v+lvocPC3FI1SXMl
aw8dy4Z9/MBdHRDOlt42Tt4QY9p4laENJCOnAbP1BmgZBjq0/+wMw/J9Wf+2Qr7DHasXL0vkLaX3
+0ZgGH9si9ZCRORS7sIW+NdG4KFgxgSE7dhHPIBo6d/7gMUf2WiWdGOTL+BnxN/5ax+g4kYhzFWP
v4ozMkqiv7MJbADJD6vJpPzGF2eTSegQdqnkX86SnPvprC8gy7BBq09lPmVnqy24giajugXcKeOl
W+drr9anc0Pr+sMPO+hf5fqPutmXAByiDN6Ad0HvsvllYDz08vGwpwakpzZdXOkaV029jk+ix41z
8LK3YsJ/ehTk/k3pgoDi2XJ321d+WA8V5L65n7w6tOq8vJvpKEQNm1qMsWnwxlv9NKhYGPJWAIug
iwgVXy09C3Z6182U37pDa3oA8dMwKiApMsxW2Oorj7xzlV8Z+yXNgj97MIQ3ITrmzssPy1uywSMG
gFLOLv/qdXsxQpvpqF3WROXNcQom4iwdAkmcWPoUayH7tbrtvaV8dFIcTUJlFe0DJupDvqchtH51
J0ktBDHpzVgJVsKrXw0hHOomD7dAHK9fK0vE4peEQIE61N7aX25EvjOtkm95FT3L5F9Mbdujpcq8
RRDAFvh6btHqawNpbL4PWi2S0PXnxQGCWWnzOp2pP3owu99Vo0b5TYdkWg+6auE9Tl5lf52qpMtu
RGdmN2D/ihYUcmltB1WgK+k/5Ppt3jcerXJ+NEdkU2KXvaYUgwG9xtCbIEUduAHDPlwyS+V0Elr7
+z3shdPEj0tng3J/fD2gfTpO5CBtEUUoVLcJ8MN85kSvFtZXFZpjUexdyIZ7kCUYm0s17fohm94Q
exi/eCAwEMjcZrMCkv3qgcTljpPfrHB9M/1gO2URYjQbKwJszaT45CfdbeM7h1zSnmvsx0l3z3Q/
iWt/ONRufZlug4gT0On3Gwj74OtR2LKuUHhxG8Bl8NUG4tE+czSFaiLrHHHbsontqmT5c+0L/xxu
MVw42f899TE05M1vFTh/sxNASKG/WlqroqhN7SDHzsdvTpmpF/ua6MC/ZdD4/SkoU3kQmnH0Lq+e
MgqHUtikpytL6KbWNFhR4vbuG+P3ei1u78IBsKUobJkor3XbZG+4iaq3p6gyPRnO4MYNPek3XFt+
8RSONy6HiNZMSCmvpo4McH+a8QkKCyE/g1lNnwzZ2V9/PxX45K8nA3ITHoN1BlIdFAzbr/HDkpgN
t28MBdGIJmcNzW5yiqMr1qD90zVK4NxWTz/0lIP6MbVtGNFlsXrOjn0QX0U5teV0NQ7WFr8lBN29
UYfpfAWXeeiPvZsvaTSvQyNPgw2xKsrnboDnM/fCD0Xvlc5NpWZZnptu6VsXKT7PzZU9yqU9yxIH
Kj29WWONVE8u8ZEGV13EFM0DF+ustuFypAqyadnqVQzJOj+mBUrPg6wF7WzFB5HoThxSTbo0n58G
xyjyuBumug7hUeQpC6ud0netSq3jvHRz+QGG9IbNbkzRixI4aX0/WnLV7xPcWM2DGrth3U2B0X0J
Zk1L9x1GYX6kD25eHT1RWkVciI7s4XrRgW2kR38/Hhqz1eJO9Uu1l63jp4fFXrsPeqspbCT0JB32
FT3Gd7XsCgjDne+PZ8naqjUuarro8VD2yXJptz0ppZM5N0vsCBuIx+aefue76wj27WSBsYcM7Pqh
YS/JBNPf9GkbDiMKIiBSetrwnjRObnihJOAY5ZhGvTIoWAyECaSTl411AnZlfIregfleeBp/h5Cc
T82CMdWuBRpKyKZzNIj+8KErbBG2EXSwgxt2iwvKNswzR57guL5aoCXRn2RIU3IRB7/nYyzwuFYE
GI/z0hZ/dpOlelh6eRHsGn77+051TILStt8bw2Jo7/hhNKeLxHAhQRaqmg9mO7fLThTJ+qEwxaJf
zk2eDTvINHqwD5a53i92VScns2cTPjP9ZaBP3llFea2pnrQvozALETs5AXjcLUbto9EFzbLTWllJ
mHFd9ehbqnpKRKYw9bA9IS5xkUyJOMjR3F4ZRF086sAnflz5XGuPnfBzk5ZnJb8qix5rGJhCHSEx
kC+VShdfjwlY9NSsWZ0z8E49R8wlSCUkvFBiKd+roBTIspTcISokf5DsN449yMST0zS+tsuGIQAK
xQEOqN0j2uq8NQpopl4+5WeTBpwnF06tqFlT2BYtkGUNeiq39MJGa9j36p5DWsC1/bx4kKmOrizh
mlSLZj75cwHxqNcbJMxIfDR8LgDsrypUKd6ptdK6O8MadlHXThk4rBR9qk2yNMwEkikk7RngszTo
8qjAS/ZQZV2xS9EpTJEDx6kOzRW645WDUns+1Mu4etej6s1HUjPa9jrplzS5N4beEWca9MtTWoFj
U80pIaMKEijat2KmQwPq47ZhCsL0mNN56aNCwdbDRMsz1L4P+vrTEojpxsrKDENK5CX+sPMn0Paw
L4gB2dv94Lq7VrVw+WSzgPwTmmF3kSjWoTyYGVqUGOsrcNpOV5519OFcQyFb/PYk0PzUFyuNDK5A
7JlEIvsQNUOiliClzCs2/jsLtsm5bHtlwuargjpaR1VfIafIYGPaTUb44QQV49r0cekj31jaX/Wc
+vpgz4vI9siAsw9G2TR61CZF+1VYgwdaaIlmZ7U65/A4Y3tn1AFKtjr323MIFe4dv1JymeS9D/IK
BS4Ju6LsrRh2qzyKsgPT0/NuYx45tXsLO9M+aWg2ptjVS/sSQL0G4E+8CoUJHIYUR8NcrZEu2uDM
zMqmu3S5EyJiy6zOOpl6m9za3sobq8pKv8LqNK40oHl5qvxmmSIo+wCQYDXjeijKYG1jOtqTvCaj
fHVPDnSGNIKtF+A24C5lElZuLz93jr+c65VRicjG886A0ZOVD8ZcBc2uZbc6rKImT6asM0vuBdyK
MXLyqopSiwyhwVuNd+ssRIqUxeknuJOca2FqOlWcjbZxxtqsrAukKdp5LSdz3SzV2psSD55i324h
jmFaTVMZrZ5JvD3pDamIcfgbAB9mU/vGWug/wp5yPze43HQkY0uAXa/KQP/VPAw61ziSdFC2JlKF
E4ly0NYLjUqwddMAjVRQwWubW3qNgV0YZpRlCv+0hn5lDlqbDXUEO0i7htXZFJE+aZoerTzzi11P
fbKXdiOMUFtxgQRirzp9h4RqMneDZaUfcw6n+swmDNmIHK2RqFcaV3uXJqSsxPQ+mtvEFeg3oIGg
H2CTF3cFlL37AHLGt2oM8j7axCb6BYUUoj6rIL3ysJJS9q33VWafkFFVDws3uCA0094Z42yuYQ27
IrFQwmmp79Mj7brLcUz6C41FLYmY9dprt3XpJpSJMoHoCT+Hhl75j+sgWzydyvq+KXrboM2TmU5E
B7iVkdPUUFecxF2WHfRcy7/x2rycj8Y428VhmRbCvLYBwcnBa6Yzkm226AX4TgX7i5y+VHAm+BKu
LgtOT62t+AZyDMIW5yOLthDSCHdwMaZXlfJ5ZsA2Yhqjrh3pSxUcUyPT1woTDdsd9KHbsgrE9lVV
LcHLV6MWsRugLzEJFu0wDQZm1oz93Opeem2ldj3faoZNpFqE5nDwzhr+HZzexUCjB/8dBidTq3TT
pYxn9Ero9vqGbnfcmFbCLouI4tuYoV2OZ5n6dbXDks91q/g/uNK/cCWgg//d8+buc71+rl8DS/yV
78ASjjdgGtCWMP7FuhsTyH8BS2bwh2WSvwOJwsA/F3+DfyNLmv7H5pi3oc+b4NyGnMEP/BfGDFZF
9jT7HGYnVG/8kL8DLr289n/nB4FCYusHyINP/ytwSQk6ooMGCzzR56LaBYFsaMFQPL2Bt7ysTLfn
YMvCdk5+F5ZNzmtXXXhbqz87I1d22EfQwOvuAf5B9wCXtflQSL/Y//AVrr8X2T+W3j+/l2dglULp
xB5CQfyqnIH7THMJFVeYLaa3q1vZgrKM5RvhA796K1A5yvstegCjhZfVTNZbQYUVTk7oDvpKp5f1
uF3NsneFz14X+tzYvi+0/xVSeAmRMY4bpsik2SYM1lpb8+HH+qkw7d6XeHeFdLIQT5RCzHFm5fbW
j0/n4+8H8a2HvRpEqS/rtFh8Lxif+G2UXBjui9TS8W+lofB3v9gWv80cBGMMnkvql2+WDbpejxRQ
mMlJ7Sbn9hCnk/P3IMbn8SNebEMhMGsHzHyF+xk0ZQcz4wbtt0t+XnAPAgTy1oj4Kzv6/ej9NAV5
IUAY7MU9RDmgmi9fyKBIGzd5WEgNaZwcXiZiUU9vLKxfPYWaHZ9sOlVM9VcLuKxwkV4WSBldaxuH
YvTLyOA++oar+NZm+wHE+T5udClMUNNnMyI2pB/nnalRQehIEsIizbCD7OA3w9Ly2zYbDpS9IxTo
FdLJZasc+TlF0rdcFLiZGIcZ6kkeVhTB3Z05s9qjug9kvU/mEQKKUHV5udSGr0JjSEaD4s1PEY7O
g+scXBcefMSO1Mkw8XTCRrvJSL9NPf33eMACs4RKmwef3dKTyEdqS5Ca4lT9+yDXpTyR7rr6eIM2
3mNqO8ZbcbjbG/8PuPd9RJioOh946xS+TtFkN0hRP2+ylKXgtuIsyGUCrylvME4t3rvK03CVRjPU
z8jBYdqI4O8lHGxbgUWSEcxYsKFtgr38JEOvcEYDP8GtTPNDc6IM1q1Je2MW/2IP2MxgYeYBKdLu
eLXhpHD+FQEIBfD/iN2pIgTRGrhQcR1yv/x+wfy0m27A03ePK/BL197m4A/YEGqWQTgOpYxddPVX
b1YF6jB8a1qIC5a4RYZuOn8L9Xr+iLbO6sTLw95ojq/GUGtngU0gjzQM2Akj2uW9EP7yxjHxeo1C
KSbc1sToBEvqAHDt5YsJijdhIbJmjWpGERMx21MJe5Py3zgdfn4QXnicCtuBBPRJ8/nFCHYF6Fqm
5RXXcjc7M1bHCD27n29//51+9RR8QZj05Gkx9bbv+MN3auaaoC5NwrkK0IKN48Zh95V4Y+L94ikY
Pm24OU+xmIEvn1JNhj3UJkT1ZXKr86ZBQ7aqUnsDMt+G/sdVTP8OTSYuxdhUcht73QfC4WKUWKnU
YdCv7Y0wqirWRnP5alRfza24Qhe1+/3oYW32+pmcC5uVFelZPBE62ss3I7E5dSaq03CqOoCyXq/r
Tf69qWf91hD1yR8D94OtFOpK7CkqYJDnYg7EWx7WZzWu8azMzTi+xp0CWPNjxGeod/NuU/KKZ1Vv
P+UDnK9N7Ns/637JgIfDVjRd8W2VU2nHysXpNPafFcOutaKKDawBfZ6LuLo8Q46fUWQ/q40NC3Ue
VnCm9s4s17qNCGRA37JY1nTrkNL3Ke35QHvEfKYMyzRB04x51nRECIbSuRnQXW6sShTQJT2rP5dn
XbQ2mWikk2e9NOpAtNOBsemo52dN9fysr26TMvtYQthZd0bQIlu3Iao3cSmNDq2xn1Uz+MGm2F5M
OL2ojiyjOEMYMgVRWdNq/FQCORdR86z8Bv51JCp1xF+jSDr90l9t7wmOrCbvAx3xT4hZg51SrGGH
1CDRMercLmFVuuN6pj8L16WjN94HM9tq9DmZ2XO9tRZtJBbDaQ8ZMACS23KewE6qvopszDZE5Kpl
Ssqwn2q/j80RVRpSjw6dcxOo2TummDugpGtr64vFJChjzVfuE8BnNj1oTZV89hC0EmSksbRDDMaW
90Hpal/nwvDmcKwqeafG3NaeWldf73DlMnEE6KUPA8s1JgITHZWe2nxqCJPOs2qFuhpI1Ip+jW2K
rwnjI64C2SfQMTKZ2sBsH2VKNw4+1uD1aZxPSJT2tlm0WSRrr29DjfBmGxXQnPoASwBiWWSisLXO
CrUokLBRU5+GWuntJ6+oIG9rysZ7BQlm4BzGtbWWvYbXQBYiQLe0vdajI0QKuyJxRFSdmwcb1Sjm
VLrmfdJAkcewxtdVhTM5XyjTC8t6X2Ka4gJUuXL4agvNXM574k60k49LsoLZjDtJpAX6gApPFus1
427kH6DyGPoX1LLlcL90Td8fR8CJPAIzr414SRbvYzrXiRunqs1vK20RFsTOloGtg1KqEzk7BQTv
SqX63tEnxEJyKSogkF603je3QhXMmKFQ/EKvYdauVKPnXmgKULYzP5BDfiHHEQaOnbmqfQJirPIU
RuO4wpFVbrYeHVZ8+1XqraDXn06dG4Nmon4M4Xi3Nwvt4XqHXFHDy9ldoLAqJwM4KQwyoXAxsjsD
WfRo97FcKnlvmKktY6dEv3MezMoHUSf/KN05lrD9EB8X7sCN3Yrqkn6N2V9mAlehekdqJO4Yh96q
JteJe4paKHcN5tTM8UCVM6h44xCvxkgXxRle23hTp5R76HKHtfm0qNQ8VTk4xDVbTtbvTdUZ2RLW
WesMMvTzxOkee88ah+HPTowUMvgZ4CGNT8/sBqlfHDMk+mvxkPvEqEbzNIt3SuHlsZkL2WtDgoKR
p2mwww9ATlhwml1mDOeE/yJSmsu1/AyxHh2w13YoBtvWDO6ClKxdZPAjXHT8uuTD7CtJD7maUydc
G6us981UKjSFaNRQU1e21kU2ZQKOQM/0aPuZKh0806Z7Q9OnyKdxYR61IXBQuj0TsKe1W8rIUnLs
z4diA8Zqbqn6YZlVmlzaKffUXVuIxYlaqdPREGslM6R1uW4fZ1fTxU5XfX6lzQ1HtmNNzrTLhxTG
vvB7rwZQ9sGdzAmr5tJOgT7lYPDb59xacKlAGnc7zI4/vdfdlDIG5r+cD66T0OcdTXtgn8ZXZI7c
ttVvtFJfk7MWf4aWhdKm17lbVu8IqoX95KhE3PIz3BmBJQ4BcUG+YnHe0C6jqlgwpg3xziX/BU+z
zDitvU4nxEB6e8tImVVoaVP1sVlSL4mMxi3/HLCvQmMwmaDk5ZoESAf9uhZnVuMnTwhUlzFuqSQs
Ujk8V8OeQ2ufYKF7OfaLWXFnGflAXohQUj8NhiGxq6GRfKkRv2wehl6kimrET7bFUgXl3mNXeRi8
QW9jYGnzbqa9UMetAd0r7GRKKdFXrm3s1mV1P7ccnSjqdXOTxGtm86lqIGyGq2XIUyBFA6O9pxKC
bjayW8MdXB82Waq1N4csmyLhDtM5i8PBBUGv20s7p4cTIggZ9d1qJr0TZZg84ATQ+lYRzR3+PaFF
ZNw9XlgOPGA4GzIi5NfO/hQNa+SeX9NpTl2lPKwxCi13Pq44OrTnA8G+47noBzxAiMuT5W4kfBAP
jtrMkk82f22MaSp47cnoUbWQzOOv2Nm4IwoQlQ2ZE+VSN9NbwE7Cu9BA+5DcOpOoJicpC50QVI0G
n1Cu5SN3pnvFBEWdeobAvyFys6XZtGtMqY2HAERF3+NYlKynJcdJ8qIu8ME599l44M+aeFftmiRY
EL6YorARsiqca09Vx5m89wK5iAds+SRqGUBQ+NMEXCdXLbrFGkJ4UXf6RdB7cuYMr+ceD41Utt1T
kjVu923KkxGKgoWjEm3hTM74i2Dvd1zhzvrhVKBYDjX2FuMIfpXdd0WaSL4qAVHR2vtJsytFDp3G
SQINa490EWypU7YM4boMm4bUJlQv1LDV6c/ysuU08qDmAfePIsW7AWoEByp3J+tO6NYIUZ02IAu8
pPYny9UO4A9pakWaj07BPOWT7jO6cKZVLLNpOviNxR4qJNXgrnYLzjCKZBxlSlBgzCgwm0KCMXMp
WzLNwZOrDiaHhi5kq044Sb4DV8bfYF45tw5j0eSCxrbXfFvYZv3IF1l670H7Yk6yUyTnvuV17p61
D8tS09smiDnpArgdrklrDaBIRpOBQAiHeTe/z3QDRvlq9U6PrKnAPL1dxm18S6k9VNXKGvHLErUq
mhtt3XM2QLkvEREd7G6QF1aKScUuyBZl7ZpptsZI0dV+GHulvcMJwHfxwurcbz4fDf64pPW7o0uW
6DuVmAmEnwTQYP5mIPB4RI7gqrs5m2cNETL3T2Qw/rKEKnU2Pw6ufh8sGm1fhKO39UXRjuzyq17T
HXQta17OrKkeTVhCpFM07tSMYeUIwq8Dci8B8rHF2nLO++A+78qsDssgg/DVz0L/iBcFunCPo5T7
59yZ1V6rR9oNSdJYt1Dare6UYvQ3hn1nIMeA2EpR71WllaIyWR0nHHrog2Gjjax0B8eRu9LNsXLw
kik/yDRZQZjYUfWooRNoh76juTjZPPvEeDW4zt599o9xNiuZGTl+ubNGUWQRcl95too5g/27WdC4
Q9OmsNMwplGDh0eNNswE0nIQdxoNDwlXtJ9twLoO74k5pCZApAMaY30dnx1wakh86IyfnXGQe7Uf
u2e/HPfZO0c8++gIn8BRWh0r/jrGs9cO5T++O7Xn9zejxSTHLXRz5sFLzcjj8tmxB/Zsg23eZuTT
kmSOa9Zm76Oobfy902+uP4OtZhyANjOg35dS1mvEgEIKV3OKw02HiLzxVY2oYxEwGStuFNrApecM
QbPI4EgkyXJha1Cbjos2BcmOvq+NkZCYpMDTb12uV2OYG8RV8F32Cyk7S5zV5eoc/LmyU1RY7dBc
l/DW6ve26unqZFRs695Ptdw8pSo3H4dGq9VundkNbyi1UxFVSy0wgWlc9xFPyMy7M8gwOTlD7Xox
zgfpg23m8wMGP0nwbimFoR/ygnlx0JJEC0KAJCI1qm4a1ePvx+jnIcI3GZd5DivQop99vGXWJmnt
4IWBF8y95q7JMQlyswgdKHL3JUqdu98/8DVgZG5Gzb4F4E9EJTmsr9ABteSeXiw0xCDxlF9WfNxi
ig7uyc06GG9gBL94FrwrOF7oinngc/TKD0hE4VpIM200O04HFRwaoL8vIfmdiOGs3yjbfy7a0bvC
QEe2vXFGX/uTBnUisFXBkz/x24+BKJbLxRfdG2P380Nc1AbPvaKt8+Ntf/7D+6CWQxGmZi4m2Zh/
w7Mvu+6qdjr9/gv96ilQz2lKsWbwJ3j1hSq/o7ShyAnxX1NHQxQiMvS6Ovz+KT95oELC4+cDqaCn
NxHuv3oMnOmCdOSuhdA5sPEjFsPVAws4t8ENrHO0yB/1Xl73LVjCvTu7JoxNSrl1R8k+YBGyLLZ5
wckk3dMyGot3yoyU2DoIBXMQ//53/dWIwEnzwQBpq0EAfznuFoZZNsU04+4N763W0E6Q/b03uim/
fAh2uqQo0dsDE3z5EEMFyhzaBTSzpwzhXtt2fry0eF2Ev3+bn1bFFtPFLKXRRtMNO+eXDypqT8lu
SCU5D8OwxyUFb1YhfS1a7Um+pWH4+WE0OLdW29aC0Gmpv3xYto4AVw6uLQBIWM2WMGfK0X/ozEZ/
4yP9BNWxf9kekBmGZig7Xm8spt15gpbUGDJ5x9BemunEaZa/E1mTXsJGCMJhDPS/u+y3TRMeLyj7
1sJ5zVBO4QGYvU/zAGt4vM5E1exNm9n8/MX+I9j6L3rXP0zen4wLoq75PLzsnj//jb9kGQHdc5q4
6K2C5/Y5W8h3fZZh/UHGArYGmCXRAcGc69/dc5uwOsj9GE5ANUWW4dK4+at3bpt/cFgg+GKpk02P
C/r/f+ucti/RoRC8vQ0foRfjv1rPI46SI6oTbmqEGUawY7iMUcbsfxiP658b2dbLBfb9MS6RAQwB
eCVH+csFVk6mRQwY5CZPGON71+z1B+nqiJeFLbv3ch7E+6x1m0u8DgnyqgHeCAoh27jD43petMjT
29bG3Ub5sFgwusPE1Sy1c8qa6i4rcCg9L3DEgRFOu/QqmBTdOjQIgEx4LuXQw0zlTyHcZ+2xSgzj
dqKWelAFnTm4M57MOdyH4FY0iAhCcA49Tso6P5eFUWjR/2PvPHYj17Jt+y+v/XhBb7oMhpFPSalU
KjtEWnpv9t78+juoeng3FQookP2LAqpRB6cYIrdda84xOY3i4p+sYDqz769bx/9U7V/fydoCN5mV
Bo2bY2AEhbjaKRsjx5S/ANQNbr2FGkT9lDjfP377b5t87x909PKXtCgMMfAgbO3Pqm1uO7qeLor+
QFhb1t7Ql/Jy7M/J198udQwnGsHsET6uMLINsN68/eZJlk2zhTkUjBMQOtTFYgvCrtlOMQpIG/cb
RTOgER//rUf5iv956trPgaJPLAC1u7dP7Wgvx4FAhLhYwFypTcPLLak+YVcwP3UFtEIYv26xE4UJ
07Ubm71UNtGAzJMzCb2vqah/fWB6WJSpmfU0Vzm4vupf/j4I4ZCHs0URNUQalnbRPKXODTkTpmTx
l51FdKgOE0sNdnBLvxh7uD2U1U2XQQY9JERrVzt9nPRrAPrQza24V89ZI+IHuysmCGlNoC7b3jDE
Zi4Silq2pjS1t/NJtbsOVl23GX3EZOFEXXCT9o3zRWoWYtjKyt0xNDrP+bEuMvoOZaEBM6S3XbXt
m1w9tMlscNUxKP5vPEfJXdM4A1WkudTlltNQ/i2li96d2RmPlojXt4W0iK4SdyCCI1bR/V/HRjau
ZGnUpIVVy1UDqGn3RcWa+tFKU52Zea+5VMdfZt0HfRywyHmOnRXV2A5uknN5nhDs0y4YfRcgwDRe
w6HKPuWjPm7kWswbPFO/1Qqt3ULh7e+dvFkO/dys91bkxNeOlTaXCofnlhpSHsGpRbP48Xg+WiRe
3woxjz7RHYRdmMfnT98rZKGaIWHt08S+yoNi3gyLlkVNq7cPONrEubgEYz1ZHb0c23RsBCzrkcHw
rbcfgki/thupgW865tcD8d7+79hEIvhNtX1CkwOGSkfVNS0P1YoVpY6PyRRU40CuJvLxp7G0EEDP
WqwuuoV6fCgIPF0js6r5iSviAo5hCrJzW8zbgynzHjATPVCyOiiVsO4c3aIXiHU5WH2NC/H00Fkk
RtNlqpntH3+Pd4saOjg0YK+OKI5vxykdigwrig00IhbbVnfjJEG3KvOx05bxU2kOUChbOZ5Zv48w
WK9/29phZU3zaPRze3v7RZzEs6goV1qo61BW0YCpBQpM0Dkrd3VqX2j+LbDIB4+un2fLct4PCozd
picG/vPHf/+J14zZje4/xw+uRceBKLaagT6sKpbF4mEuApYdXYl4+/FTXh00R2PQ8bhEYhTimMw4
e/sXw/WHteS02BmXWb8o3aLZFoWY0k1qxcg4Mnw132Yhy4vYbLHQFNQ8WAar9Cdk9OyWWj+Fw8mP
8VR4qflPcov/fA1ugzAe+fxkDR9tp6qZCiu1RkZamY6Rg0gWSI+V/PtTsBchtsRbZ6y72ds30CI/
ajpCV8MkN8ZPiHox4LWm9fzxiz4x15ni6FRIOMLcdjzX0f+7xiJ5z/D0qRlCH9rTlakOcWctt5LU
9YNlU5FcKi+++PjJR4eSdb5y5tTBAqDZxBJ2NF/NTM5OTgWKdu6A8igjtSMLGW+o5mwVRNQFmxsq
ZtpXImlop4s2ye8//gVHd/vXD4k+h1u948I84Xe8fcVD0umT7a87jgBymml1GfU5Ld2scPMHEKTl
oeUGuh8ma76wacZdFbkxHQrDJXig9MZLoxTqxklUzE470Nv9+OedWPnXKg1nCB1NtHEsg5mMJuNg
TsyG5vXGXeG60z36BAeKerDM11hb23OywlODgc2QmobN2e3dXiNricjHomPJOguOi272lS205ked
BHTODIsWi+VZN2rw1deP/9YTq6qLZ32Nc1rpafbRYMAmoVcOmvCNNXWcxXoozogr5ihIbEj6xQDc
th26+MxaduKpDEBKJjplPk6oRxudNJOeZjDOrk6HvK6LLnkRM4SWbW/ROQwdI5uyjZyXc0Ul+8Qi
SpWGjgCYRH+9/b0deD2tNEg7HQkqarF9Bl2D80/rTAO1YN1dJnUTYxd0sbxtR85il/QJrPnSqibt
jxqVBt8el0wCo0vX/2RYN5NDRQ8RqGhRmdVmcpK8jbJALT+yylrMQzB1Ay0gimXVxitt2m/cxRax
M0rf/0xbo3ql1gzTwbAnh7AUs4IBJ6sFSv5guX1zBWpxcHaqyaqDlXDujDpAEE+mv/ZKTNKWbxGf
TcHeiBtUxGCl3YnmEwaOsLQH0FyeLIKekIHJkdupEsMZA+s7wzBzhJswKComMxWV4Gh7tGiITY6+
MI8Dc7yKYbqBUSpnmpV9k+6npJ42OYlDNAhLca05dnOF+02/DYLcPhBm0Vz4amovcPAEt92om3cz
cQL6mdl86pNTrkRvZjC5zOPlHKVDMtRzmuCtqN1fOWvaBsHO/O3jeXRiUaWKzHah8zow3B6doe2g
x3ueYDOc07aN5gppUWQKlyqaD10koouormG0YKf2R5pOmFHO5Sqe/DsBxwQEU6FF8dd//tcpfhTg
e5UClOnmmvHVMNWwAeGfnNEinjrAc6GiHku5nAXrmDrANa7SuT1TT2gdd2eXCJYMfXLCILarnXKm
OcXI2gYXDZ79vWP22c7vZPbJHJbgosUuQJtC9fWXtGHZzvVFR7SV0jRRePTO3DXeL6rMdJuqB4Ua
1pgVgfn3C1GBXhArxQ5b1SgKxtpKEfLr+XPbiOR2UQHA3SR/lqN+znH9Kmp9e4ayOauuR3ieDDbm
aHkjNCsImhR4ap13zqE0Ezyzc9Bc6CpxDsGi4d6hZf6Hkg8OoCShbQyb7bZvpiZy6hRl5Mdj8/3I
4OfQSGYrW8/oxxpcZazxL1WnUT1HcUKm6EC7CcTcx085cXuxGfrO6pQk0YE19u37dmcb+ZMhNDBo
5Fch8UdK1Cs68gZ6rD34eZRUXPtfFkOPAYWj1QqTtlJET+mNvSt1q97iZQGS3c9duibal/emt3j7
ustsGo+J8ePjH/z+2svvfb2EmkhEmbhvf68oqMbC/mdNF/Rb2QnasNS1cZM5EuXwx896v+HR46W6
zZgwMQ6sbp2/x2JS2Y1mKN7NEuf+3bT0JW340nrqlO4+Zc2a0IIC/MwfeHIc0jzRQbGytrzDcAwV
xbceeXdYB+mTZ8cdCRQOq7NZ6IR6YTJNtxqk7Y3GvQr890KD11r9dcQNUQ7PHLc94wM49cq5S1Pt
pNDA7DjafmurkZPgSgXLctB3SScpRWlQWptQZDLeffzOTw1ICAIE6K0+Chblo2lopS4VAvjFoVlr
1sMksLIiFZIdR45AT4Pi0JgaRngU14E4JMT61JuqAh1Drhl5YhuMO7KMoHBkew/Rp/wKaa+lPeGm
Y36HByHIduNSYQ1Vjpsah49//InFy15HCredgDTxVxDCX6s5YR4Ghj9+uzcb4n7O8/zQ+IRTN+Xc
77HJlzdmPBE9gu/kXL7n+62MtWJFBa01c17c0VZGml1PfSKgRONbg45cZV6+jHk15itnMdPux6Ac
rnHUO85vDAPLZzkbeR99/OefuHjzI2yL4iwlzOBda1aBz5LtbKyY6zr7LMgDjCjoBnE4YSj42pZd
NoQFSNanTgA0I8eao1jcpvqZE86Jd4HHjoYREBAK9s7REMoQteKNxFIyJMbyMkFKc3cDrPabbNaG
ZS/aoE+2MkPeiXTJyi5a7hPt08fv4sTyzVdcq9U2Lh1uCW/XDlj3+Me9LKFabWPAN0QdSZWcu4Kc
mJrA7HjdAMWgRB2vUESmqNFvWCuEF9CmdjpSijhUklNHLsG/odLX+x/kPP6bIoMXoHA/Ojfm5Djq
EyLksLcoZITZCA2eaA5sQP/86ihr8s7gX7Efv7PxeUXmGMk6i+q4u0jrad4WgO/OlJuPMXv/+XNW
NT7FQtq/x9cZr8xmZSNwQbTuIuNrF/ElBSJg4SFqhm9uhZ34wgMCGanSKCMQCDmoAC35ZYpp6gGG
lt/9yaCA5jvenyojlzDU3QzrkkurEksTguxGeXr5+O8vhwKHxf0Purp1nAtPLREtuDXjM5K+sc3G
ABW83tpnFrL3l2mYaGuBkO+N29Q5OoXhZqfOkfAUZFGYFVg995k5GE9Wk3rXnFmHM6u+uW7bR4cv
AqJX+yb9LnwzR9t6h8V94OCrhZz5sbrLTns2TZoA1jJM+2TlfGRVLK9p/gGfKAtiCcj9woIpLDNC
Y7tcTAK5i1MggHcHP9l1PtKogPvwRaNZ13Yw1sN1js3hzMH6xCwH+MhEx4dHOvAxe8lcGmm0XqxB
XCYLI3H77KApXW3//ZvTEmU/oT8EFW49p/y1raTwRTH8cY9tlsG57BeHDBqjH8885dRaQlOfCpoP
vurd5rUk5MmLeG2/oOiMeum2FvJxC8mXURnnjD6nHkYAEQYzrJIB0Mi3f5JcHL3qS6WFLY6H60wA
SW4GikeErwUX//72mOJwlFhQ2BaOdoPBQjRer6DtxfHxlhn9cFGOlX2mOnbirOj6NEioOK/SpGPN
QJGSTkVKFgM4g13Jsb7foX2iTzw8yKGOctAjZ77X+7FHR4bp4q92Im51R6MChF3fWhN3uoTLa1jY
sr1zRk2eGeHvPxTJm+TWry7d9YK67rV/jT3SQAyqGexj86SXO+wZcYqx0/C2BjFI+3/9UjyLXiSr
PusA1563z5pyo0+1nmc5tqWDw9NgaXTDcmZtO3HCpGQHYIeCKoMdkvLbxxQqRf6H2nQTzwPYUOJw
Q2lUyeXiduKAqYZUQcgLD3qR5LeiSrsrJ1fTgfqyTbMbFwGZqV2EFelnIergETNhfWObS/4FTxfZ
fx+/khOv3zVBAnADtNeOxtGxrpwxklQBwwpyHBV0DRE9tSIR0ICNzZePn/V+CK/xJFjnEaNxAT5e
g20npv6B0wJzmoeAq6a/p8ih3NRWj0oq0frkMfPF6Jz5E080L94+9+hvDPAAy6ZhIGsJhUunt77n
bVvu+ClLNGLs2NdCf5oJp8LYqEb3LpiL71WxJtPCfGp2sYelaemJ7vv4dbDPMRDebkr8MBpYVMro
S9OneTtQKlfRRA4WvFx6CmuELGpNe9JbMvYu+6Ry8kfSpMyS5NbE+OMPzMdNn8VuHnn9mIMmaeea
7KleIz3MbYmrzUG9chewEv8xQwBjH/jwJSjvJDG/5E5PdNnoSTTdM/x9jXNx4GxxvzVq0+iLYYYc
S1JS+No4R0XnFykH6CHoi8s5ICUton+FCw/mJBpXZ1lQ6o5EG3EREK7+e3Aa52EKuENtFiGmewpS
ObKRpK9/zo2RYV+ZnJZoH6fF2hxLSzoEIxL0tenw4jTXpUd1k712bdeCG4M9ggZEPVtoflNyUQ0v
2yB5bnrek9leUSfsMA0HPtqYYinET4mVgIoa0pKefzFwrlGywLOzylFxZtJEeY8uRfzu9RIlySBR
9V47mT4N26QvYo9sLdhsW32aOFbpzaCeHQ4LD7Ex1SFRE1a3JyV5TFiUcDbhgbNMFQl9Du6xjWfl
Nu0aSFXDzInf8AVR437LxZn8QMT7EXwj68XravvXMLSlGUlnti+TeIbUUmLM2tdtrUXS0EnRpB6I
USghytiDOD4uPztrap+BwMBg6K2Ng+IWlssgufaZnFhxrVtDsDEqi0h3ZN7kGBBcgRQcaTn4G8OI
/QeR0uwJe5m2Yo8f2Z43Wpam1p6As/KhIono64A046tU1b0FNfOiz9ze2Ppx1f/uBtP4Wcxd84y9
Yfm0YJYqNiofnV/+a2pAUZDCcNvSQqii2gQxv7G1uRkuY/R6Pp4Ft6ItniTjZ6wkHnVnbzC+1GWf
sO/XmK0iL28DLGBQo4ybMRPFVezOiDdt8HGElxhZIogpEOreNWLtu967sG4yw9eeRyCiP/O2J5ay
9pP0kdxAZWyUHHoYUDFmq41dCO+bqn2vj0DBL588lwwSfHfFRozuUm/1LKu+dsTUW1ER5/W88fyE
WDJGOs4aktniR0UQLfmoc2JcC9dtyjCX+ng7q6z8UeSVuC1tb/xR9KrJLzxhECZcchRcMOAyPg1j
eGxyzKNh12eZA8Jjze8oLGlckVDce1vHncwyJP61hZ9lSN3dpoGe51sX/QcUA3TbkgzfCTeBPWY6
xLyujb/bctHI9iLxQW2SJaYvw/gDfVm16V5qsnBhBCzOozNrWBSX2uupnJIRkUS29Ptyn0/5/Kse
8vxb1w1YxRei7Mh0NmpKHhS12i9llder/XWYkXfSmfwxkfFHFH2d9dOmTWwflEUFbHYvaf2Q0iiC
usdal6nqKtNxzoZdYCzVQcObs85DZT0X/dBkYWUo60rFa3YG8rD5D97S+rMxcdvEQuaIaeONg7jE
3e550WKmAkeIqLLfTWCIMvR0Lf7qkl15XSs/F4ij4uCbTtzrV5uoOpaIheI2gDy5xi40Wgcojuue
s9GDqbrTSiLAMXuY42fdspav01qSmHrXGMLUrhskD6NZplFKCMcXvROEosypM9wthqNALy2O+eKR
H/QpY9WeNilQ3QfKAct9oBIUPDXiEIX4dbHUHk0CO3ZsKXu+7Hw7a/nkvdGFKdizu3poyp/jYEBU
FASTbAnGsHGCZgTdLNhwfsDeHO500ZCi0Nqz/kN0U+kxbEl/pgre6fmGYI524/dZ8WfqHf1Z5Tou
wMImYwj9FtHRGjIPd8MsdnjFra8TuNgsro1DRiOcxrcoIRpylkSyYeS5lO0y9pHd2dNNOY2YUh17
7sRVrE2VxN6WlZ8TS3T+noqW/dkwR1Y9oi3zB93v0h9c2SiYx7Htfzcp2T9nahofbXOWy0H3LLOl
REAZM0RDNT7raR2/Lj/wFAULRe+50KWSVF8YH5YW/2mko55H9BHFIxLf8iuLd+Bf6zZX5bBs2+bn
6MZFevAmDd/QLFSpwtEtn/yyWyqCGNAWfnKTzMGEiKbNvDNm4s53mil0gKY6hrQwJ3FC4Wmi4xEi
H6murTHurzvG8rVIJGZMAmYWLKuGnYG9q6dav9DImK03aex6fNxmMr9T+60JQc5FchX3BdlKU272
7ESa60Z4/I3bsSTOIhwdazAOpiIglsfGxR0N6piUVC9ABQZohBjflDok4ehg4y3SfxzvZtIAZoXj
a1wSOYFrhCU5MWko6RY9Vl0XP9D4jC3+6GJId6mPjXDr9Vb6JPylN/fxYO77PB5CDEPpJQmroLs0
7IjwJvMKf6aftSZ9ck0j6pDRpw6Jv2i3gxvgqk6m2v3RpV5FeoVhdndGy8/fGhO5N86YEiDiM2Lw
q0ijw8uW9ovY63naPRQAVbIdy0DGCcKrO5RHnQVpci69+GfCAvtl4eL+ywZJph8awvBoMbrC/DS6
JpGAtj015pZtqSO4kE5StsH/jIxuIK1kBrDqLP4eA7j/1fTWv0Zz2ThCehTeJ2kY9F2lHpf8z0Ai
zLCB23Ldt7LRopZc5rtEYZfbZNIZ9b2pepEcJmMOvs5gC7OLvOvlDZljfo9fuGyC27IGW1aZYwVy
7lUhNDiQWKUgy4qGZYsiL0H11uDg1hc3LIpl8qPYcEhqSYKxWwl3GslVXkqBc5sMfjldx5kX/HJ6
T7xQsbRLulax9xj4Sz6DXctLkhO6rvrOORApbSUCMB3zbOvAaRxhfVeyZK9MOedpm6SSpEK7nDeN
MNd8ltp4wjpPjTM3b91hCu60fBwfWoJmb13YsXdpanjqsh6YrqZCqsvub8iHvu7hWcs5J2Dbn1Eu
bnI1qG8c+Pw2bMFb5lGsCzYJHZvGHLadxH3F0WS4h/dmvhSdXrBKEZBIzPvkegAhV5IAGTh0rlM9
mtou+JMPrvZ9MulfEpWQkvmqdYR4QtQ14hDQQ70zMw5JO8tSxoFQSjFuUxPi9r43M3PnwUjvHlyc
vnnkjOacPDA/0nYjx4To6sZhJcKEq/kvQhVpeYlNry6vQKvOM0kMRHpegTPsEabgBeqjIS3z4qIA
/34z1VVjbFqvI6xK4xCB3xY5QX/jTF3csb9VwMg6eKBWBFmgHvempiZ/75mwFi6lnxcmdcC8T3Za
jAlsH8y9jcppwtIZaJN8KgEQPTaZGcgtBAqtDMtBs0Erghp90hur4Ay0OFi+IaiSUt2NQVJspZMX
KprmoHhGAmUTXBE0+hen8hJi5GRlXpqeTC8b6RlLRFhztSNrXXG0Zqh8IjA0Jdc09vMDgSIQU/15
Ejc1ZTJaUhLZQIhEY6ojscyYxGZJVMd2cAdv1ZyBG7yws0Ue6gJMa2QFknGtHM27LqRuVFuvxDlz
DTQXkyGHqYnzSqoFyUaIIXjAkSj8XcO5+Nc8j+Q8LbLEOtmXjlkfzMlBuUymcvpn9vKY38bp5KaE
GHwLSgd4obeKFqJU+OZPtkv5hcnkQI5FFH7f4EGnNtJWn1ojTeOL1oz7F70N6jvU2EVM7Ibo9o2Y
C/DIZkUvcsCKTDgPp/kt+T90zKn9D9esJTBInJb8gut+IW12u+ix0W/bUbYHzyVuOrIFp4BQV465
7MpBecOud6vCjBpEaA4zbCpYkorEmKK8Upz+2xi6bU8VziXJbipZ9m2RLl8Qxne3Dlp165AuSmvD
MRiK6r4QYFi3hO3Ec5QYM0llYEUqADmpZauDY5GuEv5fTK0FnhLkOw3pt+xILKLwDGat29BdGcwz
Fc4TbT1KGh4MMiQ06Fi8o3JNUZaBmuGVbAoFNMTOx18QGrnbqRRllG/EvAffoeAs9B9DP/WXqT4P
l2Ur49+uK9N/r+rA49M9mwbjqgFdG1l/VXUUUi6izfqEBqaZ7lvS1X97RR1vstoGqHLmHn3qFk0y
DKoxhFDUMd8+y7FijtPWyB/OVSxM54Ao8CEf/tQaOAta3Ob3j593Qqfm4AxFBIYyitL1cbmUQCe4
JURvbbBXjutNr2aj1JZgxNYsf8VpJT67Ts0SaIDMKDS/vetUYG8nxwQjEi85sM84aEHaaFLuQZHT
yP74F54qtLgo1ynnIj0xjgU4aDL1xh3IGlcJv1JCp13CQObtZpl97dPYoq+Y6kadGYHrNz2qZlBV
QLgFjZSeVHBUyfMSdkdmFE+1mulKk4bww2LMgyhvgmU3eLCWMt+aFlASsjhTc3v/bAb/KkzFWGUF
tC/ejgEzCeIC+DGogiVXl00h/MMwV8PLYNbfOQbHn2RFcWDQsOr/66v2Vl2PRX+MBjZdwbcPlpkW
WAQtcpDRxHTJfae6tPS42y4UPbHzq/Irje/8zJt2371ptK6obWjDokR9TZj6e3ZpvRHgSEWraSU5
gJx6vRksHH4aJ0uv+QflmbrpiRHPwkJcDa1nVBFUWd7+laBEJtm1aB9xMDa7ZszLbWLHMIglZ0z2
NDc2Ik/a7JQ0Y6lRFsRac4Sx0/Qh0OHyLahyLw3y55GXZkG6EabNqfjjL3HipbANsgIiNKHqfyzi
Ezk0ptSUCYeQ1oXfQIFcb67T3NrpnfHr42edaEQjuAZsilgQ5SD22rcvRGh6WUECQe80N821I+mM
b4bUIosYz79KIyv1HHMzBnbyDG1HS6gh6UERkgdU+2fK9O8dNlRxMH/QxzTQ22OxeftbkNM5gHpX
QQOBt9VlYy6uv+nTzH6sjF48QEw2vpFEt5RRze5jRwqWE2SKNvN/AW8OmjPf4US5lVAjFE6k/+LU
RVT59vdklq+1r36FOe8JCS0XG3E65wxC0/37Km2obVdpu0+azofZuqionOBkd1M8H/o8n19myoDb
qR3i6OOP9n6ArL+LzhO6J+wsx9rq3gQepkYGSA7zP5KAZnC/KUxQMM4O5dKdkxi+X5OQstJuwC6C
rJWe6tv3AL5D7xiPNMxr4T8rulS0tEdYCmOw3gwSxSE7h2e50rdMceYrrP/nbxdj/kLWIxoerIz0
294+nIWnGepgQUvbNWU0cknbiqA/50058UoZeUwFHDHYI9+J6VwYWiA/iC20F/szEC39U28u4CkJ
lLvAbAV8++Nv+L5dwcZCH4yJgjKZvfftn1VQntA0h50N/ERy51Q6LE5w1Rt7FMOZ4XLiUcBHcVVz
pljlrEcr+wybxQAykaD7mZZoGYd8KxHIhEsXy3Pr6/r/dfS1sI7CS2bdo7/3uv7+dVxKPExmc6qz
V8u0unKnuiUFtCrBCzu1f5POiRSwvsVwXQWafhCL+cecsyZCRwl6f6RuPEGWu7R7dJTdpC1bKjXx
zp3sFitG4YnLEqnrmd988vXACkXki7aULuvbLzEHErlnwmyiZpX/pnE0XxmNMHaZviwXH3/09ysK
PWm+NeQjljqPA+XRszDHFSV4kA09ar2666eVd+OJYfyNXLzs0W2h3DWLZKkuc2knNJPAJc/fOwIS
xm2/9F218SuEX5FF58K8b9MgCc4cQF51EW8+IWoJn0WYazw+EQS3b38j+NIhhoKVbha6guo5ySRU
NoFtA2YgVWsZJdqsyr1r1KnYj9IM1BMqogFVcOHFQNYdXW7QQvR0LFjid13bNVj8QCURAsJcBpI1
DNptUo5mv5uLjmyQzo4zMzQxIrUh3NtaXFaO1d9MFXit7Vgmckv8SSovtCnWaT1ohVS3gzQn88xE
ed3sjv50TEFr65s3ABf7aK2JIcIX1Lo4fHG62wut02RU6n7xjRKE1USLT3AWoSF456JC2WW7Y2cV
TYQQUN1g6JHqGjaWNoeNcL3HAVKX9a2kzfBoZbn66Xk5RcM8gNO2gSwJYI5D2PQtrxqiI/TZVuU2
l0RG01TM0n/VwlC3xCwbMCf5j3d8qoSzUxYcO9ONpnPfC3rH27S9Emfkj+9PV0gHuCZZRD75HCZX
b/nfxznelJ8ZMalC+RS31zlBB3I/1GpIo7Ky+322+NoCXDCGaZVldXXo/ZxIiWwCWTm3NDahOzkB
0ZtyxIJNwYMg8dmX+XJG0PRuS1nNbmhiaVeaALWPNTsuJW5D0s3b0MCR+2Qi01LnnnfmOHPqKSB7
7VdwKjPpaDBRGnFyJiu1pNRLqIWjG9is8bvtmVG7vtS3gxZxyGsSHdKN9d7y9qVrq0EadBshbuCm
iSRyjTCmYLJV1Vg3e7Dn7tXcGxbx3PCPLgkZK5zdx8vau/MBzoCVaQPaZrW8HGt7hF7P5OnwC2yz
0XaDrZPUg8PsmiYtELrKGuWWoJ1gb9Ie/PTxo9/t2zw6QA21wuUwOB+7AiQd90nPNNqqols2QvrD
TQbg74FFx7iXcVGduSWd+KjrZRRcP+m13NKPXnbMLEdBS81lbAv9Qpb2L4W5/swXfRXUvf2kq1ub
C9HqyVzP5W8/acyFeCyBhQLSq5znwu+xlafBWuDvOTWk23wokiIaCDefQ/q/K2sJy6hqEYQJSkzo
MBprvmuyYfoJuaUcQ5s+4pU32c10oMFQPlueK3/EpBmxDjQDxfXBFMsDMjbzlsjV0duZIvPIuwcA
SWIUv/SbbI1A2xLZMdsRWC/HZfKAGsThNFTckByvme4a1cJVIKVIp9Vfa9ojiT55/NsvrW4+YJQB
gVuBQQu2tGNj3LsIg8uo0NAGRKNdEehF/bmyYZgmib1jo5fcwtipniEGuknUw6u8t+kpNZ8bqkDq
SprFgrBczmO3RWktuaYMsjTCuh0JgSnmZPi6oMoyojRpHUloe9rMvFHK9/uxWEi/KxarudO0mHzZ
WQ00rIhWc++JTOmtEM92+zPA8RIfUiht8qWl43zheO2IlDNNgbm8DuT/ZZz8HwhUf83pd4yTp4Qs
agpXf0VQr//CfxAnlvNfug5NCrsPVx0qBSx+/0GcEBCCr448Gm5BHKjWU9v/S6C2/8u0KGVB3/bW
OFg03v+fcKIZcFFWwSz8CGRgq/76XxAnHKHfrL2c3NGvI8JCZbXuJ4Z5NFFFqfLBdIOHjrzRGtkB
YARqtVMqwpTe3A0y5sfOFQChtaaMeyzcjnnD3ER8zrUmfdGEByIZCDLdvt5ws2w/mhM5f6kyuJFr
XqBEWOaAK8OhSujhaE4zNFFKB/arXjY46oSfK49AZq6wXMay+PM8jrPcmp0P/w9GXfVdvbJfmVBL
d93ZepfG6w1+BA5bGMsc3yOJQdNdbjxRD8bOMtOaPm3hmr29T2NmnEHGLDqTR0HQa3mVOANc39mt
COJxaGY6bDpZxVow5dljbyPr3Ou9iURhFjOhoWIwm3Qri4XAlCQbO+hzMyBgFKpG9VVMGhX+ZK71
aZOYhgZHDsfhH30y7a+dm3W3haxqi38UqxStYFIr5vdkuiSalVAVyEvrMXzYXIZDuC2Uu+E9JTl1
UpHX22po9UMAHmTeozMqfubohcj+a5cEx288lsZuFrr1zcrN7qmdoCCkftL0O3+JO2/bJJRlQsGl
Y1/qNu+j84c2uMoz/FD7vvSN7GUiMfQn+Ela71y4l+E5E0IEL6autS+5LIsiyhOW+EgRYQca2bDF
Vo6s5VDwlu+ezBgnWlorspqqzFAb3UaMstHasi0i4dDVEuaItqSqlzgsKqu47j0DCOcKJ6fB4XVc
h32Tc/W2W4LhTsBL6SNMWU7KciqHJqxstVzjwTbtqAPlWxwsS9oymrsV+AGdUNahOwwW2gMIsVjq
PEtiGjFqfwkZXca0K6qiofVUa24ctcFsEb3mAFigAahAFirpEDZW1TBawkI2IiAbjTilkO5c+tuA
eIXyPYGDHmKS6cqNiGeaxr7QgDUHCdhTWN/Cv+3NtXwjAi3okQ7lY3pTW3nxw2hr4xNcx7LagzjJ
fvnDKMxwDuo0286DO3/OKs98ECMESSuyiqo32y1MYd0fQKbFaFjDtCy6+EUVuIv/JFVXOlSUhLtM
FxSRGR3Eq8ui2SxUm1aqaxAUN1pZ+D8TH/NOOOkck/Zoq9W48Y1Z3ZUWqWtbuoi9cwPU2IaI20zz
157y4k3QVEa71xfCK3c1UVXO1qu0edzUng3qSGQquzQrX/4CJupBUp1Gx/ySeFlu7AOvhXNBuprh
XCw0NfeQ5Mcf8QgaMV0ygfplqMp7K/Bod0HuHQln9Gk7Xo0gd7MtrSh5wLWfoIoCeZFzvZa3vsw4
J1RFmx/ssuiBepDU/plGmI00DNbzH3jGxW0QU6m68TS/G6KeuuzjSIPzRZ/pQ4Z6F0ygWuC3fxFk
h8ZRarIhb+jCbaehQ7ZmpPkI1kRP2+sG81/30AgLCRj6NtfZ5n7dvjhOggZg6GbrJQV1+dxVlg77
tZQchIvC9ZrQj3X3k3BNxp0DejMqZesk0RA4xRPFbzu+zVsCkELAuIgHiZ9o9wsgfbkrUULZXJyB
C24MxNDF3hhH9adtLIi4187kTbO786wCcVvIHbJ60FOIaOHUFuI72UbNHRGn7n+zd147dptpl76V
Rp/TID9mYHoOGHasvSvHE6JUqmLOmVf/P5TUY6k8bf8G5mAGGMAwLEsq7sDwhrWeRWqOGS0Ei8IP
xrba9fkp6ddNzhS13PLUop4vwy7t1oW1PNYb3S5UDRhw06IY0a1E5kejJnYKLUraa02ODMlvYjCR
DuiOdoY5bSmtx4AjT3aQ2vg5tJTN8DI1sMYholoTt3ra3fELwkKt2xhdNL3V3OefVOZfX+AMKjdG
EVkbtWUn7ENcXdorvPla0WCZbsIdcZIBCJ0stt+grBe6V5ooBw9Wt0Jd57BF1cMaGTGHGgxV72S1
vuwUewhsXw8qPo5pYi/s8JKIY2Rmt7x0JBCiArAjsbh9mJWFJ4ylRaWEj7/3p1klXVW0WhSCrupZ
EI66DVWqUCS44n2qKG5byuMDpJvJcmS9tQ5MFxAn6XpTLg6Dolb5Pjn7/5XSP3WFReNauMAjpV/U
9HX1+Z/D1SAJV9V705XFP/ZtRhX1cxH1v/1Z34sqianOb9RADDxZMjBZNcS/q6pvv0X5hIYasRp+
77Vr/VFXKfJvVE64LCFvUuwwUPxfdRW/RQ9AobcuVdghaX8rdE35Fnf2e//zh5f+mR1nh+jU4l5L
9n1+jKCwmMo7+YGOVpCBgKBQmc+p6YnRm2t3Xu7rcCOD5m+8RPetiIv1kLE9LR2Ny1zzy3RnviEs
1OS9bVCoXRnBebG3FVyrbGcuj1Z/kZhf4wHN4ozkoXurtWtFuwjCuyHYc9aHpksiqqK/MpSx0rPU
n83qUItja1yV1oWWXA0t+I6r4SgFxyW+bKctqxEiGI+K0rgiPqOGR4y9uEt3NrVtiPxRTr+YxS5A
V2Y/6PFlKb0T6IMR8Nws8yrfdIphU2WnPLnShr1BpRLQz/lGcYd6m1gFUXtSshPNPhpfBTpHUASO
EuCG72/y+TZS7xYUYOmjsrwM6d6MTkG7y7u9MR/Dccvc3Bg3RrVLsq1uXyBKJbP5wdY9kbodXOv0
cpq3RrzR9MvIvlDAHWTHttqh7FDHExG0s+ywzYiiwzI8SyWLeEKq0cYkVybLM3VnsvhYnjw93EnT
Yf2n3CzaYzRd9+ldNcoEWBzz/FTo50a7rdvbIDsl0U4Cwp76EaAnBIk1TZnXJdvZODTSDnG9SE+V
shHVto6+B0T9rfvIXZnzz/9Y/85bWc04JqLuf/76y/b7r8P3cm1dfvmFX3RxN1/378188972GX/1
e1Ld+if/u7/5o/G5m6v3f/3zreyLbv1pIV6Iny9nZXX3/udbwek1W9lPv/dQ3/78D0ykRqcEV4rh
H8Q+EA7MNH5gIrXfWB5p8BQYDbJoXK+zHxe7avzG7AEnN/svm+WB/fvFTk/Gmk7oDMt18a0F+zs9
FIf6pYfi5zNjVtVV8cHEVeYp9+uwQx5D3MCp1BHsQEyfBf171LxeDyBl99dFRcs+vxK6eqVkr0t0
ZfX3fUmbRBjqHF3LfbJVkQNMyQXPWb9tb0dypICeNPIDNpEdWqa12fBDwK4I2Lxg2VnK9SI619Cf
lupkoDxdDz1Wd2LadlzoXMfVWxl5DDsU1Ib3xnQtZ1uz4TTyiB9wCWLdr/BYtXJKdD1BGXhluVtq
BuLV1mB0nEXNoeR/mZnsGfHeIjKpESjUajx4zTsCZa8hlExuryjGYH+/a+WVAf45rpvboSD0u/pY
ANwH9tNc5Q66iy+MOi47ed5L6hr9pTqoAhtdPaVyvokZt0z5k8UNhSUtwHz2gHSJvSAp1vCUwF1L
82ZWXTl9ExU1m34rB2LLRmFSywfdwtsbjBt9XlpHHctdHjzYwxpZwZymjI5hHfmmGm6USdmzFeFD
7DYjcc9lqPodoDgCZ3eIDT1l+iBdeQsZozKv5/hFq/fMbpAyP/fhMQIqrnN3kNPGnZtzDmBftUM/
CDragrccHeFMKyl2mfyuLG/WcifZr4pBFGwDQTJHsjx/0RfhdGF8ZQfRXW9FfmrudEwKTZpu5XaG
p/ckY2sEegLCfvQlDVO13p2wLLmZsiUv3o+QH0+KZ0PXC5d0S7jLJclVKyHUFe20SVXF7XETzEPt
VkbvN9XgQzs+qzJER+EpovTlbPSjqGW6JlzFqvFKvBarDSfh1Ik1Vz6OQ3Rgdr9NFub3fcI8KT5W
Mnyr8lal6Eq+FppFvgAZzOboad1+sjSnaV4I+fQEc+9Cn2n00fIWLPxDdTu1nN96Blo+dI1VfsGP
UsN2b7RbCXIwZPutNpoXmBOOSI+dItBWjft2sS6rDkeK6Yfx6BQiO4TGwzA8Vwvs5uxEfj1vlNfA
lbAeMdRflL5nq5sQufGc4j9osY/K6j6J38xp9FkReIM6eTVXm1XRiteLN8gNWtrUgbmB+Yxpb61u
0OftCuI2c3vk1WPkViYv7iaPxKY8jXdFzgCD/GIvw0nWRfOmnhQSJqBSmvS/5pXR8Mbli0G5rdLp
Mv+rbfk32dTv1cSPGwy4NzgJJuuPz1QGNn/Cjrq4Jwf4Ix49s83v05HvMsg3xohc/ypUVYSRiofj
40Krk/1s5j65KH61TCgoxy2zmw0mz82g8jDGXBFqVzmRTRS3/DUmqMqXYrpZMloAr3uPBGNb/o5S
u4qN+YHgYbncjAlukJQ05+FYRjdLTQy1hLskcmdLQaGXOqb6Ar5BqJNjyQ+2VPqCq9mAVTGg9wWL
aC0XhvY1SmJCjaWj0R7rHKNDC1zoVbWddh2RpFtpvAN14ZGj5TI3dQzjso1u8m529b9c9PL4+WXr
8O2u/dOHuk7Gflr09ubMhEDjQ12ye7lLrwgX8CKCV5cJAg5p8JXiFvKTYfKhbJW58ef6r7Je13rz
Dy8BMBNr7VWNzFPq15dQDJJkjW3aM8kyfVpQZ17JHl7YXjGVSYwva/506y4RXpXGly1XFzeasS+k
p9rcT4GflpfcKmTxIMcXXPXSvJ/0Y4hnwPZSbO6yscNdws30L3Ipfx0ZfjsbYS1AW1hXNeghPm0Q
mKJDKrazngb3S99lXi8b7mJeQCv5iy3C560M39AKdWB2gx+aLcnnbyjsM1rYHGKWcAWgDzTVTI0m
DFS78K8Qq2z3Pn8Za1Ig6h1brI2L8gcdkSVPkghI46ilC6swbsxA2cct3JG83A3G4BVETIBpcZRE
fRqrjOevumX0AX4R7YOTjif2Dk5XLAzuoV5YLTTmNNuECRjbLH+UQ7aCPOdJreHZme+I37lNwtwb
1YeIi3eMu69SU6C1GV0E2fsYG5e83s17ZOLheWzfcEdsO32NtvBaazxhcTpMl5p8XVu9r4oGpfw1
UVk0GjrpQB+zrrICtlkqpQ4uAIK5wBjMlSOzA7eD6mXI1X0pTxfTulqh2R3HCVNDthPhQ8ZMqY/q
PURTj0S6XchWd/kgZj5MWb5FWwKrXM4KJwkmxCxn+LiibJ0wF16s0H7wQCTA2O2COzkj3QpQRbcz
C/TGM3f1iolS6yhm67AQcsznAUrGWD1K+sP6GDabdIsXJdKMdUrnBvmyI5XLHbTbypzZt2LHkk/j
xFaH/Eb5IrVqz1gYVEt3M6E5dfZ1tvKDnPtGoh8wozip/WEpX00+AlX2pZr9YvHaE4YQmZemcpPk
l0O36+V92t0MPDmMYeGrfwwBDsj1tydAXj5CnMecjJNJib1eqtxWXIyKx5DPlebWydH9ZVbvkDW0
xYHkrcJ5g6tVo2jrrEMaTl5bYuchvpCwIldr1wE2bx2S/TI5mJb28GnuLHJ/IiyYhD3rnjaMXmYS
GqbFXgvRJSl3M29eRYdt82hb+p5T6k3AipIz5bgofqmorh0Tq7YNM+GSkbQ15zf0zUg9B1/lOikZ
OIc8+/CZ6eFFhu+PVCpfozbjcEVk0Hdq+2TAH9M8kJR8GI2DaAlj2rZ4CYoSk6jxoAShP/Q1iu6r
rifjZjF36yMVJbyTYxyoKGSkotnJZIwRlwYX46zHX4M+uJ5SP8h0rpmOGaO9kZnuiSdLWeBb89d6
GJoTLaVukSt0HCyKxzk66Im9Z/fsjBaeD51h5wKygxQw7PWL0G+BMg36cFI1MgJM48D0MgjvLZrq
2mLpFWIAZb1osZYTuN4CvDLqFqVtFCiu0l/X/Rv7O6ovjDPrHEs+DDMlQcBM3dyMVnto7YAaJvFE
/tGPBvWI4VuluCk0ki0J6iBZCTfKRynvjO6maiCkqfjJGlrHddyuIPGxGBA/xavEn/zHjD1JWYp9
ZF9R/o3WO0F2roVCIiORaOERqTzU0KZ0xWPIpVJxYRrxltzmQS3d6fFjP+GZoxnGCU464G2Ka2VB
BqUUnduIy0CWfNibu759k0q+L42NhOZGduTB0DtEQXi7lpRj0vq9vS4UBvZ+wyaq3or2sUqrnaDW
nNNLzPmbrn9Gs3GvTVgSEeMBYPSp79R2JwWn1vZD62Fgm7o0kRuHH6Ki1NSZ+ccm3g4MyqVD0T1T
kM6d7JQ6vQUbFQy7nKpXWcr1MnGuzDfEOTlW/2iKU8htth0eA4WpBlZqXdEYdCw+alK3sCZvFk+l
fGgln60nnuDei8p9UeAGlDoWPFfKLo16T9N8ET3UEqYrmvi5TB+A2/vkcJKZpZNiiDBNyS5NIhGN
et6oxbJdfQF60fmYApyh17w8IooTK9OEpU0O2stasdzQmHYJhs7M2KsNdQvGHwOoadu8hM28Ib5l
z7flTONDn9wrxUdBrSQR86gbmWfL2j6YqZ3AA5jExJWKl9yiQtdpe2r21mx4OfSNJBnbbl4OUW6Q
WFa5ctRcS+0NOZYQe6l5zYg4ZM014l1M0huiTicEuyOYHC3q5FvFLY8GfIyET2d38niMGs7SbD9Y
x1p6BT307aV0Zecp0lU6ZqQiYXUIZ99oeKUMwC29dTT9bSSt3FK4bOXGW9HnnYx1t/IFh6t1acOJ
tImoakNo5z3PoZTOFv+qD1PKEeajPt/ma0hki+44LQ+J9VXplvWW1wfKkQqCXVnkRDqkVNf8Yi2H
wd6NBNalOvQEcQy6e3xpQGQdUFnpsBvk5xHtZdohPmLFaBZ7Xbskgox9eDpes/WKh10oM/A6aGDI
p1vC0Otgl1EVWMqF2VQeDjIXpsWurTGVS+/t9BTQe1H72HrmtXhNUnGs4GwnxnasX5bioVqPk2fn
vElepABmk16/kIzuBn3hJg912XpWunB7EZt2umvM8ALzsDdw0tpE3MjJ6qdHtz9dpthrMNm75irw
r8wz6c9ux9B9iRYiOMsXK96lg/Ag+Ry7MfGzZaPRw6Z+KE93SrkvjfOQPg/miyKye6XBMa18wKB3
5mUDDIDVm7q6i7x82WDRIQ2NxiQS3oKYqwEGt2GMHtAQRfEesZcjBb5lYThsPECP3izrGI+5gbOr
mivij6+Bx3nJCjhQTG/SeGpzqk5960BBzVBpJwMrLB4ypONZTbepcX+ZQ+hFygEfuIeNJe/U3aDc
L7Z2LUrdnxhUhka6ZRC/mSwbfIz0yKLKGcthM9NeRdUtS42+r5nMI7FFTaVkKMoGsvSQ0Y3ABMwn
mvuzajEnqe+D6V2SEMWp+V7SRlcIDfp/+iHHROURUrdE+4IFEql6VvosqT27YtsvyPnTs8nt5OJk
56TN4SsI0t7TA9r5u1HtoMXpjBfwYqFqLjmtKwO3PsSD9f1bM/1RFDoKUD0Dqn1Zh1sArXdrNuQM
/8NaCBpuuKzR9+VDgLRN8g0mgAWJyrZwSTwjKdYjbJP1CW7p1cDNp6vyDnWydeulOAn2ekYU+RmP
mGzQHQk9TFJlTmnj1Jd3ZNscOllz0mr2UlaDM6YxtTwOBQ/f0s1SjeIEFGpMnKQ8nWEn4OQijS74
gMqH3CXb4ez1dFyZ9qHC4UkQJXhm3gvLKm3Zhhqxlox8UqFvc6JjrRJyRr5cqHT8UpC8DzIBkgPb
z7zaNmq1I2Bhg4b3HK1VitpeJvF0r1aQYbWdMgMObQevgokIeZe409IjsYSmvcSV+DAFgHWR5LJo
zeE0DZLqGcl0ZoXsWGl+qrrLnKFvn+NTX7vWqXgV+JD7JtwLoA9EYXVeyqo977+23DIHIzv0g7IP
0dpY2ki72rhTfbXMsc9KapMYy96mEI2I5qhC3zTyr6oZMWHOCC9WGLq8tNO0ERPwOb7HMtO9wOTp
kCtuKqg++YwAOEPg33Az7uSjSggqtn2IJ4yMjefcuu07zR1CHn/FE2ezRtLpLG81nLysd9lNG14a
sjEPXggNofLMd9pMq1wu3liSibRsVohpVt4vxT1NgajajbzoQFgX7mGbpnoNgYAUwylfpCeIF4de
U4518hRaT3lKSTkOW7DZYD1YZbfZpTQ2Z9AS+6WrQXKNW4ZwupYdgIOzuY5vvo1b/w8Mk38ZLZ/i
twaJxkf364z529z49wH09r08v+bv7ec/9MuY+v+WuTTT5P88l77MXz+Nsfnj38fSuv0bG3I4jKBU
2SUiIPz3WFpnHfVjDC2M31D4QHdRVCT3srkOj9uy76J//VMxfjOwwoLZVaC+krKl/p0x9DeV5E9D
IgweiBWgIK6JKjK2q1Ul/tM8I+7YykPQ0XnwW+BTbPrTdCOFsax69jQrV0O8SN2eS36oT1LBAA53
5UTzAgzDKjyp4ibgSJNafVRMjOhRpYpFtihpDOq8N/k3+2WYML2Cua6oSOpcZQ0zvqeBu0RgW2l1
1BFdUPwptn5LfOLwIM81AbVxRXKKY2LU1TzNrsae220tX3fknT8V8Gx6x4rWUIJWpgV3hiWsZkav
lUh3LKD07JgsZSScqUXClue20nhialRum7ZZr+iHulE2OqGbmd9hze83WNz1gx4RF7vNa10T7thX
y3Jo1EYhP3SGugFqZ8lxwuhZnG7aNI7VO7tMh+PUpREAi1BN+O8psUyK3Rm8BNNyaj5CUJbdgqsZ
NFQw19LBLAOBjHqM1NuBAG/c0oxAArrb5q9UyZw+P8+J0DISUWYT+QDUbHWRfJq4ZIGSsSeAJQF3
oyp2AzZefK5jno87SAcG7mtiYANdyr1OROZZbuXOWDfshuEoo2nt+MHF35Otqmua3mrxZPWps+aV
P51tSlaFxNfblpcT+XBWJGrkssbql6B5PJD/a21+uuquvp/H/yj6/Io03K791z8/TWfW47HOxcQK
p5DHq/ppxzIG8pCJpeZ4U7ts+q6JnwOLKjfvSmYj8Ha2f3689fX/fDVBdwNNxtHY53A4df1Kfrqa
8DylDF0h0Gd0BNz3w5H00TFxSbXN/uKtcQP546G4jaC0Xolon4HdbWm3iK9Vy5PmxPILMsLf4rHC
qvXn7+gPh+H2Q/gh/xZsv5l0/fqOUOSUCeIxE/eDsPwwYoQbhctfhUwxkv717WDDFQi24ZhpSNN5
P+vQ86dPLh0nbaRzoaMLgnawfWPSMSEA+VTnw6B2cX0PdkfWnzMU1dK2MEX8ERYJpVKQEINOMRg1
OuI8Uk4G7kJROk0QIbIIAGk3asFzooUxhDJRpkjAEgPfujOLfAzg1chhsUt1ttE21Lb8ZIck2u76
aTEeyWroZn/pek4giAAWApICeXTrFE1LabB0OrHPozUu+XOkaLVENrS9UPVY6QRpguZLb5KNyv7q
dlQl7hHd0KRU05mo7G3ctoF2XUCsj9x8NA1oEkEeqTkiY2qXoxEAvAlcXeoluvd24AasM9rSTaV0
5RyH4iEFNKQTUGCY2U5iq7EKsfKypMs3hvwMzadQvM7okyIHOoWm6diDK+BMzAH300koXbIZzLhC
N2OAZwku8gE4qa/X2AzPwShXxr2RB8NAqG+X6F+gpxSZX4u2qrcRRpbiCMgneMJiJbUeoLW4f8Jb
Zb0tiQysK03jaUEMpcTd1VKQW/6Q21HSXKtz3Q93LF+RallxWsYncosrwhKyIs96N6hG9I/IGZCy
brQ2gKnXLdVQXyzplKQPYTxryU0tupq+ScUfeV56LOLHJZl6tmVZUPBSOqu2L4feCMhUINI02nBE
Jg3phFvSW2JN/zJjtD+NEoZLrOaVTmkvJW31NQAaiqsv6ZDD7XRptlVnweWPvtLKG6huUp/ZJh2o
Sox3HPdWtiljuhpfa9S8u2+jvtRuifKJpocsQbSJdYcQuO2YZ8PC6kyah0vQN0UI/jGos+BJG0yV
MRR6uc4xoEIXL3wXUUh53o2mEnrQpAbxKsLelLptpUx5jU4vM0k5ACw/pgw8bDAu7MyGVYEQK8Iz
Bx6gBAsjQrSkMQ09aJ1DcQQDaNVM6fp23qVkWiMus2uTMd2oGttKK4veqfBgRTwE2sratkMPcqyT
JJZpHa87IUhviYpNDadB7Co7LZ9nwTnpIYJivdV35LJ7EJC6laYRBoEfpz2c1WScqw5xbRN0aLQw
4TEH0xfb12SJDZ0RWPO9NQfhhVxomeVPqh4vMMaQGfokvzDf0Uet2S+JWWle1Ewt8TUBwzS3lxQR
wX5Rp3TLZk1icW5XLFKLKJpnBx6pHF6oGoz6Df5RqDmRqPRj0sWC7iit7Ze4NMNqHVGszhQhEoLd
6tg09kZes8czl96QD2CBVcg+poShCVgDDVk62CFTXwBOd1E0CWkHtUMekMfIxbkd0MZzP6rK1Gty
1DPawPtlZSjxcLF4zuSIaEgbyZfTrDVVJnkkJqg5L3kx+HJXpI3Jcfoc+WacL8V5khJQepjd4ZTs
Jp4b3IHIJkGkFyL0E2F9qFVRi7z3+iLLQuSBMYpGyVyqXNvGI6j+0P3zR8Bn9x6ILAw2KuYGsFhI
pOxPhQS3EOIj02D0oilhJkiSXBqg2mngKLB6MO3qYcqlcdkLo6jirSyF4qXjMrEvirIeGM+AdlG2
dTGxi1I6Y7bPUQLe5P7PX+WnR6+Gk54ilic+OxgNOujnrVgRhFHcJCDBRmhA9iTnntEH6AEXRfqL
R+9nw/a3Y7HH4nnFg54i/NPDimqy4sZgRp7cMMJUyUpHwDGy4GbE8TDrdnxTqQitYkuE58CSZL+c
GBA3aVTt//xNf6pv1heCd31tItaUXUX99KZtXCgqqe8s07XZNHY8asIvGvfDyYkDrAIXVhNA1Pvz
Y36qCDgbKAMUFCuUchjJPruekgDxrqRpDBnrcfa6grtrNjGd+rtHoUhU0eNRUuGqsT9VUoBy4whQ
/OxBk9H8kLCq7WBDR/vbR0HAxydHzUFN+i1J/qeqoy6pe1Ciz2w0Ovm6aTWxH6XWfPvzo6xV5k9V
IbtafjitGuZKTk6O92tto2IymuosS7y+xsVNzBzK2gopvl3iExwt9j2k+P3gJ/+tzvy/13ZfVu/F
bde8v3en1+r/gd6bSKKfPv8/GGuYVaZx8fqPzWtb/iwN+/bXvvfga+AvJ68NEoMT+XtV+10aJum/
Qbhel/xIPm3uIiul599CUEw5lMBrujDaCUphfutHU04iMapm3Ob4K3UKZgSs/9bE/ehSGFt818j9
+PXPXQtP+U87foKsTWNFnSu2ulKpP1s1sxTObl8LnqCoZJRuqJezCuX3vZMY9A/ZupRZ2JwYhW1s
8yEVz0WYbKgldxIsH1eQhc5Eflb8KCBOEcqTN2J6cyCu9o5S2eZxCSJ0MFnqN2LWNtyT41213sbK
OdQYFjayh10eaah23zTdYQZi6WaCaSNi9JrNkW0cyza5jSTcwlM7VF4QBpdxObHBtY2N3LCp5el+
qiRR+xbBY5fWoCG4salNFCleM1Sb7qbhYexVc3ANYvMxwAyXICrpanOTR6iz0GiGj1h7Chfm5MWs
YP7O00UGlmWIJ9o5oEQLcERRs/JcWnVyA6Omhpbb+3xI9MuxE+o+UzHdMOz7yDPT9gMyJa5kgAcf
uhS/CAuFCqgDRv1lmuxFrLZ+zkEvE7vXjoU1ptcG/qs9RXkD6q4d7jHplaPTB5Ny0INQXny6bv1G
Q8ZHDrB+XaGxmSvjxR4y5euUkGcHJXrKR69QKvl6ngrmvnWrBReWwFTIUbXlVHeLemIwU5T+GJJB
EeaB9VFHio7qSu1TnzhfZDB2lYfPpdUyyVMn0bJSZ5mSQRe0nD5e5quyzvKzylUROU3OGGSNt9y3
ujXWV+0yFae4MT/sLoNSFPARDr5gArPnMWVup7kwkN+0nR3FWyM0abfcpMBl1LcDEkG1GA1m04kC
/jLM7SeRaNb0paXO8yS2JpdVrrZ0bPTYyl0th/J5aMxrKlDNBwDOBsnIMvhKUkK6dIcvjM+uTi8o
mxu/TFSYS0025YdJZMblYPNtEFhY+WEXL5dBU53JqUIfWONyOGcIKR2pzufDEpoPWLZEeoiFVqA2
0nYDAZWM3YN5ExbiJaeSLQ1ZRta7xI9xIEJvKQt7xUk6laxv60VXvUCYews5/yUGqugwL8IP+SNq
eF3J2sxIuaAD0i7Yx18kqYkHa20L5iezTk4QClhrxscCBqpHLDcdcUgEGxmycThBxJZ2eNhwqqG/
YBAEfFFHQaHXJ9NML9XB3K6oQCsFF5C3dyayOJRG2XaSUWKkw3SewtjtjH2n3gzlba0322qAFyve
UnXBkTDzecpPgO3amz7tLwNmbEDkttyO+g1kSZaR4pg1Gka84BSqpImU2eQg/nWqRPhdkQ++vVi7
OE7Ygslwnpuab1Wyj7Amiz1f1YbsviM8MdcCnLUdUh15ICNAdzRWZVzUHgZNX670iONGSTo5Uh6a
fm1m1S2XzYWSXM0hKg75JU6t+4gkInXRt7OFxKK399S/jo1VcCZjR9BBVamJLJI4RI0CP/7QuKuY
kxLtW5UFwthQgCs5wrqkhvdv4sQJGj+IzHszC7DTtLnOfa59gYqgwAeawU+m8UeZZVdZUrGaSky0
KHL9VNXjVymwA7/matwLrWc+l3v9lJ2Lun3NsB0qEvDTTlW+zAU9+ykDzeuhNSHEPCkCcHepHDDF
Qe+FBKZ0R7vemvIcw9gW1bmb2P4kZRzugaU06iapAgmKfxod2zwityBH2Bhi7SGYibaLVCSWfFHq
SYQ/YLq9DdPoPZbkL3D3uMUxyrzOlxG+VwrKblj8wkCklZi9dKPNQftVXcDNS3JwQ48BMyIU0jmJ
QL+jk7DRwg+yPZz0YE49gRV5N1alaThmn+3DsFIeoJa0Tpm35ZMEfdcVWhP4UrHYN0WStKRBKssr
uF/7pKnxBvYAfVsnFuSgWFisEn0Zs7yTIeTbKGgKV4+tp0xiAjxlybQfbSif2QDNM07iQ6RW9sGi
gXY1equLQMwWrhzbTyrLbav8jnzPq6weoPZWKaCvLruogyK5DIqOez9RVjNXRil3mKfKjZa+xnC5
9Si8BfIjHLOU363Y2EGAh5eJuCpejVDEqZSqMR3Doa58Ka3faA9OVtq/5VPcsufUSjct0+tGUd5q
iUD2OWRlTCjLLp8UyR1N4VcGk91mxvg04TFcFg0uoJlMfoBfzcV1oTk2JnI4rWgw1F4w4wnWeLel
esMUn26yrjhMsp18HcbM2upl8RVIz2FMscGZYermOgrVfOgRBaIvCfLznMeXNVnPTtLMpjsUq6wX
0RIhnRUkz0J7UKaHZXluUWLV5LdGfNoronY96VqzfLSH8SJreKp1WuITlsyk4pmc1a2a4rMzxPJo
Wuk2kZ6Npt319XgytekuZCPEyKouPM4StED4HXRz28vFdZMNG62c9ktocDkINsnmcBV21SXYw2Nc
IW2Kk+KLaUYZvUx7Ejgs+rbZ02B5c5GdKGTvgzp6CjTpMAz9IeUkLjGghF1yxCMJok4ZkO/KL0ED
7jSv9rgz3dw8LWb/GM/SgZguZM/oX8xGOpt28b4M2CPYyykDanYctqTkzNqHQXanmujbQLxqfepZ
iaTArSCcYdJvWWg8ze1HzhBsyMOTgZ7AbgruxHJCaLGyq4IG46xFBDkCJNFHVyu5Ai1NZjk6G7qZ
pfxgtt3GsqJTpB5HNUhIJn+r5XiPed5nJOKtAOd+RnzUsVe0p5fYslyVr92JJl31Z6Gc7GBAJSJJ
e0tu9yQlr5tSHHHIQ1C/Ri1GkPCozo/ziAwuDzfTNLuSUGANy2N1kMVUOnE43Ay1vRuW6XqIBoDG
SG/6wP7KRetFrboNGK7AlSEBXK9h9sej9NWoKhRCNly+yOXUcOcs2pf5zKOQPIRm9pNB8mTjTpea
1yaSsQtIaH4B0MiM2KKuOQcoHeSiuxENIaYqWmyp3q/sBTNH0aDB+Fp5sKWsuCJJT8j3CiSv+TMc
SLBQ56lon4Qyb/p63mmANfQKwlI0Zi4KRQ/jAIla+9AcGIQvcu5qUWNjIFb5emUDzgHLdiy7otIu
ULhezDIzBVkJr7Ey3mOslLx8fF4YcORGVu7UITePUyslvFF7PnT5V77KfSr4TNhTTxgZubTY86A9
T7WD0UIHJf7h3NTQOIrRvGYa2uDTRkeh9voJtCxa3dj020jchFWA+VigoqHQGLrhSop4LKKY16Nx
3yyRjHCjxW/VbpWJnDJWUOxVbycAK17ZoZmJrbzy2qJeVUXTsFuQUtkYCe6GQit8VW/t43+xdybL
kSNZlv2X2iMEgGJc9MZgsxmNNM70DYSDO+ZRFYPi6+tYVEpJxqK7pfYlucqI9KSThCme3nfvuaHB
4+eNJv6m2XCfqRJ7t5rncJkvqhVPDS4/VL7tYKhrGnQntoZnqjtu8XEmTidcO708KtJZXtJdnd5+
DLC0zHb2azIDHHXUS4dnezLW6QI2OaND7caAZxFfTcEzDIBxu5jq53agbysH25DfjLvSvRUxqpeu
tg/mUqxus+m2QMMhqBC8hCm2BBxck1chJ6qtr9+cnCoh0ym3hHyHHTFHkpJYNTPWSXgUTDy9G+3i
qTfbYO3m1Qbey3fSf9XETHeM6imPkiM2oGBfa1F9WDr4ZZdzfHT9csPChiPA4ryw8zdR15ss9A5c
pPm9FbwzOBfGhX4M2FW8OaC3rIQffyp3jIaxvIgGXZsPEuJHJCq5icXEUs7Dt3FXifjiILxkv+qG
gcS5Lwu5G2vj4MruQ45EL0on6mzgBK35SyTlFmYwd54UD/8CPxhnbnNj3dW0qZh09FS421nZrThj
PjtP7PJZb9Dcro5rPPuoXrCHiU9kO+6f+1kM68QOeXimNqpAeNe1Ee+yhrdG7kDScz3s1368U2R1
oT89+h0cpECj5tZAep1HATgHDd4IwB8G9JaIVZfoaMxc65CbAVUH/pkL3jZ2IXEWA3DosnhFYltn
2t9nc3hxdRdQ+/hF/BRX0Kf0nQft+F9W8l2a3rzz0o4YfX4crDfR2J8ubqWhFs/0VqTbinQwNbts
RAyMbrMju1VTd+IXFsj4I7gFiYo6yHGQTja2VfqmVpkNrbXr+6d+9mOaXynh4J8l+k6SbN6qrGWG
8FRzUENyc6TXxcp2mK9E4i4cE95JOMWX4WKL5nxeJUls4ae4PZLeiHiePcDD/qpmP1vTw/dkYQts
mmk5hpN8s7v0cXKd/i03i5/89i6Ni7NhUKBhTbt+ya4ujsINjPsLYeYfydK1p7c58giZuAQo87j/
6XALaR6hcA7ucK9RCeFsZFkYUSgbf2WazY43/2ZMjDNsB/mQIz1huzSKu3rs8gv1gOFeS9dmOi37
kHx+iTAKLzOv+gs3XWNLsYugcazAeKpsuQ1hn70rzy9+xcaCCa9eyihzbHn2SsZ61RrLL5ofcF2O
I3YhwIB342KEe1apt42O3Y6S/OHkbVW5GGdKT8tpLYzBtHBp03YKjnFx/owtgtnKJwN9KXIx3Cdu
bxQRWHYEOoRYb1klciDBldChlK0ttNFmIzO7tc4Ncy7cZhY1QxPuc8o8AaarInFfgVZQihHcVlI7
o9XGXQy0f8eTBku9XsbVnN3y/RBbx4cW6nO10hy5UTrE2SXMxMTlG/MAzK9sNUoAPKuCjdwxsHs4
DvDNUkKcC2W+q7ZxrDU/LGvE7eQnzWZE/kDiYLB4GzhHiVIVkAwipzS8/SICIk46iac5KheZYzVm
B4HDPnGw26Wl420n7EmHyeLwZkhVew/4lHPxOwpciCQRTltACAW4fnWy173fn0J2OwTdeBNIQXsv
I1mzVJHZJTzRReVgxq/nxr/EShqAdEKyrCX/Ei8i89TYp/XdQL6K8wg3wxUJqdTBZgInm98HlkGb
MsuzZXl2nSwr1iAkDG6QIZEAqoqzQ9VxXVs7Rqxfu5r6nq3n8FnqC30bOxN2GrnZylOywG/Y+H7s
UxFA24ZhfQe8ls2D8pu8pTPCd2FV7/OlMDuxcq3Oau+MUdSJtc4CflCHuCYFds6n2ZyZdq1ljEx4
F0TXOn/2+0upVTcdysX35qecJjnrNxe41P+d1SHHzyRr55i6sTe/V+xozwrX7d60PGJq8TxP0dzj
WKTpzrMeaaboIQbkg3WK0ZE5mbK50zt2iGW8cxVFGBieS4SKjtOE86yFjpiDi2xXHggYdz3ioJhW
Df+IkSBMbj0QjsfvwltyeefJscSiAjkJe39RuF+NKxxiXYpelWM8126Nb0rHB2KCaRyJbh4xsYGA
C3AYu7m1agbTv2/nwL0B+S3j0ZOl+F234fDFvtq+amuWvxvFhFKGhbtW/a2cBYrbsTXH5qOl6OzW
tgKQ/DCZmmDaEMY+ZvFS25vabaHR11gNHtMsb49jHifXPI7jdB3cCGErbyaz4GWzfQDsKSO3S7P3
rMzlacRGfB2k2bMam+itSDkGxpW3xNwfwJv/pkYDX/tYhE+tcoPHLguaO1sN7tWEoMHdrZ6wWsp2
6Dcgs8I3/KLutasnuiUpBCom8N3ytmHsJPsxQOn66FUV2VKKqfEft5kbPnB/wtpo5PlBWgne29TH
xujGhe9sZwBFb7Obqj9mH/Cs46cgUSHS+qn2hbiHCGFsu0Lbp8pJuC9YZwpvUL38ghkCQEh18BbN
STf3JvZUaJM2XvQ+fMes0R5zq0meYtUzjzgw65GyRtQ2l2GcsKQdvstB8/aushj+tI5naEp1me7G
irtxLiXdRn5JU4MareoVQj8JeCsxxCpv0+ayCKv/bSX1Pc9RuRKqzf8YeWDxoELab3a2krxi+Dl7
Wy/ILmZpIpLWnC8M7Uk7POZdZbE3konzIeA2QvYC+RecVRt4b9bcMs0kRFF0K+iPGCr6G6LFsXGb
NgMLDXzQMwbsWqXTC5orVic6Tca9RTsR3kIYYqlzL7yC46oUzq41Bf1VYhjK7TBLSXAlEwd3TtyH
3grwgwLqOojlV9o/0vbA8j4Q5hnlU/v+/OSPIjt2fAqPwlvENvMVXs0hoVOjojrht1UsjDgzKdqj
TW/TA5BcBx8ChvDAIfdKZYJ8ns2Uiy8StNwmgzvTKQOAjA3p41I4+mK5Hb4KNnknd+R+xc9bXQUn
DGMHmaNpfhYFCgHdZu2+DDt75aiGBgxaeHCiI0nyuzDnEyFT9JcAu28pcrBpAnQbZCiQgG6Moqou
w5TemSWvUwob+FiRGuyL9067T73JJNzsjDk8zVVCkLTcSao4DEYbXwIXCvV+CGkjozB5leGnNeNl
OBPGiFcNoJmI1bbNwwmMJ/ARnK2mH+/w4uAG77XL5acQP16ljDd4RWkFaHryXgtc/ZOwNqP9EHcq
e/dkftLEkr7mpUrvCOyKPxODA05rxxxPHV6z97LR+nfpiPLDcpRzjLWxDua03/R1jIUaRcbv92Ma
tOEBtKMkb9oW9bzj+azSw8jW67306/xHKDe9p6hEfDuLR2C6841s4xcOEUOwxB9eE5LKlSa1UcQy
jM+k7/xh7RvzIU2L4dlarJqgqhGO99pOluvkK/jlAW6ur7x3iqOdMcbyP9oN7mTuwfx4P61V+ueU
CcnaTKy3P3tFuCefVHcv6rLaB51rQq00fO5c/rKrDQzMor7OM/rQEJ+0pr2rVKkdkXdO33VfWbsp
rewohMkXVfS58Apcg13BThYmlCslWXgwY7GVHKadCQ2JFznUJFqi4OVmaour6G6cCC3mNUjpZKSu
pwwhJ4nE2zglrJUxQeNdhtB7nSA8Qj/ct7aR/ihQk5j+5EnNGZGhYVD7JsbwViyug0HXP9PgQxuM
Gz5VhuQyq+S4l9AQmBUoYUIQ9XH6rcomfqF/NN95jpefGwsL7txSWOE1ennwZfMxE2DPR0h6+HkT
uyOg49T1cUCKj+xxxs1sJcdRVa9GaWxE3IlPXw8IS2lubL2BsaCjoDaoacu45emQ1F8sjwe/H2P/
Hus4SotR9Vs0LfBGipGOVssIgbe/91r3aZwS0qWQloAL+fGXHdQnlhHAstSyMxvjo2tRMBsWvk7F
Y0z7DZlitkNqwL8RjD+5O92sIjg3alnRmTVe48SjG6Pm5zKWlb8ZgvFtToqez7FLC2GYvzJ+FoDo
x3HD8b6LYdGu5kTeHCf6MaDslb3QNinTZjuOYbNxrEbjhxjdg0nL9SFE7N3ruh9xiZQVo3WPWCES
46F0392g2cmhPyZIuxt9u9zA2b1aRaiwa+enQYsEv88sFgzgC2jSXvnRXN2MLCUJBXaz96L3kIkz
i4wkn6Um6Hm91WsPoS6YyNBPlBySSuJ63R5YxI4rjW44+YX1WKYK3zbxZjsBE2dY3YZtzC9N0xkq
W8vENKg3p0A678JuC4SMXZrjTg/GrSO4ZA6LFAFM+umIpU/WfKCCcF8SAo5yLAfXabolOUtAVCEv
ki7w8m1ZDeW56ov2KYzNuzCU1mEwqmdp6bOdzD/z7B+7tjuRiDvnbf4a/i31TeqJCd4kHwgBq7X8
+SdBuLPztMdlEhi/8qzw7z2zuFH7+2HPuTts3LIsTwHt9gwffDPT0CxXzy6+1ODj9eSTlrJdXN9g
fjhRC8JNMiG+QmQLEd/MG9p0kPqNdjjAGY0WWVxZEe6rwN+naV6SwZ55O02MX6LaF7LfSGLBtas2
7Zy/048I9qAbsGLp+prLzv1s5jF4BLtBW0XMSce0ZJanUCWMFbPtPM/cBEj6jXIz4VPsvQbvhEDH
rNiy7KjLVufJF0cbES8azekiYzm8QilL72NDbl1bZY9WvSC5qWAGeTA7Kyw+gNvC4LPrWCtSS6Ht
u2myUHUkEBuzodu5wgVXmr/00llQx5JVkIU2QuC0m0RibZtBPA8cJes5mfsj7UPqa76RBT1FctId
6kdB/YZZL2eMpo+GtL5skexKjkQMGZiRePUqIjHhU1GztbmxB0C2HXRsnJLCOdhUkqmw+dXqidqU
8TQZ8GjiuldrB7fQRi7IidSYIq1zsIflXKCRm99irIlM8N3kefeDPZy8YHGi4/UewMaaxOpMPoAs
GLclvfdSkxCDXb5qxMcxtcXLUIXHASGPAE+5Gqq/ZUE+CHNqy9cZaOMbTp1N0bF1IU/YRv2k7a2V
Lu7J77uPPElP5NlZFrDhpuVDzQNNT4T6eC9nkWlO777032TVPHGdLV/4dqqVdCfyxsGBbPOqcFCM
56RdD3lyFu5xSttTjoD0MA1mth20Szzkxy6nW5hfost0etz6dR3NXAg/stGev3piNvcjptOfLJkG
byNzMAwzRGSU9Ky7hSz5CDorWNMpgRngwNeqhru8KoI5fE24ghgnNuTGvdBB/dEQO/s0b5pbyd+S
VGhw+zwFrdkb5EqsXm4oBOnWbWWU1ZqknGKEqUs5sE2xdq49oTpjRb0nzh6saaYw7yzPI63e+yyk
HEjh337KiIEeU/1mGE3YI+ZjpChx4gArrSQ5wVdAijbi36aGZMkclKmGPAaDWZQqL/8Qw6Snu9gR
GnFT5j11IPVsRWUDueBvB8T/mkH+g4iEgxHp/2UIwYrQjP+wgvz3H/qXHcT6Cz9HiLGNwxD4cIjl
6b/sILb5l2lRqwz0629QkIe1519uEEf8BQWIdAa/fswa7r+5QRzrL9gMGOXEDVANTex/RFu1MDz9
00BkWwDjMVzdCAO2B6H+hsL+N5tSSUtXtXhFHdlm1z+63PiPBif5oaNCkFNeFmsqItJ6YDzRjcmJ
IMtX321/kqb8NWqO1EF95iZROFdXy6bFmnkTgwV7IM8gf+aLKxWTIANRr9c06n0m2TxtGV1XjYWk
wmcrYfs+3Se5Wraijl8nn9osj1wuQ8XVsES2TwPNOg3DCjDmMDIT694e5oeKZWk0jswawrDuuPzb
T/10hGJ8nNmNHnt2fox/v+2cLiV8ocOltjnQCYHE63iQHMMWyCCDDtOVl8ZfVjjtU6+71LN7nv3i
3fato8PW55Q4nVirajhw5SRxHhZsHt0hGrz2ESBFtYP7wrjM3pfihfKyyM4+xEZ58v3mHJCe9kHH
32WZex208wR5FJ6f9tinhDTlUJ55jyBabkYxoI038qEyhHF0bm+gXu/Zsbg7xxL1LkT7DtCZ/cZn
Y9IxgrWonrPtvSqYDktPz7PgaMHRGuUhZRCzEE+0L1w6LuOh0zyaod50Q7vPOsrplv6QwUWtW8FK
KTmPpkBx5nLTVoTaAt6tgFsrWqh4Ep7Lgtdd3fkvoazqKIvFq2bqjSwKblbUlO3Cqn+xZxvaUWww
Xtk1PlQHOAMpcEP22U04J5icfBf9DOJg2bVa+euiTomfUxi0ziUKdxo/3cKAdeUSb+Wawi2vWNeS
QCUq7CZPkaYqn/FyKNesv+grSPZ23e0717vLymCbFYwnftesE6fI1gAhTm2XnKY2FqSgobgY3IZW
/DbeLav1kZkVnhHSw5CBt7ZEhIIwuXLaeMNyfFg1XCGxvfg7RKbv0bHOOdzslSVpKilsoDTwMR3o
Fjy65c60FbyIJd3nHYstU+jP0tS/winBl9DJrR7qMzutV/iiD5U3kOQmpyfH55iYT3xDdM/1xrJZ
KdpK8Sqydlmb31ai7byenOAL181uDgrsU7VtRKbFmyyfMt5tAwtg39zHlnqcR/YswjsLtqyewZUQ
ZoRBhMoUq9YRWPCBWMQ14Zul7NbB4D1aAXe5YmrORsaLl63tviBdFcWQ/vTCAIeVGawNfIkK4NGS
29WmdZKnti62SUvDqI7fJs3YV9jqq8s0a4z027GNV13X3VEk7G1H53vx/c9eqlNip9++KWlHmN1n
u/fL78HLntw+PlBnyAtcnwX51EJ3AD4gpmuNYcTNdrln3fd1u/OL+RoaLqVpOjzjNXlJu/yadDYp
evHU2bhp0NiyG8oYtp/dQUcOgfnZOdCDuLC2QQlyz1yo8StD1hHdGhbVBdf/59LxeC+iu/ZBs25j
dafadr/kqFJmHhKJMPdWPrIrD10q0JsfX5UHouQ2kZuVKZunyTKOMr6xNBIHeno/jNug5pAoBhW5
ymNyn7AxeJXzDVh1PPgO/dvt/Ip1/BQTUZVVxQ+455mya/uZ/1JExeBj2RiiabE/eERjUrb2pfKd
agMKFkwFBw54+qPlDVsQ9uV9l1sYanp36zXDM5DkF3uCGmIlzFuz3BU3RJIyVUUpKYakKcSZtLTp
C6Z9wGlMsUX4lgGICOzmbiQZuA5G7AqnqYDQ8hrWL2nwAlp3uZW0bVsr1VBXxZUCSQ7/ZbwzUY2q
2X4t+n6nwhjqi/5uNL48J5FIyp2zzWSY7yUFJhsL6IYikeDOqGD5LQbt1IzzGasZz7+rWPQ1dN1G
go8uhv5lbQf2i+vXD77Lh21Ycj4ldouOHSt27BLhahg+Mh9LXAko1a72+G0fcN3cJPxhHQu3j+Kk
D1dg5g9B5VxSLfKoXUYCvKLdiaTiQtjk12Eef1VNwogrw9vvL3jpp/oatsxuOgbO7LnV54ROxo23
vzadyeaKXkfb5cj19fg2AVzhspg0LLebbK+M8GtyKVYdZnGkseGBowDWlDG9efhensY5fZVO/eUl
3jmsu2/tgMWqyneO80Mfm4dyDJE66CzJreHV5NZlo9US+O8PPqVQWMP4cefM0GWrByz9MZqPV5u4
1uBqmno+el32ZXgsDLx0xF0CBK0t1Z0mKVOOc70ep4FIey9ea6/y1ym8Y/JMLcklhzdTCXc4Cf9M
VuBtCSvhIeksbDfk1ze5741noue/5sl8D/LyuDgVkMsMIlbHqjIJ/e9lBrk1tPcZXlPKzY122470
6oScDCsaT99qK++2bHMeMqHZ8xi/R4u8ZDgpXBrWo9KI1r3n7+PQR1AqkM7UQ1V2n83CS3WxgK8H
4wUJOlIiGzCLzqcgmPDhAamjRAgYXzbhp5zDvfJpSB8Ig0wZoIBc2D9+bj/w63zh4OrPBUSRgnRU
NMYBe1TkV39ijYVpHgUAYE5IBXHUDPNv2nieVIwnlVquk0IQ49VRrMpWoe7H5obisahC2F11dgMf
UF8p7p3ZpAcdDpfiwQqcY9UG16xhjzwsAwSzsYRc5sD3yabkS85wosaQm4NTfEs7ICkeJ2yzlvyO
iYalZAg7wwv9N4AUlGAsEqF80psmRUxqs+Yxa6t3S3SKlztOFICGkRHSOLN4PcL0eKluY5caznZZ
vtAF9IfOwX0DPHGV1uJP1SBJ9AEkm3Q5VC3Vs8NEeNwZR3alrMcHe7DusvaDmBB/dVgqXrfWxXhQ
rnkpVLgjMdQRfIINRAktx4PcTpXelojE5NHUwU0EEZRi+ZV5wZdGe4n8ZEBud8177VOS2y4fTczv
yaMVNvMaLINTzq+k+JS2k+JbmU8gn9PIDsdHYbNrUnkFtDsA5aQlj3MtzpkElu0Y6CjhMKA5N9W4
o+c5i8LK/aS8nfqyDNBVvZib0XMhLAkJo9tjRY26BfMgf6Gc+aC7+rsbPStioXrXJVyErAoeeK+y
vYcRdWup1CEbVjwbmXm2YdDvOMiGTTw6SIbsiDdJ00BpIpKxbpMy3/ZOWHIRkxy2rnOG4kJoWXJq
5NZRjyypIN284csftovuxE64ygb4dyMKKDPZpm7JuZgAYG8ofS3wMPB9Y2KrmwvZw09Y7e0KU1mL
pKkunHOnUYxnTnLNkZjdkRr69Et+XZmB8IImzdpQM2/Bth/MJF4ZSoESwMW+KvLZ3XSk9j0tnE3p
Bi/K1o90rX9M0MrtKjtzMfz0B8zEPa48JvYC/26KicVVUqzxbeOy7VpGgbgErVP7+cZK/N+t4PLM
uZit2Y3co2mv4PvtB6e769oYlu043Rs2Wh71Vlc1czBbtXmZ6GRQjlCnYFYIg/SY0Fqy07M6Ebg6
Jo1ugIOLn9YHP+DP09PSBi/SCTa9EfxB0AkjMptuRDuUauJt6oH0X1yMfFjc+WgZ/qaseIWTCyIz
idsyGhsf77XJkgcM+Iem/nVwsB+k4XTWvQm4JObEV+24zjx2euwPHyc9kkEcIBOFff5ZzMPZsqQi
OR7ccIbTxUMQiGSeO5FIiftWt2CnSYV20Q1Xnj5cQrH9o7rmJY7rQ65v1cFi05IuJeC9PCPpYH4o
u+daJpD1tThJW78bfsDlRxA072f9TN3xec7FcxV794iUj7IeTjzDmErN6dkK7C7KLfdLYsZUbNjo
PZ6PIi/ZbUwnJxXQKZCbR5Uzcfnuhm1ct6aa5oFuv5tz2/htN91dVTMMLy1woTEPWeKjsagS8Qim
VmQvPJCYR9fmsLhAiFwFWz7GAxg+2LcVg0z+xCIddq4vNiVvFZxy9SqWjXvsqukN/YNih6T6RXc9
aMAQZEodnM1AVTsgstj3Uu/ihDSD8tMjXL9skyK/azt3z9i1EW363vgzp46JWkhoRu1JuoxbzzCH
fdeGdMOaqXtIXY7rkDjoHi2baZxj9Uh/sblRcTkdRV8fIfZjGnROGuv4qsvCz5EaLLwXigEXYZvy
uGOLsrZCiTG2GfFXxhQTT3tWomrT9xBhVj/OAutl4NAnbU76XZYtqD/TfUihew0aqIgZ2txCC/km
VHW2m+w16OpTxvpsEzcI43g+P0XLpxFzcUDGAk9eH078qZ4xEORKL+p+mxteC3EaT0PXlw/jgp80
w/sZWVOXAc3Lv4giYmAe3FtrWxKNHUfiLAwsIZglTJrASCRwHfWxxbNhekhTF/MSDTuZn1+Uwe6y
65vtLZLf3L7i5F59JNtiCS4OUyyGc/5PHB4Lo4Ph2GC2Y9sbVwlA05Rlag6gn+lZ//JGwC1V9sLH
9Zuo032a3e4X/Y2np/ufsMWchOPkyau/tSjfPNFXeMWrrcNszQ22W+i0KKaNQgLbsoCyfqVWU+OP
bNONZ9nAo1pDRLpoy7MdWp9W2jLDWfypKvNMdJf0SS30Y/YKchHtJGuvuNF/tcEFgo4OizVcRTyj
9c46MN7z9FoxCFJCcnJry13JrH5eYDBxDWFB3qM0J/7KsumozcafoNksoIbikRFEHGJHPbQEuyvW
rORCnH06Fo+euA8pY4g69JuV7ffrSstD22oi993RM7FVGoG7zWK5UDHvnUIThJBl9+91AhYJhYBD
cfBAXBksy9XiXJX5Pk9dfMCXuEVnjhZoh149gDoMuje8BBk23eW186EeCX0Xc3rHk740UvQ3p9a9
XbkkXPxdWFeHuZmudRG7EaL1ZWmaUybNOxN6MQXnq9SrX2TTP1esd8jTvlqTtZcpi3PXwrS7OGQ/
9DMygrNqQ/ngs6RjMsF43NhTuSntj7hhS0R5W89ld3jP80slu5e+cs11kspib3v6p1+cYye5mjpM
YPF0u8anFcigAcunm1pRvMBMc7H6l/2Esivq4xjiu1gkTsyEzzEtCtlRwRUz4m9hv7GD2oxLd81G
zQo+Kd9PlRfeNW11N47W0cRkA3Yyvk97Sl/cAH82X6ev4C+7Xvpb+t25JfrpmRWbBm7Tptud/YG1
v08dkJe9L9VnNzy47acTsvBRROR9Y9yqlpnEzAFmSXzA1OsdKnWRPZFZN24e5wGVtc6ATLtz+qSF
b5zMaVBrWJcFOaiRWd83L9p3nht8jSTw6hXd9EwAfQ8HDqN9M2xK0fzAWE5Wfr1ceqh0y20vMPTt
Ht7npZVYD2m0xf71nKV05NT6083dT7/z/UMx/8nL+ZCjJFS1ed+1w3JxoSIMjfFj8Td6c7AUmmbw
XndLsx9U8dPEfBfBqMeL1rj3HGKZtpdC5e1cKowyEhpliJOtDWML40e1TuBMcc0KQEB6TkTJhbGz
0PnEXPN3b/ighHVm/+nTKeFHxqCDAyHGgtjkd6MbGEdX+vnJI9mwmS1kAJa8xdrBexbJwX36X21Z
6cPP//kP+xa7+79DfmAVZV/Z5z8yhrc/8S9R2f0LeY3eU9onyYn5N777f4nKFnIzF2ib3z+IQsRF
8d+isgHdh+51k1Av/B/AJR7BQNn8Df6Br8G/Cx0RuO6t/g30z/8kZPhPTTkgxH77D9I55J/QJAn5
T025tflLa1uRGqAl8cpGEzbVrW4BgMn/Jy5NFOQf+jVfi+LAkOzrDXcf2I53ixT/m34tge3oPqGF
xSx7nugB1t1k8qVzOriNSNU4+bEHTTLCPuZdYLbAWPOYMP0qrj9bJeoLXSu3HqG0Qjlwi/3oQKdF
/IJ+mtq/Q8Nz9m07v2VNKI5ykMZDNtis2TBYPBRljI9HJ8FTEzSX1DJC9A433Eh3/K2h7a2mOhHf
mYHLIIiT9zhcShjkLaKM57B85rMJtmflGGRPeBt5472s1MNod+p3LGL25pbrfwUuCPQsdOQqkwZa
5ZwfS3T3KCb/TuGSj6O+H3pnE9dDfcPN4gkX7FursW+Z4TX+VhwdGrQprJd0M7Abx0NTqeT3khTL
zIc+ybZs8HAacE0xbXC5rNR7hashNAoL8TUxSvMpTEGmW8G+qTJcEGsxgP3qjmZo2Asb9rnR9Aj7
M9LHO7t5oEwpFrCRG78v3Pue7cjDWFjDdzkn/g3/zIs7Ks1afMq5s2aIIbjuzYBtXoQUoL1VI5Xx
Ecbauy5V3PwMXsN6dtBhELVxRlniaMmR6/Ck3V9q6bzwULYY1Fb07fAzt6YmTMAtCf9dk85jCaFy
7KT1ZM6sL3sgblbvxfsFmD2vyskiDdKD9j/iXOoKkgkmaChCBUuLiVJxc9eWmb3ZRFLVETGXto6k
HHnckq7yw2PTmg7u9yAELdeXw+Bukqog0hXyhZt13btdt1KVcJHTuiQ9+gN2XEC9OWJOsfT1q4sR
RG35HtRzbrpTuHJCjaZPAaX3J5jxEKyXciz5amriWmMFqWAycKoJZDGGSvpWTG7SK6FNEPRN4Ys3
SVV0E+H+9LnqVzXSSyz7atVnpf0TtNgbacmSePl4q92U3BBKrcjT0IhGtvO07JKmOC5ThmMdERL3
k8AgDhzWuD25jbCb77yCYeqYcUc3jAzmbutPPoCJfmoQkMSoup+l8BA0Rj8GRG2gzXvYb0sgkPTf
deN27EPuY1dJTpRzgUNJt5KylsCBeICx7QP7Di/UuuJ609plsUAhT0NY7dKza1jV5c1fYQx1euxc
3VMJoVT16SHXYBVKYSOWwprVVlsjPxxCzSZmpUImIQ1ZBZ4vA5tkvO5Z9F6FmwffPBOZc6BNnn5l
q6Q5mRxMzqUMhqP+6lMjdTbKLuxymzs1+4xiCDhNeHzIqiym8WTn2BFver1zv1gOYddMijKInHxe
7B0rHhoH6PibrtWYQW3PMg/JWxGxurm8hHrNm2F4kXVNYlQ1hXJXnGA43KQP0YW9iZvta2+iiaaZ
Tfm79ix8Sho8zKauqRTbq2rEbWM0jttthDna+YM5ztOPL+Rt29KMpGNTODpwLw0DVLbVZe/mHA/J
u8hD8TNb7vBNjWn52MdpJdbNBNvhP9k7sx1LkXRLv0qr70mBgRlwu+fBt8/h7uE3KCZnBjNmePr+
qKo+3ZXSOdK5bKlVeVcZkT5sMPvXv9a3tlyOgKVowkCAg1l/UTWN39WCXUhOaxE0NZtZtY/AdGhO
xBmamL0j8e2e6j5untlzBtmGUlNeI3mo46/cLeN0n5WWpwFXYifa9REpxn3TFUAJ7XKi4JRULDTl
sEQX2AxVBIQ7QPVLDhjJadYRo0koh+OqLi5hvUh9Ni56Eybu1HVOYSfR9p0sEx99EQiGf5SkYzx5
s721TLU+SMJjyTWbmYuuH46z2i+VTSvPwrbTehVuE//qoI9Q7kFKK9ioKRyueVp2EYWF7vhBFkMU
JweiaLCZyAHTsSwsXGdjWbbBe4tPAis3Dk6q0mreAwlfbMPDWwxvVbPCr2Pbmbsb7a1l/Fljvez+
BI1TlV9mqJbpJ7S2bMVhIvRjBXKcsXkOqSgPnpiqrYULPtoy1tpkoN0KFqe2x5fQGuP0fq5SBzVp
9FcXTlW2AoKmjJJq0ORrXZ+oimlry+W+OWfjAz9nxzqXgVXjjbbVoJmG+PspYU2tvL/GyezxLU0e
7hmf2SWO3K/MynV56lxMCWCRu8HC548PfCYoYVyLeFLG0ifdllbvLGYXd/D5MHb4pv02hvaMHQ4r
Zxm8+TO2EF7OcWaeNe5GFg+zEBRbzLL2jlHrktQZXTPwKiEGw8vP5GV6iRFz1UkWwvMfkbWoW+OO
WXOGctD2H6WT5PXRroRHSgsbsrONo5Q+q9n4NjJRnfVYqcsKM+Vz3vJ0nKqci/2ZITRE72Tl4uCJ
HB0Tvs+tQjyomlBGxU7TfJn9WoZOdK+6V4O4zaVP4EdK7Rgi1R63e57J2k/udMsv9BgNuoy+2blY
hpWzPCRHkcm65KtvG6I+Vjk+jONMy2ES4ElnVynG8U9HYm0Nk8WlfBrhPd1NCe/X67iYcQALnLiQ
XGc1Vc95GFrdBcau+qUdL2YRU6+CZArNyt8hESf9I5428VNSZNp/NbOJkh+4Bcr+5vWFie+I1vri
DESozMiH2WGXbEdeo7aP7jwbBfETm9Ww183qWN0mXsxQh7/99yTZT04T/qowS8t7gE9cF7ilwNJv
Zk2/bxku8tQXOsGgVuKZ3dUzYX5BtR4hVzZLM/mhE7S01wxiz/cxNwaPZin1Pl2KdB9HSXHPnWH6
kjVVfHgGYbbz6WwPXgX31MlgzpfNVD00eZkcBJQKdPtB8s61NJGZYTRnT6k11e7OwF6N3PndrEFI
1stblWe0DfQOCbpgrUUVLQvaWXbM0jF5qlvlTMGxETDaVBqOO/Iv93g2AEf6/snV7rgKfsBdW/+3
RgE/JR3EQh930jaPI1hOPZVoWTf9XnqrOypB3KOPcsKrjE/vJpuqxxCxY5v5iXNqlJd9VGMSfZ+o
0kROrek03A1BhQWiLQQby2gRHHJi5pKJ0oaNFH3moDJ58jCy77GEdDPLwh6hSWHjXgspYwVEOSwO
tr9Yv8JI/eRj0j5OHkljt0PcwY3b3xpcPzieiB3ytiqafQKF+XGuCwpQZ0XDmjKSgojO+hV7LIGS
qdsZi3mwXFzrIVI0p2hj8kvmz83LQKczG2G/t2zeYk12DNrkq6+8fsdtDo4tcK1sF4epJKuO50l4
BWvBItqM0xowa0f7mcj6sMPC4mMlYWOWJVX5QigSdcMJzK3rsuZcoTIelpJURDbH9iGxw5HXKdcn
VF59QYxMOdmAoG2AE6R3TidemEfjvVMnmvUFIM/I0hUSd4O4NVXxBw9vs2MD0X23MchtU2sSt6mR
+quqQYFEM7YP7SKTgml5TFh3Cs0+DSutdSqAGHuzLE9jmA4bbsY7/maQ3EFT90c/tee3IppWPmHo
fUquuNDa1QQBnjoD7mBFN+6ChYd611mB+rGGNx7diWPdD1t5UxycR+2Mb/7UlN/ngRF9zHv3UmA0
4VVl6t8mFISZ266+iKUo8EQUL6GhwhbcFDdA4oP0A5VjtQf1hYzRph44QCHUNxR6DGoeuYQ/SGuK
GGqmmi/RivRceyLakXoBw4k1bW1dynHaTMTwd6G2up4VsJ3nPHZZ92cpg35XVdDtzcD1FK/tR5ZL
nxkHWLFFGOYsuxBgfueORN+6uf/KTAL0///P+v+c9d3/ctTfJDik/o3ou/77/xz0Q/EXZmJFEY/3
t1bJIPjLl4GNDCB4BFSw+rr+5R5jlncFpZE04iAQSIxi/zHnCwC/YbD+D6c1WgDGsr+xg/4rlpDr
/DsjjCA5MgJ8lOBvQ3cc0Y41Ubx7wuSF6Yqo1C51Wf/yyJkSw1baQFy1/d9NlYBnCKRLcN2TSkHH
dUun+4ZzJ3+zbEmzisxQ4ELdhbj+pzY/+C2g3G0GAe2pgytSsOjz4R8AMnSeAgQEvUuIdHyfqKv9
HEWjngknoHagenHv3DouAIaV1Ru8LCPOzE3nWMDyoerLSztMMblsn1WxTSgNz5HVq22e2ax54yr1
/J0kgnMhNR2/IbhH88mtpEL1xyDGdlAYkg6eZoPWyDl9ZEpJxdZyTdFgMgJUt7cQlattqwiE7fqi
pZwt9YLqNS+d7EnqfHlcnfEXNyxaZGcW8LbHktZdVHVLnAkznYrni2RKJ3ct2EtOvMsp+LC2SdU2
mK7Yn/7EuUathTbDFmbieMydpL6hvsKogE2z7xxx1FQWPsW+TG7GL10khE4QdGNRyubGTOI0skjv
q1xTxiffGo/VigmmaJtrSLlr2HrtmUjV9yK16lNOxTluuMlcS1O2TyQiXowZNTWbMRSO3maWVNg/
iG/16xF7q5Q7/YoGBtJCzPO9h9/p4hdgTgm/eq868KuHRZpxYWuZDkfSkDiNgsG8Y6JmiwTSJGd4
7/zzXFvxWuxO7QLD9ER6cnAe8NmIb6he/gGUIva9Ol+eFpeG4w2LgXbvWTKlpsPO2me9aDZhXJAp
ZWhDmhOsKVmOrpXXm8nixpLYtoFx3p3oSKRvzmj7rLOg2zEyedcktr13JDZ3N3j2uxUTxpmd3LuN
oPXfo6EHdLHgEGA6MvQZaUqBYFoA20ia5OTxA8CXntC6Xqp38C0KBSTx6Kjp+zVLEvpspSafZKQ1
jKyfZbkWIVkSu/gmMmQpd7zEc+wkS+397pKKupgx5npjjTUs/jTAcNd4uMS08jhFs9m6uj1BHsIr
fQNdnqxMu0vNaAsakibuOXFW9rRCW9FzushKHxZJYovrckG5yZIY96GfiQ6CGSoiktSF8AFXyIwT
gg3heK3Iyd5iUujYPdlUgrwoB33q49iBEiLtVxL1qAkpNKu96nTFqeqTG3zmOm2gTs74n7uDhV2p
W0MjgC3JB8cXRV81q5ZEYmPTYPGrGGrFznU860nErFkonPOPMMvWx2409m22ZPceh5m+paIN2D7N
dW9oZxmDI4Sk7uhGikFFg3rdO6OX3dD/Em5tI2zSwYZyUFvEl0mPMfMElWfWKHrM/aRib7hvu8T6
ZmOwvBVDT5Bx7OxnT9aCl5LpSTdw2cFcWoXjGWOBPLuRdr78OYyeYicq8cvrTrx2nNpEyQhiQ2aC
QODvI9jCNbaRqHlAficVUEPNlHh0iHQdLZyiv3rLL84qWPjNoXMVj/R/z5e+WEWqLAUZDHCiRSYT
qEYPC8Hwp1oJ/wBUZ93MJ3F7ZNlQn7Uq4cf2Gc5/IEyFTwiD4XHkPRw7n12Q1d3WhGN1mWeS7bYb
NAQaCVdjEx0D75EPF3ER45uIu9aiqTlSbAPJxZCINJwuFdVPEN8gdWHTQPd57IqMz5xiHF4xHKvN
rh/E3TzkQDw6WOn7SmPSOWIU9THAjpG3gSRb3MvI8e/swTAnF6Wjzm040x4SIwaHU8JFSJi+fBri
FltmaHfW2bHQh6jjA4MVyBTcRGA174QFBspOMK3AxYjm57oV3/zUT18UssF3opPmZ8CmHAuBtMRp
iKbxz3//asJbhn/+jjD8tyaC/4c6BoRiMfCfrx8+f5R/3z6sf+CflxLX/YtsbgCxFXUfLWe9rvzL
0i7+sm3mkVX1/8eFhfvCvy4lVoCl3UNw+8e/IPGhQ3r939sHJ/jL9pVwbFuARhRKqv/OtcSR4b8v
BaCHQpSlvYBFCOxE1/H/RsXswAn0FkCfDXUeXbhLStopLqFAp8SCnuLYA4ol0U6Q8uKvtnEmPmNR
GUInScGCU+8z+uPvyc3m7phx8JhLWNo2rqFuSIM/suo9Xu1NGZfJfZHAvN5ayq/rtzSM6B+ijiME
e5RhZf0UDIXFYymtjrtDhm+aJqjZfkJIcuNzaFVgmaIIBPItTi232aF/LP2+7McPT1fVfFisfg4O
QVyU6zK9zHGPNiJzKPmquslVu1iHdnMlDEcukQGjncpNGc+WecLFXbFfSFH+yr1tVBzs+7ruSbgl
fpUf1UIXD5YyRKmFQ6YWbFzTbkheF8sZrom02xdy91hXdDp94CBiFgurgC+s7V+adtEsvuvvni6h
qLF0KHwGTDE743Xkh7vpZq+jmc43P/w1jkk/MTVSYVlgPx+bo5xYI9p2/2CltNwUoqeHgdT41gmT
dp8nE3oNxsVr27KqTW0X7046AO+2gys6l/8oSpveGw+0mcJ3H9mmP1XT6ndJ3HdyRcOVo2O4JJ5d
fYFQ6i7Ar9y1EMje6hD5ybRkHWuPmFZi/O5DlthydDfTw1RHozFbYshErzdyrL3uoStUjuacddpg
lLECROZvk9LDfMj9ll/UptF23TxZABjC7yOUtfYa5nQ7oV5Dj+flhu4UTiEIibLxfNb1LoHMLZLj
8JANEONp6bquV/TxhNpheFfO9WNlbIrtAtVjSecuAIug5ojfSO45AjMwkDysw4bRT2gkejZrr7lS
xJAze9jYAYP4ZHkzhnckqKwkCR41yOVQ3Dri5x5/wqs8KCBEpoPwOU2hIx64hfW3NmNWx8E0rp1M
FXbsITDuS5I0YjXz9cN3TG2Bh0zCxuqyZLhEbm1s6pRePoKD9Cj5P4mL0TZmuVGfX6S2E70ZXapv
yDy91Kri2hbPRAHwCHGFP1GkSLA7qJ4EsvCmSTRDqOyormQ1+ZZ7ZMgzTUFIJV3IQ3N1Cl2IVNsQ
Cv2VEyHAkNP47U7WbmV2xZjCiorXqxR1ZFX7q2U0SjdunpDjhAd0dEY/Y+ky+IvhpJ6bFZSRszQK
olmLRw7moMMDIFh+CLXcwRNfvYj3pl+Ko8d07LY4gAbQG7RKGvfd4q+rP9pgMfWVSobM31mw2i7W
PEfVz9iQqNz0hafZvs9eoXZTXklzLXzVNrsU3960iTo5Zr8GyoiwEfX+vVXXsFSacZACP2Y/Vluv
GjAGKul9zpmEp8J27VdKZ18+tPqOFxQO2ZJlFfp+wPJrq2OTtmdgtPLdg3np8X1WYEp6++cwVy43
qXFoUovn0p1+8y7gKtQsPoaaoGvmdU/q4QGOYdrBXRlwkzPHuEN7SREXMj4TOFyQIZLm51CspYQR
HEqDEhdlghFiwfHKmCnrHScGRs+1ciDbN+tVYtBQ0WI6X+66ynFw5/gTpoOyvvnK7486TsltxMXy
HXI5OKdOMej4Q2vvSKL/9jLaCHvQBdvWePY5YWMYb4Zx+UaG/4HKOCRJV7ek3ZyFoEUBZ8Ofr3TR
WwcRWf41yDr32pWJd8GCa/0KMJrz4ozpMGqlMvbZ8frZHCCVeO4BzVoe/LD/k8d5uHPydP40XfXe
WgP2ntKfL4VZozotXFunwiW+1HzfOea4ypW/EbvSG+HSYLOMlSH7O3rvI9niTTWny0WlhPWZGzC/
D4j/LNq8Ib9Tyl/oA+tbClftP2FKdTHv2+guDBa9NQBgYVbN8AAb8OBH+LLqjNGxw6yolk8KBLB1
IQF+egSTC2hDUXaXFVVxZrjOn4LGqy5gYR/AWn1NpmQD5AdRcFFBVNPlbmjSnPruUEdSPGMG6z+M
IjPImzY4p/kQX4JBR9/cqYj3ktegAdfh0S+JE/ch5Yhp9np0WDxXQv7IBxmy+Cb1FYp0fBxMlj3N
8EK9gAJoH7rbaSrS1SFJc61GQdroZIWgjoofIoCQlq/EV3fT0F3TtPDv/bF9raLSkjvXhC29B4v8
Qp58lrKiCFTbw5Ew2l0yD+yPBn4WVMHTxvNDO/3WYR1llT30Jc7L0lT2iwAgAfnxqWRujQN36/v0
kS/4QK8idRdQmvTiJG53yprekFzCKlAV4DbpdTt0FEST/0kaDL7zM3kxTD252rG3pDTd9s+es7R7
fv7eW+iN/FVjp7fz6GGTTv34NkWBfeDUX9EFRXRRE3bo2LOgptMIflkWdoI4iPJdMvj1zQEgSBka
TWohE3kh51+gCcYnCj/OlLe9Nu1Mm5klHqSGI6Tr8bUnxAoqkdZWRjjm2cjtv4gmPuVaY8OEt9e5
n23TUOmbXNqaATUBxphNwW5akvfYjLuhtx/Sxrn4goxsp4KDm6bxLWNhilswe06wUuHTuiTBgsex
iZ2N29dvYpSnhMCabC24DBK+l/LzK4j9+TzlWmAXaKv5KOrlWwajBaQnFSXMgY9qDPheJjDkrr2T
s+LkbZrvysXbnk2D2sluBl+yzDLZpyrJeS959nOSR+FrHhocx0M6QwI18WquTJG4vZYGQkfHLImq
IfPanQYt5JJxTrvkvKSDhZRSJJAGm1YVP4S7PGi4OXTdlVgcVMPiaWgJqvQLj2GVNckvMcbF2VDP
ZHc3J3fpWMZejmzgFgXTO0avNHQcXta5fU2WqHwPxmBmz0Ob0tzAD9wsyCupOvIE6QNtdKRO5g6A
SNaXD+3SY3KtPd1fBDvL700l7INs5rDYNWnrkxkIrScLg5m/aZ1xwSqI7V0dAzuYfgwzFo6Vg2Zx
kVwyZ3X9zhU7FFhWLuRdMfjv1KWbcO90QwbWbmjjR5sM2cPSCnUiJ85U30jAesDdGD7H2bANTPSQ
gVNdeXte4deQcJ3lMcxm714nZmIf5eb7ZcoNLAz2fQhP8iRKJ0QVU+whooIt+JiCZI47+yYS/OpF
mTXsvYf+jfKk4mmc86eGqPtDDrqa8BCfXQZX+zgIPQN4kc1tlv0zcvx3RmI+GFzBcXrkD1wBpzuP
CpwClCdYpAmnLnGX8iVuMz7QncM+M2vewMtRCRoijNkL2CQvKfcQru0dPLD4gVuLDb2vopHaJkbK
A42HDRRJSjQVDPOfWFk/Ct9JLolPU0jip6e5sc6tysYfEubcTiKM70dEHYyVBrKI4OBkizFWr/xa
h+9l0rd3Vhz+mjzk/8Ho/FS38l2Tb7xnBHLPIxo7voLqBZsIR9jsY67LNTwDr+btCgcQOPZm8VLY
zsmS3AWS82Q7SFpqimlwHxtTLC+jpNnRTVzWZyK4Fc4sj1JN8XlwOUskTZ+v5ZRU706ko+OoSEMS
NNC7QafhAaSA3IeDxeEadr/H3iWGMumPckU5+CUMwo4KWTXa5VPEsmTvlFP8K8wEobpgsT/ALx2T
uObup0z9kS4Lyx4kmWfI3i92WpUfQHB/WxNZpQBzDs74+bvdDodsGNMTbm/vZ5239UUCeXjueqdh
mRrFP3Xn+z9rV/YPTeJ538K8aQOctT6BrDiSL9XIIxaruntBQSyuFpQWxLEh7L/kbM0HaZHwyB27
PVqdz5kmWuuoUCo+Z5H29NywfI4VpTCQeAxIFK94nSVfdlDU04s9ABrDnnW0teeAJYQCRq7MwlMy
VZ9tbpJ9PQfOHnd/9jBo1sWYZ8qHIpjt79g9xcFWBRJUUL0P7uQcJ3eAGRfUx3pM8CakVNZmhWrO
vRf2W+2jhKTREm1rny63wvbr49I66dEM6QTSuRc+b6Swia5T5AxHDVLzKcREGjQQjLFIlQ0Spr08
5hiAcIP06cViG/9tyZMV961I/hb+c6LplaQ3dSVCRU/JDG6jTjpnN2XQEUc/kdeJizzCJYYIlPez
7ef7rM/0R9rYzlPX1K9A6s11cuNbXCosR6pPNgGz5slFs3nAIiBZAWPVtdw4/CHbhOct6L8H3pQ8
lk6srnpxxIvTusmdx9FBVoUFtUrRDOto/hbV4QUUxHjKYMs9Z1yRDrFlo96gZu9U1WgwziwAVkZO
CtM3ml+HIcNRk/fYtxChKQdwPAa+mYPmd0YGgXiJkz7W9OU8M6YzXUbsz+4V5GWQ4DDRMleTCg6S
+Gpq8KRVZNmX1LTthhEG1BR4Zd53hNEK7S2P+ImHK9pqetc75nlgW7LtiG/ug1giA1ilvM9NEd8Q
yoAXMmRxPjorUZQ8IliH8GRmGBYBaKxdKrr2kOVaPlfr/Scd0fc8oX/hkuEJNWDw8hCYZoSUiGtb
+edx5EwVmvig27Rv2UQpoEpi5tBu1MzemgJ1CC8cROhxWzl5f0xcfcCaFN+WhDx6hVMRcPY8/eT3
JS9W949BOf1oGfo/+DifoxqWu78UySErPXW0hoGMe7io8uyhBO5p4UKezMI5nhgHI5BCTQhjw12t
/zKZin0YkVf08kxyjUYNtSETxUMQHCMZ0YZsPwsBPT6jTem+JxBap8POsevwrMPg5s7wpsmJg4PJ
0dO5AT6FkcTN3NNHu5j0BzoJqKCaAnk1I6eDATzBIVo2mVnOdsyWo1whV6Zr24fBDsEasUSh2cp/
mLnGXgGq63nrLEAoi1+JqOJTIrt+JQSrk0As+Ix8/NVpgbduKpcjTVpX8HT6xQLD+HNYT+eORmpS
mvkLBMa7QvmQwkFrHmKSuK/Gz18Rjtq3tg9HxG96nOd+cH8zH/wItHVfOxVF5En1g96J5q6Y85r9
TAbXqo612jp2RWGulbc7VyzBxddsfOA1vmP5SRGjhfqROUpi8/fsI90UdwUAqy0vGWResRDioFMB
eno3OOwJvE93tcv1XvehvOk3H5GIx8KtH3QrrONER9pdWtUQjN14XxNcPciu8L5gVo6vClEHc8YA
IybEr0OpBsvhnhR7nOYTkVT310CWkhhq2VLdY2xJR8RQfpvwg/HeTprHrNXdmZFN7Th4rZ3uAUdp
LSRQ1zi4UES27K1wxkMoi+6gSkj9dm1bO+nhw1k80rk6dMw3MyCNQLhn11ONy5Mg93/RuWACtr+W
Cc526BB1w1qr/J3OrPZFz8vvLBKs1GcIfm1lN7fKKjkrAwPBpxYVWS9JzNB122Nt4y4M5mG6iiW0
jzENJQ6UvHH237kecSmn/fZekxFga9F4d1Q4UHWJV2rcgCfzP6uUATjUydc0c5avtSK7dlDVXZfR
J+6TOr2r+ea2gZ735BHeiiSCTwGTeaPXtuCwD8kBsKc80ks3/Sg6Z7pvTV2cJPguit+Wj34xsCrm
3r9Ll6zkPy28P1YckdPH6fZU9Gbi6XEjGga78lYnLX5Zxt9LRVfYS1rZ9aEVtDsP9jrXuQuo0T5g
JjTaao4wGD3mat7xPnPGnhjUk9EjtRONDaZeBOVpjhZzNjg7z04XEmjEqY8CBUReZi8t/JdNAb4W
2BQthH5STU9D3jg71M0vQebrWg2uOpXC707CwRlkGkAAZdg8KqyMKC3C3lKTJzkD2/KCmS66D4M1
qkHuCV6iQu4AxuNQRoWiubVhum15fuS2nar+CYpVDZwqpAJco+E3ZdHuCoCYyPIjYfHFnf3d0E6A
OSXsORB6W+q1KSOIMP55kW7XBL+9xXT5yYlngdgd7WsAsPUci9E9lPSuzKRfNNvhqxNPVETX1MxE
kc/dkffDWjQSZLvZwybBmjg9kTlfrRkszVzT0pcJjJagmCE4LNtvdTy9zTHKIvKi+IyL5mdRK1I2
EUGfRY5vXRe262erPQsn7Y+I4A/TQnFNrrw/NqfstquTfI9vOD9oi/xkX8zTtlEjHATJN5G0FnEK
qIPkYooM6TUejm08jcDwJ5in3YyE6CU/piGK3AtDexddxZxQ8jGYNqmPuaL04050AFNNUkl5AMeM
kSeKkeLprYDXsPNZUkPtJ7k1P7Tukt2lrs2PVkWuPbPSNm2EcBYOCZEiEl05sFASx2GWVR/s2BUj
tD25pHFVGXyMS1uDWULFfS+cUb+mAx+4jak0DMBeQIXdNeAf2BuFxKTJ7jk2dtDWbSmXjMihMlgG
4wpbKjXvvNYuGFPGOXvRdgti1OrQ6558NY7WJWtqYXHquWthB//5Tjx1g83EnRl8SjsnjHp9c8dG
iIvBn8fcGHZOctWzdIe9dJq83vHWdODTZEqsrTGk2C/wPbn/L4kqp7tS2T3NilYkHjpMTF+DUoBK
xsGmnmBqVwp3irb8iPQfnvw2nU+qil/LpQeVMSvuaeUt6v1vhRMRZSlQ4OKxaJ6rmN205/yMgGPw
23S6/VDmmB0n//fQOcsbn4TxGwIuiD97ggmn6mJ+BxkCsipD68BGPx1a/MDeXuSl3ACl1bcwa2kG
3dJWU6338sB0BC6HjN5y03RPou0rPg/N5J9C6GsCNtxQPacoSNk+HmAovlTNqK82ihB9JeiWbROX
73iTY2rhR93fRr2wl8CIBgHdbNskHyhYWqw9Z2f9Ng3De8GuqzQQzxsQI899asln7cwggJL5bqLJ
YKMM5j1qILhcdPIF7BZzAW/JhLcSXibT6+qx7BJ9zkPLR+9EM39b2sg/k92WB5OlzYdYkvnLjSpa
TUSKo97Vin6POvoAmjwDSAWq7A6xQ1UQyU6watkXNZIWlideGQFLg7p1bsHUULkip5HOI6HwMy2L
lvOPUmFHPJUp1UB77uKESN3eS+IjH/owe0vTFoI0NKypPaessHGPxdo07nXCn5nuFTtws/VSApLo
vWx+mJExjfq7yhN8uRuyavsw5Y0Alnlo6wNIdULzdV/3ODk82UyIannKsUrTSl5Cid91Zl4Wc4qT
sgKIsWVjPt4FZvzBLigCG87v5tAtIdH6JVr2S7+8T0n9iDZ9iWcbgis5BdgSdXNyFqTa0s4C/F8l
ru01Br6Ms31hSZF6mwQ6Lx6aajyqSsmDS1k7woo3woDNl20fB7dwoJiChcdmZF75HjfNQwGDcguT
ojyK0YsP+CTUya4n66GRPfgTVMntkAVEw3i9g1tQzmDOkdZBu9FtKa5YMvUneFL/I4YneWccL907
izt+JiZILhMaKYz2BFlWspi468oFeGMfBiA+p/jSJ27ZH0YN6pjfT9qCgxcc9zqJc2tX8JHZ5o3n
lns/sQUG0sp2sDDnz0QpPhd47S9sBu5KxzmPc6L7A7m38WtpmunoNNzL7ajIt9zBq/0gFMyUtmt9
KG6z2HKA6gcsdjiGlsAi5ohUdfAHrGt4EWfIHgLN550woqSyF3MBRIF0+A7D+E9bIzIXTafutEuF
DJ8meJQVl5hMQ0uh8qn7OejgoRuZuLI+7Q5c0UPQ+dN0CdIERF1ciqekdu9VCNuy6eYjcJV7k7en
Rqvw6lC723AgZeYhDIb45rEe2IIhGeluDAEgFbF2tvXQsvfpSBJYnNGvlh/ds+7gVGSafqIOqdnY
qIDPgA1v0D8OwyIvKfu8Bhx2yU6z+m4svJnV7P+QGqHa81gzJWEWPztzok7IAMlT4Wcs3wdPHBWY
llAkfNEhsE0MG/lPvUBqDocflcYRPodIlDhhyG5OnNLxU6nt6Rfv2/J9aKCN8KmPDuSEHzyrlbvY
74JyayER7Bo3R0YivTaeet3IF1eFnkOFVEkV2ui4J3f1KUAcEq/Isn9GFX8jYMr+i+fuToLCPdEV
tuzmYMEUUIb3irjGY6z5HbL957JQSBApQ1IGZzOxbGrAKO8K2s420YCftu5c6753ZLMDoVBeJ8uM
+8Tj/cwDHVgvRVCbl4GEb1pyi41qmixADFG44uQOnk8A3HEhsU3Rx3auev+9yrDf2nNA1Hkc6X+w
BFNg1Bxxp7c/46ZjaO3je3/9oTZO4++Z4LKdXbrzLuU6p0vro4HBiCmh5/6W1W9JDoo2D5y1xGX8
MWYOfkuLq/tuTghkKl4h18qtyhuuIrXzYvWr8ulf5lpsv1KRILZuPtyUpEtjAcx/duMIj82IHq2y
f2hl95WdIx5XRI+n0fr0PZomNC+tCxnjEjA/1c07kyfJ60AArb3mlAI093PLPYnQSxupKznnMfps
AMjKfYeLqL8a6A8bsrge565L79E4xhPkZJdQrGb2CDXXXbz96qKiUqTf2Hwk2TYPmYRP+Tyuhei2
nZifkW+raxOpiHBCL1r9z0b6/08h/J/Cx0Xxn1s1XmoSnP/jpf/97x7Sf/ypf/k15F/hatXAfuFL
yeXm//g13L88D/ZE4GOWCpRcm9P/5ddwxF+CZ5s2VsdlX4o38z/sGvyhkHgnNZa2E9hEhP9bCMK/
FZi6boiHFRu4ClYnieOu////ld+MExY9flN8B6Jvv8r8f3F3JsuRK2eWfpWy2kMGOACHY1GLikAM
DDI4T8kNjJnJxAzHDAeevr5I3Wt9JSuTtZbdWklKzoHw4fznfCdxd7Upy5OGmRnR6YFBMZsoNf3L
n+h/acEMfjfJcvJKdH1J33KL5E8iRBgCcqAFVspLhPUv35aqGs9dyOnoTnOsGuFXmINefMqzwRqw
wCMlXq490HK5ZePVQwcOnkWTD98hoi8HDqMutmg03/JIqAx+WzPih3015C5wNcne/GSEkZ3I6PXI
QLnHl8idNvd3/ThQIU1aXjRU3rjyjPg0veNS8bCRLEvnn2nkIzbSK+gqScKfYSty6SOHUjREPqcs
1A+oy2FxdoUNYSJTptDbquNnoa/MahrfInbrW+WvIWOu+C0YY5dcW54JW0E3569NsT0+E0O6igxP
QGMFL3FfXnHasuR7SoPShWENW5jBPLhxn+ioEmP4I9SkfCIMIw1j+0zb36Hh5t90SsPfwQBv8B8V
cLazR2l98so/GShPRoWrte/ajA7NeXSYhHpO7j+hfZhXS9H6uZ0X/CScdia32Yep18me5WEKbIvt
NBmJwFPR/diU2A8QE3rFhgVVLkrT0T62PFRAPcIVmlIyG+hxo7EaSHq6ss5ZbgjQjsK4DQqFn4gI
+Uve6bmbK4DlXeMcTWKl4VZpi0uDM2F12lXB79uof5kBbPt+9OYHqt2H9DkNqu+CQ/eModNXmOxC
8k4z3MyPptDYVvM8ITyZcKrCe+GP6QAdaaRlylmpHN8UluG4gucByg3Melo0BCjB99ST07ch4NzE
zRvvYGSHMa6XesBlvLOtsQN/JlzyeINhaAkWg+jatY1Zdi9x4b5k3SS/xRc45maS/N0OumbvI107
MAvTcZliUcKO11IclK1XIcC6a+Qbvnca5F8jm9lXNRZwBUL0j4Qrqw9OwQbhFwFpoBw2qdkpEBAg
QjNrPTaaqANQCFygZMQ8DMA+BqhuK+Jqvrmcii8qtp9CzVLSMDvM4uwnwTNk29aNOyST1AfB1s+A
Q3uOppG0s+ZUV0v74jUE4DjK4OUiuuz7YCSqeUZFref6UHlcArdmceNDELc8L6vKUWvSpbGpfS+g
KUbemPjk5pr+ZxWG2eNMKdXlelZ1txniw6tnT7LdrVY/31wOJwMVmUX3qLGQEmst5uEUAEOsDhO1
gfs8tXsQCMwWOWYOCd+4MutNSLEpWYq1hhID1wG9RgWXUrRw5fttwtid0X0ZT8kN+x8gEYy4Go9r
McMPquap53BBpzwsKPtiOeMq3T2rLmse8oLJCxPdbj23hlGT8Xv/Qyfh+uYigxI4FDnoCkdlT3lB
behaWWsSLd0c/ppWHZJlA/XtnpykvFDNcS+9ezGJASwuMrh1CLA+L4vhTSynIXzEirK8IiKUn0xa
kC7ieHA4N2vrNzmitElK4Ym/114llq0KrR4Ot2UKa1OuTi43yvSwjiBdUPrCbo6bM0TZFQDl/IKO
r1HhBYpIixRqW8Z+btNHZYus+eXxZnkq6IztvkDB4b9JgnU44xrHFQytiRy961c1lZ15DZhtLhIm
yt3I4w6OSHVYWhkDILqmXp3tV8LsWPcbn8vLHleNss9J1/j+zyqQAe7+pG1RPP0G2xHNcCtJo52N
5oL5QHSEUfHbm8TLkr3iFjmTSWinwOwnAv2vvMgEuldMUd62IOcud0T8AkWz0XDRGXLfgTwX6KWm
zM9q6EYo9tbcK/ldjvBvDpJYb1Ds6SQoZhyHjapZikDeY2dYU1II+VlTHFVHfTdDHxea9PoR/23K
+X90O27bHhOCWvClXXcQt4WnioxHfqI5mQNkpRhLcHuXePZdkXLiFtpGpguDYjnG1mB0tw1TLWHQ
sUU5277guB0c23zUhF1VFbLGAc/M7Y7+t2ydz0sPNKsEgNf38jmpHAIecBk7x76sqnVwaAh9BjWV
f6ICV0rnqPjW2U0FOrbDARc5Q9vFb042978Wv4XXi52T2J012V+a8mFxxZVpbjdBadMhRvzUP0xx
6rHX+an9zmoX/1r7OUWLtatfeRGrq3wY0D8SC2IUIFTm/ZjxsBDQkxCj/DNEyKO0I021S0hDPcqs
Td+4nRDGpw/mc6ygbtJUVbTfvWWg7yVnUhoCTEqWZBevDWGQhDoaSnn0RS3H1UMKvMW498Li0aXb
BWLALSuWhbW6uNyEFyvtr7rAyecdm5DAxzS1MbIXKZjr2kkJtpfGhcaUBXXw2ZqY6h8/aMj+Voah
+h7n4Pqjj9n7N703jry9i8r+6aq0ex5rBi1bl40Oo1pZBI8JJbrjTi5iKLfCbfjh17C0f3Sux0gq
bMrkKUTdpSCEZxqYzcwvOi6NQTpucUmz6VJklO4blB6u7nWxsNqkuXnwZ6Ve16KFK2uDkfWjBkB8
sOOwsHQHo11agrueVsKozBM4imXdT99mN2DJ0vlCBrrsPfqxyrat4i36W/DCrKyY9mHVy2Z3YUIM
UZhxn8bUFFDsmygNbXyZwbO5YSJ+Ai0Q+CnxQHwmkvfPpvLqUGzpgWgMuRuSEFQG5JDZGhKhJWaI
PLj1cMkVkQ1jPdkKVUDfN2DRYHJR2DwAvNT2dZgaEO1jl3EGYUGeCKyFWSPPcC6I0nAwG+ONsFi+
OOKskvOadfnenUQlu8onur4K+mkCKssYI0drpyRKHenJdodlTrdHlaQ63HAFZkWX3VIOJJgFHka3
lEg8CJwUTa0ZC9N+0Zx/zLISVvBwqZZX/awnb6cIOlLtu/rjCrYSpkZQ1YE8ZTRiEof1sVdOIg4J
pMfQ8+xEseJ2s5yACmLiuqn54HBTDJaDsX6J4W7B9eRJnfwg9o8MUMN+268mf5vnJmPxFRlVN6Zy
+p/jYAXO3jgr3ngzpzS+VXU5oMtUxrvPnUk9TJOxEJdsB0ar8Vk/kpZQqy0t/5bBbv0RVul89gbg
LNsc3sItj6b58B0/FXuaJ2faP6iXwRs2BXe2kTaGBJTzL2BL5n5emQPsSQtbb/zmkowF1I9ny7Iv
qfElQF1xekqnNpKRz6eGasoWRdE87vCGd6cXQ4XMzVCx2qUVTo46tz5UrrofS5fTSJTqkahsS5L+
3XBauI9j6nzmfineeLXGqwZqFlhWdQGXCtsh5Il/IY+ElYln4GOOC/zXoF6b0nTzQffwp5H/6QEb
fTRZjLUq/zaPJdbeEmK/OUyzAp9I28G0kpHBQ0IR21RUW93WXJ1t3AhPJamK5KBTCaqNIz6Ek6Ew
Jd6gegbeULDE0LGVE3C5HPVZwSC/sAJQUAXDQRgqihLGp+gAEGB8Mvgt4SXcGvJmpuPt0S9TPBax
400VU6Hw0uyns+Keclzrly8S67ROHBjJ1jrBe80Df9+XufcQDoO6mgKGGvzxC8/ZpmlCMRWX/76/
asNg9rd4Mmhzx7Yk7a3nxumtD9nzq64S96NirZlQiMHI7kn0sigA3ebnh0DhMULDluxgenOLm9yY
y9ZDsLreV5rY/SbMVuwVCCv8EsNU23AeLKdqUYgXTqEtCV7QG7gGHx3Mg2Rx4wS34Dz4lw9HQAbg
yYFuOIzOOOJ6tiqkxYS7zTYLdXfXyyLvtzRfUn294gwAo+XXd8HshO9VM0zEl7LVRdjFGnWl6SXz
9nnSS3yalWN91UGcVBjtk7G6ob2xT6Oe77fS0VDmM/B3mconRWUQgyKOiYYAcLXeSVvCRoyxI9KM
xVQMkGU+9f5NJungo3SupYaiy9v7En891TBuMsREamVBgFAUeFIoJA9/OnGZvVe8CV4MRsaLG6HH
/90EiyJabcXV90QFhjaKnj+3crT7Xa0XKD1i3NBHvL/tjzoNObc2l65MVgDvpRNODOzPijWUQH4g
Gqc1P0+RZ/n3wrP5IcQUh4+OLmKLn7hRz2XrBEE0d2Vw8Hp8RpyFZovHAhclRxBnbBmGirWTx8Cv
O7kFBkIPKmwJhLWhtdabhDNytQtJkuMEZlllYGP1oQR8MboMFFxIAhU230ubVQqQlXdi8KLnFuJq
ay7LFHPrCwnDs2w04JHteBOGiwBIvbLDwfxIrPexUgsNdpxCdryjgI4O8Eb4I88NrErOVMQ2OSLm
yz4viYBv68ptGBKRp8fPikn64DqMqDZwxE2wTTi6YL+1JzzjgZWa956rSL359/M/5+xHp3v9a/iX
EaC75qt+Grqvr+H82fzzR17ErB/YkLssSQeCtn+IW9Hn8PkP/wOFNxuWh/GrWx6/epagPzO6l4/8
v/3H//j6/VWel+brv/7zB+MJ3NyPX0mm/yFqTEbmL8rJ5ev/8XkAyPi8Tdb9x/PnnJV/BZH9/pw/
pCWP4A5hYhgngfitLf0ZBSIk5Ej+E4SchlzhCULIf+aTf6eEiCbbgYu33BX/JwkkwJcJ3yZDpKje
IAoU/FtBIIBmzV9EHhJyPA+eH4Q2ehUyzz9pS54iNaFW7rwU2feM8PgY7u0revuvuHHTlpgB7zeK
l5y8uJgN/cQzCN/rlEt89cw3CtR/pBX/8d9/nv5fe1ICIuWOi10FnBseZoeQ1796cv77+/KV/fWp
+V8//+9PkeAr/REgC/6mXBEGobAJetJKwqPxpyBp//2BQrHjQXNsH8Xuj/xY+DcXcl1gO1KE0lWk
vv6tp4Z3wF+fGmqhPMexhY9aqphMBP8UHgPTE8/YNj+W2jR0xE2lbCHDdonNPdsUAXcsrJ01BemX
IXvnLt0JExjFo1uaYTv1CBUoAYThAqxsug+WlE6DxciKLohYlKnriVo79YIf//8/UpTO/MtHqB4+
ux9D9uMfMIi/P+nvzw3q858PjvX7v/+ZNZT233yeVBAuPKqU+Fy+zx/PCljWv9m+41yWBRGgYvNv
fy6vfwjH/wqB4JBu/MewIT0xAcEraZNBAtWgVPhPz0uzAAEiQH4ZIo0UsHaiOhWFE5LXhgbkdrEA
PNMziZyrqpqGXw3Wg8G+jz2faK8kIV0E7UZXXdXNQGCpBBY7jQzeW2c3TRr8IiX5+rw9AfFbvfjW
zgzoBfjhccqcql/Q/A5dOa2eeeo938sttK6WnoMT0R9wz7dcNUCQEfzqFrXpMFuD1J3xFN7pwTjm
3HCDxa0NH9Q5kl2C62v3w1TtlgoS3Y/BmxT2yGRY6KOYUE13JHE6KAOmXCt9om8sQasZ4t6CM4Zm
pWwgAh6nacTAOCxw/OKzbsG2E7iwo2mpnGI/hv56UyZTW9ziiu2zU5+VaCYXNlurf/TGrYa3VZv4
kRcPb+tcjkEaMSwT6TnudQhrumf47qgkibx0Bk86JUvY4uxG+0as95sXvkP9GYZtc2voYu426BYp
PXMilvrox2R6eqbYxD5CkDeHuBumn2XotsP1UqXyvl9jME5I/3SO33hgzg8IKmp6B4TaXiHSO7u1
l95nMXT09WWLTKFmu/AbrQqP5AFNGaos0YHXicnasssoAFoCRry4VXDn50C1zUDnSm2XBNWLiV6u
eJ68/jSknX6bqxQ/wbjgHorXKrgmrm18GMvBCne/r+IItbnexxTH2pyWaQA95n5PWSO35cATTx0W
jeKVOKKV/+qxg+A/JAAKIR3GY3Bnlam5rD0kM5kns1xfMbcYc15pzL/XnRJt8d0e6XpQg4NajiEa
m6qfXMNzwApjZPhEgqTE3pvSbUg6PguiVhbWHWmBjCMlw1+ufFwBFyiYgNaL+3VBbN/YRVp9KHJh
e0x+4NOpx8SvA8iaKb7lo7iYQpDlc02HdY2DLuHKxb0yAAPfBLa7ervCmMAKzKJJN0k/37MFEGDx
mzV7XjuDHdVqusH8qp2mGXY++uz0QNywgLir554eOGL0nGTF0up4B+s/Tnd12i/HfkmEigbXkEx3
cMnf0Jtq7dK16oh0VSUJLMkpwL6uC77EddYFHa2dqQV2fROnfUjmq7BKNTS7Khv5Kbts0q9SV/X0
CSDR3ZOGXKEjY28BOpky5aUEOBZfvIMJAtQmPmFo662blAl0fwSBx52mZlzzW/XtXmk8kum9SQsT
oba5ux6q3x6O+cropvGmr5no41u4ZtVR+IP1Po1jESPFr+w0sLDK8wBH6CnEBg0mdKydKA4h6unV
pl+EwROeZqYm/R3SnscrD+gAnNBIQcsmGRvgeFYbMPWZZ7T3XTjOI5e6uE7W7ZrkCNaU+7o7EMnq
uKJG7CaTcWGMR7dQZ69xEvuBdC+RpsEvg+SHdN3ujXbesrlm8K7MkTkJkJeFIr1iNwLxSyNSEetx
FrV2tia2RHxjvKw840fOHh2s1m/tlOiXYRHz21IsYUS1KjRqFomEKK3g/lUnOkVIWLSnql2t/W7n
FDYp1cl4h1UWyQWBL5xDMvYSV7Oit2xjXbAqY26pG7T+/Cw4peLHzMPu3E/hxH1e858N3pViiIJ0
KqLArdyVB2Ihq+Yl9LIwyDZ7BncB+BV6QCKvUrUm7+K2uHqXIN5O4yXZqsZObeu4TG4RfCqi4doT
+6GxavHReet0KU1rL6kMzdqxnXoL68q0Dh5dEBcXLro0zYLJjOXIZ1tEdpvy4Dy3E71OiuWbKPA6
9bCzFuFsTCt6HLUOGoQxQG+/iU7n9yuVaeSkIXJSPKSNg+xQDlN8Y8WmIpe79Dd5F5snHYTFHii+
cSO79J1HQIbeXY2n9ZVYXmv9WivyApGpNRrk0laJrFlvMW+mYilj0oxFLLaMt3Aps5NldCpGNUi2
+LWvXEokvCW02/tWssRs2rzDVTXPYpgfAp/ZAm1eM+5IOtI+Vuh6zZbvMaNPwVEN97LK22OdmiZy
6oSXz0WCjZQ/oRUTRrDo98rERHnChnd89igHY12vLoVVzMUI/HPjBpwTxnQLYMSO9YP0m8vowiWg
Ptnk8LViLL4tRx8dhcsjXPtmSb5xMZ5fcGsLTKU18Zyvvnf895R1qcVxaS6xppL+r8ubicyoqvbg
OghQ5SolLe0Pl47PfOjzu8bnWr2LTZ6ek9FDC7bkNIc4loKhoexqpWk4bEuySr0Ohpn20I7xGZ85
6O9cpy/fYqjYfUWRJ0dRXCaW/QSvFAzrSBIw5N8aGn1rH822xc3L9t77DHIdot6EecPnsCWB66Tk
CjddF3ilxvskuy0WE6zb/GhdXB1m19brKQj8+Y7praojLJ2QYgwDZ34iqtAIcjRDiuW6ZirHyuem
aeSkg7vnnLTumXmHO+gBcMUrr6VGKKD41dl7hTOdVN8bwd/KkslVMtqp3oBnqxgba/LSbVRXbNA4
SNN42bPHO/eGoiBouz0GujvOTAvLX14e5nXgr5WUGWee3Hf9z6lqPHVAG1ywxzkVmN0NwqEDq6kj
VUZBH3+bgo2Qvroa3M9LiCXZ7FqqJHoCIDGVYLloQkKKbnFrzRX1v9sGIiK/VF3BMoqzor5y0hwB
iONjPx/YcucrCw26ovfO83bsSbxMYZkgFhLlpuoAobjvTq2MKcRpfBIzl55270fNlDk5JkHYEThF
VJkex6KaS+AHYXFfhyx7G1fUjTnWtqv9jWYc/oDkTN+KT/f4Sm2Kl78J3ufMdDx22pe4WOxnu1n5
0cbcC19sFD0aJsqyfkxxB37MU2l9A98TNud4InR3B9aRGZ834GSg+Qd70bASI9wJIaZ7MEwU6zio
4gHjzCLI3ookTb5XWQw9Ph7GuqOagTaEm9ES2FHVajnDZuo6DIUwCnAqhonl/uQrhRtaN7L6UWm/
NQcTJJxKBGr4O6N2GypBYQ/kyBuQPOXOJ8BnyJ27y9UA/Yv4Yr/SgcZomHJ7Zuo0AFnhmjMoZpf7
aEbanJhVJMbaz7ZlKlI8QwIJjIoyGmKYx/9cM3Kii1OzQtaTGZgLOu2FOYHnH2hiE8oHkqGMoPrU
aczLAmW0Ac69hjy+WN1CKtUQS8nxduENL/FAVN4q5LHjTfVA8Zf4BPcAiIHkrQMGctQdSAxVML93
rbEoI3+uQRJ1VN8QxyEAFgL88ia5gyQrXM65FDKeOmLA9a6oVKivO7t1rfbgEgWWeBPCOdYH6kVm
TAy5nJ+X0St+9kFPo09gSivq+36yoO2QyN0qzI4cwedBPU2CMcGpNpe+w8K2a8qy6xzDoiOE7d4u
lPVcZjhpy2i6V91Zlwk4JhgQcX/GWaA/xw5/+S7h12f85YjkOwmBZLj3a2ijpwF0w4HxR/zY8fT4
dHVXQfMJ/yJj9lyNqt6RebHbRyMJQTyUq1xZJImOojBOQrXMwEGb+C8tY09GOX6XXvdMf9V2kuVC
tVNojA2TomLcmgZq/h7Xlu+cTCjcetu0pOZpOZjClwFHorWfnFrc+By58HTn2BE2crU0HUTzlML0
ylvZbudhJsAk2ZKI+CS+V+wYeZPwnMrQnEgCzsSkfUqFNkFcUXHamml9hDIHy7C2VvyDNWb2DYd6
Ipo+jgR733qs+Lwck38Tl/Tt8Fjgr92jdza/MjBmAZqu9J/1ZUdF2GyS23wc3Yz+LAYOG+HVwuyU
36TivmjWwGM6BsD4FNRCfa+GEm8mE5gYKFqVgwLrBsYg7Moyo+EqTz/cup6ta7ZdPCtFAuHiXjE8
+AJMW1CXhxsAnwD3hKugHYLx2l6t5NPoJr1ep04+VGAssz3ia0rDGXVpZ66dGDb46sMGErXgbbFA
IciuyhWaPIw5VTvXS15BiR+BBf9sRAqTUo2JXXz3yO1NP2mTImuTN5178UpnMyfOWVbfmekuh7Sd
yuupc7OTZP7IQS1JvgeFf6GdM7F/c40avEsPaPpqBStTi7zR1QPjruCV3xlGsmxYDzY4rcjGNVU/
EdWoioAkeqyHl8keRHyGDRoGO1YlutAh0lfu2QktHzNvZsr2dXZlnz2TmZrSSKJcFY/GXqruBEw0
w9qsE+5823pVDOhMMtv2eYZIMO4a0ye4rGNCuGTy3BQYtu6TAwjG5dmjRMzeUSw5M7HqVD7dCiPj
DzxEmmMudocB/O24LgmTQOEbkLxBbr5me2h8uDCF6A/VahxQxv50yJY2eRzXwH51lBIvoLrHq8rO
1ubVQ2SP8IQO31z2J/WQdzWYgUn5M880JjkKrouVAzWQ1HyrBp115E9JZl0lgdtaG+IDHvM/YqtG
JsUx6Gp1yBgvMk5LA1zHRXx2TEzvCjWYr5ZdUXwo+thvmKAQwYcvMiF6ThzhIj+ooIFJrm/3cpUO
+StmKhRu+p67kkPKoGwX0hCgwMKM2QZjW3jmrDt+4xhKmmSUpT7a7bLcDAOnIJg3IPgT9i5YZZye
M2fbKkr+6DMciFKwCfKOplZTl28pz0J9bnyHK4XpufIScwBvusGgmNN+VfUUzDWe4CLMgJTov5cf
4ro3V5Wlih+aM38EgLB6MnYd27fYzPpdAIuOYkOnPXvOUHOBMFXAhXyxIccGdhV/Kqfk5oJ9pb/T
cmYaMqqsPvnaM7ezo834TdPicIII354E5XYphYP9dA3Ecf25umUQ7AbK7W7LxJsOJkwauDL5xIBK
1eg+0RrQ1lULXN2M/7Jw2crQDE8Fw2ImynlDcgratyZ+mqb9z9VPu5fYDSZ56kkwedumsFs84FkQ
vkjg208X3/zF5csQfF2Bl29iC/rvYfQuHTHW4jxZs+e8UvmWbJNutdZdSST4oJVgJMMAeOZo2woO
ZSJfb8ll8Yquis5vomE9FWSDJIciiW7zisiZwWlr8ulg1el8RzJaHUJQMWEUZHTI8Q17dTWkxt3R
W5GaG7oC/XibkVcaeUpEwbCSEfQ2yzvm1WA3y63d9D2DszS2inc/t3jhbIUkGhXUA4oHh/pI4ocS
HMkXEIfkPZl97pyGp/QEwlM/5iIeZ67kbVNHnAOH+k47+DggRpSh2InBtk9r5dod7uOq+QHf1Ave
aWyU4INHJT1i+mVzuaqKc8Gt1Tyyo/kfrZvbwBkmFyzokFXvdajVcsKrnW1F5ocPSnhdvR2Lrnhi
GtdK2tmMZubeWzOtPRRHX9NuTLtCMuOxuYqDWr+vXuC32Kqz+D5ZRwPZv+y58YRsJJyQ2fGPazip
FxPy5tr1s7eU10UaDNMVxnwriHJhTZ++obHJhc14cKAK3XrZPP1YPa8pcaHKlIBMmMAdhjmZUKpH
KbGYCTe4BN+I6jr+kWy3XqEbLf5TNYsLWighlRWOWdPfciQO9uz3oXPQMqFPqwjIoGRxhU+y9T3T
PdhNNrfROnZWxky75slxBmtm7LYQ52BvbqU/Im/Xw106oiaMsnDTp8wJwXTxiLmfjLe66wwWGtDH
3A+Ck1Mv6okSArnj3ZIfgF8VV14SxA++pdS97WLoj4D9V/KIN6CIBt8JT6GP6QvhgE5Ns+jiBStV
dayqsaGiLuHSu8fuCuUbW0H7UcW03r8OMpjFdUNRIilSHhi8PS6doiNLVUUo+CJH4CQLQZ7oLowP
7JXhU5qvFqmJvNTE38dyfYiHNP+wYp/19iI3nLu45PJPTTZpV2sIcz5YWtPRIrjHn2tW1jeOVAQP
mQjVPxs2s6isR+aRk+i4rVtWB21MGAv7IyokJ4dQxycwNAF15VXqnLF3TLQw+rohkeI5Zd29UCrc
jHfFSnr2l8ZOeK/YlZbbfKXFgwQA8txcUUuzxlY6vWHcIhHdpDP1yhiS2l3nl3ReRyt5fgDfHWvU
bZC7QwlhBdmkGfDTvbhp5mH8c82Fhc8iBXc3KPtFbRv4MWi+QnZfTQ0dgumXwkLU4dTcp15/yeXD
pRLhAyiDOKehi/HIvW68ARc/Vby09nHJ3XiYOV+XDJuhS2zI3XT+ZDdQ1a2aerelr28kdagpZXb0
1LmolD9zVJYiUgH33/08rvRf6BycB4f85igFHud9hkp9x1t5eamweTwOcYIS0GXQU7mT0wifYTos
AcBQG7DUCogA0BiAVbEF0yOvXe/dBLK4KbLxsgrKfqTOY+EB2c2YHdWxaXBYQCMgeHIlMt5qUZbO
5XubCIJWk6WGe1csw0tazjatsKvyiivlLk1IriHOnqt0gjhFlngKo24ll09xcEVHbpbWw6aZbPsD
2G8GIwXsG92E/TLNL4ujxo+pUdX7rDFs0avXU8wFkYKThbvgXTM+elI7jy/pMrBmjnZrLzu3VeqY
SQ8XsI5BZR5YTmv9EBdWSL57SeFhUGiN/AaQhMXbhK36zFPklo3GKQWpICibOwHL91DJpv6AA5bc
WLJaohyE1i4E6oS/EYT5tp8kplU0EP+YpWTgKKSXdPt2TVD8HFtIGIhp6aHMW+ug3MG6qTGtH6d6
9K9k5/h3kw7tj6Kbpxt+r+aO2gLrOKWrf51rykwOdepYI/l/y/+qlS7B/BF5PY6LbA4YeZOvrFfe
S9GudXqujTYEGGe6xfOqrB+S2sqP8UBtE9i8rj/BnqB0IxEgcDc2hIdqo/uZyGFt0ZuGloVx4uJS
Vz/ccvW+t4XVw2nFwdcCZGw3OPDzvVsspAJbb63FNpxpyNw7ctUfAjGet1GgnYcuhrKGWQHs7imj
IovALNEfs6MGzVGUoef9cVATNRAhdkSblGS4uvtBUE9zKL1J9+gAgsLUEsMGm7/WC2d7x0vD65j+
h7daxpa3BR8zI/2J3LqBY9EGXwiNJIFiHPLZ1hJEPPcVzvsz+y8Z7lTP4WE2nHldyzS3SVv6UGw5
X817ClgG9ATLXRkdeJKk/2K1vOVGmTxM+TjQOSdBKO5wuUoK1pNBILcrUd7rZRzf40Ukz1goZcay
lTKI8LtZgWOirmu891LMeWri0Ge2a+NVqGtlmmX3E8i7Bz9lv7gF+oght+uX1P7Fuhe/Y3iTGihU
rs5T3op7FHZeAreyjgDXvDYSjitxP8WeOPlU3DffKJJRn6MflOe41MHOL4r2PWwAneB+VJxQV2tS
R8et5jzqOHhWeyxoyJYYs+f6yEJj3SxFX9Ubp4zxnPdDWtxJeBEPpUmX+mS1qvI2mWzUJ3hL4VB7
C7eX0ZRtoqyJi73vofozaMKL3MC0gtyc1Tjj1qGVZlMUhWJvqT2ttnqZ+wITp1DmaQiS4lAJ5Z+W
tuw/13XhzetdqFGJkJaKwtRyj35o0e+gpJVdQx3UFcazsf9IBxVpImiAnZL91JM4jQp4T1cEIy5h
4blb9o1yra/RXZBT8FGhamUdogzX7JEoXzVUesN5f/muOOTcZHZvofVajblzptL7kYhRH9fWGh9Z
VwxIprKK9/FkxTe+sGCBBAxv0kOftxdMdI1QsPMBPmyLcmnyR6B1ebCbXCJ9+7azkQnW0uRbo+zy
pQMpEVW9G/6y88F+TLSv38pkBTmST2Hzlg3OhGZVWVWxw0TlPwBnBl+ISGn/6jy5nJHOXX1yJ+zO
PI/LYFgNS08f2zDBU8dFZ4XnuKC8PSCNkAsBWZXcB01KKK2kq5ViaALmKYxUPdy51Iyp55oKuBY/
fIPpKeH/kvdEm8IDcoerDksWtFztNWW4g+fj/EwUqcGDIi+9zT089lCt/NqPOsYuI9cqPHGHAbRB
wiIcM+6SBTF7exqV+y0NTUuhMACsDBurmJpIOxbBe7LfuROheA4jEDy2v+susyu8gkBqSmzB2JM4
Yi6NDyycM/KPeFVtdlt206zhshDgI1QETSgKah7ECx05fQu9tmcAY03jk9vkE0T60pIRF0puXZQ8
QAZiM/G2ciryp7RIZ0AO+G858+ZqiiQOgx13QritwO9a6lNU9T8cnddy3ToWRL8IVQxgej05KVmS
LfmFpSvbBDMBEkxfP+vMy1TNTZZOILB3d69uA3bSwi8Cb4OvKKUfdcZIRSudgDIH7aBiu7sNlZ6O
E9/+19WJ8XMq/nyA3WNjzDYaRMYnGZBH4ueEFA2c1A/+XQucze/Oc8zuFW3Jfq3e4P1ykn55i4u7
TCVJZ5CMxhcH3qjzV8kNCQb5pQj1Wv2spmQStzhqlH4JqGYXG2BOXohQF7ZvdA2FL6Fpx+ZSFpKA
4rr2EWhpLRn8o7TtXhq6yaJTR7BDHNO6G+9+ii6yn2mfeu1vmfVr/XclZL/wIIoY/6WbF81Bl11Z
vfjJFE/gzqlE49QHwfPHNEk3Umpt6ZcGiFiE2xkFDzUTMJDYLjBovtlTsS7jwjJ9dYOPnb7l5dzQ
hjA9pLgn1eMCVn07cdSwlbLKcsL7fePuY9Bd1WfY6/DLGxaGs2R2AYaJ1PwHGY+eAVnYru8gGJYk
bQ1r8uzMHO5fbOHZfBuEHiJH4xEhJVETPVRhM2O3WywVbDoe2yf0BgegRcdW5I2DJjJseUIIGPyQ
OVcUthr2HedBCvF7bOtjAEIlfCRKSjtBDZLWvTtLh2588LwcAKrLhrE/wK2979bZe7znpcendM1G
+w8n/+pd+rFp1YU3VV4RGzCz6toIS1PRsIIpqYLafZtDYuSXqdX6fiov7WeKMs+e9P8L9/tPumIC
8MBOztNkp9emrb09no3lgwgUgxGR7F5dKp4W43nW+eSeYUurc6jFEqLW3eHwcT2V/7FcF3ubdN68
S8gjyWNo2/JhDfx8ZjgCt1paOqF5F5jlDUvbq6gS98cSVoLAj+JbHUfBCENIy70F5XzOuXW2AHQZ
EdJOR/0bTusFSnIFbvDBQPKszm4o5m0wj+5+qlzniiLb/VqGMuLbO49LskAL1e4DrV3uj1KSnd+1
jA/cgylhDXdYEfudY+RUbp25qd6H2REORcbAN3cV6hAxIXxCH3Nb6itXcYSzWRJPolW+C6t3L17W
L8eqle8PjoWfnHvQK2j/ZXV6m2Hfre6Jy40zOeBX2UV/gIhW+aGufB3SseCy2EFUb3FQtsbmr0yq
EYb7iKvfKc3Y6dQb0Onj+rvvVz9YdshFXX7L7FzbPfeIIiF+mCqmuFttvXgq9tJ0IyVNKwjUMDkW
bZgQLKSWo9kFAJEG+R9pQkH3QU267WFg2zm+OIpzYt1ltq8zWJF0j0VsK4duvUjjSjL8JNICe1Vj
NdDH3Gau9Jqz4ps5fZRBnnnPbTtG+UcI8L3CBECsBQ8H3wwwEmQQHfHowTSAThjqcTgubZDRHJUX
pXNcXUez8EanST5BaSSA8DE6MPIS9nC6aS9s0uNggcQIpIbWzeowSdthwYEY079qBBiSB3w1VfGG
8znD40VSmp39hdYhQQljGwSSeiYsqG3mbEdqrYS6dxuqRB8TltJkSO7pshM0O254jwTIo/a/hk8N
t/xlXluAlyIfuBRHHrskPi4ymG60C1XATAViGSMCO2z9XM/Aup7J3xQ1PdS6SjNAvNhyot0sHTkS
sO+rrKA+q2PNdhLMrnRfkuKy5THLK5dL8sxynubRehnsSbGyBjQEgTa/ll6r1RNPjoH7NNIuciAl
7SAFcbD1LY5xXsY+AI/ganIa9JZVPeHMZpja8pJWc9eKbZ4PY/S3lZGJ3kmo+TSOTbOu91MD6WwH
FTmSYOxMtBIftxXHo5PGLtChiv3yz5bm82Ef05XY7BH7ebg1AdaRMxWZbvnIIs0HHDqYCV6Oiqke
bqs0Sf7C6wWjRNyPYbo9Ebdr/R2VTUtCf9kc3O1ALZVQwbRHvJoi8KtY00lTTIKdIDJxlnCRUCAA
Fka5qij8EyxI1V8xkA1QqUKGYq7O+EfyP6ZAG7tf1pseZNoK09YLjtUMK2rC3ddl7voKd90Pjlhp
0OK5KQ3SOUIuWWDqLFhMDOBjDQloE9Fg7mzbqCnG7RDLwd55BBCSSVymKjqjXgxUWCZQgSAgt46/
NyUtlFsKs0rWUe1QLfERvFho0iPPhsmBJeHwJdr1tJa4p6pcxPQXCaYy2cGPraBrPhaBOSuSov0L
VS+z86+IU8Fum29F95/OBMLKvyAHcYww2DQSEYvL8prgoybTC68oIljJSeQEnKB3mrgw4q+ZqRMk
BOODmqjwl5iDgEVI7UfBKhhRjr3epsuWyj76gGwRZz2j5stIk514LMhrtNt5dcvkOfGThmMUqqEI
um3fTUX7qoEiJBCsQnA8ygBUv1V5zQ01SAmYoBjnyvsqQnCW5AvZZrnXjFY/Dyk1MNE/yiYWkos5
NXd7j+UyJdbl6nnAXCsClw9jK5s3h8JGKnJbN6n+K2ZnaA/LsGAM7jfs3St2SRtsNpnbntcZJ8Kb
9Yc6HSDRi6AgiqeFdxg1QsHewnsF7Na2Hf2+7b1Hs6URczhL6jHF77tGQLsFB3b0yeOxI2Y6VV35
Exz1Yh57TWoQNn/vZiOkyi5br0k998QGvMYDIGtznnWcFhY27n2YoCaZOrG8a/epF6v1kPS00uwq
Uy2Co3JV81cc9pn3ObAMDW4sorg8bxKHI+C1kqGojg3Dg4CV4nY9PZLh2hdrxRMrQkhGFUwSVFQH
v08FZ9A6Xcgyv67vPUaNE0NgjVaiGHpvufYmF3Y57XAG9B2sH51krr1okdIKh5fK6GTXjUs3n/Hp
ePphtDKI//G/C4OWI2E/PMaY9DWYNtoMmsvc3mN1JEz5RDL6pDE0sQKS2SFnF5YeMCeW1Q9gc9mW
WgGmBJ6JImxZ9Yl5ZKrwqwmnf5Py0jw2yFfJr7Bp9QIpPByXHqJ05teXHusCZeUuz+rnOeT/nCLH
gZeyKZyeMsoNfMeYO1aicBA8k5T29XaVJjMsdRbPpOeQHpH6UE0umCUIPI3/g+cHpoojOvta/yjo
Jax2y5gPPM77qq6XWybi0eHuPebUM7hEyO1PWQ2i/TvWysn+hp225Q+eyC1KVCd76md51ng3IwYt
Dywqy+EnI1icndaMDdNXRNQ9AvnlsZt64kM+6fd17mj+yyBNk4W3Sg0g79yJfB9XTPSzJVxzWoyh
LCz1x5JTyMgJVCzZelnJvQQHSYWt+09Gc0dGzBniF0AfPO/QWJ6ibPQg83hFwA/5VCx1KuGwza6e
qV6KRjsfwmFwAGqzDtTj19i55HqY5gNLZeZo3Y4Cu2ABXXJlDaJGjYMrDJKnZY15nzYrTpNcfUNj
W8fxabTtXH0DFGMoZA2Vt/QrViTXW//mxmUwc3tha7XNtbYE+kqnmDaujUKxB01u0aI8CC2CwEgt
hx+SNtrOg4XLTe/VK9u4OynLSYoXB3iEpzZNYpriMxxXcEb7OJ9wa9J2rMZ1PpQOOs+85eXVoMoC
18pHpiiYiXhlMG48t/j6wDmUWLfKE/YTyD41Zzj13Z63TOW+G+olQ9If+5DLKrG4GMCXtPyhCYa6
l2K0JO8jcAtoLCHOupkk5Xsg3cWFu9/7f9SkzOeY9/KlFgooq6/EcLO6CyXhq7Bvtg0FwcmjgAeM
YRdMRUxldjKs9TGNg3jdm7imh5kizskO+9AxTguFrxzVj9TzjXtI0qGs/w4ja78nvFze9OlZSH6c
PzqTsCn6iDkPWmga1kcsk5YP7Vq6LjGbxZHLDUaDfCQSmR9MqgEqFuQLEThKDHOOS7fXpodTy2bY
lea5Abh1gl6Ghm4GrU5rs5rHGV9YvWncAeAFNKIdxdVEKkherT8kHRRPivj/ihSji09TAhjLIRJe
Aj8EcTUnxqfHQIjPMJT866SbeU6Ad/jZwWTc5aFyvrhuSpD1gXt1eTe2ztjB9oe6kRxsi+hH04S8
GCeodmIlObbFX+w/N2M9PiklBC27q4VQK8qU5BOXh8dsNs3OA7jxAC7VQThmB31u47F+hevkbali
jX54ngKxsAI13bKq9TRD94LBjyfEz4bJeE+7hP2IsBEDdMubIyC8bNfpON9O6dRfRELjJnY2070y
NIEQZbhQiLJJk8K30oL+Bo8CMRaO1Qd8PmTlqJn/OVEWLk9IOxk3NFPJE2x09afvaZqCxT5X96el
8r4ruZplC6kF+hm9c+bAP4+5M1MR34ogf4ytX/yGo4GzBW5W8I5hFl+GXEJuB6P1zyZs4m2dqvTm
gV6AX55hTPGmHFqSMIQJeb52mC1bi4UGApTBNGmgb3RFvbdB5Z2K/3tzWavD0VhmOlE5FJxHf2bs
JM2fRs+KeoCIZvLJvDlDgG+XH1g9+OU8eSQI+SBmpqofIDLAhgKAhtEFCJuPKBqtHX0bwiOpb8wK
EpNCuZD6nS3aGzgzGBV7txmw4nCoeHw09OxvFNj/LUafmBIZEmnHcokz1DYw+xx67BNRhVl1FxW6
PA0AZc6kPmOHD9Qo8d2yNDmaUMlPVlnlwe+L+ejHa3xAJWNZaKXLnmAq8vOMJ+NpiZrmsiSK23ox
hiv7SVysw81b+Zoy3NWvlUC0Z2MQr3TU6qC6AvVi2tVNvFGKkXE7Ie6yqFQ1Hq+wpOqipTddouis
M0aCmLqvQ+qxNyKU5PV7lMLgjjgvfUp2JCpFueh4J7wOgivDPKx4sIrn3Ic2NjolwXbNcvac8uw5
2wECW7SWw1lptpJVU9trzl/8wDzbvOaW4TReJX13A1thZoZYnfLan570VOa3NFbJA1zdCdsXzJlH
d5zYQTthCJy6TrCU0SQtT/QQiEsazfI/hw0P3JUE8K48L15b3BnIzfrepqJ6c8qhfQejmFy82Xj7
qncRRt1lzU7cWlE10lEFkAFs/DOqJi6ZwFhlBmPx1rE6udmp6FvkG9e9TfDWHnLsLB+x1pG3N3UJ
NqgOY6I5BBzikxwSqCwKIMWF+ADfQtfW9ZOhpu1G5qej8JiPO5F9V90Mdpb8MFRuv5vHmKIGieNl
y8UPQHNs5uGxRNH7aHzM/HMUtCcG4+Zg6AFBQE08TdnD0HzyeS6veQpz+E5+lXsj4PN0VRqJDfJB
+DhwOOHtROfklECTOoUxWQ0Wo0P6xip6vVkm9I/BAaKLqg1eGzMprY0t28GMLCgF6NX4nHTxSmj/
zltlTXsI/HtynivqLanWYSfXigL33OXi/NxDZjVECHTx2kbx9BzxPmzvtR/ZweWZ83fBy9rtvZXZ
SmOV++L+lSynBgjfroVk86Mh2HGCGsVwu6lDanRWPee/Cs7Zz7xacsV5IzruTQ5qG2GuiaGanHy+
G6dhRMoPg+/OpOmr6oxkV8LFhU1LT8ntyUf1qLZL14/znlWIBGSKtvXM4DQxDwT1e49X+Op3fvJm
Y28Izj27rKO9gyufVmwu7oYWg/md/lHnMSPmgkDRJS8uO6SzQ8r73CIkdBs297F7WFJHgg5Osr8Y
MIPgeZ774ZUNZC8OWa5tsrPcXSe+oxnrS6o7ZbZL+2rcGeC6RNTX8azCQFw4/wvzZoraT3Zj7uj2
XPQYdfddRNg2wofpbdrq3toy5yA3D9T7wjBBzgsf74g4H9+W2/83ysR9vzsiYoIxqzq3KR0GeVY2
9dHRiVqOmZc660c9dFHBTnLm3z/xwlc+ZWKrtH+yWXnIalWODoiyj9vHmSE2iyJy8vOw4JXeC9qh
+wm9o5VcBlXSF83TkELqZ0GZFOVL6qA93Cd8NyWoH9iFMTJ1ssS/ctxNkqcxdQEoqosFcOMJ/Co9
5u4q3zkAerAh1yuBam/bJtjfuTHOAzszELf5DXKWwoqATjghGPNP/8JIXnNbKa22V25gCR1bNvSf
gzm17YtIKukcKJQ08bllxSUZIHkWXjgFwZUHFgdIGhEj2OksBo44i2m+N2llbLZFFpjqpxJuqjDW
YZ8/QHueCXYPFmZVxPyHF5EM8qfMIwbFuPWDg6CXZPgzMhRuq6TRw4Vnl/hyuGro3RJYfnvRcvnp
MX7y5dI8RDalHkuLiTOj7l4WMlInGgVXUA51/pLV98DIWjiD/OwGrfWvWOU4GshYw+9QRngsR0WM
IMs5xRWYWrgov4LkL4tNWsi783D2Uq2vOeyN6E1JXoZj4K2J/ldDJRRYB3j9uatqHvunZOgpPmBX
Ox1YZmB6raMoURwlXVX+7Bcw38dkQqXdDVkTHDI8vvqbTE03cFovofujMywJb4gvtmHLMPeRu6tn
OAznZVCEmvaOHUhGbgOoY8GZLaR5Yyj1FKGPsrm4SVgqvOmAI57V3ACb3nTp1GKp0pz/P+ksifxd
t5BU+AbOy7qyjCCdpisK+sIGLZNDtzEeJH3uIKLjBtXzhNrR3AB7FZR1Cq1fROwjG/IVEAr6jl4G
f0qfUEcFvHNTQkLJKuzqjlN/ZevIzLrm7FA2qgxSQ46q+RGNzQzCuahCcPRNn5yUm7cHa51yvgmW
r8QzVXmvnYerPH0nQQDNKi3S+trNsoheUuw3fzEgT8U5HGqKUOaKA/oejyN80WbZd93Lnl9uLVnj
zU54omWp+FuAkrogroXhaUic5Yb796/TU7S0Hoso95tP0Gpk6Fh/BfVEqbvmvMnkGvEzgybpePBp
2B6PWKxaRSx/abJvvUoAb3Tm9b7dTXQkEHgjctef/EWlYbXVbSDwnzPSJc7JSkZZSM+1cQ51LVOB
DcYbZ+ZgIlRYs8o4qfJnoOyTd6yTdag/xNAtqHDaJGt5GOeIjqvccWS0Kbm2d9u69kbSWlC4+NxF
LVVsUUI02qsbOZP6mzDksDtfMewoWGPJCM11FwKr6pn2jGm+O8dV8xVfdES+I8mGQLyT9aBtkcvM
NCZ/OsTH9aErB+w+ZsrxsCxYwMoH1SioSA6dMwUry3Xo26Mj2cLsSZtDiRRZTwvY2uG8n0+5Ae41
bJc+aP7T68Ay7zJBMlbpbgq9uqeCpE7u2ObCaSMHY8Bayjp4BdZgl+UaRsKwReHaZVdvp1M235hT
pqqZH1VPWqvdIhBKHWHhGaQkwMMevAFw5uIGZtPp0GaRr8uvsO+7/tW3GUjvkIgyH2NuLyGI1UZA
oTmX5SC/V16pij/KgT21DwDsm8/GYDvYBOB9uVz7qJjLxkTUBZ2tivzOHICiNcNejQJ480bUcmme
3FZO/LHWg4r4MNhuFi9Oq4pQvrOsKgDIxEYlx1yyXGdCkoPBHb0ErdHbWBEou0HgDod0V5Egrf8N
pXK9bwoW0TH3DYWIvOYBugp+9hcAQZl/YfAF/+tFLHZeQHPiR20935muc87L82pYhs97ifPVwlsv
5TkosUBtnPa+n9LT7Bxcw4IUdzz9kzyVuvYsyFxdeSZl23hEm7rg08dF2GXjd4mquCvxIvk7jwsT
maapuESKxoODSRp58HXk3gBckaMz3cAzaN/7RWoOgbKTS92NlD2HKKm04L74WNR07joViK3Hz1eS
ixDhn7Vo731GgSl+R2IYALusNMx5fh0FrIpYZPAhXdDWK6PCe1IV6A5glhhSSzHZQ1cNUIajijdg
H0g7PJiK2CMPhbZ5wQKbXrwuaF8XrLEp06SZwf36+mOA+D7vWq+Vm9FmJHkRarvpyRcGl+xiQhf7
Ew5Ye8ZvsV5L3ydUghe3UgTFOCZZEbMhGDdjnbTFUTvG8JdKOokMUJinMqEXzx9mL39mux+2V9mm
I598Z8pfgiABUxSQK3/wNJ4UhmhkUx9JdNyy/Oudp8YipN6lTxzrkF/Fjw4qEGHXyvig/WztbTLa
fRq+2H3pnH3VejR9EozRhyZEn99Gqep21N3kv3y3AFmc2NhlhilR0irM5uIxXKv+WFlcbHtJMaiz
AzPEM0Ozcd3m8HzmTR/3WXdopKvsw9pLpjiibhQLTrJEiiJINPPrcnej1l2J7i2C7ZttLekcnoOa
BsJz7Qeje+Qwmb6WlqwBGRxcOh0VG+9esjjtlu7gBlcZGSRzHXFwEQRdaTIuR8pLumqWZ5a9vjqk
PZRzXyjktgIZ/GdIrVVMuNguf1VAYveqo2T8ARAp6M9RsI5vLv0VLFmELY4BjZvtwUmYJw91NMhT
nxfezPjs1vKpZ5Py3AAGv2g56eBRR4O5FBVJwUBxqx5qM59pO0rO09CH5wBU3ncEnIf9hGI9LmXZ
PTMd83YByrG12YckO74jmxUnYCvRia+K2jOtTFzAepZul3xhtju7xEIIapZmTR46g0nwpCH3qYPj
L9zfaiXQSQXOVuwy6YSwDgyOTkFNLaGTc0/l0Bz13yGbGW2Z4UM2fyvgZVfn3bVgL8+3uRvEZ6KQ
bV7dGq/TLh17Fh4UiT2Q31DIxpzTHkNDMxy7IcqnHbxDpN4h67g1jaVX7L0ACwHbgsSeW7DM5S7h
OvBqgFL/7Hydsv+qI8v1sqs1N3fPSWB0AsHuUJCwEOR++LK4NAds53lpgJVlMNNbK+xzKorisJai
vixjavaTHPEdWbAqNeHHrQDXQMhjNMPjAuntMvC100ycFdxqd6S8DHTdnc7vR/qwBF79pPnMAWfr
3F3sOTlU6QrevIuvV+DzF3g3Q5bm/29c9d8tDyYQk0MkjyoW2JvyfIRbOuvMsgH2K1xFLHpa50yH
biF2odAJtgKbdscV+esisOZw97YEgA+4YTA4r1HB1zeH7bOtiSQSXSo8TIHKGdCTPRsGyynHIE7e
erIxtwyPZnMXBeE0OJN7oL2NPZlyU/GHoLg6JlWofgcGT+5mTR3/7Nl7SUADsjLaeGwT2bH46W9J
rugn+CYrttR1xhcSZu1BBVbvHYBtxedAndFr4AX5ikMAleKnFu587rV0fVrbfVJ2de4lELpRe7p9
kKvqj7A2fNbpKqoTHca5Q0emwAzcldM3nU5qJwk9vjRLV+5q3MwNzNEZX0MnqP/VKLRnjZj7XIDP
fB4Gv6K1HlX0qbPoL9gZQmapEsMRi/zGVxtv7LNg3zD+tZucuoXHni7eCWho7X+H9LunX03TpjfU
BL5lTeNHPkNIFhLGZsV1GgpcazWF6LHzZOt2KAi9Y4UQy4xkyNOgeFPaaYqTTZ1w76IJcfmx3g4x
eWZdhjm6oPzpVQYuA/BANAsjGAWq/ybTDw64Snb9kEIzHqqEV8QutoQMlfYX5+DhG3hdQLwVGxZq
ztH0Js54bN7Z84agxXcsVuJgDvU+2tX9k1O4ebjPWh4bW12Ihi0IV44HEsYdlXgILY9AxszPScPa
2YRDoHiB0mnALs2Gy6OwlAa5KqDUpRx/MPSq+CEahuxct8a/xZ6Zi0tCliI56BbtHlRoRzrJgaKn
fyGT0Ot1V+nMefbNTDEfeXNsvMirFK1gW8WsQCLAeUj5fOgTzgP7hY+guvbREtzzIDD61JoE0c5L
x3YEWptH7AkK+YjXo8o2SlIUcc7mtqcVqWi+Wh9k6oa1+XLmb/uPftvgmeVdFN4lYgHtPlAJ7D1O
iasuwu/rE0S27oPZtRlui07mhWqaMWDD3XGKkiaJ5ERaK9IZW3L4DpfhPqzC+iPr1fYOhYj9DP01
8J3yHyWWTBfdHJh/0ILorscpowm9wtTmfKKaw7ukLteKtykaHC4KMsmAa9ZdmpMLKFG26pFeurt1
kla/2JTPQrYyO1LERdpycidiVC7JOv3eq2XNnQ2ErRB3Wb24QfeH0JS+QvjoKW6J8G3v+t4JYSFg
Wa32eLi5jTjeOOgjCTa6e0EOlFwG6eI+od8lZGqAhew4tacnLq/GfJAZIXmOQc1vzzF3p/i00ml8
WRcx/w571sVL59S4hBK6OBYSPy/3JfL0oaMQZCa8VrqULC2In8XC/mLD+Lq+uzhq+ESj8eJeTJnH
Hj1VAwwtiTNgkgv9/GTqyIuhOQ7jlV8R+gITgvkHejx991a3Z5+scfwV1H1JhB4XJgEmTIorZOkN
0TFCE0kr0AJdRk4D60xGDBF/0XgH7bEvXT95OOZoOEzlfoY0QXoWwR3F85TNJKaPCcwetfObEfMd
xYbQJvpK+r3cAZNOk+Pq5eY/L7QdpXjU9W3oX2PpyEcB5Z/OmvoFIn/4o6l6WGvYcHdDs7jQz8Zu
z/OFViEvxqs74CSb34IRO0awFsMRL12if8TwTtVVRUp1R58DoGDrWi7reQpAeOwzSkKmHfKSd+tr
VCpBNubc+soh8Ba1C0vfCfUmYf3r9/xi0CXsU4rV7pKxGP8WIGQ+jAJEwKE1pgSVY1w2NVmjg0N9
FI9NBcuBgUO2KD65OIR9QMXHXMhxT1qKp84kPFPvlmUlTgIChnxM7+QW36/ltWuJSyz8d/neB/zS
LfLCzmY2rqtNGs8RtVwcNLEgO8+N6YhfY/mK0p66cj0CFeA6C99G3nNQoHGnv3wRG0V6PxseGSs9
f2NjWf2406X/TO4c8Hli0boxUJSPazsODzhaEHdpG6AVxSk6CkwncQ4Ash71vFYYc23Lgi/zEC/3
vC7idRgCMtNqxa1axCj+rHaGdj8OIa9rxSSwd0gnfDgZ381/i9P1zm+xYJn0hhWjt7vk3MrJJde7
MRr1E6Gj+Ny7DkukEkAyU1TmBAhdGQi7slpndjbNRM3TIl8NM82p12pkmlFNcaTuj9IiGSyYQjtj
hDjRL8q9Qgfk9Q/QUpNht2p24sSrQ97ZoI8Drk/lyqeMv0y6pZ94+aqkfjRj0z9QzlTe8A0RMKtS
N+BzBzB9C2SZcJrOiJpE8VBfGDflnkhI/AeGJYlU00u6CIfRpPupd1BJAW4kpAD7CQMnSYO3oA78
7mfRKYmkFEcTfUS+psUs6gjiUo5e8VyICcojFjehKTaRDxy5cyUAAcYaSMYRAkD15pohiBFUefeQ
4lEZTqMfAWJ3o8YFYDz4KjnVrJLbfQWeBetLhKpOFnYME+1i56aLJrp4kFQQm4MqO3ZCO+4zOVM7
PljyJE+1Kpl744kl/7MT9Tj4MUlKXA3oakeXbgyWfbzzYhMTX9XwPwbq1YpifQLu3POfCAnyEKj+
NSOWvXHPxMwoJX1QV2zN+XRz7FJi0JusVxzrbojhyMeB6OlRp8fuZlYnpGjZvRenpQMg2IDlzS/M
qsXvOSnHDm9hjDmWs6h7N4I5yuHshiW54svrj1MjFOQDNziSkWX5SLfQSPa1mzEmesW1tGn5mU9V
9MePZfhSZUngPaxuPeVX5gGMjJzuc71T7BJYvLJ7fmxgzXzHfpU/9bydL1jYB0LeUVXEaGIeTOht
aKWbnkG/eP5LhBfZ3/veYOAzsBOHLt0QYtiGE54XxIsKWchhIgNizNXbizbIDSMOw4yr6WxSwWWd
cqqU/+DfijqlFtVcJNk+ynLLLGBcooyFGpL4sOTc+Ei9YDH5Gc3Y1Y9xiuFlHzlJcl5sER99qbqn
1uqcZuQCuMiOn2YgUoQ579w302K207LaX1QVdf9C+oHaXbWERJmbkBvaJiotXQctpoLtTOcQjXo4
oG53rPf4OGfrxKvjtzhOo9agKMcqYpGdpljYH9Y4q15ERHvZA7X1OFkCPrTRUUyqv3irWPbt4oaX
yo/Tb/Df4/0pHPbRNWixrD3AvKrpmXEcHe2w71btRVWD80RzudkhWaYvLSVSbyWWYlqogPeaK2Dq
LIaYtEokOvpkUacNealtUgtAmWtZszfL2GlPv63lBaKarhxTLO6BduoTKjwFxeB+LUmgmsYdkMin
gHbMh3b2nBPUpcX7QKyP8VWX3ByAOVtSync89g/BRC+3TP1xfF6KYD2hai2k4PQoXxdp0+QJcwQT
XdcS831IyF/QDVYLf1eP5BGgkKKFey7OusskHGipwsNUtRUptZWflTv7xZtp+gaeJsR/ryCOlXjc
j1t+X9RyF2rs1tfKfSPNw4MBi4PnXV2qnh7LdJx3fd7Tv2rYrfDjwsZ7xeKf2Bfc+RFDOtBsflC2
eCgV8M/0SyKDVV/Ji5YjtVYO4QDeFVP+c7jayXe/7gTYX0SkKdkMoxNfpymD79OqFkcFkXxQqbRI
p4yIOQCGP64c+0MUV07wIKg5xPrZZn1ARsDWKzLWhh2REwcbSFIedqvEd/KNjuzywBdF74Ogh1FU
zcmu8hLs77lj7XEVbBQ3tZZQhBo/KdMDbo3gUizcxz3aTG41wQ5CFYufvZDb7fAXuFwSQubOhyql
B3SKC91I7gvkVJ49QajkBDCKxADoA4LA7cZi668IU9KmMD6UUdJ4+4gclNmN7NlBPrjLvbaWCUId
a39g5U1xp502benn49FvBXngYtDRrTQUbP4mJhP475r81ZcO+EGVoTWOhhEegoSgewhrenLvB04U
7nG72+jAHtdZz5J90WZxh2q4uKFD2nGCSXezfoa9EtCOROdo5iX4becpdE/ZEDFw43VC4VB9yLnh
FI1d/ixx2b0aBC6oq2gamAm3TVWyuF+asoz+0ejdFr8QIJzshLOhqP8vfOMV0eFMd4MbFOYQdz7T
bhl0Uu56YMwx8nqkz5IbBYq0RxfZejAYuvjqS5ItsTPVyZUheB35XeP1K2SUvbU2N7+oh+rzZ6DH
0SPLobXcmdHEBh4P6hf9SDoXf+vJGBd/TmQuiJg8ydAGxa2K1nmPxbMiMBrhcHaL4WTg++6ACbWw
PzCwF7hIW+m9C1vj/aI/Kfr6H0nnsdy6jkXRL2IVSIJpqixZDrKcJyyHd5kDGACSX99L1dOu28+y
TAIn7L02gIJb42aI/8g/+4ig0MQiw5oB8kRB7fNqAJJmjwNfhiPEcfAxv6GpRfkFpoujeQf3CZWo
YnwbbCNhlvEw3QC3umSw/O4WNWMVBotEnaERjpE4Vcu5YPID1kuhotrwyzf4cOOIucyYs/zuOl4+
LBfPRZRn+14nVQuAzTCWaG1jNUcNBXtaeSrRERwcLKmPxDA7w8WyiUUlwNLPUI32/BM/s2/Cl6G/
8CpPF1hM9inXVfnkGRMsq0bE3i8T/vAerfiwIbNvmXGhUFmCbkPefUN59f6Ho8bbRCS77UHTBcva
iblw9um2UeCtsNS7Dy1hES6jk6kqvB8W/IikYnZrRADI4tGtmgDTiiOnLygk0X1SoJ8kYauYBC5N
Me8nSdWwnyorlkBaWuVtyzkXbz16egaKRNKqY4IOeDjwogXA4do0q9AmIZqoTotn+rPKS/3ShciH
cZQkptzDwDHk6uVV1a0gN9XPC/3y2jNp+dCx+J5WkR16a0CyC7gItGkBosH9gFhna9Hq/8frjyvK
6h2qLxs3KMCqMYyP7TRO4WEsyKI7YPxaXttFm2nvV9KSz0WXs7tLEK+Waz+C4bJCzeUzjg/BKHxi
L194YfvEjy59zhRrTWPevod88AnYheCEqygpTr6fxnhjU4sBqJx6W6912C+fiOqHb5qEgkTYYYYO
FxO3zjqHEWKCXG230ABe7bRYmBewWBC7AYNZvq1Yo97IRsjJ451rC8RxuY2olMVKimaci9PbDRxQ
7aVNggzlGdEGuzqs1f1kc/1dsDBp5z6yS3mSlawI8gjYlR2RunfunWUTL8kYMHS+wHPbIXnmlFdY
EiyvandpoML0oUQnnX9EbuMflYfwE4LV2AcQGDLbPOvBrl7DhpqvjJJxy16naO+KuoH+HvhwbGbg
UlK8m7SZfuKqsQ5T39yiY8w8P5eWFwwsmyE9ezfZ7dqUXec8YSxwyx1FqYUmsAwgPMk0SwmqjK32
XFLL3ENOYGcQubJXzAmRSB7DaoyJE2ZgVe7oQSm5htBUBNMONJMI8hfJtNaKxKW0l5s7d3bLFh2V
meTBxup5qlDZEy6u24zmY1qOOvZ9dxejSEQmVfGso9GNRvJv6yk6uE2UPXke2iOwXHb90iDJ/o3c
OFw7aJ/OWdt3/01e4dpobTWMjUSIey5SzfpSRe8CqyWgc4UciadLmnuNcP3UMLFcgxzpMXA2TJyf
2NXgELQNO7lTlDKffAEDn6FucuCeVF/zYoldPOGIpESPBT9agFTapk7LeoN+CEEnRXvTnqdEwC3N
DP4exYzD2YY+qTZlMVZ/xUwSrCD9ecTTID0UZnByV5GVQGlGzR5dM5YTZ7Kdi9dMjwiI+fKhnHm8
ENqPRbepYDEFL3lvsQRtje/iV/SQMt78FwgHhiE41myj1UWhlkcnG3TlH2wE7BKpnBiGuiK4HZQz
2zFode3PEnXNZcnm5SfVgXy1IssKzrAaa+uesUnGy8I20GXsUbtmS0rhkr+aTIZcTsxWblg0QqpZ
3AeEehRcikeiYPQxYQLo7+ZcLURd4sjYc7GmCSd8Pj5yFZPPtCRRtQvLyiZTtrXzfTCWxNDmpAac
PZK6CainDgLpyBNlgViM6h9GxBBHI4wXCCH62wwsHfrDskSMEoWGHoHfsjzyYg7oxlx17FB7Es4d
zTExPTWCJNBVHVchfDOsMgkZEf6mh7SRspdx818hTLpFch/ckT7YUUfLCG1v5yTo4brB3zSVwhzH
wwD+OIkjTN0hoNRTW5MXjlG3XWoMt5hqKNzYpbEmsnFK7XCLTOtahkwvzZTpa16rFBdbizvnUqYD
pXk8z/lOjLjc/VGMziMYhsUhfanq0+NiY86Ao+WnLy3TaNA4dqfSe2qN5F6nmFrAkVJEcNwvYiXb
KKrJRIiW7hG+IsoriHh9eJ4Ic0HIOFfKPTVs1Xl2QS8i4bISNW/loBt1R7QQ+QNZYtV424jSnDcx
uy6yXH0XJ/WgAN/ip0JZuEE7PLhrkBkoJCOROPU/tYT1g8/19eXmffg8WVIfpGU4l4oUIbMtnKlm
+UvS0koi7H/Im1K1O8Qy4ePg2fXb4uWF2bZamSvzxCB9jvCyBBkxHpnQn8liRw1wsTBi9+DbisnG
MGJZ15K5wz8yDir5JWk1/plyxpba5VPwGTROtk4QkIRY0juCqmQ5uhe39jqP39pMywt1MglzVsrE
ptwkfr8EB4KtlvbV13HT/ZU6TLIfOowMe0O/JMUpXDpM5yyGuHkD9n0LQtkylLsyTGpwIUEV/muN
F715SQpAg0031z5qC54Ltqy9fmEYyJu5HXBBPHiWtuNHJIcIEcm7nVkazyR1vfthKS+TZRfNQaty
PrqyRgDhzM1VZhphlZBknLq9gR6lyMcaViLr5lPeeuFXqwBQ/dY4MX5qkit9lpl+3f0ar4rahxid
hXuEZejVKMtCeoEeMyhTjhqNeftFW6fmPyxUTbHBluz8p2zHq56CG+VDsAsgu+dAKly971ALYREP
aShXbhCHp5yT994j48GHAxI439rR/sGNXEQmATHPWzf2ecrJnqjXIgiMjXLD7bYABmjAminCNAME
YznmqKKmDzVKX33C23By6pw50V+9o4zhVs78d7QGpn/mSbG7NyCCCnbEFBH8sZ6YAmLgboonzggA
MJ1JkX70jOyV3yXbPoiiO0UdTnBCbAPEwu42ykNVTFV6THMn+YekPag3nNTOE4XreIqaJbjNvaPh
p1BV+9ES1YrENUnUAYfH8NwDCti3Ydd+a6BPDwrdRE+YRkL2HvLq6N4fnEmt+BSCZTN6SGBVVD35
D7N4Qp53Y45QBSOtG9b8Z7LZ27Id9Yi8bZD88VdzK8/8xUvmAi1ukAmOmygHr/3Jyc2PXCiYYmY/
sXxQKZ0TMTGec+okSxXET4tg62KEnREcDm/6rYDxUTB8y0FXYDYJgjVfo/1JsRdAYklLRcBEgKWY
J3qyRqKtQQobckTQqXxgYsgRAVpa6ouoOp7+lYOzpj0T8Ne2m7qfYdJ4Q9rvozzQDMwaNEMb7IdZ
Bq2rx4glQ13bT16mSwrygYlg03m0DUtWhhYe277zALf2JAsfwcrXHtrXdvobasrxc56GDIA1GTiE
cRfiO4vYtSfbhNUdGjXhsEN1wZlOwCdiwGl9uaQX+nSUUH1XsA3rp+kSu8CzzRpfkzgwQGWDUmMF
+G7CLlmuGUkvcF/RdexdxeqJHR4HDyS3WGyMo2ZFPBmyW4/IIl0NX3VR+/c5VpSapWGTef9plVeC
C5VsFbFCVMozc4NCqviCCaspX6sMiuO2o0rLd7NTENTnwCfeJXE759u6I3EEBAXZfb8C8579TqCm
jYRBQih8HfEtFO8hGgTWomhm4/QEs9K5svQjRAczKCoxERCt0nB0baWM2UvYbdrsa5fDtqWnr86B
mbBYZyhdLyQkBYReGst7YvodZ9vChmH7OzjpyAMCSdQf9pQ2+E0gLtL0aucYU9g4G9ZOKPbCqUut
jRuN2BRQG2G89LJgJXB57uuSBACqSms5LE5oWS/1AMZ7H45pkt129nZyXlwLxJ5LEJO66w3z/Xuy
4lu1L3rSp/e9ZDy7SZJsOPP8Lm+AtvqSO6hFjKwGFCeNL2xWInamftKpG4uVcuu8wMaR5rwWoXT1
XnjAq7bzaJPjRX2AucKlU4dcVM/HZhL5BKfMKbcRwm+GZ5g6jrbrQUwPwpFdSuVgoVwRd090sdsk
Z5Yi+bXyWhQhuSurt6gEYkKH06TfbLOSH6ieAgqJ0Uiz0XDyt4VFskYV6QKZsrykqtCwLV7ZfxXt
7OtDPtHtFwQ2SEK+DQYmdhZ4YMlAoODzwPu93TBnObUzb/O2o9aJVq7LLpRnqnG6LbJQvcHzBYUM
nwXcJQZMt2U8xEggX029kNpJBNojg3gM/llZM44OUX6hC/JExhTFwZ1VMyvwMH7C1ly5xaLwOPSa
iUrsz6LfLg5zS56rbrbjTZgvJvxsOZDAtrbMMq4QBa3s2c8YXlxZJFIRRDZ49gNVx5y+LpyDydZJ
UoxRNE3Hin0i9JlY7720YZdeyPmEFB/wG5TRw4znt10pmbPUKG0dYJy5vclCQKvfcxlmnlgl6A8U
g/cOJgvCkcn8hHyH85kh7AKyzbZxtKG2r3u2rANPw3XhsS2OA3oEXHADbln0sn74GpaZ+YaP4rbv
FoYKzAw1HyNhqHOq/SA450xo/tFZxqgUu75kHz/U7lseO7F7YLqdn1NaZfrTwu2SJ8QpDkqJ2bCc
Tkxyz7yIfVmesNj18IGtGF9LBnxaystQW6AiPXvCbSSZi285sbwPFDPWc1M4KENlLyHtgh25n0bI
Jyk4V3bkpm2+GxBdd33d9TvaLtxKUlTOQaNveElT0Pj3If7mDegIS0Ank5lco3EpH1PVOQsebPzD
68I2rP7Zfblbtrxzs+UX1NeZ5vYFIbwv9j6WR74mQ5DiIqYC9L8XFKfeU4G1a9o4ePT1ELDUnBM0
iMgLnOEtjarm19hMoPEYdw3yPOHHd1lAdvuK9YPz6rJIr49TtZjuRvHpswPEg/g+6bn8cMPd5mer
IcJFdHvbevujCSAbflOFyuhxQDLaXadkLIK7EF7l8hIS+Nd/diBDd3UbAaWNCHaSRI9SVz0uTHw3
od3NH46Dt/O2/PoH4xBhklCAaWsfiVU8du2XrGbqjLYee2+dtXlxhpLsjxd3cpmYEM5XgbzyBJpK
4XUHjLWJc+w6So0x9Nibq4Z/uCqtuftqrWX6sCyM5yCtFG6kQe+Bing+T4Oqj9pyasZ5Hh+RLdwc
qocg1OhtFlXm93YIheYZEoYTowTznQN3xlKRM9uiYdkycPA/BUiLC37NAthJEzFKWnqHfhGJ9aai
XoCbY2XjHlwBfT245+K/NLImVsqk8jyYoa6mb5WHiOwm358DSDdjv5f2WOqdLkECr0dE+e6aerf6
VL4DY7VtcIyb0gvdFbM6+cgNEVxLuleEJ26K56MOix8AteoeoPdEbCty3CcoxvmmyjinCacclqsM
IrLau8Cq9y5u/m0tY0ylsT0XeEwgsXAwib2g2H5NDXb1VeJr+TnM+L9phPkzTfT1G5ssZ1DXQKze
yJicrzgb2ifcMN9oUs0PNPv0MEGbYXhflKcSqczBBSbICF62OcNj4x2DIAD0k90szKtQDKIjz24x
d3afRe52sAryw3SViIuUof/dKw5rlD9pdygJGgR+MTrvDsMEhkSjcjgehtg/+I7HYlveMD7IFPiU
jIrTf0smixdcqvMPmEkLuoUXu+z4MK84Ajk1msksepyMqK89H/sTdm33RIVKKSbBBeFKE9ml1Mb7
znOH0C4r0NF9JLQ/3yUErQZ7jLbYViZr8vfEUA04C1w4WQGunAdp1zRfVApbmaKlXwsFfhfmKspR
PS/3DpJ7Kk2Iz6zSkZjpKK1YW4lk2Ujhan+Dpih7b1KVvpV0/RzyffSQtmV/bdsMbBb1TPE+BsNH
1pUeX1eBoKHv3fqexDX5SRZ4+Zq6Ew7IYMizg0/k43GR81+bhmafJ4t3Id4nLw4hL97W5dYbVp3n
BI/kFSK78THdnUdBI741gz/i3PLVcVYu32rQDh/UH/O2wxmzcwj8nX68rhI+AbDOsmtgBuSrRGWs
R5F9o5Ildhuyu5cRZBLp+GBN5GlurEFcw0iaB3FrstCN8PymBgwlAuPozqny+FkwSVhxSZUbydaL
3QYJJqe+dbMjU/rtLAuzq9KAOguLeUcSY9qGJ63VCNJEXvSUAoCTc3Oyxix5m7V/xWpl7Rz4fPcC
1fOhru3wKcBMvl/KZtZHm6ijDWcRycU5Uul6Y7uuc8r4+0AwYntgr6RrJJuY0abMkGX9NnMMn8Dd
8bdl05Sy4+my8L1hj7kcJDKNi+SyOuRpLN6RPxBdgeiZpWoA9sPvlrHYGFeGku5x+Eaa2b8QK4oU
qPTzd4SYzrH2YBCXo6NdVPigIZF4p79sitJtRlgawcvo4fyez1VPsKzy0UY3TVO1aVwXClYRGOJa
Q8M4mMSy4hFjw7jRaRg9pyybaOl1liALs3w29rksU3J6oHchqKjEAU2W+dNTO327uV1Rzg5f6A2n
rVOaCa1qFUdvVhijVkusy3L7TRFBNjNRGLwjNwIMtgtCjVksgOAG1EsHO6IHGDp9KIjYWYOrc+6Q
U9CIhsE03naepE2WU5OdAow2fNQFWm6VIeMQDqUO2NN1r5loS8DUK5sEjScWVMCimfvkEwVT5xQu
x2HSkYjQt0fQBz05L+PQP0XJcuC7jratWpADBhbrPyy13w7SgE1na+s0ZeaEpZppZesP+b/QTvuV
NThcfj3f6gJdubgucxSGm9E35J5APOixMqk17WfJhQaQ6yOh370VbCPB4KyEKA9RST2RoxF+Wr13
n3pK34ELSJxTlNgcqjYI6wcxIuMfoD6tccdDMEVVc0+xVN5708187iO1+Ilbm+/bI46rjYrQ35EU
0tnQN3iiLZIicwUezMlmQIv4DHbMXUj0vBlNSuUSgQxAlIs4DKpr0QQFnMuidI4h0+bPMFDN3RSM
WNAph3+o3Ovfqmoey5vDklc3Dvg/E3a0ErZlf5m2fGx6lXyEcMxXAxvRxzj0qx1kdPKETQLWdZ17
kRYYbBou9Uz+1JZdXriwppNHpUWSJFie1diR7XNQLvUzxS0kOTcAF0Lszu0KLbmx3txEANBllss3
GA0HphSCASQfc1HMLtSczSeUPait0xz3AqIQtUnLgOkBte2Kkj56V1OClWBsggMyIAAceYnFNi/V
S1/2NJsEAvWIj7wbMnUx2bbxvYxD5v9vRKXLP5ZTUb2Vc2I/KL0kDoYGZkYE+UKbVy5sLpPVPxBX
yAjl8bsJXtWQvhZx7DyQ45I/S9bmm7KfQsjj1P/TWqEOCbZuv6T5pqzGlJY1aVnPwmxYseHvbpVF
+jvFznCl1/9sY6Li+xzsMY56KgRWpEQQVOqLRbwh+Ve06k73OUnfKVts2AAM6L5mKDvp2vfaWt+J
npZfjd0f0+F404euAWY1je1z5osQ6lSU3YTnFQqgIL+hRUeQ77jDnRfPNYTseF1bfqncTvcL6vt1
3kkG27DNmv0Myewp6XT7TJfCWeLrVv+R6KFX7bggJdB1xail9bx0zbkQELcD4GfbL3467G5yhTVd
pVlrC1hQM6t4Y1UW+g5ylbetU9D7oGWt2Wb44uTEzHY7zFobxMT9ttGZwtBANLIWue7W/jSSCJE3
oRq22dJSyjaoq0jkajcjwEqOk/kN2Bz6R9dYw7o3EdZW896mhNaC5sF6jtoJ9k3yoQ2+Uih6ESZf
lMrpNGl45uzZfY4zPBW29eLMrG1cVxdnEbjOBzOa9FMHoj1GQ+TrvV0WewiRN/lRwd8He7iTPsU1
w7Bd4MBf7BTOnTVpY0hj4o4cHoMBO8/UEaybdcxYPDZ7a2A8KHXgX0tc2dfA9dJNhP+NXK4IBlrQ
O++l6sWHBa7N2peZyH9GLZHccGtVv4XXm/sMNVYE3J2YrrXDvP/mF6fYJ4Gj4uQYs4d68Ms7acJu
rXTIqB/uA4YO4DvxQJI02NMR4b7u5U3HDqk0G9tDlocYBTJWXVWQSJR+03/JhDAKt+QpFxjLG6pj
FFX5B4MXftgYXaqBzSmpuydMAuTGhqZ/z6HR41GZZkbrS5H0r7qYX5L4ViPkvGl7g5YbIbD0NjNM
oa0/hOUR41nypFg5fN5CVkndqALG2rddgzOlHJ94nCi5gK7vWTIw1QhFRb6OaB+6EPJnPhfqxcCn
WBeFdrs1wgT7plNMX25avzcsD3N1ihl6UE2Rmk0gEIjX8wJGfUsQSv+DATvSLLOSmgMuylCCeYE7
07sRHrtth2n6bVTO7nLkt/j1TMaTlRE1bpHVDgELr85XqwtzVzGdcfeUQCF4bjbheNF4wBHcZpXF
RBddCVzuX+gT0zvzE7EPy8hTBF317mUMmy49Fjbr7F2/SImRByOcXtnYtP45tuQqmhCTbsZUDH88
vna9r9jYvzp5ZuovoXX9uHRL+xTAfHgyyE7o7VRk4+wPTXHD9IOwOaJmk6RKRQJYbw6L0xDgCyhg
JGeu86tnGkfZMe1oucERuebOIXDrG0UvrsydnswUfY30eQFCqR73Bqol67ogu53/VMYrsAQBpFmm
TchExiUFbEgoaX2XzSE3L3/APK8ugRk1EI6lLU6ZE6Qw85rsZ3ZSm1sVbbW3A0jjlU94AByzNeDE
3kmjo9bSGOB2qV/XB7pDNNJk/AaPtgG9Fw4yp7Etl/CaJoUHUE4j9rsKRr8ZxwY8G6qJ0dXjFtlD
vY0H24rOKGAcfz2QNL/Nck9sjaLvRi8Iv7DIiPzb0bimjOqQyLhRC2XT84lQk1yHqPCb6LykdS32
g57kf+xNm1PhDhkdIMEeNgpqx5x5C2/IY0IIdlBL+t8MueYjUxyyfKpISvTCsYs2E6IDC8gQYxFZ
651mAiRgFTDWwea/HiVD9Z0XBssnmhuP3HC5+K+6L+d6k4jaV49mwDxKSF2HGndYlYMHLtDrsvxG
hnPo9NINVldFWuGMB/XeBYxXv7DIIu2aF5FW5EvQxDYfqURdgMSgZZmCr4K+n3/eOthOvcmqKLlI
cOrXTs9USqHkTfr5SK/Ax8QclV+hmTCPWrPrsPl07ENxeaWy8OFIgVpd4/ep44ubFKSMbxBXpZOi
tGUAnR04GqzEZkLqJu5zhKYCyzD6yPQVjmIev8XVqKNPg0l+OGmDnB//SmNphNoaGl1juI3IKXT2
qAMGc0h5V/OKHU+qLeAcTSyyeyeOXQGcGq4TNLeQDIjiWCRZMJFotSxiIGNJdVNFZNaQlZRw/E85
qnPfxs5OuZHE2MBoQ3T2j22k8P8zJRwUA2ghy2WLnqP0jXpOy1jF6CvojwsPHB7sl27HaBkMOBfP
8owsJLr5V0jCfI5yYfUHFYMOIkSF62RFE2ZjuWtFtKl8RSpSgs5hhVGWuVg6JQyQEUn3n0Uy3fZS
paPv6XBjkOqQL6jAcJjI1dB5qjiMlVmGnY5k9UmYhqiOVkFSgY0faNw4uSjyA9002Yn+bJb8Ac5d
HuxnFbjhcYKzFiPprKk5Aco4J+2O9ChQelg8eXSvV9A8kB9XlmyH4a4aYiY4aPObGsZWmE3P+JpQ
Dtfap4V2uNnHh2KYAu9QdXVkdqGVLQqDXaM/HWeEz7uiYJrkme7FHHrckcjxyy7ort2N1tHYt6hG
NK82jfNNCUzwIhHn2IJ4S9b4PJJhZ8Py+mqyEXGIBG/NXVN5zlOQevONmTUgb+p9klOOiMPC+di1
rp/ubMeU1Zkf6SsiRRWCXI4Dn0hTa3jrrDm4IIDS5oWMov7RD7TklyKGBlCJ66p93VcuULuIiYzt
KBp+D3kZBW0pDGd72rxSLNTj7wjz55eAOtxQDsvxEDsZBv57JArde1umLWhbhu2X2hqHf5HEH3LA
84qktURS+sAc0c0fpXIofNxw2vLYpd+4K4L+aDFdXfltkj/mHAflXpsyLXY10Xc/vk9OzibDg0jM
BaPL5FDAdUuxgWZ8TvjD1R3AMJ+oKsvJ5GYpWmf+xzx+fO4S1Yz7aO7CH4hxAk81CYqMGd2BGtoH
riE2aeI3x0bmzV8PXIS5krDIpusXI+4EW7Yv/KTT8zy11huvLelPqIVIOAvHfAyOvRfbD4auRe5q
Wxd36QD7l+qs5ajnL5/LnVQFG+KOgQGWDWz/LDBUHt2XkNisTYItg1aRE8i+M+XSvOHQ8Rn60yih
qradDEfLFNj0bY7v0iSR0NY9kISQB0Q4tQhHSt9R3zEhHGfP8+PT6GEl58I2Bdwbu8FO6PfsLTdB
bfkvS4Ktg/8GLhCiQpMGvNJoB2fyFPBK+RbkwJtDJ9WM8Eq/2qBu84q3Ci66OVTjWP1Y5YQ4bWQ2
yzObTTb2IQBFPzLHo4qP3o6DFxjmxZW/aM1OoCv7E7EfwYft0cMdGAI6aJB6jfg4q8Nx19WtZ+1C
euBmv7gM2Tc4U+g+XSHltOuQwGl8rgKDX4/n+zNbTNzelR504BMi2DT567q0yrfWYIZkaxmlymMM
nDGDFEsIG1aLyb4COoe97bPru+V5UqiNmAAvQTcqBiJ2bBfrsqQkXBm+TFChLZhxbjkzXHL0W3cC
4ma2t7kVv4lQpGdmf+s/U5UANNXl7RMPo2BeUVs1cTheXuKKN2PE9iIUVA5umU9oiyubc1svrRPs
8blAbuakxF3cc/JecBJUH3bjkXnL04uhINEwkjYkhUFi40okHkJxEB11kmXJSzczet6O4LPGNeMD
9ykDHNZsFL/DS6Khc20mVyZr0LH2vTVkAm9KshTnZqgpvXqGrtVn51ld98o4tT5bw2IS/FumzU60
fXKrcGoMeyZrPHusw+oJBCicSIkc/8xETpzshFPDTmP9bVdhiZGmXJh92njo2AbN8C9vz1xSHxX7
QtQzxJvZSChx9+ab2jjdK8Awf/5z4opAkFVlM8L7zl2NTIHS0/UPFITaX/WdsNFMw2JOn4ei5tso
ZtuQfiT9KYLGEzFJmqYm6rezwdG/sqGemnVpVXreC2PF+V5nYejuB4txmKN4dlatUcNPaLPf3vll
a842opz2u2WeXCBoSLrhyHTcSs4tgaL+3tW571NBlUBkDMOF53JyQ9RNHSU31tIcKp+Pa4hgE7Zu
sE6Yydp81b5OjDiwFhiyLza8o7qXPn7zg+PIxnvOGTaLlejGdjmUTU/GmNuY2jvMosvDI7eFYSCe
3aCmQ0I/DIvGYV/qCpDqa9G2wUuNLZK8KaBQyfegx7o9Jdz+/whqYU/DH7u7Wh3qzU0PJWR5kEkt
/qFMnh7HxACVbjPILhgfbPE0K2gGm8lAjTl1jRP8Q8fAls6XIgvWAbLH8ETayBJ8KeihmzFEAjVA
MaR6qMrsIeikFlvNTWzRF2GGs5H1rucyDU5LGJGFTGnFBC7vUqB+MN83FfGSHAZEJNu7XLDvvLoA
144lSBzKB1P/TgGi6JXuBjQk2oPnvLWTmtHAIEcAiXWphscObggVZaUpiTOVeS/8TvF18gRYOO7s
SICZiwlzysOwGS8ZUsFjvrDlv0HUxAP29/TcKPtDKFa9mwF+4+NiJrgrZOGplQfEZasasWDHt9xT
CGQw4aD2UbrXYWy/40cd8ss8Cg9AFXPwtcO5yxrEch4D6EIC53PlMwhrrCcbDfo5Z55arCsGfbvW
ygkkvOU+dDWirW3JmPyIXCKFNDJV0R7ZGHt9N8qrj6XS+Fsrl8iovdGTVZy72UWopG2IYYOK+C50
HC/2FlqaatlzxUtZoIxdsCM1ufNfofBEpdXEjdQ09a2aCj9vrJgHPoN6ANHGLtVl09oidSoLZ5WZ
BpZZXc1fvlt1gHcXnCoCc8pJOu5Lwqh7G1fhjVql7RPKKagNTRV9wI/5g3UkwbBq84TekPc/Hxde
Aua23uNEE/UMNnjiwGOiukP0mLwN1iD3RchjWJg5JeeiymwY+iltgNe65T0UA7ROczT813pDcapb
4bN2LZBqbqOsqM6RExeHvsz9tyYsuQNZZOM76iAFr4zCMY5aMEzzFXdCsM08ZMmAh+JopYbIAZqG
gWifjiRSowTHNzcsHTHghWmC+8zG4wxSA/GaxizDJgVKiSuXrRdLblJgBg9ZkfqPKcK3c2gTNcR0
GnpRwMgUrWWrfkaqjXFD3Ta/6MUFg0QlHsnvhvGqS8nLL7aeXIfRVMNlwaCs3Zc8AmKHcj1u+PYU
d8fcKwg8dVtM3XZwxmw6ss4V8UaX1QB4lsoCHwzvxpXXmrhFRstFu9NBOopNIFVbfBezZo/gWRNH
bg54C6BARUThS4YyCr1Nq2GToY32U+AdBL6BIEA9dgTS6zGknkQj1c62ef02NB/V/NGLNq3X9tKH
3eNkJYM5M2vB2OHj2JM8+xHKhlUSY0ndJ9aNc8lJALWqZZDirkvHoAhg6BMhoxQy2stWlzeGLSk/
XC+J9wCd4rZGG9L/ogRHGeyAdr4FAHGCkIKIaB7shxOTRrJjfU7QLXqJClBZRA4aPffIkezWQpOW
x9CMNLu+QiOjZz/gl7fpPm9zZORK6yyt1MxtVNkj4yuIZyjMEUxvaicJrtC02KTx4/N3VTccZ3MY
tV9uzJpvDfco4gbBw9s+9/hs+fNORHNuJ7S7+L2wI2NLxS8LOiQM+nGH3FJeoZFFrOZQbiTo/PI2
26cFJc+WM5sVZT6kUQgxN0ZZH3Af8ZqTxwzVM9UGFmMKOmgja0fOB7xBRq+7ehrcPR5VJ9q7II6O
TQTgBWFHqjWjE6XyM+4IpfZDwY5la/ctaRSR37dgUkKrf5TjLR8jJH3+rbJalHwDtpFnJQvYsiAF
kQXnOsxmTpJWiD0xMkwSeZLInM1IJHbvOrIVHaxcdZf+guoAw1yHc/wlwJghNxlUpjZ5VJZsn9y4
exGEEv4ucw9Am1wn7nsEuw0NfiDt22fTYfC2JAPeH6rOEkddBwX3pOY+I0WQAD5318wLeUG0IpKO
yaFy43Ulj24HaHJYNihiaRGRJ1MGku6rlw3cbgc+n5ub6dACtvjn8If9qhn7hvf1nFvTHYcm9mhS
4SSGOxqsC683ftZg+h9H57UcK7IF0S8igsIU8NqGdjKtltcLIWmO8K6Awnz9XdynmZiImdFpNdSu
3Jkrlc/OKqDuhYkgSA2KauTKB8C58BTgdYY+F7HX4ftk5qexBYe11d0cfBqRZVhbL1szQzhZKxe2
6awsVg1d84m9FFAbE4IZDlwpKMKxcCNQba2CPnTwOGH4tP25xoExdD56E/eZfV878JqsAlTUZvAL
GBq6tZL80iGOuAjftZse2bgZ5sm1JA4+HTUlUEOtfX8/NT1fIXgkctiy4qpt9jZld3MzLPJrenQ0
geXx8uOdYmMqrrKK661gxvd3rLN44xRCUKITk3OU8Kfpw93zOdQ5ZJqocU6YV+z42fGx1j2yau8o
2HBrd/p0hV23IbBPazjkhW8FW8wj0mUvix2L8i2/+044SLodqABvlVwp2tsm+I6fp7SgGJIMX+8e
YmmM7p4hXNmvKXh+80Vw5TIgRHtpQHiB7+cOI0qR3w3YAMEhMQifc2mo38nuV5R5OVUHBsH4efAI
jOybWpArh0wz+XemFKlfwqTWBZwGV1fzXk41vFkPPyDL+X51qTKRyj+YwyzzmBxc/zyXVvQ3uUNG
J1Vhp79zIpq7kvJqpBQoL/zeF6eI6A/FToklKMALpNiqsmSBM/aJDa/ukHEtmEdEXbGrJbFhQMrw
0m80A61Raht8SlErz2WMNYtARTM/88+8pwDjbbNfbJx0YYIQbW0J1Xc/LGInY8eo0rq7wUi64RHZ
Nk/YpPcVEFYxutwmO1xJ91bsl+6HERHiOc15hsDjKE3BOzTIId9OUTbc6ZGE/27GdlLtkZiadhuT
9LvhieD2mykIfUbiOm/F7M4XhUe/AyPbeFdIzVTT0L3R9qeZ2ZQXrWLZAkoLWyHUySE50lbQ/ZlD
nf0YXcosPHbYKE8WAWNxdDmtX2bQlX9giqL2WlkEZTeNVS4PA0PMo+oy96GKG9YRES9TYDZjbTzF
c1Mbd2XXFt8JzfD/nD6mAKxtMMciDDTUMtD/6ezg90ssebqjUDJQBlQ1bdo/q3mQx9VIswfJQvE/
uEbiF496dfXjGXNaRtjvgNsJaq0Z2zSIsbCCBKfoGiH7l65grcCTA2s0O2dec4RgmCUFar9T3NJn
W0Zn56loAZzv80riWGsMh9WmakB8PcPOtJqdwmz405jcyymiMJs3QemYt6UcI+1C5XcsczKFCrR6
zoIbOWzaulyRxUTFyatCIUnx1hEW1qa38+YkYa1KGqFvyuA7alOFhgJXabFnRrqWn7BlVROmjZQP
0uicVxiZt7yeXwAxXos0m67GNFPeoCZxh7cM1o9K4kfysvOD4iuVgrae8lOBEfckLY3lArdycup0
J0NOmfyIGbt9puFnvrHNX/bc8KipnDzjCwOjeaGkl/ezNch909HZlQGeCoXfze+x7F/GyhnxLWTZ
1k5s7zIRHbqXVYfvOfeNc+VP5s7s3M+FL8o+cvvnFmDNrgK8hzeBZjucPBXLWZRH9rEtIZrAS/QH
QYV3Fvb+b0HU6cnoIRUw36fHBCclvc9F8NVIUEmx0CzOGsTbTVQXBW/VoQvnwJFfLlCldyOpVnrV
YJXXSnjmvT0m0RY711fkU04DLtJrsKw2ECCQQto74k4vCyf+picdAF3LUDvCGhmthlP6W5vQ5eZ5
MM45dSlPZQahwSzUfMU8SDuGMmgU8n11wYddXvJ8yH6aJgb+kZXZUdEJ+GjoYXmXPJQ7rrEeCSF3
+eLKPp84P4k2JGBH36eU5CK6vvvPa8z+AlNphV2q6Ddjkt/F/qIuQeu3dxZpJALzXXXExDW8DVjE
WOx27WPQetyuFbRIw/T6F0VVHBgNEiegdWb+XNVPlnjBtlel9Wpimtz6rrROMLjto6N7+y3KYvlv
ION2UBbtQFgQxNUSXf7quln7Ybs+93urJn1sscRulFE80xPWHpbWJNBASnpvgESRTZsdRNn8o3yl
2oORQMQrkCQuWsMFj2qc0a62HdReLFyHCG4C8Reno56HeqPDXGCOZVTBG2ZjQ9vpPBf3RavTN5hA
BWZpBkc8JUM4CNkfXVmN9yBdYfoOEgGALiKExAB1kXQfuwtkkxP0gxnjSzb6rHgmf8O4HFw5WWQJ
13r2HkbHfx5IltznydJK3srdeLJMo/jGj3sjP9J82gM5nCAZsMnW04l+puitzoPQQET7dLkOXeau
tA41hggCpqi15Oe6I1+gK2nhj7TjcBaFMfwRAySzyp2xcKbuyjvu06uW9D13nXEHnBYpyoIBVVGx
CKW5Q11H43qbUsj1SUX6h+nfPVhOy3sBwiBpVbvz7G1Ee9KtACOlAWmUe1EHxRF0cHule4wkaDl6
p4VsUFiI/kTYzsQ10gTZjtZvLm19577OeEI++VWMNC4Yzw3RvE8j58qAeaK6oxiOlhoHTw0Qv4Ew
UUXV87GxEufogmKj3htSIUvmCtkmHpffUiQz1v9eh4toiVGNw7swTFzjtMlKtrExZIRoHNApuQhw
vI3p/CypBqcC14jfpWqj7Uxl30uuEwpBF7f1fqCgjI+5zRZyU6mFiAKZOBR5fKLWT9x17k7CcxIb
t+kzaP+x3XwtTfmUNC5YgU7etcBGsdqUNGTw38jJjLXmloLW/j1LKv3M70RuOK+9gyD1jsDs6v9M
xww+vBEjZDJBu29bt3T2S4yZP4YiBvcX08yuWmLxYs8tIQ7XIuRpVdSeUoR9E1mNCzuDIbdg5PSy
V+4gzcG3ymlXLAVsPIzmzUnGAMuLBreCU6PASlwMLXDMx8I1WYd29fJpTvSATBGGfJaF1oX1bL93
RloJhYXhwoO2fmqj4GN0gfr33J5uaeynf4ie+CealPu/mddZ6KXS25EwIOvBTBihuTb9j+UhWjPx
0m+DMk+DT+uB+qttrEYdgyrhAEFQlH4hTBDNAr+3bc9+gu8mlwF3P5TvrYqC9hiP5f8vpGQyuBO9
p4OpP4j5MbuzsKrPvI2TryKW1kUp/c/UuBPgo32ljrAvrUU19kgxQBgBnduK3tIQPqr4gRUWUVCb
nfkOtxa5/sKcQ7PvqweyKuAncsUipUvIi9aZrFqi0qzmwOu1332WOfeZr6NH4U4ZFkEj2ZqD+wYK
Nn5DgGEFjePt0TCK9HNEWniahCJJWMKIb2FR3lM78EhrgX0ttCcOap7Sq20I/W4VmHH7XPQrlnRF
vRqNf2n9TB2CAGgvg6BN3gukxAPBEpK/ctBbNJ76pXZM3LD52O7rILK2cJ10iN4mrynPBNNyQg0i
lm3Sc4vX/eUREDBsPqN9YzsTESTX4tgiDO6soo9uS+GDaohpx8OnGN1rj3phrtO0I2H0sr/JgBGr
maaOMdEZeFuRzrxAWYF6g0tjegOlVsc7GXDj3Lgmq7Y+tp27eU6be9KL7PJFbO0WRPcHI27EHZTJ
7jJNfnsmS9G+e4oLpBReu0cJnr9UnDwBicRJG/tX8LhfpuM2+FAR6zalRURHJpV1i8BehL07dxfb
ajh9OAZDKQf7JObitoaD9xRZQajPLYPdST8e5oAPZPSKod02Y8zNzHe7YKNxgD2mxCnPGn/Ds+f2
4rXvlYQab4I43EekPftNJbkAX2TmyqPfVeaJ0V0cp1m19GRwvT9xZzIZO2rrUy52dMpJ+p/bhatP
wJphpyKp9wOGDoFNWamnuS77Y5VO0zuJ/ero9xVQNz5YD8IgC9HnqW2W+0CxUjcnI7mooLZfMsvn
p/W7LEBW4he8AjWGR0PlxjY3kpcphXVIbQBgUAkvydmOJgURWsOYnQhsYXv1Y5b6DlIkaFYn+W67
qN6JMYo+tNk/gA9zn6x05ZiVXhRd7E4mj0U9lK+k1rDBFsBMg4H+WVa2Q/1VZYg0bBvN39yiXKXq
62GnvLaACF3Tc2EM0Y1KDzaKUI9/qN12viG6HEYurqR44G3cCVHOhwpOCRdFLNIV2uNg77qZGrdz
1rGnWpH7uzRK7WTH/ojqRqyaGBiNesaGHVlOyha6XPZm0ceHaEII5ZuTbatM2DO+S06VqGUusBdZ
/yaJ7g/u1Htv/aTTX+zB+CtAeu1cguR/cyWwAfDOUJueuuBD6tnv/Ui4dRPM7jjuSJsXN2SSHF64
axrPFkmUz6HSGoeEa0ShrN3oIR1lgs+ba8KecuO3pG97KjOkc8XfBHmMN3jOxDdVtAQ4ZDEyKjaI
5bCh+YgoUnjhSooXzu7jHe5EP1SlaxziUoi/IBvBfKzAdZoAEmbzyH1xqHcnBGS1z9iXFXTBaAZo
QSN3Wk49bcB09LA2LAYm11HdCMssT8DUDG73s4eyVxT6lEIeYqKbPbocGn9Hs2CEgzMevl27NMPa
bqpbncog5QQxk10sBIvf2KfuoI5qxgOVJlCZA3mi5jp4aLNeffccRXdj4XmvRLCG3Rz3LAW4eLs0
PNl8EVq15MEGMbneRqjX33lDezyrqOlOICYfU/IltyyhI3Fn22b1mbFW/SVVmYQUYLJmy83+2jVg
GKw8SX8by8YFZQxreVbkXLDrZQ9LMFFaORvOW4X3dVf35RDGgfBW+1/jv2PoUK+sJqOTbZfR29wO
D3W99Oc+A+JfUXrzE3Nx3pP04LUxd9YmAZqxglIEqB2fFmiRG/0Za2T3z+v0EPLvRS+Gb3Idbl1q
5wbY+mcYy25ocdcn3eXNdzIS06mKObfHkrUNEqTVP6TMRQ3lsSuNS5f/jXM1PFQQ/O5dl/QYZk+o
6uZExLAos182/rzd08RYObq6/R4mSmQR9M4TsKwNyOf4H0pW/sg1oPmcJ00zTatF9bpo640wHepF
R/fgtukZtoPGGx4DaMf5mgyvEIcc910b+OwI5XsjVQuuPKsFbVNHnLPVUMY3q9HtQ9b2GkD91JYb
+tfGJxCKOuQRNSleMPwzynrQHzyUJswM/8+ztdbS3SY/1uce5Eh3piVxONIvU94rOKAbOXLN2gDG
7aGQFZXBezeNP3N3oBCZIJrcFPFUhOkYc8NEEn5zO1URoM3Y00JpveWgOw9UjvmQoUz6RwmFTJhP
4R5p4hZkRjYW6Ln/d0+Q5LA1PbhYW8mTMTlwKcc/VCZRdMRlGEw3+k4GeYeFKN/RKhE9Q9kQTPoQ
k2ow/GsvmdoWQKVDJW1FLYS/FrL4GX3Qwur+A8KZPtKT5aZfevb5uk3cE3j+Xzsr5UdSdv/BOiTf
FXxYxdZZfLnPXI7FGJn53QdsSkHoFNeb0ZCMuj22bmSl0WnQFIR9nGTVHKZAdD8Jh/r/dyf+Fx5B
hwJ14JG8Qob9QsilPC1Gq1LU2oClFfsZ6h+Zb5p8r9g3PkUkjX4jBQs1byMJE690/mJ3UAgySOJ3
vHUCY+Py5JBY6dqTR8ZehmryvsCWQpqvZ5uyIZAyR5t6Pb5RCWMbuwbCcc1sGgtoVUiTEhjyP+Ap
jbjPGsITWwBA6rLQlfM89mAhyJsllyCd2n+JUt0tCqqcSG6rPlPeSmfStHoXU9T6TP1HdgoI9d6x
Qu0PhmQeSksXI+bsGNXet/r0WJhKlfvAadRNGHJ5M8pYXubccH2MeTgHMTeUuPOQUiS/ks4M4cQn
u35y07NtlfjLpqm/4Qo1TwFK9EfeZtaeMF2Osl117kORGT3GTiYzeW1so/1IWVTy0kJCaSJnJk6y
NOlxwnr52cXx/COtYrm2fp8/zs3i8k6g18JvTfEoOklPtC6rd4c61V0fOf/Bt+ropQBp2pWd8W2M
lN9Mtk6PHiyx1bRffXaThX6/dlREZSKRrtzkJ8f4wSagsi6SQsfNqO2ULD6JM3gdsQfSDHzFNUpw
TG3ARspTrKUNzqfKnlYA10Yn1ErJkW92JhrwGsSsOmZNq/Cv5Kf7F+LK6r7ijkefZx42IzbewT6C
hbEPC14HRCNnvqeBUn8vXWbAjlhQ+7NAE7nAb1pVHaMUImNM0Hzyq5PJYUbeP4gS+35osESZiP/Y
OAv5prk1BRtwau+EIkhTG6RNPqOo0Q/klcenJYn7U8XRVpGGpTTEkaTKbVgaOHzBOrB0Gf09/QxL
OJSyOKRBNL4CUekvlF6XN7H2j4DicLC8stxlkwhICk2tE8HNcHF3wG3GmpiREri5JWllKma4eRO3
1lkfUnnqfjFIjVNYDT1dgfiRxUXi9xahZbBuh2/AKK1Y5B2GBkoyZ7bzgVSbEYBO9QgS1J8pnXAs
/24eJw+QxpS6qO9dOvwC0BAW1jCZ8LnjxdurOsXFE0ySAow1QxI6uKTeq5V2/4TgLOQePJx1xm/G
DggZunSp/XNdM9injEgv7BpRnvrSY/uXZpS1/RBaHJ9QwGMRJvXYNtsR98l0sZMOTy+VdXF2xXlj
0aDE/ebXlsK0t2XBIuUez39XAx5Osk+USDxPlJEmy4a4D4ZmkU9uuS0bPgwEN1lcdaqIXMxZaRNa
y0d4iAjjWPB5jvElUzGETzngctgvk3GvixUvg0sWg5niZKOHycuf88DpUbNEWrKbyXWW0MmT4GMo
AxU/jbiRbjCUMEgkuUEUGj7LHnIgQ79n29WxwdrBhFJUfoc/TyjWewGYpFNpiJWf6QXLP4IL5Ib8
pR/PSi9iOcOybF4AMQOEUyyrgSfU6ySWeSLyr0Be2fySouK0dBJYQ0DKcoPftjuSnwy4XaF9VWQZ
LxZBVx6GtC+pMPLjvjhqoGDg7yegYCRAG7BvENrNwyg7AipZlX+MmFQZCwnNydWTTCecrpvgsqSK
30pqWguQPri/W0h8FtIZ23sctFyBvTJg56mdBNJHa8C22E+zb/7LO4MqFLJS5iUFCcBds26AU/KH
JGnTpbOAj1e67nkcB897IKnT8Nw3giJl0/CMyyx0Ge0tKapyp0CjNJdSBN6RSjazPY15AQXPm1Lx
vdJNmX61qv9sd/TCUlKFscnYL7yweu0WqmigJoQtFWrjJRWm82fqgatLkfjNPRAI55GOFu895mXO
FRYd9KWLuCTtBdZjan2BlR3csgZmE3C6Qu40PoGdmif4tBqh1SprP8R0Kfy9V7JQ3SF74cig5+gw
tsX4bKG3/hp9/kpNMPiWOEBLJctOosGBnKLnb9DCZ0y3eLKj3Jqx1bbTM6QV/8KVhsEj5mr+jnme
AgfqUVHVwMxHud4HwDg3hWW/c3NEYNClcWDSDt5SNf3NdpaGdKdw2ZMD2rpTBscWmz2jBDEH1O8+
ecJ3QfUqDoTknz3g6+BhAFwtf2Ze1+9Anc4uMdLNRNV2bY9XGh22lUtCHDjclZDkzV/jigFDJLnb
d9m5eBenUdFpDhd3X+Kz2olBEtuDeUjdYmyFOKgIucomO1pdV2AJ8YeDRSkiWErZPpBp8a5NjwS/
jWjlAl0wjyE5kw8MjuM9urV5yeLGO5muLz6cvo/OcPJouPKNoP5cmja4z/XqlYqcl2LA2D6YQfrf
zMX+YJKxJlcLaqTGYFMELKQdvbFy/86frOleQBzcFrUpIYeSYMPTkLy0LMzcjdPjD4WBeENeFm8I
gv49el39G0dCX/16HVKie7BDACxxcPgXrxDNIxOAr9ZRajn2q1M/ZyqdLOE/JdBfwUTBTSiFh3VF
NSWx+sWBVlEAuwIS/V766i9grx4Ctom+ZjBK/yK6uLkZa+fqAjUM86iZNrZvHNmGIXuXPge2STjn
bpCCyJnsOHjSqn6NDfdpYMQ8CdgqoaIn8gGoQ846lVcUe65jnJMq6YLICCsraTYZgrXaTUDl7yvt
lhcus2hw/o0dYYq3opUXKMERYdjETJgLx2exFLOz8RX84mKkyLTijbNHUWbngFPvgMGE6yK7K/SO
AUfi7H4qUhGbfrDffHZLe9Y65Yb4+qPXBNGDMVn3GaG5zUDmOgSUxEfVFf1uXjwdzlPQ7FCCq/1i
wBEd3K75AeHXh9hZ+7BznPdkJg5JKfuWOR6wJPhiJlgWC4Hp+Xd4S+XZ1diPlaBCS0X47bQi9Wzp
4KWIYcZRIwwRRv4sxB+BOurKvngYqU9Vksh3VuIXd8EoLlSa0pDsoqkO4nOe9X9Wm993MBC6Vls2
EqrZXuyozA62J0+4VZ2d9N0aTSdKjliTi32sElTE2p3DulfWFcnfv7jpfAGqh9YcjS8AdRxmoWWv
E2e+4LP8SsTgEbtRwLFxK4d4nr6BQLJgi+mTxMYJLoKSr9VeGBMMXax4vA4mWkpB5TtvCfNMGweu
nqnxdmpyBBk7e3bajZdU7afAcxyObQ0duB1xDV+o6fTkVnucDTwZQFmF2Ew+Fl4WPO4BJpL11K7e
BsZXxtm5cPadBjwxrpw8Xk+4qFUtH1q8n/jRRbIz6cNFVqOnnGl1J0hB44a3+iNhMaxpo9CbRBf/
SpuvT+8vxk0xBZ59U3VHYC7jVvlpfRfZ/WvA7vE5VjZSU4bFUdM72kX2ofHs6UeYLtcJx7/zUMC4
g4EMAnGhQphrQLUI6x2hHuUPHdSYQ9MbPxp48YZarR6TMFkLX8qOpgxeRUcvVd4P9YK4RPJirKmi
J/ZqavZPRSD0AwayewLL9Iy7Jlscf67qve3M0anwDG67TM7pOakG5A0AAYfRMwUrDEIMJSUAkCOz
lv5amgoccrZUZ2eCukNDfpLq7nuMaYULT8MTA5dx7Jgb2F49AVKRPrQQh0LAUu2uDZr0NRHGD7D2
YTz7qQE6k3T0H3ZjE5wM3OoDnv8a33RKybdRTW64KMprEU7H6cRczTlY28MFmo1xzLyhudLFkn1y
occflbYOnyV6W9rM9ZUqCO/OsnUYzL9OnTpoRIp87AoYA0SxkD2siSlKacmTDtAtMnPIr35hu5vA
t4wbxw3GlfG7xXiTHSYEwk/H7uV/evDxzoh4nrc6izvrxPqXa336OXRO9Cg5lS7oiiFmAv+elMOd
a3t0rWaVEw87dgbvlcaIzwkLnqrnmpDS+VNOBTbseiBCynefJdl/aefhKA/afMffBGczWZr5IpYq
fk8Neqv9yPK2CHQ+vUDye7bnf+2o9VObUGPuACNBMih+TD/C95Esdz4NBo9tg9fLjMu7tmwVW1Er
x7ycm/uSup7tgvOj2Liu34TzOPivrIVJcxQDV8qBBpNDZilOpdYL7vx1yT6kqI+0KwHliGNTXJpJ
cQA2bvnCfoXOWR7ryTFruB1J/sr1ihcSGzeibLz+nRo5IHPZMYEdlaX3yA7/MV7HRvBwxX2+DO3Z
rnorxJRfP1PNHVF0TS3TzjIpb5cxAcuSce0LPxVt5UP/qgxMcWXlS7r9anhJjccsZbJlboOVNsL2
+TYJfTaH6d1v4zDosVhVhGuWyZ7grlcNW2ir/C+256ah28OAuOIxEqJi3/dp5r3lC8Ut05w9mq7k
yGqVe67GKCxU/tMZBYgbKP8BKEE588skZUawKf6vM5bhQqIH7tLI+xqui35wgsBGpk/VYU769Wfo
4kdpJevhJ233zvDj7hCLtHvhKJ335lgDAnHKvvjwpJS/5iSyX/xlEFWStN7TUVf/RV50TVPCMPth
6D86e3nUMkNcmNhibXuKAZJFdjdpNYehh1viqZ8YL/KWVVVGYGoyj6Nb6TuWY2uB9Ap0yVnXjIne
u1gZtxwhP0xwZ5Ck06leeNE4xLJPlprJjEx9nG46RQnboJtyjwRbHdzB9MmRDeu+o3llC/QsVR6R
CIm7S25W+Wu3sIcZPE2BJyqpZnNY56+1zXvVM2KirpB/j4MfHMCx/0PrXkBZd/sC5tglzfFXpsC9
Tzwmzn1tJIdpJv012lWU7TpE8J2qLIjW6TAarIHZa7jNq8KLs2FvDlZFMPROZgmk06W3J3fWLvVi
cR9I2I0m12ao0FH3GTT6CIajZLtS1qBmgmueEcfyIhwYhHno5fLm9ERzXnZh/IoPE6aJO119YOXB
hj28GFSVSegiDakjLAqo6Atsk0Ps1T6Dd9VpmtogjBoQ9w7DiN2wGvOj2bUibD2nfNLkBfd1umqF
WUkDVFcwDJfyMXayoyDAR7R06r7x77cH2zHmkLY/hm/Lg9U3DM29XpKbD52GkQSicwnPuVllcEu4
9Q8Z5fS3y7tnHiBBa2cxvVQOhne2rO4v13QaGmxi1be8KdS9RRaRllGkY8sfvpTrEnbZaJHektHC
RS2DeFU3GaJygJvQtRFqZNrcBb1+xEP41AhMzzOthRuYJT+BruoLGJp6388J06JeW8dzFscXZTTt
qZdpsJtiEohexdyWxj9zqTgcnckJMWq8JKJ6bBrFUYo0OgHhiL3jyDh0G9hmkhOacCGzhyrG1D90
2jOeiTuu4i17aguD7vrsizd7xdNlAWMOFs3iaLjJ08J6BydOXu9ivNNPRtRfixzKLkOFuUerMfeN
32b/mfgIeM3w4PZukB8mBKw9bxAFsQmL0p6aS5cGemN4SodBU/NDamOD6TeLcRKtpX2pTD8al8wK
FV5rqXd7iWdWmWAAQs3P2TSOFxIo4aYXg+HlAgx8e6dSpzqqLIHgFMGYkf5f1CV3Dl5qyKfsZ3L/
m+uAPC3QRw7WaLv3Hq/2g5GRAJ74XlQRhyMEE7HHs8uVFrG0H8Mm8scX343rXer62QvdB+eWbc69
7bX2P3I1rOqGLPqwiequqD0YcM3g79mpvcW+OZCy5VLkk72ZJ9w69YKiHozzyPoLN/DOXIeOnREx
tRLMp0o7DuIzCOKHwHBGVHZYMLlNVcJ5IRd9X8DPP3sL6ES+uY33FZRed1OG/dBAM2DFhTR/wvGP
PzEJ+vSS+BD5LQaODZ727HHJ2ZsMA60CGU/Ha6TKdDs1ovtYWNEhf1DADZUmPadDHMtT6eJSrdFD
mOXRxMBHA+qD3cN10yoS+0CyqtjxrNUHQAeKRAtcP4eqOfDMHmZl5k4ak4CQ8qFMk/EIw45Pxi2M
D6ZQYPhEx7bYJB9WaiSbWKs8N3giSZfMHI0Xy5vKZ2eK+1fduu1Dncdm2CXL+CJoA0C/Qy46dxKd
wi3nS6Ep1KmtktmQfuA/INYB4+S4Zqo8ip122AIBYJVxOhQhPUvNQ9t0djh04jsPqrPr9+Ov5g53
IQAoePcSfpnYdtndX8IHXRzy0pH4CtsWLkCaLVF/oN1hZLsaRVfs28Ml1rHMbgVijROOLmrQSYqO
137DlZmAJyrEJmm6TrCaqb23lvTE3qEu+uqlCNLG0uP0xvBYOZwBeffkef6vGNIErUrZhwKe1n6S
M57k3ApcuMxy2jtcvcKFQeJQ+zw35eBBUJoIEcV0/+Bfb9d9nTkBwyF1i2HdyZf/dJ+233Pp/TdX
nTwUWuV79t9Jjo+w5FlGbTsuoGOeMrc0vvymjqiQWvPr2IeJmPoWfbzQjlsupsWwAS77H+xe8pUW
p81KV9vmNHAeuDj127anTIYfHhpGst7rucvX566OG7L1BMudmI42LNS9tV2C7ORWKWa5VmkssXN7
xysTFgFucazY5jC/d4NVAxgiRcXLkprL4mWwWVWevXHMsG2oiq8pdCvMin3CThCBgX6YlE8kxLAj
vQPkgO5UVFiEthID2QHnmmKtmZbqjVYYor0wZRz3XEI+qMcHD3sWO19j0Mk6j2Gc0ERe6xQjnjnc
LdiXAa9Iz90vZfTJtL3cHHLU5oaQunVEotKnAbzCC6FlD7gIpsC31tNw+rEiljdTj+MhTwIslz3/
uml28R/8yWEfUIV5JhL/RXKjOi4Y2FczHY2w5drLbszQREMIKm21t73auTG995d8gjyG+QoBL9Ai
foykkvs04HuJ1R2DRjOi1VrZBz0x3TnRLPC54CqwpR7rMEL2w9mEN8oyHR2SxT/rBTblCTZE6vho
y2CF/UOGjKysnfjWBtQUdVl0N/qkWBDXUEw2aA75gcWDne0LgXEDM38iXq1cv2VzhQw5zzBuiP3b
mPbc9q9LSjCfQEpR3a396M2POT27myHBZsTzs5uqwX/AayPvFU5dIMZAGluHxe/s0qnEefBfag8i
jMo5YQM2vsWWDcoVzhwkGe5wp3ZZBiwgTR6hymlvPNNNv2zSRRcr7UeIy2Am3n3HIHwkGmLTzQOZ
FFw9VTotADDMa+N5Eik5LZZB+4Ji9sWuF1SEo9myBaiCJDn2fkvaOoXw7RRdsFPoMNhMefN+MV1h
Zo965zVKrHc+1VUBx5u7iY3sbom85b1y4BfW3YilTVnUaS5pdRW5qfe+nvFTZ+2NHlKW9hFY57Xx
QvzF6B+wANd1DvqeIBgPiYL/ybpgQDTnpALqCZPF4+3Lt2dWO19h4WnMmkkpo6+MxreAdr62utBC
MlBKGfkslrp8n62TaAStkGqMyUdpwWa/Ixm7qe2MKTIYaY2CFP7YZN7fvPj/eoL8BGogk/QGnVc4
lArclr2DCXShnn3fu57F3cnF+wmfEBZnmtWh5Verc2ap+A8u7isZNGrcpSfTTw6SJ0Ke9CsIQuzA
yhn4KfVa2GPQPh3dZpggJBbmfnrg/G2fJpKZ84nIuU2Uir/MeAxm3hpogD2VMc41s8S5x/l6RFQt
j1nWUxFiUdLHBi/YsR+oWXMKrLpWnF0m7Bk3P5h2CVzhg2farL8L82eJjYNuFS2WBZTFdizQtxIr
eJpHehW8idKRYm5OfkMXFSYw4yOmzBfkozIjnia5QA5sxVfVDUkT0i4KNmSEFFpJtz8whKpzuWD1
ohqzefTVbB1VOq4UB8riAksTI7ADdjxZdmE7FVyzwLiNtlXvHCi4+GMNNNxitCYKgFps7mrswMf8
j7MzWbIbR5vsq/xW66Y1QQIE2dZ/L+48xHhjVGxoUijEmQTn4en73F1JVaay7k1mWWWm7kSCgH/u
xzsaNf0rbnX+MPSugdynwP7cFdBWrpEI/6NyBzVvp3ReirMN8/xJI9VWJ8wC6BVD0x6HohqBmTZ+
eDd03Lb3DHSrfDtVGaSHeC76cae8hVjshrlf2RK7KZzz1FwX73qon6ZsuqSOrTZOPfwgVDSZ9Tzg
tkQfYudnFnoggZ4Tim0imDt4pCKMbAr0wGbiZHgokoAfcLLVz6kLzClEp8PWiPTX+PmLZZE8jGZ0
dBs7WAw6fdUQeI+I5E5MtKcpQpvMMfdkdobdws5hE4XEgVFrGpGf/YV+VzXn400mc6hvQkf1Ojd+
wdM2HW1njVmBMu55dF5Z1qsvdgHLm+FwOW2bRU9PaK3Dk1ygj6fEsA8CRfKUW/brlZC9pV6i3Ua2
Ezxjf+6I+sQj5nC3axlR2ubk2bV/ZDMB8iKb9Ba7OYKdQ0nLA0SFOSeTXKfkoaPwRvFUyu4tdxDj
mRnwfIKs4mHd8k13wGYxBow6MDClnFMPehjDWyEWqNKdzt7nIve+G8qELnLJ3VeaXZkK1MXgrxzQ
0NxFA9VBa4ZVERmRkB7sAkkgAHAAbNLI5iXlD36r88rs+kFuUStoS1wI6u54iw7bskERgmYVD5eT
p8PkkgBjux19IGZoYpC0QESm0y6ZJwIrxaiy9ayH9qdfMZVvdY38xEq18z0O2RXXrlUkc7wFNwH4
vSaPdgBhV3MNcsRbtROOZmpl02QDPAordOLPG5uYyCEpAn1XLdk36OLRdiFOTDRO16fYa+6Kdnmu
QFU5AyMjoEzU01hL89VFqIeBrvBieyO0b09q5otFbq08r6hBQsSqv77Wc1gm+WeBFWQb1H2NDysJ
FkKsVrbrm1AebPjOeDbz6m3x0r1MigcvTn5lHosAAXzS2F1KOIExBM8vM9bXWgylqQhPrHQdxTCT
0h7sbgQPdFu2CGgE/Nridei8jFkZ+G10WBbYBi/TzuLYf7QHN7tdBtL2Leozyg2DIhMGhxYL2SHj
lKBJuM1PPW3vD9QmV1w0MypwXw+7JOjUGfmGo7Mu+n1FmvkmAjD0lcAUACYM9Ak5OeD4kTvVvZ7n
4MBU2sGBRQh9mWq9a7X/pSn8PlMCxJYDwvqeJQdCq0r5EriNd3pij4CjdSEF5lXvhkmCTw3pQv1M
N6i1anpxqHznRQRTXpFpyetvE/Yc8ruQpOJdnmjnEWf5IyUO7qm94hJCx7/zjaXu8AgyzWSwTE+t
yIDWx+FjzJRyQ7Glozc46TuaQHo32MKCnF/qvhM/Ig8TsOOTj+rTStybXrC/qaE624cyaLyNaqri
vgjSaeOSbLoANFTBbuYfl6vWdQc42Ziczgw5zaurdN3shiEen7Ihd+6WNORydZP0QDIyP7EXZELi
OQTEgVde5+psbhkd0e88WngSvDrvhsuolfneNZH8xj6mO2XRbO3NINJzEHedh95hyT2QLfGJiB9/
2bPA8I5Ins9teaun/HaUw33FIIkofUBkfMyT/LKUfbajz+PatULoaR2MnguL16K8mrKqY8GJl7/I
Euw0TdJMFSjmqOqvJAEH5DQs6wixPPCIyzMlLJFzVktZAokdxaWpJ/4Q7lna2/N3kbb1buS0kq5t
m657JXW4G6eSGjEaPGBzBDQbMvk8xjUsUNSraplhGTGQPpSTiEIiHZ1rHS1WczJgVT1eWqe2JjQY
Ed7Uden0h7Tjt3haABeB5cw8TsYS4DSFPZRmDrA2NnSP4lAJNRN3CU1mr4BH7kUbYttdFOtCPcIv
U5SSoYoPJENpDfbEZ8zU8h5AAmXfhq/iV6yX/Njno7aY7bDclTb9INuRJNy9j4vsDK0q2HEF5g9z
oX4OpP62oYCFHCswhqQKmtXI3ZaOhKdnb6BRHfxE/hUowmRkRhjDd2hIv1ITIYh3Ih/3rbIOjipy
4nvlo8vZAic8kQYEHQobIhPjeQEVxkhAMAQRnuXsXVPzpZCcegK1TmaXziDUUTOBomKwucOyB0hj
KnF4e4M33S7kddGCahUi4CL5YUpEMXX9AFJW6VWHqGJ8gG/aDZZn1bWxt20a3X4Mxi5yuhqKOdmE
EybYNYk4bjrMEf3wCkwJs42sevtG06J9CtLMCp5oY/O2WtTgWEvwKVv6op1fgjDwoyejcFhNWJc2
A8aC97iFubfKYune1uHc0byG6XuXBskS7nG4lw0aUDFcOweZ0mdTh34yOW2XPHEAnNwtWEzk7LL2
i01rTem7ip1s53KK8D44j4/90RrMmO6k3VJFCk8Lh5rHqn125qR+rBrwVNCPQ/0B/14XDzECpnxq
lWSuBOShih8HHgbVNggDU94D21Yc++iR7s1pIPw57QaVWuoqosU3bUKVoxmT1H1irkm0xbUjv11B
QqGDcM05JNolIYFlZBqKpBHGHAqizZLfkBN1KbMuLZ89/qTmYUTMoOCXSRUCxrGQOkPxwBWJvbca
oGgldDL7Rg5EsnPOYCttlqk5z54j8qcJdIu17xI92uFKDHWFHoJLi56s5XtT0E53lsCLvhNRdXZ5
qaLlHt9l2mybsI3mF7ZqBPjR2ZPy05etemTTV+h9Lv2QaGOPgNQWqr2zcjsTNL1no/dOrrky964R
atkzDsDdsloE2uB6jmGtmBViUw/5MAP9GVohYbDEkTzxKlrAzNqaZD5x+3VI1Ry3bPZeGHYD2s0r
90hUUX2XMqXWHBub2vCIoPc1TEV/lzBIzG8icLU4aTCGHZe0KeSdqMDx3tKVUF44/GXqwAFoZNnN
JnLDoQAzuopj3vsq8+FWQY7pYT+OPC5m5ASelkFQ5Nyt0qFmoNeVERtWneSd7aFLpaJtipe5yfr6
DcCdTvkFsceDJRj2TZgyeK8pnw1PdIjZ4ljEXTTdMGifFX2/HLfWwPXjt6poKr0Zw54Iy8AXf1Mk
So4nPGdlC0nO9Q9YwFrnlXgvnaaS6tC9x974M6Wh45VhSK0+k0kmN6Pq2KEqZqhb4C3ZCYZNd5+P
ojzY1zBJZdNGtbIMEjuChne19gPJeUVRyyiiLHUUflTsWMdHD/cxaxjt0m5hSapcqra8HneLngyT
14bJ+Gsi8FxtShXreocBZ+p+5NYQRD9SWs7Hk+2MTnaTd7o/Dh6KKU1CTX7Noo8NnmQrCk8Gx5F9
wZo9XQgkAgNs2oF+bK9YgNpThBNz+rnDvORgf0tYLiY3wf61KNknNyUZuPTOLhz6G6PZSU8ulnED
nSaWTMk4Kw85AiIdDofSTjH6ijrKcMm40SUaApoJVN6Qt++LnJbILp1vLEzcHQNnlbxZS4nSLkva
ke9rN7QwwLpAtDzavvVtOi3+W9/jHV5ZE6XxIRL8a22M2pRTaF/8ypRHlXjd98gJPA3fxFECcyW5
sHOwQJlNEvi2UO/moexpdEXxQC9Oq2SPKEY93zhEdrx3XAIOLOzEDVhxaHbpmhDPNn7m6sP1ot5l
p5AOhP4mZvVHE9njJwVR/fuSoWjGRN7yftpCDkcPbSK4N1fbhQjNMWxrB0tX3i44wu3ark4pWA4A
q1nUI7ZR9FJMjF1gSoMMIirvLs7yQ/SqG19pn4jaXTpV6dXmESd0eNRT4qf7ZrTlbcNRfLm4Ahtc
BuFIlytyN4rcP708VBsNpn6IZ7oY8JFR2rcSvUXzT1kiAm0HZrVosGj73bm1ul4iaEbav7Oh8oeA
JRLnW8VhBtIiPDuxj2nWOtVo2hMeU8d6AaoGi4Cyjt6H93rlKcfrRjCu5hjXOkBkT36GSb9GQkop
1M7TCFuBHVbXcmtRwsFzYQZjU+DRPXVN/ZzV8BXU1eD7avrGDX4NhIP7e/KmFTx5NRB2sRhuYoW5
E3NrI2dWts7VyafLdVeFuCbXTQ+96iYZe2egU8Et46Px2SEceub8WxyL3YvbJIDRTFRxeL0abY5a
QmzAsQvghyIr/cn2v93S/YapKAKu+RA4jC7PRmDdu3Te1WHYzZUDl7RhtIm3jyagu17kPpnrhAQ4
bVlUTdEhMBWOW5G+GwLcy3lZHwdxNQbaVyfNLjVB/IuGDOHfIVd6xR12S4kLNBB+TRhYoLwjRaZK
E+ZKRx49OrY7sXOZeep7N4hiJiuMKzbuAmt1wyY1m2+mjgfsg101qF4YjeqzLsbqlXzHxFaptNq3
3HbqbZYURryzbyuOCbsTJs8q8oC+YNZuXwzR8pjBi+tt7IaJ5N6JQihcXuwf06IJf2pQ/WjovTmD
yQ5PlDaPNzoRBaQc3oGk0bh1G+ydHbGPlPkepFCFnaDlIMawi78BxXPjHF6AHrDHc3SMd5jp22kj
YwUYEA+VxD7mSgawpBXjbSQICp/LIoivjRddv/hnTzowuMae7ErHtUD4rVJ9vm+hDzAkKrX94pdX
cDMQLKRFZ0mKbcaUslgH9Qwun8Ql57icVWWdDrXOaatr3HXM3vk16XVwz8dkrodzt7/aTOf4XjPc
clZO73bxno13i4mY0g113+DTPVo+g1mC5hOeQ5CneN2iWtmMLNz51RXSe3XiQTxmfcbYfLw2Etz6
jdt0tzZdJ+VthwQTfhZM+Fg5HM16Co+OYqsDR0wUR7QmWpoineRWsgmIUUY5jwmu34M1Ji6PHEwp
z9FU6Butu9FKV5TXWPntbHPmgU4VA4afWPfNqi0s/c7OVFiPts2Y9N2GKLrH6pS/9gTqxk9MuZDP
eJ678bvu2J7s8bGb8VKmc0z9y6Tx8nizmTeNoQyE1lstyejo6tEFVDuTrObsuvFo0OFnq4hXnJci
HfB/XZmtb73VpFsOxebCNREONyT1nGe6R2ggtzk0HBOmq5qZtoreiU118waHXMCtxU8enkM4kiQ5
Tb0FA9JTjDRaeu22UymZMjkq9u7UwAHpBIaxUMsKnMqMH6qOkitAwiX7/4KwEWHXdtHj5zAgAGvH
xU9P+PyxDibILfOs0cXzxRb6EM5OcAR93zHi5zbZ2nNfR2d34jy9zvDZF/dp7cF+QMpi75uPtQfu
sHMY4zl2Buej0l5r4fBSSpOp8x0yuLrFkwv9MvC29Dh400cAnvTOEvx6zgbleHzty85yyw3NV+07
rGw6w2vDRsQlU9Geo67WJwSCOF3jhLiKBZ7kgpOpbEgkCpiT/kr40kmOSnoiOJZporO1Y/HEWKHB
YkeMtTduiXctN0jAy3vUCrvZ93PtIb00M2VA/UKVFdm0cY15T96UAPPg/Km4TDcZvaELAd6wtV5x
e4ZHXzeaxRBslXupnLKeHhPynlW6zqETkRPL6shXO9EJ0zwW8TwyuoCESohAYUHlIqgHMCTucESP
HW4wZDlUJs+wRSylbjT8l2CDVVlBqEirVnzUoOW9Td+wa16nsElm7CoiCXIQVLocTyK4zqiq2FGm
3lTQRQKO0XpUc79JR65Jpl/0Tue0cHM7cP7aEQqMNtHUqx8pqftbn6v0QDG37ij2W6rpIi0bPbge
Q0DoHQkUgMJ5KonXNwjynhtMzUbNcOXypsZTi6t6/MGQKI4/fUPf8C0p6ZzgqUM74M5ByAxxYaZt
1j3GsmeY7nZ+me9h/wh1QSOHXj9qt9zHdWihCdRhQTSOCjszEJY/eDbp0m1apdUZA0G+HWpbH6IJ
2+mmqNCf+knBnNJlrK/MyYiveWluKSJmLx2psW23GOvcHVL6iOeKSWANFyfti+du8rPsJrP9scLg
vtg/g7gWPxFqIPpWlhsI/nPggx81N4zaLA0gm2jqwIWvEq9gtNzl8oUkp9wQmejBiZXW2SbwzKYO
bbCyNib3RQkTLs8hgYQgF/DxOGX4fZnacTtA6eglOLJogdzZlZZzqiNpX3OKzLd74mgvXm4Z77vd
xs0thvAF6JKp9tgTaD9hjJS6+H7mfgdlbGLYX/XoNtACZcz3kTr9FsRgw6nGtN1O1VjUUS398cIO
Lq1eYLfhOuApO2iygx27GqNmngL14Hv+upR4N+dqwlcO8T9aV7Rn4mE21pw9Uhy9+PuhZ6t2bDsZ
qoNfRcI859dkEdI7CJnv0zBPMAFLSFPp1TltzGkBUUYcXNtOz5lgiZJHXOGNfASgNZIHk4PPYTyI
LVg1FFqbcTzBVYwb2vlKtj3PsOM4R20c7wrCrAJLbZWX9MxaF56OLccak8YPfkcJ4aof8BJmWKyz
ityczQiKqhAqKdut0WP3JfPrHDxFnjk12odzw5GU2iunq1+qJAr2iRJuvYscEfsYuZR8LqY2eOr6
rHsWTRB/TUAV7A8FnOGKevfFT2yHIy7zTA0PbNpjkCTxhCEhU/XIgzwG79Pwp7RBhXBqdVH8bPWz
9Q2RaL4EUSpDiiZ8+LZg+yB/3YTw5B5DDutftR0gFrEWeM/gsGlDyrOxn+9zwOi3Juj48EATXBpX
5VBEW2lq6dCFWtP/1Htx1WwLQTB0LUU+n62U8SItpGJ4nuIm/h7gwBI7PO5x8eAbm0BJGJDK2qId
s6rZE/uICPfxM3hKS51m6fcT+54cMDdcK1WVoL4zClKYfDCrs/sguCXrYgzFrjWlQYWHVHYusODm
VKtSs0nqJJZi29PbcXYMA2gAbnRsM8vjubfFDhhOD4SCgneSIPkLI+lx2DZMr4+68GD8AwS6LA6j
lxNHUq84RUw+f8R2M7z69uDfkmiwZiQMf6YL2wESGkRi7D5otaxHc15qNKEKExXPqrtkYPJHW7Bl
hm+U3GBQwcSzMDIDMxgSuQxszGNgbhcEMpZ1COc+hhhZWfV5oj23WjOYZxQU9+3IXJCiKup8le81
0Ibx5013gwiG+6Hu9J2TVMWTB8swvLemjH5aJxwmWpON7gKxKYVp2feFJqi2DtTLGNR+nRyS3qjX
WNJVd2RIr9vnlt0LofPcicUmoENGc5Q20HNX5CBHEDMWqH5BteAhbGTyQ8WiflGyAXCTDvZnnubB
CRtM/atL7O4mTXx5NnkU5XsnGChICghHINeNRfKzmNsrttVdooHCHcu70yHDrbs2DuOAsyFb4vOs
7Ma5wfPc1gd34BPj2IJsFMQlIa1q8pMaGrLjuR9y6KwjIft2fCWTFtjI7hxIgbg3pI6/Kp+H/30h
C7RephJLFfxUspXpbT72KQqTA96LIgEeKRjtQnfi+SJ49m9K6oPFKgA8dhiGJRluOXbgpiYfzxFh
SlMQhhSZmoXi4IWd5tHzUjyx42wCes7nIbo0BM36bT+LDJT4ErvuPWYXq8eSypb/NFGZwWvMKWGZ
0PXHu4HHw6Ojl/me+mDPPNA3lH8rywhJdQwiD+JDYhICaNffDkAtTqWSJPOmJf5iXaQD8KI8iIji
ENDucxOYR0sGYJCtVAHOWw2sOU51rQVOwc+rOADpoUNV4UrVI6eEFYPT0YLeYdQE24v3ewohnVLf
oExfDG8WE8HYXavOEA9Djkqm6IDWDC7acZfr5FdScnpj16w+WBgR5JCR5vg1AipnSJdXS7Nhrk4G
HCll0i+SSjSI4FhH0hsZtLpL4AUCnTErHllBc6MYOb154QTKo4MRkaOUVBGH/GKmJjWF6QA2YpIV
GWcA8JwslcpoC+mIY4q3omg6sC3zEEf2LcfIDuteTlqTIbpbyYyMBMERrHK+XCzUeJKxzK3Qho7s
dye+vLbyDoUoSWpEzWRRiOero+vprAUfwq4EGizgE+/pGjs2X6Byi300KrN3a47cX1pdL5Kego6j
Dhwmk4NJis8pdZ2Uw71YNgNV53pDjzdX49jXCK1xT/3aj2UkwXrIK44fd4mlTXXvOFZf7xqsYdFa
DKXMj1Y72R7xa1mq2yzKMEzSxkfwhM6ew8T1DxbTHT37S2LJz/ck2Vg2U472Z2+MoOgmWV7fg63m
UR5mZrqtmBjYwarpotp7zglcyifSC0UerTA/WVusbdgIDSQrDH/B+MYkEBZDEtjY5FGMIrwcxnJu
c7beL4I9SPG4pGXy5KHYcnZDN/6kqIOtnS+j5lG0TVpt6FbwzyX39TfijgvMZPK7Ww5kiEXMMsWU
rRRHjwmSelV456SK+AdQ7mEL0rrgA+psrcbcMV5LYJ/Gi1t7r57Q8wE0gSQtW1JSiJjnrnqdQvgt
s/rYuiaz7lvOQFg4hKum+4r1lIkoI4Vi2UytjjxcL4H7nIACxBGVBGV+SpidrwOMyb3ZjEXqNLe4
aZPiWxnjnv2Qnjf0lBhiel97YduN6yyxrfAhtggIMVmX7BDIw1aO916B9NDWKoI/5rwRAmJIhqkr
yI6Yj8ytM0mgNswa1PeAhriQSBLNx5T8sBp5e2tBvCg45SDe31oizMKvoEK3glXGogxW98Pwi3oH
bqumo7mgsEV967Y0Ib8OCgF8l/aOEYQwba23jKNIzkXduGxJIdA9rJlDgXvp5KJv/BnyAXiKRd+W
dKxoxkAz0kewzdFzmN8AtnxG74rxrzEHZRPiE8knCeVyiKoIQeisP6U+lqEjC9riXajzriPgKFbY
smc2zBFzavvc+3xxy7UJBZZGNoxx6b+0qFSc1E2hp5/I59hYOXnOuBaQG02GDEkl1jR8uQGfcC1k
gkYRTH37nOVxKdcFatD7zFrMONTy4oId2Dw9t2yuH/JlsLiz4voNjo481Eb0y02tBo6lCbjXnQd2
IXqRwp4QMxaReT85Y0jCa4y3nKc8rv23hYqIKNo5zgLEY2L1B/uhRQYXS4bpc1lVUXjfk9HfUZkB
ML3NlqdeQN+7djQPUf8ip1zE22CYYadSWVaX3SOPnRTDc1GU1ZtTR9yepGDibywx/ns7jxrBJV+o
oqWHXD4ISwU2YYR6GFDU8gXDRCHl48z5wD52VGN8VH7vJ28YjCCYTarJaJD2Q/cyVKFDTqjOOBLF
o3x3KKo/kUMmU8t+VUXPHbwu/5FyUk5b3DnB93mYhn3gCkLKkynOjbha7hFJ8zc2sPMB+ZcUpe96
3ZayZlCJgP07SGDYBubbQs3NG0GJZHrK/Hycm1U1OPybV4UU0ZGt7WfHLPvq3PdovYJRAzmpNwTr
yqLR24UTM4GXiLPgeukCN/kKAU7eTDNNjSeRBhWzuqzzzN7pFzagUPnMPk76lKFMU8N3cdi0EqNl
6kWP7+TJdTm2/h310Gy5SYAw2c2qwv/GyNk89tIZIGyoYmiHLV+/Zd+UgR6bbwK+j/UyEhK31guJ
r7VhkZZHoUUD/6vS1kAfgzvEPzX70/zYDPAiHPow9A1i9tAcXALKwwbIXIE3Kmgzc+8H/kgajpOW
pX6hPymC3RakBXPJ8UxXW6E1eUSwmBCyiRePjFeVlUcPrgXdzU4muh621tLW/iVKGyKl7GHCNSNO
wB+gu8BWJWTmrC3vT5tbM9oV/mOflZk+BeiEVcixfhMuyv9cGClR1cxd8BKB3cBnkcFdJk9hUZzJ
rtDJ1+1SjMGGM5Hj/ghKArxr2MlMieH+2DObYbz5zJogGAAXIgmIXMCI7MntLGoqaqagcB89xpSj
U2wVmK6emZLmHACMC8+JE18ZtdruiKKg7Ea70SWkPQAwddcu07hnPPJ2tkvZnVwn5Pbsfy8BzoK1
ip263DGUDgmwUgV7msaqfCm6pmHgkfZzhLPyiu3kdIujbxezQSXh2wNVAakX5R89K9h072eBk51F
2iddu7Nno603A3ZLfzN9AJexi3junKBu4c6rBf8bEQ/59BnCQc7GmM3zvTP1draspIuN68u2vZTv
jYUlAEgMl205YOfvfEAs/MTvBgD28kZawIsg6aRF3D9VtAY+MbudIioU/OgXgO0+e6xrX4L3xqmw
zy2+Q3bFGr8TZZ4q+KDvSdBB4Cbz97mj3zjOI6asxELdlT9HeLC1HXGEYEBx5SZFUXpr+qj6ykM/
QAAQir8SN/B2nj+gNV3H3/MJe7dq3ppkCr8Y4fnV95EHBaWR+LrZHllh0zyXoBkgx6MBXkJVIw1k
AIJ4fjj+8j2zYkMojo0dwT46yemsMSw6qseWeutN9njIF9ucm3gMu2fMPpN7uUICmn3ndCALNqav
Z9pE+pB1RMYk5p+oKyriJ0ZMDq9pZ2ROXYu2mj1lFd4XzUQcRFO/ixktpf2uDnx9X8shOzo6q7e1
SO0fmlgfWXqc+djR6LWpb7zFoacKWQyD1sItuSOnYNuYqJJlL6qSQ1DPveFProW8I0MkFQQngBq2
Wh4bC5vVRhZqfC+jYgr2GcWVM+ymMKAzwU1RI9Yg2UuqCFk8wDNA8Q+daXkvGYJhFBXlks7EIHi2
r5lJeVf4JTuM1eAo3zwzoPOXY0QANOPQM/sg11gX60OshobR0WxuGUeWDZEcVbqffeyZF9/qhQTc
M49qwXhj8R925Tw8eGXT32Di0QcacyyyO5mD4aIcQRHMgQ6ukn8J4jUoh+XN7UwCxMqexjebPLRC
YSIeag8Fl3DC9yoPbJYiSgnL4IkBE99xYfmpxUIWKOKd9HIpMrlFKqqnKDAFhXsscVgl+4r9dQgb
5YQDFXUxgpCdb9luLfgwAmncdYYLt9xXPVPQCA+yhI+Ov/BQeJPKuO+HRn3DXVmlHWpDWqMLLAvG
SfcgiRvwCulsx/4jDtjkdmmLvAJs4A/Ww7D4I4VmdeDZ91MtOvvEWkaIkFNY89HQffOQ2ZYJX7Xp
LXVFTjjNMQ4dZ1cTxDhRsTvfSTkzk7US73bmaNW+Dx4z2DVKnPMTlaVKXmhjWF5qS7Nr4yyo15XP
1/pIO2Ly0jLFWeODNeons4fFnOjODM5FT6/OGuZpwBwqpYiIKDHNBmeQ+9kDzwWiSRwJXGub6Dpg
ep0W5Bp3baEXIixjwi06nWqQeUCAJcovzXd0otIkLTzKHUChBmO6Fjm7Bwejy0CC8pB1tqfTTcT9
yVa3UL1+SkdOlpu2X0ZO9+5sPRh/tsgZF1dB+2bBTh7tx5SkDjVKgRo+BNjF7HlupywCQWe3yBJq
DIjJELRCTY5gTU07a6Br01671BkU1qqXhjlM7dMFAszeOOE8XAgDREv9S9tNPxBbHMxMjJJYVDeh
W1b41sp5M9Rx2dlP8HJT+r9Di9F++5y4oPJeO78apluMOpaJfgZsttNwx/yMGwzP94Rdfu/3+I1p
WCuI9N5x1luo4ZDaDqIckAUgiAN9IkQf1Mzp8w5N3182feVUH0kjqmGfSqtmgCRqV/b7lAdZT1xv
IiBUrnWBhdM9MC6K42/xIFmxDjPdobPZiRJ/nOp+/eO//uf/+d+f0/+KvqqHKp+pMvov8FcPmEC6
9r//IcQ//otl/fp/H3/+9z84hkCpVBqiC7u2QKFw8c8/v18SOt74t/+Hm0VFR/rKfA+9rq43nHzG
fW7n4s1zOE+Q9iOnTXCeUu7WDmZOL43P5H7KmGsl2JP+/m7072/G0YjcdEUEZDq94DpB/f3NML2b
vZHn/rdMYPfYCGmCd0Gmpds6QzEXe4pUiAPXWcyW4v/xlQnlK+XY2vVcqP2u/P2VHckMyIqt8Y29
YrZviplaFg9znNZedEM48lOEAK7+/poi+P3jugDnXF9INHMYcJpy999fFNsUUpLG700ByNje+m7v
AY7spCpWzGMZPa1GbhuWZtMq8aAccqeA8FWQ83R2NbKQYZq6ofW1sg8eMm2KiNX0bAoo2Lz6Ey3q
rrMpNcPTKPrQP0UFB5ubv3+IP34y1w5ckMK+CqQjcVoF/u+fweELWlQ02JdZiwF7kpk+oOcN29ax
QXW5bGreZ8eJjn9/1euf+k9XrSscW1CwgorJhaKEvF7V/3TVVkubxSr0qidQj5RYmNIvboaMZCEx
4qVbIwdr5ss0zh5jn3aO/3CZqn/z6q7UkqvV4W+28/ur93hlm7a1q6ewGrtLVrjqKWqvNl34iP/h
pa5X/J8f1PWV42LM8wIpr5fQP33Q1nEtBgKyemo7TpYlxo81YaJm12fBtGu07b/8/Yv98+cUjuSC
xG/oK65Lx/7j51QAe+qJ+MOF1klyC3FwHbOgYwCWS8oDgj9zI4/t8d9f9V+/UF5VIeBL4bAJV/bv
nxKNgw/K8O1SZWzRV4vl/YhbFGymZtby+ffX+tdvVHKZooz5SsA9/XON4dqsbSS2EGhkGd8KI9is
uinwEjJpyVWSIlL391f8N9+pdKXQviMk01b9x+UiSYJ76NfXdqBrph+E3ff5GsmBB+QQYuPETrdk
noh5+/fXFf/ma+WFfY+fksU0cK9v7J8uHmXhIHWCPLxgwToZy23yXeMC5I0QXOjZbuHUJ+PSfC88
8SavRT3rrO0oGwjBVjQsuR7ph5FDnVeCMHClE9/+/Q3+m5/C48SJDO2hOtr2H++vjk00ttArLrOk
mmQVFx66HIFpeS5bih+TvKrf/v6Kf664XN7aYaHiQuPrYA35/RuJOS4vfmzJi8PNjTOQAEGHKoBB
2gPh7IKROkjPYnxP/qTbJTTkrv/+Bv7NT8KCKXgfyFvCc/+40rNBkBPpI33x+sk55rJFSjJ5iBt3
6P/DS/35aGeRlFdPEAstjjZ4Ge7vHzZKp7D3C+NdINoFG0Owdof/nkMh8/x9mZqzYeu3IgDrboQI
wWxUFe6AZikOf//M/7pYq0AEijdj88lt9cdjrqPNBSP/pC7WGDgAbydfHE2evxOnZ6tfwWIdcnve
EJJN/j9emR4gIXyfZzpfw+/fQLCMTaCMlBc8H4xALTXpzYQAtfOXTN0wlbpvikl9/V/OzmQ5biTZ
ol8EM8wBbHNOUKQkipRK2sBUkgrzPOPr3wn1holMSxhfV1nXQl0diQgPDx+u3xtVTvlw/5uvz9ni
aeJZ1DTCCZAWlyvzOjnMCzTasx4TxWrxUIwQPoXzzoia/t/7a11fI1sIFZE6U+e202a7XAuxaTQ3
Gsd/VoEyHtTGlclcaB2BR7fbXB3j4/31NHkvLx4lAa7SEPgWppFVaKQuF8xAW/SOmtHhCxStfEDY
MDZOcBRn/4W0FY2D3Q7qOUPhBv6oKUDhTsy2cZ7Qs5s/NbBN/luAszdAZRWhB6t4DhlQVDNuXpZh
/OSGlvvx/g9ebJBtA2XnFghb5b8NzV0YYN9MHVyxWv6gz/l8giqsPhVKpu3ow6XPQaiu3bzr9QxV
tzkRGHtdirWL9VTQRiihJxWNSRdx2nxgZh3+UB+Kf3oVEIs7h/sf+NdvvTkRvhCokuoIiLwc7r27
8KQ9UIkC7FL1QAu5fXVNJTvyCuZbO1THc2TMxj/KYCZIwI0gQcqsTY4zTeudSuqyt3R9XHnPl67n
f79HECxgj1AauouLp6VQqXQ6TEpAZfIsRM6zNn4PcemH//kl3bdzHY6S3kdN42MOVgZ+YUhRv5ho
EzmegdDp68oGLdKcvz8I9JFjGDhCGiqL+0iXTgMp2XIkQZb2W7igwSeYSDRhnFasfkQ5EvwwNVl4
jBBpnIyD1Snqf2mpR+Guz0yajPd/0Q0b0YTrupaj6o40l8s75KrKQLw/tuAA7PTgxtr0BVqp6UjJ
wfijatSK7q+3cMJyA3gJNNe2ATnrqr6wyaRD+aajwvFQQRadbctaVShnwyQraHcDxz85VW2PTzVF
7ReENft6xUR16RQWJkoIy3vP/muEX4uQvelSxGKasHkIx3Q6t6jTwQmqjl/dqH4izjdh0Ao/Ssna
35ls05D5GrxIFZVyG83UEypJ8IrT0hk3AvgTfMCa81/QE5gE9hBvklglZWM88aXhKYBaQrc/gJb9
eX8Tl4fmkC1zYPBAmiQ8VFUvD60xoTEkYU/PJT8doRvbgrdGRB95+MRWQ6ng+f56i1fEdhzbdC2m
olWdPrj71xG/CeBCvQ4FNODK2XHcXmW+k7rzSIuxChhz26TZxLO9YpcL386SJKI81gbfqamavbi5
NmMJlPmd1jNbtTwJit2ofUxQFbVms7WtatxDs1isGMciLGNRR1ikAJqtW5LEcWGcCOVNGUhPpAgc
4dA0zBhMsz7aKZ2SU6WW9XSA60tRzmOjlS29eiAN27ij6bPy8cb1D3FV2EZ0nlLLIV5YHHCuguqp
GffyEPVRhw+02ML2OQNJnvFw213zj9lpNhO9HbW+nRHAz5NBsdaO04voI6v50NJrVb9S1LWojUAg
rEbfB0MK5YDjhWzzKQbflzxXkHH4O5WWmvurMeHc3Gug9XE8YVerzyV8rSHJawVKDi4L+OtBRLch
sVk5RWhER0OpqecGViA0fTJzpF06xYUi089Ijbyhy7oe6cYIYP2WESkleDEGOJlfY2D16SeCapgI
x2EcO32DdASM3Pdt9uqOkJa7lmHAUkMmp9tyi9/YrA5SDyUE0El2k9MXTfzB3tBYhAhHn8vflFOc
lUOTxvHWsWD79NJUXeNvh5OTjufNgknD1DYqZJmnDmP7GZrc8gtyqMHKKldP2v+WIaPWuRS8tIvv
KiFuiYGaZx4wDRScqReea9NAo8XsDYSeS/2sZNArIv0dMvGEUklaZs1WhFOyElouPTk/hETSAhmj
UXhxzcVbPyYGVJcIA3iBaw6vZpVGhxxFai9Hg6+HW16yP0ZF6ZHoViubcON66BSkbIoEgoxiudUa
nHxFGWmohTBUuLXzPPqYwWC0H6QVjoxznEH6CCQikR5OKcR8um9aN06aTMbArojlTePvE/PmpMOs
0ecpA0MZ5BpgV5Cg2W8lyqL3W7AOnE3lmQS9q9qLWKEfik6gQc5JzwwlQmo62o+G40/WIYiH4Bsg
fnj/73/ZjUvDiQoYEomZoIxZGFfchGMZZmHoNSZiOGbfPDA3CJi+A1Nm6Shh3F/uljHDvKypYL/5
G3O+vDO1mkwtjbDQG+yUZ3RMavybj/MYx+QAwQMCKWkJu8YUlx8Cn8bA5LTaR7Wuft3/IVdRAcZM
YZxqk7Bl8XcZlvTmCG6gDjIP8lQdVfVRjI7HiM6Y/GMiUzpvKtSqjB9jA15vS+6kRzu7oE68mR1L
CX4nYlTLj36nQ7QKSUs928qGpoZl7GrNDXRjUxBLxl4czUP5NANG6j9WmmDI31WhN2q2md+5xqnI
zRrsDWBaaDnvf+DVC85jalBgJ/QkFDbMRb4PPyTS0TrlFwec+h/JE3ts+x5iVyBDyP7dX0y7ZUaC
DbVAD1NOWSYe4BlyJ+KRgC8vNfJDCKPQL6Y7IchOnMk+4dQEySjSm/NBBzFQSU2u/qVEiCf9wL+a
f9GBwfhb4TTRI1rZWnlAvlf/FRPDaismeOOnkpNRbRfcMJvi38ICp0JlnLeJPFgwZwOINiq1ZiCa
V2vWneKxpTr33/3dueE3bXaFbSEFNPSlzY92rFNlVxJvmNx+h6KQBRhWRF6MGzuUht58aIwAhcMy
iF/vr3xlBEiBGzCo4rZ5oOi3XH5rk2roMVURdmgjMMsAjx5kYD676CED4L1SVLvhJAnwLZIvhvsM
iqqXixkWcwBaWSGgZzjjuWW0cqtNyf/jEcJP0TQSpm6TWC2i+QFthz5i1tlr5oQaJthmYKOqpiDf
CZ0SHAodWkMTEDg/zfb3d/PWORKaqbaKv5R16ssPnIHkuK1ZxB46QimFO704trAN70KH5bOGeVUm
o8xtoM/D8f7K17Ex3QbppzFY3gdtcZmBrxtD5yaJ1zpmIT6GCtWfPXoo4Rc90Onnjog0ompRjP77
TVfGUvK9J8tnZOfyk+vSNKZa8WOvRNllnwylspkAsn8Yx9j+M6I+hwhGUDDOQpW1XHnzr4xX1sip
y6v0CCmlGfI43jy6oMaDyOlm3bOZn9sW/K8+z7oPC2CsZivp1dX+kuHQiNToAPKRXNHLpSzgHDn1
Id1DyVln+A45JwHafBPYzbifYN2j26tm73VEbKpclVcIaD9x6+WidQpSf1IN4aXQdjyQZkFghRzQ
Jp/b6NjS9ljZz+u3lyeBRMd2KJ+pNk/D5YK6yJDNSTKLJ4+pAYYi0Q2P4/8qGwUChEumTR5lfH2Z
w9seMuTBkKN+KEboat5pzfJp0gS1B1oDmNXCqEw7Tkw/8E2vaSv32LSAOmGkyHdmLYwNIF31JWc0
beXrry6vXJR8T94flnQXux35sGGOqm94aRPbIbjdbgYnMxCvb1xCdw9uQ4iohZWJUw1q9b2RHavT
pSTS0Al/8MWXW2+qWo13jy3IlujBf6sFugEQfxTFE3CsBHqMoGHM4P3bTNfHxkfSv6M+d7nmrKDe
mAU9wRyCYcyiVPHeVwr3o4POyTGQLG9gYbN4xapv3FpXRpI0uUxd43QXq2q0NoagNb1JzQwVIqqm
gdMp8CnGaiEQ2vvfKE3lIgWT+woTJFeIx5zn53K1LBVdrCi56ZklnqENRb6lX68donD6acBj6N1f
7tbHkQcQLhJ48KAvLLdjiC2C98mAK2LKtq0eIZGnAmXJISZYSTlu2ausrRo64TKR8iIwr7RqmE1a
K17aIRChGp17UiDqPuQiN84taPfXNtK0HeVLOBHvf+WyfUepTIbmeCdyLhLOZfeihvUA6tjQ9Qw4
1zMHYPNcFltIccZ6UzFR4u/dCATaHpUNFVldZHtNBCICd3L3EGAbNvT8PsP6G/7dGHpMGPYm9TDn
0E28Aqzw9RUkwC0jEFAo4N2oseLGL43Ab30/qCPmgGcH/GEP7hOSDJGd8piUZgoTZWV/rgIdtkeC
JjA40iZXLHKYGfx9WU0BvOJZ2/5GyrE+MouaPd0/hVu25tiq5tggFLGEhWmbrTNWqlqbXltU7Re0
lbKHtoXYKWpmc8U3Xi9F9UIzDCFDeAKcxQchSmApEFIIAtRe3fphq++7yoTmOeqNFUcozfbywspC
icrAsaPZ13CXJLCamkFAAWrfAWkVwIAs9Kj9Cja8P1A8dfaA6P3dZJSMxqjwsdzf1OuHnuUFHXEQ
RwCS/1r+m5jCgGcJuonc9abQmT+kpfmYlHDcUmLzEaEHcaiHkAfcX/P6JrMmoCKBjRIZO4uwER5G
pAAnSVVBqe5ZnUcYzMRgIM0o8ierQGG5GXpmrwvl1/2Fr+1Uxk5YjmxDSojR5b1onKGsKoBAnh1n
tvlYmg3c6DAlV8nX+wvdsh+ZzcukijLCEkXRK1ZfTQb+IoQawkO1u/wQ2eFrrbK191e6ZT5soymr
thzgMs9MwlaNJj1wvDKsFcBrdosQZVTHD9owwBaX5FX/OUlF9n3o1PiPxdv4+f4PuLWnMoigQGPr
JAGLF4DctVSUbLI9SKPmjz7MgGgYke+/38eQrxEeOtwUujVLnFEfC1MR0CV4VhjHPaSmbeUcE8qL
7/YyrMP7CRKPojOe/9JGKN/OzlwKNC1BmP4Q5pw/MEVUk8Opv+/v3I1rQLDr2DqYP/kfaURvrp4w
QxPotGt5Yzkpe1/VsgM17nHb9xW62sDOiLERXLZola6c2a2VCf1wObYwODz5529Wps8jkeH4HKbF
s++wJcU7N28Z8OA9ha02FtkRRr9uB5xsrfl042ZQm6T9RUMS2MXyZhRRzyhp2AkvdHMmsBS6W1Ob
JrtucKLj/f29fgUJt1zmO3E2KgWVxXsRxkr/d+TSY2yYNpY/RcMpMymqUCeGZkVBJPD+gjd8KZ/l
0CDi3eWv5bYq8FGVZYx70QJolHvr3FkutCaRgXjiUNQ7AePH/SVvfaPAyWiYKlZkGZcnSd4wVFCy
GZ7bQ68dgJ19ABzkw4ZamNDLJO6Ku7l1fCAcKFPa5KAAZy7Xgwx7ViejMjwwSPWBeUXmQucZLZLB
eb+vpitLsmtQkboua0TtNFal2hveXFjuN60P+51jjcXKbb91E2D5sCgK4VLEssemNxr8fxCveGUF
cXLlZspXZADyXdAX4NqtRm+2kDD+iIT/TrQmjoU6hCEcB4ifCchvEaPBXJ+gzUegrgH5zTdMwNpf
m8L9pmvAq82RkYhapmXvNhedcBCmTJkkGLZ05m8vftGKsOwTaqAUrI5tkAQ70y38lw4+kl3FWGa0
EhnesE8dIkQq9y4HCeLockGICZjdHkgy+7YxkbaO+rOe6/4ZTSJa7Vbzev/7rtAXclfheCWhhAMY
jN/iPqhxPVmR2xkefD7t1gpi2G1AGe6iYWAiYSQ22PSRAddGbwpShb5+LOR8z0DvF1aHsBlWNvzG
86xTYKBJxOPF9Vyc8ojG4lTYg+GhZtvQNXeQdd+ASWE61UYS8lQPbnloGGE4VWCwnh07Tg/3t+TG
jSXnlEgUKHOA0skTenPkpj87ftTVOio4g3+M6KZ7Y1U3+7AqgpWPveH/DA3MKi1HB+CLvng6YQ40
4CbtdC/OHPWB+RLIULvO/lrEc/RnEvH02Bq9uuLlb+wweHEAAGQE0usunG7rWqIXo2V6uQqHL2Ti
bjcjCQF9yyatEJPd9LAJPgUtjDdbaNnFgzCHsFv5cnlvFkE87yk4Hot+GHd5ccywTsbw9ZEATQgt
fo+awf8896E+v/82gZuxKLfKNj38MpdnWaQD5HuFZniaL+i7dFCZFmWjM5TPMJ6R0+l9v+24eF+Q
KpwmrupyPcSJB3Rj6X7Vipb9HhXT9pCOV54Kpg5W3s4bZiob/brM7gkll3BQiPsCpTZT01Op3G7h
eR3RrGyhTg70ENry+991wysRfADBkSkIuHl5nG/uhJvEc2+UvJoZGPUXtyer2zD6h8CSgXwDCq+u
468seeP7ME5yLC4hb9rSTBmGiXnOHN1jbEv9UBdWSbGvgbjPhtn0/tfduBGUMi2q0/9rPSyspInQ
c/NjH4UnTWJ0LEg3hk2AIPiOoTmmu41+/K4Yg30YoDMgxZys5/s/4IYfYDzOodnGbQB8uXDCU5SK
PPJLpirDYVaYjDck9A2+Gxg39FGDmgjkTrJlJsupVm7IjZIu3pbpJqDWJEVktJdHy/hy1VRFmBIG
WWJiQtCHY061EV6akc1Gt0txoOaLwuRp0LV42zuoeDtz6PwxW2Hv7+/DDa9AK5UUF3wzhv136OSN
mSWjopJVq8nDrCTaHywDsFcaW+8P5t+usqyk9pAQdRDjJw+WGvs73R1NFD8ghG6drPgqLPd5jsra
66J8DcF965h5WAQ3iQ4XEyCXW23mADld5tUfBqbBzIephsHhxQ0s7QtNy/RHO6owAAotFeNK0Hbj
LsnmD+USEnlothbvTNwqug0nZfwA+0N9cvJGP8axhlxFEK29338bSQvP7jh/I11HMBm0DGDagT8z
ELl4EHVqoqMCqhXBnijLkLboyq4tzwj3df4hQCESSd8xB+B9qipmjWdUoxkmWnnOr10XuEm6P7Jm
r+MmF895oNVQmMHh82CUGoqxulZP0VYl5vuMeVVPYpjHf+5b8fVuS7w2zpIZDQliX7gTBqICS1Vi
1GjDMTvmqRrtKytrdkI312KVa4syLJfyjBzBAkHtLg4WddYWgSEm2mK7an6GWpRD4skVhcwnbxk3
D/Vsp04uhInv/kQJJOQFB8/D0MzCafR22cVIyPreCBddzUtaZ49dFObFtkwSWvb3V5P/b5cmRaWG
djC2qzFTu1zNYFwVxRHQtXDaOk8pLGh7v+yQiUHfG+LcqevarV5KmDrlbv/X/cWv7Yd2nhxD4HsF
1YWFby6Y6RAD0pOeFWVU+NJu2tRW2TNeb7ubNIiqlRDi2gfK7IZOPyVGXoOroUYjg7kOPR6v9SuK
qFaqHwdQLCue9tpGeVptCsMyDmRuaXErBqHD3ot8uTcRVH8qGmd+Uhgf99I2d9dSmltr8ayplG0o
dRPZX7o9EYm0BO80edALSWBHBgM1xN+MKCdrxdkbS5E4Scg8lwms1yL+ihGxbweoxL2pE9FPZLbS
T3mspDtlnuMVo7y9FER6dALBnS79HGIcpQrPVQ81ZzF+gkwkP+mFme9hFF/DP98wQSYkJOSEIFY2
PS830Gl6ZPrcbPB6iL6OTg1xdhYNYD4KuAHnoe1WPu3vEMTlhbNom0t4k6BpD+Hj5YIMEavhYPu9
h5Rghs6mY0XnKRz9L4VZWd9RnlCPdeFA01dnlE7sgHdsV2b6cNJTdGZw5SUqtOjt3r+J187OwuGQ
uQBGoga3rIRlNbJweozYFTQHEGroU7AXnZ94ITQycHCMR2hBzfP9NW9sPd0rqirg2nDny4C+y8wh
T+Hk9Ay4e/9RQDR/HasQ0kyIIA5ag07d/fVuWJUMDQAQMOBl43YWO++OsOpkUec1UER7OVTIZ2r8
80mIRjv+P5ZiFAbgArk2XbrLpSKtG/sw1VoPiq6UdDvwz4YSmIeQxGylvXbrq3AzpiyjyNriwp4Q
3+7gvIpbb+yj5pOjaO6RgFd7odDhrGzgDSMRFKIpnJATCWvZ9Izg1yjVSrSeWo2QzSu1exoEYqoi
jIfHupqgqZqL96fUFNw4LWJoUC5knJdbGbhN7YhMrb1imIGb7GA68YGipSg2ZihTh/Aso302hkda
99BgFa6R+r/hZCmblZbvDXMl9uJd1gAlUplYxANdl6JwXBdgwOH2nT63KB2E57yu4KEjyVGgP+1M
P92+25AcA8ckQU2su3yeRTNRaJjNxhNGNh4nFLcOEfwvJ1OBM+n+Ure+T24xaahLdOnKP3+TICDI
NSZIRhGdS64dX3V/53Pk78HdTbAXKP3h/nLXgYdF14vXkaYUHfQlmlbvetLG0Ko9l5sPET/D7RNS
GacyLz4jLRSdGqnSBbNPs3I3b34nYQAJMEWEK+AFPIX5pKDL642NFb1A6pH+M9hWsIN4QTIqlvX+
/ofeyAKpUMtbQ+QLJGD5xMSEGWXVlr1nMYUFAC1O0ChPERLbTkMLw0xTI04STJEDq2Q2jyRMWfBv
UivJj1FLmhWne+0uuEuMFsl6K0i1pbsIJ7jMYaKZqbtVQ7BDf21+cvukmo5qoxVrNnV9yPLmwt0g
Z2qlbV3aVB/W8WSmleppVYGKWZxAAb9DpM54naAPf3Ft2LYRnIqTXd0l5Qri8dpd0Rb4283GL/Le
Li4sUCNN8sKpHj2SaiuauPyhDXX0p8gVCGVcqRJstbHz8/5x39hgoOgE1JRWmKda4ixjaFpNa0CQ
N9DgkzPj1vmYZ3qzc4ImW7HkW0vRZJUxLSvRPLvcXaexqtC0KE4NRWL8yMU4neFLgXdQhXfv/lfJ
vbqMWhhQlzNaJvVzlcO8XCrgjZR0+pMXgJg+0Fa1YG3OrVMK+u+E3C3AgEYBAxOXIwQTZb5yh258
qQD+znHyFpAtLB4BBybeTM6UeoRMxbEhFdkMSJJsIJRbC9BuLAV6iG4IACnG8JZNpUZVDGLPpPJK
wPB7zZ3SLxnKSIif1tGKC7xhoBSF6AtSnCJlWPbLaso/iEKPfBWkqMD7R6XxwLxnCNdDEP0tK7nI
DzXXpXj3U0a/FUIFjfySiXZH7sEbVw8+NprCEN1HA2UQ4EuBmATBtZjnXQtN3q/SrYf0ncO2YJ3B
y9iGSUgvB6kWa7bIEaqIYede5g5ldpwr1c0OVZhA6JjZHfonBVXfFWd3a4PBZ8mmq2R1WGI4qQuW
fepQiZ4TlFL9yvoZwRS9cToBD7pd/s4Vdw0Ccf268JlwSAB/kC/pspOmjVJ4yPUzr66M5tGem/LQ
jnrGEFaVHQelWSMOWK4H3FhW9eRUFUU9ZxmVaB1MuvbomOdJS4sAYnoDAUukbcOge4pbNe3yjWxR
qSsWtPQHcllaC7JtLmmCljmuWhR5yLy0cUbiqulP5QRH7TYzahse7A7G2DzQGITLLGcX0sDfD844
7O97pKtnFeOH4pECFFgTXMISFVxXCPDOWaCfkQ1qKeZWYz681Bb4pYM7R5X6aUSs0z74iuv7hxLG
EFSz0jIJHoeSGvs+hJc+WonFrwp0/CYKNoaEzzILxbjk5cUKAzsAxFpO57SsrE0RBPXDSGd1azE2
A5QiROOGCdetg5oUNbwkOJaoq703pZU/gqdWhnBMKoFRufwRGi+8EjFNch6A6eyFw4LoiI+eEO0v
FR3jlRB1+cbL5Sisk3rIeXrC1MvlQnNC2ijT+3NoD2P9KcnclOmkcEIE/NBgJrHYwFuboNmM4Fs0
0fJEEGHFHOUnvX2e+A3AxihNcMlVkH+L5wmy+gj9DLM/o46n/2fPU/o1rcP0qW7CfuVzlzUklqIA
ieWBcqCru5xJnRH5U5vB6uDHywU6E1Wzt0nAVp6G62tNqYX+oYwjcGDLmNHNrJxO/NCf+76cHuuU
sV5IKhCkSUd140Bst7l/m24coiRc4ZGVqTh1z8tDdGPmM3Nt7s4Gpze89ElBPN5lxjRmCB1mduox
4qb7iCOiWbwJ0tZUVzoHS19NS55oiVCGwWbAcOrCjOwyERCOB80ZI4uRJ4jNfEoPjNcxTJJUAtKr
XIk61CczA/nuNT6lq4EzuTyfzhNFeYZAZxFLdbnbC/TY5zMaXIHunvqaxD7ZOEg/pQeYtGvnwaH3
p77mJix5lNOdtnSHbT2rvfO9Q2RFexpmxzGOqa1HyncFbr3yYPQwn+8VFfqCY8OAWVBvg5Fywa/Q
r+P0k9bFAlmOQg5C/XBcRJifG1TLodCMQgg433vCoEp4JjT6M1yTZQhlRm4E3jeg9xVVL3nYoQLd
omfTKCnTFH2fP3RCbw+GFikrUer1hTHA40o4Hh5CZvGXppUY6FWP9uSfVRUkaUzutQ3tKfv67s9j
FTrDJkkd1rM4vxrB4EI3O/+MXJ0eb4KmkzRRZj9QNeys0jk6NuDwvRgT3QRLmgVf3rs+gBLmNwgz
wM2ifHL5laEo8pERK/c8C5/ZUDxVvel6ek5zmPg/UQYMdkmQdi40XXa7Np9+7S3gsiGdoXTHKCHh
5OXikPGVcNrM7nnsNaSBVCv7EFdO9qnX4HqsHFa9/7E31qMQAxWfnPthekH++Zv40YXftg/jUZyb
pELOuDCMHp3TmuGyplRIAJqgWokeb7ys0OUQcJCGSEzD8lGzbZ8AvMrFOZhbOQqC0PlckH6oEz1y
UfkGxJVVWNDIAEwTRQTPU8S06qCF2WPSuGm+cp1ubQHYcgrU3E5JqHS5BXUKHwBNerYA9QlPCcYX
iMKrvd+ryWNWKtFKtHNjOTokNoNjAFvlyMHlckMeixbhJ+scjHG2CVsGQ4pgsvdaoI2bSaW7cP+E
r+M7gG4ULUjfdVldXLwHo8leIkgTeF2BisFmLnWUSGEQ0X7ahZ9/qHrLRt5rMvtXyN8RJHJRKslP
93/D9YvAa8D6DCzCcnHlODKbRrJvNOCzRq04dQ1C7UkUpugzUCTJA8gNU9zdO9u51FBp58L5yD9l
uim92RvTzmhyUSQYAg8iPXeX0TM9uoXIDwz2r7FbXActLCXTE5mf0ANbnKmhUndGLibw0BFX9AP8
k0Gxt1TmNPd92rjvBbvyZdQtZQIP44js41x+mVYmJTJGOrLMQmnOyFwqmzyzk+8oGq8VJm7dVkBB
lJeod2Gx1uJ2lL6BdKjWodZmWfPBSNDuzG1UymgTozgwDOY2HiFFhUQOKXMmkRDfdcPDffO5sb28
OKTVJAgSBrv4Xj9VArXsXffcdl1xGAbrszPN8QcfBMr7fQERA8ELjp/dXZZ8otS1Zgsam3PPfhyd
LFfLTW0gi7DN+7TepkEWvZNqEq8Dbw+PKtVfkniyzcvDjGYTWv5BgTBt1PRHEA8Wk/ladWKirF3h
lbhxmLKAR5mJHri8jAs71YMh0wIkFM5z2VAnqKpG/eOXlfaP3SeoolTMTXvm1I7IO0+d+jibSvwN
EUBzxSVdu8C/I2QYMdAs0hvpst7czLKYW4Ox5eo8lopDobaFN6tOkkenqOuzRoZ/vG8/f7ldL5MK
RtYIWUikaBWTZV8uWLToG6JeUp5dRGugLLHTTCk86MiF/TKjRMEHG34GN7nkpjm2rlkpzyNaKNUH
a1CT6j+/UibLs6NJsZ8HdFGRrambzPgp4s4OEOUZjDDamn4XZedRn8ru4GpDDjdzVCNhtIl1HQlP
NAfR9N2gyhPN39ETCtXX0BXI9hy1umrCg2UmPXB9Rin07ypacb+g2EJc0YEgXOzTIQ6ST05eZN0m
8utc2d/foWsHDXcxRsFLwbwF0eXlBuVGobMP/PyoKf2jO87PNEzHE32R7NBMwHnV0R9XQo/rW02k
Lnn7KHnKJtRiTUUxkbi2EwhckXDcRTXCzWpu2QhbUYN87+eBliKqYu6CRI/e9+Lz4inLQyVLz2M1
6V9NdCuCXZs4zbj1hd6Nx7IfgSjPNe50ZeXrbIyWPvM6NCq52sBXL1fO3CCraQJ3ZxsCoJGR9UAF
fKIESLdQC0kOjhmhGFn1qLbOuLgVx3l9rCSATCpQ16FuRhH0cnWGvqqaV2s8W31mwMnNKCGFhHHf
U9h5zFNn/pzLOez7m33jXF06EjTWqL0yMLp4MTqQ0rTcUaAW+hhWpz5navCk6kUILXbz/qcQhjVh
wLgpm960uy6/MArQfZi0pj+rlWrt7QalcOIbdzPHxlqZ6moz/2LCdKgBBFkBva7LpQR0zdNYhO25
BGqJhmZa7VH4G57GQNW8PE4TdFSTNUjp1WZK6AmlH5pbgMTo6i8WJa00hyJqzq0fQHhPNcx6EtXk
ltCnlcHr/ZOT5nDhJiFYIiAHrASelONbfGE0xYhtIsly7prB3Y+0t56yoXQ3AQxl+4nBxd2UEDw6
XS7luStz5fG9fp5k3iWBFLJij2TA4nlKIlBRCB1V58JgXh0ufPdo5kMK1fRchx+hMk63E20nk1+A
lPgOFeJKR1Dk3dh2YnPgfxTzaR9gyUvKmsQt0E52tPqczQYkFG1noXmABPgmhcb25f6eX72Fci1J
HmLQGKbktvCCnaVDrlm09dmaDICsOXKZ8SZvYS894FGsgxlWvrZyQ2+tCaScQIeeGozTS7dgQrBR
2351rhqrDE9lpoXjq10rSFkXVIWeBVPz7+37yD016VTiiWSneEmX6ot0VJLOqqjrdcUfmxGqrT0H
9uvUQfFxf0uv68msRWyBIRNaEXgv9rSMI9+2sq4+K5xw3NGcLfM02KZ121CxVfxJOxEPuNneKUv3
lTi9tPZhEunNs4J0qR9vGqMq2hVffGPTiStBXAF6l0XWxY+CVKRt0bPOzjGKbt9AJPY/SO9DZQNq
rz9Slgqa9x8zNWzyTElLJO/1pe8o89kSSmFk5y7Nqobm9KhFuxBZtvmHbybmV6NFL3IlxNTlHb30
IQy7UH1kZsLApJe5iZoMRmRRJTvP4DoysZm5OFG5tZAqnOAwkVUyPUzLCV5YA5Giz7adx8OhQprN
epoqHS6b1pqG4peGvI6xLS2tDf5KLMbI+nQ2RRA3ClS32w+h60I5h/jXYG3CEq2yF1WMY32qZrts
j/ct6sbZSSZcYgjHBnO0bFCEhdGIfKxSQLlFdMoVSz8lSj3u9dJ6LZ0wXmk+yMx0sYdUi8lYJbc3
+eTCD5ZZVmhlFDdnlfael4xt85CLaa2M+JcRdbEM031gJ3jSeKmXpfY6dCHYmqvhjN5KL84kuDlM
LCq6IofKEfS4fQUov70bFeQRXiroUjUvIFaDQtpI8+R7MqMx8gl56MH/SnXGDT/GJsJv085yc0Pf
oyIYIPKXEChLsdaxRI0NxUz7bA0jPp1xUAc6+KlKjb0VJX57BGQfKScmRim45XVeMQgI4kA/RaXZ
ayhAl8LaJHM6ic+w2qoQ5PipO/9oC+Rpkb9Ez+vfXNHUcJ/5ulk+ha4WRfsUvo5hGzXIAe1Sp5rH
r6lpwvgS6Xr/H8IT2fQ051rbPaRTqBiw1BrhrEWbKcxzxavdCrahjabDqpFsgHVY7hOMh75DOXJC
f+i+kV0/9fQ9iBUl6TLz0ks8B1AWfgNJwLmFS3c8NaU+Is8dhFG6ZWKm+XN/tavAFIwwiANiYRgo
MINFYMEAeTC59KzPo52KKtzBI25WnxCpF+KYT2OU/GmrIO60nYNamdhHI6oqz/d/wo0PBpXNvCeD
yhQWlv5JGeoUNPJUUVoY828GExXfatRm0DtFU+X/sZS8STR8GORYvnhunonJjvL63MIKrX2bmZcY
visJEep/IzRd5uf7y12Himwto4lUFP/SCy5K2ENXxSU4APuMDlzzmNXIwDHgek61untEbTXdAB60
VjzvjTVl3ZisHr/LLNfCaZgxEFXkqNCDrae82+ldq9dbWzGz1z5olC3cNN2X0EXv5v6nXh2inBwD
+iAnctCLWebyhDU2fWNhg2PLzUeB0rUX0axGybJde9evvPDfpaARZK5WjuYtTLaOQ7+BP8M+NaFS
/TQbd673CGwmn3S4UM6ZMfcrN/Lmgjh9yfBOLX6JkjSKsKFMr9gn25z/9SG7fhzQ6dppzvw709Xo
9f5OXoe/MAji8BkI4QxBAshn4U1ZBEmaGWFJYZ4KVUk+a52lfjc7gol9nOR2CHtyXqCQHA+tf9YV
0Wob1YczaoforL6//1OuEgGD7g6VNtChzODwlF/+EtXxm8BphH4aeiR2/yhTODVinznOELcfytGK
A0lHlqpPcwzGZWtXYP4OcWJkw7f7P+TaulySZkg1ZKtLMPZz+UPcrqF/GSG0OsxNsAmMUD3qVpMf
e6A053cvRfoo5XowZxVw7OVSiN4iYF+iAYrUrVNQtQlTw/6i14E9fiNMc9yX++tdOWBIlCTzDwBN
2i/Y2OV6MS3jaVSV7mjH9rBvMjv8d2qRkaL0Ux9Ds2Ra22mDB9Mso939la87pFwhhARAWkAkol11
PNJ8dmoYbtpjKBoU2+AUeY7Q+X1QDL/cs0XljhFXCH400YJz1gSMicX8oWnU6Gx3BRJyJvSh4BKy
HfR0cHllZXFOIXYmMXMrdE77zvpslUNwVgfkDVO/1p9MLRYrDu/qdsqvQNOK+W+G3emEXm5gBFol
MFE6PLJP9kNYVdU5LdR4GyP9cEDLbI009grvTwAEJAROVXJxkAlLV0cwYOdDGYPpMs2wPEDmHtJB
N/wuhW1ynis9+DJCNNp5tfCT4GMH0D79P8rOqzlu7FzXf8U19/BGDru2XXWAzs2mKCrrBqUZScg5
49efZ1FzttVoFnHoC9kqWlwAVvrCG4gUQPPc2VhzyO+dMbSlPY6alNpcCS0lfS2ze4pEr2I6npHj
AyUF0iyQxoszUkIi2GjHrt43uDOclGZS3boOa7eposILByn608xUbSvPg3YZC58kE5mHTVvFmNqW
cbxXOtneKHqADVUYxm/x3tZ3jWFUm2YukiNi/skdxoP4fyKV/MFpS3Xn1JHhpRyOxzJsTNfAUXUH
YkQ64BQ8razcm3NJvB3Xtw1kCb21pQoZOn/oBxVSvc8CK9/ArkrvnqzCi7JWN37StZcRyaiN3Hbt
Hb2w8LVHhBiechPaO6L/vryAklpBlXgMm31WTCBOq8jeh3U1e72preVRt6cD2FKaAhohC6nAkm+q
QPEbS1OLj1UmO3W/UZLY8neDUY/xTpsLv7i3VTPWvvpBmM/f5pryn7zysW8CCkhI7C6N1g+BDBCt
xf4ykkFO65xHSNLxHAZF42EZ2lyMIatOjclGl9p5Prx8Nj07KC8Mp0sc+Ett8QH91to2g+To1Grb
R17dIjSOsLhZWAcZd5H5r0RVszjx8kSvmzWh8ZvrBh0gVpfojgD6JVa8fuVpqEu1UGT/IA1IgXWG
Bby7t5ItdaZk5eveDkUlkRYeRRyTA2WpEBKSzJhRNjmHojHTAyVE9S0CGpY348G7cpvfHJRcMhS+
SfREfZ9a9PVbBRPWx7LlO4cxiYKdnKERZ/eqeYYO8LFO1OS13R2Go9ZMC43gSLRDr4dLxgKDpRBG
SQpPfisjpu6laKkdpBBrLKlEn/jlJaMtPiUtdAAFRLxP7Qvyk0W0TR1T9nVtkO50UCIZ4NCiGu4y
/GaSXdj1dkX5MLPQ46WcFtRubcll/hmj30HeJ1hDmmd70GXEZbEnQWcWwqK8I47u5i8lSelPUkr8
WePZALI8k77GW91MzGlvgAyYmw1mU8ndOCSyuVPGMgldB+H/yvPbcZxwupr9Ubp3IC8/IEqid4d4
gq7oocNNx0P3ATYcrLg0xs1cVn6wj1rfykjBM2XW1oAeiwMFgi3wDuF4IIA7It2/npXewG+eyk9w
J6eav6/r+mPfGuZ7zR8tz9I7cxP3FnCeqV+rey12NAOTYBK/wUol0tD1xcAKWexTXRmlsgAdDVn5
BsVG2lZJqx6VUB8OQstj9/KSeGZM9Dg5ozWx8NFuuX5ZXJKj0pjt6m4MbPMQRMgV5F1pn+tYn9AY
D5IN6Ls1lvFTVPzb3YsCODqrDCnwmmhXLhP4oOd6N2pjPlPA0eVt39uziitPmxb00JQp/F7U/vC5
SiQNJ+WiSXXPRo78McDXGP2GGJq9V1Vm07gTcqH3elXl9c7PQsu6BGVgfzTmWg0+FXEmpS0nMVg+
1L3TUMObPAun6qFo+RSl6wR4Kt8jk9XGm35qLfu9XCl2vqnkoi3fanY5Kx/roeizOwursISSij8l
hZenQKgzNHGdjpUo9OID1AFrTCvwdRgAnT5S2UOuw5MrswShY5XOWG2UoMnrTYfd0LlpoK7tuEeS
T32JSp1L23w4okI/y9uIa/PNCJPue4KZ3Q8HfqLtNvhgv+6kYwbozTypuNFy46hbXFmFEw7OjKL1
OXOUGpkx5ds0+dG9DjnnMEWxthKB3iwzhiMoJBhAiIiUdDFcDQzOH0E0ohdpxOfG73Was5iB+5St
dnNnfM+d4JVUS/GKoDHYSkDewQwshfkc+kHNCNX2XHb19GiUc/G5Vbv6bGr0ax2h1ffyVro5XJEA
FD4JwMSxbyEbu95KBrqjUUBoeF+FxrRHVy2+m+ew2IN5nvevHIr7noMCM0M8cQQZ5nqoOfGrHG6w
f1eRb7+T63FyEzNsv6TjuMbXeIKM/L5XQbMwa4iJPOn7gLW7HivV6joHbdCcq8ZO8xMNizY7Geog
fdWkWC9dEJ7A4IdYcx6BVw2dJ6HF4+zrzBo+2KkaJJD3sEE5tDaV7ChKcZnXJjblyt22uLrFkSL0
lTi3BRKSuOT6MeegoKZd9dq5KvTpSw4p5y9iCu1xUvNvUlyXK2Uy8da/fxVKR5BIiHEN6G2UhRfn
Zp40Zjbk+nwGiNOfx3FM7+bOWhN7u30pkaGwYYRtJRwgsa1+q3MUXYklZVIOZ0AVCaYMkxzdK6XR
PmRqF29NBKtX1vCzAxKT0B+mbsRVdD1gPPXgQma1P+vDPKEdUiqO1ye2sUcqN9jldWGuKfvengx8
Sehy5GCcDoBcrkccp3wupJyw2QorWfZKDY3zyNeizBuzdnojB9gN9ZOTrNx7N5sVW2MRO3MeiQ71
8kCSFETqIacp58aY+42UmKZLNvWznZ01PehnRqITInYp3XfocYv900K4TPK0a8+Gj+iRO/XQbwyd
9NBVzLBeORieUBKLdSkOPjqVTCLd8MXnlKFWmW0atGc/lvxNp3K1e1INLu1zp1lt7apYWrauPUzh
l77V+8JtnU53kGNVfc0VQYLyPqAH1h+qru2rjd4ZCXYdqvSJK9AptllrdKfZaTEsM5UoQEqtrhX9
zsIqnW4VvYB4a2V996eem3LiIb5TvEX6VE12sj5NJRrIXU2zxGrGtf14+5Xh75OO4MUIlB9uz/Uy
gr03Ggo6AmcD17Z9hoSo21t+f0/bYnj1ScM5RnEc5R7UGpCCuR6qbnrFmCj8nwur/5lX5Pn+wOUl
aPWxa5Ry8dcrD3vyeMAhqBcJxRmOtuvxfAB9gxkOqEmmqv5zxHVo27dqNe4mK5jWRF4XdQOxdri7
hEso0EsOucWJY02aH9WFo58NNJ43Za6jF8C2PxtFYKG+30/xDj/PGpSxms57rQzX5EpuTyCqFTSb
n/Q2uN/ERP925GU0pIsJf96zHtjjqe46vfScRJ2/22ZtvNHzOlq7OW6XDvcGPRVgomgWwoS4HtFJ
sjjFzt08+1U3b0NscI5BN9jbYIzmlVPn9rDDqQphW5WQ25LR7L0eKjB6Ww8UEinNT5StjFroodPH
2KtKBC9kbHC+2hIOtC+vn6VFKXEesi+CJECcJxM5iE/+2yeN68IPbMcvzwTLaQx20Royr0fhed7W
mjSXd2i9WZ+HxlYD2PalouzKWMrlDSLfWbGJJr1M3HoubO0+DgdrV8rw8F0qeZa6a83MTrDChjKy
8qmW60A8NKQyjEqBQQjg5/VDqxnaA+YElywiNIzf5l1iK5sG4tifZRiW5cMQDMYr2ybCxpVaIMw+
8nGBPF8cIrM9Gn1vTtU5Svr0T8xU7Gwj1W15ceK4a3aO309fX56b27fkDhLYC8ro8DiWOCIL9ms6
jX5zrvuquKjNLB+of9ef4kDukG7U1oQzlrktbwjigzMLkVww/EutaOazV4sMp80AhHtA8q1E7Saw
tcw/FjUeWNhbq/4Hcy4lb1C7+dOr3xZsIfoD6DNS7VjKwNhGTmFqUKqzZAWDAhdHivuN05VOeBmH
Qt7GqcGDvHpMwW0C8UaXhjLK4kATHteZbxmYiE1p8XEcSAUirTe/RpHqy25kS83jywMujxPuSNF+
EdVXYuGbjLrRCctKVZrOggx7SGm872oHFGWXNmtpwO3qIQcACcVJQrngBtJX+o7aoBIynodS0baV
rhdeMTnyPsiDv2YKkitJ3HNvRgjDaODrBOH3eksKaMegwUo/58hdhl4NGb7bDKHefjXK6LVSm5ig
i3BDQLBFcw0PzuvRemeKdBvI9T4d52FrqdmnAU7ZpkdM7y7pO32lg7nsB4jxYDMR4NAyFYSbReRk
Ey4MoE2rfaEMIQRiEprsvu1sp3UBXqUQqNSo3I8lXpK4NefaEwItiIA0t+ZPuvHDR9w0nRC1xzJP
3KrMbEgqjTq8tZXE/lRJdaO6Psqn7+TGkXIvz6SRrjPURtvLTCndBjEan4ClpW4b5JDGKTPVeehN
AcJ6XmiV2YeX1+nypn96X1EvFxAKKICLw47oDuPWvqr3QyfV90ETh4CY5WpHGyynM4T3zmhS31Vy
Pd1bjj+tRFHXwyMpI8Qhkc2mwEYbhjP+enpzJW1Vmy7UbhrN5OCrmXqapCHealRc2s0gSSVCbFEO
wsIovwSJvCYVvoC+/XoAoCMwNjj14UAuVrNlVE6QgPrbaQ2eqrkKYzlWZvkxBPe7wQt5voyqbbxp
1aw/1koTbCuwnpvYlMqV+/n6TP71IDjwUA0TPDqe5vpLZFXYSc5sy1iF+yABKFuhHxmgnttVTXfy
YUs/VJ0V7KB26PuX14D41f/JFjg1RImTSESQbYWQ2uIbzFhwA7cI1X1imcH7xJ/9u4ZQfmWqr8+N
p1FoB3LPUb2nBLSsMaZRMcudPmt7Wyc/x61SeVQmtd44sb9Wrbg+Ef8eijY88TndYrKu62/pA6cq
rFDX9pHVqW8iqeUeq5Xxix+M9m6e/bXY6ubVqNuTcyB5RYsNoa3FB7SlvnVqylD7KO9hwchwXjAh
lXYD1QPv5bl6Epa8miykPrk3iRSYLWj2ix1jBFzouASq+9po24e56/yNItm2C81U2ctt/D3JwvJI
qjx+wPxwdgMjtC+yHSXvzRy3JQK9Zs86BB6hFfZmIvI6TSae56oVR/dRmEmPMw7Y22hAyrmGYrjv
AzuDAi0MJtEy2OZmV719+Z0WjWLmS7yTkMfgIBL58eKdFKOZqDR36r5CLPUdF3WMToA1H7REq6lB
A6GW9bw/qH0teWE6W4c0N2s6sVK9tbUJQQMbZdWXn+lmCfFIAsJIX0ukA8vPLJehovU0mfa2lhhv
UF9+207NdKhzZF2LYv758mjLzS8+AKEC9xt1UT7CYvMX5jzSP9W0PZQc533iIGLGGqBcLTfyvpx1
xa1gjn2JS47GV49M94lYEDU6KsHLjDkJCdVglWj7kq15ChUQM7EW+q5lldM7WYukc9jM6tGXmrU2
1O07w3igJgLPkfOOnsf1JtUMv6ZSOgWHlGLxRmm7fqfF2PgVekqOadfFNk0zPHs7bU2Y+XZuCbN5
XSGlbZBfLL52Xxp5DbwtOcwO3KaysIptYWjhJbEJ1RDmWiMLLcajnya8E0QIQ0bB6bcYLx11FGeC
EnqQVsKd3w2JRHiWkePZDqLH44zUaWZTbXl5am+HpbYFe417nUUFE/D6A9dWhLKyWSuHzNckHCBx
68I4/bteDeMumoM18NfiKuctRb3bZlINSKsUDq+Hg+nQBTqy0gesyOpN41jdNil67ZOWR+FXQ3La
QzLa5oYvLbsZs70S4S+W09Pw6MXZv8zK+R/Xw5sYRHUTQg2HlPv81AFVdNtIGvZVGb+JslbeplHy
BQqjtnv5K18n8xR+qBeAcCFI5QbgJFuMG+Ry5DSBrhzSyo8+2VhDenoyBA/onqn7WSO6o/ebrYSp
zw5KlRTklbD6WZ5OaoQanu1k6mGsDW0nZaaNHAMHpt6EMPDJ6TZVq6y5jD4zwcjOsF1IVaFC3Ahh
Afg150xXDyHYsj3WhL4bK0q112I0KUwyLM/xu+bgF4WxgZ6j/nz5Q98uZ2rsikaWDDEMmarFJTGg
96pGs2Uc6hRGVtoZmadaQ7y3QyN2Zzl8nV+gmFgeEvIgOQCFxBsM+xSpWjJUiXmI7dH2zMK270OQ
HFA9K0QnV671514OBSNudQwDRU5+vXrRvsilue/MQ8IaPuDpXN+rg4BODvrwMWPjrIR8C9rBr7eD
3wfDgpOX2vdit1bFPKKHElmHGWqBW8XafFcOQ/ZOLXxRHla0fR2a+V5NddzdQEzuJ+5ANyZ93fdZ
O9/Fvto/NjHO6uQIxYNW5tlDa0EUoXAUegCCMrAoMiHR4AdD9rpQUkwNSRrZGf8NQmOJcqTO2muF
H2PfrAzZg9FlhqcpiPJWdbemeXN7rHBsCwcTGcEDonT1emLm3lfyxurNQ1XY8cFRocWg9209DI0J
/gBarFekkb2LKhQbX17vi6Dy6SVhsnFFkTAKm9rrkc2GGzK0gfHgnmJ8nh0ewK20CuGdXFHevzzW
M8tP/32sxd4qUWzFcry1DlagYBduQVWfrM48mRAJvFrvrcPL4y38YVh+gp4OIAx8GPuLqsX1y0Vz
2Zk+/fcDV1P3KJX9Q650yUZtwvb9UDvh98qJz2pXGsce5RAXebZxR6AiWKhStXn5YW4+NKhzkODE
7dyWyBIs9p7V4wotQ6w+jJZkeqg7GyfImpfQabR3rx2JIFfIxwLGxpRuKcML/ky3JKJbwnM0DqR4
lrZDaanHKFHNVx4o9NAYAoIFH5cu0PKlOrudiyp3lKNqVtk5b8Nvkl1+j9Ixe1Qyedq+7sVEx44Q
VlARKZzeCCxg8lNZQarpMI9M3asbJ75zchwb0z5bcxNbXn0MRZLAlSegYDQMF/dtX081PjMsjEhu
JrecWlOsidnLWl/ZhpP2Z53p1kqCstweT2OSCQkHQWhh8mKFGFNMc1JvjGOICP9ObQplg7Fo7kVm
HW3bmYLby59zeeiI8QSfiZoIMCAOy+vd0aTo/OdkJUdA5dWmU0rNk0cQhJtpGM2/eglJennMnBmG
Xs9WfXlw8ct/SzARPBCDMzaIZ66AZbdZ9nOr60fDAElZyV+0spQ3nV9jjfXyMM/NI1UHkg4ofvxn
ceQUWWl0jj0YR9zapJ05TR80Cf5ObKFNjbBKcKkCq1q59Z6bR1ogFHuQgrol0JjI35ZtEpnHWLOD
Mwry/dvYdBKO8Knw1GyQ/3z5HZcni/iUv423rEPoeamaCZWkYzEWH+R66O+QKpx+9JFlr0nRPTcU
aQYvJ04wls31kqGmBN2uHmCzVFSq0rbI7i0uqo2gZKycYs99RQjroMXALAoZl+uhYnnIfRs0wNH2
+yR2fTOwvSpKE+IGFK7c3szzlXD3uZfjrodyR6FKKKRdj5gFja6lcmgecYSo9xw00qVTfeOYgE59
9VCIOokWjM0hrZAVXw81TVpnxHVoHZUo+56m2nQvx/hnlX45rnzG25eiPSDiCnpypEtP7Jbf+nFd
P9hNYXXWkUZC+AayvIZfySDUGavXoSvIcaHP0uYBWSgqnWTc1y+VdHEx+YFmHTW1O5mpsEy2hxaY
mg1kzYKcr4Xm/OHltX+7SmjxQJSEDCMgHUvTnambcSa0Z//YBrXqmpBaT3KtCAmARt8D4Xyd1trT
OwolGgpwUBxwPVvcC5nfj2NDhHDiLjU3U14HD5aeaCtloQUO6u9hKFKh/0lgBrbs+lNqSpAakz4G
2AU62d5K08Zr5rR/jKRpcoc46+/Liu6BFfvhY6VHsUeIOoQeEubRNuYPt2l69QAdp6ONqfbWyqn6
hNi7Pr0dUMssX9I0UENLMLHej8hzpYp0jM0+cBuwAt/xgOrv6m74mBaoH0mpqe2gVmsbrS0tz8hy
Z28YebOZ/FA99cPYHvIx0Q9q3GhCW+ahGmdwoVUaoLBvax5tyvqzgWWhh5MeB3eKkp4kmcHWNGLz
exIP5gXFrGRb6vpwkfTBOuZjNh76snE2Rg2UeoitYOW+fGYr0bcHjiwqSmzbxaYtzKwhUO+kI3jR
8ZSGKCZOcW6cWrLElQ/8/FAC605TgC7Y4moukrrRjWKSjgYX9D0sdDSngfWcgj6vV4a6uSFNAYCg
X0lHAHi4s1hqKWpvCUoo0cnqm3ATxZJ6dMJGdq2wkY6aDZlP1xGRennb3rwfg4JPog/GgMJv6Hp9
ww7kGNHG+IT8WLOPOqPZa3bU73M9XruNnxuKkqcQDKa/R0n7eihLgvUSmn58ktoCN5rRHC+DOrbe
2GT5CkH85jDirX4fanE7dmlvTMZox0ib2Z1bh0q+nUIt3PD9/wwCepkvf8QnM8erXSjGswX4imuE
eHGxIJ0J0qxVIQrYd4Xh5VJRbIIkLLfqOOPzY+XB3WAA+DByy9pNktYB/Zdm0MOIKKixkr9xUNx5
PwV9iRoMiUlRpsFrQ1qe0ML/DgQKq4tJuP74vpWXSqyhwcLxn72JO+PTqCrBl5Qxd46eFq8TMeTc
ZDy6FSAl6a+ywLTr8XB5CQb08BNcVvp8F+dzfR/nHUoluSW5qBhUkjuoYeXNhG65O+pNfDaxg1sJ
ABeU0afHgKIDXgvCCtC/JeBPtSs5zxs5OTnajHqjJCOSO5bjrN/PahLhvJTWzjez6aOWik82/9Wo
Pg0WBwZ+9dozSyAOn9TAqX7zaRZLElA9Yq+lnZw6GejhHMiRC4U/2xns7pWhloU7vj2eB4QREDvI
PpeAi7ot+rjAi+9UJql6H2Sp5RqAz7ehYg2X0a9Mz8YS4SE0Q/nsB5h9vbwbntl8T5QsA0Tek8/1
9dSPqAoWLTpip1zpx53dyOGpiOVmW07F9M6gqbky3rOTTIGIKwG8uZCyXww4zP5cZn166s1RY4En
AzCWua3cwTHDlD9Dw5thAgTenHaqV4yI57Ap1zwQn/vsMEdEj4MQyFiG5H5ZOz2ChOnJGq3x3Qge
bBdgnXbS0+4jPxk+aZKTeubURJ7Z4s6zcn08c7yKqBIYAwkz+Y6Ylt/iy3augskv5/Skd6lP0aix
7xuzjE7gKNbc+W5nmCVM5k+lFEAtdZTrocoe+n4/OtlJqsLJLQZroDzsSN8Q7Hyv4pK3Jtl8Uz4S
KHTw1kAUyUFgbi5OLyhnAGgVpzmNhWV7cozSYoOSMMSlsHClPEdGJYMLKHdOuu01rds3WmW/pf1o
fLJ6fa0ne7PgCD2oR7LkhFYeGObFp67y1kwnaRwPiZW2jluBFjmkNNU9llqJQsic3Ud8h+NU9voX
2vzVPoqkv163yyiFijolyhB8DlhL6vUcYJtlFEMBbazTnBF4eJ+6hlWEZwQ5xvNoVWvl8WV0Qmmc
y4MKAZcHadkyUMDNmGArN5STo+fGRgcIv9HUunMxJ1JR5FBTLwlyc+X8FiHPb/cqEBWh+wgelOiL
i2QpiqRXfluAgZfu7KnQTvlohQ9SK/fo/He0ZdveOIwFTh1Znq8V6J8dWahhCLYwen+L43ocA8pD
E5w5JTHkUxE49h6bwObYF+hH12gluq2shCQ22Pe9PLGLegzvjCwTBTyqeOIEXRa7Y1RFwp5uzqUB
IrVJesXfxUP9yh6lGIVNBSSQdJQ0cantbjRW0zr5nF3GUekOodxqbtCO4aVu5NlLlFk6vvxWi9Pp
aTzqFRrpocDCLoPbDLzPEBhTdkltK96YRh0c6rHFC3xW19q9zwyFJhk1ERh9YPKWGCNY6FGfpXZ2
IctlnsrCtyw3GxAtdarYXksQRdR6vUSdq9EW+xCs9Cw1GcaVNEI0y4tqmLDdYKa08Yt3BPLaAzd0
9b7Ua+eCrJjmYuesrMSfi/NYfFxRV+By4WAC17Q4HgdcW5I0tLJLUetZsMmQrfJga2rvak0/61KG
KObLs7k8kH+NKIAc1GZFOWORq0wtr2xNfGMjmKdzYkwXzKacn3knVacOEz3gb0S5Zex8ah3Ll73A
oNKBGm7Ow5VrDMoF1JmTSbw/KTr5IKonXBHXZ2EXNk2D73F+SWZDovNbp6bXV40OCzsB0NbGzEYG
zFkdrMyT/LQNXAWi6QV0cbM1Qh2FaY0qYVDa5seuQGrSQiJA2/jZpGxXPtxzy0WhzsSuYzMwadeP
2g4KbXNJzi99j4tlAp0W+f/A9Cxfl+8iiUilBR/3tbIb/UNTxNo2sHu7X5m+xVn+9L1Eiok0uyh5
yYuAKRXRsh2b+QXTrBlExGD0NM/Ncm9UfeL6cSu5lpq8sp/8a1S43JYQ1CJVWqxSX8qs3s6YpSDR
rHswrJ/zUS0AuUzztgdU6hV6+KOoZPvDXPfzyj597lDgqvzfwRdX9uBXIxoTTX4paeTdt8j4bSDo
madILb+8PMXPbUbCL5XNAVcM4ZLrGbZLyQ+LcsovU+XnX8EmJ1sr6QZqQFzUbkYmtHt5wNurCikA
kHb0tBD6uOlW1GZcdhR+8ksdVeWbOsTrzI/Mbj9M7QNi5RGSpvb4vmemV87055YRWBd6ejLJFR2a
6zeVtWFq5NjJLxL+MvtIrqKNMUCVVTIrPMsWcvlzACrk5bd9dlCwyBbyjPSylxRWZJDpgUxBcQmj
bn4Xm1Z5pwWYEVp1Zux8PajfRqW5JpC8hI0+rV3yCyGWCDiMe/P6VYtU9oNkLFk+Yap/mxDjP3Bz
TdumipvHRjF+Yq1q3tuN9KmCyH7BvaOmiGxqaxzq594edQ+4CgRGogd3/Rz+qMSIuVT5JUsdZadP
ZvddDh0600MafR0dw7+bum5YmeeniVzccaIkBZSTIhF6xIuJBpRgJ9NEmV+t0XDHVF16V3UG7H47
Hj9okyy3XlDJ87dMT40dwKNwb0XOxJQUxdH3i3JHsze8Y+LW6jzPfA4Eqyn/ctGTiSwD8dKksdqZ
WXihl4PMUmdPG8uota1Vo404Kba/n6Z02L9yBYpLhnCU7QZS5Kb56UtlkCXY8FyaPgxwuwJS7cpd
gVMDwUB23w8dIjJGba7Mws27MixhN3+APCLmX0xCGeiSAS08vKStovxMsZE+AldJTmk+fI7EoaaN
01osuhgTGAIUYKonLDZaKwhWXC+3cmwSbUir/E2Jv0u0r317sFMXVG1hFB7tPKt9kP22S3eO2k7m
60pWDC5qu+iMgHuCtLu0XI/nMKNgZXVvimouzuRxH6lwQWQaG8VF4WRcuRQX5zZQSJJLmkDgPgQt
TFuUJ7uyN41CN1r4zO2+7qBKDkaC5jsuNwewi9rDy6tomUQyHlh8kJiCk0Ok7yyuw7qw9NzRBv1R
xjTNG1VSmCxGC8BEqI1IcRq3g1xnm8B0+l3ga6fASdesDhc3x9+PwLoinRd31WJJASSA1q1F+mOj
zfHW6cf+KGW1DCZycjbxqL43Btv0RkrPm5dfXvzi3w6Um4EX7641gdaGQak/2nFSbBpUsN7Gqmq/
f3mU5er99YXhyLBb0HFc1iANvc4yw2z0xyrN08S1jP69RLq5m2wrOBRV6pzBbr4ysfr1akggUaZA
Bwmo7fWWqZ0mCeRg1h/nthh2GMeZG7MF1pxipON2g7FW7HtuDp8UvlHUYLcuG0CzZcZKPBj6Y+DP
xjZXzMrDBg1AoCIFpxRRj/dGE4S7Uemn17VOxZs+eTJohJHCMGGxepLGFlr9sfEYmkG+NboqOqkN
PO65KNbEWW73JkNReBCsJ/DiS10rM0grIGCD8agqw30Ig9vVHAk4SNon4KOssVpj+z6zdGj3UDwl
VwXnukQrgEEvlRmh18duioNjnnXOzzrRyOw0ufB8fXI8U53WGkDPTKWG/Az8R2Hvxol3vXTwq9Pi
RO3MR5zzgJE6cXt0xg7GUdHql9mHRZEUxaMuj9OaleOyzSnmkho9waMoJQmM3fXQ/oDrV5crxmM5
wYFNzYrGrY6eug9Ocjf5Mp6VSRBtDQunIbnWAi+RnzhT8rtswnHKb2NzG+alfGiCeg2yfj0XIEa4
4gm6BFid3I6U5PrZlDgJQ6o05ndBkXDOlDlT9exHcl05G1/TgPr2eRv3H7OuCIzXifU/Dc6wUKNB
PEEwWQLXwkGjrop52fextKJdggvDiQ8ZbhLTWuNAO7zHfw7FX0PRoYCBiqWiBVru+j31mFjF1kb7
+wRAbZ9aSr0b1HQ6OGaH/gLkyfbsJLL8wcYAzI2xLX3VfUsxlMEBqokyG6gSuFHX4xupMnYUtuMf
xQhV5OCgrig/NFXYm5+SKlQG35WQDphXroJFKUEMS1kRZTrqtdz3iEhfD6tGVT61eqX+mJtMghvn
hGayRYjKrI5WWpd9swE6JHfvNDiH9gMAUDm+n5osbFxd9QG7oyLhb1uf3Hkl4Lo+dHgiYWuMSjeF
bnp76ENdPxixFmA9M5J/gI+EWKMnibKL/bztN0aTVZ/tvOzXePhiKf++BAAEIzkp0CECcX0Dk7Ql
1Pt6ywh/UuhoMMoehw+YEY6ukmXh99dcjhTLxVAiAhGON4Sxi9M7bNEtsTCy/wlNL9LuYqcD5Qax
yU7fK2psPUx9iAMhe80yVmZ8+V1Z6cDnoUdQmkOJYyk2QFUbqylnjAM36a3uHNm5tp9Q9dfcyDKl
A7oD+ZrS+813BdCLFhAVD5wfOV0XU9n7mEFlTohrrGTRYJeC1vDKIA3gPhbB/uUPe32K82FRpBHH
N1UO+n1squtlI3GGWVJb1YEbG6Z/KPKMjn5aDO5UKtGbYbb0N0imJW5ozdnh5aFvXhNwrSjIsWiF
HMZy6HruqRCiC4nRuG5P94Ez+duMbOWNWtH+e+VYApjvQOGCNwUGZ9nybiKpA86S+7xm58dfkTss
TRecWHeXzY3TrATnN2+G7hF1UihRFPr4c3E2JkpMuXxOhpBWMQBD8EVJ5jZx6jjuwEW1MtrNFJL3
0NXBdIqjCYXJxWjyrAdzoKZm6NKXzsKNmuXGsTZCX6fxkRqJQPFCR3CMqbhok25/fvnTLlIDlhAf
9pd6A2VCmrmLvTlQsk21XvNDl/aHKqMlrMXTphwyOz0Vo4OrV10EMZbdcm1/D200/t2kdeTPbdu0
r3P84lmEy6+Q9qe3KHyQF88S1hgeWs5ghW5nadG+U9P23BZlz4xbOYZE85ocw83Hp61IGQtQE4wt
jofF/lH7LhipSMJSyIe2eaSF2u3QlpJcPU39Y5gU3dvA1IaNAVBvZf8sIw3kjYUvD5uX16YwKm7o
31qouJpYtZ31DD1qcfZlyspHrJe1D0Uu0za21OmYoDa/cl48SQH9duiT0gNgA+aooZ2LJ+uyptP7
EXdQocmsNgL35p1cDc24qcdsyj3+rr/XzHAsDmM6ql/MNoveauhA5d/MVOnvGuQYB9cokumDIeeR
4o4WAdldFOf6Z9B6xkVBdeeh7kKI61FgDNK+gWk5fuUwHO5aGa6x1xK71Q8Wkl3dr8b8f/01/nfw
o3j49Q7Nv/+Hv/9FRbOOgrBd/PXfl+ivumiKn+3/iH/2v/+363/07zf9j7rt6h//uHwrm3/suvz7
tzYq8uW/ufoVjPT3k2y+td+u/rLN26id3nY/kHX40XRp+zQczyz+n/+/P/zHj6ff8n4qf/zrj7+K
Lm/Fbwt4rD/+/tHx+7/+IFr5r99/+98/uv+W8a/+z88g/JZjnvBt+W9+fGvaf/1h6f9EcpDYllYA
qtrUUP/4x/BD/MSU/0lfGW6s4F8BZRLBB3prbciI9j+5Oan3PqH9BbijKTrxA9X5JxuVGx0rExCg
lLr/+H9PdjVX/5m7f+Rd9lBEedv86w+Cv+uAVJjXgx1hK6LMA5QEsvP1dujKQEZPXvK3Sj7Ed3jF
/JjCQNugjXyHPZvppcZwqto4PBG0UBbswy+JHgvtVMOT1UndKjh7XQpzRM+/wXBmh+1y17ldAFnP
K3xxbHd27Tx0BoqKWzA4VuQObTCkD0lsNP22CnXj/1L3JU2S4ui2v4g25mErwKdwjzljyA0WkZkh
CTEICUnAr7/Hu9ve68puq7Je3MXd1KbSAncHJH1nnHz8lQkYuiLtgtrbH4kGk/YzSRB/sS0GeKss
wpG+ynbu3+yc2cscZ5+ZCcxDN/S+TyAa6AaSsx7hNwinqqlJi+OUFpWN50ZUvkfzB/R6e2lAxsUf
5MWB6200caOCOmiGbPZc5DzfDjzuSwNhVoWESHOSOSgTDeHlCYJ8UyaTW8rZ4/fZtvhV0mhLfD7d
9ljHiTdFN6wx31eVjkiCjEOE5y1cnRDFetbJwDuy0SCrumVsqyFU6T4dNqSEQbLGNHzzzLT7TviT
3tlpHhJS+I0ZS68Y4PezTTK+6E0jYSustA4AvdNr2aWNkbrlb1F/DlIomyZkv9SqL6BApV1618OH
Q/w++DLeeml77Z7o1N8C8dL0VvYOsaw4pqsXpWKSICTzovEnDUlhEw+O2OBx3dVnqJsSIceS1bH+
l15tnJTQv0m3UyGKRcjCZhZWVybWlEwnLwgjy3XpKN2gjfXdVi4I80SBuct3o0Gfzcu6BuzJFNF8
AwLjZeIO6UOpiftdIP12Z/xY3iT42e79Vh7NtFXQrd2Pg5nrNZjCqgPfVmFk2AVWf8CFikSuQPv7
BJsTgCGhd6xD5Dc0OHNLuqAgiHgI7uB7MEktwtGlROKRsSc3J+ye5pRh3ALw6ZDY3a3f0F0aQGHM
5a1OsgNGXcgB3MZ2GaUxSKutk03NFOp8UO2JkdkgR5O0be4uTdMd1SxmTVg8OvnQ9WxjJzjNEW4H
bN+pXdK5TFUJ7AmqjD2fIE8aYw0CccgENVxShjrje+3Ro1lcAy7J0pIzbUurjE2R37nUeK1bZKj7
2xOEwL0i3uLg3+jMc9BsGXR+lgL4ysIR82vKIZrJYZNFuMcdRkximgE7jExv3EZNNUuEUQzxMhHF
1++g0L8G7PcyGE9Uzsi0bEHdFp+piJadkNlMGlWcs4A3L7GDfxz8h9z5kjrsRgPaWPAecQTzt+jQ
nfejXbz+V4iXaYdnel1g123lUm6bOKXJMOyYGIaneNtWTtB+bi7bgpJnwrD0iNNop+UeysYW2cit
zVcStYPdSk5HQxYa+9WytfrkhX7/CJd39kStf05DGQ6kkd56MspC4+bamzEa9ETGCSgqYeAMkDeY
Wphp3YhQ6RV6oW4H4Ervc+T2w+mT+azbL6h7+/AnD52X4KJ0X256QXFPzJfkZEIjHnz4I6G61kpe
6DjykGh/He5DM5mRyEUybz8DYvq0NEAgZqbc0pMuG7MEU+5axjTOd63X06+tvfYbq3Wu0G8BAM2J
9MFbKYvI5HVfhYvbt65A8sPecmaJYSYYiKdal5G8EUvtDYw/Nov9KBZRnCYgKZXukEQ7CSZKj0bR
M9QB7pR5Vu99HUb7nlNVtUHu4Gac+CBqb0XB2taNhX+YCvn9Kmk4FWibukEqAF0JqLzZkXjp2v0s
m2QhsZqiaylVV2Dpm9VCQoRQ4AdHXkPn3McMTVAZaXin8MPiMeNdPY5WkXVbRnvjSWXghhPBMBCX
UrUhPCfYTqPJ+ts2i+Vbm2kHG2Kh98IwVTnK1QF+3Oco14ZVS/KMMflKQ2iKM3izqG/wod91ErZg
z+YH9OPlA2Gw0OKg+Yb1VZ00nD9niDrL2LdCH+gqL1kPMGIiHfCQaz2WvyD5Rs20yat+QkyvWhAI
RnQSVnOamDPbMnXjee4uKdikSN52aPVY45DzsgfPnh4k5+mD8JBfEGk+vMMnw75tBv4WMoXhe1RM
D4jb6ciAIi7SK/kNTzmiCm32AJUA5uAgfoBxf/XJxqZLUyS/2lX8hNs5QRgnBsoKzS7+LYr8kFdZ
0GHBQtGPm4SFSZmkdFM0wLQcP2KLyk986LJK0Xi5TL7sn4c+hFA9zvs68vzpLANolSGDRKfc1igc
6luERX6gHqCySNwedWAqROa2ZFYDtlze65Mbi4EApFlreKd71FVZW0mlIgRMogXBEonCGVRYbHHd
F60ijXbnMYzQ0ysfkTO2zTun0VGY4m1rmtdpwIwOaTuyIcmQFrvGG/YdAonLKfQQDMG5QP4PD8z3
LbDD84ycriOfw+EO3RGjV7ZQTq8EHjyFfipI/bYyVcNzk/EWN5JtWDULJLSOD16wLaT1kSZSNnTS
7QlhVe3HOiN2GrbBCPGbKBVdn8KWBz3hLdwEJAzND5vhxd3FIHCHMocp52UzOT9FQwrxOJi3V2mD
aDrNM78FjYSNZdONI5nuYEsv/PPCKWKMHDsveeYVJGEw6rVtMngkhdTqXQDVCUrg90G+00XT36er
ieK66fzuMos+nW/8QC8LQUbmuYBR5D2jQoXnRYe3gRLtve7GfXvtlWy74cfQ+hW3NurKhqGWvgyH
aX7euPAXAnDpDBCpR4QKjoiiBim4kbRv6R4FCS0AeuSNRGZZkjKnPdJPww7qbGyVALMWfp5Y9Mib
EJp5PCZsqoG0F/fMx83ZccSpFaTpXPdJg1kYAllOGxI4e9VcomukkWUuoXyoeNHje4gwVqKCXSiS
+3lJjYGuxY/nEv1jA32m85r96gb70LT+DF9/BCv5MZY4WVW4g3NINuSGji+xzCRFf7Ye1a7o8+wj
5M6/IOw060mMQ2lzyzBKKvgyW26IhBZzQfXltabMhUUDJ7/i3gZuFrkQu0Wletrb2HNfbZAhq8tT
3gtH5Wu14lE6eNoPd5CoAWzz5sFGO52M6Z0N8dIiEQatgC09r+OYn3QL/RIf7atiTO1kECKwCosp
M2VQTJCO8yEmC560SiDhCuWb6Knx4rQ1uFWjfF3QD0rLNfWXoAJvda+D5jyM4bqTY9LcNH1od16T
e6waciOW/SaN51eU9T408j2bS1QErEhDWxLakUlt2xFVPPzkWhZ6qPqbDrMJ3Q6ToCIB7351PE4J
aofCW6Dl2aVZrYPifqUotfHgVYTVbbCfwJFUHW2dvvj9hOCDVFdtJtsHtvSJxosAxh8K4JtEIBwH
dxmH9qiPL2uUsH1hvCe1+JxWNuP6xGFUrdtWfQtpikLwTbAfG1sPvugH9CNr/ZK5YWHEtnn0CT+f
O5h8DL5wY+WBdm26L5z3gJFjKQgf+JDjDN68wrO01JCyFd+nKfDtji2aw3zjcvcNK3duTjNrkCGW
KFePvcu/MezTHbE+ZD5VK6j7tB6KqKKm67+7zVmo/KN539guQVuSjLxjMUbdB4uEKGd/VYyEOpA/
tnEI0GMAWUcS4RRTD+10Ep6JR4JoSsTBbUuydmdE62KlhF4z3arCtd3btlh4CKPMrie7tQhQG5zZ
imPuSfTBNF6AZNXN8BkEmRHPQbrZAq57aCb2OXIvh9K5AMQWekBTesnDLUkuLIkNXAti4NFBtSDZ
bBEtrlyHKR5uY0WnpWxXLFeEpeNIGhgM5wr/zkZPS3Zlj6A5bNvaQzQJYDJauCgk4E6mDezZHK57
+C9lOfdT8XfHioUyzrVVmC/pZ2t7e99BZhPvmMOJz9UU79iwEgoGZHsqLHpRv6suw/k6ntQRK4Hr
B1JM0nxsqCcMDgZJP+KsNz4S07de6RsPPUgqEdNDhwKPnyJjISdoUbrG5TVx8jzHCcfB0mSJrOXU
YeNdl/XST3Gsn7GPQMHY+VQ1tTd2TwEPQYXPlG12lyKBZsZFEFex1I2a9c+Jof5y55y8K5zcZxHr
YcVd9VuaBGNXeprlr0losbK3CrGU2Ce0upPZKG6ahiefPTrEMmLRQPRu426Ya4YiwGQnEAQy73qN
A1Wv1D3Ie7zFESs+eIfxqMSB+AG2OWj51nSea02xpFTWJOh3jAaxIEgjaUKcOwvPJjXSWNGDIUfJ
vZ2PzYuRwMe93/tOIJsTuyoaombRgqJGcllawsmQZrvJta1DSUORltRzIt7NmBrT74vVU1wLVImi
1UfO8QtUdqmFKHvVokYIer+Sa1fcQw/YbNoxhNuaM2cw86V2pilhCpZ2hBL2/ZdCs3q3G4s2+IYT
jFKlju31mETFYbB2uG16On4ua5ZPJPC4/5qi+xJzlmVDcfZjMd6LQibdnoMhwSkuGqH58SO7ayBT
by8JJrXi2ELtiI1fy9R/K4qOQSEVSO/ScZoeoKtubpXvcQq/Gx+/DZStfLfS2T50TTB/KsCTpdyi
5ksPk92JYE1JVjB/wNOy4DQLpii663wHO9MSTCPFfzPJSMpoe+sv0eQeExd3JQ2SLSJyS3xbNZDs
5PXMm6G9GOROTjiTZjhETkzDcN+YHNNR41CbuYP5OZzqpJnjZmem1byiq1M9FltjUlSYOH6ILBaB
t7Fo/OYEn6DTONdDxlkxmF9V2SbhJfMgCUB55amjvtgHEqcakk5LeG8LCePm2qxG71mCUwEBDSiW
y1AAWkfPyexXgR74a7vNS38qLPfEUaMyGYdetm6V6DZKz4iawRDk1BLBVuIQfLxWm+LsKYfRfa2W
CZzvXRTzdSRT4FJ39KyfoQ0hHOV8YRuGtHtN26KtvKINFRxKUfuDDohkROqz3+xwzsVWpp2c34u4
ER6ZjZfeLG0e1tCu4lijutZ7WFmnsUuBw8JOuD6m16Qig2y8qokj8JUtj2+ROZcegcToe9WJa5LM
MJLOS4e3DG15ZxxB8mOBeeUJcTTse0cRvQY6Kg9IhCEde+m1ARMPnJ0oQQEdyo/ycHGVQIjk2crA
xzGnH+s0HPQJwc7bHY9xH9jCb2cG/rrw0BLVYDmolqFZ2W0WtfF8CANwMU+d7OIvBhckGPbJdv2h
aD2BWpQpYwCqrIVwA4+5qoaUpsN9PvMNIQLdmMIWS+ZsGYpPLwIvKbCuTuK7db08qwnv3V0mvaQ/
OO5Bpkb8wRziJq+hm2wqoFhPaI17QlLfa1skPz3T+K+uy/BOBtPzMkoAOJ66HxL8Kb97cD499DmI
nbxp1zuD896TxFEbdFZyaWR/SPLcQ6sOfZkF9j1YYSfbf+LQihKE6aHQ8lGFwa8+aM+h8bNStH09
6uUjZB6v4mw+QjvyCFqhILPuPqZrL5mfJa8eTGvEJuO9ykcIuvv3RMVP3PfuHFpjzyNtGCA16OxS
Nt71i75KT29cgYdMBdtHMo7v8KD5VZ7xZNdLqQmsBjNhffJjSkX4s0NlOBa6AiSHoh9LKOpxEGev
kIBoCuAoXbaUiaGczIWeABqF1wdmRuUFRmoSaHicYPk59JI/+72agMPg1Imn/ZcDdE8CGz6ydnxR
GhNRojeyptJgOkd3NeVCo/laYs45+K0/JhxPU+eSb8Ugt6ke5GrwEbJUxfSb2CIIITZ1xgZ926wK
e1y0zqTYlrtkKhCMlT4C1LmMwXB0Q4rKXuAeXYJ1K8BMAXaoajZxkJOvj86zEJSH7S7zlxtPD7cR
zvCNaFOypaCRIUVGKiw7u9TrL4NsfZwMxjvfdjiXpNeGj2jbCcXNTky8OIbtgk+yyDscuDR6ny1h
yeDq3uRp7c/zt2LN7lVQjJDt0TMMK88+1idQA2ik+TbNyReoregcgLg6OYsxF6ANwpnFtN0G6XKL
s1ZIxiw75CoAjjb7ZZs2v+gQJ2ho2D5AX78HSLmoXSeOI/f4WY/03i4jHL3hrZ3X+DHqwEn4CfQx
Eo4s2HZGedRIVDmgH8CSVAKhykweEcw98iZE894R2oe3gnk7KfEBsfsTHFxP6FpyZbN5rgymbL90
3a0KkuWYsvZxhH+lwhDZ4OGb+Hn0Eh3V0fWeI1IWXjD7iebPmIQxBkH02vhk7DZZIfG9IWG3zEdI
7+6QSPq09R1gJCvXu0LY9VPH+RE5zi+wcn3nozn18BvuI7HeAU2YCEKQHwOc3v0NvSarheS5R/FB
JIPk0IJROrMgRjVRnyC8RW8Gz5nd7pIllAeXyT0fe0uwDeFxwupddmGvn3AZiTxAvB7XgfqQqeBj
6nD6hbrcESFlRgav9w+pDtBPqMLLEDpzlwNRI0aKZ5X2j0nbvJscsR8FdnCcNgAM+M2vDjCMKPxL
2uNk2nA+43fl2IZM8aBzNZxGFg84jXToIOswSOvaXcuzYVVJ3ujqLzsgIHczy79HzXQzBsl3NB4g
ihmm1uu5yJRdQR0Baf+uIRYsKd9u8ww29TXQZ5qK+XvBrIBVnR+nLj7585QTVIfNxR06CR3myDYN
m5pPMfMOGh2pyQE4P4DSIYGK7Ec0hFP3UxWB229MFGcOGdaTHkefTJKFD4rl0XO6tdvZDjREFrX/
WmDMqlnSQY+K1J4K3QgtK51e3cEhrOEVXaw+Geya1RlX2c5Ap/qoG7adItn0eD0Xb2dWgP9+qLJP
0wPQAGdSW4ljEWsldhq7TE9tE/Q7hRQISOvYTeacONJhCnZZ2w5klgDfWn4axfic99sDPJPPFOd8
Mpkpu7ForUWrGRzfOJCGMSIC5/SCoGcFF2PaVIxzSxLUEOxSpOxji8ueAzFPJXCmgQw8DG4mHFIO
eY/eUZ/d4MVNiQAyRyBLelX+1h6F5v2hn+mG0aXdKiuzvg44slT7+ZJFQCd6we9M639bp/Tgaymr
GPDZDdzp0y8PVOCBmmUDz9y7KlfxmQ86Qbv3chwKc3TZctJ93zxRadYzRSa1qjIRHWmKCbKJhH5D
tCYgw629RejzoWW9uESdm2sVWnHm6DJ/R1DajzjfEoLUckQZ5PO3DUHbz6CC/IpNUuxcrk5LuyDm
helnlfVDyVR4QpMkkRxVJHnUD68hzxaymPGTevRT6qFyaF7f9ckyV0XnvgReklGAYiNeN/Y7HmOl
3TA1YpyMgG9gJMVfFaHFq2Q03XU0VsQ5tLFiKv7ZotIog1OiU8E+wTpy5HH3EwMONngPZbpTjwoj
9rbkTZkE6zfaT5igqfmWxjJ9h0og2uHZw4fPNR3KworLNWJgQ87RT5dse7Zk3xs+vBr8oAgpwmee
pnC/rPIYi/S4iOZim+1X6FtW9hPo/crxCMWd4WLoEYRYX2pTgEoCaB4jck6Mu2lBG2kyDiOtwK41
J4Nl6iXyzVs7J3OdT/lL1rTvmE6+os3ciWuXxRTOtzgXrqWNEiA6Jioh9W+qgQGxwd98ytMZAw8K
3C9KbR9xjAXItFN2P2Vih1ali41yNMggnjb86Fq0jkITGC3NjuYz6rzGCZ4aAJl8IL3JdBUrzLd8
QRlNCRtwccXbsjvHZtzNHNMC8t6SMwSeeY0WgD0QmKymrBjfunxMLwXu8s/Eb/RH4CVv/qadLhCe
sOZ4q7tW36FV2fNAOCYNr8DtFbc4cQ3RAUkgDQJrYxDmtXT4CcpGNOplgY/ygbXtDlWk7mTpIBOy
5dn2DdnOa0scmsdnEFJeyk25dBKp717U2fHOAlWg+I2TrW9yEo/j3D7abVqS2gTKtDtMUo499l6Y
dGUyg65ZE5ujsaQfvgQg/ItvXPsrTGdqCMxefPmWiM76WBGy4ZBPkT4JtbmOmMAtibjg22XsjiE5
Jjkh5sjf9cC2KGFijvZAzVDG1AkUuVJUyDY8/772/UUgDbNHXhM20g51ijJcS9jrO6KScRcOIt85
JKVFBP43eevlyaVvBu8Hx7N2H0Axi8IvXalwtbvCNYCa0c+LnO4TKOJmF1DvJ5ab22GL6i6bk0rn
FM5qNi2VHVk5NE0bA0AoRN2iiuZnEjpW4dWJq2WcxjckxmATMO5ualq4skeK/MINtlkZ9RLnbzxh
iMKFSptCj4wP6wFf+mKpv3ntGd71IEwxbEajw5kiojvRNl0miLQb9DZk0JGweLlDv0wyse0MYFG6
k7Ft3uQmxCd6S2JLwDsvAWHDmNYm7co8bv4hXPvf0DPIX8PTrH79miFo+D+gYkATzp/pGO5/KfOv
ooe///N/SBi8NP8bkJNrlRdyBxIQcVAJ/EPD4OXB3yBcuMp30ZWO/3HVpv9TxOD5f/PjGOqGa1sw
XAYRhC//T8jgBfnfrkpU+Hdh6rx2zRb/jZLhqlD6//oaxMAkULrE19AN+PYha/1NVs2SBtsGYLEa
FqUr7oJ1OQ2w9P7LL/JP/cS/6iX+KFv651UKiIbgkoEa/vdMBCVdOE6C0hpdOo9ei+e+4B9Y/y/x
yIqKC3vvRePXn1/zj3qlf1wTqjjEbCAU+Fok+keBxpDLYVDID8F+uCa17zXeI81Nc8bA87GAH7gs
oNj/Ier5g6bnX78nbsu//ZpQqONuY0OFA+q3a7pZ0HXU1qvQ7/oaFGw+gQLdCJx6f+V1+0+/KJaj
FKQI8pf+LaczwGSWYZfxgARq9wINlldF1O9uHcVAvg7Q/kJJMKNLe+iOf/67/tt3xPVC6Cghxb5q
4n8PfSq2NkpEDMgHULVFI1I8B0/9CO9QJZoQSP+fX+3fnk+8O1fFJqh6CH3g7/rjXUw0tKI6iFV9
lemWkmu764OM/YW27T9eBVdCAVUAy+a/FX+s2doBZFe1gV76kg8dqzwWyvq/+y4JNJpIxcabBlt4
lP2unIwGGemYN6ru5mG9L2zo7dCK9VcJM7/fn+tVrq21SMKGjRi23j/+YjJgsR46qmszA80b+8A9
jVGTnuQUNH+hzvv9Z8OlYAiDtxVGLZgufze6iyiZE68fdL2ugF4LGo3EofL6LwSn/+EqEFtde4pQ
sYPUh9++kFqXDlyjREaOgxTI82H6cCsCi/7rm4PscRgLggh+PsSn/fFng7ZkFKGcMO95eUr0NYwA
kMH4X14FCwPW+qshCAs7ZOa/LRCgSuOpV+1ST8j0PbQIUgzgD/GmePfn3+aPMvJrFF8KM+51cYAt
FcrJ39RpuAnKmgICsQyUUd2DYDqEni/eoapAj3Yu4uH+zy/4mwkYV4Q69OpExM6EZw7yuD/+fqyH
4Ailxajr1S3G5ymC0ibwBDgIvz2BS/mgcV9gwGNBvTJ0T4Vxx8+Yede/+OYAyq8PxL/uadcQr2un
AbZNZNLBnvDHj6LjbLMZSJoaCfjQr0CBCXmFB6XucJQtwDYBGh+pJhUSCeMQBQSq6F8apIrlD3Nj
KHpqO0d/rT7UzKewg6PyMi3ObW9JiLXufsReCqhZe0yOJOoVlneDeYmXrQvVo7eIllcQqjla9mO8
qUPXOgkmUzi7G5xUZx/lyUD7IqAmpAgBVVxLOfsDS3UW7jmdDeqTVp6zyvZpONftbNIM7AVjup4s
L1D45tz6UzeqRTDADGnBGw0mEOOguXp+49MpFo8w0un1Bl675ca0iSuIn6HXqKQDcwpV5XJbbwOx
jcK7Qaz7nJ+zeBVJRaFkO49opvGuGCNKMnXij9+g0eS6xKlZ1sWQNAaodstvQHehnk9QIZ6RRZ9j
ZGjoem7myJc/h7zvIb4x11c2FRz9JZ1tlF9uJhg1VF1MC0BOcw+x1ZJ6IXQBJnvVmYplFYawWtVe
uviYngLw1xDZ6eRexF06wjHtIbADO12OAR8iqcpP5niHGEdkVw00ClnVFxMdSMTDBHBm7CF6H+XY
GHZDvWSPfp8NMyQE17/iI0Re1R6+95e3IWG78mOOnCSrG/2jnSdI8HjPwC4m/kK/s0AXj3kko+8e
uv4GEqAS1kJqLzqDeArnu70vwkBCLIGx5QEggnvXVC5fG6QdL6OJ6ZuZYvXBfX9sqp47uK+bkRpk
ZTZL+gZ0L6dkaoqYlTLW2TlVRSFI6OXeHex+8oewMmKH1s/8Dd2Cau3KUabZVIctWA2qGJ0As6d4
GJsRjzXkSEzvonXEUGTDBFw2zfxbNaXqRQ9wu+xR9EaB44Cp9a86w2JvJQxkgHhkM4H1iZoE4izL
BTQvrN97EEZ8nymXb16/pq8ukkvX3+c2bYF6Q22pN7BDwWhMPWfhsEc3PcRJyPVC8TGswXEVQVXN
a4FjEfi5YileUmEkwFhP241wgKLtDXBr2yFyLN0Q+aEEWCM+59NQhiKZgqoxesgxiibZXSxAlpBO
xRxy93UNtzMFgRVcrAIq1LwLOHHvIFFwkL4hNOTnFnbyWc7XBj8NesgneeEWjwzxZL97zqDYBKl/
2cM6tiCqIfdBT1Fj3fDEHNyvhDWNvBvHcMaheA58SkJGYUJGnr99zhBngIA6tL8+CwZI+7hERtwy
ZG3bsunjaNp13TAB7XF5/I4mg6khwbwE/k2BuQ6KBwVHed14kJaXZoOPtGIDSy5h3we/Mi63vDJx
1pwcRPgd+kWzdd0lgbrWNhUjsls8AbEGEqFRNwFZA9/MRoImyNwO3YxN5fEQyX1IHUbk1cw8pkuf
J9FNJrBe1TrPiqkGlgwGARzcmhBoJ1Y06wze/OXiJeflikWmrf0hKeyJJVCGWaum9QQ7AEgmNFxD
zjaGiv5ci3xyCro8P74kUrLPEVvZSgbgQUCVkyX5ZaDhfYlUjHoMZcL4fc1j9h15UfxlC+bovdsW
ANcNlUlwrfZK20qCgX1Ch2bgUMHgdUeAHGOwz9cWZwufj8CqkpV6AODgL37vXLR+unUaH3Mm2raK
YLWfkLa2ZJaA+054OWnbxXU0hs2zHxU8BBBerLaUQE6BEceZ/2OMNaychvZ4eTq8FY40NEl6kiIx
4AsDWoe0SmWn7gBPK2iEPqHZdEysiQ62y3DMsVABvXY6A0mdZa5fylXG4y8QEd7NJv5Oza1F8J6g
i+StV2IpShhYQV0JLwRzAfLGjVg/EGxJskjE7JgjEG2PZzmLS1tMy8fmOx0ADJ+HK11irL6BwXZ9
zAFjfBXDJGMsxTgFlB3jG1Ag28nPBGvAT68VniYRkMyHEIAQLR2ifxmhReGBksYeVIdRqE0NnQ67
h7UPxE2zZOjdAUjbQgthI/ZpZu2huyXnBce7YYyrvbaAFGZsAvHU4JmnSMIJPbvnqqMSqpfR9Dcy
iMWdsCFP9nMETWIJ1tN0dcPU9BUwHsEbGNNxl80ZCmsBv03hPVw1yUOUSHfbDX7/Y16gXG49lUOX
K1foWbdVqQ83+ArMrWm9Z4fM0LeFmRnC7QZtnKQPZfSTYg9aj52/QgnUNr2E8G7t12S3xjIAgx+B
XCSBmbFeCpjPFclm1t7bbhB+2bcmeABpwSRsU4WHrr88nF2JX0I+jguboH7zoTQpm2GB2HTaCviq
NXrmS4aqj7M2kc12IYa+h3C2oiNhUwSMMJeuySGNmXzN+QJ326ICaGonb+bIHR5CURYQumYlEvrX
r1irKKnMYEZ1joe+CQ9eChbhysNHRZUqHyB4OmZiutGYXB7zjuHVhl4+OwWLl0ooAlbwNVBSA2Vc
++6hQGh3Cmixi9LLBMzcI83mQ1C+zIG96U3hzbgvrHlYsMUBjpyNf1EZmvDIJBr9DWuOiAg29uK2
dTh6lX5m0/9h7zyWa0fOLvsuPYcCSPgpgOPoPXk5QZC8vPA2YTLx9L1OlaJVVVKU4u/xP5AGUhXN
IZDm23uv/T2YYj3U/Si/qbYJx6jWdakPWZfOj8tMB1mU11POwC7EgRR1Y9ph3pHMjiFubW+Iqtgx
tTPLB0rMnVtnUJW729TIzhLk9UlvyKg4Hqkw4x2zxnftaXNOPEUIgQ90cl6pnRVfm5l2x7l2MAP1
lRAvnW69IkbJN277Tnsy8gs7/3Y4wt9yDDA/EdZRRRu+dh7Zgsch6cFIfVrSse76Yhq+Ods5U5Rl
7vRMZQNBCFRmeS2yXo47UgDplgygqZto2Bz73ppS48lorMY6hWLtr+YRf088r/nyuTXBSjGBWHnJ
pK2rUzpMQZkof+LgVwUOhtEpnJDoB2s+tdkisB+KtHrggrlhPyx759HA1zTGabp1224dzYrjk2fg
TTzHNZlw9iDbEFcFjhxvDcuTHHPTigrJfCMKVMnz6qdBcFfjrdQxpyyv321OWD2VGDpAD1pO/dkI
i5JzeNXWXb4OGxoYdhHEp3HdHCy7ZcH82dY0HG+rlM8TpcLXo1Pr4TAYQ1rvnEaivM9bKmRcNqQs
jgbnhmLHn4q5qQNw3EOwlcJmDzXqnINs36qds4RYLlDLyAxkZy2G6bwMN/Qvg3DBOHuYUNy2O4Ni
ptHB8aKMAORxLtVLZvvYQLBspkOTo09UKIRdiCM62uzW/TEFk3lLqwdZygB3Gb6QeeQF4NM3Pk2z
H5yz1795plo9vD8jYZpIDXTXJKYnljuGyFa6o4OeY9zSIhyMANrH3YgVu9y3ucq7vVmhYyBJVr3B
jbPCP7GGS3dNw4ESiR1Y49cw5jZrBhpIyUFZG+yoq78Jdvdzj1rAzPzn4C/zFi/Av392RYaIjUvP
DaIu4Bi1k94Kec/Dd95FDgI/wKLJnk2YfxLLlp1B/kLPHvwHznOzGadDWzwv3A6GXRcAI3dwseIs
z5RGCtuq9muUy3hluGbYJaXr48x0vS7/9lbV3i7dKN9Me1TPfGrN91D0g4izEi5s5Ph5/7nJfHwg
2JN6+DBzzsFF3YbvXcfQLqKMEM2r1XZ4w+0HllHodW2OFFOKJQ608jVCsmoksIHJtBIMY+3zsujm
yfSZuxHIGfyXlGjmT4X47EVQCIZTuED+iCp7cutT5mqPZbNe+T0K1qZrMY+mGzl55T/2Q55beKgH
GxnQKLA02/iR3q3RWbekntXQx84IQiaSVh1+4la35zisF8HdoZzVM+8XrhPG3+pXDpjdPVThJj88
NLggtrm9scTSaV3sKRoor2zUNVbKSpFvRCXVH/28Bku0buX8YxuC8c3PoWtF2yb0z4yGHNymLX0L
rVWZl4Yt9BP84tVB2MeNcznR4uzvWsoifwbV0FzYxDcku5GY38nzkFMSaZZeGbKqbzPt2k9O2K+3
uQfKILb8crjLs4kNzhZYuncT99Bj7rjNrzAzzoaGRaJxu2OnXnM8VeTC281Zo9Fuc1y+i7S/Zp4E
biMF1QcRJIXso8gqAzdEvfwccw4BOJRaDrRLU/IHw9qE6W4q8MK167g+6Xb2n5by/GZiTcx/BVxX
H6Fg1vmF1NmMepytDlcXAAhFolFG8SJaDZba1tDtfemYTbrzgw41WGXrCrUHi/ypBfb2WQV66VnX
vLMT0O0IeVeYSnVk9Z21RFWbtjrODb/9cqu5smLhjQEnJm8yVdzMGecQl1Laj9TvSqIMQRa+2QbM
UTbOTTu70W2wPbMvOPwRiz680KvPIaIsiu3SC9qliOw0Db7WOjVHDIAWJvnSqs0LF4M2hotUd2/E
jXJ9CYXaMSN2yVnsqiWkzG1cLB4Er5/aEp0usJ7BCHv3ZVfqmt9DYuTuRtv40fur/A4He+Yw2FXz
LTuK6vcs1A0K1qh/kPtunrH+kSATVB/8otZl7HeLaqcve5qy73lRleRjwCKaBJlRVFHorcMvzUeK
K3jx/I79y2PLHIXzuFpca+IRpfMoGpuOscDXyzuh7fyVNNi5jXnMmLLLNjz76oPJw7RC3X2xR+P1
IeCVoX01tQ5TC4/jthUbetg0m5cdrhdTbxE/CvLMZ3soXM4IYXtOAUDOdvqdx+audxVYMa5iXWdx
Kahnf6SsCgBtgpV0eWTOWYK+tVAP4xW/oZXYQ48mvqTS5UXmYaiOJImzde8rWW8vlQF7MNm8xsSC
uFakpzrIrN9QejmZ+YX6Noy+lAQq1YorFvyq5JnPzJ7v7KDOowQPdTwsngNDftzK93Qw/Q+nlIMd
OR66ZCQFPMfE5OBvx1kPC3vX2fmQxzM3GH4sf6rB9WJVPmeD6bnCGtKnz04J0dd+mqwh9cQzfBFz
S9Z5CUfMC7MK8uBpm9xivGcGkdv09kJZ2fn8v6/+sJkksXP6uQwwLJ8bmqSVIPDL7GopJBti0NSD
SwdlMR1Nom8qUbml8njRAaPNfuwcdeGUJNJ2njfhDMbtKXgbfVV+eaKsazZgL9BxsZUtZvC85b/D
BaNdFBbKvDY6PbyQZjHZ0IGKv5jw3B9L2QTAM73zi2oqqhlVhb+FuWCnr5ZyVL9EaIifE2VqJr01
ZOUiJ1ASi5Lkqh8hFNcV5xl3bgkIruUSi3KYQzq6q/WOyMjdZFhIjH2Tj3e1trFDZvMc5gc8ec6b
mg2YAKby64wHhmlxnLHduNzjde7sWAYw/9nFXLenzAet82aV+CKvwq11i13nNJoVUKJe7bRv8ZeK
yBxQd3veXzfWDkeYhblnarKytNSeUdrcCdOgvGrKNl3GhKJ7bJMLYHtgzC6t984hwG6gNFv2WlM+
rrPgV1uz69Fja3cTF88c31e/huOTIlvfweU/NwO7NfGuDtNhJqeLdAvc+Qk/H8hDBnlwvRPgC+Rz
e4zR832r8L5e9uCYp6tcN8tYJGbtz+4NmRweygg8AGkftGmnN17Gyd/kvT317foeSM+rb7J+nZYU
uE1q+wcnB3eXaDMT5gVUhX4eItVWWWDwBuQhHjJanLbivpfkRw7Uh/vhHhABiPloAv6HDjWluWKD
NJzeHAi89tsy6tj0CIYtiRhC2REZWmAdl6QpGWjVEV4WP8hi12Su8KXmMczMPVLTyIdl5qu0gXZt
PU6x2VYh5PzKGPN9WPtmx1ZT19+GCuQ19iPZWty4VsP9ykXpbAcNObbYqS7t8IivNsNIt3B8btz8
Ai0TmmIoNGa6peNq8MwaeK5FwRSsp+pAnCZfbOxMLKBkZ2kgbn4GK4Fohp2aIAQaRNd8NwtWX8T7
kCHlpdX6YX2JKbKcAGFk1F8fS8ln8FUQV7Xj1lwKS/BAF4oylyAb1id36VxvZoTG3P9ubiFsMigT
tZvGnWVltoULsjTmKloNpy0e2axk9ULM3hNxRVtQnoD9HspnbeAaPqTg1YfLanTd4gHzjuaT8JSN
2d2Z0+BSdQT9uETOs2yqWKfM/pO2NYm5RKzsnWcnM2e4No2GYbL8o915hn2qkFYE9TS0nL41sMYf
kHg6wpaKxFJdHDJ3BPl3wmSmrG03QfrPAupKrMk4194Umc2suLLHOWWGzC3Jr3GMyomEn149Vlgi
OX09XpG2pTgyWgwXCyqZhnyW287zG1To/2UffP+VfYB+9Dfsg+17/Pwoyj+jD/hXfvcNuCboA5RV
TAMOpDPnXA//u23Acf7heza6G6ki8zffwP9zDTjWPyAz4ggwUYN9qGBIxv+EH0BFQHTHj3munGAT
h1H6P4Af/FmPO3fIm/BOcCwEQHXFv6G4tpx6WT3naEtbVxy5Hho/iP80N3/4QP6DZeAv3Orfvo0D
5wV9kZELlBVgEn/kjbQMAq0NqWdXUcJ30mRfd16Lp9wTen3VtvNz5R5+XEaBs0mip3pl1h9VZVUf
nqqnaxJEWZlMbUF8wuVCvdXTwigr/W9gsj8L8b/9mDBw+Dls4CQgsc42hD9gUQpUMSmqVuxc25EH
1eVM65otzC7nSX1neZ1eFwGp0Alp87/ootb5E/iXzvXPb00OCT+F67juX1lRLXpDoYNK7HCD1g9r
LafXCdbrrrCJEG+zjxmvm9KPJs1wjefm9NqVuXx1ZozYDVq3VS/6v3gD/sOj4Qrh8KjxQ2G6+Ivy
VuZWYJmg8vB5CNqmFFfnfe03zdffPxv/6duELmnN8/N3fub//JkP0poaR05q1+XNSHKG4J7rQgz4
//guvC8ATyEeib+ydpiiECULBrXj5hkyZe2NfWCmn3//Tf7sUvntb+i50LdMj0cIyNtfhNp0qNYg
rApNI3dqX9NLqxO9tN2DAFqb2Fs64Sh26v+iQp8/nz89OKwgoEvgKZqey2t8/nz/8MwKW55JbanA
pr6+91VX3G0BR0xo1dm7OO89vq6avWzsHtdm5778/a/8b3+983dnBaESD1eO45y16z98921DBZFD
KHYeLcVu2Pl3XrrMD3//TX7H7/7pl3TOzV3QY+DEcPMx/7J+ZD1qHIWP5W7oDJ2sbr5el15G69Vm
10QeMOz+SEONGZsM+PW42tlhE43DGrPVDBe4ywk1vfemJv04mOTKIwfI5ns242ivU3e9zKu1vsCY
QAKKSRJnSX4jH2stpAs0i/vW2jBIp9vs/UiHhZuLUZkAFBrpMnQtl2K3uB4yDDdWTthLZs4Mq3Sx
GydbXMrRre8Vhvi4zEfvR1V126EsQx+4Zl3+8gfHeDrfoPfLvC6J5s+sQU7m5a4cvIVGHb+9rkfE
JZsCxz033JJBVv1NsrX/ps8RE7LCG0vOVAPRTbsdVLT0plEdsiyHWY5Vax1e2AMIpWha7O3n5tS4
/fm3L3IykM+S959YhEEFNpg4hLCMT6rhRN5bP2avXHft1L5yVB/jDn8z/wxQsquyKbo49yYIN352
jvFqYid9JrDKStknAbdejpF6efVsX58z8GFibLVzY+IdJr+GWviRWRrdb5TyXOpOBSZqabFRmzB3
D3SnLW/SroFzMtyKRImTJCk8dQy8OYuaDr5trfvhhAmcJAEXeTIORnUYO5dGBps/YewV6i3vxmXn
oVgd3F5lx55FPGKXtk6j0Xkn+AIU3TITOs3OTHSSH/Sh1+Y7zK3tDtrdftsY13Nam+7KkpbmbJ08
hjfdcuycykwE7I90SR/1jA1tnvRpME3kTsZn4DD2G7Pcq9m1PpwFg35qNuS10t45jsYiCC7BjZuU
U8S5OyzkGd3jpCt1UZbQh4yhk+/+PB1tL7XifuYJ6lNA+mAZbNthQF28Mu1IJGOquRCfc0PKKHPc
O3I+D6XHuXBD3CXom4V3DFyaU2c44tR29WXeVTdWy3DI9+3lSMvHO5XfXdl9TXZ9JY35pc2mEQQi
9yGzfXN7ezkxlOGO56GsWo3L/YJQbQT+RMcuUmYByAHhIhtdlKfx3GqgcKZYjOhd5pDdpMqoc8Rj
BxnxaIyleQznMEsqZ5v3Xs5QR0/3CJZp5NA9nFS5fWsG5U2xrSJBgmyoyj2PZyoS5FwRS3njpITP
pRWeZFBwpG7F9iANJU75sKR36Vh9qsCj0g9Z7Vrk+bLjVqUuNmc2ojOLIllaf1c0jb4m/sKYJ6O+
2e3lcpSdfamH9Tg46odE0D8GRftGuXMGIMm9Lbf23iDi+BxC9LgTtRn+WODxnHAg3xKRDe/axuXi
vg5tYhnjthPj8tOl7E3bPj+22995mTq0VfEzZdIeSWPErZH2MuFIPsZkWp874Vx1rqov04oPLbTe
lwKxC/baB05onRhtgL2+P1rSYrTNaSUMoFOI6XECfINdmyH3Eqy8Wo7TfDF5PSAPXWYDToAKn7kF
NePVIH9sBAHB6jVnyFobR4ex9o1UxpeR22nMZJjWMLu09a3m0Bf1q7Zjnqoy0iaP1oRMslee/Ew1
ebzGyw9rmL8DHUBLHxHD8uHaoxZqbzAxLphwnKsIT8IlcxtWqjzoAnbE4IeHykq9qPeMnaP0vbXV
J2vYXLweKOKL/u11qu+UicQocCOyHsBXyHEXgQQ6yHG6WIfysywB3PizfeFmMxpHoz+WwWijzSHF
2vMn7voZTEHGIFrqH3Po38zY1HfDGnJfH91059it88lQSvJzUB1emPlzK8s3ao/+G9SPs+JfN+Rz
LTleJF5Jz4Li/Je9qpa1SXbNx2JjGJve1/Pat3tTLURqXVSdbzIiWQ13a6TT4BR6zBR2PalrEi2d
GNK9mqb8oSjOwmeqbPjWddN1nyv5iI8Udc7dW5Is8LpM69NMLdavzCG7EFuGYcAkrgeAzYOc9bsu
wvzTKDYzi2Wlz0GbNkubfTa7/XXIVfoDq5Ix71TruV+t5shd9DV+/LUxLJVsftD88muj+phJfyDT
dMHENy63fkhMs+zIAmQ+HalLoZpPHjlxOzEeuzPdDElcUBaAXEvi8q7r5o4C82xAq07NuYysRsjm
AuPn6sZ6y4lKBsymmoRQaHWTYVp4YBq/lYdAiqU/KYiwH7mxYt33Z2/7WHF0Zmw6brHd56aNf8kc
SEYlHWPeIAmddfAxFKxgOjKOYhLj37mGki7g7itt/IH+x8UQeIjHlsXMSafmFkEPEwdZGvcZ1G2N
s0xM1R2GepsdxV0kH6YRYO7KahFeGag3qDxCKYZp2LAJraSmuybDBDw+wo+4PKCU+00CiQcBbBU+
aC/uXcxbGzMnhEWjR3NdiBKVyPBGFMZJ2Gq6sE1/DXejvXpMx82CJEfftzbIoLasXpVvYIYqGFZW
CXWi594HQWEA7oaGjCUo60Zfhj4VdfvRndKj72V4MKip9dELZkd5RGCHUB8ZUTCzC8UZcgvUpdex
56fZT9dvlxyoTcYMk4RkFyYkg4pv3HIs7wxXSehgEmLSjwmGw0FOA/05KWRCWTPXvmHbhsAWTSWe
jyP/Wd4JcgjvsmioXdzNgq3ixtuMprry3TFA42qcVloXdbC0bcHoRo3piceiw6AklV4SIxPFqVzE
sr2EwWKcs8xD+mpIkhKoWZBgd6DznIvSw4OVqNqyFVk4vIMxSU7H3k2Nmp/H1mRJ7vxUPa4LtRFJ
zm7QR4O7CsAMPAf3g8jNmtrSrKGjqspRZ3q3AqGzaWnt+nETGR9ghlQBwXhkQWeYjA27CfBGaPh8
j15XTG85jp17D/7OG18ymxkdldXXzGXtY9A1gWM9uHc88uR1F6Nw56MWvuoSMyuXW20PrYjmjXx4
bDGVO/enOP6PbADnCzMkHCucHT7THhbOglDqBJKMPwbknGJeFX+uSq5fsnBZ3Ix0hiEj7XzNd2e5
3eJ5XdyHIvNHj8A5ZLKoWOD07lnCfQ+rZFa+GgT2yXgVDL+5U27LVQA17AMTl0wThQbKwcxSheYd
ksaLlQZ8EAB91bKrrWFB8cRpQP4s6+h7tNypuvUtqiZVZpylcI7WV23l9zb72Zp28bBOOb6OIJRT
ZNBecz2GJl4OxqIOnItMBu+r3Q486sJnmjr51XLbZdWKq6MIK/cgp4b8uZPOsAOh0odvm+mX9SVE
Eeq+IdEgEM2blxMOYqQnoNKZ6sTBJPhwCUk90zorAOUhDeF5ZP4/7Vkm3JdGl+BVlq7pqwPq4MYC
NjNaFBPgPwI42v9Za2Zmyhj1cKm2zrhZtZm+bmEtvIuQp6PYgZJDphMu6LQL5ZQg3DaVMc+tGNqD
2eE5XI+tNYZu4m4jKUHqUvStWoWU2ESq9H7wJ4p8JnOhkGtpeWeidgGSHOuxHk3gDAZegpY/3k/W
V0dEfc+1MUG9MJFHw8J5tN0ly5mi2/JuW62tuLXw3Q+HCgzzDdkgB020rgoTsaQ0Scq2nD9BC5z5
Zz2TjaeQee0TpitcQUs3BEWSBwoelesP66036PEzhESG8yvzMM+ZetruuWWUb2mW93XULa596zip
GBNrs7JPj0fk1IBWIAcalITSQsrPYPuFcmxjfLAl97M0sAbCeOP4crbK4JB0HdXGirvWSOxzRd4w
4bZ95l1vNNgYDMdN/F7IJPRaPKCeocKHtttsO+69QbAdwbS9Wut+uA9w4X31jtE/LpqLS5wGrfxI
HcM8NZg1GE+btIPGqnWXKcb6Nv4wVI6u70/lMECbqPtnLYop3y1WXReIpvwYdFmuPgNemoPdgyWn
9EsMyvk2hYf3x7aN5W4KOuM7dI255sYHeyoBmbQegi5j5yQW4L6bEESmHfJh9tqw8kPANoel240j
NqOoxYzSXTXW6L1vc9Y/zOtUYMJxO0Jlng5wO3jgxijX9MMN6pa22Jr8tiDTt1qcHGudso6tNr3g
B3K61XPNpWElXqv67OQzHLsFGFvej2Y+sA+43Zl60pqEPPtqxs20WAzEo7OVejtVzlJ/2JlU+2w1
C96ALGBjCn0y7Y1f5M8ELTOOVl5VTzvWkA5pf7Kt5kQOB4cI3s+gx3kSkIDcesZHEZOVbTfofH0S
BU7ViM7O7gGozPnBOt9lYLQ/AUNaHyYPxSEpsRbfrRNGzmRjY/XxLxgQJFePa1NSFHX9mS/YL+IO
Dv6cjHKUL5X0glu7LB0kBJ9mM8LZOXJwEa7Yhrclr+/FWPkor+ocig8hM3CHyVII5ZXK9We/CKTL
xt+q1wm7tY6x9bCjG8biwEtflno4tCAY8ievqaHizGX+A5eQp6KsNLBb+XPtXq5mMNxUDCseRjJH
5U6IFIhYx3qWx/Xs1Okev74LbUjV3RBjxAge2S5go1RBJu3Y8BmC7QtvncBvGTNGJ9NHQLJEX34o
tUJ0aiEtBq9cjAp8GIHatmeZ2qI9uYXMLvzVSn8soiur2GZDUojsQ6p3TCunx750CVvPczl5r0Ew
OwHOt63dVmANC3owDkRGEMof5X6yRErTvcNO3eCguKdMvgp2PgcIVJNmmjrkpGnhkeYQh3QSDgb+
Qj38APhUhHtNfUN43a8Sb3lgUCsSkRFFa/RSX1xL2rJwn2/QSFj2pVnvbf6Hw9Yw29m3gog5+bSU
e0Gx5hhkBRvh2sDmjrocoyegmLEHIGaM+LVD6dTfUN9YQEQFe+p8eoFwl5GuvHUAb84I7LRUJH8/
a7L+bQZ8LgPyHaIM8IUFSOA/T7QApSsQ0RlsI8dtn4SThaDz8BcBhwSKu+8Gx3rq3ca6wu7Zx1Y/
ETRqEPNg0y28LnUog9NAw9Bp7MFhRS5JVSACkqjKrjSU9bMsAvX7z/y/cc3/w4f/N8LL2Hy3xccf
85r887+rLo73D5pSAI07luk5jvuvsKZj/wO7r8u67FIgTVEC97N/ZjVRXQinoYXQIE/fsHVu3/mX
6sIlgkQMORweVajT/xPVxSJI8+dbosm01mLQ4oS0PQPBR8X50+B09OSkqWgod3AqCgZnPbqjZy27
fsv9mDkrsu1go5AU/vQMcic44Lh6R0hKyqK6zo2Ktir/hW33hNPh1dbeBcmJSx8GUjVaxwnIRtcP
x3XFCK9t5eyVk0Zj1jYYNGR+CZQWnAJyYhOmsT3S3GSFRf1uN+HElE7u/Xq7T70+TURriwt0mGuy
Ex90IKGM4LLgijifQSwlpBX1mdF7FzkcCGPjvDmDIXscguVYlAj92yxfDF1ksdMDGR7cUtzloyXZ
KraHaXIPGbrOdeG0wYNXNvP9in0/Noep3oH7so5qHDg2om7I1Ohu5+5Rpt3zmaaNH9q8F7Bao3bA
npLOigxHyqUOW+IJolhHfQkXqHb0wmdp9rdZ2rtwFaubfrYniCZZv9+UXX/KxdxDbixP1HOA4W3I
cVhtyrHBKE5rqX+ANHVjy2bwuTXqahFsoLMF8sqqwn1drNMBWkLJETSbL8cqjPo0eCaqAmUEe2Yl
y2f6i8ZjYy/WPR5tbxfaYNIWWHZCG7A5fnSLXqIR7y6n/iIiiEU4iGnitPmvvSG/bTEvAOtCQf+C
6yRDDw4CXgowr4O7Anxt2FqtfHtPz+zIpiYjf6Z1Ra07P4qi5ezQIpdHqhuffRN0nmuAPQr8yXwz
PHuKGCM8hwGTt/xG0/TiVfKt7dnVPA65FsjC0cuuvEliy4PshbM2BUyOtWDSYCidtRgieDXTC4ft
8EYykdjju35nILl+Op2Qx9aon5fRfzDAHm2xW253TQm3rqPa4jxJggSHmn7eOK7I8+jE5px4vthH
05b6VzX1OFEqODJlrXFnpeV3G9aHSitOMY13YXfcqAOuRdEwVjcpTiMBbhEI4vxZmi/dWL7gOQfl
ChP6M6daARNZhV12XL3IGdb0VpxbNBuzMfaVscqjr/LlZWG8fgGNXhPMyso99sAHEAtGPAR1dme3
VGOUbOuIB5Ubz96afhc1T0yRYsP0THtXlKN9YzOMj1EvkOpgfSVBu4ljto75rndSrP6Q1WhMbzht
Md+z4tTL4PYwr74kHzB8caSorhcL5vJWQBJeynhJTz7jnOta4r2yx/p5I6scs37FNZjmHBfTPWD4
nm7ZQMW1Y9bP/gJuL+8sHk6rLGNKlnhQqO9o7Qy3rjE/LGMwUGSctYn2h+beFfozdKoVK2zXXDDD
hV5plQUcxQk7pltPDPdGD4ccjty1TszWH64Ld9ARxnb5PBeknEjl5ReEPdvXyhXhnfzt2KkROsBN
9zoqpTt/MZpqjpBW+jYeS7e+Bo283bNilklhTUApOIuWz5aRWrdVO/hL0vx2xG22WZwfGE/hmi3V
7dR66yUU8fbB/+18DFCCs3IV4t0lfJQV8Zx6+Ripct4OyybcHdOgFdRVzlolKR1+5+hfXMw9J4yo
YiS8wuffmHe0YyN4M0cba2WQvY5+X9t7kFEdCZtp21m65F4Gx5DMZcVTj5eqOUlPQStpOzPcWUrm
L83MLwNzw4oW0zSuvFoD7SN91cRFWbjXZTCsd4qpxpe0YX0VtZpPpFqmz3LoGKW3U7ru9dyGJ7iN
rDDGUH06s2/Fkz9CqlIGNkTvzKMkRuBxhbabfL+5gPyYVnnLC014GXx9oipxtkH69x08/HazOfvf
3Zjtum2JbY/W5YhNJYHTI07mkKt7e1PegxrM8dLJ3fV7CJlJRaHPKEGPvReZYaufyTAZp/W3u5U/
wefkvZt9hgztTy3z4WiiVlyN5HUIcq8idgxGDUZeDpetZcCtYim+Ea4RvEFQq3dGO630t7YZZt3V
5WJnlE0Xi7pJPwZmLILpUL28lytnfCGy6ThUlrxn8rZCniFVlrLExWLIshjdrt/nXl4/m3z13bzh
xffclZl/X6X7in2V4d1vN0xtcT3QzeR+w2y2rmb46++E2zhSNlZRJE3tDs8GZ/4Y0Y/xOvM8vngY
YZzWkdm33tXEePI6JSDKOCzUENS8VgQnDW8qDhnBR7mAZoivEgIOF0RG70T1UHfQfJjK5snMRAsi
+CavuopBSL/k3qXZ+fNrQM7nPnPN6r5Isw+cXdY+O1tqrTrgwqZozFZz6SSyNywIMp3/BuJcfmqj
KJ8yO9AX9izEJeUZfHXGnlVEgVa/nz23P+XWnPHuA6U5Dqbb78kw1ndGNtM/sC3rjTuszy5dCTAR
XTL4PhFB7TnNPUciP5nKdT0o35mSrmG1q/tluKpmRJO0Iq2dU+l0pAeHy1gTGMcg98U+qzr7XcN5
jWk8gCtpT8HeNuBfBxlpGCIWV7MA6WSP4b2hmuXZNWh4k1Lulb3urG76kRps270mttnU+3Rp1YlJ
8Wm0l8essHeMynLImiae3eBzBFLKFAY0gZ/AVP/slH+h6EeFoVYnziQFM12LgIXfxWFTgujJzrCe
QdBMMVLux2T0kC/eW7ZAnu+8JaWeu4ux/73JM7/OUXNCxS46Yy/q70Vu1UMr0vJlUnD+Zm5jbzh2
+cCM9pb0JLz70rKvK72amCKc4jVQS/igy8kFTMacsiPbEdMdQkkAzJoLzhAPhDjiauW8Vbj2wVPt
ziIvwOzAv22cfN+MQYzeDHhhha7f5d4eC+SD14wpaQfnITcI3ZnG9OYidTfcI65c5NEjdpRjPx/t
VCSBK0kdZPOpJjnY28EWt3qt9xNm8IBJ+wmY5C9jaJKci1Y8tDBn6Ge3AbWnwPhlG2O5PTrTglXA
Q1/qHPBP3oBvM2iGJywP/dHHz41JMN1V1PVAfoT4rofvgPcWz8aDah5nfz0SqvgBGXqHYHkD1A+P
n5fhLdLwoNzDHP7EMfcwjjSuo81wo/u/7J3Hct1Ktm3/5fVRAZsAuhvbGxrRiewgSEmENwmTMF9/
B1h1X0g8elJU/3UqTsWJKnDDZK5ca84xWfTXCmG/bEi79OqrnqKrT2C4D7q6adlJs1Tl24h+Envr
rpOQBy1r3IjedNcJXvlTkhdbpOc9367/QNuMnoc7vest/RclkEBKZY9rE8ImFSpmboc+K3yCHUrY
TUkVfaSRtial4l1GJv9yuKsV8xuGcLW8wq+zrZ3xfRTTQ6878xqk+UxtRC85inYLQessnCKET17X
Qanafm8K1Kx0qPydkyDBYO/Tvuqdkexs5PO8Q6gSSrGrcC9hPUPQHGXzXtNn54uHALJu+wEUbXhb
mUCiVriv9V03OBP2RujhiVFdR45XHp2W21XW4IaTyT7Jhu51EbOgezG9hWFtTp5RbQyZ388aXqkO
gffdhJ2NF76neIujc+4ST0Lbc+fryXuHRHMdmUocGKTT6s6ZwsGutmEoGgM7nJifIn+kp8cA5kI+
Cak2M+cQkAX4X1Nv3/mRe3JUQcBB5mnV09CgcY7GYjjQ70dRYasZKGBvHaqmaXZNU2oB7274oIdE
uKjcd6978PFB6mXVsTGnGGk1tl4vUdqqlpbGnLayd1GOiUZW8TXKVMhmeWfeGPCFL5brk7bU9/JL
iOz0q832tjWRdp8YZM2M+4VX4BPV2dPKcbonSEHWG1MRpVD7kKDp5M/0E10VjFZoU0jDT7UHCFft
lNl4UShGWwNALbaeVP0YwJQvWHpwuXK+kbNkbklXxriqfNC6bl2nR+ZMBuEbYRjUsoQCP+jmE5kD
2dnMRXpTUmOtjbLrrmqAnBtMJfqqdujU4YFwsWvlGr5Sz3vps8w5wU2LsBXa/cnruD2DiRlmmrLX
0KIEFsUCmHSltkfsmq2c7nsRQdwSYR/0tfHo1eUuRZ8LgWCak6cqEUdvfg+RVSHNe0djPaw68CGr
HiSK2xfnhqmRmUaX0GQhzoBup1W48+BdZ5p3D2ngB9V2e8DAjx3dHp4bG+dBk3bXcXYzGfPeENRT
qpp2hVzUcpi20nUTpmrXDKSLhN7sHUKfwVrbsK+qgQa/6AvK/xnheSdvEPJ11iby5xw3QjTsF7XG
1wo1/XEowIKotEIHMjo3TUIEj2vThdGJ5IFCX2n3KszTkI1BRN918hQ2fduBCRaqAi8gspoTTOFu
rGTOb5M+FteJpu4xqOXWqtHAeqDQteQzZmbaukU31kGYS/nGBKeFjaAXCF5a+bXVfKIGrCosd3U7
Jru87fETGsXwwyw0zs9lHfIeTEN7RoMCsbV2wgsGh3ELkb16rDM3P5uyesj0tLujiTWuJRgNfOvR
2OJS8tksgIcdezIhE4TFVgokNfQ5mE+2O9F2RKtE/9LWXxNsYwZrtdXtpFET3eHp1VbIwXsfCXZm
DIh4np8lkn3mFu2uWQaKTp2lBJkjBi4TWlAjivNdXAzlAcds9ahxvoV+ULl3Yx2CUpiV2meqUzvs
jfU2TcJwLwnYeCMwJTpFmHa/mIRzMaixjRON0rg5KqfId2IR4BiLFCdbRDlyEF/RWu+gIXPbdAt4
Kdr8epE/eBsoKcNXVYmKBjDeSBKiEP5YzSICGgzEGtmiDJo/REJ0ca2reFEOoZScWJkz9dSyUmy1
BoURGbjhNvyQHRWqVLRTaVxqHcVkXifeuaL+4sQ+1E3gxvkTOVhq+UKNZ81bxE3VonPSiBdoA0Ta
i/xpUUIRoVUfp0UdFXuF/t0N0UGs9A6qq7noqIrZQVJFJ1m7UovOCvGpPW0QZoXHYswvYnLrHwA9
sayi0JobiNDZh2pr0W8li5KLaUi6IVMHedecA2hOFs0XKVjaPbOd9D1ZFGG6G827MvScZybSbAZa
l9+WeW+e8JskeNvRlaUfErP+Q24WL8ozHjcitHDRo/kf0jR/UakVH4I1jwnyrfiQscEe29A5QtpG
dgD9pkXvli3Kt2rsnL21qOHqD2Fc9SGS40Z1L7FZ/8j03ryRi6DOtn158ReR3bjI7dIP5V2JbosX
ATme8Jxp7U/TqxnNz8oJb5ggsVhqGOjydj3BTFx99Pr+f9Pz/5h0JP/fXc/Vaxnlr99/tPHPjc/l
f/Pvzqdv/os0PeSSbMKIUDkC/K/e3PP+pROaZwsXywNxmw5izf90Pk3apSa2Jd8xPOoasXS9/9P5
NI1/EfFKugjicOC+gk7mf6E3X/SgPwk5F0n7IlWlzjLoeWID/7XtWUQmEG3NT/ZzWtlbWj8pOFTL
DQCG5LsIdML2p3vzG+X50q3/+XpEWls6gmq6rNDAQGn9er3SMlhVyjLaM4McA9tow3tbxcXiU08v
E15mdmccMH++KFr/f1yUtrNh0Eimw/yhEPpJFGu2Huayyo72nXS0c5tnMTs/XBaNf/zL7/uk/oVs
odNFRsaPhWBRai/TjJ8uVWIBmmthgmkmfQKnla2t0UlAP9GzbAtFGvRr57IhLP8Ue/rw8Odf+uny
Hj/S44yNcNIzjH92sWHHgfh0vGafdZSGQ15Y2w7m0I3JjBA1ZEXkFRWMfcXQQ74hpmt3f77+R9Dv
T8+XP2ABfBk2KDbQh7zYv/5+SExgjIQh92G/PORsNB96aBcvGU5C6EhoClm0Y/tUmxK2qux3MN8d
9EGjSVNN4Ua7c0U/7jz8TV+Hycqjv4yTPr3vH3+fyYfjw2+zmIJ9+vuSysFZlOtyL70YxQPY5XXr
jGLv5WrcdEt78y83ZNGYf7ohngP5znF9bCeg/X69IVqDm151fbtHcospyEacYaz4ZQIcf1hxkKxk
+iXF6IrImMxkABngO3p3Oo9VlnV/0aabnz4/z7HZ5D9WHDwmBqzBX/8aVv2qWbRdeyavNv2PJvIX
k6bZHqVpgDq2mjgl0gDBYtLX3wUBnrt2EPOmzSdQC1is4i/o5vUXespQQ4BJRwsCJLEfYWvVB1yH
KHsihs8U8Z3BqWnw+OBgwyTnopTaoYi9gZ4RPSRaC1V4cY1Cf/nzDf8EKANpwk9EXWTwlJfv8PMX
WHedQfAoaGrAJ56xmkvZWuuuq8eHvBEZYbr1+Fj5knJ/6g3/Ss9BQUtOKOemx2PCHtwdsP+3b8pw
tBvYRvld7vT6ywgqm0lFmt+lmVE/e6QmHdy2T79bWAPJAOjM137W0OhiOh50YsWU9WjTiKfSLmfg
/IUiVzTy87s//9xlLPXz6/Xxa10mZ1SjOGUWX9LP642mhpCDXpzvsRSiVOjRWLSTowV/vsrnr4ar
GPoyNDMWFN0/PCEeMoZ+5O/ac0iLvmpL5yzs2oNqZueHt4R//flyn9br5REypvaMZSGjh25+8m3g
XJbx3HA5q6iiCxaKI3/YyKEXY+Wfr/Sb74GNYdlieWWEay5/yU/LdTGawM3aNt8ji4gukNnGh1To
+d2syfbYW0l+VwDX+fLni35epJeft9hRbJYhlqDP8FRsWb4OpRK+N/2hN3p8HifWTPIlYjwwLKAz
wnqcSFl4zrql9dA42t8e6O/uMANVHGtIvnGLLA/8p9+tDcshWl/OZJWrUfvqWEfbvkRlZtJC+Qug
9jdvD08ScxJzVWTRxqeLKStF05dFzb7W3PzOTgZW2mRwdxXVxgK36b79+f5+lgws749lGSa2ImbE
3OBPH0VFQHci/aLa61LOc2AzKSJOya1Qs9gdzIVg1rL5xnCZu8RaGuLZr7zkzGyQtomKEy89VAxP
LmWYtG+9aHoALzXI8Ri6HIxroZ1Du6uf//xH//aJCCFsn5VZZ07+6xNhmpwJk5bbnumsw1mfyiR0
8/Lkoye+//OlfvfScwr38TiS/Qyw+9dLlV4iW8lPohxqwothtsalb8eBKFPpHSH7lKcYkN3+zxf9
ze9b+MQIcRDeCtdZ/qif3rh5sGVmlnRKRqTfW9cqwwvHdLEHe6id/3yp33xfFqcfjA9wQHFzfn78
8STzmRQ/EnOHuNyCP8Ozbs3eRtmyve07YzqQ+9cx0e8r5zxAS/jLC/+738rV/UW5QiX2WXHe67M7
aFhh9oUN6KZAtk/mSe1fw8z3/+LkXH7Lp/Wf3BOMrD4Hb/cfpS0FulgWy2IPJqg9jiWY91bAbcJc
M1uPEZr9dO0x7zhq8q+P9Df3GUkGfHSXi/PmfnqPpEcElDOIep9IXe0sGlFfYsmEACUEzsx0nli7
ksEcF6IW+e10Tqi2/vyof/cq47l3XAfVhvGPRz23HiFJnlPv7VhH8UzD9zB0ob6hWXRbRJoBCsHM
/1bT/ebxsmI6JhWGj4V7UaX8/CovdlpdtiyeUWr7VyE2IlpxqLBRyYkw3f75Fy438dMDxoppulBf
PQEq7NPiWXNC8rAxMjyiVrtKiuZBtX+tUn9zEXM5mBkugpoFa/vrLyoYtzpzEbMiRAhLocYQx4Wk
mA7Ln3/Mb+6cqbPvmLyx/KrPdy6nq4UGC2fxiGL8MUsYPCGmRdCsMsAmf3k3fvNpmOylnKRcn3P0
56NIU9HcRHdIgi+/eFfEYArXvk5FO9OIPiHU024INFdwVDSBqOn/dgBu/v14fkaV/+5+2miSIB2j
WmIF+PV+aik7VDeWAGozoa0bZb9pKbveny/ym3ffEo7Py2+gAf3HHu7DIXFH3S32UnN4DWeKhpk+
5jHqBvK2M4ktMvGjvxUvv9nM+dbxBfPL2Ko+H6BmG4TXlIfFnrBS+7FkuHvjMSe796wK5rIo/vaF
L42Tzx+AxUnW8m12D7jOnz6ACKtykc+i2qeWhasBW0IoYQ+BT+JjcB9YGKAu9b4/PMy1F9745QC3
jCA/TFqRk8r32jbyuyE1OQU05eTuEFNYaMKH+M2xE2r/zOkGK6AsYDrjSZ80J2xs+0qa7T2FS/30
54f2my8A0/oSEMreS//m095EGkHbgdmt9maNzJXkWJgULi7/J8aX6vq/vtayMLIxmDwrzp6/voWu
6dVMAzOKW6FFyNWHeTs3Gn3JpRfx318KCALrE2NpKvflIf60u09oxMoJuM3+o+PRkvEX6KTJru0w
Tvd/vtTS+vr0QtA8N2kzLKZuiyrm12sRIa4NcHb4uMaIE3UnLJSxhqh3RpPrL2VHgOkadFk1X3c5
eHMSOj3xHdV3ftdqQ0muCe/ZzeSp+dy5dfFgzyMyPx4JFtBKq97+/Neay2bw6/ptswZRadOuY9ET
nx6CtKfWmWIaInT6o1MNne41x8l1ZnwRI65Okuit1+PmvnNkxLyHtNagaky0CG4s8TzaURAbenfb
VB0yOAIqv1R5r9a4fdujSJR3O3jluGOIhAggFMVpIFXmL4s2B65fl1L6BZRS+NkdCHcf2PtP61na
NirLQP5i0dQc1F1N/xyCKigWTQauI7uRjCxUK4q3gXqAW55FuB2mWZJ7S2ev8Fdy9ADgerUlk02K
a3kMIJDF3kL6tB9jL8E8ONhm5YMKgoqyS1wofsBcKFxGOx9JjEQFFG47G7IuWsI0mjZiyprX2PZI
yc30JTmcgxsOABu1DdDF6pRlmnurZ3F5lMyoL5NN+ECkGtBUjhOZ1ykgW4RELUSpoMEhPezwxlRv
Tkyi5LoKRbIG+INQeEKK3s+pewz9zH0wmMgvPi7UdnblYxAe96FptJsR/n+HTrrK75KcMBsCqRlk
dGmufrjt/AWG4LtuVOYaN8u8iUf4khNspgAvH24SDKmvWK+0A4lhNtl0lXuVm9rM71f1PYaV7z5J
4xer9jEUtjpJvTbdx4fYchCCWXksDqbfqov0tLnfkWfPgK9Mgd/FMkcjNfE4hhK+pqym5OtkYmpC
sQi4I3ZG7d0xQY97oJXIegKU0J2dJPfvE2mF1yWDd95Xu8TE7jVYC+oO0WZXt8680QgZXqd9jVIy
dFV3QSYFQ070oXqF0pbpW8UMIhjr4YVAU+eNFwEWUucU03ODGOfQphKrI6eQbNeHFlIerxHOphza
9AtVc47mNVfPrJ3FN2PsxgNNPQsNYl4/+pGCRun0EEg+UkpBVxJr7w3xa2GHd62rHv0iL6Bh27Nv
b03bq0ihRh173Q5Q09Mx9xuot3OvVthhMIrkSV5tYx0/0ohAZ23Oph14lV7daLJszwk7+FMiMjIp
wVcePYb3B80q9W1Z2N5l8gucG2XVec/C1poDDDr0JJogQ2lQX90aUheT4fiIh/Z72ihnG3ajtS8Y
KiIN8e7ssXp1u67Yl+wEd/BtGyiHrrVvZw6hvVmNxEs0hboqYM7B/NKteNMaQslVI803jiztLdnR
QIaUnR1p5ZmHSIpFtWdom5mT7FkP440o0vs5VOm6Rxt7pF+LA0iQnrsuUxM4qoEXoYIRQ6pAOAPp
yoBG8xX5Sbwlb2rahoYk881LQahHMe3sVdSpBUauj7VEl5ZzgvImvQsD7GRA4kJtZ3Sa9zbKJOOo
Y6PwKZG2ZGOIrqmElQd9G8/lnEfnfkZY47qxusQIU8ilTnK1jhYnMIqRCdMozqqTZZtaUCYY0wzl
eC9qSFmsGfvj6ekRBvOOGwfiHhZNv7K0R8wRF9Sq81PDtH43jonxI2EE/g52OnrQdFG9zfI2xO/B
Ps/KuTP8PtrCAUivxzmsz1h6Yqza0BrdgBNPFThC8t/dAZEK4pqdlwz1lesb+lvdJOO+hKd9HGZN
/4IrInrpDVj7KmeYO9XjfLRBCq78xmEbHGpDfZGdMn8wZ8c8SPd13epjt3VK86nVLbrkWikZRjRj
NzORj/XpBKV6gJQZ1dyuCit1IGrpPoSD1j/BaafCwySsNri7ywJrqq72Y2dO3zwwdYxZR6qZbNBl
zowVyQ2kSTANyPms68nxWLKdwh5vy9Cfn2AWGHunBLo6uj1s6MRCJbzq5ai9geFnuK6bMUNKSOMk
JHinkdCzQDa8a2tkJFirLKz+AS4Wqw0gvXa7uIRuHo5asrcpZo6OH7b3mhM7QCEd6Pi8xGZ945RW
rAFJxvi0ymDGbSO9y4yN0ZIgsXIGCOlb6iH/PMLj2uo94jZwt9a9U/shzRmLDGIenim3VV+rXZQV
xXfBYeVO0RJ6a8v3ccgYMUDV+EFv0tq4CHmy4dyxQIIRtJ3b1mLxHd0QPjSCnCDPdfdOGoUPVrT3
Vi4puyg4BsViHlsyfBVYjq+7Oi2PQ6Uk+EZbA+Di6P1XAZP8YhSdCBwVn5wmyvfFmOpBaVjZ1mqM
PJiQbgaGbOSOz7bf4hvuN/Ns81sds8ctq7StUQj7IKdu2UGoIV4GMokgotCeu0Nh4Gdfcw33ceaa
3d6wB1hMfV/DTO6mH45W9xdtzO3DBH3j2REuQ5O4T2/N2ml2refWd7npEAbgavH3yS7nxxqU70bK
cteZZn7bu/YjpOMS7N4wgN4YRx3t5DixeoEhbwMiIPilIcfrZzu37UvvORGppEBUZ2bV9WpEHHRw
JnKQVjU9XMD7s9WdartJ7ssCcOuqabXsXCh7uJaTaKpj3zmOiX5Qd2BXjIqHEOfR7UzeBZIDtPiF
VrGzkVSD9xDL8705uPo2jKzxvqk0bxfGntp4DkMktGBXmq2wKCGzp9NdkmhwN7uVmNY0NUPyNUTt
3cfuWNwCaKplUJtanOyGzqA6bV3rR6w30dbOrVZfw+dPMA07eHjBzYPDjTGohZNfHxwnq9bc/fxs
69p+YtzwZtHuOaCZTOlk2I7aiRCS4Rr6YX5WgIW/xyFIXax3TgTbwZY1M5CB49k6crFpjMgAMN7n
5Xuu9cZVLWLnQYHTQ6xnKNiVeWLlqwSlI4tppfo19oRakEss+lvcEeZ+9qrqYKKjwj+QmCcSAlz4
ICK+qifQ7z4i61NT8DPxZnM8GmthrFoBnpNUh9eWc0DgaXkZTFqL14sYnWw9CPznmKKLLzreq43t
xDXz2FrOJxasH7Hll5uZauXUlpEETaLKVzVGvPAQTutKUwew2z7ia6nOUcLQAWgFGI7OjTb0gafA
GysyB2zrLVVD8wTyYVylRJR8TVqEql3oPhrEqwbwe03ycnKdcGbdtQ7J6ONyrUD3wd1M92Ku4k2k
hm6NnkzbJ8Pkrw2jtM4hJYI5DBU+DY6OQcTqR1o0+77G5AaprYzvGKMVuzRq4svcof3hX6tyi5jd
us7gm3yxsmG+0uppYP3yOxqBi3+QXOu7hnlcBxIbAws+R0ao+uQdePerp9hqQD4OTfg4prK91YYq
bYKkcqttsdyi1s2mvYPHYe0motm7zRBtrOwrux+reGlGxr1NLAxlP5SJFQ1gDiZGVCaXqBXodcro
SHTvqxebzcpq0eyaQGX2RlkRejFIROhag+KHAuedmObqRc1lc1Jx89SHY/PsNv5bWxO/gAH5rTVY
f4fMQUzdGC/wEKobi3VhU0bF/MXNOoRGYbhNTS25jfsZk21NMb2LJAj9wixnDPBiWPeI0ChCOFg3
fldcdNH6G1t0chPKojl5PjyJuMr9LUqdoGjT5gDtNrlwCMHA7ZrocqzJQGE6R09YbCPk2fEX2yru
84nAYNV29XGGaIwuOyzPvlWQV2mobi1D+63HGUJtN+LNMfkPis1NSdD2c1Jig4kpHtdGI8J96s3V
Ws4xcTawJ7dYSXKErYXPYjC2G5MYcQrN5jKlPfabpnsEBTHCxHb6I6Fr2CB0PNKBYSRolQ2R+PoW
zyf6VU08pFMxExmqwSpduUZt87kZPsSOyN+UvSYuKSz+wJgrtVOFpu3whmDMUIWLp2AsrsfUqb8R
jSd2bjne9VX4AenQt3GfFE/9EKndwNFnY1bDvfRHkyFP7TzmCQ6yJoqGTZsN2SUisn2tIyW2y+mY
67V+AOBNykyPFiwG4LE3ZOStugKbuNTq9jgXkfVtSCx92wlIvpF0Kc56b3ywbdgj3P86cGsbUwiW
JzS21kuSww/CbTUTlTbwhhthQ0ug2jdFOgepA0uKgPSRKklLyit/6OpN1sAVMgdpX3uV5R6MOP9m
tEn32IXSJgrPUcew6Wgb4sPa2L0TvQ1kca2ELGPmoFb22Iq+f0UNR6oNXJqvpoKXI51y1xeedeqG
sF2jFGnw75OLoimj9PdJSS8BVm+9mWqr5dnli08pVuU7Br4EhR+kEiSzcU+bOdH3utnEV76IZWBH
bLpLHuFGi3t5bCaq6ViFausalb7mkeVBXGsNJTjQBH/wdhb3dMXm4CHRwL8l2y6AD+1snBR/VeaZ
FJ/4obQpb7bFkKWB1fr1lzHLYVgRErgeiqzZ1EzHkYey9gjOMOsUQsxF4HnmYOoRLeMnWbk1Ookc
H4EBkrnIArVEYU/uRpqpy4Ry/MYVSpzo0TTbiRgI3lNxbLDUlGvfGqprI3GM65IKcK9R1R28rEeA
2nEibtE+f8k5M624wLAmWgHFc/Lv7AJvn2sE2ANUN1hUJCE94XzOq+RNn3RxlUt0zBgWr1RJga+0
+bstuzRwieOFu+STR2Oa71VMQHAvy+kW0k2+NfUYPWEyaSfw1LOJy6HHgqGL/iFUZnlGEzyt8SFe
dUq9MBPAhtjqT2WGyFTrq3zdx6RQmLXoglZHW5pj+Ocs22W3tarYt2mCo/CD05XXFtD10O6PhjIT
DuYy3OlmEvO1j0Ru26H/OBh4vfM0+ZY5w3yWLf1KwmhnNyBsO1nZqpt2zhwX3xW11bZD1XAwsHTf
DGmFmdpkzXV1ipVV0zB+DGQh7RdbZQQRFLm2gW5VPGhtG568VnjbLEQjCHIEtxoRZitzjCbS1cUb
/JFp3c8JJsQmdt8yWVcB5yZj78e2fd+jJ1yVhajXRl/5q6xbQu8SkbtsH+kMVYynhVl5BhiWwJ7y
/bOR9Zgd3IE8+3bsrnK4bQ8FvDc2FLKtVG1lx4FZ+KYlwQPmminu8UzspmpoD+RboWP3VfPa9Til
9Wa8qnJ8jVrJy40zqb4VUeF803P5aNpDSYa5SwTzhD199sbk6Beh2KYu4tBMJNh7YEz1Z1jk7d2U
kX/RF5wfgyEfPRDGY5KdrJB44CiK32edCUuP8hbepSCEbFLFUQ/pqxL9UI9b8NXmFofdvE4L+GZG
iZ3Wo48Fex+GW9/aQZ722d507Pl9pCI9a6FrbIYZzW5idXfAruMtIyZkMcjh1q3hVt+tEF+rJbWW
6oAvjxYSPG2XAckN2HWcZTBRoifYw8POsetjn8XyqosGE4ns+OJnzY84Sd2t2xjVfnCaCZOkr+8A
ZBTHESGsvcproX5oyKvKAAOtekj9KX7KvbQBJfaeNuS9OA6adzMsobJDbg9ccy6eo0qSS2eJ/tio
wT6iK1Y3szmxhQxQVTfk1rT7MDU8bGNdJHZ6YdjBuJzlSWUiICMU4ZdoYPEKoznfJyh479hdcaXW
ZbhO4eIEYZ2N5Fa4drXNq44vKYNkhWFEthSMVVa/hMUw7nvZhXSisnhDlAX+OMfAl+T6bw1GiWMz
+OEuQ1L9SGfavZ4gaYP2SPUzQTjReahyOH22XvnbhmhunRM6DO5tzAnDAKYAAAAba13h2piaDJCf
rBiyOfZk54ERNTosOU3Ww7o1J0J9ckZw7boaZiTdznBPblS5rehUH9wsu4kd19pUIPS38ezlAeF4
MNczrEp6NWcHNEOAC6RXP85FheKaYpa0Aw544IBwjUxb0TXZuHKM3sBtBxJ10yfJF3pWTATQe3f1
RDnouhnIMn8Ua0tgQIn0Mt9ymeEq9Npwh6GyvxrDXA/MeLY3eeEGBkoszDVk7PTJq8JQRRcRR1ZJ
x2yLs2EjZyHJAYNWOEu/Pw2WH+7zwb5phopgpwajBGen+kFXNoQdfTQRjfeJtqmGcHxiOJIEhcNJ
utKFfB8YdL3iOElvU01NgU/1hbK9jneYBq1LT/f6aylIml5FVNqkZAKV+lFHkbFbHJN+XePE8RdY
EcrRg6Fn+cHVjFNUOU9wVVCSF6ixE9k/VIaRnXIbuKCPW2DtSHveFMRKPCtyMLzdFC4QHBusFOok
29kN2M7ukPVn69zq5c6q8/4yIko71siyt7FJuJhF0xVEdxN7a9mq+mLmAK9dv03eTS9JrjQlvR0n
LYzLVHzHnrf0RGVQYXt3/X1rR1rQdMI+FsWsU8N21gMtBf/V9Srz1MSivThqdG98P2JgM/i8hZVH
Hd5PZb0VLZ8sxynMbfmIxzZMxM04WeSFxHR0nKjpl1rMObUg3SjaMqt/xU+KLb7zR9tbjdzDO72z
Eg10DtF1CVNdxP1t0tzAv2DDaCZOM9QNR/Ip2wubNcJvL3RPshM1DBqMk/ueiJzD4vw2V66kvyOd
Nvw6u3F1SF2lHxbUzKNBj2mbzeRaUEnEPUurmjkio3R5acgi3KdJ3W3B04G8dZHGIz4dyFIp3fRJ
96zmzmhseRVBn2IjTIeZiA9WsmrlzxrkKJ/IKELGUugLUUUaT9AIVURrwg1HAhUaF5htPn4jeEvj
44kXa7YBjCWs5uF61rTmtgoz85SHZX2fGlFGNUEcyKQpPBoyFuqU4TBLCa3petyqM7nZqzkzjO8D
3LQzKJ3iTS8ErflYjCR7TYQiBJjLE3EuOizVK09W6RlvLtP+TPaEa7pjYj7ZiZLvbZ8Bf8P0WZ7M
1GNjRroPX1/DyHdTDknP1suJ+6wDB5QEZZWaGRiDI/ZS6u73KUFBO7MuvhMBFnkn6jCxNyybfXXU
jDgMet9Y0JFZU55qgct+nbSavNei2H7086L7ppd1TbcQQjOUrI4Z6cBS9dK3ulrPRBfgIky15Bz1
6L0y8IGP5MvLd2gT+gsP2QXWlPjNZjA1e9XHaV0DtPMirFeiIxKptTRkQIgLvW3LkY7+fWbuw9gy
76C9t1cTOLyCnTEheScyK/sStwWzqkHvWuollPvkEvaLLNiPRpD8HoJJWRXodO2Pv8sKlRO0daqn
WwpM+dxOo0McRab4z7pjxcNfzy8xXP/aQl5ycfoYvCoDlXA/je74UIXwMXdDMfnHtJlnuTJFn8lL
VLq4r9D6JO0diToIJkId65xbMCZNlIrbO5XWS1hSkdpbEmrIIlKVld9ZehllB3yMcRJ0ymustZ41
pLzMRWkBk/JtOhsmX33YpxY41JahEBtCjGiymNCz+V5YnFxYOncAqbpd3RejQ6Rlzw1pp5ZbaiA3
IgTSIeNuy1uaGlsGZlQW5GLxaFomXuBs6W4EIblgd7Q0oq+04TlB+1ptb3tj0F+q1m2P9M9TsBJp
/qiPqSLkBdNxAHWt25F/031rh767MqZxOgon7ZOTz7j3ioYs//fAN3DSLRNLr/N5TznRh/jieTED
BPoI8fy+foZeHF78FG8WITTIs6RK914oGOOW7hS9GVqUnnGQoWlQpkeDthE0nqAMc0DaZDQtyUfU
fWA+OmC/O7eoIR0msCCLNaZ73sYodJhTth7/2Fhhgjnash7pCIBcIlC0YbHI2/G18h15nw4k22C6
MV1adJb2qpEa+dWpLHlPV1PjcDdVYp14meVCq1XDQ6NbzRN2H6hHRuk9cmYQV64VEfCSZ/6lagT1
AThhcGtOqYmV27JeMTalHg9BnK79vI76bRqnqMVaxwz0UaOu7FhIr/gOuiIYac5mQdrnaBgtAxgy
mMKQ4UFveThV8KHqX2sAaMQpdigA6WDxZjUqtR89OvQkJEoSsFKZOgwlGj3nYQJEOZEj4V9ZRGSF
X1BYsO/SDC6uE9StZMd58cXP/fzG78ow3xpE9cLAG/noQT1UNEAL4BYoGKb4iEDMebRkwUvQivqZ
yEfxXVhxeo5BJP8PZWfWGzmTZue/Ysw9G9wXwOOLJHOXlJJK+w0hVUnc1yAZjPj1fvLrHhvfGLA9
QKOB7qrSksmMeJdznsMYUkmOB3NC9TgZLjlHNZ05JFNVlIodg8mHp+6uOpWyh2BLWIkXPeW4f1nG
RjyBRj/wJrQzm6OdABIAP670HGhxQG1esiWymgMzKvlsAJY4mAgcLg4LA7zU5hzXkgeXayG9zQO/
/qXAcj1VUZiLU+GJ4A/NjmySbpn4bFyTBD8oCLSBSNXoqMwm5HR76mjgGB3wty7WzBHfagVp4QgY
yRZHHCn5I1fRAPpirNLy6Ku5JBwoyMabjM9HE0tWHB95zaNdsb26ays+ncrrqh1gJU7dSmVvbKd4
OQPLJgdRilBRdOSZ3ppsjMrdX4vrGQHaD16lDut7unDc+5id8YeW18/31NPo3IVXmXerRLW7ilk8
muwWpj+xzZz3fBO+aETsQO2QSrCRkT3+mrDwsYpKy2lXXk/mlgtgF+l1vTG9FCdm2/WPbdGubI4s
SPUU9dxAlc8fM3E29zYJyre+GY68Buh+78FNdN5HVY81LI0y9xmiMle/Tqh4k9amnvbErtEMjU3j
E6xpl359yYnL3A/T0B1No++AOBvmadI57wWXXO/HvMEMuaF3QQFf+e8k14TwccIX6aX2IDckhXY4
50gN5RAxB8N5oaU093UJs9XLjPxx5Pm+ENeY3krsKdsp95aDkVksy1ZqahKuNS8SOLxmOgdLJwCN
ti2T1tYIU+OkCHRSm67jgbMBAJJqqvB42jY716StBoptkynpPmddc8PCVIebEuAgjE+A/CUb0xp5
8zQPT2tv8Vm8gnkuS0+UAq+Df0iHiAxDpxmHRI4d+EtPeKeOfQI0oRBZkW313pPL072vhNFk1GWd
91lzoVAlY3Q79Jm8LZtRLDesQrmyJh+Rceui/qN4KA/Rij1xLldvV2Yej8rChjbuQzYfOJ25L8xc
yWfXnHzqxpFLimwI9I2Oqn9RaBGzStnDwzuVETvKvAeuH8ug5sKkOrTPtPHzRQ0L1sg+d9dNLgQy
/nK1AFNPl9kC3xi2eDf9lrvBMFYk0P1qnOZZihOjCX4bDxSzIKuXkfOKRRluWrBwxhutEBxVEzGr
/xSq/Zecc09dw3/++/Xf/AbEMhZZPv1l6/rf/+u2+D0Sp/4z/V//1v67u/tsvsV//kt/+8rif/z1
x9l3l3xOn3/7HxDkARI+zN+jevwWc/3Pn+Jff/P/9w//2/dfX+VJ9d///m+/O9qW61f7zykuV3fK
/1LVXX+Qf/2z68//7/92qz7b5nP8m6mOf/BPUx1uhH+gpfFRffqW6SAE+g9THXY7K7g6e5AYXs/T
a37Ff5jqwn+gBbxKwrmz0TleUwv+ZaqL/hGx/PQipOO4DpDT+f8VU931u/9N9GMSO4EaNfpLlxph
yfq7RCknzCtw3Q51c0icekITSveB68wO/l/iHNt3/g+xYcDyFJlXYLN49BGm/v2bucxOkUG29n7N
NOsYYWtb7wx7AcLQ6LG5RDOqut1c4/Q7YRubsm3Nc88INNfyLO3CdOOAQT7JcG5vP6o8GF9dkL0q
LqlCf5vSHd+4JHt4R0QvQPgaI9UQ0NhzJ44L8/QdGSSNkwy9WxeJXmbgvIGbB3OMMIY1ikXtwqhX
2R4RCFWfW8ng5xmBAAEwsU7zHuIjWogHA2Zs7Ztugb0zKDQPozdB+F1pXdpDzfYChEvbgeSiK+vA
G1R1SqTvGH02uYMOxRh7moFOKuObn1gaqJTq4Rc2C/lN4wVAISx7QDHYDdI939W6WcnwHeHwuoDU
pnrdhYrgPWjf3uTshVb5nGiWkVAzIVquVy6xKeORvJUy6dzZ/Q06JoJHhjVoU7nSBgRqOpqKx868
y7j2rr1nYupRf/Gejwif+uw9hxTjMSkwXMg82YjFXJRwJOJyaJfXvkgHvFR27j+NJtqcDTI14uyg
0YzPwrTFi63oTvK1pjodtUP+DASOtkPL4/Ej5a6lH3OCYiFfQK3XmyBYCbftzH79MnCTQbx2UpK2
OtuFzSLnprt0hRyZbgcjyaGsUznl62Y0iIb3GR1g16+ojYggIzeyN4lbddx13BQE81obMxT9m08l
+eR1w0yg8RoOWewTdHurfewLlyVgDkp3lRrzJsxM7w/kX3BlqgzmLzEO5ptHiuy9UiS7oU3qiecT
tWBFTsUz/wSEAVkAvmXEGlWo4gi8W8hTCE7KO6rUMdZvsuvZXNM22T/rUlrHuvA7tGm2VRvx5AUT
Wjhpq28tVU3k1jxU7sab1qs1fBn9c+osukN6RSDfVrGXxSlWGSBvYXQCASmWNezRZEFdQEXqm0el
JvFbYKmvN6B1mdk3aZRHu4mLBd8XmRI9Sul+MWKUsSGa06ZyLkNmDew/DXN+9MO5fJvG0m5Oo2mU
r/7qw/ZMl8J1Nl4jQuC3PRmAjAIbcqQzMEGkFVigUogvI5xtb2dYiu+hKFQElcu+rGOUuXN/qwNS
RQ5eBjq5ddH2UyKGHgLCol8flWAWzfrqOgfjoW4fUEL5fNjIkvsdlLi8tixC+eDOJrUEDhyT5Qr6
BlYH1Uo6RNyXEBzZ4GvWsx4Zo+22XInVTCankV/OUgPiWxuDhaE15U3cqDG8CuDN6zKpkAXKF5Tz
f4hQy2+DkJZF1Q2LO5/NA1iP6/4i6eYMwRcphfW6iUyLuAWOgcm4Mxg83/k56X4MptkfJAAGEblJ
0r4BCVnsh2LWc+nedhz1no0dUqF6CFIAeIYpKNQjkHKdz4I0FZ08dsIl8UBhmzszrwhfKzaJ8FwD
ZhUMsjzrJjNc99TDSHqKGncKE0wphSYHZjBK4h4843mSV63DkJXXyFU0Sbj7Jr3cmSHiha2abPFH
rAzljorjDeNjZeq3tKqgWQWK8jSJVmk8D7W/pvsoZ7++y3wWVVAOwC3sODnX6TDyRK6Jj/7plW/L
awoJpusTA37MfubNZOLJuIohrz1Dyg9DOT5kHDfG85J30Gq7IYNO0bNAbrYUdcElsiK2eGM3MMT0
G8Kz4xx0wgNKIcVyrEcatgEe7kKsSItmYbAxk44RtAAdNspc0A95/hyAnVPkMiQgv4vnsCNVhga5
n76i3GRwZfaGjztgFC5gzLkXXbwKr0fJFfRfaNV4ricfovw2bzpUMM0gWKMrGdnDZp4E1wzpy1Z9
9POSQzqneP3QVZpa28mZy1uCOPkMmp5f7kvZu+ZuKJaoPlKYIacIQkv/DonovW9VQ56DkTus88Ya
FHuycKbpXeigqNwV1xp/V6JZjTaQn3NxRHQG78DHfkno8mD3zsaZ4H1R50tkO7ZcX12NZHhjYX18
D2Bs2kmJbg8gBYU7CT/pysEtCIqAUkLlsbIU5MlAKrN0bcJr2jyG5JpmScOxa1NylrCZ+8wqSSEg
S/ajWiPxVjQtjO0p970BgMm6kE5cVinZQqn9qQvGG5z43uTvoymioyzLfPnBRi/YIYSrR6rPNDdH
fPy1cypIlYnOLe8dmTirJZotEZrZzdQ5JTtNSG200RDKmbaNtRvsfM+7Iqa7DEUYfPUedZQFIT2c
Q1SfrhYuZlzt93j+jZ45eNo5U5AIAiLRUZUN85Yqt4hLtTE7xewAPI3uLeIn17NtPnZGBevD75hc
gkkzq5u15+RM+nlFiwsKOS1jl2MfHy68wAeni2wg5EiZ3rPAnT67drCXcyszYE2yH8KZOqke2i3Q
GY41jCJ0kytn7hb1S/liKjLkNzl8ekgpcKyMiwtoX51A6rSI9kgaBeaVpcZXhgc3R6tBNjZNNtKI
rc88eN5yNYzX9DSCXDigq61mwnXxqIzMo4P+z2SpVoz+NrBnn1dGlOmP7xeOzRxJy4NbjRHvXz0P
vxgEZQvZYYIAoYFYeLQ2YeGByJFwtfe6kwvgHc2klmmqJMjHEfaswDApwoNDSrmtyOxwYcBshV8L
ahzu5age96VwmlPausGpplc7K9coDeahJZtoMWj1zdhUPXcVx7HZ9V/+5GJiGW8nYQOlWmjlx1h1
4fiOYMJ4F6ySSRdq0HaOp9yFXtJ7ZX5Ea2PGczHuCB1fd24X0LGiH2f7HsFZq49A2qfT7KOg2aC9
40+nxjK/PR+OLOSqAJmO/RfWjdjPTcXCzGXtlVU/2ut1PLNcSqQn2e8xhEnqNiWbdtaa5AocUvzq
DsH015hUrz7kY8el7EPDN2INXzXmsPefHRUcmjm6rxaa8Tq1gu1sdk7C8OZi9IHJqmna1Znv3Dem
Jxjnz5RAmxlev6b6yLNdP2I+C/PJoGWb/Igejwl9k68pU3yLc46YB//R1Vb10qPW2VCsjAycfbJP
+nFktwW0YoNDSW/XUvIMhyTf2FFhfeHA8mImwKuzBQeERROkH6CjwH8Pm5ZDnZVx43JRsLAb6MnV
joeL6CWfdGbbwe2I/hl6lQysIXFWNGJZZL82BgJZQR6RtyEUJn2TNqDPNQiOMzqE9dCYFIibyjPd
b+Yezd0APO9gGctyXVj89dZy3ybNiqg9kNUYE419pe26ZIymJJvfasJ39CZaRf3pZ1n0MZElNQSG
s4Hf5rNbL+4GHPgbgn3SO0+HaWwyIEO3QAwaInQAWLTRB/z+xr4iuiuJSJuN+2LSu4Dp7oOuJuPQ
ZdiMRliGjf6IAPj/GuasOs8L4gbWEUQ8FMNjqSdnpBKsFmbYQZVgNwbmOtYD2UstEAaUKQHYLd29
duhKNwzgkw7pNQoc0dgvYsRWT02E3pssOOOWHJ/qydHOzdDPmr8YNPTtOAc4Q2GszcNLKuvjDGni
QdPtsURq/e6ozNLY9y4Zy6xXk7lD/OFMBpYzz98SlHaHHYcHSlObrAsHr6MFIwFoQBvdeD8MsSAC
z5N6lML6oIAvMsRDNkqvCTGPMNiby6zlpW/nZiJcYjGJzgnm59Vs6gcwClR3VR/tZqdMD5PBITBb
Q//jTYa6dUc723VmCoCCmDXQnThyObFRGPhDSJZUtyBcyBpUZEb7ZHIEV4y/27zc0B7IQ9cM2zJs
YDAKzpfMQA3YO3vYdcBXR4pRE95HjDYGPlXL8cCmFEWH5wPq0pdwLvo4R2R8xqf0yJLjwULjHTeT
426EA0PNV42xX1KWjrP16kTFqc3GP6Kot1peAVgs5baF5bt7Yyl3rprrk8rVE+GgL5gYxNnC3oIm
RLG1L9+jwT52jv70XPtLWcLvNnllkNuCgWfjDAgUMedAmetR7eSD9+NIyQAOgC7pKfCgJp7AWyCb
9TZ0pdzZ1005cleaj4DEprS3mGBPoe6TLpDrhn1bgKKXhD1GSnN7Q3VnH3tftTtZdxaClmq3uM0L
RgJ5XPycUe+sIDVosvrGcWK0vYBfzDSJBBNq4k3hZO6+IO+XMZH+cplQFk4O8xUGwoUj6SMPlid/
Zv4YZzlD/0QVrQP7mgHlbdRWrO8FerOGcnRj1HWPD8bVEKVQfrXVr7kP7qfCemhH8HombYrYzkOT
3hWBfw/i2NhNdkmpxVnA8+bY39pTIzuT0Iz2QdR+iEacA1PwWld8vKLCfHVYEW1XO9VxgGHmbFhy
+mAQ8qcIonE/Y+JA99TCLcuKGz476Qbe63togKyLlvvOD2GbiYmkGG4yz9sZdbecRxsULwiZazO2
oKlwZ/3LDbI3dpF0T0PqHEK7lLvCMqLP2akQ7xKVNLMgJbfhWAs0GPQHNr9D5Qf8Xu302ojoBmkF
LbAT7pjTfWsukxwm2CgSvzOOc++eFm0P0ELDewq+LGkDhrI9MNMgmGi8LDiyjMaT0XFv/ai6gqTd
Y40c9YTV7rsI+pIdGf+X1/gmLLCQiI+5e9MVDnCMGrUpkYGm1rtt5VffYHgaZHdcncDf1rOxUjtQ
J50rAFw7zZQ/cZwURi7qdDSoKc1XWxOfkvr7aeQt9yLS1xBDFUJihYCv2/vnLmre03VFERv4vyfD
OBGl8ifyA3Ue+ukS2gD4QHNG0dkwrIfM1+XtoJBXwbvZ0S/sRjc8WKT5xIVdBfBSVHFnZ85+xJO4
GVD5oTIKwwv1NiEVAaVtORlvdssv5ct63IYFFo7KrB9VkLlcRZX75lCcUezVh1SZT2FQPGgF1XE0
eCWxNwIDGwc37lDGo6X6ybS8AWyS7W0cHYqrDAC+JxXteLYeClXLTV2MNHu+u7KEbVAouyCtQ7uX
N2gJnaTV1qua5nxLvWZRvxopHELcOOKAAOGMmhrKPCwq+WETNhyjCDQTMoqQcnTzcsydUqTxMma6
2DBNIjsMocWlqc32psll81YigfjI8kUl5JVV7zxN89ssgoGVT3EftoTktQLEe9ZEdxqGxeL2VuKK
TC8c4nq8U6V6g+/YLDs1deVDRe+CvSIczIc6X/6Qp5g0kak3XeVM2xH5Eq9ongxOBkF8+oLxPO+l
Zdz2wCIT1pzdW597D7NE2MgDfAOhA2ZcC/O595ETdFGl34qu1t+2dngkgOm5TBMeXHIWI6E4mqB2
A8QlxzTflatjflczJgBZwxW2p4uz0oaGmgCZ2QrfNblhh8DGrJOXQJHTYNhZhZ7e2DytHl2EP5y6
CPW/1e1D1J/noVuQkk+3lc5+TWXJr582H3Lu5QYN/l5kzVc6tvcr1seywkvSWt09IhDvzV+vbGSz
ebXq4ckxgU6uqGsTBJc/A47CWy9nUpbaMFN96L1NMX/nqTmdDOYtGF9Ap/cnablvlTHtF9v19p6j
GJN0AiWpx9MquqvTDr4lQerVRc6h8Rzp/M5g3ZKEjJgATY/ebpA2b8syhcjHm855hBVGa7xmEzeX
AQ7dIzrPcugzctQYBOyk79Tc1WbKiwfnily25/zVtOaastYMN+NUYYlTpzGcD4Z19ST2sPOXNOMf
lNNdOsuPZjC+mdLOG1MQKxZKyrWWFXdiNOSzKD8suOWW9ivLUW6yP7+tUTcakdHSO/dMGzCTTlu3
xrspQsToyeRLCOp0UmTrhT+VZCUXtSJFTFxct5BooFUg2dkwnWGEBxQe9e9wQx/6ybUZsJY3Prjv
2tgTfGt+G9e+Mfne0FL7YNtZ5mVyEVum7dJcvROFs9EoKdF0sriLBuSOWAB01Fh06Si7+MgfWJN1
uxT1DsfBmOVn3CXcaobYwiZPKLCeqgDlVCKzYMnORD3ox6x2jjDrc9Ib5qiIPWf9DvxB7oyQXw2i
yF06dojg3eloe+sTlsfUvg5eg8TyFrxT3aHRvGra8ZgjK93ulxZML1J4Unnz4V7as2NslhEpy3jF
pQbsW7fYuNL4CqmrktKt7B2UFu7YKbv++C1eyc7ZIi5wk8VKvadec0Ct+WTFblQ4h7wXOgmLzESh
DfP61uyLm8FbfkGBTrD+7ztrTjrHV98EPcC3mRhfbFA1hduMUfdmbFbz+kvx43vMl3EFOfaWAwFo
duZRYUkmXYlkvM44sFWMv5alKz/UYLXtdmw019XKc1bKcTgYM3tBAhJy5KxiTgbTq5lPNubJd7JT
n8GhJ3Xhx2zZdNoMDWd3r6LpVTCmu/WqzHjWEnCrHF8Wd/mN/XAbpZyk17aRU0k1jPVsC5xbyHuC
KSN9Gr3wke1GiAbBGliCdsCLcDQS05b388cSIpyLjIoZxJq7jN6z6BzKiFZpcpl/pF3AsLacUcIJ
ehO00jF5dQAwbf8TtLA+d638QVO4a7urPg9Iz3GOQsww9fTdWj1WSVk9ET61X9buVRNqiZlHo6Du
D8Tr6U9lU041KA3G3qqwGRFvhAdVn0IzeG6G8jiSHFr12mE919rxIqxEVgwrjfyqTwYQ/kRAQhvX
1INu7zKZr944HJjXZdYb76Ta2oF1AQ9L7haN5upArSekjPF2KF1GAOXensSZFAaURWWJSHxymE8R
8GDi69QLjVmrz5GdO6cK8flpaMefNJpYHeI4f6uzvw69bBlvigVxcKWKD7o0c0uW2YJjV900UrwB
LwOsueQYaeo8fGiqXt623CqjZGU9MJgBS4+Co7cIBcC6Q9npXzRjg1/dqM4z++87iB4Qc2trvuAN
+YXNjE/xACT3qiTOZu7yNlKPJmcqq/t7xoSXQuR0idhR91fcxUsamD9z2R7Il4JCbF5UxMwN7ODL
0NlmzAFsx948vzp9hKgral6DcAmO44K1iSPUZEXR7cuR7G6JwUy5nDUTHRORXSTGZtMx83k7nKiT
z8HSM6pi/YYczEfHhIoVqfqTP9Q2XTZOFcym1WM0YPOjkRjwZWrrYGVK7MbBeYD0HZ7DWQ6XoLdO
81DWz43ndn/E6BAXYqM5gp9b7Ypo6OgNCReMcv+T67nFnQogPTY71SBEgI49iPLiEstG1pMJys3j
FGz6bmo3mPcY5XqNN1yMlIJqZ1fRnxDzMF2qcfDWMLuT5mgxNo2ibcP+hFQWIsUj/BvEA2hrO1js
KVKW7ls9dThky3XYM5x8IZZSokMmAza6pjpGofyjujW68Vd79hhpZpib6+mj6RG9xmSxE/Y5zQvb
8HTZMyaAr6tSUjjqb8evES/IQxSNX+s1VnjwhXgZ8IVVsRHSxUAFtoFruyIcEI2kjrnNMVAjKyFZ
IuaBrBDpTpV6pYUAaOE3vGJDRq3pGauhIYwbIZkW/tVW00E2GbjSv5Rp4iUrAY2vaHBjOQ/qF8on
QFiW57lnBiyM5pD0tG+uT8+d9ubwW/syg2VrUhsyOjfx6VH+SVorBIhaHkeaXZ4i1e9S+OjXSr9i
bUdMhnzk/pvjXo7VvrCaX13YRnHZ5p+qclSWwIHAF+K6hCEkEauiIvYnsfXJW0FcNQDLGwhDoK4l
RECbWcFz1uobl1szUYJic/TG+sfW4VtpWU7cpU64AXP3ZyKYmcGqEzs5OXran5onsjz6hDjh4pCX
SMgzLaaTm5NxvQQKHrcuvf2YM+YDXjE9Zr2eEmzW8m51EffRbpK7OzUVzv40I7Y1a19buhBhFV9R
Fo7JCMs3s6wte3tWuKvh32EOsQ7DzEO7GGl7tEhW21ghmOGtai3BhBV7327xu/RXXwn33RoJTpPF
p2qzhwro4JaEQUG0ZXYYzZSMWVak6BZs67wGxQ/RbHPSp/K3n3ZfuB7KHTntv1D+dEmPqfEpE2n2
kVr5E+vBC+kDD3VZ+8+VVjNBpHrCuDK8sCTkjTQ0YePOZVnRdmfoc3siWezXrnVeGbyJhPnmb431
mbdY7H0yFTEgDuFnXiKFGzC+coHhf/LWa1jwqrgfPeSlDSTvW0uy9SPpiCnOMH9g1xq24Ni+msqa
v82+94Z4JsHk2ErrMyzSig8vcA2vwBsyyH7v+y2tU5TfZCGWBtGUQNEhOImyfBzZAia4Um36cPvq
riLSJLBdfNgOH1AS7WaFAtE37tpl2taB2Z4VDmLMAbtqZhLamDt3ru5nnDH3wTozTCx0tQtW54RF
hQwrU4LBYn4neI2OFH7HRfgXHG1VPMHJH+CjFuuLRDy/8QIZkT0INo68ii5uQ8yhnXJJ7x17wN5c
6TsvJSsTVM41r/tnLfNHw7JZBgwusG6Xqi0LH+nkvU24ULA5ws93K8/J2eqM/RoB4A/m8wCUPI2N
FKcCQuqxhBe/PM0Vdj9zKo547mdMTzXY9Xp1H4omPwe5PpR9OVyT0VnVIDA6oRFzCClTwbaaK+Zc
Kbs8AgKdR4gbFo5pKdVHzUL6DkU7X/YKqM+u2Uhr9dVQUrNdkC/Em+O1JtT3j/QcllxRIFBWzX14
MoPBOYqoRba/HH0iBsj67ew3XAElpkyzhVoaXrVFRBG0eAUZKKC8GHEs+/m7k/X5LWNE+dj2I91f
So3GMNcm7gEt2PjIzzr/8dlmYuwbvJ2TBzZKx1C0X+FUGOEGfDCFjM+usN1myBDZoqspok3pKUuG
QLIbSBH6EJJARhVuQHP8Nq2qlfSR1x6eyMtil1eEHNd9SOMN23vPJ3Q9KdXVd4bNtprbmLGccNHh
dq7AOgSfbqOFcH+8ntOLocMnOsZrLJJr3iHvgqLTV0bwNA29aXBYWM6+WrPgYSUQmXvEF+6XMxYA
QwIVNL8j0S0H1mxMcBo+gIQ4YKsGtxiTxRIkXeve9O5qnKei/T1p4p6Fs8TF3BHu5HvUnGHRDL+0
Xb5GxELFeR3kWzvyDiwCuT2djILVbMj4IJCX8nUtUY3T/Kdl2z/j9V/fDZRZb6O7vmsJ6LVwGnj9
0Wx7p7bRFHFIozj7l1IhIfBLL78ddd/11F3IDjZuqKE6VLVBHBsJ1QSjrWJ5EQrzPalu4xtmUfRV
Q4cDDi9PNrDycN1Ho7MZ0tgspoMkypETs9Ipw4+gIjs9EXWvn3hVOG7WhWk6kVSUtVYPEDjuFr99
HwaXseGSlj59ak4cttuNv4Pr4TPrdV+UOKWFyZczB3dbafaFNt6ZAzG/TB5dnp+EXsMgE6uOij+5
uRYhxxr5MFm63nliNrYTatC4cUR/sqvUfWXnhMpXqNd2FM1FE5bDzygLTkTHuVnKDHuI0YW8S/Xk
bOyp9t68lqwxOAWCjcuqn/pszTEUm0OCcI/Nd8pNRtJKJR7Scs7uZ398SdOWo2RkCYyFxK+KWxdM
rLm1K+kdTCuf90jseDCHFiqHvVjwJqPsygYWK/mzysyPJoc+lXyn9ysRZ2dHGVQwUmM9og+7HeA5
1QSjxQIS4dENefpKfILEdVXVjTEFAwPYKn1CRgJluFK5Ppb+MNxaiFNOuBN3rnAxWi7UURzWxcGu
gA1tMmt+DureYv8OosPjdiM6x/gqZ+swSvOHrNA5cYzsIV/MkYHeNXfQxJqfoMrtP8YV4zCP73U2
0QT0mvWc/cJzUyZUKDXWKdv8VVlRilHbWMR7ZSDlr1tx7gtl39l8Qr+xc2dv1PohcnO7FbwCebM3
hQ21u13gPciQatRrCoSUqS+7Z0xgU9ISBH+ELQkKQRqkp5ApG0wh3leMwEySVHY3apRFNgszb2pu
DIO1mMtZTBLrrLtvZ5qNmBX6gu2AaASrZjrpDN58pj1fYguVMYUZu25/ynfCrtRzhdmt3HCwjkm6
1irpdSF3IyaZSxiE8ndps8bycjZDY5ReG3byZDNwDV8D/kFMK458DUvfIfxHrDHK3fwtw532ylS+
/DPbpjfflEOgY5Fb6xPqGO9UVmAOrxCi/CXlPDusAb7loVvDPcTh7jksXF0mHsCFGP1Oxe8emUPM
D0CoiiRqDzUC44L7uSLshcxFNtMl7SIzBwMKWvRBgzwqjjhlPkIxqtAlFD9t5fJ+tYBot6WT6o0D
0CJ2VkB9pAhU8Ww49U/bW/Pnour8QFY7YaxwyO5KCQkiVaiX3OnJaKbgFjc4yT9MI3AxltQUoXaI
seT0USzUFRLaQkzlVluYFNHyesYdkSkEYqPceTbcgoWroVaQEFBKuAu0hW4pdae7dV7zhiVzar/k
aVEiwbJNQXrfYlcXwyoUn3sEEGeKG21S2q2sPwutua6ariXhSOaGPJmu9N59HV3XVSMRc3aVV6c1
1UVc5BwfMXB49FwLmceYapRmPwgBKz9PzdT/GkVHyxWuEVLizCwBTiErN+BPtDqZMhJp2U+jSWYR
2uY7jz7d943hhDaB+HhHOFSvvviq+1Ve8s4iGD3lI9FOWXRjQNHb+ngScKvL8LdVLssZuKFeN3Ku
WbECHdnkro0TzGYQPbTMiu3s1ZRquh1TphHZHN6joYhwsDFDow01FCyOa8Y0v4+OthnsnpsK7D2M
oem6Qi0JRS59u0M9ssqj3WXoxhvxRss2bqarhU+5BVf36J/62WV9yCwSS4m65Gn1iOVuONlMhpCM
+S1DO/eCiCjBIUjYT2r4LnbSPMAFG3SPpsn0zvbBa2OCXQdqDB3KgzF0ivsHz8OG2Z+zSRfaKYtZ
bjy2M4kp3uQmDjOOGML1h8Bfi1zLRt5Cy/bCCkLsU1OHP2kYES3idojzNqEByY0nvMo+czofhihh
7eJOyp9Kd8LfELFRiasUGcN13oO1tCa3ZEOAMvuRpffOrFkb7F5uT36gCtakyGdzR+1JDYjMBAuG
LhqSYLv0FVYF9ZVcnYp2GQXak5GK9YTsGenAdFUKDWVxb6Jc2o9kAXyCdy5efX8wXi0UEm7sRzp6
Z99b3pkuhm0Mbq6POXckDwWz3r2slwhARn0FM1mTa+XMyNB1FKl0TiKsrdd8tfNH4nPcjeGakuBj
5od/GHGO58yq/Eu9Rn9aUzwXBeIHsoK+K9TyB4kKDvNEW28mE1tZaQkC4PUWz5Od+KjK+p3FRgvZ
h1N9ERP1PLBsYubrPNKPnqe5vIGdxVr26lrbRErQqPoNaTCh+JO50a+esflRQ2FYxiK/kwGjpCD7
g5dl+QDY9Mexpui+mHpuN8xGc2Ki3WNJ1m6XvNy6aan26IjfKM6CR70MxkdEch4X3zUhEZJuCBLf
aLW5C8v0qUfivnXtNDu0QtOjOCKEjQPoCqQwD6mDM0zFeLoqiNrlV0Uk6UkuxrtunJ+Gi+sIH6mH
tqKuJd+TcqL5QjZPd+6ldwpXRG/YkI9SEDhT2E6OUDYn0ta7wzU3vAbKOxswvIp5PZEXyxBD4fTC
UIJIDtkxCACscciEWEbSB9q9fUMzqshHrxQTE0bJDALW/8neeSzJjaRd9l3+9aAM7nCHWMwmtMhI
rZgbWAoSWms8/X/AarNmcXqqp5djM7syJouZGYFw/8S95yroSINY0rXM5qA9FhNemVxNMUE445jd
T2P4ADpr3LSFtwcVTvQfLFY+yD7wbGtNmZC/j2qYbxOsrOjmb7jT86+kIYucgwX9DICp+H5gZHqM
g7K8I3mIn1hmwi6YtwMB81y8+VJYLYOkxIqcW4VJLtszU5cE56ZcO0sa5DCfktw3aUH4VKxMQkWf
O22BoKlTI3yiWkhPflH/aAod7mw/M3DumqkVrxZ4driqHDndRE6BE5j51SuinfzGHkOhVuZQkz7U
Mf6cV10E6gxwHk0vH3JTX9oK052k0rserDx5rGS0ZOHZmvM3qzJkwtVI4Byqy5aJglGdo7DZROhT
jeLVKhffiS4NCHt0JiU9RDyXt205XIPr2s5Vh6euQxJYWuNEelqmT8Hg1OUFcfMIT8QT9bCWYxEy
iACo0ewCd7nPQsOfWgYAMfaJpk0BLXGosr4KUr//jIyRhsslxSr6KJnPz9weWPV56yFWZD9KIyUB
OaK7oKfrZ7O/1aHT1kQmWuVTRdDsXczhqd+sMisevCFqn0i+Img+6MPZ2mWJ5H3oJwdAPBbButri
087vml51BvAAP8+/wLOE6XLk2tE56k3gejKJzP4YJeggdtAUZv+YN6U0t14x0VXQg2E7VvEI6w/E
Poabmgx6D8xG2WYbG21nvjMiW1qYOjyvuOSNElj62sSWx37MsPeEM/ktF2vMGYKl4BVIOa5F6D4j
DLO/mPUbXPWVKnhLqnp6RDLISoM8TrzyXpg07feMm4n70mDtxjgMQCN+/H4WDDltme3sqZDupo56
7Z4h+mChN3rX6d/mhuv7UiZp+tBKt3uIkpo1v0tYM5IqnyX/RtF1i7OdRv60Rd4urUd4MWQgIY4g
exFbfOutp4CN0YFAYeHdMaJo6SmY0uMTD1ukc7hL+FgYaMZhVBHbp8mDItnvELlBIr8iy9DPSDHJ
K5P5opFMfGGSbOaj79zUzABNLOLJNLHUU3QtVkBOy3oMOu+bjbQnuiQBLQ0/scq+rCGsLk4jQhOx
q6GGXRcQxHwmFM36kcboIlFVuMltYTIc5WM6W/YhGdqIR26esBOUzIvSk1fXPycGEIaQdE6ajjfp
aDahwslpN0VolA6RWQbtykb0Zx6ysHamncswqcZbnJjVzVhl4kWbpJGt5jEmC6YAecTYowOCsQfC
MaVrHiLsQpwUjQsOrsUrT/2GqNSKRAlOhSDaBmdPBDpw7YGJQJEU2YG9KYe5jX4gqmJE5LQWsq0s
bAb7MS7iijGpsKKrtOykvdI8BvLYFCV4ODZNM3pwa8pD1P1z1p2jWSXlpqRzs29yFgjGTRrNU3Pw
ZDqX24F9aclhU+A8rwaV6AOC1xHKVRVaTXwYLEnwZsQakuEimbxIn6rKe2mt3sFo7dpWcY6qoOJm
Rn2oQG3hDTgjHB1wpWIroeym4H3Fv5oxoYsFXsiUvZZkIpAmam9FUd0evcTWJHE5sG9Xs8bH9OVl
RB91tD91rC5wU4P6xSLaaPrWwunzUR7VwZWfBGN0RN44jw8UAAXVeOy73eID7TMqNwc9+CZQma3x
MZp63BncmXLf85LF1/AjOx5eQ7Q2yax2W14VYGI+yqETYkcYOGDOIaoNDLgFkjjSIok2udgFKx6u
V4Roa6pTLCBlPNXphjF18C30UDIjgGQr/sRjNtz5flqmAEfKZIaRgK73Oo5jNV3ZNKgDx2kSvDE4
yTHlFh60IKstnB+9K0b14ta1U1JkVWlxF1aE+x4TszaXmTaSTCx1indBw5kFx8ptxKMZIamC5ABJ
G5VvEatKPSw4MGOPAdLCf1mVQIsgbpBwikUkYD2M6SfYss/Lwps05GxgSFzo7qVMQd9vGLbI8VSn
BD7flxZKPm5Yto8UhyPqXUY7rCFeJxuE9FOJ9G04xOTapxeVK9QqGpN1tOtQYWreA/Sv+zGzSSFG
Y+3hUXaD5ksTXTduGrNiQ24MYQ9MOHIb6xjUpRo2jKuHO8TRY70l8NG77gPVjNcMqTviTgXBGBiF
UVp974dgLM4CdNUjUm6WZ7yWFDCGaZMWEwaR790N/Tyme2fWqC1JUqYg7qOwDveMk5Jp28IXgHNm
VbRSSPDb97EDM8Eru4hQI/htSH7QT7mnOvARlXlVq59LiqTgMJpGazMod0jKDpvaUdsex0Z/0GXJ
NWYTsJnfSDT8A+mLRccDwpVrr+O2nr6FaFxJUg/NxEL6GPeE3kPm7Xa6IM/pFBMFpHZwE1OqD0P7
BIngOWDEwbL4O/0pKqi8G9ty3XqlyLaWGcyfNsLdkHsaLOtGtaP75BledymkQEqZppWorqfOteSR
5ziJdm1T2O9KZ1a6FXHatNR6qSBtl1b6k5dprNiPJu5HMVnRp4Kig1xYGfoW2Y/is8z3mm+8qGn2
gzcQdZzqKEpvorTJSJgfVdfBBg5SB5HgSA+CWlJa9x6QjfZPUPZ/5PX7PzPy3ZTf84e2/v69vbyX
/ze4+Uxcbv97O999kb2Dp/iLnW/5P/7080nvD0d6QN4tiWsOMS4Y7eF70/7P/5LmH9LG8OK6YLkd
x1pSJv7h51MuX1I2lIMlIQHyOM63f/j5lPWHLcjbch2OFAtPq/hP/HwMufHQ/ULxZmX6k4CtbQmE
Cor3b4Y+JD4JKmVTrktEpNXZmRnUbsoSt+rBNgx7vl0MVIw0gD0H2X0Z9YyYGdrHAENqtMQgDOeu
SMRXmCRVdmxTH7xhK3rQclUhsmwLp5/Y5yGIQ3+T1qbBfeQ22ntHMo6eCVSjYI06W6G4Qjk5g1CM
uekYjcLRCR9xwnXGpcg6xUbNykBzXREEtyRzRY44UCoHNkiCohDOUQ5hc2/SdZ8Lt8vvrC5q5mPU
JeqlqFsujTEDX7mbYH7cOH5TuZsuYAZLchxSoexDtzOjBHbq+eBf+eggB3MTWmI0n0yi2vzrysU3
QqYpaqjtRJ6nxAHgh8PadRqtyF4I828qXFhTkmXmiDmShwFItpf624mbDNNPZ7XJhjgBtMuxMXOR
5gT1JcArgcrsMpaUxi4IsLdvMOMOBDYBobxkFlnXZRKx3q+rZrgy06GQGKH6EExH5UZvbTu39xMq
ObwvUTOKtdHn1m6qYzLYssGo1U7FSRRurNTlLjItINPArE3RczOA6nvliClZ82B+i7ZpgG17pZmA
NQxbOvUdaPb0nEDFCXx8kVSuUABWTWDfpWNdXFH2MhyqsfD76yoSwRfoaFJg4dPdo26jOk3JCHv3
Uz8lvp4kZEJA1BX35PwyuSasmWpNkk7AzDrz2X/4BCmdY6OBHgLxIX2CAN0fy9JNL2PF/moNuMw6
kWncfUAKQKQQjem658D8NHUuWLZmObUM/iTvxkk0LhYfDUW7EaLTZzMe47d0qVfWbMFZSpasCfh1
htH9gQBbQmYzAs5YWRtpuNeG0wHtQ/72kPVFiNjS68u99tQQryoIR7w2PKeX2VhArwF3BljZvqJT
L0HnGmywJV2YZhAe0djCcp+rMpQrU7UMuIHHYovSHRHLqcza+7EtGIeJyC1eunapEBNGmk8KzWO/
HiIG3usWLSlmRcfOr4vIWH5UNrqYgUCzPuZVFH25kouRHWLcv6ByCBnZl9b02DW2k65C8FsM3asK
RfsUtdDEGlJlvzwMW0+1gPHDsH1EMeGPUDQ34zCVP6omSBcDVR3fwQQCXx2UjXGHzjp2MMop31nB
jUthZ0x9+m3oF+eeFxe8AdIoxDlrY5rBPDCiL5+NyXTVhsmA9D2ybHTYSfCExkPV696O/T30ZPdd
93RiG2J53WfYYAjP6ikK7zGjGf3WBFR5kwZY4NBV1flHFhoBuoyOr60aWlVecacfEKQq6zFK4+K+
Rp3eUt408pgwDBuAV6rmxSBotL1yqm46kJOpjJWg1LtEWaqBQTZVPG7MrKvNLRlO1DxUpuYNXEnf
28UtcL+VxB7cnWSlRqbPndF8lYMxfC+sek6PeZt4wa0uq4wuAzSsv/VaTrOP2dc80Y2W+VvAz4D4
we6s+cqYMwRJ42QwcA6tLPl0A3jVu1qUMBeAajk0yOA211LmeKnjHkb6tupF8iRsY/I3bdZlTOas
XgD1j93PmqnDLcY4wX6MgIVga2plQWztsB+sDcGUKdC+albM/8pHp+2Z9JjsGNKd4cvwh3TGvNpi
GyxeMVGQuNC6PbSTyhr9qzxgAL+jN0FXUdp+A54de5K7a4HWNaumsSqYu/Ew4ROxKW0sCdYTV+uU
NTst+ux6+ex6O9aqYIPGWGLQEtCVqpKyl6Mm9e/81MgoXK28ugVDEbzasi1QxSgYWQe+aY/2x1S+
f2Ruyn5Q87a1G1ydU7SFuVmEG1X56XtmDoS5Ik3C9VDxkVbrMnTjdOcMg1+tbbPUIw0yOFtAaTEU
SL+w680Yai4m9dMHgnLSOJWqAA7Mx3r+RCHhPrGDbL/PmTtfUkcO2bpBE/7WxD2WM0GctA8rUPCz
24MxB5s6C5KHBpM8m32pyhpbtejxWSTlIktJdLwftMFWIp4coHqodONwbdQ9vhjp5X62swoXg3MS
ekyfcDjXa2C8/pcLZoXNLo6LYI3rJxJrrCTFE+aR+txF7mJ4HmdEC+3gxuG+hKZ7H8w5vgI3sxiA
4XDtjjBGZLGx5dTfW0444p/JVTMDu6jEQ2p2wY0zAZZdl6i/UCy6Te1CviFWRDWDh3LQCgauWFJV
vlLgrafIiTE2dFMDzEIwXgHQOWftHdWBRHjBMJIR2Gh9E3Yb4KODSA40bnBrhhhkFbx06STuDTMf
OSWaiMcV8ZVzGAQuP6bZ2qo2JsN5GyKfnVbrwWM5sjZzy3w3HVWj2lcD/ZgLb/KWjBuunLmrVHM1
BaA0V1iQplvi0Mm7qIULe7xgR/bM/EPezfyBseMOw9dM4SyeuKiK5KT7DjSOZoi5jUIGH1sPgAyN
XdZ05qrh/i13IPxQwxARxLyYeZ/zOrt9B6GcLIRrL/MQCQ2Zy1OTIZHCBwdY5QcFdoFpsiKQFptN
xzJMG033yb+B0N60TPktUGF0WwJGtbbpUEo+X+EsCPQG47h2S5ysG8K4owdvbrH66YJ3ZKsoGViI
zqwRmeTTXwYAWqG7Txyaq06Yycesx/i6GlmUrBSz9Zb7gndxA9S9vRM5OLETwpV+T0/hVnhP7Eqt
CneyuX59GTOxiWU9rsPAT14FRlDkwUJXV1hH2Fj5DnOOddYaHOATWIkXXXSIzgm2shajnpj3ZPPM
mt0O2Ry7ZsCQyendhGqr2BnCMSv5TuskjJlrdmrK50OB2Ddb23xo6GbDQT/a0Vyg/0fIUK5RmXgL
5zLqYfuTsHBFam4A58ixQcvr2nAnrNJUyCt/7uVHZ4y5oKLw3Xf4xcFbO3aiOiV4Sh1u97TNyHZo
jPtUQHjZhG6IhDVup6jbiSSGmyervruDdFQHp7nKDOfIiNbur2qM2XyUJsFghishJtkOfRdzXMQk
a+yHk8GMsRf3wzRZ9zay3rcBQUC7kkUTo1HusnhXZu5iDysLntbU0Yi5axPP1y6LXNJXkJIGrb5Q
n7pIe+wxsa/mqM+nG0sB7YbfAyf2wxlDFpFcKAazwNmLJK6daMTpfRUETR8+Ux7HKdshPx+uJLIT
76RYlRb3TV02eFY6cxDHanD9ZheiLfM/dVTDGtX00e4jAyivAosJGuLeAjgg160wZ/lvwpl+o3bA
WRByeWNIIVZC6N9DGP1YGnYZ13iG+fJF1QkywwLVyC89Fr3rFBT5r0FkYmlM/tK4KOFqhlNamtj2
GFfw9V+Cmby6zImtr5INWhNYdMwvxwfhtJydFJgQaVMhyysUnywrJ4vC0KyHakPcTP348wf5/33v
f1l/S7HBHJh/j37tepe//w+IjdB/EBKnLNsEaUFvSf/6Z9MrhPqDfYrrOXS+DulnvG3/aHr1H8wr
lIltiCBz6fL2/rPp/cPklEQrL1xrSXR39X/S9Irfgtc8YeEsg6RgKQ9Ymft7vOMMvgKsyJAd52ik
/QmeDFrcbeDniLK86Xlgjk9de7W0IGaWHB1mxYd5Lq8nL/43mc6/4XT+/ElIxZU2E9bl9/7rQ9w1
IUkh8AqOZTIcGS0hvZYq+qYZJf27rKt/9UvzGkqLYYOyeKn/+q2QGltmSBF5bE3/BfX8Vo7yavRt
60A0ttiVPnqyJBgQkC2MrjkqWK/WabybJZnv7GC97d9/gIkl/+snePnlFW8DrZvUeGdsJiO/foIj
iHttpD16/spgtDthqvUPDDzyhx7J6jYJ53PStTFnqCCAiPkFrXbhmubZY5S9FyrKztOI020FavHe
C/V70Ezcysc+bXaomXYNtwnjiHdGXiKFnhE2Xz4qRpw5GfmP5XSl2j0Biu2hqySbBvaxlWG/dHNm
b6lvNrrLTpTl+JWeOgaKTAqM8doHJTPDrLio+Ojh3/whiPO4VcrtPijcWT7H151v1EiQDMmIYb4y
RxMFGEIzEou68Rx61wEAzS0S/qPhxg9znoQrGSDq8tP5uui7o+20/kcxg/fo0/5BiLE9q8Kobl2G
D6sWWPdtWNXxZbJDImp61vHhDHeNoLXpI5zn9KWInC1VDnb8KcQjV7BcrrJLZc+XnLwOfNFImqbs
ddC+hC3hEkoCkrxx7IsdevCDPIwiGZolwpMYRna3vlM+DRb3Oj5N1iaxAyyICJ0kXGcyBLDRNMWG
6qmiFA/rrYYUs0bg4J+dGsc45wC66xLjGNC3yl67fUqCVjq/EU2Mfaqv/PxABa8ZOS+NImHteWdO
pJuIl0IWes01fKpVaVyMev5CgRFcOwgctkHosY8L4CRrspsYpcfrkVAFCm0x7jOWNoCvmRHbaag2
lV8g4KgROFKtk8oWZfa6/OndXTSMdHI3TQqOBQDTHrbCZ+yV11bGB2PWTxMVWm6qoyWjZDtl2Zvl
mM/kvb6ieVJrSEoTIWo2Ui57iA55xv46MFH50tSL84yqfZ2UvK9hk5uHyczYBYzZDFsApUxSu9Ul
aUkd8rvmESsUtBdthFe+nOP7wgrkU5sK72MIA+PWy/BmIH2apxUpf+6Jqjj8bHzZ3MAUcnAGoXql
EzOttyaIvXOAHeHEf1DlgfoNj6HBYx/PRvAiKuXf0+r4UOUKPX0gVZXXVmyGN55Z643PVg/eNAmK
q8w2eNGcRHoPXh+ieUtRSKCx5DrP2Wd9eBm0u21JxPgxzcv+Fgn3ePRsXBytTssTYHr32Dp4V5hq
DfctrUe2gcxRHeYmSt7zeJp/IBD2UVECcpqs/FN2wn7hmq/fYVbkt70XDMcOJOH9MAbDJSMF7BKZ
GPKzxOgvHVkxwWqAXXjWWntXTekU+2luXQvYAXjSa3eq20M5mdNTWUXWLYaj/qLjCYVeMHwmjV1l
K+lkw/dUWhe7y8OHuRSMZyrwKADNDgLLcojPaKwZF1i6bD8rbX7BFCzfc7N912N5A8QmOrvlNkQk
v4+ZUDGB6qMWaAwW3eYtHzi78B5tS49J3ZyNzwkpbodadOOLM4oTmVnO7Zy/2MvfL2eQf10HC5xQ
ujRmmFA2TxbN1wlOKZw+DOOGughDv4KaTmhmIthbzaIAkT0VjaveJmcy962qvnhJSH7r2BL7QbdN
aQiM0j1MuNNIK06gJ7b1To64w9tTX407jM3EA974/Xwg52gDjqZeL0lYaDlXnfHom+VZZsy+8B5n
qLvZUH2kPt1fSw9dNNFGjDuBwmMVxfLkQiwArfxSQoe0coyU+KqNkIiX/tgNYJEC6xyNM1MFdR5C
ZzMXu6F8qfozxicEmQyCyVZBJo0NFc2G7j67IXdWPdFbc0XAH0cJO8BBHhIHyR6REF3fXSRb0zg+
Sfx1Qewgrq/XlX4PcTUVXXiAjQ4onvHmgaaXLsNaxzgh1go+5zFsWFvRR8JxIerY6g6z9YBCB2kW
JX7/w4Dwy9i2RGrXrgxO2N7szgEIlwEovB/5t52q97pGwRLiHoXptOlntM+MR1ZkIThsjUG158QQ
9ISMeRnS4wLJN5IAw6H/V6vIvAsAK3hWKbb2ctPM8z6dHh0OtC6+iUt1ZoC6SvvHNIw+LPe7XUCu
JdQi3Zf4Q2ie4ut6vKDdeDDGytkiXk/XjjBuQ9lsZqLoLiP6tzFAXFj48BQzZCalDTRED9Z1nYsz
B8j67+9ybf5W9C93uUvuK5YFF1Qf7P2/3uXCEWFPgEByjMaOiXxE6YRFSfnppuLoKGv9nOfQrHRh
bIPkBL9Sblvlvkpaxn027qkYd01ve1tPFMGRyMq0Rd6VZXlyHRagEFQuN2VQbYQ/FZvBNIp7osbE
bZdXTKQM9QEB5qaaGWYUsXj1vcVMZeIKk+IQhj0WElXtGrt5ImMzWqPQ4jMFVhpvp8vbgN3WVKq/
Y4zOutZx1zGkz80o3WuUW3I7WH7xXLcKXGbX599kY7C8i4vTZIWPJsTynWb4avRqDSTgBIhUo86V
D4KUBPDQQXjBXXXxRsXCmw24H2IJxoOJijI5CQbGrhjcA40a9Gt2smvWmhP62O6Ju8tHpohZi+An
8cCzgoAvx2KMUru2iFGall/dgeGr6rHn9gAF0Xv3Q4WGvmJIs6qalDOhRwHKUdQZ4beWaFYoKquQ
aC+o/Tl8YO+6RnHkRuWTiRU97GCMSatC97kvmk9bDsZqNiIyieqkOHaMRjaBCUJkbMDeF/JAofra
T+1NlMjvSUzgVK1t3NoTgx6IOuuhYl1g2sz/2EEeypyrMB6sJ4aB+9psPgwf23jDxAS6zhsQJBSe
lUuHjOQeOecm60gzzALq4ZqAjyvdBa+4981932iyTdoEWEhDR61c9VDXrVjlUXUNcJsIMFNja0wQ
AkDyvZWEjCL05C8U9rMjeEA8JItbM8rc57azSVSa4jdZmBJTN/Zm7CJQKEqKXjLfNrzysMN6Rung
TuQJUpa9rob8VZf9e9k46okR7cdoimqHkzXdxKQF5n23dT1oCKUzcqpYW4LPWGzJ/WAgTazMcZtX
kPWrT2UsSXTTXSrMrRFSxCGNwL8dsv8I2xPoWSLbqugcihzPhW9u0JTe+4a8AznW4oAzTniSr02f
gXfR8gxAJTL7Fp41G2gGN/dzLBj4RANSRLLhUvks5+h+tOwL7QFLIi6sMX5xmSg24oFh5DEYv4JQ
XqWS9Qjr+ZQ4k05vEMPhLvkw1bzRfX10/Zo81GlbYjmOJOqbMATI/BDQSxSD2uZIhrWBLQjV8ui8
Wl2+Yb2/lRV0ws5cN12ztrOrot26kMRmcTTS8S6pvGcXbhM+fi8oblGLQmnZK/3dwTZvjUAJLq4m
cKnbMyO5pja4KjE5Ew63OP26ej/1A+0L1OZ5YyKGMMe3oNl3iGeqpLvqqpuk7HcFAru5etPu9K7C
97L7MuCvdPgH4Z858VdrmNtU3AbiqW6rjYEA3ZS3CEw3IzM+MOwHNvlD8BXnGH/DH+MMjybale1X
NIy0BvD2MbrIfueWJ/SNP6UantgO0BlLHh6cYaSLXWcZ549oNzAIV0Yi18u9QarK1vD41L2l48ax
6GJkfVriRXh1vWa8HxUfUUqVaLguCwSSKa9wi/u/kBtw+NcGPCFpntWSSZb4KCHUKTK9jUH9FVPQ
JwFPbZ8t2gLicDh07Dur+tTZjAFyceTvjZl/B2GDi9xE9j3WRndL1lMh7XVbM3NrWdeSp7oQQWTL
RxERWIUyXDYHBejMq2ATxTsq5XtdAVQMHijCtr3rwjAt94NJ8KaFiaTqd0t6W0MgX+6/ZmKGmrWd
PQy6PIEpJKpuHA6Th8UQFntSU5nL6WzL9z6o8Zot4efmVT+7p4A0knpfmfWzzT7RzdVFxskNe8zt
qPVKm1dTVqNdrM+AN/lYFZumNg5zr7ZzvNUKMhY5RUrXV8gyTpjIN7Z9xse4nB6XHM+trW5i+UZq
2jrLxAaszh0624tXvw/5TZADiws+dUFc0nCJxmZDvsxGm5jmBx+N3DUG6L1EzLRqZvyiGS8eWUlM
ZCudentmKOBeLTyeZV1eY7HbYikw91kSAchx7zDAPkY+4LoJDcsu6OgjiC2w+VdY11rhtEv6/jIA
+liDzEe2TRE0ZsVzVgc/wL5fBpKeT1E6PIwKJ7wvWpJ10yQ7lf2iPHycgDVYsr/FJ6w8e2+owN1E
Rn0usHiNrbs30fQDqMObZKTfSXxgSsoP2UY4RO3YVc+iIWrV19n+fzQ2+k8ncZJj5df19Ywc9ZLK
ynutKvwnAcEB9GKZgR5Upaxg+oqVdht5R+T41q3ljtEb8d/uOanYiWAxac9/X34IuYwK/jkMZIaD
QcxWnmU7zBQ9Yf9WfpTVaGQTWYTHEjVathmcarynN2zZMAiXP+zKk7/0J7MLqaCszf42Fdhb+a0i
Dq+lp/GX7iZb+hz/Z8vjLt1P/rMRin82RcbSH/lLp8T+KLwBdiGvx6WPUj9bqrJKjHsDqiEq+LH5
co0Yn6MYEdchS0xPTd14Z2I/1FvjUKliPlfOxRVhe4N7LvxMXO2eLIOaQUeIopboHeNWQ1H8COZW
PnWtEd+XQD6v8KTx8RXdY2LSoiVlVl9cm/Rde+kt56XLnEPV7Hyp2cqi46fHH0HYMziYjTsoot0n
Kdz9Q255Lyojs6xQHK+legXc5q2yNrhNWgDCGilonvbvs414VBHXcR4LwHVO72Moo83J4i2jZwYX
id6bHck8YU27iwqAO0yyhTbI9mob52VMa+4lq39N8DjxcAaEXx6RI3Wv4dT0hIqNqbOdMUwHK7xd
3gkNr3BW0Cr6ZOsaJni9hTqxDeWCQ5m8ymvuMh6nh2Zp6Yimsm6Lpc1jm9UeyJan9xt/9oH10hKq
pTkcwrnA2bJ0jOnSPBKRmt6mS0NJ6OdArDJNZre0m2ppPOelBWXvY7+gfc8/e/pTNIH+IVta1mlp
Xq2ljf37p3cZVP/z2UXiY5kOI0AGnLYyTWkvX/9lkO1gg5s800yPfjHgY9He6+Bm0bYu1RHNprPJ
CvjarWk//f23/RfTt798298+MoadoE+spvQ4VAXbPk1dJZLGQg7o3v39d/oXQ85fv5Pzm8SIQKsw
TWrIqGE4fOBd3fuYf3B9OV+YS/7NbyX+2ogsJ4F0XPSEy2vJmNP87df650kVktNwTpcTh4+6e1bL
KdQu5xGAdw9K2hCQwMBphSUkOxrRcoQR7yH2yXKumQOJoX9OYP+jRcHj/4MwfDqxX56X/5WGX6SM
7v4in/v5f/y5SbBMaPjM1TzeT21Kj6n2P9RzNjo4/tADIopSyBV8k3+q5xTCOSbFlnYU8rlfFgn6
D2U7gvUDqjuWCdr7jxYJ2mTF8euH12S74SDD4wcRaPiwo/71wzt6qVVXoYo2pt2f+8GgYVPN1N7F
SYVQBaNKZRA6FtwaNM540iA4LP6FtTPY7U2ikAQcqElMuCKs9ot1AuJTHmzbsV7aoPC2htt/WSiG
Vi0Uyp3JtgAHO7d40Iz62RQcyUVdnmtV+K+xaXmwd/wYi1GuSNRQF20b3j5NguZkNm4HFcj4AdRs
vAh7erCb8suXqrd2EcY5PHpeO9CVNh2yJp9bXZ3CiNOcPr17mossuFaa0pSclsG8JUg1yTci6CPI
RkB+3Z1bUdB9Fn1kotmbRRruhi5H2l+RpghqKXucs4E2q4TG18oc3sEspMiwufiTsxO9RyBwV4ys
4ScDuH6gse4hh8fnahfTpZfVcwu3sSYEZPLvywL82bYftd9hYEEQQDJudBRGpxCkxLR0OqmCm7hp
n2QWyhc36Ngm202No43CHCjRhBfYyvG+Ut/ka9RYaJYSCvOhf09ROuJrLsweaGHu3KR9ltYrhy0J
ddvo3zRhVn7gMxrgemWSJbetDi1WYqpEQEOIkj39BKLPlQfDYbO8Za8/Pnqs1e+IxmnxpmktFska
tuGJN2elcMqefJiM67xOlthP00NAQmJH964zJ70KERyfehUwiKTMxjvtqXgL7qL/DHWdHOOOujZC
HfWG+xC5RZAwpdO1QwFpExvXt4k+h3Ft3LRJaXdHchJ70qoyXdNvqCd/+eE7m3o/aGqUfVBktowu
7PvJuy2AKk/AoXpvk7SaFhmuHMDhGM1UIi8J1AwUoTSoV03sRYexBzQRJ/aAMIQcFw27bqNQbFD6
BPaBroCduwkwomoSRiBN5JFbOjbMBQDKNrghxsJ9CWzyo9gKQ9Q20QzofNgZAyt7XatNUE2kzoLP
jjxlb5dkmKEcwOoYZBsnPoPC1nXIf1lmBQu2cwrXbiMHAMY2in95Z0MyuOLx2li1ZC+cODE+e7SO
IF0IPzFnf6Pz+RuZUXITMTpkoTJN8CYsvalUv5ttDy2ZkDYacObYM6hsWkMzYsAVX5EHefKSuyHN
NQR/ujWznfFIgJoEuNa2Jxe67da2OuPUSgAVUeI96HCq98o1iRCCz7xJPdyLekyfRduvVQsQz/RE
Sk2qFF1SDfQ0M4Agtw0Q7tGmqCvTAJwLvwRv8nQ23OKGKIGbCeGWX/ho+vt22JmARYJFUISJkung
k4cV5gmHVXQcFIqjXlAyoT7oK+BHOeagVVDDgUKxgAnKAtQSL4Iad/iYS8fepX39JGuB3rdy7ibn
v9k7k+W4kSzK/kpb71EGOAB3xzYmRgSDZFAcRGoDIykS8zzj6/sgq7pMYqoly162dS2zJCEAOHx4
795zMXV76EcJE2eEIKWEIqMz5EHjeBuWc3jOq2k6kBWw0Tj9d5GU8rXtSTQO7AwRr1HnNISMdl8Z
2nxUmc0XmOfuA6B9KskB+hYRV7jR+Nw+XDgcbAyl1a6yrh/FPgvMYtjIJM7XgwsLCWIke32Iv/PM
p77m46VgEyJUDLea7hkNnJLjMViJcoGVJOy1NYVBKyEquPdPchp8tISZuw0orY5I8mANIxzCXHFr
zIZeR0Pw3g1lcUzhIIDaiyROIYkZcKKuvIeUMl1bnL5e8PFKAIXVHnNJuBaqxAIoiq4gNny2TVgM
kffolnKmRGSkyV0LQBTGXk5MBxOPzTYkU9CoKgfyg5vEtwwUrA1s+58dk4j2gsG9Hamm3YKbjHjr
LfSSNq3LRyx4SN0iAvncRXnnofktOfJokaJmNUjbogyz1JcGENAXAx0pep6gGYsiJFjCiSjkY8Vg
uE+iWRcEHRF81sgX0m/93VxSbhBh7u5VgePR1yA1ZlX4EBUM+n7bxrUo6UBVpiXpe4AM+rLepv3o
s/B1FMwTJa5LgDQnIxtBcrQJBL7ecE4EtiCTNJnkyn4ITkUi6k1QO125LvBgf4lCiIqrcYgcd9P2
KvqGPV2RJNV5O9MlvjlwobMDcWDzOLtXTVI/DRPtXn65K2uaGDlUPaCOVLvPRVcBSTX5s37a00g2
RHqjB3DxRs0Rdg2nnkhQcBvU7Z1sozspNiKIZbvLGatUe9c1utmvRCwax9AEzI9QfYk8n/zzvJi6
aXJsJaMJvaCzsmVxiioypChY32RQibZ44cqbrqw4wBsbu6cOl6aLq9PYgIoItlPY29upSkY6flW8
y7sOjXBMExXz01FSLvniS9Yd5d5FY/CK6M+mmdAb+2Zh3rpjo1YWpqwMxRUS8y0K47NnM/QIob8m
WOiMDKA82vR/Dt1oOHcxkWeYbD96yypOpdEXb5idCV+2KhpP8bUi8+GiKhK5h3AuvlQGN00hb77L
e6i/89jCM8pJ90ZZK/aejLMT1SrzTEZwfNQIiw5pyoMXWVDdxICVzkaK2UfhMX61NEl5cAl6EDz4
Vz2MY1B7QYpOxbOwqnAPV4bx2InH2pgp8hcl61dE0Z3+lssnQehjl6Bb7Mayuq06qkzpHAeP09h8
oBFDEjCAygEFBl24TKpdiHuORlw3rFopv3DuXf5JWkEYH6IL2UIT0nGdvvY22SkkY9XHqh2gJKNT
pwoUnogAoT9s4p22w/AFeVh5Z5p9fJeQlHEpLbRqE4eCg1myUcLtNFzZKARAGmTubvDkcxrxHfCS
/DVuaso3TFj65DsljEUTQ7WpYhDBLOQRwU4HmWT9oZjm9K0ZqJAXyYSo2hoeykI9xkEO/cQejjgv
LL40GEUcvAlXbSmxtWGuHgacPjc5m+KbMM0fLE32h7IRKhB5sALcDbBm8qOtGfSE1JpecVkzrdxp
IlUv5zJutlGBS2stdEULfgCF/0wEjmGRKrAE5kYTyC6D1MO7FtAvXf/EzaHLSHGJOTODBVonA9DF
PC2pohXpCyB3wKIFaUVz7RVPFjFxV1pQrsYLEvZbw07nl6G3E6r/U9N9y5rA/SJxFm/SdqSSBTjv
jN5QU0x2m6PrqoepNdy9zWp+iS8GSfgYmrdeZU3UcpowvO+mMHgeJPxWAEU0oVtAmVmdWUROQ4a8
nruMNrMeh4/SyvsvvZUryk4xZ07SDLYh//f3THXV0bQtQr4D+R5nGM7yQXb7usvkLiAXHDjpIL+0
Nowsxcy/dlRJ4EE/QG8UkwNlIS0MsZ+cHlbY7GrjiugL4KEyddV9nC4vPB6YBE0bJuXkYLntG3J/
80bYgK5djgsAzOL44Lt6vCSVyT5SNboeo67eS3iGqwXEyvwEkb7sE/t6rivxlsjS5Rdxuszbufng
G8kp/c9muIsqhZWYDFjnKOvx6wjnPq7j5L11mZsxb8vHtuqXmp8qz4NuX4n1DQ5jwHYhVmBsDRJb
kL1gK2Gz2D0Adocyq6NnBTl7Kyyv20H52gShfgj6aVc45gE93tGV2BN1oXxgg015gUUTSnJyomlT
8QTN5j4Hj1O1RE8X4RXrHVaY+GySmbt4X9bd3Fxr4MKA1lp1EaCLguZLzPuYN2fMsN0eSMxLoY1r
TGykc4MKoC48MCfVmb+hiBmsB9OM1hVpP4bTsL8WatugEc8pArMFwYDa9Fd1bJfkTvTNoQgddL9T
kt3k+OP2VW9Ea4s/f2lgKmXnk1o7bO/5pjMVFdkAmx/Br8YOtB7NO0w9VPG9Zgf01dtHEhJDVGOj
d0cwIkirH92BmE+2OmAxkv5kaLZ0KHvfwAEvlURxO8VuDmptAsQ30pyX6dYehy0c1WlnstsAvdRt
TQWgBcTihxWXxyoMvIPPIQJAjJ3dwaLz0XNbxD17AZ27pE+PbYJ+iRAQ70jjJNgllMo3BdjO9TzT
doaVDvxDUUt2LeNojIxvaEnlvnfn/BQUBmJhd4HamvWrFU4EF8UYLBO72dYuOYZiHpITQMOeNkCc
EW9jQkkpYdmvp3Z4MS2LKBvDsG+Yib/mbVXf5bFLbFEr2GkRRX5Uk4NWrhg3/CEW9JSeSs/2+FRy
1FvVmPqPAcgFjAhQv9V47hrtAaR16HWjy3Zmb18ThFZgkRn0eCA5LNzgRhl3VeI9tswnnm3Ik4VP
hBMY1BJ34sHXAWqHknDDA+3MZjcQfkKYPJ4WNzTmfenlr0YlW56yEZHgnOuTJRz/RuvpGUJ/tjeZ
npUPl7q2tyz5RhheoXVq9kid2x2nJbUeRhubDIy8GRrGFmf3DNLcrPYjW36k/169B93/4KD8Rn5m
DHuvaXf0aMKHFPn/Ny+4inTLcIEignzHB3yTLxzfVjYApjE+kbfif2GNB+LtVCdr4B9uSuhvwt/D
w6BNTZxFryBtdcRiWfmDW8UscUEEeqOq9oViq2YO3W6svd1AHiWfbXZBzsq0qxOin4kD5fMbkkNQ
Dd2l0bUDJ043X8lEsCiyw1DkHSdWcwS+BCoIGJuaY7I/QlQgmZfe4+fBwMs238+QsPRgnx0fUR5B
p+3WwsAVDXGzQZgEoUwgt64mgcfEIN9rjjviSB1+PHP+QcDDt/M2P8aTdFFURO4eZXtFH5LYN2Hl
5ykt630ywzYMs7bYkzbs76XrEW5rGHAzpoL9pmKvPJMxQxE/Rj69jmJEN4QifR9D+9yQ7NzI+By4
Jh75KgPf1LRP4GqNtZ3Z3yrubZNCkNkMTA0nL7vp+ncMGgRT2TTkJ2EdvNjcVJbP6ls+kUs20q/8
Rl4vMDZR7Id0oIrTl5gT5Peizb4ZSvT8FU7CIusekqIS64IzBFhMmGFXQ+ddR1p+BXv+6gfgjaem
STfkp17SvE7g041XWGjoMIbY1eQEGFXELifuej7YJV+lgYR6zYrubUKgb5cxOkCUcxURUgLc5eRl
HCE6esFzQJPfcWm4T31drqHY0NeDpH0Zmua06dz2tpVpt47b/tqa22cl4Ex6FS0jP0fTp4m1HyUR
WR60idysaBzCNME6pW95O82OpwB3gbpJFybAGvV8mIk3SxzP2Surbakf1OBEKYCxnQgRW8BZIKh+
gudDPeyJL+I6ohFZjN2+FQrUkyCeaR5L2mHsUynXtBWBcTndR2If0vZRe0my6ftmOAvqVsx4EOEc
qyDgfWm9h168MatpPkxFZqwqkWE1z2jGGaHBdqapOajIuEHnFHjO7cRMTRf3aFUVjc04wfyDiJIk
8JusHG6CtOPUx7qpIZZjw8EV7iucLn4FHBFn4FKqu+wRGGReJ7dRwPSL4v8+ssVVSL1mJV1avwb1
PuKUq2ndhpbeWlPh7DXsj7Xo6QSDAuE7KdbN0J+cckj2luvfeB7kZvzm5WspCD+y+zK6Hss43BtG
/NEWaUtkohkfq5mSP3AsahQG9za6ALBIiaWLivgG/0/+rQ/pTWYxjy5qHeNoYbE/wgB0qLEYb5Zp
MVfB5FspMh5XOfmVq6hAy1VYk1hH0DVXobQaCGjY77uoHW/8md6xN5BkxqEjuWIbv5xI7TtG7q3W
3W5K/PZKzTMJ3GWAqhZzHj8jLteoe+8VOc9DKrdEEb/5VXPhxnhAOZHvK5QIdLMoPQJwRDhpX4p0
OkxZcKuLHKhIlh0nJGmBGzwKaX4nqIcc5RQNWz3TksBJO6ywVeVb28FdA41kAShOm6L5KqPJ2YUi
vhtlieZJZudKT6+pLt/dkLaY30qTHjsal7jErEZC4T32sw+vUzscZDRwUdpm4ymw1L4x82PlDC86
Y3GYp6G/mIKRhLeRsEBsttkmcWb8G0h/F/4jzMLZerYtI79whHFuQv0tnQSJnDqmOoMSuSzPhLGO
wJk8PL95RWmpmz76ijJHgH5nlWQDoYH+pVzS1CBqglqDpLfpKvZIAkQbKaGT2pAtPsFmsYnX6YOX
1E53QzjSbXMqQi7sizIWyboHq0ulbpG0hmm2IlXplv4UC6U2nnudfkPwdaYE7WxqRXgpLbddZoHF
06ApBNGGRoyBq+0fKUAMK7cs69WYkzXqSEgUSvoQ56aJhYkAu4sEckJLCPGovk5F8VH7qOJmBYjZ
D7OzJ3OcrkKlZ8gixs4mZuEidKirzAJEcURAnjmBXykjADhN4EHBWViV7OXQK8MOrC/NiAiklMRQ
K6neR9E+BnDVx1i8TBnuUuFjFvYdxCZupPY1dRcYjRTKWbcryJvZTDq0hp0yfqPU/xoWiBvthL0h
1Ju3XpWKQQr+cgiAehoem8lUUan0CSchj7TdTQWrmY7dQ0tex3q26i+6wS4WmlWwLWyGeBq3dylF
FXK5AclNk+xWRhtjC0XnC2qGErBPMt1CbYP1llYPBrHnicO2CTeVfZ/a5SMHNG9TdnKxBeLVKoy7
Yna+tW3+pvJxE9BNXEu7B6IBqwLRBuavUkHT6m31XZlqWOm2zNgnEy2FcV1ObUpshIyQKytoflZ+
a/AXKeAKQr2SDFtQfsxdkrRyOREJweXWOXLb1eCM6KGmydraNYhSWUCNR7QbMOKBpBP2xLipjO8O
BP0VjuIMLPBINI29IFSLuFnDRXJWoWi/JsJh0bc5ghNWLsrqwzGg07ch0Z5NVpGJ6C84ddPYdxRN
OTnepLUn2LMjwJo1mNKSOASMSX67buKJvGt6utRyjQ+oGwejSt7x1bFykGg9JodadS+BRldG3Mhj
hKFxTSjezbTgeI1wD3LjMm345GarGtfgf6t1wcp/kxSFv3e1yX8j436XYd3bqAwpRWhq5IUUq9Zu
jLTcneDpqjH5Qnli1bXMOU55AB0jH8OuvuS89cpBeriIEKAQl45o7hwFzsOYTM5l3wdLpdg/juyl
m/R9sqI30HdHLK9PHfRaq3qJhPdVZyQWOL58RBNSgNyd1dEyWXYItT+0VUh8IJPPOpyAGyfQBRCM
OPamUfke3vbF2MpHTBOvbWs9Jtiq97SSNjwtvZ8NVv7iXbOlKsOUVkaabEQ9fWvrhqUhFk+cGjN6
FsLdGBUEY+pZCehG5EuM/c0goezJ8g0xwQBCJhmP2iHZL7GEe3DIKVlxqgA3ZA03AzW9Fyhj2Guz
+nZCqwiz/F4P9q0ujScXNMUKZHCxFSaYSxy41P3dGUBtW135vcF76BZZX4/mH2elqclfVKAVSbR3
sZwak9yNs4ZsYjj1JZX0S1Apl47tnXJHkymt5me8lAPeutBbFYqFMFMZaMfMqN5JHkTf6Nfhrpbu
jaPQuTZ+cjt2LW0YB0BlF9wXvnOGGnEe4wClRwJWrTHXqD1ndPruDXmSuLLdCB6SiZI/hRSDzKrN
9prdxQp6TcR+iG0ZJLtbiAkzFwe3OITxBqrExvXZIZkkGbC6gCgOG2WvoNima9KDvS8hpQlK2kNx
k1bN61+N0X/UQf5/E7HioAn4PxNW1i/Za/H9Z8TK8jf+d2K6+pdknyFcosI9e2Gl/MdrZop/YfLS
2BBdpSzUXP9tEeNCkx64E9rECuHy0qH+D1+FvHTL9pTn4hEDyaKE+kcd4k8uRUJWFruVZ1mKrq34
t3DpB3GHVzUZW3L2vwgsiO+o0m7jKYIwohEkHBa1+ho5DLtX+nlstjPOIToNH394WOd/S0l+skpy
Nz82qZcfwefI7bgK7iK+zJ+b1LkuIwRE9JlA9i0YMjNdGwSZgGIJJ9LMyQ42UQ6X/Sv1zXQiSmoA
qtaDWV3XLY2jLIFp8fufRCbhp9+k6EHRNaMLL7B+Oe4n55vnBiMt/IQ0mlJBlDBijfqYhAlkv21Y
ZU8jJTT03eR4Yowg4y3pQrKYI1Iqh83oiJpoYo+uyLqnLz/sEsNoovU0EPf7MoBD+HApHporouZQ
EMOfVeWFkiwbdNjG+Smdiu5Ui6B7G8qIfUjulADzWtvO9b4NNEpZUYh0b7VFU13ZfjL2a6O1vaep
MfSJLcS7QwL0hy01Wd3LQHJvnWzwgy0WVKCaM+XDcTtpbchjnhQ01jgUVfE+sip9TYOXEGVvsCxi
BxI9BpcWxUZ25u7YwyfMcSWsAHoV7DFmo8TUnArru9IEjuLRCj1uCZd1tKWAkTXbNquxz3tdGWA+
9w3L2PWjl2Mod7EPrYqmoMDfTsnwPa0W2levqufALqiPi5SkvJ0VZjPtH1J4yBqsEcxmflY8GaUE
5+bBNYjXbjMjmuEfJROVg2G1GmoReysjCPk9btD13oXVlZm9cjKzPAhMZrAsHQHQWFV6fMGeBQc5
LvJmofDCMeMeKAjQsTcUzT4UrghL+abHLRm29evc9A6NL6uto31C/bE8xbaVlVsMPmjNajrBBzTl
c3VuKhcdv8cSkJGMMwiIPt307kd2C9lsGs2veR2x2db+YDgbP/DNAykIRXYapsB5Huq5JwGn7+uT
47AiRjqX0NcgNT0uQr52x24uvp393n6ji+NcTwYxFJhahuzBCSEprxsPQ+LalYGZbKZRUab0zMzB
wo4nixczu9UuTweE+8AOeP442S+Fg+mSnkqRpZe9n40uHhv6U9i2ytLBm54BDKlHa37tqoEmRDeP
1ChZl9mbI4brKBKo4b5sJR+DZ/ow5GRPE1n0wtSs6E3OuKZmc89sBqjB89kHg3AGUL1uGX5BvDVy
p3XuaeoF4hRNOZHwNUoocr1rORGS1DdENugyH/BXDjEVNYBJtQ9VcERznWU1FAZkiFBwR5BHXirp
tYapnj7wwcwnEnQqOJ0ahOLWJJerOEiX3h1YqIy9HlaNukeI2Ln9qkKhe2onN3BvRxR+08oZMeut
LaqLNb+3cL/qkIo/fPhHXPw7FQ/vTOJkOtGg2nZu2dKU6e/iTiwuxAPewlfgkP3Bhn99BRjprfVh
1NbHjvPCVaLwI65GKukaRkkwjR8KUDVVApMcP5nVu9obVkgoN5M/UEx0+aYiSkOECn03y/EKPDA7
q0WXGx3nttnltboqIe+SPp9uZDbeQlShgA6TzrfuCzLWJraCOV13fgfVNifZYeIDGUKTtTZhPZTR
JozuTa/50iXxpqCzMOL8PalxPhblIPkkAB6uqGgGG2sorI82csYnNAKXVMbWWrvh3i2ORdfw4mj7
BZaBwhyynBr5d+ITfthjreAj2iTLkWLnOvc6wBvguZy6PA5cHtqDJFf0SQvFUzY70skcj6jUCc1R
VV9avZlu3DoEfm98MQvUIAaFkHb2bgs9NNs8mtCzZxPJjOP4jWbLexTr8tZayD/h5H5taM1WZnqj
Mp+AlaFNLii/kmHVlP66yJP5Mnecm1w8uUN6DiNrP6P7qBPL/D6jYxZWsKZLQqJeQWwVCFxkQERY
XIaAmDgZMviSIYseLa988Ev32msoL85Af/HgdJvOKSvSB2fYWvCBs1UZjtumzYaDawNrwSJCdltT
3aLbefBr+9Zt8mOg6pd+bI/QzcsPggySreVH87Nv0qiWTiS2YWbR6hsoXoJDTC9sN/O2dWB/ySid
0uptVnBm7xrOrpvU1/fGKLB/kFAbkKx7R7oUe1aDOtWw5VhQkAJFLJpplx8BEcIb5UxfnNLaeRNY
0dICPIKNh3SW0u4O3jjdNMZor4D4bzrPuyVB4uvAYXPZLmimlZNti0dLZnf+kpuGmRsjBZWcHj8R
/YykfZnn6Brywo1w6NaG05uuv1uht6ua+oqK9HrIy+mi8b3ipH3aS/shhhvbeE31ZAzWZVwgOsCX
tfdKdE6ig4NtAx57nSaw4JSI7bVszAcjCy+aPr/uvGL6NkJK3aalaZ/ybibby+xJhkDF4XRXFjbB
IIVXXlgutUDTQZdMfu3Oy9GeExL6tQ+qZ49od1ouKI/VCoDmqbSDUwqpEOuSA4w32hZmfUxoC5TK
ebbN8dRQjNnOhGiBMc6Bbc/kTHo5JpWoi/dUAR+qJD0NKriZuiA+zo73ZI12dRGJekC4EJC8biZN
SbfHq26pO9TvbYmZYUUROT/FfoGIgh4KU9jFWKgHH2z+FeW2E8whsjvNEihZPK9bmNgzviTyAuBo
wsOL6J1Tck3j8QuFpDzglxv1oqm6z8sWQArvFeWz9tN7g6YKCQVPs+EdoO8+I6Q49D0RTYHsJSxQ
epiiBtPl+lTQIEPTHhrN5qxxwxPiaBqlvWditaGdetSOHmnFr/EsWLjAknBbA3qpRI4mIPIuWFGo
YgQHM6YmOviPMF/IuquavQ3f4LI3mgevoP+WUV1uRhhkhMov3OLyXCvfxbQ5L7oiSi4EJEBYxikR
sd6bcryKfbNILrOMqnAl3HtLQVxqZHREw+GscWFG3wlpvezqgjrMPJDavJiAHB3QVjoWKgHtA+sm
u6CUtkgZzQa5X5SLKzFlrEnuwHGR/EHaY4EfYaGX1hs3eAMzJruArzizlrsPuU0tywr1R2XU9FeR
7KB1Ii4oKfwLQjM4y0rCk0rzaMUNuVPSuGE7pr6KZHoXQ31ZV+QD5r1x5QdKn8eiG/fEjZyYfvNz
5JbVm4dIYDWmNIhSMM4Q2nfITxGU1Y+NIXZzOJKrFXjk/QbMDexD15j29yxegM08F/UP5BXiH5ZU
3Y+l4o8TynT6k0W6LF8yoP/CZpcWbOwEImpX3kf5cLBiuXKQVMpMTC+xUSRnN8jO0LJjsalLTpag
vFZDbH6fyEd3gjfyOk50fbdD1h1lUT/mLF9r2+lpmuTfJzebLlrLuRhgyfLRz0ekGDcl1fGnnJiy
2mQ3o2CnXJollcuMvnqThcFL52iUa4Z7MFt3uqza2T02ib6czIAmK6v5kCUPKtTuHX0Mh21o0ZSP
6ViBOhLVSBmNXLH43Wgom9HjTf1412ZRfDuAUqIjmeH2W2dB3LJGJ7Z94TQ4e1ZpUdHjoFylAEaV
Bvl7RaafYzUCwCiQrYIBa/RN3Q7GR0xbqd+bDV+88KIWA7DdDTgFhJE467yJ3fFAx3Rk2wO2tqSe
oiL2W8RBpBSwmvlJ52X2pOXIMcA2hueAgu2OhIj0VbZm+p6n8/gAVAwnRNkRvz1AYT7Zg50h1J1q
B4+9rZzFzV9Syh5jUIB2n9PPqk0dJhuvVc5L4Bns3Ek1wD8taRMeyJEnnTyaG0oEyP6m7mKyh5LY
Mg8HsGOENnrKdoh99EgtLTcebXmVqzzle1Eh9iG6nmhbu7Kp7pKslfVOOXkf7Cp/rF5IODLfYpMr
sLyq6KsVOJCrpa69hLNGZh7y2Ehupt6rb2KvpvLSWWlqXGeeLtMdPnktLoBUjXdlaXoPfUsQ7Try
TaR3gZ2Iy0kjTFohZSbBubcNbsid4ecvjmLCvcgZhLQYtAZPHz89qsEkMBV5Mxr142jq9uwlU8ku
2RCBQMdn6Nuo82nL5tgb8GL6XgWJ3JyYM9gi5eihAEitihAdxrG1w/krYuahvDB9y3i3iNdy10ke
drTRIXtvGjaB+A5VHhFigeKIrLZyBAU5x0aHtykcjTsCT1790M5OZgFbsBucw0htX25LZXRnSHnh
d770rlvb7AP8dUapl+zyWsevXca8uK5AcV60U5C9z1qDdaQZ1HXXnEkkM1WWZf42mt2EuBkLrdTG
SWAd0+bIB3x6QB/jddPQMAT84UzXdkf/fzPkw8T5NKmR92Vshl8rz8UJmSDdMm7K2CZFUfgR0uuq
X4TIGcGzW9k2IOts2ZUhBWDpZXsUhv5zNiAZnslyylfurGFrJw5bbFCRMy5k4I/RaxJGItrowscL
n1LalytzcDg0IAx1n4aOzJKtH3sFHTzR9VdNSl13EwYhrIihNTNj1/iIibZwuLv5ySUU6k5WeW9u
0oXpuK56Gw+rF+qs3RvwA6pNxnbp3ozK8K6KZfqajeTOhOSrgLnrCwROgb2kvA91V71XkYbybjSZ
/622ewyYE5SZD1QKsPbRk/ffEE2VcgPuKX1mhopp13O88YjqMh3WMjJBmItdXb31aeG/B9Ax8Fnb
A/MefXb0ahWwqXxTG7VH6oaokCRlQwAYIwij6gVRz3TvgXo2UZdVHitsQG36LIOYQ/A8IqYwujm6
rWEgDmuOWsQhwDVpeiQPsnp0Y1kPO0000UuAkgqwbdV7ly4qYWrMaU8Jupul+cz1ZyraBJGUfyiW
fHLqUCJxPPxfQkoLiI7Ui7/mhxoSgEUT8WpHnkYq/ENB8i4tEcu7YG4KNr+vy/zsnsEUsVwKNgiI
4b8wS4vd4YdLEdOgka7KZh/zRzYuIbVrJfDE/dOruJYjPTRpWglTyE9XiQfDEmB0YC/UNj0jUWOA
JU7xD1f5ZM3gXiiQu+weqXwBMNbLY/3hXgw7ccsamOd+qY6tGq+DfUv0QXeeCVR4iDg+3NueOf4z
+tlyVXvBW3FN3Cq2WDBMP1wVDbXKWhzg+1lyrMMuGCD7jv/iR/+3APqLmt7fX5RrS3Sc0qW4aSv7
k82JxAuvGxMz30chXjEl8iXzb0xOv39Rv3iEKNEZDhrXjCv/YrD9cDNYlUMiKkSz73Q47HK4L/fS
t/oDslP2in5owc71k+PvL/r34e5S45eYamxcccr+NNw9XRUsrIQhCIMsipqtMx1zB0zI4LTb31/q
k/VueVlICoXwQFbYFpCcn1+WGwOoKLEbIO6gpYKwnPqT46BnQIDqGbe97EI2snmI/EtkevznH5vr
uJRlFUrhxQf489WtqOtbWm/N3pzT6Bh7I7WQaOr+wOb4+0iBqqZNvE6OchxG5s9XqebRFFXVkHBc
x9YOYNFz4AEm/P2D/MVFJP8TjuQSlv58KzTeZBdHOfPGmHN0p5T6VTfxPx8ZzBqU5YFPOYQKeJ9G
RtuM1aTsutnTmqPqkbXuDdTF4SC7KNn//oYW+9hPNXNmQgXTRCmbIcLM++nlRCopzbwKm73FKXRY
VRG5LybUW2ulZdneGQ7hpiuhCvkQTjYnt5Fa1HebpiYxV5w3qnWisN/+YUr7+3jlHdLKQG7Ld+FZ
n97lHLctmUZRs2fJe9VoCtOe/rHUb5MM3i2bsywNMqx2v5tpFuze356Eoxk7rCkAF9Wni4ous0q3
U/W+5HPdOWQMXznEZB6F8MPjGDfitm50shVF68FsQxvplel8WaK/uLHtVNFg5AgQqWq4BoRDxV5k
OODZYg1oFezkD1/0MgR+MNP+9UVLgdfNYbnUwD5+Hu2EpEST2/BFe8LpN9IPUMkMtUxWduuXV57n
0H38/fP5+3SF7Vzgi3I806Kn9GkmdtnpCDca+z3iNnGRV4W3s1yzBPkFJumvS/3//t//dPj8/jso
/2YRvauj/3F6yZOfTKLLX/l3A1Bb/1q+U3psJsshOhNewb87gMr7lytsZgvCEnCKLq3B/3hEvX8x
IdJaYHfA3zKZG//bAXT/RZNs2Z5IFAF8ba7zTzqAn4YHOCR83XQmmRw14+QzdrGksCv8HuKQVffu
LZC06rKVFrX/Js6G3Q9P5Rebgk+D/9/X0vAzKajR1Pw8PwLFTwhGyMetImmZloWRX81lyemhx4Ga
xML6w9Lyq3tT0tUWkwMO2M9DX43So6pcUnLFk4nMl516lrG2LBnGf7jUp0nor1tTSiJDgPGwfNw/
f9dOBE5OgCTaOkg4zpbR1K+dP3X3ahAWeC+yDlF8a1JXjbhu1Pb3z/VXF9dMfQuxdIFVLs/hh20Q
zRiY1pUxbjk15HtbLYk7BPblUEOi4oo2Z3M2RawPMXWPt99f+tPC+td9gwU1oVlZwuTGf760CCzb
YAczIrmLsyshs2Rvl130h+XbWrqtP0yby2Xok5qeSUaRSSbipztU6ZS6U9GOkHAAU+Eh7E56KOKL
MqvEXb0MqSDKy0XkNCVn2aA7hT8ynee47/o/zKe/uGPawownj7wUfN2f9mSoK9t4zCAlVQiCNgYZ
vesBXenV75/rX//M5zte1nfT4s4lG/2fH2wgCgLWNO9UoAqZEccl1mmu0ggIimNM3wCmZGo1D/TW
du0sa7litxrcWzptrT88/GX9/PxLHH4Hsw4YE+0to++H0UWciQc7kF/idY3cU+0NHp12cJBqj8Fb
NPThJueo8eX39/+rp8wGh0mJV75weH++qNY4tkua/VvTj3m5HtuHyQsu/vlFeIG2u4B2/34Rry1V
QhW139Jm91fJQixlPvq/GDAgHwjLMU3mVyb6n2+lpgcUDskyYGwvvIQOGa9bX6Z/OJX84oFxnmM3
yMZzkS183gURUy1x89NwSxJ/Q+wqDkGReX+YwX8xFmz2EsT0cKRT7Lc+3YtKew58/rBtG21vLTz2
eM26qHiA/05o9dgaF1Jhdfn9e1r+1U8j0BYsdBa6BYu55tO94Q5p+6hueILDlO2cNC9wDzPnmFli
/2Ee/9VMw0hwoPFLm3clP+k+0qrEGd7MGOwj6sorL4/sF60LbMl6ronAtmD15Rej1VPJNyhQpWuk
K11Nu6Ez3VddWEn4h1H6i7sHHoQUiEWfYfT5U5hj4gEobbb4X1qQ/IOX7/4Xe+exHLmyZdl/6TnK
oEVbWw1CMoIkgiozmTmBpbrQwqGBr++FrFv1SDwiYH3HPbzC6AGH+4H7OfusreSNc+50NVh5vR9E
HV4f9z3FQf1C8Jm937qV2yrvu2Fvo1CW6FDiq/ISSi3KQP/O6MgATlYraRHQsOqJ/9fISv7I4oir
Elc1WZuwGG8DTdt4yoApQrXvLMPfjqqX4sWkr6WQ/u0QYk4ZEI5UpEB0w550Wu9G6Z3SqsOi3o+Y
yW7zAo8l9BJk+0e/O2q2tL++dtX5/QSzNb5ZDrPJiZ/Lmjo7gHdNji6dZD49IpaGZrlPGrGVOUnQ
3B3UnrbFAUD9VZB7pXIT96ihlcQKIW0VFtQHs5OxZ/Yr1uABEfrgn1W5yWA7CLO5S1Ig8jdOTcus
51MX3jU29dBDklCD3KBPxjCO/h069WtoFNC7e0hamzAExIvy3lPCg5ehaDjqEbZtu5rqEl4jfqo9
BjDroq2Fs+ZnK7Ipyye2F7ymDcz6rYryMN41Kd5whzqxVWVbKVqj7CPMiNVPZSn1DoJgw45gfOSh
tjNbNaLrPqZH8XbMctN+EL3p0V7sII5A+RsFP1Wqc+bewqP6RxG10mfKKOFZAB95hWXWPGMcRZer
7fVIemkzqcn9W05K+2+E0DHKGlX7ViVhguOOZCXRTtgtAaIgTeNvdV+ZsBaV6dPHT3n/YpdhjDw8
jwsYehpZYzqrxXdcoFRrK+dhJqNvZrQ8EFSEPMOKvns1eehN6YXD78pPaZiI5KT6jQOpCi2OkCvf
SHRqBCcKB+Fd1Dgj8A3euUFrKRXBQbSkZPF7iHWkDIiDdFdtRj+/FRDVcAuzirEZNqY94EIEYZJ2
VBd/D13eNa1RahsydWoLgDYqwLTi20EG2igUbdMRAeITzbyVfFI9KftmavWIsjmMofPRpOP88HNc
Tk8KgAFrn49peMANWq7PZEeAZ2sUHOsaWiuqJcuL9lB1I/updUQbna1alR5tKSa/mns5JykMZ+12
Z1OlQ6RRcuKgG6uW401vQ2OBlCFC6iO273wvTKiHxxJp8OTlapOVaM06lM5tLHSLnz809TarFQ/X
x3bwboeWA99WjNjcCCaZQmUX6dHB0Wsvv8VCUqYqS/hpdrSx6Q/4aGjlWVIFRU+N2XwZKIrlZztr
6mGvjXFZ43mtN5eUGzREjlQJ6XiwpOJLjOOuip+3j1lW5vfqJWy98K5H/UpbWNBkf3ECGL4Q9ILs
iPa3+uoPGf0oODyi9anVRsP6Jabv5limNskTLcjDnyAPIlqRsqH+jluroVDg4WiN+UdKzYBIQNka
1sJzaJJoIfMiIlQbUTBGN1ZQi4OBbsN87jU6ELfCtqNhR24ChEs5CWYexh5aBCU4NcemutYa/eDQ
/yBti8KoalaEXFXNJOWVjJ3c6ikKM+r7EHh0OQHGYJsdC5ng0NFnmQjJrQfMS39avkBiUvWOgxrF
bIpPhZmb/WvgZ9Vj39qyjKRKm2IGeA3Wb+Ehv5MMVvo264PA2XrYm7J+TUM+aU1jjHSD0Gd0pzu1
90WrNET1HGsS+9A4/t92Hf8/qfC/prv2clIB1Hv2PqHA//63oljT/8MyHbI6tkyiTZ9ME/9OKGj/
YXBj0Dgqcd/9r1TDf9tX8J/oslamb5E6iY05Qf6tKcYNg9yZTTbBkEloq9zi/vP//Oz/t/87//tW
X83++a2c9/0ZUeJvkwPEHmM6ob65J5AVxJUUx5OLp0RH6uNnma5jxCzwlkVrHteTuu+/5P8aSHs/
UNMOMrTHQFwa5AhJ02O/rJL3M3BBH71k7Uj0/ur5r1FmN9usLmsBEaq4wJh5UOpMv1iajRNAnuFF
KRAhOpihib4dt+Qkt6PlXIwk+evNG/97at9O5dITzg6hPtJI0ygc/VJ4kJdrKbzv+zjZ0sx+Q7PC
9TGm48e/Dtf/er7ZOWikOokFmKYDi5dfIr4Vgx249FQ8gwRCzdRtwmLYR/rKaNMZ7oPR5tg7NCtm
KHSV0TiHyD1qnfaRtunU624j6DfFsHJ/XngqeXaGDNIGNa7cG5c4NL7LenVjh+FeoT3RcV6B0jyb
tfhkWysPNZ2KP3qo2b2kxFhcESDeLjJiUS1DhOhFtA236kqS5U8y/6MBpvXxZkt1uenAQ5D0ywBi
94uED925ctqbUq6zb5QGrUNOFnHfqb2yp+D+VwrD4SappW99EeCPkJvRyqzO7gf/s1jm94LUoy8U
M0b9ErIEsXnY9T+r5NTH6sNYdt9EJHbARvZAHNay10vrZR5MQI3avZKoF2MwfwZKQuu0xKcnO6Po
2tW9cyqAsF/fCEtvcRZO8A3zh9CjGpBLqOwtj2bhnH7VGzQ4axz6paeZxRKKT4lP2ki90MJ6k/df
82A8meisshgOmTt6v/7Zk8zCBj38VEe8TIW9AmyHE9NuNLr7olPVlaD4p8b50YKcBQ2ZPobCNDrt
YvbGvvFxAegPcfN7SBCP+U+RyA+ykuyk4hTk94a6zyPQfhvVPPkl7p4GAlt/+ifs3woBBC46J0gl
reQvLex3dnkmCvBfse29mf4nFHkJayz6XcMSg/F6qNZC38dvXHNmN7K4NfrUaxX7EtMNHrYZrYQN
kAmE2cXN9TcxLdN/nydtnjOr8cywTRv7TTnrOpjhsQVEoh5W4s7HnwcSMe/DArxJj1O25D9gfItN
aNZoO2vS/DtD1u7rYsUD6uNFq82z9b7qj3kEzOsS8iqciUA4dP0xEQ1w0uHQydWpKvbXp+vjqK3N
00qGJtrWasvggUZIZ2MWaPsT+UtgjGR5x9chki9wtVlBawvgT974o/czCy9S44EnKhMfnov06JEf
t2PEVFkNKp6Ll1xvMeXD1jFW7W8B97otXeXann53caNm0m3pF6jpRUtN0fvKpadDMozcidv5b9sm
+6YgchrBfWDpDCoK6eCptqN2Z0iFaqwsgT8l1Y+eYBa1DC0x5VqTEuwl+1tBf7Qi0YUkBZZ1o9nZ
p6Qe0w0aVC/D5v3gjYp3N0avUSvHh9Z+lTA8qjW1uqPvP1z7RVMM+OAXzTNn0M40Umay5wIpC2FT
2e1B8R74Bx+Rbxvdh2g+s+Z0fcUsbIF5UtVoyOFZVSO53HA5quTimOm0YtoFDi9frg+xFCVmQZuP
raJiruG5VON+NYN97IMeZNHEubw+wFKQmIVrB2/zJAEbR+sBzZqSV7/AWFsJQAvzMy8f2HEDzgfX
hwvtNdhBc5Het+gWHkfZfEnHPFgZZoo4H7xzex5JdWH6o6kkF732z0qPJKt97MwvwDjwE1hT+yzM
0zwvGLRNHI+dF18kL6mOKWYGsq/IKwtp6Y/PYili+F5X0iq6IPlBkpuRKOrUlb+9EEHnwrgQ3FEv
Y/B4kbtqOBd5QXeAZOs4E7A1LA6jRthdaDhaK0YuvPS5oqwEJhqjvMOjJ6FpGLFxE8M60s9RuFJs
WBpgFjadQXgF1bnoUjfgKApca7K4ey07IqRUv1zfFbNM/H+fNWFJvP+6UfUBkGvr4UWJav0UUZZ6
MRKR/0Ce7wM8AyRTdO7E46oc/TB6/UUJpeP1sZde2GzL27jzFrTYgyst8J0DP99ByerVU2GKiQe+
U6qVrb800Gzrx0LIQu7r+IIlzI4G0/tAwk0bjxz1ZNWHolRXhHJLq3t2XpMUOlh1rUFs7UNMMWpm
r62NfmX3LzzF3FRJNsauwaw1vqhNB0+TIuZto2IjkpNIpTJq98cowzum1FJv5XmUhaBsTT/lzY2I
b7FZNL2XX+BGPJSjeqRdq8vOiue8ZFwV9l5pnPUG5o5fJ3thGiBN74r8Pld6fGitent9nSz9ilnQ
kC0MQITkwR1RRywdY3zBUHli5+qsRI6F92ZNG/DNY2ZToX8k5XaBNov6WYLS8qX0CrGyzpd+//Tv
3/x52R8cJ82T9CIM89jI6o/eCH71MBavT8/Sr5/+/Zs/j70uWeVaJ9sehnfsGSoy/ywAWbPYENtl
JJcQvC705oJb7mRy8OR1aV3YdcL+6/rPnz5eH3zUrFkUUERsUx8zE1o7GodOUuscZFCBe4xZ6O47
NgoJc+Fpm8LRViZsaSPNwoESKVQoSJ9dwqpyY/nS4MqudWI/QiQk/KyGnaUXMwsHHq23kmRbjCNh
qGnT1pr7erWSJNCnX/vBvM1NToTWoZhIAcvWyPBwlE9gH0FDB39hAfcuxm3Z3Lf68C1LvzrNGVjp
TY5bUd//xg5w23NIFGm28byTqO/ltHHz7DAot2b0SbFOin6GOgbG4qUDVNfQRwIaHsoM5KNPBEw7
wtCTzuj0dy+CJykraQR9Ma2nf/oln9dgUd8rhpT2xQXvPE7MQU6xpUzKr21HiY0WceyG1KDFoEui
kf36KlzIuSArer+LwgyjrjHIbM6fdOIm6iPMANcxgkf6Ae8i8qsAhMCFq84d83B9zIW4YM7CDvAb
TOyGiiEFyGbaE0wy/RKVlOt/fmH5mbOwY+a60vlCt13Qew3gsf440pH4T+drGvVN1IlizGKp+9gu
p59GfQ1HOmvqbdy/yApgsWcr1g5Gv7LWF1/OLBClLVUYCdyxq4vhk8fBV4LDKZSbqNGPhtE/llMj
qmweBoMtfH32ll7OLCyZYKFh8DuO27cQiOtGx9dqAIPU6O248v6n9/zBDsZ94t0UGo4Y0jarJVcK
kl+40x5A2TzA2dvqsrXyZVt4CmP2AZcjsw3yQJbcQDIofQeWtInDsiCRtLLIlgaYbRvJhrfRlCPt
ZPTMy2YI25lu0DZt9v/oNRizPaJnHn2XmsYckWTLmZvAr+BpPV3/68rSK5ge680qxvioh9KlSq7f
pBshPasJiTLrIDtPfUd354tRw5g8GSlt5xoOxRgtZ79gI5X9yvtZ+BQhLn03Pp6zoQmDS3KrcMTF
DLbkKO+iELhV539V/Oymih+vP+rSk862EF13YJ6pwbvwCujDnh4IbFJHK+rKYXFpJcw2TJxqQjRh
J2GD1YPqlHbC/C4NK79+IZYZs092F3d+UwKScgdoXbBM2CM2iNnrUzOt1Y/24ew7Pal9htxhHzbc
4GOMElp/vMRQUzbTXBmVsnKcWnjZc4Fs0gMP6Sr2Cnnjp7EZzxADTiLzH+qqO1LXxlLU+nr9kaYQ
8sEj6bN9bxqaH5tyz7oSFg4Wz7VxzLJtCdFrrIHlYhS6+mqWgvOknX67hyDTqGDJefF8CaSOVHj2
C7s32py2quHyKYgd9cieuf5gC8tYn8UDoPxeO5BGcIWd72XdOE3fTHodDinuLdeHWFgOc412qzSO
0dqD5GpDtu2zZpdaOJvXkOlPMMdX1tzSvXuqD7+dNUVu4qatGKX3xf2Usyvre0YgxEQQkXXzswla
QJNl/NNXpm7xRc1CQNs6oZ8POioF+RB42qGCKMiQ0kTP7j4XET3+9QGniJVHXAgIc7Gy2VSKmdkM
Vw3p1m9elPpzhcTh+kta+uOzgNDaRjmMHuFMrfXHtjR3tdr/9JyVr9pMTfY/WZG5bK3s4aMOhlVd
AtCLWty6GD3j1m53X3EzimFItxk+JOADMQXSd44zVBtZn6DKwa1H3bMHteLjpMG5eaRZfq3O8adt
8INtPe/zA+UBm6VoQdtZKo1b+acoj2/kTjmNnnKnZLAbgL5uo2Yq/ITeqdC5FnTlDRAMQEBxcyMV
wT6nj2+j4W7peTls0ZjEPwsuMCU605vqS+EFKz2Qkz7ioyD059+/+biCBmps3RL1ZayLvYX3Ki24
oDs53KRGhvNNeGq1DkoyhGuYH6Oi7WBr3OgyQjSLBL/2NJDxan8hjt3a5ffAKl9EjaEuPCh4wJig
ZLdASgGnQHuJpdOgAeqxszv8RKANqZ/xtNoHJnwMmwY+YEYO7gY049p69dChNlpZ5H+m/qNXMot+
ZhcaHkTH8gK4yA0URHZhT/tTbOOFksgXWVJAMFUwG6JL6ng/qkR5jJrsxs6cn3lmbrq8cwel4vDc
32Zaj9R1Ksd10KjhjAa+GZH3SzZ4It5EjgJuQHabwWlxADOfWzXRDx7AU6PClJ2eiH2Uy6cwNuIt
unxqxApWALlv4iErpclGUkARXt986tKbnUXhwG8ryZJFdYlk/4dXKHB+QnxFhTe6ZZ1chhIP8kgv
qZXzFYAW+qkX/q++gPafBsBFZB/ucemD5+oifO0BfRvVi9XKGY1gzj7kpWEbdBtH0VMaYMoUSPLj
IPRDKSaIsrliF7rwidRmRz8tMs0Rlra4dKm+q8P8r7j1zrkRPMT8EqDZxb5OzJe2f70+Z0tTNov3
wtc7J08jTIj1gpCgHvOsfVUa7VMjAwMLknHvBPn+n401C/RoFjng6WZxCRz/h2KRF8TGTQL3X9U3
hW5Qf80/XR9p4XM8ZwmSUVfGNrSKSxzrD36WPDqp7Wa4KGyGpFt5UQvfY20W6quyrhzs0MtLYJm3
mLr8tunOx0joaAOUxvNlZdKWHmV2CnSAoga+MpaXeMw/h5GRHAZrfLI8cCR+6mcrV9mFh5nLkzHv
gd1fStxn6sYd2uE+qiKSxPbtaBivmVT+vP5e/vy9D8LSn537JvZakSFBQvMmHN2XPnt0YixKaDuz
+n6Xmj8a84tQnklk1PEjJcMRUw8zFd9qHF1UGsgb/RlrJT5e3zX8jmsFXJJ+E1PyRtL41RxgQhfe
N0z4kKZOsXXtgDLtvI9+8yyUFkVsEEt9/4LPwYNZ5BqL1ZOfRiUa/+Hsz+KWBLjXgOxqk+2Kjlad
3k5PWzXKXawE3Q5ZxfXZX1AS0SP2/nBXw+AIISE6rtcmbh1JO9sojpKGtUhc72CoPEjeCI0fP7dY
cz6BLnyJJOu5LdeyWQvBRp0Fm140FoVIyXGFinag7J+iLj2KKN4qavU4xIh6huBl5VmXxpoHGyGg
x7dhcAGS5DgJfTDVIVS+VV/hAobpyWG5jOqJI+cYK1spNMHwvYa1tvWybqdm8bFYWz6Ls66+n/XQ
ikRneyK7FKF/H5uwvqJIfxGqf6EYfvDjdtuJg6gj6OCYRaYvpe/9GgK7cVdmYiGCqLNAhVtTT71O
FBdTLh5UOX5p6/ZFSh35DNsMp5igOvdFuIkbEokd9BFhFsdECUirglTZFQDF4q0cBjSDNv2w8qle
+k2zqIaTdK8N2lhwSODuogRKsFWAJ06uGd/hBKx1/i/NvTJ9Zd/EG9b5OMjtwCcnK39kWWCeKOZB
PMLtbmf38r4quh9wk17bFN6KyOqDJdhupRdvfbVe2d2zbv3/ObX/Oc2/+RGJrGodTgPiwqS6yLRV
jNlC74vhJCplo9raDYn23GjdS2Z2D20xvCSFHf/GSEisfA7/qG8/CGHzlvwUBjYVeqO4eIAjcBGB
CrsTlvQgYZ19h40VkM08Qm5T3Hta+ykNu1tFEeZeHiJvBwrIPvSZzIX2+oJc+Nb8SXq9mQ6rMenw
CcPxYgbUcvNWeh0Q2hkoE0BwqgPtPv2qQGaKLB89+CziYfCQVrU1jBdHexp7G7BbfEFiEQM3Ahy2
8bPoKRCuhnFCCedbsaN9oxSfm2QlCi0s87kaOh80VWgK7QbCUu9RL91lovzmO82WPpXrk7nwcfqz
8N9MZpeHbSHUkYaGBjOBrrsL297txeH6X1+6m/9Z0m/+/Kh0wQBjXbnUHAgQOwfejqYY4JaUY2ix
qegLCW/TTkcRZsMwrvzw8frIC8fgP/mJNwPrcRFrYS0rFy8eXxpR3/gwDbde6j8NvnXWB+cFOiTQ
mryM9tdHXHpXs5CktUohAblCntkHu4DO9emg/RRGSo7cW/7bZ/udXv6tqHth8c8l0PT4Rx2oXvXS
F/1tHhr7oehfaNTE25LE3uqLW3iYuQK6t/q2oDraX7S+p7FG/svufNfDTa7rneF4fcIWFgf+8O+D
ayqchGwE+N2EWrsv1N0YittQys9BZAPvyjd27B/tzju14cqZ++PVjtXZ+xG5JPdyk7exG5YQ8GTd
Oo6W8s3M1k5IH686eU4RMetedHojxy5FyPhQ0ViOevW3iclIpIK1m1ihdWR/Vau2XZvE6Sv87xFK
nhf5ha5VHoajsduX8QVqG42PdM1JqB7xXKHHAFYrKYWjMjTfaRy8o/i9st4XX980yW+2mNW0AKCB
6bml5d+EYZN97RVz2GNCUGM1irjR18xkU7V1ucFZGSM5Z1RXotbHy1O2ZgfBLgtzyYRJ4taF87tV
Ic3rzplK5y95LSGrTqerj+Z1dv4zoaCBzAkS12q6eBsWXXhqrKPBRSOXSZ42jWi3qZJbR7W3LgGY
Rj/pmfts2Hda8kj7cr4VaITvarjqozhYGXfJQ2y9lFIH6dY3V+LcQsJVnusMcn0ISz0SiYunEG7f
fdlsM0lPURwIuKbxD0bF+yXAmOdAS1+7iVTLX1vuHwcj2ZqdDLVaNaKBuOMKJbyBuPbVjiWEvuaD
NvY/ujW5xtKmnQVWY+iiJtK4cTgwGC9eS/Nn1STJoQzUf3akkOeiA0dHfZbiW+Dm8dnUSsyPqVXR
6njX4gBHC3Pzej3kfXypgDj2fsuUGJbrGQHcLR1vL6xip2jlXVs7P7zGxi613LNAro+0sEPmdf8x
64wqFrp0n+M4qnjl1rfTB+zFHyCCXx9h6Vmmkd9sf7tEPav6pnQfqu0zl1lomrp016fHEB60Vz1n
hb2yxpdGmgUau+oEPbmedN9URnMqUyPaBD6kALkzjKeQ4wulRTLV6KnXnm1hYZuz+GKN3iAVw+i7
RqMfmlT/USrWr7ZU8oOIhq00vl6fwqWXNIsxoD2NAMpw6GJuWOXDU1ENwwb2F9RgbeX2tjTEFN7e
viWlxDRYj0O3KvFTbsrHwWz+8oO24+y6JppYGmMWBoo+SeskVAK3TuNxV9W1tQ1t6bdjlWQHks66
uT5bC3FgrtbG2MnuwLtEboKAV6n75thzJ9lB0u8P10dY+qTNpQt+2UaFVhSR62kDTdLhLkmze8VA
Yak3O68TX4NY28tK767uooWHmisZUuHZrVCryFWT4GgVNInLCg5HMIJXtumCFgBiwfsVEAyFDQY7
jN0o705jill1WAI7l4wzfng7a8wugM93OB1s4zo8Msn8hFH9Xkp4E1IAQMEjoe5bo2MurJW58CEo
MEnwLSt07cDbjIDFNxBMoZPT6k6X+PXXuDTGLF6YCpdQPfRCN6WjAjtje0BXihMqvpe1gVwNHTvm
4tfHWogUc6WDjZ+2WeE8PT3P3ZRmh/56V6jJEeXqzlnTCSw90SxQZBwpZb60ETnoijhbO0+iz1+1
WLkN19b+0oPMAkVGYrLH3/a/AgWVjltg3g9ppG0dx9yuHsDV6aP9wbFqrnho4YFJTmCELgQUV4fr
npEXaAuYtbY4+sopzbRfvRHdeIOxjeI2P8Fwzm8C3cSusLylcmZK3wZ/i2xGfO0hyl+CvFgTUC7t
xdlBAwNssxyygHdpdrjotZi6hhXtIHFzvL5YFgaYKyXIiwcFeq7Y7ar8l632t5h2PeRUjq7/+YVs
FXi091ud9q2xtGUnRgyjhmcFf3ZHKbdRhbOsHwP3FTQNCO/gpdKu4F5F0qbeGjin9/JKWm4p2MxF
E5Kl4xcSFbGL5VS8Sbr0MET2bTbp2cwK1E/7pS4KZyuTXd20Sv6lxFOvCOWNja2bbP2UWnlT2VzN
rk/I0iF+Lqto7RGTF7zn8BfPD8A7t/5gnb3gUU32FAb2Rv9k3DmS8tj3Hcrc8FBMflV5eiPF7W2l
q5iNplg72ps2e4wil0MiOGqpWLmMLh3d54oMtQwtIyr5dYDLjrGOKUxonpRW31qpi4/61nS45tNG
lmXmLtLWRp1ixgc7cK7QaOgHliMtSgB4hNi490V5WwXxoz6gQBJJcHYEtu62g/9lwN3yFCsA9iWr
Sn9Yll3dZLliruU1p/PBR79kFtVUrSr7OOSXJDlZO2C7tgVwKg1RPWBa2rQaBpqJCxz7brpX4KTn
na6vi6V9OIt1iprkrUjz2IXRfdCi9q7J1e8ROp/rf34hXYoD2/t9CMiarngjjt3BJ1ZVUv6XqieC
zyrlwzbbY6zBZdU51nb8Ojb67yL5PSa4cqdYRPtrxdLF1TWLZo6GZ1RZe5HrGzlYcYpkqfcXtp3n
fPI2Ncf0Bo3JXS8Nm8bGrj5d1YcvtFeAKX3/+GFA9RL4ECkJ/XNb3w/ixq5JfogE9YYC+qd6HB3v
m2GIfSMlX5Bz4Vqs/owL63OqJp+uv4OFTMxcpOH3itePhoMbKVUJo9MPUmLsVEdsUmE/KiPkagPb
p7UTx8LHU5v+/ZtTNkxI2x8bO3Jbx/5WBVil+L58E0Y9MpkgrzCIatYW1x+d0Qe7Zk6OluvU0IpM
5TwH1WkT+Vjk4GJ7wHo82rWgae8Gs6x3aejhIFf0m3Hw5M95M7nUaAje48bFQfiO9MypUf/SDEMD
0ENjUh8bNFHzLbolKH3yY799DiTFvMGBhzYJ45Ja2GOL/Og3RnbqjFg+JUmQ7m0H1m1lJbtSpM+s
+UMvdG/rTPqduAak71PjhHqBpQuCd93o7/RybRMvTsS0u99MukUh2ElKEbsKMDNga80Dtpo3TZxi
pjkGv8rE3hqCdlbafY6dhsm2bzjGTuRd8GVozbPmf1bG6oRj6lNtBi9NXad7CMPevS85+R4b+xuo
2oihTMNtpu+Bjas3B/W9GTfPGEa9OpN9sWZezBHbazvW7oScYTfidziyp3vdU446ICikOo983G6D
pgEBpNff+rLTVsLYHy7oB0thXg8NunYYPDzU3drpXdzmmnKLG7P57OWp80XkKc4Abdnf5c3wtRhT
7R7nwPxnYsWVh/1N6tk7K+weQ7ZqsY1Hub5RCtx+jNqTPvst9qokSb2d6mnq2R7ED8VTnkSnaJum
surfuZw/x3G6Jhheunlpsxs3wDNgYWDLKCu3D1l/mL7IuGYcnFrZRq31zahH/FPi/vQPJZcAt98v
H7whwrQpQs7UBsHfj49gzC60kO9Wo8LCqX2uIsGWY+xx0A1R96anyQzWSrK7vJduDCte+dQsBZ7Z
l4abTt/YhsRVRy/OJMT2tTLu5Kw8mLZPB438eD2aLpQgZW32MTESCa8EOw3dJgeQOlbGMeyLDLtj
Kg+DQ/DW70zjbkjpyHC0n0qeDoDfyGNcH34hATRXl2jsQTrhzcAdEda14bB1fB2zZO2iF+kTas/V
1tSFhnj8FN4vCqvVsC1qnNAtHGzKhwGzaRur8HzbPWpO9DqB11L11pezE2oDcmrBd06W97jd4KeD
+3cie19Ucy3UL7xcTFrfBTjZUGAYerxcO2wOUwEmbOVbqcHbWCu32hofc0EUilPF+2GMBniF06iR
G6SY1JkJsLYo+uS3zabLojPRkD4sGZsiPcAwz7n08U3f7wPjVQr/UrpzN7YnvE/xhPp5/WUv3WLm
KpNMw2YRCCIbM3iioHY3ZtptSy84Dkg3AwJ8OL/3031GydWXzJNPYDhdrBxXTqVLkz4LC51aqCV4
ocg12+bFGMLXKGoBKLb2S58pT423tqOmHfpR7J6dQROBbgXH0siNDLGVJIPT4T5wsos6Bp+dROAQ
7nA2pVoAPC0/FVr/ZWV6pwE+GngWMqzB0bsorTkX+o9DUXwZVOOCQw0fOd9FyfcSydVj2Yefy7H5
3Y7ikmlWurKPF5r75D9ZgTef7Gg0O8B+UkQ28rtil7vchOaniAHxluni32sdwFvoW5Orsc+BIfV0
G6dMn+RKAI5fBWP8Q6m8kx2mewCYCs2BwCalpthVlndWW4mbSmgFk69463bIhj15l9aPfe1xEvjk
9DEVmxjrWSV3PVP+oastR8LmFCcUyQoT+H9eYAI89Pa+6FGVtt7T9TlfuG/MVSSdTSN63SjCFdjA
bjTPPitO/H01hzh9Iz94o3N9iGl1Y6I5cYWy38tRoVZ7pjhf+cIs/fF5EDKNJhBZL1wzMqDw+MbJ
kvKVtbhwSJ8rOcZWGka1HhBQKNX3pq5ug1S6F8F4NHE3hR0vY/ba7OKB4uH1F7E04OzImFqOFHVW
LdxWSKSYnL3SeftAxh5qOAGb3GkeJ4+1YvNCJJmLNxqvTluv9YSLIYS5rZMEOGWKXsqCbGlNy1RL
e293/cH+nFo+WgOzsKUmiQ5LVBYuwqz0e5xVf9XpsB/UrjxELXykSRBxNnR2CMQAIHC+9FPgInGo
Q/i1Qg33fS8P1AvT5qZ1nAaK6LiXLO/3AJ/yMVMw0LVRuN/Fpn/sLf5BGys362Pthn75p0xG8qcB
cM66zME7t/EQCQWxecD3RUF+nz9ff8qFi7UmzxZjEUhj6El+f0mV4SUf2lfZKjgIBDe2+lMK6vvR
e6wl5TxEeFAWT17yXfj9d1Tz/sr6+fiVavLsU6mUURz4I3ZKaDo/12YSbzkDH4Tj7AHXPK2q75eG
mS9TKRB+p1TjJbTyR7WtH5pQ3Trx+KXW4xvRrDzMx8dTTZ4duR3JGHRRyeNFlstD7WvRRlHRcdcZ
nogrH9OPD27gmGdHCxrzUr+QjYsaay+IwfZFe4u9Djac/WfYAftIrETYpWdR3w+kdSAUbaeyLmVU
dtsx8OxN12TGGe+VCmO4fGXKll7M7NupdYFXFkI3L3aBCm+opnwCVZMdVJGvVRs4RwPk4cpa//iA
QEvU+0fKNN3WPKsysXbBJjuzvnW6tg3rcVPgdrTJ2j7EoFHbqC0WnCRwfENdyRAuZE3VOdmshc7u
5L4wL1KgR5vYGPp9yfHzR2O3xdFru3NT0iVEjCa33EQW7rx5rt2q5HT0BJe6Fp/CHdfc+Ehn/s8x
T+QnYSZfc8roOGekyMBCjjtO0zp7VcTDGh7v4yUAwP79fGmeaAOPb/fF7Iy9kQzbokqfONLinrHy
Sv5c3P49yGKo9X4IU7ILD2cm+6LaPfL5sKCRDuP4rfDrZ7MIxo0AUVyaiY7XixPVm9CStWf0bmfO
UX+Nka8dRW+MnwatUsEPlN+7ijM2Dme72i9g6kZtZp4dX9Fo/knkyQ8wfvSr6odsyEAhi/ypyUPO
Pr2zDYehoLOujnZRZHrG2RDDj5Vlp/IsHzzjXCLV+FQQs4pp7PT2tVM87sMt3dVyo+7J4qU6lHod
MWRjCbezQCjYA67Wfsc2u/4DPt5iWEW8n2NrbJNkSAEAG610ccLkONbOM0jtz/qAxrrP1oSPC/lR
7JffDxRgZdWNiqL8X86ubDlOXYt+EVUgBqFXoOc27Ti2Y+eFcmKHWUIgxq+/q/PkwzVNVZ5OJacq
ajRsbe29hgvsRp41u2jAM2LpLoFO+HagMK4lOaqy3ITPdWWJb7Im2gaaxmu8jIUqKVR2/zu+qRhc
HFD0vBBYJntpYp96V/f00jqgpLOFZ+a7aXTuoUw/tAyeV1IB5OqgfusVZY4/2RtrKD5uz/nib5ld
OJGVclibj/QywUTHQ4YO2TdzK2msThkt9lHK3gqCha9dNCUSkLFGeM/LoJX9Lwpxs02GXtkKm3jh
+UfY7Fpy+6KQtTToBV3VAMbE9XjAxuuV4WXNDo9uUC83bgmDeiJ8/G+Xv9yehOu3frHx2eyuKkkE
bU0TV4iby6Mk4qfhuvtpDR36Fy3/1T9/PW+fnj4A+BBXxTa9yNT6paJvOngFSDnvMjGdKVcvbkLv
SNJLr67lKQJYUHthKMnGujF5Q6d+w8gV/LheyDe4ctg+FBbcfcL6A+VrImZfX9ZkDoIiqH1qEZu6
i4pdT0Pax2L4ZHT9qyumvUMN366zp9tzvRCr/0/xLXWc2oZU+AXeSnuW1W9Z5Z4st3iDpfFKHFko
a8DM5L8Tbo51aRVx6UJ6ObqUMQUtSTtWHEIxPIEDhanVKHBeGmYAG1kH6Mj+ZP20hxSMORwgRmcE
UXNV6xOv6FquyT4s0CrJ3GAlT6rW5ZPpXrq8oK/5aBveqKqtPeLEVRCKDGLo620V6rTfUtOWnuzF
w6AmBQcGhEM+qfeygTa/TsDtc5z+PPRl4Zdm5aC6X/1MUMDd6eMIinrRHGCN9Ra31M9cdYQskIGa
tPagJ/0fywAN1ZCwmdf7n53tvMBo72SDEqVL9L07Byokg+3+5La2H6qM//63NZ/Fuyxurby2I+di
Rt0DGtSIM5OxT9IWLN8VrYa/D+ovDtlcu47DQZd2BsawwQiO4viYaoavGy9ud5KJvauTJogGVvqN
DkPhbuuynaiafQduamz7sjFPMu08k6KKSXjRb25/+EJgcecBzTI6W8Kk/iLQJAFEG74daX6iXfFP
STYM2P670Us4DSTZINil0+s9E9m+yMiD9tzl4CSPG2NNF/jrtzNxZwGs4Lzk44RhIPUFURFH30Xq
NYI4jcr3TZucraH7VrUr37TQDyDuLJvrAKLFGxXlRoFdXrsOsl5+xD3glpfaRbe8R92oLc7wuvFu
r9ICdAGi+P+dRoMDxpMUNbv0LM130hJTAJwSdFMgJVB+z8w3u/+pHJF4EY3EtpJwXe/d8k9/1TVo
Uttz7YdujNf8fZfuizk4Xk8cOJqi+gzKjf5RC8k3tDEOgKSm0L+Sg+X1qLPDVQTiWNUB92CXPPbu
izmmv82ot/Ytbe7j5vtkWg8jTwNbLw7gZa/yOhb29Bzo3leAKQwABFyqRtsXLs/2BmenqaKPOTmY
QI7RwvDbrN5a2pNeabB7N1FTE5tGyWzPGpt/3F61BTwRmcPf9cRqMlNo9GLCQWTDSuedd12YVPAe
nCYDNDyevxf1dIz7IoIxRaOO8AZHo3QYj4lhAnhm5NNdY8UftUufTEfAVkvBAzeZWral8bRWVV7a
XfQ6kZ+u/6Zw88I0XXAJtfa+MZtz6br3HHzyMum+V9R8jvvT8E7R2xii731lvShZQwMqPQp9RCoa
46Vwe8aW8t45dh7W6oaTVW10acqhuHd6xwwNHfpA6Vi0d3bbg1rEXe4+XIkFgVml7g4WEtUrGMPT
t9s/YeH2n+vvxRAcLk2SNRe4SOxZJZ9lFt/3SbtzWvnr9hALwWqOim/R35YQEmguk0vuywlGQZx0
m6jp/ZbTq4JBhGIHTITQVNrfHnHpRMwClqpJb8msbC563P6OdGja69kTHIhu/+uL+2cWnXquMp2X
dQMYTPxdq1HGKyf4vv+ooB9l8W1evtYg/+mq9vvsjgn40zpFENF+xzSKpuCqw9l1vC9u2DmCXTQd
xOM0t7vAWOlXnLLkPBmCBynqgr2t3Tcl9GtSvVPeKEDzsmXT39+egYV34RzQzg2nh5lGlF0c3qm9
HhUnedUuY913BS7ufkqLtQOysD3n+nUCLOfcyMC3NWOINAjzvmwG0CnKfYLiDkA1m7aKLlXVe/D9
uejcOolJhzx1ej9BDCQYM7JTVPtx+6sXdtVc7M60bCgROMDoorxxn0JPr+71EJjqlZO49PCbA93R
jrAdYN3xHXS4KBuWXmaQkf1VfTG7i4vxUqNAXucjnsDTCf5fDy1uZrDmMog65Wtvo6UnnzPLYPjV
hw8PbXEZWn6oq8qH+NKuiDfWCF3EtNlUbgG6JQQ2WueZ9+QP6tGnDsJvt+d4KWt0yH9js+wizZGS
1RcxZIcaxUKSM/ihbTEKsfHQnCLoJZWXRI+9iGiHKu8eecu7ILKdo8a4H0lzY9X3SQK4DBXblV+1
dNJmAUWgBjTWVwpekVuenuhvDrZaUyioZNcA6XV3nZmfc/q2qg60dMJmIcYwYA1CRjniaMtNXOSe
6IozHK13yZS/rJaEF07XHGKvSsK6ro/6S2a194oBIJV1DzpgU7Ee/1sonmPqwQzPGlVzCPQ47ll3
x7Nddftmslb2y9IXzApHlpWWuTEKGjoWmC51cgedsKAgUTjR59trvzTC9e8/JQtV26BoSPBkzcse
tnnxqAGm2e4h3Qt5yJUbZSGyzO1+SyHchAuVQoWbPUrIWk5dd+fq0+H2Jyw9v+fAeNqkuYaWEFSw
8z9NZBx7GiYcIsRRfc9fBrkpSHNwyatlshg2ZfFuHO1XOm0qQz7WhfZolfXvSV+paC/sbHsWX1pH
UfhoyPhSW/UDG7JNH4OvVqlHrWC73ETn4/ZHL1RQ7FkgacwKip1XxNzE2rNTOn9c23omsfXUu/ke
RXN/dfUW8ps5jB66yCTjNr4IMK6NpSnbMzL9NaPAa5X2nYr0lybqj9ngrAGNlrbLLDjojWHRrpni
i0z0M44t99whTjxHsJU9v7BGc2w8LTWBIkjDwkQMuxxSUsRtj0Xe3znx6Df1yk5YAPiQOUS+mFTS
dG6Hw1o0QQrFTU2KoG67g6oAtG7MQJPfJP+AReuJDR8sme70oYdhUfwLYuvSgz/05vZeWcrD51D5
Dv4nXdWkbpiP42Pbs8vYJvCrTLxCj+8SRjyeQbVONUFR67+0iKw5Ci9sUmsWXLS4mQqBUneYpDvU
Yza2mHZmnp2TstywTscZWelJL3Rr/88VHq1aZgHuFoXDQFK/5GHruoB0w1EL1c5vXYsCQo5uERAc
02MXdzs+TEdtLNaugaUdNau7REmTab0azBCivk9pqkEUX/OhgLiX03hIopXLZil5sWbBhUDaFEhc
h4TZwP24MX+rbPIKRo6FSgK7CQyYbScxbOWM4Q56EqigO+amFmvQ46XlnMUcGA3DQaHJnbAlNlRg
HPO5stoU2NMoPbnmtV0DsQ4WlANY0is79zqBX7wB5vB2UelG1SeZFSrJtlksX0s9uavdJzUBcfsr
Lw/WmG9MKo8ccoZ+CcCjUZSHNmd/bv+ApYWdxaK20TOch7wHjYb9dibd4yz5U3eG15TqMZUmWfnQ
hZg3x7FPUx7p8CTtQ6t3T5qlPRB7OArj7fZXLAWAOURdsoxbXWz0oT3q7OocYrdekkGR3B6TNlBV
ifYqUCOxZ1cF+SHh7XqCYCzKuE3e7G7/hr8A9S+Wcg5cz4qugYx/lV3opKAdZO+UuCub+NrogrLe
c8RwO2ec4X23LwAfx3/gt+fYzBuNFzr+sju6qfkOUPtdzc8RIFu8+57DaK23fk916jktg7z0HSQR
Gf7fyK4t0QQ84d/X/9jqnuJv8ad8jcT2Fxr51ffMglvZmEkGM/nsYkfkW6cnsLEd9q1TbjP6AJzv
RsoySPItTbRAdEbAuAEr5S0nlpcS5cNB1oej2qDeJiMNULDxKCQ4BztUcMKT3XNGOVr9wMmvdZQX
98B1633O9GzbhYm4nl4qm/tq+MD0geNGs3qDnwWlmwO6oacu1Q+rueXSa2eOtIa0PuphgATBMwbF
TWZfF3Usex/y+V03BDZoBFM1BA5kplLQw/J3NR500ASKotyU8jAYL1hqS6y17f+2Pr5asnn8zA00
W2mHRLHhXiEP2GBmdI9n3vUPsgdG4N1M77EvXfGja6XnqAbI8AyN88TPkhrCXD86bfJ4xPyp/A0X
a09kP0o6Blh+Ly/+oDfPVbIlkgKi9FHksIuGXgSoDCp75TRoyA9GYApQvqb8u0vRixd3GBj7eyqv
CRsy/MBAgzYxpg1whX4vQIl0UQgofKO0drCPgsOz9WzmEpYy3Z7rwUghagn2Ihg/0GNRsKmExQkc
ke/xZdcj4JJjpP0ZOtQQ0o0kSdBZ/TlK6gOOQTse8iTaqf41zumdG5c7QLkl2M4+ysz+BEFgED4N
CE/dPv9L5dM5RJ2VaanpFvafldQ70AdgYOwrwbwC/GcLeCPdRCHnTUsIvBC22CjTFR0M7AExflvR
PX5wYb6LCPqs8dp9tlTpmusiVqOoC2gHlPdg0ALVov1BX+yX07DHNhpe0IUuvNIiOwiA3Udpe0kh
922U2t4cybZSwK31YlMwupIuLlyuc9i7zCNwtAqiQk2QjQOrwS6fHmJRXMDb94289+vaXnlVLgw1
x7iP8HAW8F1SoZ2YH5ESMD9sT0nBvg11/QLA/cOqts/CtTbHuAN1oBeTNDFSAbpMkd6Z5vTBRv3f
buc5al3iBut001BhX6p91ms/DJM+j2YGNrR7aqP24fbWXZqvWaS3NRlXAx8UmN0m3iEN1LfsEmPY
28wl24JY90ALPt4e6/pvfhGi5oj0xHStoWaFCqGZsHVK9gKpl/0AGZWRVGsNr2tZ56sxZtlqCp2c
IaKsCeE1f+SIa9KC4kmV+kKSEzgFW0CkvxFY/418ukCA5t++bBZ8mWG2Ux7TJlSm9dSK+qAXuDNl
9STVWiFg6cNmCWqWtg78y9wGbPxyO5nFG2FxUOf0CMrBXgLtnbo1lGp6+CC5xsaZ0Je//W1Lxc25
cGHe13VVighmOOjybtt0KuBUP6CpnpGfY4IueZFASpik7qNypBakvfWGbDo6EYKbAxa5MmCx82tU
tr2//YuW9uwscZ2A6ey71G6gmDQEk1EHLliRPnrUd2yEM3PXNhup2SuxfSFLnoPOmU0siEIOPKy5
hKWNlbL33pbJucx7Ag3mrJz2bmPZa25WC982B6FDNiLPSpqLkBXDseHsqvKev9epk3iQijQ8ileR
0MRK4rr0cde//5Q3taxN2m4iPCTOGMnAhlsljPBa+6yD015ttALxzRsrY5pWwvNC0Px7W30acHIb
fTSlyUPVJCcsVJj3Yg+p8bW9unBK/u7hT/++ZTcTAnMmQjkCbjV6vdxr/IWl+2viPMi9ady5prgm
07e34kIB6f/A6awsbQV56JAZxVvV2PseocZGqmcQdYq0XPhlPFRBTM3t7QGXVmwWaTI3UTW8IESI
vgEQoNd3RNW+sakNVoWilrLpudogFIgbwFlsDuaQa8G0UjieqwCqcynnwQjl9O3UpHJvFbr9g8g2
eyik8U5zd43fsnQGrov7aRHNUjYsMeIylNzcgNuwBcBzL8BYNDXdo3Q6ZGpFhH7hRvoLm/g0Ehli
s9BsWYZdBV1nH2ItU+K1igFgwm2UOj3SG/rP2yu38NyfSw4aUxuhcd0L5AudeNaqyPE6DSy42//6
wpzNlQbdGKA4omPN7FoGFvBQpt49EQ3gQkO7SwZrb63JFC0c4Tl5wFFunLoRrLIboHM9rW86r2yK
Yd8Ae7122S3s8jlBQOuzscZ7rgrxYnKPRas02OaCgc77aPDt0TX9Dn7IniolbKtcAJJ+FFewXdLc
d1O+I8mrURseNMJQzkV/9/YML/2m63x82iujrqm+IEYVwqjl0FrmW1U6fpW3iMflFKy+vZeGmSUw
lTm5eWr1ddg2afvT7ItnqCEWH2aS5NO2JWW/T0Vjjy+3P2rhAMyZBUiII63IszZEbARzCLbKE1bz
+6r+39JmmWUtA9dbiMKlbQhQlfS4pfuKALUNX8rbv39p289CxSQLWo0Vfr8cf/a28Zyxe1ygXjR9
cxPX5xlZubeW5mmWcmQOjXvCIxVGIO7/Rq3Qp5bePZgOCVCcfbz9MV9fJsacMBCV0N5t6qkOGZPE
l2YmhAfzkrcKB3vDqqjeNX20NdwGkqhmsbs96NcrZMyB4rKIO6brkwr5VBztCfblsXMVI0iL19sD
fD11xhwgPpo2bfq4r8LJiS9656IQZzevcHR2vMhcieNfx1ZjDgKf2nhKNDOWYS7N4Zsbkckfsyr+
xymanfwkU53kJJXhWOvnupX32WQehkaaK5FlaYZmR74lVEB+llRhQqtdm8ZHOIrtlVSPq9TGhWqA
MUdlU3tSwE1rVQgoHpjnVZy+FvCr8etOS06TiNHYZRF0G9NkQKKpaAuUMrQ2Wj1BAQjq7ZUNsoxt
GDbc1UriE8Kh1H17f3x9hA02CxFTM8golSUod4Nh4QoussDVuj+Y6+K5s5L2I84YenC9nhgrI34d
Yo05xUW0yegij25CDYK5XEv3NojZZNAueZ0cV0PT0iizkGEXYgJyCnRSDvV+H3X2xxxMH1LrAEz3
XaDrT7fnb2H3zEHgbmmXbTaVTUhN45ziTcK6eldn8pi3a7qeC09AIPb/e/e5UNczE62SIZft5BwH
JnTI75YxNEIM0Z2sMbt3HE4BenHG5skau4JsNeoC5NHDUcC2qxz1aQ5l5Tpq2h62No25uf31C+Id
xhwKXoOWqVtRU4dVTluKirPU0YBXEX8hveW2T6UjOxfDZzHlu3aKIdDtxbVePfcQga2PFhUQtE4N
ramOqJ9mYIiYdTt6qsI1YkKnY/IVy6CU6Oad9hjJPC7CttYfh6YGa6CPRlpCa1mZ7a7jyZXMFA8E
VoEAsKxs1qWjOzcuz1wkPbU7yTBSunCCSiv70IkbUIaKDOjC1H2rorba6Qksgbg79PB8Hxp9y0AH
j2zNzzknG3OgIfKz91jWxj8lnMYcIy41UrZuThBy29QOjASqYLmFDAKFgicDxNkQdxndJS1o1LdX
emmfz6KkLoRRNbkpQ3eyApvaeB1DcLpMXC935Kq118JNMkeBE8fgdpaD2mxGOfSyQvSL3pXJ2YZp
QAN2ydDuMysFdSb+1Wg/EjCFXZF8b+xG7sjUraGoFwrK6F3898AhYYfdBwTm7uoezaQaaMCIkdbX
oXziTs6HVlPHq3mO7BdYr0AkSePTROa+1jGxjVKFWjI0sDrPAMbZR/eyDFIS3bW1cn2JB5wHDbJf
/7YsswzMgU9KrpsUImBm+g1IxkOmGYPnAMTpOTQNbg+y0AM35qjyCMx/lg8QL6aW6fjZGW0dwtLE
SyRQDYL5BS120nb3cFC80MQ4UyGFD/0U4nXm2tN7YQPOoeTtVcpTy9MEhL3xR2Nnu4I334eqOwCl
evszFzbfnDSYUgWiYENjVNqIOBBdFGejY2syfgsX0hxsHlV9zKs0hcx0awW5MHfR1TxMzwGN6EGY
6q2Vh+41Lfr/Eqwxx5LXoGLCaSMWYQpXAg8WZJB+LutDArnU29O0tBvmKHAzKXnF9ESEw9QCnoui
56YTNfWNaoe0/LUSSQxem71x3RZK3a16EI37YQn1QPkIuctKrSSGC3o+xhwEHsHvXGQ5qjGwmDg0
uAu8SrEttMIV3TWy/o5HSOGloMgUPbCgThxMubO/PQlLszwrBDVxPpjgSoswj+ptzbNfjESP/RrA
Z2mvz+LPKPPezOIePilOfVdDk3jItXMhjIehclYklRe4KcZc9rwBJpaVps7DKanfqzw/1RUL+usV
MpGPDopIBQTF0GVkx9Uq+sILi85yslTrHaYG1DutVvNaWjzko5/ZzwJmM6mO7Al0GGHwlRtyYQ7n
REDLRljOC2wOPWl6z4npXkBN1+9LGtA1Z52FXTDHkceZUVV2jrIPcpBfNIlPV8+HVSLY0hdcI8mn
ksekl0XbNyhGQ9ADF2C2r7DP8lwLOMwh/2kbz1HiqD9baRKVIjRq+m7FfeZNQpsC29FXzsnC82IO
/baE6zaug3PSlxBi7uVR5dGuVmLHYXzV8mm3+sha2FxzEDgUCu0M5EsRloazsyzT8EBZg71j8eLw
JqgB7umb8q5fm7mFcD5He8dVNPRwTBVIBiH6GtdBbrZ3E6m3k/7RDfXaKb2e+C+i+RzVDZNzTZK8
FWFTpHu9tR+y63c9Du+9q94h4/FYmgWuWtBwM2rfNXW91nda+r5ZYpGk3QSdf+wMCOU966LcNfAC
K/W2gR2idnKTlQ24lF87s5ggeyWjNq9ESJo0iKQe2uAJxMzeDFIcByf+qRVWoGWy9mDJjvq+EcTM
3cmyNK+CaVC682B5sIImXkgA5qhuSV2D1kNVhZahHVFU3dX1tEbqvH7PFws5h3PHMXijwq6rkEU5
820GZ4ZWPo+aaICpy3+plO3RuHCAQnJeTFKsfNHSXT3XTTeFTrUepvKhUPaLHA82SbwBklXlKQOb
DkVapHMtAUmMPIysrDZO5u76q7rFGjhoIQDMpdLZQCHFUNMCiTpcV92s/aW52SXizQeTZhhH08Yy
/y0XnoPBUbtlPWNoOHM8GDUrOgBcc9Yyc7P6MQsReQ4HHyNIltYj5M4svTa9JhZXsC06W0TfQsX0
dkheGmOWWUwTQPg6SfD20RPN4/Cmmyr9pcjJZbUsvBAq5whvITrKSDpgoth0yaYfqe1H1N5h+0OS
3L1H7+mlTVdqgwvtLGMO8h4tIlnUYjA3zpAOTuhcjBxotuaHKurgesqUJMdKlccyMb4bYo06vzSP
s8DiyrrMXVfHmyWLf7vWtBfg3jiy3ZPeXXkTLwWvOdxbEzxPOuiWwdQlyv8k5cB2uplOm7gEirbo
tI3RZL8yFkHuYmCNHynTvbrJXpzsZ+cSYCQHSjw9isk5EeNaarpUk5mjw11FchJzB2lWxDaWaLNt
0Q4AdtUwtyUKIC4I1fPeOahmR6roKRLtMRUVSN1tTgNevloaf7RpYnutNeheT4ePWkHoXUO4KFPf
zEy8XdI9Wi45uy/B5ri97xc25RxJXicTH+HLiEzBqQ+Whso+HtBEv5o8qFeTVccSEvPj2itpYXfM
8eO1iuEpC5RWWJURPyiLS5+yyLoTbnq26PTj9jct5IdzbXRYPmPi+0iEiMHTOYNk+cHsiThavGjf
bw+xQFEx5kroApXaEiV3NDb7FuhtBk/6GCr0LGjRgK/5qaozCE9yQB6dPaj7301d25fRNnYfS9X5
ebZ1rZNy69eVn3MNU1/cc3MgeadHtjHCfjaMxidVGufWFHddpf0EHDVvkp3rkm/pNGwECkd1Nb0o
2p1XteoW7pq/GsufEmaaGX0rYhudaySYxFRXjO++tKLT1USMCfUEMMcK8mBx2mf5kUO1DhovMO+S
Qmvgxhub/tRmga0lRxCeg0hYexSyUk81MPVxTft1EtOlmiiIrnZu+vCX2cFN9wxdyO+T3f5EirdW
rVnI3KxZ4ENL1AE4RpWwZzK9weheRzbdswGPOcLGy2qBfekBOQeWFxmPSURzHsLTZqPz9PWqhS5K
HrRUP0eO8nWr9Q3VB/G0kiwufNkca94mtKz0ivPQ1MnOpLryKpseR9luY5gw/ustP4eTwwGRjyUl
ZchGtk0YC2wkRVnt3KXGtPIsWgg/c/nzlObtCDGTMnQA2iaZ+SOOVGDUdezBZe32SSQLTwfzGpQ+
nYYGXQnIqcc87PsAzqs+LyLzPs6t9sPshNwMkbXVmzb1wS+RvtXUkT8apPcsFW9ro8D1JTc6AKrw
NDHvR4niSu8U2rmUeoxV3XVQJRX9GtN9aT6uGfmn3wrceNu4Q5fCg616HOCMjfLKMRf5Pz8P50LZ
ZmWTDL0F7U7RHE5AV7fntvQMLQLJXI5wxCATlAqQCa95Vi0EozkoOc854Y41aHcFgMA+Kd37jlST
h9rwpsucQ8/FsW27lZOxcNHM4cYFj7rREvBkKZXrBjWSKdCc4YSxin9cWqBZUJEGRMCTFG4IelZt
KSsgIBLH27gAad76pvcXrfolyue+zs4NZrQlDcpH4wkEoh/KUL9NFX+7vasXPnQOMIb9UVeXNTwK
msT42Wtiqzug6cMDZO2dtnB//R+u2MiSXMQxzDXxzIxhudqaaeOhRraDo5mvOjfoRjh0Wz+74bsj
N5zQrVGptTN73e9f3J5z2DEkfBMpC6hGW0nsQLYt4CxMYdXcpj95DCecFtygLNK3vCS44MhmlMkW
ovKQEG6fwMxqr75XplL6AaRV5JyIXpeis0wPydrUPkbCfbq9DAub+2+y/+m8anqmZ73jwgKw4b5w
aRgzvCYdZQQWzQ5KaF659h5aWvHrjvw0lJ0kEi017Dymu5bncPFSVOywLmG98DCfw6IJTAZJY3D4
tyro8vlJ0hVQfac/HcPMnkeRqHPvdI8pB0OroqMKhtYsNrdnceFQzZ0PIDfXV4UcYYKRTPewkKEB
koTnCELxfjeSdHd7lIVbk8welNVgjGNp9RjFbFBHlHHkC+YWBzICilmCNwQJ/H8b6XoTfVoqk0Jr
pqOwAgLx6s4Afk/CU0Py4mQPxYPdZW+3h1l4KcwR0b2B13FJY8QAXULe92mizmmEtV0M4YeuzZ8y
TYeX4koFZelEzgJfAasvAkGxPGwGmsAWVrR+mUHV4fanLDB5jTm+uR7cRsH6NQuHcnB0wC0H1/GT
njwQZ6BebTrGHsQa15+yUffzXoNXepGepKJQHnNJ6ty7jtlAdt2S3B8nNXqo2cnd0LbRSqL7d5t8
EZL+pn+fFpVTXVJ9YNc37tV2DrTjHS27beIUkNqlReu1Ucx8qje/1KT3Bz5C9V3LR1hWw3eAA00S
d3j+joUTaKyD3moCTC703Pregk5k19oQNocGHIqaA8cB4//GYtfnAoxoPnJnzLDrbcKOFa35JYpg
fFC1wwa6OXeuXZQnBaPf2+u4cJLnuHFdKpWXzlWOHgKUvqnhha207g1ahCOAunzlclqKutcT/nkp
yrFgbjRhs1jO77Iae5SgdonKN3DKhW19BRdCbRV0cn3IfLXus7ib87gudahDh1axq3rIwVjkHaz2
szTlSZn6JfpB+b3eiHOZrEmoLKWsc/x416FjY3M42GpSEgY6hTo7hgZjAcfdCm2ENWG7axwWwHna
E7b7Yaqnq6omvGHhh+MV1Nlp1DywMiJeTbnhJWlsAhsKaYQxr+s7xu2H2+u9EFP/lls/rUSamhGj
IivD3u3+OLWu7oo+vR96WJypUVyZL2tE94X485ew/WmksaqZrUdYhjyOXljMzgxAHv/2VyxcrXOk
eQlQQw8Zx+u/3X1YerJPav07uA4rF8/Cdp1DrtlIpBAT6rFDRbYluKgGHPR0UOMhTii8sdU2U5ff
3/6UhWmaA7AHjmqHmWMsi5bQkQIGgtfWyn2zhL+aY641tCYcwB/KsFJAf4599xNFfIDT09LLzfLC
pQbHh2Dqq87TqmYn9LQMutgCj7yxwNykP3URr5VTF151c2w2j5J2dKgO03Bxx+lbnlEvqX+BneSj
zXlCsWErIeoE8uFuyOOzblYriffSYl730Kd92E/JOHDeo96BKF7AkjmeygMX7fXpyH0qI3/V9fnv
K/iL0DPXdOepnZpqssrQJZOC8ZkhICnBD1TQ7Ll3UojjtcZGFPDogvB2fjCmMfPKvnmq4fIAmirM
MaTRV76q08ynMcgLSXE2BTzFG+p+y3CPe7HhKsuztO7cGHbhy0RLNtg+JrS9W1PeTyzWnkWeqaDB
CwBS+cP7kKjinJsZpCiT4bc5Sqg8lAkP9CI3Vo7jAp5Bn+No4RQ1YmSVh1pGv/XK/M3d+lx3Edpe
MGWL471eM4/T6AVaqeFQy+//WPLQ2Wx1O0sQ0ri4LYs2CapaPwLSsNHgqknsZOXyWqqYzcHuSp8g
/GyhOpdk9XtG3T+17t6LJn7MO8tjee7j4ahIBb230bP6Y3007eIUm/UTZ5iNYrjvIv5Gm2IFH7DU
GtNn2WpREkrhJV+GpQO/TvMxKuoTs/Mgo2/CdDcOBzjn21Vwya5LL8qBna+KQ7/aF1l4d+jXe/fT
gWIkTstOajhQ0fCadQhYBnvscYNAURvqKYXnXiv4DljdqwCnxUA2S2ah/u2YLfL9sICbHGxA9bbd
Eu5u/8fZdTTJyWvRX0QVIgixhU7TPfTk5A01HtsCRBAi8+vfwat5fE1T5a1dNWoUrq7uPcEFj7bW
y9PoWgcz1aUPpti2QrSuq3yftt0GcoDbPCpXNvrl21OfI+1zahftUMf49EZ/b0vxntsEUJMx9omm
mAeb6pfrt8LlCw76W/8/x5prgLaboEgL8xXtiUdWvIkqW6HhJX9eH+Fy4qfP4fUAtxoaqbGJktrY
tbX2kyZV5Cm9/4LG2b8NMXu/DZGVgqFrwf7V/HILyGqb/AN6NK+rh3+hjaXPMeAl7ISc0oGVpAUL
lVBRyKMPQS06zzCENzZfBkdypW6MeyeJtrIz3yqr2eXUeSKxsyXO9vp3LnQK9TkwHG/thCXQKwGW
WD41bXXqwWDty/FDGqi9MhIYfQ8TyvLZcsW66cbSHpmdiTCrnMho4UQZDk3mjwAYtFnyUaXOSmZy
+eLU5wBxgruyrxoHX8Uzr2ZfdUxuAQb0qmjAXMc/VhnxS/M3h4kDf23UpXSBBdVxK3PnRlLjADGd
M0thJ1IxM+As3RPDORLt13ogu/xQ0OcQcG4A+IQ6Mhws9fZDurYTIB/ONxAiVtssbqtHu8K70Y2h
8c3QICWNeLYsdy2KT6fgv7mCPsdntx1XcawqcRaUeZXzNpUdnM7dWO6b08t9VgDThKhyciJc+6YF
gmGf2btqTehhIZTNcdhdO0ojzlAe0CN7y43qlMA2UzP4fabRjZOvxLHLFQ/Uuf4/jjmIAXEZo0Y1
8nanZHFb45AyqT3aMO2xDA1XVU1Pll2u3dVLazqLOUnKmrKZqh5Z3/sdxN5h8/QrUuMHvFlzIL7d
R0aLgwqlwpbOIbKoofR3PQwsnZfZtaygEwqRFlR4VelsaBUFNtyzYgXBPXKHou9mNewtTersAjaB
7dZS4CzPQgwvZQUPcz651EWeyxJ8Vk6OwiD71XOyNNwszoAZqUUwdUnOBqmBGAsLjJG62xIKbko6
N6WooY/Ydf1WK8OVbfO3InbhcMwfeI5mh6FdFeVZCXuPRx6awOrg5PQ8Zu7BUaLxNAfa51DKjCq6
c3Uowopx09iRV9BPnTxJvYav1hi/psrwBfQjtmEuvoR9c32pFy7PeRW5ipRFwC6SqEwO8Hb+ATuq
qcm/2i9c2Erz0pWI7aQleSvPhm0CCmjVR5p12KxCHQQUlUgJfZu1OuFC7UKfv3YzjJX2/SAhbCtu
nHLchKJ4Qyt2o3fZ1lDtQUclI+riDcrNm7SHgT3OMFT6N2E97qUbgWNK/BAsA94nwGX9ZAwCTzAz
Fs/XJ3vplp8/kbuCh4MuwNLjffSjh8J5Xn9kAA2KDq+emG2JxvclQB4mnHIUv5fs2HwVQ4xnOxP+
vxrWzt/SFELLULMAn6aK44BprxaRB1i9vq361S5E5PkDmQNZ0FYUNoVufy+626iy4AM/sTJ031xl
YS/dtfqUTXzL3nNXwu1Pgn+jp/wW3Ko7nvaviUp+9yDz2aR+Zlm9LSTaYUX3ifbiyhpOQfDCgZ6/
jFMl4h5dL3xcMpnexz8YeOwAIP+WRoa2XP8LdX70M8s9axtPwpMet9I/Dj27EkRP4UDWuOUZ8h8Q
7Hw1Cn0X6Xies9JpthyHCWpfOXwpK7h6mPGuVI6noRF0ffjL9R19/lgzzTZDBSJVZ8t2tw0Vp7TI
f13/03/bLZcmdXYRRHZfK41zdcZziNxAXCE9DCFHG/oRlrlWaYZ+M/5gw9FthtazVHpIyu4ENucr
OnO6VwBctS37rEKDvaA+wHWJr0r2WIrmwdU3HA4ZuRnRXdWlK2F94SaZe6qRQSPY4xwlAFdswvhN
0E3YVC9pVvSeJMPWEPJzNau0pvvpP7PjuPPHmt2OEK92WIE3Yz28D6jJCi/KwmTbuE58mpiIYR31
PmuJ8qRWQ56mMPLAzKygrQG8l9Jq0WLSnzLHmQpG5aYz3fykxXHjJYr1jzSvG1/GDmhypCC+IGG2
F2kyPNdquGskDEFYiDshdh7NRKV+IeToV64rbuvaQSoiZLNRlWT7GECnveo6tsuYAZsLmRwswV/0
oYfi9fWdcvnUYy5mZwDsLkC6YHcF0Dc/GKaDJnH76CrzxYA7ZOSa+9EZHuzmoJX6xgXVemXYi5sf
w07R4FuwYXbDLU3PcU9W2h0D/MWkQENvJf8qHjsutjrkuwerh++LgI91D5UzGXlxnazk2BevUQw/
Ox+Qb0KOTQt5bsPxoPH2LIebMnH34SAeK7P8SpRaqRhfroBhqFmSNAwOrcMMhAqr017akcDgIIOF
xejCsBkAJpZB9w74k8QEmwNVoVpyaNyRlZfaxXPluPOXWhWPmtlHYE4NKBp4kPK9jyxYEtFbniG2
hRBYqdz8Tf2bWzzGm+b727JSy1R1moFC4Oh/bNO8M1PzmJv8aNXNU1GJE03SVyVTb5WucjHfwuzO
BqwEKl72kEo8CJvXZmCPmQ1ddKptV+Uz/uIwLkWL6Vb+9k2mFJ3IZIYhssIvGgCLk5h4oRL3lgvZ
JsbOVQgGtpZu8SS+o+Fj3rWPtLJg74DjvxuQgHvKMPZ5aj3mhTziKjPq+pbBp8YW3aYIc+6lwg1y
+aByx6+i7FeT0U+kSWvOCdMNfukLZn2vuG4TiygkpUMavsOmNQh18hXVa4TipTWYJQ4Nil9tQxvw
AFSypVb0juvzzmx0qFOuZNUXEyCs8hRFvi9By8y6UDiuo/Ga0PRXXjX7oVE/y9T2V7Osv/CIC9M0
f/XDUY00OkQ5zlpcsYOmM+Nsh2nmNVH0M+WhvI1zAlFkIFp8ZWXVo5trxl6mDhu9KO/sHTQII9hV
Z+m+C/GrhJEcFa/ftYLYnuVoxns+xObRgbXmAX6+5cbACH7hOHQDCZy1QuTCYsyLB5aJqbITsJMq
V7+PeHpHYRgKy+YBCLfNSvBeiJ7zCoHeSqXRIodZN08if4RgLkSkX5PxRlXjz2aEtSaK3vAzHqEt
WOofsYs7rm7veGfemqUOM6r0poG+KWidpQcowLByqSz8rDmJk5lab1RJD+0lqNu2A33L2+HMRSk8
rTUegRSCNMMqi2lpnmdbUrYwY6yLqjhHuvOr1+qnqNoiR9oD8b0bxDj4uuGF0W3Jf0sI54mYHhXZ
1SoYe+lZmVhhxi79itntTWBmymUGzDfsUB6EDYuXHM6wMM44/BtlDyF9dlPDxMyF7yd6HIZVnLrS
uEv66I25tPea/OH6hlpYuLmnmA6KsiE7NAANM288RW5dPfE01f+oVPZRiN5vHLW2dxdi4Zz3rfOh
AIMdjbiMpeBd2UEe3es938Z1uim09CQkuy279Idjyw9bOi90zAJqRg+DxGGVbM1F5HKG7rhz7rdr
53mEDZSdc+YeXfBuvDE03R0SUo6DAWiJw+Hu0oflgffqhg+Ue/AovO9texdxKzrUtQZGPgj9vl3E
zr6GEqw2hqWH4i9UYPMkfoZ8RnzLuLYRtdFuxnElVV+IxXNKOdzYLLg1oNOB4/sBmWqf5OUmC9l5
tLnlrXZMF/aEM7t1bTqQKrNkBtUHqCRYLxJKXHV+1uMu9Tiw+J3tvl3ffUsp8Jxe3hYQQFBxk+Ee
18lGMPex567XdFBM1/8USXhkYXPIIGakVfl2pPnPlXEXtuKc6x3BK6ls0Yk7Zzbfj7LYNJy4G1cz
ATm04js2Qse2yQlEfFvtFkWlQw8ejBfpsJmlXbqr++HD1qAJvPJzFnLFuftXkirHUTZobROrCO/+
7VgMG6SGsj5CCWIDOOzU0rOzcRfHX73ZHfIq3tVwuirEIes7PynrPXgPq6Wuy91MHJFZ5Okg80Q1
otJzFzIJWzD5AUQYqPB9tCvK+DcF+dkzUlJuaxwaWB1Dm0HaxRsoP8Kr2Fo7bPFnzN4K0UiLAWbi
6RkUfNuE48OxKYLpKTQMMQyR+H5qYSPcQue+u53woqvp9F8m5YWM5D/s8rEfdY2CaDakyBZpDBdD
4ejs0FZ1c2Or2vVq3v82pVtlvpVqFiCqTuU1SVQdsrKJb5Vj0F3PS2MfqoT5xNaje5NCrGFodDzl
IZkJVauQHGDKRncFrKV2YYO2OUAecOnZGMPYbXkYmrvOlXBcdgGQ9+Kytg5O0w0l4BrghVnj8BJp
ebZTsLq0IIFdyN43XRehqOk7qDPzVBrPIgZa3O9rLWs3eGlrgRGOQCHAbm6r65UE5BrqxPusTsC9
6qLRYR6L7PQG0lIkxzyXNHy3GpI9WWMDqBCJI+OVGdVw77iaceMwE31f3ZH3feLmKyDJhZt1zrXn
wMvWwLmEgeDyXsubk2bHW4tOeEy81q4fuYUYN+faR44uejXkWgAJY3LLIFm165l1Nhzd2lVGMXil
KBufJS5du/0WKh9zs7YE/s16Ah/4INVpDP+C3m/79Au/4d4dtVNhWTtR6R+ZZT2u9iSWJnL692+5
uzUqbIAUHwkYNYzlBa2ROOABJdBi3jCDhisLtnAvzWn50Yh3rhtFGhDj4g0WOLesk4dC5lurZo+a
XDOMXFqzWd6HqnLbiWhwA32E6ZtIAmrTG+WwY2tDm4QauMJBE7u+P5ambpbdGQ3B6UwNN4jo4OVG
V24G7oBBGOlsw4i7sguXJm4WZmEiCY9morFAs8Guk9jdeRlDGdXyojC6R/T5J/6949JZIDUJnJYa
p2WBBUsx6E7ZvL8dOE3/yDYkkNUu5E6FsDe7PnkLt+uchV/nWqRlNHGDVJkdgmIkAUAB5ri0PGlV
4INfH2ZhP8wJ9mI0qSgjBT2Tujzlbn2MjdFjcfJiwT6NjZUHSt3a6Z1W5MJ1MCfcF1k5ZjrBWKwf
diPjuzCFx60ptC+WwrJbp6DDkRvOasRY/WRWar+K2FhKkuas+74ZAd9uiwhwYxQ/YNWcceElEFTt
iYvKHQjCedYDRQdjq0hDNrtarV04BHO2Pc15CgywBQkjMHSK9hEuOj7AE6t/fyHtmVPsB5qTfqgo
P0vyajXGBiAG4XHaP4PquIcZ/H1jdqCWrj6eF0LwnHDPCzeDgnyqBX2V/WRFKzc5ynBGgTQ3lntE
km2C/4HCeeTexi0rV0ool4FSjvsfr7WORgLydfxsNsO7A0UP0wysMUcFsu72Pb4aryzmC7OtIQLP
HIBk+i+qGUCswHUmrIIxXdO9nULlpW08CzhC0JQbTc7PWVLpcNbRKIo4EHG4fiCXCq5zdn7R9pEh
dabBM3fAU07uKNjgTrULtRu7wTApnlDZ2N2VTDsnhrneB1zaSbNKr1PHVimBAQ6s+Ca0ex/S8V+m
FT6bzUMz0Tl2q0TIhdg2J+mjwOp2ghhg/iklvVbwHXjfpz7qX6/P4eUuu+P+h28PxCZ0BlwIPcPx
KO1vCBv9rtTvudadWwokuF7/COlmgCbbQG6hE+2nHZjBfcJORQc/otSFEQwo3MdJ+fcIW0YUJuhK
TfsySxc/bvY0FCaXCaxdtQAlgndQ98FfAtQwE8ekjPtNpoNgr9FUbsAC/bCN1N5dn5SFe3LOr4d8
qRna2FznyG03VeaxYS8diJhXrH0e4YdzfZSl58acYG9lJextjQ7DIOa0TL4YvNjx2t71ztFuMqAK
DFn4ddMAJVPfGz2gpQmHv8qggZM0fK78iinFuHBG5xT82uTQhx54dDZSmXjJEPnukJ8gCPiTxOWu
5tl964yfNNYMD3YOfi3IsWbJugzVwrU659y7ZgaLRkjfn3n5s7Z/DfHPKN/BQGrTWDdxfrj+lZcB
DthJs0jEJE/yIsYopvnbyivofQu0355GpR8gRb/LJzvnytyBlLTpf8Hq5o4U9RmAgpPOjXwD+Zu7
uiOG5zbVQYMqOpClLbkdTbEilbQQUOZ+bhpp4kgRjp/H+0NbAL8ofDv6cPXn0s68sQNWX6xs7r9k
0EsLPgtesnUgMkU0LHjd5XADUzoIJp+MC9R20to3WPpJ8mcLXCAPiM0XKWruTyzgasTTv4J/dwLV
GNENd5oA2IOWyTOM0jZ665JDaYOVx9xWnlBd2HRqhFMRhC0LoiuPc3RHDKdbA68t7Js5g18j2DSl
xSCpOBZ44GofpjYec5v/qWE4Dwx9v1+FfSyd1Dl3Xy+BHdAE4efQREU/xEM0gX47XhyyAVU1cbpX
17R9LcAiZaKAPkn0q9a6SWXk+vZduEfnpH63gY5JRzA+EBM4o/n4YUarcLmFNGVO50+6TOshL8zP
nJI/AiYwUAyPcNrLLt/08ZD7uR3dZxF4GWvNw4VLbU7uh8sxXFp7JCijyl5huPTShbz2K1CEr08X
vRzS5v5qjOSqy/SWQyLI9Y2YT9gOWLlpR5BeVg7sZe6j484p+TbPSwrjBH5GUTFo2zb2yBDtOiYf
LEPelUhdzdCEhI7zp6r65zIG+KJNv6ZrM6ugLwz9OGFumjWe8dJhmIc3FAfpZFR4Nu1+k+jWTTi2
kMMz4yenzA8Z9POrpl/59KXZnT3uiryEqrFuukEonVuSVDujC/c99B3X64FLW3IWoly3S1RkEDeA
r32ryYAPyWfWwC1WNNCszPaWa5+6lDzZyc/rO2Yh/s6Z+URZVVR0eOtbKlSg7oltltU7O3EbX43l
SwFjha0OysyWhWuYpIUlmyPa+jqyid6ZLDDtXPiTAK1bumeagzNRkWYXR/okx7Ty8r9skQqBrOlX
fKvNjCNEdkxZ4I1MksemSJ5kabzkbXeoB+LuKlWOHtWsU5v8Btt1jzZ4YDY/O5u/XJ/fhY+dSwN0
4MoNyShdVAObjaG+WMRvUyBgIq3ZO1xVINStdS2Whpq27bcv1cCYCHmrsHccmFzle/czLkHOtYdH
rsl919K1ssNS6jwn3yeuRG807N0AN14g0Qgs+p/wePWHH6nIvb6GbE9UbNAvhVw8UP/vWeLcgLX4
AL/P30VKAxaJr7IiG+hN8CyeYMj/ViD724n6NgVGBLNfVVNUkxi/08p8k5Y5xMlhFzhFg7gyH66v
6kIcn5PzHSxmakWaG/Cmf1Sa/s7TcWoMXP/rSws5i2m9lkqTNwz1N0s7ucABUCZOEoFUy8j9GDr3
q3iAhev17wJ/my/GXZZpEhXgcMj0bQ1UMxTZNXPl7C3Ey7863d/+etcPXIOLdRhEeMaJOH4K4wji
LVDSglziyo23sBJzJv6YpHncN0MYOE25m2T3WO/AkBObfeUjlp5ic5L4EHdAP0BxJoB4Bhr6tQt5
5lfYppzgS/RQMvXAdRgy6gNEtbtijVO9FLb+3r7f5i4zBBTCZKcFZabgVR1Kv+/LTYyiWwZnkG0f
Rb8rR9eQimaWrw1KnSxL/amFkXpJ9Y9l07+Y5G8/YrDjEa4EECVoUS1xvYTAyAcG1sUJ0rAZ3Y6p
kG8uo12+u77xlypwc5hxCOMhPVUZA2covivNbNvCUC3FvefEhkRlMwuSJPXjtAXrMNmtHoO/npoX
XgZ/C0rfPtRMu1y0SRIGvIUaGDoWZzeGSHZljJUv8+Ye5ehTQ63f6Sh8rrFPo4jEBmW7eptooefS
8chHua242hH6mVIW+pEAxxbcZlQMmhZvAwkRiW3nSG0LFuhNbfCtgM1x5tRgLqaIzK6tffRVLVeO
xRKi629C/+2LQkrg4CtNSCboWrfnTvcumciPbocKq5dr+c2o19YWAAGr9GoESKhltbekjA9Q/I73
lOq274Rw3J3UnSM9Mt7wkgEaP+F6LDfwC5WnLgvjDQeo9tA2aXssJ79ISBcmMM9KhmPGR1D8IRIR
e3oUiz0MS9fK0QspyxwqXvXjaLuVYAEvDKiGTJDqvpskKjdtF/pmz0H3dILVJ8hCNJ5T+REiNcdy
cK2mYkc79kZCuScxHncAH+9Ub2+cga4kmAvllznxI8owyWNaIRlL7U+lTfUIT9OPrpHDgy9ZCWhL
g8yy2JaahsIiu0GfscN0q/RFfJBav4nH/Ll1jZvrZ3lp2maZLE2MyqwIhqmM4ehwa2tqdI/dBmgh
BVvV3lYJWeM9LYw1J3EwFZMmAjIpqBKIodpA2J9GdV93zg6473wPTLfuQ0qkEpuuGD47B8yajlv+
mPf0ubV66tvyoc8sED4G5lv5mtDo0s+a7qxvZzCKy6poU8YCYmq3YLQpL2yam6YtP6atE7vNwypG
dOlMTBf8t6EsM8z6Ag3dAMoGPrjy72jaP007KdOGB1MLD67behVqK9cXd2k48/+HyyxItNMphY+5
9dXowy5uyIGE3Q43Biyni2TKbfer8flv4+BCfJ7zCJrR4XHaIIvgqMz65iRm0GbV7ZD1EPnSofTF
VK17FEACTyI+URq9CxuOX1qGqg4AwCEYHXYM2UpQABxyH1ZyM+rt6NuamtwP1F2a6+FmqkaO9gnk
w9jTyhZwukI/QG+f+SGLfyk73Q4R9tiYSw9Qg21cjE+GlRceDzvhQx39w7UJntyDjHyQUaElI6tt
Gse3uU2BexnrPY3G1gPLAiG3yg9VxR7qBiACg4EyVJvQlBVGfktIlvi6w16vL9XCcZ8T1iGr0AC5
lNDAMdGl04i5F7J6BsDm0PLhpmqzx+vjLG322XkXTVWOVkNBTAI+M6hSpvnpJBuUkMjaRBGwXS6K
EzdKQt/i+oiXUz82B2IXaNsKk5QEI9q/0Ut6tMpo464JAV6eNzZHyhptl4S87Aie4Na9K10OR5iH
0ZSGn4Kc542cyu3171jo5rA5VyOpamBA2GgEzTDme85H9Zb3UM7grhlvRytUG4MjLtmN11PmZ/Gz
BSUwj8lmZYtcztPZHGDuGCKujdAwgqGWvzu8L3SL3GqmeF590Sx05ticcM9HG8lsbhuB0aqdM/Bw
39mQJ8g96KEk+j5rhg1VyNlzacrNYEJjCjh3vQ3vrJTtwO5ew0YurOpcq6MewyiXUWwEqSShX2nG
OQ3Ve1J9tGjgeLkL79SVRZ1C4X9DFptrcxh9DmHVOCRBJf3W9CfvqTaUUEWS8XMY5rseboUipLux
Ld6G1tkNfQqeY7om6rZQuWVzPLlshG3DCc4IdLvZDnn4jrc6xFZDb4gMP3EtaN/wW2rHsTco9zhW
2Q+Yke262vJ1c82lbmljza6JNIw6J7GkEeQg86DQc48J32WmK9BR69aaoUuDzF7LKi6Yi3SMBLYB
ORgrzoynIumSbd049im3WLuSnF1+K7M5n0YZjCouMKGxriP3h7JIGkVrZaqFWDZn0EAItyAWyImA
3Fj3RNUnS9A3Bv3j67txYY7mHJkchlzuYCmEyhSyOXX9zIf4D7p9J7tbqbws7bc5KL9hetVDlsoO
So4dj9zPt7J4r5BfwuR4Z0XDQVM6LOVc83XUyR5a2r6EGC1Q49s0Xck5lz5zmt1vWRDQbGRox9oO
2lwds972qZB3/dieETOvT+RC/JhT+oUY60ZPBjsAW++FIlNU7XjTaegRWCx7sOFud32cpTuBzY5O
AeUavAszO+haplKUsKx6l6RF6zNa/sRTrnli2sQ5EPUIsybnSzaF2FlhNsBcMAdH4/rPWPrc2dmC
c69r93qKRa0df3I10vF0RKrSBLSBcrYVrVS8LrOcHWCx/n/lhrxVBQzwMJCp+7Eq/6javtUcvH9Y
Uj2ZY/pLJe6DxlMQBgdfNQ34HmUCHdciIE57alX0SDR6uP7VC4dxjp8HCs2RwDsZAW0BfyWx9puM
dO+seWtcTp5ROPn/by3qLoZ5QG4GasxvcgqIe9afOvkYlV/UIb+idghWkYkLQWuOZDfVyDK9K63A
xEPeg7bbkebj/fVpWtgcc/h62xojKiWFhdJe+qDqetvb/atuyW1oN1/xWgdw6STMoes2qyUkH1or
GJxCenli+hPTkIaAQhOn37AOiEtdDFu7UxtmkvuhsCX0mu3X61+5tFqzmEJdQIgl0sPALZ1dX0yy
YzAyhh3EvgQ62wth7dXL+mNMyjUq2+VMms0x8y58f00dXIxAlPRRUfvDCN1PNPEeUxSIPCukx6mp
dv3rFrb6HBAPc3plRDBGDPIkk55Nmzt4pLwm0I+4/vcXqqdsDnDvNRcFQyGdoIK3gQLsP9SsrYPg
AbvhjUpwjAkaXOOOErK/PuTCJTB3SKMu0+sMlkCBsvun3FHbFIGB6O69m1Url93SrM3eOlB/d8de
YAg2hO0G+lxvU1kSrYdmZVkWvmGOzB4TAGDCEAPQ6T0dRtkpNxsfOGMbUsorYywUPdkcmt2ZyA4j
mHSDHgTECaF0a9BtU/UPZupkfkt+ZdGDUULzsUg78mwiIvqdVQaN7d4yCa2eahLVrtDvIQyGkbcK
kIQtra2PrCTehCPa1FR9Dn2pb23SKtAtumcF75iuMj38MQ+gqesLvlA1ZnPEt9VCYSrjeHWKqiQ+
zfPay2QEGVsKNW2JaACnzVNeoUndoZ6bKjiN6QlZ0zK6LLXrsLkbG8wNoMJnNahHRl2170j1mkMO
hfU6KlGNJyLcxgORCtZUDnxZIIp6gJCGj7t9Rx2qT2akP1jd75LO8mw92xRFdGwxT9xIoJvltjnU
ToqXUVvDPS0EtDmwLjUgF2qFDg3KuDFezBjEArR+j7DRRIV2kDFMJ7Pxs8mYwttT4Ym2skpT5nLh
QTQHr1MngpdjYrBgbDpy0kC+ESO6zbzZR1l724kmfYsR61EfhPuJ2Hd4ijGo8g5WvnJfLcWiuddc
Cm14dIoaJzA5o4cmfye1/gqDZq/RC/j/EeJHZa+8iIn7PJRrxtmL23OWypmTEEBEW5SkR33TKBDi
nV5tUVxALLdvQZ89qJwBIWTc2zEI7Kj7Xp/xhXtkbkKXFJFS1JGo/BCxF0hRicxPtLIfi7L/bUOA
4B8RSWyOerfjCAJTTobGbqI/OXXeegJWvwMQdZ1j7nNgj73VHH/pq2axt2kLgw8jBHDIEMI+VAd0
V9hN7du4lgOn5OYLGY3eGzrBN9fncSGHmsPfUz3mJakNO9CrodnaEGC/qSBUsfLXFzp9bI54B0Vu
NGym24HqCffBA/JGVyk/ae9qwJFTt7rT+LDtCIW+o3gym9E6c54PXszzm+sfuLRD58B3rnKpWoKf
MJkloDCie0ZjHUdGvyQKT7iMmJ8m4U/WZCcFrGCbFysjL9xzc+B7q5m0RAMTD7YOCjh6CoA45/Wd
rSFSmpkz/uMwsxwubmOorSUgwgoNduSFgZqesY8j65iu2WAtruK0eb49Pe2yh+gS7cG1xaM969xD
GEY7VnHA4oznHgIVPunoh4j1XdPtqb2P2VGzzbXItnAo5sB3VdaRbIvRDmKtTPymhSGhCHd5KvYQ
2K+L3LdY9ahr6W1Ly/1k4EZgXkQIlLlxAcTbuDd+lXhOVZm7sqsXLpm5V13jjilqJagGw2/i6Mbm
gxybnTZF2MZ6VlH2w3KG99Xy4gKyk83x8LbeGEYtCifoefpEuOFu04Z0nmbkZdBZbrFNHReuCXZ7
KvLYd9oftsVfewtkABgd1ptYy2Ovy2lycvvqoyDlsM1yZyMH4812GRzgWvlFRuuPiKBJ3prlu4bb
/Vh3NQjilMutbWprt8XSxM3CW8yJniWJRYOwLQ1IEZq+A7MHt87uRim3pdAHNFnrmzR1Vm6JywK/
Dpvj4MWkA8S6EnNX2t5wps4d+527DJ2LYmPq5XNhwFTj2aSBWYeHps3end4MxrZ/YGkCYxw4pFnV
qmbOQpIwx72jOwAIPsQxgkjoLwgFR56TLeBDYP1oe3PU9klOj5B9Dsqh345O/FQ2wxlvjJXJWJj9
Of7d0oVO7EzDc5nYpcftYtfEBg5Q9Hso4reigDM2ZGO91bCxcG7nQHjNQLdXsyNYwLZ6tQE7HuIa
mlNu8VDXfQ2CS5YoTwPIOtcD/dJwsyAVRpyYCuJigYG0Ellx5U/8kdrOnsY+2ZtyvDVhvnt9rKWp
nFb4W0AEqjskEOmwA63sD844hb2pTV/yxxR2GOB9/2ny/Mf1sZYyuznIfSwnKJ3bQbwqc18G8oEp
rDp2TIEJCFH2tgzQU8z4ZfXJsXBvzVHrjW2jZUMLGyoz2m+VJB+pgEJgMe7+tXDzV9fr2/Q1Vliy
GCIbp0g3oUBLKsimx1AleL4+Ywsv2DmGXJp5qpLc7U+szp07SKVr6JAnBuoKrg2Ls5XjtJRY/PW6
/PYVZESijSqpceIuTNJE3+2SKDpBqfMuqhLhx8gUYXp/NKS9AVbgkNbhysgLtak5bp0S6EspxzJO
AkaGYSG2WtcdIrt+oZG1nvcuzeI0+rfPQ28hpUMu+5PeQTYAkUPYsBbQ5R816RpcX6mlvT1HqWs0
jIlppSa0cG+bvAta090beXQA8G0TNeVe1iaWLjrb7uM/jjhLl/Q05zQOsWqCiE9XQtWGqlNbwk6p
0Q4ld0CFaVGc0u+Ia3xdH/N/nF3Zkp24EvwiItgFr5x9oRe3u9v2i8IrCIQQCLF9/c3jpx7dponw
08x4Zo7QUqVSVVbmX0zgO69DE7nezGDDiKfeBZd7B+K+09QHGxRbklHIQ9N+qlxodVuusytByJf4
Mh2mFzF+C0L5S9q/xqnZWMiCo4lHygMH6UgyIEL/t4SSCXivxzIaI0bDSyv0XZ4jruA621IVwE2v
4EkXnKWpOldI1/NEPboXIr7Ot6SmI776LQgPaLtpmbwAdv7QTivaQAvOy1Sdg7Ctg3J8SdDu338m
lf/VLrLUJdkVaa01/NmS5f9NOr0xDfumaCerILi0gNwkTlbe5UH1qES/DYLpZPvshZXTnRc73YZ5
83ZsppXdWhrZRLQTVNBkHmThRZ2DFiDzYUoFm1I0lO+Uj+iw83/EcAjDAKE7Yq+MuuAJTJR5G1gF
V8TxLmD0+JoJttceAghr7Xmx9POGo+kqZrdNqKcL+rwbXKW1v1N1CGyKXCnA3CKAd8zPRHSHA7Wi
mEL7j2icQuqjdxx1Yr2SoVs4cSYs265Hn0LNbL70s3tyJtBDjXzgB1IykQwQkj997EQWwhsTld17
ijszQqcLfMGlEeHzxGw4DHFV2n5BVP9aeSsj3db9veVy/+v4C1vLXEAQ9hLPe5o3SQmG09G+r8mA
KHqtTXJp042aGCJdKrw6dC9M0mlLw+ElBIYMTWh6ZdOXBjDeGiNaMMcKda5LJrJ9Od54QPiZR2tq
Swu7bkKzIzTJ1hPtxks2jBs6RT8DHfws3e5ELbVaX/De3wkTnR1DQNMLI8+9SOIeeV2fkf9PItAN
toWDjMq8H7h/9vrwPsr0OcvbvbCcWxFVrTjThZNg4rRjSKxGqNOEF66hA9LRvY399+MiQ6MwAVp8
JZpe2CoTiQ15GxLMaKG4ZKN/tHtE8CGow9bUqJd+/fbnb5x1X0lSZmIgFyf3HkDl/jQE3XoP39I5
MF4dgs3hrDPiXhQSD14TvajB2cRu8NwX248Nf8F7mRDdnNSW9OsZlhLKNnGGGly33P831/63Lvlm
cTLuzZGltHvRY3+BMPJRgyhotlY8ydLSm0YeRhUfp3q8BG7I9qC9Vhcrl3TLxlEfP16dpSEMM6/8
eWxA2A7fDsqkGBDzrIHMX7uW2F9YfBN8GyPUhbBTMYMcuP9VqRhM6athxIJ1ma1i1K2yaUAod60V
RFtr/1RS8QLCe+Azs7reQDtjXDGwhUNqdh7YccNap8ZIsUe20AvDLSvDXw3J0c7o7f9pI0zg+sxC
jv69CYwwRfw0TtYhRylt1UUszcAw4o5MM7QCFH5dV0h9dfE9qQcAfsrTtPaqWqrFm0TmM9dlO0OP
9OoJl2549VmpnePnAgz5AUugjh4eGWffav41quLERX9yKJrnj1dvKVFlKlHRvASEzFbDNUNCZps5
aeOTJOM7Gf0IEDnbl2ZK6QgVKlRRZAChAN1vQL35xZnZDrRyRzfqx33YgIX54w9aOpxGEGAhn+rK
yR6uQhXAbVn0RBxZXVFIVY8hLRzg/Xy5cnSWoloTxmt5VMeRyEf8fAd9lvhRoo4EjCo2+g7i1OCp
odMPZsk9m+1LVswvH89xwXeYpOV+q2peBxjWswB2QOfvpp6cH9A/WAlB3g/ZQHtr3DyNF1NZ6f5q
6zC1y1Ps6zs6tiGUxbLPWoxp7r3+y0xA8vnfkSoIF0WyjPprGIlty9p7McdXEND802EAk99/f555
Ue/R0poufV0dvX6MDgqdb7uQO891Nz+XVpGvbMnCUQDJ1H+HAhblpjet3EsFjtne3UBID1xEfF9B
TVDabE/C6I+r3GNR87TIVkl9bjfS/8e8YNf577DZ0NbFjNzdBcRSMDCagYSPJNSjl9qrwGRuISHr
R4+khZrm1J+VxVdCrNtZeG9gI36IhJPPTk9HcLfl/AsJQfobdVGN1p+JF1ukMnWbkD63PnVlwB60
3c3RP27qLeh8c/UXQV4ClzmKKyuC71EBmEocxv2pU0Vw8Ef/zunqlQTAkh0YvsRDm4Djdr64UpQb
lKsIFHs9ukVUo3ddLDi4OsZfol0tOt7u/vfW1Ag7CI1jMU+svsYTGKdAAiUayNGm7U0UgX/p6h90
HI5VvfL+e9+LEBPdyidoHEl0tV5tu07x8HZP3iyLg8zAq/GxdS9kyYiJcPVtdD/zOpPXQrDnQnQn
x7af89bbAtwObkfv0epVOmTkISymlazzzd7eWUOz/0AOc6l9OcgrogUGoS53G1cgw6jQ3vdvfBHg
Y/zvAXTBRFp4IeFX0lo/G0GqJESeRqrV7tb3gzeAV/47QJjZc8NA0QuspfaOWgVbTud4//GmvH9B
EpNDO6x5JGtd4Md19bsp49d5btvEG9mNJfMP2Azbtd1fOGAmLFf0vluEQS6udgNx0yTwSv4dKLrv
fLTnXx3Ndv7UFTvb5+ElU9BAINYEwcLYFluPFo+1Dje+OxGQCg9S7z6e/IJFmwDeYGKxS7uuugJq
je6r+QA5s21D1bYYyLcppF8ju/w3eDcx+avpNCPxYcXVtXHafaayL27QQF+13rDY+fLxdJYOu+Ew
cpcUkwNU8lU1NKmlXSdB0W7tyn5d9RJ/WVDeMyjjoULKGCAhp4O7ReKXg302oPuJ5xsImPSxl/jl
2aFXyQI0pEIJ3EowMrgkNk4OiBo73P6FXVZJrl6G4RWENFzxBJbY5sONUddDU0mosw3+SysIkmwM
bv8TOGcvrP4+8pdmLV389+n/zjRMfK+tUfdqGA7jjOZX8KFBibtAgxdI2tG5FqERcR/5LHG94tD7
zoGhNaKYiqQV6CxCqrRtr/4aC92SVzThvz0URaqQIANmjXc2ql9EIqM+/F2EKnjxY1zZbvApDIcV
i/+bQ35v7obDGmUbxcVY4h7rOn3MZBTc+U41XCEe0wLh5N8RJ2db0oIE2pUc/cMUr96gceaHdiA6
7QqF0jsEZU6clr9tK5pACUa6EzSBebVVJaXn2ANyDEyN8WHwOVWbHJCGCy107+yCVoFMonCBAaw8
jeX0QVea+9W0LUbh7wDZnNYczsL9aUIOG+JD686u1bXPyZ4E4gp7R2CkEOhNpxiYBxHeGsZUAgng
jw1wwcWZKEPXD8Kez6O6+rFTbjNR76DlZ0Heba32vuCtTXwedKKrrO0LdXVydEYO9GsoXsJuvssm
5ZzaDHm7jyey0AtGTBieDmguY4BlrzdiSLA7nRorONmtRGYYTxn3Ho+8O/DOwG7KizfWNGmD4oB3
M94fZQjd7MxZ609aiCxNaHkotOp8abdX3lnbYUCVCSrnt2EnEm/weDtpaW9W/dvSaLedfRNNzo0v
phF1rCsFQ3Q8yqMO/K3dqIOn8b6yeQoXvqH2P3VHEhNFPpZQzg7RB3OVZZBOlocjMz9OcfH08S4u
3AcmcFw0RVsOXdVeC8sCGuSOT+oUZcHRzn98PMDSahkRMYQskdCIMIDdFldqBTsG5UU3mRkYsa1m
B0LT+9WdWWheIiZmvG/8bnQnC7Mp633hWFu/f0WXyrbo6YG5x6zItpnyUuX16N91bBBNWdACIOOG
sH4lRl7IrRCTCB1cGmXDc9jfUKRuez/dpMGeveZYEJn60LhtyvnEouoiw+m3s5Z+XBrVRJrnFSoM
QZAphA7omxbqK/jrwEzmnYORfJNWdS18vm9iLw0hXeFkxyAKVg7owgky4edW3Ns+EDbqGmcc4p2A
HWX5fd5E+yyQK65maQjPsLhZNmXBA3m10E0Rleziivg6+/Y9HtArD7eFANoE2Y4FotwA/EpXKHh9
doWT5nJN+nHp642Qiw5o98pGt7kOskuYJ1A5vRJcM6sUq0se34i3avRveTqmUyqLZmw2qtVQFXCE
E8Ubv4h4v/W9AOR+Qb3mbxcGNJG0Q1/VruLlmI6e0ru4UXuBGw3982gq01a1W5X1XAi+TUytbbUV
tUc+pg0axMhNOGQWNXBcKWsf/TaCZGuz/9hNLYVYJnYWdAOhPxQV5iSyPAnH4mVwCVA7Rb2hDrTZ
1ZA2vBiTqESgx8by68q4t1PwTqRlQme5C24lNUdD2tnRFXQ057Aet4ONNDkfEONFKY9BS8Qi8qBk
C52uXIq14GdpaOMiQ6nbr4XT9CmEYH/EINMfZHyMLL31lb1vVf5NFwCxVwJ0IrQ+S8hLfTznhSvB
pJWG/qgLroeRp5YPkTXIk01gNs4mcJnSS1s1gEp0dfDKWv5ST8WKjPvi/ho+JB41CEHdkKfED5F3
GjfCa7YQtNoUEJBA9pUGydzi6WgDYKrclVGXDMW4/NzCzVkeeTzNYtBeZlG/YV3+RbSBk4SUPpUO
e/h4SReiShM4W9PO93LrtqTgg7Uh89iSDC8m7/BvP294mMptVB6xoErj2NqPat7Offdcjf2/+Xez
lQWMFjXq/VSmoGrdlz45A8YOIbqo+jn+I48NMeGx9qALR/FOgvn2pSazBlsSQ9aAX0vSHAIcw9UC
zsJVYmJfSR24TSz8Om2IvW2d7oFW+es/7YOJa3V5XRWUzCItwugb2FugxsfVuVwFli5YpoljzSMU
+oUbi1TS7th77UPr2z9AMPB5ApNy0UMIoXbOkVIrjmDBPEzm5mlE8QzYNJnaQ/Rkte2O+dA0ZdPV
Htgftpa1XLhETH5mSI3Rv64u9UfeAS37IgHEbIO+S+be3fWoqh6pne/+bYcMiy+LkWtuOXXac4CA
YyV3Tm2ji6wRKwMsrZkRTUCsPJoKPmDNah95oewTMG1NUlFyBHMWHt7bj+exdBIMi5eesuIgHGWK
+G4b+SLe9mWXDoRuIGoICgA6bAf+lSlbr9xGC/Mykawg9OhEWwDlOfXtlGTEOVpWWydxTs5h0/ZX
t17j11wa6XZO3rzfyrCivaOmOvUj93OAVOLt1Gl36jaDxdaRvwthn0l5DDIb1gBRr1Mw6uiTW+QA
ziqur0PU+9soICs2tDTM7c/fzGYK6wwERlWblnkP0hc75ZmX1MI+jsHrx0dh4W4xyY45oAbj3Hlt
2uWdn/AePKEtnr4JRHHWSIeWJnFzpW8mYfUzKHndToEp85KBxkz0RbZBN9rPdV6LmwG+E2eZ6E/P
H0BjBEWo9JaUBNQBbSQcEQ7NfwfaExCTIfvB1wx/Sh9nVOBAbnH2onwlEFiaoOEWBulMmA7QSkFu
Hyv+ApTWGRwXd6vUWgtOzgSDKg/LN9e+SpFc+2WzP5GacbPp8+Tm12IOPgVr4IelmRiOwa9G0lPI
naVtBo7OekeG+GvjW/tusP98fN6WXvEm8pP3DsvyHKch66szNK3vpyF6BLvQ1Ox5rME8U4WnoIn+
dK5OIsgZbKZI/+h9tLjhn1YCqoVuYGIiQSc4o8DVjkpj2bb7Qp5m0hwt3e+1O3zK2vk8VV60lyXq
elmx41CApLTZWQxcuNYojrMHoVHZ3eiQj4519e28hyhvV+9LZ9pnRXMQLHxZWa+FvTe5iWnkDbL3
mU6R6oL6tNjhVaRAuZGN34W3b6xsE+Xg3Bg2hKRN8Y2P+7nWL7X9EiCj3bSn1UO4lIUw+wQ8UTqq
Jmgun9EiJuIjNi3et3N3Cqzx2+xCIZ3m86epaxNhz+t07AuXlYl6RdcW8s8ua9IexWswmuwswjeg
rf0m0WalHfZo1cX3wXdXrqqlyoCJg53i2UdOK5Yp/lonZUbyPbPJnd+cuiZLLCfYd8ibo2gRQxet
D7+xvp+TRsY0wQGC4wl7FENC6m5d/Wss42jlzl5645jAWU29uozkLY72yCFy1LmVxeeK3bXWLgCX
qbDqA+tfRyt6+vjkLaD9yV+xijd+e5SZz5qiaVLPVeGRjuTYDP3Bgfg0PuUBC7FrY/K1mbx9Vufy
NHnTcC2d4KcLWnIfdAN+m9LhnpX7oroJRMjdNFb0+I8fZ0RKBHmQUKGqADzKefDS4ocXfW8Vepo9
N/U99FeODbhw/cZJgPj4AyrsLThp9jGdr2656aGNzU+h3kNTMHXttfr2olsx3OeUjySIhrFJIwcE
g0leucfYtj6Xdf0qbHHwxnavmsj9GZMa7IJ0fum8qN6gRyktg/4hV8goBtVw0zqc7io7oDsHd5Xd
q3BjldGDg9a/Dml11uTF48fLuOBcTPRvHQCyZFl9m8YgLZojsS+K/OQ51c5vok+Ftptk9Y5eMGMT
A+yp0hqzbkAoMwzXYXAvYQjxLLs7WhGa3kX5i+npaehWCjFLo93CwzdnF70vce8I3JjE6VAoCBDZ
jIeMN3jc2vqA6sa5cEO5vfnWldB9CfFjon9Fket2lBhSunKXUx+aXeHzgHB3INMr0k4csvdyo3Nu
J2RGZzq3ZHz4eBsXru2/RZw3s6Vx5xVVXyBtGkNmM6T31VDc1Y44rzr/pfU0YjjH6kXMCLOuQUag
XmeF1qlRWbb1I/lt1gSPlVIntLYUXnjeSli1NKaR1AEQE7CQvoUMMoUac9kmGv43GJ6i0TuMlgKy
cHgt1vsul+63v3/+dhV7N/bRyR9dcyff8dwBzSj48ev+Ah20+wzUArGnv0/AK9bia+55u1FHPz7e
v6WZGs4syCskxuYROFNP73oFg9ABvwfnyHmkcZtw4b1Mpfss6zXJ34Wo/+8d82aqXiyBpB2QZ5+K
6SvEdh4rD0CceO0KvZ2Kd8JxE208zDC+Ehwq18m2DhVUmdS4A9+5lF/kCE2u0v8MTtAk+s2hsw2p
WIQsJRRJ/GJmK++mhfmZkOSoJrXtWDq+0rKO9p03ZYdKaUQtatYrNrcUJ5hgZOYBwuoEE09bL/tp
dfl+zD2RTjGUVSKyLfxic9PK7st2F0t9hrrEFrgtn+UHm5Xgf4+jGK1plKNPL6jXFv79eYcmx0fZ
9lK5A5OpI9xDpA4zTWhTfQnI8GDT4jLq9ii48DeNa/3KfCtP1GRdY4eda2s7l/ZKqHJzsu9t/81N
vTldFvHAihPOHNcgZF7aKjiKqXYhHNoCCcD8TTH7YmWopZN2W4g3Q7Ugf+0nKXjKuX0gXf8ECc/n
j41yKeAycdSdSzwFqgaedlNjRWffDfJiI3tBjnpyBzCm8+bg5BV7bEQ5763QjvY86leeKAsu3cRR
57U949EFoRPZFZ+yGIq1WU5P0IynkGX01gD1C3BtYnI2R8wDysqqqzSzAcOohvDAhLuLo46ixO7s
O1LxJAqOOEp4doSje436CrwGJejpOQoHU7xjluq3Uo5021btWhFhgamDmEjqekCrvayRWx/yTj8D
EwzpS7QhbruifvLRt2Mxqz+BOG9IGCcwMyLIdGL+8Djm8vNA1uAWC/GRiayuNC/BOIS6QpgBlzOX
hyiyLrqcFBq81BkgNR80QdNu5cAtWK+Js4YzAb/L5CLPP4ZQ+5wgJg2b9EL/zyBJt6ni4CVs6rON
Fp2kJhUYLbBB32uaQvTblSth/9JH3JbijUV18TAxq1I87cPsd27JZ4+0e+muwDEXoqTQhGD3qL1B
i0by1LGaB9cC77dW0y82BwebRpth5rsKYuAkiHetS69x0K/gk9+3p9DEY9tVqJ3MyUTqjTc2tDk6
kqo5u1jbVRLE92/x0MRey6yfh6grRFrN/ROz0PMAmnfQnIEhDAzsaHYut3wNaLRgIKHJHNwxu2/i
wavSnGMqQMZ43cbWYlva+dHTwYEIhGK++0PK6ShqdRwd+6j5aufw+4YRxkZsNtRxhgY3WqWDFj8L
NKbtarehO18H7cYaBg6KoEEQwEirTVy2J5gNT1gB2DRrmrsAnX2bOrhMsbcZwHWelaLY5vPao2Zp
q410HPAKDgddSpWOVpmwvnsNPcdKMov/iee1DPrSGEbEBgHbyaOgnkcQan1uEfYKJCPAt7LxYmsF
a7K0xMZjsoiKOQOlfZ26M1RKZgW6Rx3l+4oE3dZhYoQOWAwEOmA9H7uf92/t0ARnD8BGg4dhQAgz
dZ8ykOLNOXvhwRwntMzvu4itBE4LPEChCcn2mRXEFbj1IUzVNBcon6AJSUPRhdWx2GKezdNtIWui
dkFT7ayu+cFmlR2zwLIuuTXAO1jQwYTYrLMruK4Tbx62tT0eJhuiySgxOMM5bh10GE1bYA1faXND
rLVJWHY7kq81Fy8A5EIT9R2o2h7mphcpLss4AYXlwRPByXGTiW9CK0SuDtIH0Re7mo7gI95knThp
3SKd6fl7h7PfH2/akh8wseG1okprisMejDUIeKz+yPq/mLUJbEnF2H0h3Stub5hcAgFr3CzovB1o
S1ZagxbswESPO10WQjlTVinJnM+o8hxiq37UNNrbwenjGS4dy1vk9+Y+qmLiVYNyqpS7A7r83APa
1H+oMd5CAi+V05ePR1lIS6MZ+b/D6MZSM9oYISwntP3AnBxSK17V3EXe5Gymvo4RHDGxjbthkzuU
XVjLsgQCPoAqN+KONXi6BE69//hr3o9qwV7134+xqhhJ5DLz0lyIZ2+u8IwoutePf3vh4AbmDaxp
LyTSiHMagVoymWq5KYvw0yT0hopoH2XZLzJER5Cn/rlpOkUegcx6Ge9sW58L7aeNzI4ff8nSzhp+
uo8ESjFzx9OxUL+RWj/Car9FRbMhQF2vljQWQtwwMlz1KDio5UoMw1EH2OoKPpo7G68U3xF1fBp5
v6d9uSN+tyE2e6p96MTK8uK2411Zld4OfnfvugLs/M6pLqZ/ereEJnu1ZnHDkSflMNviDhEWhDfa
7vvH67rwcAlNbLsqJBQToaObUsB90JG4ycCxqkBT+8O19MkPoo3U4beyq1beKosDGudVDCoeO1uK
tKQuWBDJIa/dh3rIDtb8GDWISgJAC+CnuzApXZevrOGC7yG3c/XGM/RVT1sgrAQK182hbFEdoDOE
S3mdH2Lq5ytv6oVTasKPmZhtUlNZps1Q7VCF2+QFKKbt4Qxl6Mu/Rt3kFo2/mYuedBHhFVSkosnB
w9mgmFIULhhXVjzK0iwML2ohtaVLAtBqfQtK+7m+80tvE0zWc+aok1ijQFlIioQm4hhIKyYVGVha
lPYlHmL9RfsIBhXkNY9uNl5ID/QiDaEEW7IjzdjPwa6dh3ieoZ2YO3MyRDNHJb0/TZnsHiZVrPia
20n8/5RE8P/hfynjxq9m1K7aXeFRcBQN96PutyVhJ4iNeltR44h+bIBLi204NmR3x07PDktBK5lk
YotS5rklwUaXoOIL1xiC3p8SSOf/e2QCWkwZg4wnrt5nOyTFTU/xoiU75NSbEwum3xZ2dfi3KRnB
aIwGV0EnzdIMLR4zRR7Et1xkP+i3oXVOAK3QlbX7my7//50K/w/rrDIeBuXMUoieo5omQco5t6w6
CGVtAvUdSNvQLtiWjs2pVxXMcKLg6pX9ufPRbNR0Z3sKv7dQt1r5oIX3sImA7iiPINecsRSdTYXT
nPt6zFGDDdXKyi69iM0uFZ37aJ0F004a0ic2sX3bD5BdG/6Uc3/IWMGSuNA3du+THqO7vF9Jri8F
jmario1mEdDxRTWy2tmPapw38Rx8lb+6FknoEYqv7Zm55c7vnGtPOE+C0t2WuCs/Pk4LT2WzjcXi
MZ/cCoP3I1DF8OEnQSBR7XyO3U9VbG0bPaYWlSsg9qXgzmxmCbo8HFEflSn03U+h5Y2XHiXsWYpv
dUQTPusz67z7uT2j7RzkjpB4QejOD4oNt0aClcTK4oobIWZRdqOko5Ipj8r7IHd3Ss67YcTx5YNK
0TPxpfT9Taj9XdHUu7gMLqEbP6yWxBa8kgmCx/UCwrIgrtPA+TNF+Zh4YcsSrsYT6NiaNVL8JXMx
HEVJ+lD00I5Kb76/zKt9M/l35RrabymYM8HpqId2FDR7WRrw6gg5s8ciLrcdpM2VRXcErL7TNN8H
Ytj0JZSLo3KvcrqxUUV12+maRfFX6kVFgkrAamVsIQoxUeyTGkapqhBfRPt7GWhQlrfPTl9vUGH+
2FgWltQErxPNNXGhyAZty+CZqvaOlePTqtr9wrEwIeqZUFmNBgbrakEXbyMjFe+b2ULxGhWuqZrU
PtP08eOJLNlhYEQ5qDTrmoEk9ioGVGTtQ4jA23Ef8HeFN6FEi9q29Tw1T6iRJ+g1cfx+kwUrCcCF
69LEpUtvbCQKlNaVcLUNIW1QO19vBUUvkBtf8nP96+NJLp0Hw8qpj8AlYhy7hVdUO/kn4vXnPIQx
rBnBLWZ754Y0aZtB/UR7lTVZyrSyE9+fq+RWafr48xeqoKEJNm+Qnu3DgmWpbtxyWw3VIR/vZqbb
nQLDeF4VTTJl/V1csqRh6rlHtTuholnJJyw9JQLDf7jWYI99hG2ijvsccrQxW/anON6FUwaIy5dG
Oynew5+stUfownM4NOHppZr6yNGDdS08b/ous8L6xPAJSQ5duATJ/5c6C7s/cqqeGlZW27b9nWfk
dwACw4RQTnZ1O/6Z/SBfCQcWjN1Esjtj72Sj0haQNPK7yrOHjPu7VQtcOJwmet3VQ1Z1Msfm1l5/
rxtoaGorAjJBxC7cpAh3K6do4YyaWPacwQgqDwM17tnzpPxZDR5SYn6Xb8GQMJ7AXf1pCGak6aDP
rBLAjF6Fo0BAbFd864mJJLFXrQQbS99ieJ0QpDyi6xS8zuhAhLRQY1LKefvxTJdW9Dbom4db7sc9
s/LGujqj3EGc+oGX7QE9IBDpW8nLLlmkCXGfLDI40EvK0rGOkFwn9y7S2vETdGymcnyR0jmODClh
pznac3VZTbwtOEyTrjmndVBJiWFZx5Ns1p/LAEnn2OJf2lxu5eDWCbmFS/+2jsZrRvsgzQyygV7L
sjqVWXgIctACevVxXOuiXNop07O4o2Lw+xaYqegWjMpbPtEq8Zvu0kVi5YZbsF4T5+53HaMjgFtX
NvvWZfb67w7Lu2Mn8mglHbEwi//jTK56pasmp9dZ1zCl7Dn0JwSU7gsdxxUfvDSJW6Tw5khLP1dO
43n0ykdxsgbrNBcqjcby3zycSZXMqyicGUXJEljOK6PBs+jsaznMKwv0F7v2zvVoItolEXmpb5+P
FprX1rX1q4hIYrsOZIYGyAvQ25UfJAoIG0hFAp01PIRKbKsARLA2d6BtUauEgS5m5wEjA0Fct90i
bq9WormFeMvkUM77AUIGscjSqQUf2MBBVg+eDjlMr9QdDqvFyAXrNRHx9jCNaCxH0Ojb09kj4Z8+
yi8NGZJIq2+j/XvqVk7L0gVq0iKrnHhdn0E8exbFwxAyFHDrkw9pR5nh+f6Ul0B/Bnp+meWhL8Te
HePNNFs/2ozuc0utXDgLPt5EyE+BCqGSFtMruPI39YB8p3Zh3R/7pr+5vveOlOE6eBP44GK+Ofma
I93Im+5YE33su0jfqbYbok0v8bKUHQ++MGRlDg3k8BIh6j6RJfQrOMiBlC3v+0CG905X4rnbts+i
gSZ3NcYOVFchzuC37ndah58lKkVFDyLIVoMWL+6yB9dBaSGBvI2/yVikkzijkOqS6Nn5VQfM2w+M
WltSe+VPUShWQmJbNo+6EIBBiCrsMpDoePoPQ//IF4XnUd7XZFv1HP0QNm29Pc8ioJAiW3/PIznv
8TCHnuJQVfeg0bZ00pZOF6GqFbaoON54tasSKKKseJnHSOzyzq7SOvRncIu57qaaovoytcBGBNyG
3mZ+gz0OKDcNSnzLeYZiFHNmsB9qtoF0c7+18qg6MaQ/z8ovkOrpYJLuxNv7WUzVl2yI1zCSC17N
7DtQYD0JGj+kV6exDzTiT2OAy2s1gfsXHv7OGTFbCnxPhR2SDFlaF6/IF7nbdlAZ+mvtu1JrEJwo
XAdiSHoB5BtjxWtT4rmTaT4llPB5A3k07FbLvlcKekJerBNPovULbCzOVlvxY2bTA+iTzqLmIIip
12STloILE2jjexPA0k3joreUQcGUQt8cmL0S3Oms+ZHzz2AtOt0UAWPdy/0skTDN19palzyH2drg
c8RNLm0RjRbRXlGx7ZU6UA1hI1R0nQgCxHJO4v5b5Olz7IPNHaFP9BiF+cb1fqyY9vtvKbOnIUev
i3QFt0HYP0MAo3+2i+5gjd5LPpUvFuBFHw+zcGubPQxge0LTiyNtQEOQDubu1UeWJ1ftoYqPH4+w
9Lb+ey7f3NpD6zbNGNA5lXV+HTNd1gn6uKD32ddPMvB/9TFFYN1GiVP2WwBGkrDXT02cA0FVed0d
wG3/Jo0Zmo0KlNq+nSHBlnZNd2ooID5R4B3w8P8fZ1fWGynOrn8RksE2hluovSp7J+nuG9TLtNlX
Ywy//jwV6UhpvhCkvhlpZqRQ3t/lWQLtyx3tGgt+oGolrV+qqjnO39FKXCcFXPEUnKUJOdk2PxZy
OLjZcJ8jQ4678cBj+8E30W/ZtVsGceM3Waw1R+WF19yZha1a+YU7pQ6Bj6UUgRJDaAOSBRQMDQhr
yZ56qxZ1C1aQ7htP490KF4pFHhsIuYExXS6i+jQ48TcuI2h+omR7V5YMF4sftjan4L8X+aum+z7d
K7yDpBFPKey0oB8Hn3PhB3E9undVreHkF+V7R79MxYvVu7iOgQKMwGSb6rDRJ1B80IJCGL4mx7oQ
lswBdSNpIZdBcN0IYCJ41IcICW7NBGcRz2zJ0P621o7cwoHgczSdnKIiVTV8xDSfNhSCsiyRx6w8
29MtMRycGf9eQserq+qDR9WBRdBpkmhQJt1KarhAB3Hn7Iq88nVeTpLcVNqDOoBjN3XALHrIOuVv
LZreIJD/bef5fzkpyiCbKtjW+vWjfw0Mu+E/AfetQWhgeKkCV1L8l8cl8QPfzrPAi5jaGEsRiFzL
8Rev43/jOLtznkZtKLTIiD/dlGNp9jQu08B3h/ZQSLaWMy8hgN66h+92cql9fxTGnm663h2Cdsj2
xIFGagcMgoDSEj9m6jLFagxtNrqBIFV/yIY2DaFBtSPT5ECLrfSw2Y8JhOccuHPi8QiA9Db7vnfQ
Sx9axJyEanXuaO7dE/FQouhnICeo+sfP79u3R+qD935O90CVrEm8NJnABfeOBYoK4WTpJPS5+Knr
orkRhotd1UdH12/z7yaDfJZXb0qSha4YYqyweKiJ2TixfbJciOu0HgTvUvtbxciBT54d8lZ8sWDt
HWQpS0KtvWpf5ODoaqhN7j4fxEJM9PYwv1sHf5xUnPgVxsDG74Vuz4lhfzqP3//bn5/VRkrmeoOE
0flNRbIfKFf0NP7RGPFvidTbg/Dux+dkgm2sE083CY3808gVD7yhrkPor0UwlYpe+tJfgeItRUlv
//3dt0ooJtRdh8fVtPG2VF8HhOIJBHaTOLnNh3EfFT6M83wZ1GV3kbwIVi2mFj89e2EIzp1MHDHd
xA3i8gmoka1tffG65FxO/e2gmj8Wnv4dHpqgHOKA2vSRNLRaaxNeU5yPtvks9VGVP7Te1E03Kfoa
QRadYRo8bmpJ+0ca7XyS7aTxkWiQ3LrhnrcGTH+rmHzw3f+hkFi2qAWCshtYhOabpId5dz60gUOI
DaHI8ikBBDUA2Btd9bbcFlkcQHl+ChICvUKX9c/J6O8ie9yno0d2Vao2pB1PmojLRNIvEZtsXBKQ
wbBAVHiQifVEu+Hsj2WBtKoeNmPvvoC1DuSM15EHr7XQCxlzIKFA857AyCuPmdOV27QmtNjEdhlA
4gT/6Ka1ab9GL/87fD7HEmcKmkhNA5AWNIoOsQ9tasMhsQknFnbm1fDIffs0jd2T45NvV9rgarNp
IZ7ic2CxVZJojOGYdcPa4g7yqPXdRJPXCUncbmTd9ySJYRXddA+iqHaTnR8b96GOSOhl3UoB5y12
+mjssw5KxT1WABk+3mCBbqQnT0lBtiXTwaQAJ6L8bihOSbclcXXvS/lqtIBJRffDyuW2hb/7dZYg
JWqBekp+dfo/Z1gLXj7uWnN/FmrKLG0ZbHnNDbi/QcGaDuSa6lwDALnTltxPifVic+eR8uH58wt0
IYYBg+Tv4FbaRlXo/JEbF7ISIsHtz6CumTCxTXIdErx+MWGoaRfuoTbeazGZi0zrEKTNK+f28x+x
EOLOeU7SaeNO58hdJvYbBkfwhW9eM/TvMrd+GLVZKeAsPEXkmjm9u2Gt2PLRisENa9nZRUXpQXm6
CaLOWRnF0j1Krh9+9wG4d3it7+XOTSIq74SCgw6SCYQst/8xxWzHCrtGCYP3lw617p3h3UaYR3Aq
Xz+fxaVkd84m4qzWLvdG56YxeRP6fQrJ8GpzxQ0jpvOSLYDCHSzX8eYnY0CT9Gdq8Y1W7fckbjI0
K63HlR9yfTj+93i5c2ZRTVvX0mpwAKit9+NAbvkobhKbbWBeda6IdbIqidVlBBOEjeahqf75lz8+
Pu6cazQ1uRjTqnduyChPJvUkaoFyz0XxpIo/Q4a2vPzhg4a0En6/dfD+d6C4Ef9eccSrFBZ8ytwA
5hIyPsqNL8uHdMh+pWU8bSAx97N15EHUzc+hNuyoJueuFzpspSfCJO+g493wp4m56K04r5ms95Kz
rcNyuFaMMD4nDkSmpCm6QNDoS1VZP2sPQH1oCcsxHOoKXIx9hB5q43RHmh+L8uAXfbFv/WkDHX7/
W8I6oNghb41tUUGqKA27KyDNh34YAd3Hc70NV3RTudNGRC+5WKOWfXyg+VzoPeoaTSw/ApfLiNsR
+Ano8AZgYB50Up+cNdz2x5kesqm/Z5+4bgI+CnUuqQ3tZAOJ4L0DPUHu0f2Q+oDFrRzsj0srCDH+
/o6qed1xmABf0BHfDt0IKoAbVODXrzbCFo4un0P9O5aggejH9OJWNRxZ4y0A9UATwTyC36fC203d
+NC65vHKDbbhFBsIsPUtlX6tygLMMWslnP74/ACx//dIGycpEf9bzgXNPyiObEmqQ8Ckr7CJ2hwh
pBhm5p8SAz6H9VfpAOigYs5FFfE5dsmD70wBG9aa3As70JslBvZYuL7Ro33pxvEl4/G5ZGwLVse5
xtpZOVvrnH78qGBr/T1jnZfG8HyV7v/vQVDKN/CfgaQ4DPpicweLYhcaKsVdZj0DhBLVzbpr8NK3
nb+/beLEhWhr7F7gnQpFFHvYt036G5oV289v0wWkBJ/j2tFliYhIExcKzW0Ycw24U3zblWmYmjsU
baJuDxblQytXcqClNZslArUd22aaUvdida84y1OXXbIeLBsWw4O+XTnMS4OaQ9dNZKNiDufLC1f+
d2z4fnvd3twZLxCBvyHEgcoKHXY81kfTgr+8Mpcfv4l8LsFe+JNje2ONxVJ7g24hdgixXjCF8Ka0
9PeG6o0CcWDMvq588LoLPnib5th19FDiscUxuIgG+CMwTD1cGnZYxCZkyfdEmCenyS+mHXJAP48o
2HHv3+BD/K3J9S4QSkZYQ1lKiotJyn2ZUh2mXry2gAu38RzHnsVp1dlS8kuj2VPulU+kA9rKT7Ya
2OfP5+56SXw0dbPLw/elWyD95ZdEu/9pD0k3o+3+87+9AMblc/x6WfmNazs+v6BNifZlYjZa3kOY
YJ9zf1cLhPwyQ7uWwrLAhXAaTCy8lT7q0sxdd8q7ZUEbEPqwroNhFX7oDN3FcyyI7tOnVb3dhfdj
Dhi3+glCKBbjF0PizdSip1LFV9OLc9wwEuZ2+sMmoOBWK/HXwoUxl8oe6tJH6X10L3Y9/DIQ2oE6
ymuZG3D0is0YrbxUC4hQPseLT3lmN6PW/FKoZJc7CNDi7uzHG93vpvxrQdBSf2iH5hF2jAPgfkl0
qrvXNtb7qeGQtBaEbhCVrox54dKfg8Wp8Kg7+DmmGDiCFpqzgVf927afw8Rd2VcQMsWfRmQFh/ao
IkG5yiZe2BpzMDh0ONoq19j2MK1lQEfRLuig+QJ0BMw8qPKaoO7basMTcBfjrj46rqgfHUucSeTU
bRgpH1Bi+BKkG1UatR2aagxrP3VCaYsCrZ+crczC0gMxh5Dy3ExxXzvTBT4OZy8Wx9r0kHcl44+G
lF9QMdi7LAI2St+uqmUubOQ5ctSitQMt45hcxqh6KOvs0rvyKUKWpqrxCCeblQd9YQ34LFhp8io1
hczNpUUGPzmheZiy5na0rXvVTRD4hqrtKmh5cRpnt03q9E3bgAsH5c3oEuXOyaCegfQThQz1lMK2
DyIeVTAUKKqSAnqkK9frwlTOcf+OjmrIl08e8D5iG+XFvob4lhx+QnR8CwHAZASFg5CAsyxsIgkR
dcAyB/VNCH+rWf+H+Oama+nj579m6cfMHhJIUSorhi4LvDRKVDTH28wWO+nQ77nK7umaJdv1r33w
XLmzZYV8n9O4YB9ddOmxTZaY/JZoxlc2zUKdlM9R/T2MSWsquXchKIoWUYEmfukme9A5SZhN0PTI
2LAvnWKH/HXawOMZxQVnOGZdB3pjvc0p5GksGN+A2umcBmJ/K6EvzfvmkVamvB2hChc2HDBR2aIf
zwboT1q1vuARHLYuVfyUQYP+vpFDc0wn8rtu1X2hnOLBYtbwEgGFtemRgT/6UR6FbikeQbFNNy6x
6cp98Abf+GB653BlXhgX/V9IJylEvt30aHS5deCoSfaSoVoqsq0f39j0ySvvKf1poadkmThooUJd
3DGgwNvJD69ocKchJ4CvCiQgyKlSepBFs4EibtBSbwPBp85e0yZa6OPyOcRZWLCoZwN+si9/8vIZ
/nSBXVmH2v4G8cYRSR2seUAof0QrzI52ibkbhqNFx8eSvBj/VbRoyIm7Un6JZYaOJYMp0c6vYWJU
v+qiD40fbzGQ0TNh2pCV0s1CK5PPUdJ9bNpsBFbpAquGEJNbpLceYtPYe/SaQzW84peL2A7UBB+K
PgoIeiPw4w3sNguZ5+5Ay08ac5uUcF6DnjX+1R+tbV6Zld+3dJ/NhY8iB1Sw1qHikqoMfz+KIDDM
t4rxL008HTtppVBiSh/z4tcq4mLpYM8SIg+gJbesPXpBO4AHVglpEZW6K4HEQjQ457kkiVOpduzZ
hcM9Me+a56KuLtloH7M1AYOl52ZWNyE8qevatkeYQPlQ81HxC+Mw6q0ms3FR38gi+afHQjcWypOf
37cLJVg+J7K0bVsm0mumiy5G+ZxqcSxaNzom6fRfPjTAMphEXn2z4a8FE7Ndz9xm0xML9kwwGvr8
NyzN6/W/v4uyHUjVjaKfgEBLWLSXkLmpCzff2wpCVdpnqwnlwuaYw/ivpom2NdlQdMufWlGGEW8C
cDPDrIr2qNJctVmzXVna++iazaIG0apg9B8+H+RSB2UO8/cye4L3D6xTq0YFroMmkh3a2Q/ks9dy
R1sc2v43nlvJxnDkjwo2FHG2qUfgsMoQdwcum5DDn1cZNDrXFn9h5ueMAD6pys6Iii6eJF8bRHFH
o7MwFXx/rZqitvAHsWYSNrJjuyxpN64cToyQ+xEqfFCNYeVNzoAqVdJfwyktpQ5zQfyuFn08QGro
MlVfMB26ur2+GdrNt1di0FBnW6QpA4deY2wFRFdfpojsQEBDgCxvU9y8mCvbX4lGllLPuV6+TO1k
HCPLv1iFOSei3ujoIQcsmrFXCO/uqHtjy2nDCxEI3Kyf75Q30PUHz+ecW2DZjaRRySCUp7/3k9zY
JdSyvWRTwrS4i1+Fo1HheU15Gl6RGJn7q+rHTQHsDi78ln+9soCwl0coNenvuNXt7Ov1DcKkoAIF
wiyGgAwMW33S3v6K8b6+E+UU0NEAUXq3PpCF22xOVshBwDOiJtFFO/oZlDLIRA44biQp763O3kIm
OFiVN3wDB340abPGguas80reRRcDi8CieWzHr5EGJRlH2dIWqBFWeA08Jp1vDYhZRS5CTBKOfQHc
RzvekPg7VlPL6Zw68OD1bvo+3ij3qtOConVa/FpZ3GuI+dHvnL1QgKWxNgY64oJYJ9UmkOyWpyRo
2t9X7Gnd1YEtbtNhuGvgMTimQCZWN/gNKa3RSG23V1w6Yo7rsYAgJlb7yjLDHSKFOLpocWCJx/GR
4InPIeOIDcAgggJHsAuOxecjWLhF53SKMoVdZB91SPRMMExl8rvNI7IyOwup+pxIIWI/xlb123Nh
Va+Fkzy0EYMj+xr8bOmnX5OOdw8NhZpM4aCvc+4T9PU6yY9N5qzVtRcWdk6hiNW1QN/w6iwjW4WZ
1QZOBh1jKP4wglosTe5iV2yZOcZVfATxSmy59YvnaxzfhdbOnGEhxz5GO7OFy1k2PE9oNDPaQ9jR
OlqOa28TbxRXL8/Pt8DStTjnS+TSMGIVNjnhmXYjsrVlcxbFbQVivBvtuE0PZZzCOao8rFJiFx4G
Kpy/F0+MPREIKAfsjXp8qm0YPQRp44FA0oZO071Uk/yaZ44FiW8HyK2KgqTP4LXtA7VXmyTfZhX9
UxaA5Kh+cJ7H3IlOE5FpuDIn19/xvwcbCjx//7424TXkYgZztrwW3rWG1BAJIBe0VJ8dQAFh7uJ3
QUG7fBN3SmwyeifUTjdjtJJ1fvyW03lpz2as7qPe02fV2kAfuPHPoS33bdI9VGuucB8fTzov68Hg
jsBAptFnM7j3cYtGNLy09Nat22ZlFj/exXReqxt6aotOZ8M5ojtu9WYD69FjnFngCUHWEVvtm133
x89XbGk0s9uAo0uSSJWoc0oBR0oL5W5jY31Ncr6WVX78ANJ5Ba+KoBClVK/PBclvU5V8j2CpXdDk
RVn01rTGgzdOdKbtCkBpafKuA313vUEBvy+zdBrOgyunoBoy2HlH937e/DaKbTTLDvHQrpVQFhIH
CF7+/TXioRmZi9qcjV3qkFYdube5uOvg8aV2jii+jUJUYeNy5Ja4DawQxqXgyjhrWcPHlSI6r+H4
BIxkr631GRnMqwfjvYTdwvRboo7gf7X8359vkoWrjs5rOZOmqs0FMWfpJll2GBHAVA0kunwDEVZS
BmNXBcZDIyIjTXp0zZiPR869lT26NMjZpZLR2gO7iJKTZumuNe2djOShi5N9FSEs0GveG0sbdRaU
FFXsd3pwyAk6UHFMNn2XPo++OvW5/wPgvqe84wcdic3KnC5clfNEGiQkPWRQTD13FVI8VtJrQeDU
Ra8qngLXQuu5HUAMlruRiK9D1fwe7HKlo7MgZUPn0hCKTVAXitLyzIjNf0TsAQt8L3oFrE99hB3B
YwoPJJaUgZej00hpDzFs0OJCd4BcNioWCnshgPLrGlRi4Raa59+eNyVplUFqyUdRC3ILEyolebGt
B7OyhRbehbmWhHCqwo+MlZ6HujtRaGUB8rO/UgmgSvT5ei7snnn531hOFnHbT8+6T2/8FrCYrglb
sWvtKOyH5KUrIXr9b6JZdF74n5pKO6koplNB6w2p6VPltgf4iz358ZOVP/7biK4x3rubtPEKIFNd
qzzDjygYk+4euoanQkEWBzqcN1Gc35S5+wIs3OefWzjlc/GIIWcxmozaPmkFvxaRfQcRd+DqgGBe
dc3KKi2ASOn/VGU92HBB+G06Tax46Ux6NIXyQ5CK21A2hxaa9saKt7ysQuj7N+Dkx8eSZ4/1uCq2
s3TuZ9cMd6LaWI2tzx2wv3GbsrBK80PeCXDHnNBOi6+6HENC9BCkU3W0zPgS2fVagP5x9E/n5VKY
UQ7QRmsG3DqQ+OPRy4g2i6vys095KBQkyHoE665on+XQHQDcABHRvyCrTAK9dhgXTvu8BGUpa4y4
WwznKfGCPoaIJMuKINLwx/unrTSvMmkEgEU2NP1ZMDu6soaOePufi4rkkJKIi32Gcvy/fel637w7
I0Vf5QXR/QCVXaF3RVUXQQe8a0A7AJDtSkFByfdXEo6laZtFNqgNxoOWsjsPCJyAX/tTZ+OhsFdx
oNfn9IPYfV7mKXifWXBe6M9osjShsnYpNJlCJVDBJzmIULE1hsJ1v9XWL+agHDeka/DlhZhtXuup
ywTWICrVZw5P7ilri7B17X0BrK0b2b975n8za/LIS/v/eirfLRgrEziQEKrOSWL6UJK2DJtyZYEW
av2UzQIVIyRRmdvZJ5d+jQv2x6fTRunq0rD0xnN7vGzKPVsxPAbNWsa18Oyw2W3iugWa4dXUwrRG
8bAsgd61OL/NYPIQ4fo45XVp72Jw7kKnV2m2kqEsAA/pvP5hVVbZT54ckOdNh96HgS1UUbIwlmAo
OKV1MziQTeYx7bbwH3+BinYauoWBmnL5S6CVvK+hbPgtwmb+txM/r5kwDmuSoiDdGfhhD6RC9zUi
UBiNh00GRE64un0WHqm5u2KrtYMKMR4pR9xy+hNk0u/XHl008fLNAemfbpV5FSVzE1ByfTGcVckg
pO13LCg0zwJu8R8CfYID19VKKLhw9OYVEzr6GnY8qAZ1AmQNBbuErebV7RAhFpxoCEkzvaFggn0+
sKXnd14ziUqX8AwyHmfPPoJauKtNMwVFcSvxCIiM79pBhrIr9nmX+AG06c+1hkCJZzsrP2DhDp2L
T4i+KmG4DeclJ1WHlupj01Z3o1izc18IM+eKE83kw03KLc0ZYqPA4/IUhGLleVvSAnRddp7+x+0+
u2jsLikgPN2M8Aevn4y3VxOcTBI5BF3R/OqTL5+v1tJkze4WGAakThUn5ly4QwqwrdMeKGDyN6Yb
2MpFsjBhc+0DxYTKh7iiZ0Li237Qp9o4mypqbvy1JVk4sXP1gzrF5VfJajxBh7cHSC6v5aYSjfne
ZwjKR+DomjR+/nzClkZz/Q3vHpc4a1talp45AWhgHVEjtjcQslIXUlWgK2z/7SPXj7/7CBlBsGZN
a06pq7xDUmrvDn6v1SYHvegJ4hbqH79z3RXvvtOVKG/CUm84jT5X97lJyZMEbncIMpNO99CUgMb/
v43o+la/+5I3dDXtu3g4dZIMYHpyUwRWRuglTQax44nma7XvhdvuDUTw7ksO0GR+MWBMVbczzHjb
XqbZK7g3/NxENnmE+1Dys43WQHdL+2EWbPgWvGX9bKQn4E0h7uhlhbubnKzdyLJygCcfh2Elrl8a
2OxCSH1TtNC77U8OhUIhGYGBMWTn6tyCrq+3r7L4SMyKaOlCCDVn+6tKehVwUOykKtagUeo0vNna
HUFz5p/2w5ydnnmpajjt+lPngjVHLPcMADRKeB7ISSv1gOsm/iDWnXPJ8yrz+zYfyamEDUd/Ln3c
AVUM1cdznUrn5fNxLMRmczK5JTsv07JtToV/jofhd+kVSKdGN4c8mXw1A+wQhGWHlvz1+feWBjW7
GXw7YzSF18tJ9kOnjtTKoiCOfIcih3MSvfn8K0ujmt0LCTScHZ719enqPxSM5ssA2YykJg9Qln6x
4BgZ9+JbmUXZv90ObwzEd2dW2C1OkQutKB0P6QXhZG+gIZ0PZ+YIDbKzhYrd5yN728Ef7YpZxaPs
mEavG0OzVRNU44/YvlD9zZLVZQJOVEQ7Wf8cOb/B7VGN06ZJIMbYPQLHhuYjDyr3uZP1oTHy7Nav
n/+khdfrre78bvA94qCi1219UpG35b0DcYZ+pyP70RbmFwokn39l4Z56K/u++4qrJl2kNbdPHXWm
8b7MSt2HuccStCDqlFwdQc0qOmnpY7OoIoVzUxvnMT0Z7Mpy4wFRfug7q9hNythqC9/RNdO5N6WV
D9ZzTtVuraKOCmdSp4g+yO4RcLTrGmYx2sK3TnQvxl0DwXDCnE0k4yCWNJyK8UrRrUUawgE6VFOz
xSw3aKPFytmQIVs5RAt36Jw+6/ldnEXULcBQEXfxKC/g7/74p8Wcs2Ih9+RFQ4NbICcAc8IuxwnH
uOifHTczxzGehofPv7Nw28x5sSLXbdw7ejylPkh0lVQ49Yo6hynj5PHzTyxsFTK7aqTAGox2C/Uc
yFiUoZ9m0P0Q9vgf8mfr1kq7tVhnaSzXZXp3ADLKRmiscnoaegGNcQKO2QDfb+HcTTAoiFeO2VIb
ZU5wZRIySNqF3G4uu9Cz3CRMoOmHJAtgFQnndCGdEywhUfrg6kG0BO6TaxTXhQBhTnGNGpC9QJNz
Tnlni7B3XOUEbYmkhEooeKXeZYJeLur9JWzBPl+8pTmdhSSggFGq3da5krDQLCiGGEAUmMNBbA1u
kLvPP7K0Q2aXSZP3IB9wSU9t5qevUYzgvh98euimVgD24q11FT/+jjOX7PFsAV1dUVWnijKwbsa7
zOhb0wNWklrFWt+XLwBwnbm9jgcRCTqmvDrJuim+OFa6r1j/EisKb9KakNC2rerSSwZygZhOpmrD
sSunCziuxbTTypUvlhqyI1BRbSgiGJsWSVtB3idOQuV3v7lB28Ypux5G06KFrbL9ELWwrYqb/Dka
r3r3LbjIbk9KGHA4/IS+PDBD+pcw/G6UUHMGQcu7R40wu8tJLjcpn8wtg7LfSSSeDOLYOuY9e0pa
/y5l+gH53KuB9fTWwJ9QKO4CDIHPQgfTGr5gp2U75RIJ6xKUSLMWWM+8rR+yEXK1ubyqKVvg0tl9
seMuxf5JxrNBhQ0m8rzvnvPIHGjeDhVYmZX1e3ASEeD/6NPQ0ZOnmQNi+kD3dczKi/0G1BvSuxTZ
7J3fRNGdBMKcyE5/u2pP1Uy5G6RVdMs7dba99iscb6EU2ed3Vqm73QA1uC+ircwP47Nt5ZJzUWb7
hkS1ONhW0sudnfJj7iU8BQTJ1lFYGbAAmQU9X5uWNA+ciJcHPaKMA33URPYXv6/Odp0fe2KXSOCj
aM+BBtu5vNG3RECspx7hB67Lh5Y595rTe+3xYTdJSFbuJ2Egbqh8E5aRhQczHfrQTf38NU1YsgF1
YG9zYu4z3Tw4rnVb+3CHKqr0eYLAKfwLrXKEXJ51wBP8pUYKEpryCuZN+AYRdjZuJs+6Z/BgCNuR
OyHO7nhQPIVpaxZ7F4b9sk2BzbUohNMGyUNbRlHoYfUbi3KxaTLX7CPUAQ/wttsLU4odyQFMKeHl
CgWTGI5qU9nbRwGirfslz9MkCx2W2mGUECQsA4A6IbqBkANFueHs0Q7I3y5izcmDnFqgaMdhijKq
C5ylbyGccO9AomvrAR+b7L2WgvpSdAOg3Ho89Mq9DLJ8HtS4tzOvL7eVLkLIbLv5YydVfxk5uUll
BE8Ll8P+Vfh4822mIGPEojMvIxWqhgCyB4gvSXsAqfPUL0LuFRkMNz1vL7gMXQ/cECb3DZ/Q3YM6
K4zxMKF1/8fPPOARBXTXRCv6Yz9RsoHKI9hX7lsaMLkk7Ml/E5selPLyFoohokPNvWvlrWeD/mL4
uPdRZy8S99ZzfD0F9mhuxtKKAknGBhC9DE0HoEKVpidpIPDJ+l5mm9ZDoj51IKoOFQhI05gVr4Pd
KEwCG8K8t/3xibLmBlxT6TxHVf9NsArobZdcEsBHv3ZNR3Y9/B0aK60PE2LuVsSb1LePLqo/IejR
uy4dnDvUIO1tw2F+zbIUSzCOey+RzRFspyQwA/Z0SEYG91lpHrIotnawKTupjJ5lOvwUUnu3duoU
OlAtTvY41dPXKcmhgpckCd+ndu5ALZVEgW7iU0Go+4cW3VgEoBWUd6XwfTd0uUimXaMTeuGOSCUw
T8h5dR7fcKjDeODZUaj/TBqSJFYOHdJyRGA/pt/jWEBimfZ5yFO3+s+OyjcMfvOSJCQ72F3ZbkEs
Ty7QN3vJExfISMgvgpNhCb5z0KDgBcfZ8DWy0ckN/YqZQFm2CTyIG4VJxA5ZK37Aasd+8S1en3yF
3nZQZoCMW6PAKXCTFFSYTJM7nrXJ1gzgFpGqvkrOidayth7s15/jvK7A5scr5uG1xE+QLdYiNnI7
JqQEPT2/iyo/uvHEcHd1HqxLp4EJHcwstSPFoUmG4lLjOrCnzvlmu/WhhDYqNph1J5u03UUi/hKj
kBR6IOmEFQxyVcAbkEqcxsJxjprpd12yapd1NHvSE4IFDwrtX23LH55SwtyvYIpYN6RCvTMceuX7
33O/6n9ZwJ9C/5WWzZeo7f/zit46o/YJtbMRSyk5nNqkZU2wbwC5sVFieszKZtqByw8KkFUWKC55
rf6lWZvtmHbtjWcVZ2jQqW00svy7PaoRdp4aETypYQY8tc0m9tsSEjPtPYRD4jtYh7kBZQrhPGlR
4QlY5fqQAPK/D10PCL9qktcc7Z/qpC2mx1D1vgKRS/sC/pjqW9tZ5YVmbDrpYpDilHXeCFSqq36g
lVCGpa+m+yICd8OnRgUtdFIC4OeLTaWhrFV2Rt4WfQyUMSjbYVfX7cHXtbefskpeNHxyNLfbUyOm
eGuD2XqfCVLARFc7R8snxy526i3lXS/CsZD37iAg3DSxfhg2TkrjnSvMH135rjhbkJJqvv8fZ2e2
HCnOdusrUgSgATiFnNOzy1OdKFwTSCCBmOHq93Ltk/rydzoj+qy7o20MCOmd1rNCNB3AVWgAKqnD
1Jm4+Tbkpf/i4ZVi6M/8YTUzacWAoXiaQ7b0qwjFbrqKdBC+QlLphYnzvOjGmWVXE3/eMS6q7STU
uMWE/kJXhBXvSJaEQR8FzrS0pH/yoIseqqap065Uv6jXwoLQ5H712s/WQ60+zl6HpjNrl1Oxgj0R
9XdzlcMBCjFNiUHMvkO3TTEP9pj+cEt6kCl7aRj2yS6i+6kIvqHN4e+zOB7+zFOYP4Wunm+JNmzb
WQ4UYckmfx0HHK/LdHm5sSy61d2w3DFvyVP0sA/Y0D7mvko/Ypu6LUN9sK5tdRrWweRSzKA1OLIq
+OjAtRndfgMu2jHLp0FuF6P7e0C3xbdKD1A5h4N9CuOlX3ecZs8FSh4IEHrglDcYe5p3gTJTdSj8
qkigGss57Ndanuo+t9iDdAmNYk2mA4GjOPrbOVkZCUtq6Qjm5We6gpz1eswUTxbiY1cbyyfWynHj
V/LezRRVobxsgL/ESYq4bp4eKSZbUwApUNxT7kkiEEur0tm7OdN4cyYkF/pBnxccglMPRmKQdrQt
Gj6Qt6BcTqfIbftM/TIubFahD6JXwgc8gq/D98/T4ODU/GzgoqtZS8eDRDPxUQ+0n9dFUXBzIc0+
05GFPP5/E7vSUdbM0Twd6thcQ7wBUNyEEMo5I1cgebkUfWeTuEH2CQP9+rGQ4vfXt3bm0vy01VTG
WTFnHuI8ysgGpQef7Afm3DpAUOgNB9d2Pzo3xuteI+P8+pqfvzx+2n5qi1ZoGJ/6h7j28fm6K135
W1tUx8ra1Ae++OvLnJl65KdMczsvw1BBgXEsShVuWRWmtW92E+R0btHbvhKgXeq3XH8vaFdgvFOR
oyvCS/XnM2n0/8+e/snWRUNFTX00YbF2kkXkyWT4Vo194tBgo2V35T4oD7usJpf9Az/Pn/lpo2pW
SmQhZF9HXvAiHcvcO7aj0kfXAmpcw6j+bmI9yoHjoi8Msn6ecvLTxlVYlKYf8aCPYCDN47vO2p0u
u2ch3YVC0blb+lhF/zxGY3NZVlkzHGNP/XF1c2RIPKZQ3YIcdRSuhzvgf+pO8FOW9ZKFmvqVKo5z
+czcykDFvATsBSnNdTT3z7O6lEH/XYH/t+LHT3HWqhIjKhjEO8RR9EDiY6y6faFhXQeWezgWUBWz
Neyxr8NIrm35ozZ6O+fI8NrubqzqPy0qJCnPyn7FOq9ZxfJeQQlaLziSGfzfswcMzUNnVaZEVTnE
BYKArTohOiuDDe3au8peaiV+Xj3hp9Bs6dOptPPHp2xC9Avq8WMQ5+Wi6O3zjZefNsIodvdahrF3
yPv5MWbkKeyLCy/73LoN/ndZ0c6z1RJK7wCJTzJ43QG8ww8XRB3bC9vcGcItP2VbF3ELMJ7Ew1mM
TLmABAeEAPagNL2iPzoPROAVAqn14m1ZkCXFqwaVvqtpEkdgivt2JQDrESBqBvynXQ8hWGhPYcbS
iO+kMSt+STh3Zjs+bZSRvm6CEjn7kYTih+bNVvrVN6rzLOVeo1ejd0lrfuZLPm2YleVo+y7CoZ3P
NyzMEBkgb8IUZSantWqC3cVlc+bdnrbN7CCrFru/Ow6i37Qu3rXTvTcXxz4K/tuud9oz0zhAIpgx
Dcdo9NfCiw8D6kIO0TVz/w3oyP8ORf+z740cYl8bQ8DBObmf4/Ad3oPgsl1oIp079/+OTP3z64tg
mjo7t9A7tM0KVf5UBY+AQpepXZrXemFrnNB3Oe7u4ujxmXV22iHTGBHlYoy8g8dBWlskSgByjaB3
53n8Zm5AoL5w7p/ZNf5O9fxza2pERYo3zDt0HOHvq20wfzICjr0Z1EsEL1D4zidBi2e5q/wXgT1r
+W8WSfy0DwZKQ2wiNBYOMA3ZyNx8Y4V/7QXta3FJ1nPuIZ6Uq6uGDQgncG9eQxPSvsGn9TVQ5CUs
4/1F9OCZXf3vmvnnAU5Z0ca8RUCmdf29ofXPSOU/PzRYX7+gM/vAab8LA1XBUPoQSkAcyeWmz+dk
7K8C+rMp1Wa4NEJ5boWfNq8aKSvtJF4GCMy3hSWYks7SXqxtu5nHTTZuRvfiQ7T59U2d04yfNrSw
s/XWBljewIGH/qpw0EXNq9zt4TiJzivNUkAN50htW9qlU13dAL2VxMVzzd+aKUxZ9oNyby2nMg2j
8FhdGl36vA/OT/tfWgVCksz4hyZ7CMPbbui3Hi1XfTXe8GL6jurRVVDoS13wM8vztBWmugGODhmA
hNTY/YeswKJY+mrtdBtND18/6LPv9eOz/2d1FiEJShkF+bH087QtgPF31Uq29nbyQrbyaLTHLMsf
B9FRQpvpQhvxzJFy2hOzVeMX47xEB39snuuFv7T+sjKjB4Sxd6Hvdu4SJxFJhFS6WagUBxJWbBMy
mgOoQsRqXDAaCtvx/9aM4qeONV02wuYuRFhi7PPYNfsYE7E0m1/wUXz9hs7dyEm3S8JCSbsWi0CY
X/GMsdPBoHaWrVGU/PoCn68ydtrmCsEc6m3dVscAO+F9Js2brICQhlnFHaqn38dLCNbPDxJ22ueS
3oSJ5CVURxN3PyRpnhafXShgfL7FstMCRj3AJpSghnzEar4LiQclkZUvTlxIms79+o9X8883YrSq
GFBR6ggD7AoCjXlff2SgcOe88ArOPZqPC/9zgawzBK22jhzorF6CrDqyst99/XY/Px7YKUC9gqsg
qlMjOdRz9L1ALwWIgPZnX8JiNkdzxU7ezgNn4+uLnVtKJ7M08L9gRVbp4IA8Y5/pEC7hM1or0Q5A
t/g26LoL1/n8m2Cn6POWwP8rj4Ycqoj2BvODK+G5exB+b3VbX5ouP/dOTmKDXk6chazOjjbIp1Vf
WxDusuXC7nRG081OqcdR3PVV0GHMtkPjo2vH8oWjoN8V0DlGP+Zx72fNlBoYlOUDCkkYJ6OC16uW
ztUd+hw0rTOC7FCW0BCi4F1DzvT1GzwzrM1OQcmg7Ab1AoLhUQ/icXTzGwvlY6GGDftwEZ3Y/Zgb
SKSKfN0H46Pxxm2uuvRisnHmUzvlJ1cF96ETIsXRTc2jiqKbhWcrNlySip9ZoKfsZHAxoDX0m/Io
Cf/O+mredjAFSacSLdMoX3vy9evHeO42TnYMr40w0QS4+MGoEbr7qvOHFW90iEouCp4X3tWZr+AU
i1wSaUozWQz9OLTZPfQgZmHbBKy81FziMp27kZPwIAJRikWwijsu4/y91OZazd3ey398/Zg+D6fY
KRG5IAFMZwwdjtmUrYbSHYO83rDQpR9uib0U6xiY8ssghXNv/yQmyE3jW5a1zTEPml+9LiPQEvAR
ruaRPce19zwTTd6h4SnWLIvqXQdX5bSs4Ek2ztqkXVabjQ27qzqcvBQTqshPZwW119fP4twfd7Lf
UKmJw7i9d9BhkdRlf+2BURvoKYHHyp0bxwtn2blFcxJOBDPwOg26MYfc2HXnPeXxm4WDk6LlhQPn
TKWWnUKTFxaKsS9wCBRB9q3Mw0cDn2XIR9HYY4Ymepo3MrA/Az3/DtEeCfNo9fUTPHNrp9jkGGyZ
ZSZQLUiRrdoFjRue3xMLLrN3abj7zGl6CkqeMWzA2YhgLOqXZNTXCMpnDY9FD3NVP8ZLvr1/lUX/
t6KJB/a/8QDGZvQ0jaU9lqo3KzFAydWWzQut2LzJSvTfmJxd4mXqR+YqNFlLBhoJLDd3WYBmETr2
V01gb1VXlyu0Aj8cqGbxPpIRVkHh/N7DaS0lVLhNAOW7XOmhwZSPipq0GHLxPjUd+tV+k1tAgmyX
olXf1gnk+E/jx+gBoUH91Hpjuwo8jnJpFRzpDFPapeWXsr8z28Ip8MQEU2jrsi6PH2YTa19FO8y0
gH4yb3Egi5QZQLCKiMBxh4zxhcVzZqM7RUXTvCddjK3uAMIPDBE+vkESNkluHr5enPwjBvrsnZ7s
pHphcweqcnVUkDm0acDL64xmPzDk+BPDxn240wCAoMdKwgiaviEEtaZxzwP0BGuuoI3P8vDaTDMI
kmjLvTYS/Q4fjULft7dexJ+bwhYYlszcdTO3qWeK8qG2/IFEeDXlkD3xDrqkoIx8nfAm5N/GnFzT
0veOwDybVYHObJ4N3qrQVGwzHyTwWFWPGDHTN1ku7jzyYc7ewKuxoc28gpURFoY/lM3aQhH5TLMe
NgNwUAYbnTfXTRDrtVHttA9L1D3yfDjAcOzn1w/yzCd4ig1omzkPYEofHbwSNp3+0txKQr/DlWxI
S2U3+Th7iZ97d19f7cxSPGUI2CieQgiHQBalw66ugNOyBuQi42C8xAP4V2IsMIiE2/lqsBeygXNL
8WMF/ZMNgMnCY5nH6ih0eCMwASi68NfFAvWZRh77P7iegZIQBDvvgImKqr/Ki3dDXzB1Rvle5ldL
5CWzDleMXZeXVP5nHuIpoKeP3DjRASUqEL0ASxq6R8jB01y+oFySq5+sCLdfv60zZSN2yulBHOc1
fhbao4JV5IcHct18i+WyDUuMR7jw3S8xujweCjnAljhIlIA3W02fMOaSzk7mmP9X7xmgtT3E8lzG
GwpQYoFJ1q//vDMv9pTxY/UkVTQASIF6qS9fASua2revf/Xf/sIn28spkHtsvbZw0G4ftWy+SSDp
U9gbi11XtK8eeB4wYzssU9AnHYIgwNaAcK464NFkdJsFwR+Ng7li5FZrHNUTKVYeDIoTmZGVnsUF
3PIZT2J2CgUishaZzdAkauKDcL9m2a6JuAWLDsui+pgKGb9V9mqIgOiGQUt2RJMuqf1DAR8Mw8Hy
lvjX6TloYWM9zQfnl8/wyTkEfb7/+hl+7MSfPcKP1/bPd5fnwUi9RgWHuJdveojfomJ6+fpXn/kC
TpFBDXi+0p96i6xKI4T2yj1tonVXlOM28NGYgoL5RYfVQxVfcpg6dzMnmwjxCCTZUvADG+WrI9Wj
jwrP1zdzJs46BQPNmFn0QzFHh1H6t3Qa7jQLv8dt0SSu8P9TQxEjkv/7LpaujpYJRZ0D9ltwyxZb
rHjVvM1c+jvTBJeU9Odu5SQathTe7ATL8gg2dZkQT+qkCmSUFP1ydxF9ceYip9Afk8/MaWDGDw2b
BoA/OIJgJW71Ei5pU/43z3l2iveZKxCQ+9yPDt2CQU+D7uDOM/El+6pzdYFT1A21MH7EAQ/MQbmN
6wEsa3gdjq5Nmbf3urBNmnpMMEW0KmQMKzgobPDPF408zh36J8FT1Pmli6CCPQSs2fd+tJUVHdel
NNOqgj2a21SXEt4zX+rf8O2fTcDVPimm3BMHDUhowgwkX74L5m+h038wvYxUXvMU1newkS7U968/
qL/C+092nlMMDl0WR728DA8fugb+vEB3sGF+GD6OZewl6GLcWgK74LKrDGaWs31n8/0cGIwtO1nc
MQtRe9r682NUjkCBZf6u0Y2/0xNMtHUDK8Q6KNp74fS48paGJbCTk3PCOGzVZVmCN6fb8SEMpAcG
eRRitlliBNrExRb2knHak0rt4xzEr2JSwzOP6err2z6T8Z4SWzC51A8VfC8OYxzFq17ldDfA3TOd
oN86TF393SLkvxA1noFXsFPgb9/PfqZ6n2HqDOA0pc1z6HUTDOwHcQOf6iwJ1HzvU/HAsA+vW0h0
NmMdzYc2p2HCAvkwh04mznqXvqgzu8Lp3FbmMCZlwmI+RL67XZYYnXvCjvFwDQLXf3q+pxNbfQzD
GL1k8yFGAEBALk6Y//HVhPLVfljIzeTH1xc6E9ec8pV8gvbKR9R66H3b7BEgr5fITWkmLk5/nLvC
yT7dBVxNYLfwg7+M0yZq0W0ObUjWYZm3F0qyZy5xCkmCh5PPBlfwA6emvoEtO70u6g9XVds0918/
p7+/65Pv/BSC5PlL0enRisOSVYu/oW4O/FXFIih36saiQFICg1PB4SKZKa8eMyS6bNVNPIAUyK/6
JQ3aphGJweQ7bIzQgA0azvYCyc+L4lP2rShA7QamBWQ+F0cdzLmrh9HrH73KiqtyyeFjAWeVJFQQ
lDZ962EccgzulIbyUUDYt9MdjEN12Y7fStgw7uGxixDMy6w4hpN5WjTL1lVeFVszZHMDCiAd/C1s
aueto8Q+lbQi8KvkZKfyTCRR6NiOhxRHaqnalyyA4OPr53imaclOUdmVB3K3hU3WQVETP9STfnb5
6FKLVi9MUacsBXpjAEZ9wnygBxeIMhEsqC9d/dxKOTmMaDOALSoKcRCBioDYGfJVQwY81qD8HixQ
jmD/Vmu+4LDIqzjlNpC7Mm6bHUSmMV5wjM7CdatmfaniFnweuJ6ilESbuRFwP/8gS7f2FPRArNTr
CgamK1epBdSmFm1wIN39MUtIFZN1RRv3LtWFdX1mNoud8q7zudXOxjWarQSStX3mioepAok3b6CY
6BbBkorIR2u8F9Vm4toMalxJO9w1XnANrBS0KyjmtGrZB7Bg/4kd9yXr8UNFkP9ms+Hg1g7Xrox2
6AyIVI7NoenZcYRi8wDrpAvpyZnT6K8875+DP2/jaWwheDiIEZg2P9tC4nLDPIgKGs03OlOX3tZH
CPvZJnAS2lqMHGOUXy4HAQeqgAzITE1/344VWvz1s3z2KEzua2P7LYMyhvNq8/VXc+YGT6lRUB9A
CNwZZEz1c+Ymm45FBJkMsP+JiYN+PQ5tduFSAOOeidhOYVELeN6lChQGOEBfw5xdjrapatLKowQ6
vTgHd/9hGQfR/lLIWqF60IueFqjm9Eg8k6go4BKWVQU2xzqBoYbV4i4DKXIo06b18c2lXSQiJNIL
1rlfpOh6lOwZHkizYbAKwBT2n6x3cTYhKEWx9kaLgmc/4TpToDg8ZYOjSIMx/W9vAjWWa2h7gm02
M07WrVd5N0hrerUz4OZF65zG/msnXbNF6RzzHTNgz5mdkbWhwuahHJnz1QhE8AEjFNhl4g60sZ0j
Eb8qNe3vfeVJTFIsCo2EXhb5RsX+n0yR5ZccMOZZAtEFUUbcvchwkjdVVoo3E0/9rcutt8lDsWzG
RRr9Z25nADrLSZTyFszC7tVEkUe2ecVLsOv7tlF+0uIEM4eQKU2SgiKwiBXII63xdGIWEqfZXAzR
qum5WYcddVfKV/kvVbkaMP3ysS4WdhXjHhDcwicnhWxYrgQpdFro3kCcDHUG5KIu3NR4nXee8sRw
E0OVCTkzt/y25Jm8JTJUu7I3Pkl65QeYTStlC4H4FNSPQIiJCjVVYGp1gy5imIlgRU3wBFN576dk
wR8xQylda9UgzoyyCp6/padSsqAkAQEGX5kaaUXDun4DvHRbrCNFpNqBtwuU/dDWz1B/BNiTy3xS
xybHst6N+RJ4tzEmduU2H0Y37nQjJ/rkqtqFa1JZ/Hw/82lK4biBGuoQCgMplfD3eAEV/kqrYT61
r8csgvfH6EOfnigoKvWzzKIxOIZtgbGMtQ/zbd2lxAL7cuVH+FGU1KshXZrMu1Mm89BKEjbYyKwC
9gr0QNaTFRq/FaJ5TNTnt3bqm43Cer8q52bc9LRu4X8W1iEYUgqF1TaAgs2WBnLZsIhKb8NbF3ob
i26wALVvAn50VZsFWXOCUm9VQzBH+uiaO+nyZ+uc8G6ryF86kUickV5qc1vAynnoXUm2qDRCopkq
OwLxIpjty00wtzBZDwgsGd4hN1TLHZEWA1cK9Ln6FQyAYgQpo4J9k0sCFM4H+FAMg70KAq+kV9Nc
1+qnWjJfXfmqxf9q8Ez4PWzFYKEy42XwTa64FRvaNnG0G61sohRu7xj8SmqvrHg6tHMcXUvo/jKo
FTMKAdvCqb2NKvzAajEVyWCpNLFO3kNgH9IN1AZi3OQOErjfAHK1cP3J2TBktzXFQtxG/TCIQ1XV
GpguSIvRWK8zaBauOxiJDndF1Gdr3RA5IszP3BAmbTyO4qWklNZvbuZFfY8GFldrBbVVf8t6v6a7
BbC26Y8OcjLcF96o3BX68STbQ7iIJevnGizRTuR195vGjabXkaeL7g3C5wlDEZQr8pQZVndjUkH0
Gq2nWlPMJIdjLZ/xU7a/q6EyhWprpCSyNyr02n6ru1n0a2ZaWMyVIZt6TMhhXR/D3pBw7QIx1y8C
1SaO/K3MsY5748Xbuuhjd73QrIPNotbGvXpLFJjrmdVt5oN86rwegl7RUbEPQe+2vxoJyadNoakO
PrSZvNqVE6xyjjVmvf2dyGMEs5BfTOWyn2IzoIZa4LRSq86b2Mfu2sOz78Uuouo2de9qehVgN5r5
ulKV1AcIc0r5MqBMWDwZYWMRJNaOkiETKxcnb6DwFmY/4Z70fQOPgWotYxBX9iB78/LNyrkNDzmc
FjeqyVFDLEf8/yu7LJVcC4zeunsZgMyNBNgvAmQL/jCPGPO2g1fuvFiryW6WOGrt1VzixdwQwVTX
wU6zN2KLgwjCFT9WEBJATzva3yG8MMUuqOrASxQ4o1nSNqJpVnVblP6vpRlIvwWVs5t00jThMCci
52SVwaaLGDRjKte/VwHaxne2BGgFlllgUmYEQb3nskPrCxTQ2hLQ/CVZ/AoHVMyNkj8A3h7JQ+h8
MJ6sE/m0ZXDviK58tGuin7oKfP+pA/jfbrSgnXylfgMjdRMy1yGNxSL9MyC+CPc5GvfOQ0Mr8NkP
5gUdmG4LI1Cz2GGyCUd32/0Oh2HAeBkdAtrAaUVBmV4pKBKui84T09XoKLIBYJqzqHjvu17GUCyX
bf4GCYw/QBcRjq18imYloWeWYyBAQp+n7ErRyhCwdmef5ysTMHosOzKSbdH0jh9H1KzVO0b1AjQb
/HHwdbuSKohHC8NslIp/wl4RGTcuZAp4AuHjaGegMzAkMoJpEDQeQPzC58WVCmAypNIly8Twa8GI
U/GuLdfde7coEiYcXu/zU1RhbuUbrcDg/t2XCsM0mJomoucboSiKPOuuq324AebYZe8DTbw238EA
MI/GFMM6ndv1uZtotqtj+C3+NpjAx/GgOGVyPS8V0m2gs0XNp0QsRnGxCnPlcUQjQU2GqyBySiY2
lizEaStliwK7aLqGw6MinmFytcqp5RXbhj3oVG+t8saJb8fFKRCHZobC9HcI0h0s40Q/uH5tZumx
Polmmw0CygafQAjV+QpK/DKq2gJeTkJk/kohZiP2gHGpnt4HA7B+Y0qnWLh3jRizrhNaABWBabCO
wiaTKb80S1JGsIw58GnAoNsqGjobQmiJMUG451hS1EVCDAX+ANiAudiFxPrDH+7VItyCyUDqbY70
GXbxi2gwKR4ajYBpUvAnV9A6hjIrk9kMwq6FHpZ5W4qxCN6IzG27nvqI/UFh1Pq/QzPQAiJfv8AD
ZEFadnDPCcjEvUQUvmZbuI9m0THOAm/atYRHYBbwxQcIos4tJvTG0RQbicTMe7K0yJa1iIn8gDUE
U0Gu5pYM/s/IBN6OMZ/pbcRxfq8zq1oOkTdg5Nm1glFVcF1N89SWqYSmGp14N8o7cCtt9OibYXDv
7UTnPekbu87GXqRl3X/IF+CuABl/bZrvmKzEtDBuGYSePXglo4uT3E4x0IA00nGXoN8W2/2IyBK7
htKqT+IJAosIWHHrEkRVI7PbueiC4MFfxJRBShp6bjoYUSl9T/yW+0fGgwDhGj5df67SkNo4/5ER
6ppdpMIDRLHVHiJez2CHjau3sY5JDw0bODMrHc5BtOd+i06mjVsLKyeCQo76UcwSOpJlyEl+QGQN
tm3X4OQCTaMwwYOsF6/YD12EBSig4EXFHGXRzmzhgu3wl0RQU/fw/Sim4n4BaOHAWqN+TVbhMNRy
2WUVH/+EYZtDbToOdqjvqJC2vwrrfNa3FHM4YI9MUxM/znSu5x3wX0ZBWFTmnB7Dks7zBpZsbfU7
BhyFb9Dp8qI31of9+MhR9ooeZWYa+VPjb0W8U4RQX3+XXUiAX5jMkovbxcS6qlCYKDsPd+YJm+QQ
WB8VbRnMoETTDtPHlIUHuETlQV6zjzBOvNFTBUI6RnAh4wiKIWyxV0yFvpWizwgiSri2O0HqVMUG
QxTrIUL3/RvHcOLgw/zJNOSxr5yqx7UfIwCqd0BhoJoeRjiqu1BGcZ42sSUUwdnCw1/SjhGFWnWo
R+9GDCNX+w/yRZUE4zBBucz0Y6gNFI+4Q7sAx6QrBrg2Cj6euWZRY+s8gSGmceBeFWXlJ72ASSDO
Z9Igz4bdQKaXazBF875KdT3PCf47wXRayXPkozggsP2hcyvR/8xa8EToDM/kXxzQmHsBXMamMfCl
OVqE6d2CHS1olg/pOcm+YdX6QKfpWox7UMSrBnZlZvZuQFiLwMyVMY+zKyEiDGNh5KSK+jV+cbkr
JnzEIBTU8Thdu9ivHfR5cg5XJcZVvXsECspbA20xQw5CYI0ZPkDIj+DXNqKP7pu4zsctlPTyikVd
iyljnm0RcmVFDR+iIjZwhEFYcrsgDITLQIB1Va0bkGlbB41+xWuHiPqjoJX7A7lWvXYDpIG6C3+M
YFY8jyKIfiM5xWa2iWdTCTAX5NSvasxF/poF6hwg12ag1nvBLFOIccCsSLH50GFe6xE6SLdlPeoD
bg8MTQV2Yu5AC1mxnprxW14DntKtnKGdyyDiXSKqNqxvgv6Oxy1KdDD8JW/KAbCBsioygyils1VF
9IzMOOqOPRgeoNdjjg3WI6kmjSCYUUC1kYHgzSwsG6Yu7q7ziXrvLQZ/8hp0ZKID6KEHYADCxGhI
fF6dz8i4InSyfZEUyyhRdZlGDdvWTiKShesQUPLBGsgDWX+PVB2N6wJfBH+IcBMw8HbhyMuP4fpu
paHhh7y6jVBuNEQMC2AVXe4HSHfrcnivKPf97RwFEjPB4UQa8oxN1ogGuSsp5vWS+zoek7gJJsYT
6FSzfiuKnOfX8wRrit3Yx1EPu3Wb2TzpMoMmRrug28kfW66L5spY5gfQ8CC+f2slNHdhU1Q4HlEj
QAOrLFJkQLW/jsaef9CwaLBqCm96w7Am2YZBwG5tPxOyIhP+HdVG+tuZMKg3nXb6GmtFHBnwEv7K
72aSdkNN94bOwzc9ieqxD6EESRgGnpGuBQXrEh8NmjnxqB9W8TfB2HRwsOr8TXVLx1VVjgVoEzBv
n7JY3EcDUiyEJDV4EkgLtwo7rYTFHazd2rG4a2mDHX6SCz2oyjRHfF2tn8IlE264Ll72BbxpMC6y
dIi+gZrkHpiGamrAsZkjk0K60mx1PcBYjy/trqVcbkPAcA5aYYOK/KFKa1Pxa99HwcbPa42ADYNj
EQBAR5g4euuwxfCAK4EUjwI6QjTbVtthYPVbO7TYtKoyWGkZQsMnse0SY8OERuMLkBkF0jKGwKlD
yr2UrbfONfaMPkAHtOjECF9yFqPmjYIHTEufaT50WHKQyGOjkGu0ZUHrQ/1CbrrCg0mBqbr9TKaf
HabBEDVmSNhMiL9HVcUE78ZW4vlngd+mpujcMUKIgCwAhs3OCf+pLrF9MEWGt7KCkM2xRtyJptZP
mmq5N1kjDzpygDDFQPtQ4kRqtP9BYKELAlEB5QXmOBA25bEjO4B++9XsNEI6IWz3vZ91lNQSjiAa
41zfQMlCtV7QbBPJwOyKGkFgos2EuVJOjDwiq0ZsB/3N1g2dOAZhXNUJx9awzdCXgtMjpV2+niSL
zNH2fPoBBjACYCS37M4VlUL6H07174I7b9cyMj8wyLu3mKWAl6Ww/4+j81qOU9nC8BNRRWzgdoAJ
kkbJ2pLtG0pW6CY2TYanP5/Onau8vW3NQPdaf9z50EibSCXNu5igTffRzkt0Owkx/JJr5/LkuwXM
gliCg+JhOJpArmShdsD2pWwygq150HskuHXRb3tCL85ybCxTIahELPMl66Z4KGNP/qZxSRzc2Wqa
jNxw/Vq3OSrPCm2buClsXR0LOqam1PHr9lcgZffU+TUVNE5XfM9ytR77RTCYYd/+b9eW5V09EamH
uW/zC/kusXVYaZhL6QphBtiqSZ8KGJH3kXPQnMUOzJXir81PZZCvS+J3ta2Svci3cx47UmXatujR
C+2qdNJOa2yl0TBvPdARtRdExUs2yz3fnD9Ds3IvHwoiYm8dP9zHVzcYl/A2DmaroB64sYaMbd33
D8Meq3tvD+XVc0T1A52GNSBSs33Y9tb8EatRV2GF9c53x4rIWjmDJ3BPWtkYRv2vcXe1d+gnOtG+
86KsusRmhrqXpbuKVMIuo6ar9uFROoyY415ONxvVbv2hdSIj76GGuup+Z/yVWTX68sF34zZOd2l+
1pGa+SKJuOrfhVhxYQRKH5FP9t857vYdzHPJb1B1q/BAKXccJDwdEEm1racycd3Cf/DwzK8JHeh2
R/hHUBPA0lsLMUhrgCCSjqk4SqYh7JrUeKVnLnXI7Zc1jWdu0S9THGFFTfCkaKYTV6sfo0+yzVqV
iKpnoHVolf9jd37IU4wf387cvWZMCflWdVZH2/iXGW94y/c4/9Km94KDE1nkkonFZzRWUzu7N9PK
lplsczxPvCyD/bvQy3TPoeC89/BAXz081OMSTVt8sG3C0zJr2cfrssTiZlFSfYh6DP4xsoVvrd0Q
f8QlMlu3G5Hk3ypnfju4nb+VqWROup/3QVF6unrxrSMHl8N8HNznamR6oyDjZyilV1PeukwgKjFl
6w7HfB329khx7KwvwtENSqUfCCTkL4PkcEfCFikQAdSojaoTz611+EaSnl+nMpiQ3rqYRf+vraDq
cgzsioYUukSr/XFYQ062yOf8e9z3Kbd+r0x1N0G/jllFXI9Id3sFccVcUsVQPMv4y+3KNUhsUq8D
TJO5jJ926McziAe7GYeinQMMRTVtFaNtmyRsN+sc5obzQmkj3Dclu/hhd1f9oh1KwNI9HPM+8UMF
9jGafNjJ36jXwfyqhb9/jGM5nVc7GvzM2pr22Rt966+lm/Ck+2gsbifjMf4Fxq+G87YUxavYC29O
bfbZp8VI+VXuVV2dSYbbp6RfgfaOosECfNjcuvlTo8p9iIe5ve9CdHRZHmjVZ2AWYk5adhB5I0Hl
pzN/Ir5xEd20J3JDRZn6oie4YSdDB6dHRDRVJgRK2ETZoWLnQHcxpmPve0/xsvGF8v9WhpLddn+w
GzS5B81lkR9X0p/IGPJ11N4uxJm9F8EwIHnaavgMYfzoZPs96jmWE4Zwn7h853UuKsLMy0CqVLkb
GViFt0p9U+w1b2oF3exe+NykyAJvLC9FjGh+aUfHvrh8dO/WtAC91wwm19ijw/yY292wXcKq0v6l
jX1UwJOeq8dQFKR4TtVOgi8FXpYwF8ADVWVkuM3zmbCKGdH01ES3uVpRx7om5BpqxTw7D8xe28iW
MI8qiebVLljhyhl2zng/969L3lh8lqOs3vzCVt1TPDrKego3x90SBnS9nqyhk+OxIuXscZrb8r0a
dxbpoNiAM0lqquBWHN/5wAjABOJFwSAxw3emTWyC86erT2DtyE4722tamCJ86Epr/tePU+Gdg0rH
GRsewArFaR2x4HxZ78Fcemm4T6XLo75BvraCyaBnMdPHKF7UqcfiEB6qgpZRguDCK4hEJE4bbPsF
DqQpP7yut5/nXjbsQn1OZpo9NeYxVJ59AYJ8VPXiPTjS3m8c1u4WUaiGpOvdnCy4om2UdyL1C49h
Swrkny6ut/InDGq+NGKk2MktVnna3UWxMu9NkNlm6Bnw9UI0W+mzpS9ra9JgDaR9skKnezPd4MYp
U2+vUVPrqTuZba64kkkV04eucqNMA1TGh0Y7Zfg8+6q7uk5UjoeByfKn7rQZn1VLrAuny4J40qn3
T+VNMf3GKkYQ1Lnkc2XEa7WIGwxHPyhvxHQRFO0gmZ8shjXbNfhuDmNQ+Cpdxa7nzMUqWp4rYUfE
7vkw7cfKV82StrYo4mSRdpCKYRFwHpvYNAl3IDakHC2cqJ7fxvdBZK2J5UfFx+pV1cyOUdjzsbR7
ehE4s5h57E0ehUsO+8GKPQ+kueukjdBdN+Nlb7vNpK3eFA069aybtDHIwLIa9OkSTp54ALcO0rL2
iE7MfZ4T0kBfSbgFryJfRhwIuMmbV2mNpHRXa1wz6pFn2Cer9kvEhNCNPz+KXavDEk/SHBbHG080
Oew2cZIeXclBgBN2UlQ6LhNLvxoI8kcV2j9Pvd7+EmsXBGnYQCAkC2FxezYVBSeBGwWR/ajkStDl
vleU7eZd9WxVBIHem6heiZoOF+mlGmpiy4LcWkFHm6DtEL2C4ia8eGF7GLq8sA5QaduzlmabUjB9
7gF3Av87jJ3dYcKSdfguY1W137vXUZDNeglaYHckNNbImuRt3nulSz2Q386HkjDG/dEImVenXlsU
uPlypNybBfcxn2SuMtFit0sLpGB4wMO4QpuYG/mMgghl/Ua4ywvMWv/VOeEWZcxS5TmonfLEPc/N
JE1z04CLrUePrfGHWZjVQ7HwTB16udXBrTKLGm62IhQdhBo4w3mScbNmdbnV7wawO5M6L34vvpj/
eI2zfW4sNjcA8Dx11HO/rLXjeoyqEfKKKjf+w8Rqc+HVQkmwkWxJ0kaPVY3tpg6pXlCeNbw4mozX
k2h03aFsj4stgRxY7lu/FM0tBFYb/93W3YGN65m+OTD65gvB+PbR78qVx8WenZdSwo7JwjgX9BXi
dqIV/pOFJxhO6056KSDHuH2NoucpkNHq6IxyPtp7up8SgybX210gAP5mXNwvEdXWZMISfEeRAklV
g4+X2N0UM4UZP2O9DvNV5nCEWUuL6W3lC/dCvGR/Ny5EXSk7orkQWE4FYL4hC5FB/XjRfNEApNph
BQ0HLjimuQKP7+rT6rYAl2KKwD55CpvV/STyV1uH2YKcIZ9y/p4r8GKOeqImtSyohavNGvJ4DaFO
pdXPHDyLGa+BtRbfjR8zBFPYHQZEkfqwLKEslms3tobkjzGqftGhB8mJXfC/lauNy3ggKTmgUQQi
2ETtTd7EzvNmefqzVZadET2tM8eGKys5YzjoPCZDWgfDzHNtebN3U3tcPP56xx7VcSg0mF9ccck0
kDyHNozUEVi4w9wUzoVJyYQ2z1X100ol9wLqvbfza1doRt65Wsf3uaxMmvdBwK1i1fSNR+5+zAva
vOGsaLnUc0xmTtjOr+E6ERM69pwheFHD69KE3dnb6KWH20G3ywYG3w1plrR10AMC5NL7M9RYZLHl
yyeUA1E6inBJ1y5Y3iZr2Mhy7PNnE1r1QxOQ7g3Mqc8qzK1X3nZEmHaEuRg0zDlNeW9nywCAwF0o
TwSWVrxBRc5aEsnQTZoGOU/f7C0j3IY5RCzq3XFMewv+rVndium+byJ4iJy5N3Ggts7uAAZg97K4
Tl7rHoBEf8rux+EarL1PFmK9Fim2cS/dGvM821uQuh7mnmANg3OjSVz2HcjYtt22O5aNDWF+bZFO
bBXnUtQkINc6Oo5Ws58Q99d3Yx3EWWvKjxZHVcIfxSbU9XlxmHTlLIdNF1uq4zV+rMrAfl0K7aYQ
k/YDoG59T9qv88HD7qW7rzTJpnOep6u2YTkkmU7aU4hh2z3P8mou3z0JZug1NrWwhaPSkPxbTnHL
ekeLlANoFu/OJpqTWPLoOEfUy/Bc+J8hQvxJZbsHPJiWIqyfVFiMRxBpaNF8XVOP5F6Cq7fQOhT5
/G+aLaCZctovRvufDNxfRi7iGcftlk6ite/XEs5qAad/saUdnqB93bSw1vgSxb11PyzmXXS6yyqj
YFcknhJ/gNpjBSm5LcvQfwFZoOW+6iuifHJ1RGVnuMi38sv1R30GhxRPdT++DGFdvNa28OtkYgY4
GTXkhz2vKizkY/TskMqX7j14BOm7MemSaK/Iw9bE5240tyK3cj5CVDl8nnOQ7ujQ0K+ojWJ2Ioqq
PkHJ0h7iJZgXUijVqrjsEcYT7dwXqVlJL1qt4o9b4h55JxXVW6sbJ7Rb4Wcy1FYyqV013mkZJy7C
SljwMY9mK21510yD61nHTZRLBSo1jpIEU5bHYH6bEb22Z8Y2oi6BUksNWbX1Pjm4w+x/BBUpog+2
WkOTabJV++9i83aiBdelwgqvBmXc6x7v0fgeFcbWN3zcZf0RuCgJoLn7Tj24BFN7d3vfVKkv58Z9
2zxnNzdu5TTQjd5IxvdzjNmc/OFypsuZjc44y3+0xCjzFVmLMNuhpdCp/xNN/AbTBjHHy4EU7kkl
k4/Z7uRvTvx3GmtmaJ9s5Xvoz8rJ+vknSRp/XJm54Ti+qGUiawF5WW9l+WxKgmIXN2S09MdxYZNs
R3zih6DTrnrfTOXDeeWWL+p7oqXNKwtlx4xUc9w0SVHv26u94nN6iotoUUcy4xw7oeu6uwKquMgZ
qGHpvmcrH9uXrgy29tnBRtwnccHFv6Z9uPQlmdVtXd7pgcj5JHb8vWDvhMbyD1zLLWHL44jlcJU7
aO2h2gCsk3pxeqgGgi11exPHnr/dIS/N5e/R0lv0wLRlF6/bQr/uYZ/8bnktWsPD5OJIZWzztsX9
A/EaOY8VIIv8VtHYfk8hPrrM04hti3QO7IhtVoMwXHQ/OV4C0rRbj4w+o8yGSFkv8cJTgg/Rr5Sx
ESYUIW030gS4tKQ14f6LxrEANx6DeSUHN1LRtP4aFeRMWgyonqxDqFG2OlmgR/Ijj8KmMfDbWbqK
eFr4PO0Hd2ut5HQYBB7lhHufdtQ4d6zpd0WI+vIVAylRtrRZVFITnT+pWK2J4VoHU+Z6KiD/hrWT
b15pwYjjGfci69J0aoiatCR5sL2pXSRHP+7SeMyv8RY0xOVS47Rdht4aGp2GQxPV98Par/EpVGXU
mcsSOpKxSEZi/+vPUyMTYuQajQhtgmlKm4bawP8U0Jb3tE721pl0HcJJ5IdxDnrGX+Hswb1VMOdC
WrsoNGyfT2g+YKbpl45iHbneDY4Xes0tOynb7qF1ySH8DOi9CYajN4tiR/6jNJAFOUyh1P0RKwAY
2GRLUV8NfFj9AYHV7m8DB1bwXTqjDTEpinopCBiJrMBvmBVCtHJwWxU/O0GTTRE52e6ItmV3UiMt
BhL5gwXacGr4MmV94TxhgTu3NGftv205h13qDWNUVM+QBdui7yObvnU7JTze7P+EI8X6XocTOmdv
pXLp3woiMBHW7nlSHbuoWE2XDG6wm6vcIbAxbQs8ryvwAAn7co695273GE3RO40mgQ9Fxmzv/AiH
MSqRuB8WJGXf4P1VmPH21dGcRuPWX5Fo1+3VCVjN9JG7NCRZIJ8C9pPN45zgk27q7h8vc+lf7dEt
SLdbvMWnQmBUvP2V8VQyO0OEH3CMv6Wyi/eZ+Wcd4blUgJev8pAXSEoL5F4/52Lgut7tpn/kMBHl
BXKrCX5VUTHlD4tdz+PV6ux5uyFwbDw6JGY1KSLtICt53JhNZhN9qris8E97peEVlYwVjIxmtF4b
zmyd8fPXU1Y0rVOnyJK8zBH2Pt3nPoDOeyB30f1F8eV+Gm/dI6AFCFRg7SWiUwCSmp0DasM75aJH
cOXouH4myD+2msMqbCEIerDd/grUWP9WiGymh5j1YksgRkNzVbqIiuPm8f5mXQwJfPCmde/cxCg3
DF4XPS5eFjv2OiCbXfeHTetl14cZm+6elCX466OF6iU4QjHPzaGk4WVjIFnNrXHNtCZ5XufqTFgl
3iRbbVZ14OWxbnztrs+GUBX/zV6Evb7bbYQ2f5tYyAFH5+11dZ25ZzgmSfDP7MT6NC4o1jwpwktM
DOgRRHCn1qCqg/FApwevEkAGUWBdEYJgx64IiI13oj3VGhXAIdhVOJ5bHgD3Ja8CUKKutuqEbqL6
cfAjIx5okSMlWqpxWmELy+amqopwv9Dv1l8GvYuPIF5tlSHYsH+7Ipx/Sb5ZOg0Ws92BcgvUoKHd
P/doBMJPATb/L895W85r1S5t6gY+yGBoMwpeQth3/wZRwvzkFz7JVU3TRvlhCuz5fqmssqJ2QGmm
Da+Z3v2OHPR7e427v3B562eTh0RexV2uUHlPvg+rRyEBy0BrJ0ucz1GC51ERMOAH4RmYkV9OTMJQ
TXxZ8lDsVn3t6ogkOdnMpyAK6W0lyR4Ywv55kbUbw4ZsXf9XLVRWJQN0OnfF3GEYjXy3+vGD6q8a
ovCTagq9/9r9wPzdLDTpT2Vdmfy27yurv7U3a46POQx5nyGc3Ls0boeGwWTxVHsfbOQcJm0BiHLE
clVazwJ9Bz0Le9X/g5L70Rn/wPU4dlc9geivqoOyq6Td5zAxsvSSpfhxEQebRz585ES0t/AU2vkD
AC4OKnxYphq+nVFJhyIPVNcAFPEUV2kbbI1zsrrecn/bOtfmlbeKKgyn2QC4FmNX9UMMjE1JedU2
4dcQd9W/wtHG4RnaJ3WkdaATt2jIuKqLAe+KiCsTJmSMu2cESuVA3TbAwjjo7mkWrgHc7JEqFI/S
1b58BqgSz0CwlfwUAzuFPZXzb02e7hMmTFTijuB8wPA+DZz91lRbz5Kz68nPVxkmYTgHUSZWVSE7
DY3lF7cLhur6rfK7luNSKis4Lyxg4ZkcVmkfQwE8ckThVUyptBckKs0W4WEJpEHjE9alvf0y/O7a
E7qifc6l0G+jbciKuSdtwpPSuC/EIPjteqrdhsT6CvPcoxy1HWc+qiSeq71ZsMlt8QY8u7gxwpUD
vRWhpnOrUvnfOqjL4A5AaM6jRHR55B8AkSj98owIg2skGY0fqBLvL40uPB8SujecS1MZDzdjtC0v
uKep/7UCd1CYyhtYBw3FeWq2SV7ChpOe1pdpWA7ApqKA4OAcuu22YXdvf5Irql+aWwlRe4u1ASF5
B1D5O9gn7WdLTMln5s3L3JNTR5tDIoomvogpb3/hTghf7FjEb67hSU5GZ7Et8vI7xa8pLvlyR6//
G9lzqI8k1RPXp+icl1lNBwkdJ4xl4sPl7CMNZYoJu3iOFhHs2dyowbz6RLFZx5q0j/yzZcwI3/Yu
mJ8ohKlvLUad56GLDBqUquf7qvNgg2OYppCaRoqAAI7DbeCpn+rWqEfftLX9MDvoUO/qfLTuugZF
Czdnu913FmMV6uyyqu7NqOBUUH7iMGpUXWdBaKmfVGV6bWHLHem9tOjmLtqh4uixbXqVLGwJh45l
GvtpIOJz36LvnFvL/PbwuMeHmviTh84hBOAx4FRU6V6O+g+biUQAYHymLg2I016rhpz9rNXLVqNb
qkqaJSJ/5RBr3Tg/oHl0OaMitf8Rm6MTZMvD9COXdx/rYbDlUzOXPdkYoVblhVY78zP786rQuuIB
L22zFzyvYizQXrsI/E6K6R+rZphvO9oXsMpfbCSxzkzvzve4X4Kr7HJziZkXEFqQ9+E9o2hZ/ZRl
axhe99pFXklDQVO/FF1ut1lBv5vGOZyv5Zto1Tai3ermoLhDrlcCBc9mzL8hD8rxD2uPcJ1DDtTq
H5n2dyvhnGl+U7sRDc0h1uO8kHQaldxINfcyh7PrxQLZI1xWd5rRPs0anLnREI7WxFPbVXIcu2Qq
LGc5xywc721bxvwLChexYR916ImSYg9iN9s43urrwvboPSzEbtnE5SyzeFwbUdVn0+ee93utaDB+
haQaDdgnn2BTHVRAAwMtLsC4kLp+AC67za2Tn3W8U6OxRtVYvHGDkG9aLChYT+0PDkKcRSlp7qgk
iZa37AGCSEmUwM6HWZAKnkO/bL8XtNbcJM7qrBenVQpkIUA4dKcmI7xbTywD83BesXV+8PL7W6YG
dJUZSffssH7duPORhvpWvPpx25NHwCCwiKQVWFd5mxYQozLvmpMXCTa9eAGNuo8RksZ89m6x81LL
3vuHnQCMIHLHuSI/X8UErw9SgbE4le1nQeev7n/4d0fHPy1YUtzffU8pLtEBSG1vc+M2zctulWik
CPMRtLEDl9OhYgd99VmPU4Rtd+DK/e0OHSA/UW7GfxM1egQgUs+fs62qGQMOCF+ZUosxDPYjSHk+
3phq3D7pniQZ6sAZwPsdoi5GIFDSlHhBlFJbL7D7iCE3gLblKYw6S5/9Kii9I/0z/AsdfwHiQou2
lMmGaOvCBzYs/3A78Y61gK9Q0R1X+39004Z+wlM5eA8kvW38AJSVOt2UyFpU707Ez5RIPdnrKws6
bU1jay8SDiPcrdRfis6sqZp6xmZryuV/DYlG+PedPvRkCo4dF4lX6y5EJU/ExfgLEGdqwDh1V+O+
kQFVbk7fvG2WUz/b6AUuxOkFJ2/RzW0/Y2I4aHJwbtvedo9FsVM7RG7F/MxTtl7b0LYec3DY+ZKX
ORX3iFuNf2hVHBtKRtooKxEiMc7rUK4pv67vt3Lu3gaMcbgtKodyLBPYpEfmldjOnD7zfooRzfxX
mDm4qwrjfbDEecXTzstM1EU9b/aY9hObzJVzAY8Is9ndSrJ68c1C6ZfcgEaR6GgqC9GdP8bBV9P4
wvwXutvs3tWq3qH5DYnDXzhAQZbnoN0/wSVW79yLiAYsOkzYZlJfaP3BGWDbDzk0GTrD1g1RusT+
hD86EN5Sf7SjDv0fqMLrRQbNFm1UdwmAc9deSMhhcm0cSY5sPfqXko/OvA7rHFfoCFunRegENlG5
me/Sfyu9ukEa6NpRHuyH3o5z+4/nwUNJJp0pisCtOO3kAQge2UtC1B0VdbRF58C/fKno55LNQ95I
r5rpA2SLwIfWf/y3s08PG+MRn2J01/Ra51en9+o8W9pVvnpTq94x5AAw+ipYwrSn8wzALPb9aHqF
//LbWxNb6vOnBue/naWOB8uRQcn9aCMNbndwtqljIqz3eQ8RI0fxOVqK4KtCnMyuPgz/uXgmumMz
hMTQYEqdv6Tq4qMSNLeftyL2UUi1qrpOZprujR6pu9vnLeqf232qLNQGhaQzjWLDXmVz3FYfFuzp
cN8qGQ2Z78fbSYTWQs6zrpV1KH/k3QwqjTxueVGg2retNhGriD4R+PjPJu+KO6VDqKdIuawU/GNh
+fd93I795KL1wJ5gdy8QZox7lgxt4E9SpUt602cvP0+6a/J7z9rtH5vd2HooeW1tWVefTMD2j16G
4qFt23A7TJsIXoJusTyWIzsq7wi5WsV1GUCFv2QVYrDZWwLh+h/9DMwI5N2ND5TYHF1aBeEBrHW/
WmgYGGGqZT8PQ5A/1juatl8Nm9Kj788L5C2GpjQPhpWyPJrkwmMEv/iXu290Erdd1VYcEJjub/YY
0PXjFT2S12jzZjDWqfgxlWKEn5iz/wyxaXmx8v5L/JSrHeIYuNyaF/WmlqF9gSyBMQpy9zxBr32Y
Ith/rWsg7tx22P9tFHodSQUt70I7FO8ih0wG9kXZVfTlB/lQXZtQMU6DsQzWOwtF1JBMPccWpFr/
u0FJzk7QTeF9gyXvLtciPDjcyljCKrDJ0B27P3EhLHiMen9FPbY+7NA+l9oKMW1RK1RkBOkFt9aq
i3unnllJ9tziQCenwqeaZXdDpL1yOhrHxQmtrPEvgh7rgUJOqE0kcLc4+kyc4SRqP9Gk2AlWBWDS
YbFeIrX0z3rr1nfiCPHB4BJ4XMOV1CRkz6O3ml/2bOBV7LCfTqh+Jd2LfX/Rlous1aqYDojJtTMn
mD9YCLFBDKq8Q46D/cZd6WBq4+APis2O8Kw1ZjFZG9QQeT7qy05b2Nld2u0aTkH5HsyNftMSNaPF
N/Kh5kJ/t7XARbCO1suKXOM5VvlyV83rdPFh3+88r+w/Cay2LqAsTDYLr9mhoibhGokqvpPzj5Rq
yJ0aCZeDv65noqnnjpajYKAYKHZaCQthbxlkFZc5SlhOzmJF7BCXkEKYrAMI6kl0z0SrrDPam8gi
nYgczifXRVkWLFabuWOx/G7mBqwLVEHF6UZr7nlQ68g+QuR80pdM27NHU1sXNm5FJSBqv8PqDjaz
D9Ail2AMLz12/YT4KjTyOlhUswhK6uvErpz3oQqtCwUr+U0ereGf1fLpuWii4Ar4PP7bSmuCLbfL
18UJgbunxb0D2V4u1rxPtzgQ2jSPiR+SxLTddJNVpFYp11f4qPaujGgLHRmofmxfzsljayD+cz3i
THkPETaeKe6cz2wR3ntkfjre9kA/gdYAe3kDMksynhOrC+canNv2z6NXWCdEiRWacDs+rrjfyBbM
94/dweJT4sJ9E2Pb/5Oz6zzBSeI0XWCIOqueT42lR5EYHiNkn/2UMpy6Q7K14f7K84tawOiIBlMB
m+/OtvzeSKXPQGBZFiAL7x3eOVizKbfHQxnb7XXYqsBJAs93sJsHZoUTtZubDX04G0y5ulfGEfum
g2nizlktyDbOo5QUenK6ADiDV7X1Y1IZmrEOLbATHmWqoVd3J/PGnVBfsM5uv0Zr6qKjX231WyR8
4C+wjywOB0RKIXPZI2Ic1mk2NOuy0U911h7kS0SzzD9uJJj/Rooqxew0fYhWFL8Rxg+gzSQpB5Ff
XTtJIGE8bEI/NYSSpEp1ze+hXbCU0sWIWk6NfnS/1RhSsTLVSDncsbrvKupIbRQ9pzooy5upyRmc
cm9cIV9I0io6nxjAeelPFqB3kzWwSi/r7BELSo1WiwreqqF2loh0v857Yxf42xJ5h+FznLgcJ4EP
3w2cFkZIeG7iLKhaz+XWo46kLBrqD7tsunB5poJlDt3G1Jz8cgveXdRQ9wMi/tSNWnhtvlbBLbL0
daoAhRPMwiRWdOP6aqPuIbts59PHNeSPl8BeUfGagdVIWW1xXKChMRQD9IY3GNG8J72I/knu+3Y2
TkNuoderCTmJcb6rcm/IDYhthNSNheAr9hn+UcOY+ItuYRjl7cdzlTheMd66/lRdJdXM4S2sGtE/
9QBwfUYbvCErQdRRHjC2tflhYc4+e/MUXY3q8wwUDh6/p2ex6frmH4YiGDwkOGNmD2b8L8f85rzh
IY+fVmeDIZemmOrywIyF+QoXwHQMm9G5ND0aCbx203GbJWYbRYcZlZEELt2YmgY7uFTdrjcOpvCN
eclpyZJenR5opdsfA+GyFxDWNKehqPc3xtKc5j7SGU9VtFp/pRbDF0NFcN4EtY97UNsZvgX94lIS
/LJ7s/PVaWwDwRTl3Es7XMvi1fKv6mdXoatw/TtWhTFzvBJ9J4t0QO8XlimQj4VkyJgV8QaqewEA
Gq2/Y4wLCmQvrP4zS+NfmrGw3is6fdrzhvX0FlePvoW2Li6LbfprIK0WdV2szV1lzTwb9CLdq42f
LQ7W4Y43CiyAAEuFeWRY4gOww/rti2KgqZYKdMezybisJd4FuEYIEWSTv4g0yikQ8d17PBTtiR2n
wwhituPoxtI/WHLuVEaKlv41a5Mvh/J/zJ3XchzJlmV/5Vq9R4176Gjrex9SC2RCEuolDCTB0NJD
f/2s5K2eIbOZxHQ9jRnLykgAmcgIDxfn7L122vJExUZxHKO8+JxHWn6jeba2sZxqeqiQ3WC8owpA
ZrzXljEmg5gSkW17K71N0ttp6o2V7CfrxkJG925jDME5PomTCjZJNg28lGVLwf8GFlx0lfhj/3jS
Ihw5SxWfHMfsntOQ3QdGlulrLRUq3aYrWvS1U57uqF2McwOIy05DeH17cnfhN9AYFPNTWMNhUBku
hkafvoTCMO4cNK5bsrGzm1if2s9GbfQGqnlyyZntqfEisaS8ZfR5QvW1s0Y1cwzJRGg6rb8yB5/g
ay8FuwYlKo/npoqpItKVtpGkBG7xye0wKy5ZacbroGnjfKnKXN7bgmUiwVj4eWhNNB0ELHf9UWCC
id8iX1LglyPyXK8qtG8CidfSrNt0eie5Va5UY7butdtJBB2NlrZXdYDgfUeGlXhUyp+aZWiJCu1V
UzrxNgxo7hdU44ImIb0iRvwQxWHKjIZSLrsfcqKIl2oMiwMSTe2TXlL9W3m5WYUrzmlaO08QmgUr
XBzW1zL0ycQcKywKs9Bl/Z4Rp5SJx0TatlzXXUYJa0y5CZAMum7iHJTmOXbYodX8nRq7gYNgyTJA
bu5oSX+cAwLvqyvkTWNOfafGxzIDNNdZmC3CdqT9hDsVt49mxBNr48nJVTeNtdWcsdJfMzqh8yb1
ZXfHIug0D33vchqfCr03b51qmIZZUmk8ublwjb0zftf1gve6RnPjpleZr6VQmNhIx+poqSo+RZjS
BV+BSECLO9SR6S60suq0YmVYxNWi/tVjKsSOKEu+NSjGVizG0BH9C6roU58mCmKNw3xZuPAkoHNc
parqjMecQr73QFMsKZgZ02R8KkNKX9GhtJVBMzmviD8SGXS1ca2mkTMz/bDEOoCp0Pt5PfUVojQP
NXR3NzQJx6CE2B+CV4VZDvPYMlV9oH9BBHNsZVYdIOBxkD3NrCCvp33ZekZ+N9VInq6FLVDdzvF5
TfWN4UK+RF5qWd6DyAWJt0NntsNVpZXjmwVu8YRkL5J2VYQ0mLxZ7aMjYkPtWHZHIQjXAG7xpl7Q
xS5ufZQP+DVKMbzag4sw/lQRMOY0LqI78u3qZxo01Y5bqO49K4ElqGkmKnnHMj9XNBpfA9wCu7Yy
kUfLHu98QRWOhZtWxWceFyqSNYiQpA7r61A2pJRYSLsst6b33zc2MnZqAS+50eScE730MIal+8Cq
4K0parEwRQlrr+4qMqlH/FsZxccFB2fzxSb8lopdD8iJus4k53HdIkeg5JXNSf/up0XkaMR7JQX5
MikaYqJTU2sWEy9gLpB+6DdJGlj7pu6KHZKi4g4N82dJxDh+qVi9sG2MV0q34+UY8GiQQivvhVs2
N16SpA9D2/m3Cse2NUe+KQ527WB8Fkp1xAoIw4Nuq3VBt6gmjZWGhlGxku2I03yqguTZ9Pyqf+z9
yCnXXhwK4s8Fs/3SknXAsmdKs0MeZ2K7d3uEpQtWjS7GLjLk4Tq0mInZkUd1ubLjgYW18xGKYR2n
tqBJ6udEzui93ND+dG+5HzHcssGV3rGIXQMiQoOeepGkblh8DaEs+KsIZIZ9RKyRjXMI53V2cPIh
ild6OFXV2qJjyMwwONohxTaAKAbP4KvdTtMhA8P0pnT0R0t63saN8KuB/aVdcJ+oqhneC3wb2oE6
yoZyVVH9MPaDBx5la/v4ULa25VYEFta5eutROEdbPC2phrNoKOBjY2T04IzEiMQctEzpLrfL/q3q
nY4+Nz1qk0oE9MSZUROMTTE3rJNNl+VMC/S2lX4zwTttb2w3iJt1bemj8+AgM7rSm7GMluMIgWFT
KTz+m0K1STNHU0Dab2AF+rRMRxJx73SqChy6qe6iXKebXjwnGRkSV1WOx3fRhXHLPtoqJKAh1Fcc
ctgLlFcjRvxq4wi6EcuEKsJ86LOhuyHfnN8yiUstX5R+MVmr0rG6Ev1CoqYZzh2dw03ckg2eZiwp
LDHOY6uXatMMUfLqouaxEDsNHbO27W0Fa4vlzxBc2i3Ov8TyD06Hpv2lEh62CYQ0qr1TltBJPCeE
jnppizljThe6UzdjSGs1yiJ5r0ycQwvso+O6wbtSowzM3XKm+4gJZiLB8LMsBnJ05/oQ5DraTSoe
K4o0mkvgg4O2vgsEPThkO0N8jfy/fLVVKcnnKs2WrRA0tWHW46ynZRHUzDSqg2HMZqCbHvIpDl7j
RPVMj05uRgHSCxv8iIxKLL9YKoarME6d57EPTdKCS0dE25bMoGWsD7l2ZZZJotbNCf2wRtoGBxmc
XDCs5VDr2rtWGV08V1FAujMq9Dj4kvKw9WpGQPWI7FdCpXzTLK9ENAgHJU/uRs/PeJTaJsHn3fpm
aH7torjKvjWZQ2s1sKHZbEcc42xR/AEqSVinYbfw9DpH9eSS9I0+KEyj4IT3DYpXLKMOsPXcya3y
zstFaIZzk+NTt0vNvnfWWChbhXOkUBRoo96pN/i88ztIKN5dXcruoenLQV/W3JRswXo8ZAetydp+
T80kvs1JK3uaOntM51S7+4gc5qz3Vyl9gU1RmuU+yhP08Bz7A8r4MC92A+NuHiaV+xg1NVJ/kw3r
l0j3R39nFOwuXmJILDaSdN0CahCM49uI/q6aW3Wv3lDZwq7qWraYe/oKvrMWEUNuWaERPASJjN4G
XCD3hjaaTw17HzqT6AyYlKwwMnctbvZxVpctvBeYVrV7n4qgr+5jv5jThafclLGOlq639zF1L924
xVbkoocflsCtkFHT12/uikHIld5M4jjiBj+oprBowWtBU64VKBmAU5RaPtE5jlEGJoG/OqlZEN7E
aCY4n1nRPGutdhv70mpnfa+j7xBp/hqkdJlnU+f2b61pxfdhO6Tvw5AoWvQMEEqGbIIWTGDZhtKN
vyLMNMkxtvrlYwsHat05ob3PfJz7xPloRy9g2WlLrEvQ5vseTaMmilXGKx+9xnX0dTo16qgAAuGN
U75zNdjIFWJPV/Ey9NldzhORJA9eq8nn3MsMoKV6K7ecZGMO60E8LHsjKMQi8CernFtoqVki6Jog
l6DAtjZ9w1p4rqSRWY5OAfsA9f9sKjOJCyVrNH9G3kJEGS9GWJ8oXOE1sKUry5zGrYXji3ZFZU5r
n6PHDIxq91Y5ZY/HOWm8ftt6I1ltbD9XVh3n1whRIKCgLyByKR7yq6pO+2OaJaedgh8e8yL2UTI0
xicn02Syi6mKr7u2FNrRbSpvbcSetqgt73YUptyZwE8OPtRXb8dZuPzajFG6ceJB2Td55XvqAKfs
U8DxZRk7erGoxgGoD9VsZiaLnhplx+mW38I6jDoHgpJoh1We9Q2MJjrGMDCyHYZBk/1pbm0VB73m
OoXugVsIxmeAJ9xFgOlHYfau1Y7aF0OV7HD6EPpo+9iqEhV8QbPXPLtRXiO4wh2Nj1vBcrDBD04W
JLSZ7ChKL4OpxkxoGGFyxXhv1ikYhWWatorzAka908mgMZdm39b47GzkpQvfNEiy4K6DfBnDJ/AA
1tw2yq+ZXspjQ1D8khkGh2fYZevcm6yHNhLqSza49U2P+31bR4lxT8u3gEvKoTLgUZCIG1yH/rkr
y7WhURSjMIOyjOyCiq0GNjN7hp183Btq6NlzsHOb8YxJk3KhaTYo2WgCUhTMKC6VRULx1Z7CAyI+
d5d11cDfYdNNc0x0+eNQyXLpA864CkvTfSuTXn0mgUtcjfYJBmKPyE8wEm/wUUmUNgXcDWXDZHB0
MzjSVrPvWFm7RSaprMIgsO45pWhXdkrWYyXDtFmY3P18h/JK7mwT1j4PPyyHAl8gnrSi9R5zhM1y
PrAmR1dmmpZvVQ0kuAxdLqsVt/oyMJt4k4V+sE/8ljSqKWr6TRdE+davynbhB43+me3B+CB8PWS0
kBRYU6oKKkDmnr3q+xEjXBx7Gz1GciBKP2XLFcbFi7IqxNL0fpA9IeFcUzXlcfSFU470kEQXbNwi
qR7cWvaPGZq9Gf4hDfRYaS2tQWdg0lvmBqJRKGed6tj+KFyaE1vBOxB11pUrK8B0Qa9X7Lk0JlVS
tPVyljUiP7KVaxD8WBQC/AkJbxrW1WZMVX6wQs9fNqbf7IcYwBqySn9nVpr4RFQsfalRaGjGixOE
a6Yq8bWsON71KSJ8acvwjkU9ubbtsFoEul0+iqRNN66O5dXoayIx9YE5oKTOu46rxltQS0t2TGy0
a+wwyl8MNA7dsskmG1wguw4fWRMb8tOzaiTdi5Cj9dSrVltpgxkfODXhUpVtunQMdG9B4XZQssDT
fE3w2n6eTvPt6OjJNWc1OS7cKBsOsi0wwbVTEy9x6EtMBwXnNBBGwBL7cQ4aGM3XNtVh/4wrD+h5
jLs9AvX8OY4LvbyKWdRCbCC9Vamj3aNtTmfQmtgxz2rNsfyjCNm0UT1vPKe9Q90WmTGb4jKj7hmD
IAF/Z4SemyGyA9OE6AQpRnZjc06nk0a8RcPEmtnlpI6UvTlfcHRpsuSadRhb6aywU8Rth4mDb6yt
JtgOwfuYEau8cidkRnca2p7i/fdczAukfONEsPwB/DkWtoHrwTB2nLyRZdUFzOugd/VPv3/574m8
v+B9fg/5+eH1a8SDdpdU5i4cmJAj3d566mjk/cxr33hmmgWjLeS0JW+1WHyTXru3SABMjfAr++QP
4KaXPuMJQv3D7xApUzppmsud18fQDbG1rlTafJSqJi8AaL9zzX94eUMLEswguFfj3PtUhOKA/ItN
+rjDT33nV9M+s9svTZHfpuOwILsln9PunT7g8V4CaZ/heJMksyPoi/pO0xJjroXNTiIPZ3q648/v
7+EF4q9h/Hz5ACFkTj+W+o5B/lLazZ0tuiW9+NnvX/7C3dFPLPofLp9TgoHTlTbsisw1runJVltY
C+3i969+gWivn41vZBUY9+iK7zhux9emedtMzpURk9ibQT4Yxvc60NIFebv9+vdveOFqfacE//Bx
XAM0UyNVt/OJJFnSkLeWvTO9CoQ8H/BlL9xy/Ww445CRSRCFcocO9qtC9kFBYYRt0CVvH0YOXLop
p0/3w6fQqu8o2Vrfma39GtlqXRTp30ONfw9I+eGlR5/VFuGeDigMGUEcYTTg1syKj2KtL92As+Fq
9yKLdR0zRZH5n1vfvwcmunGYmz8YrxdIwvppGvjh99dk1hQJ5+zdKZLFVHSQEvMrdYLHKRLPgOO6
D97n0i04IyUHmk+dtE70XaDaa0ojT2yTP6AwX8ATf4/R+eEj1GyjQk7m5S4fhdsuiqHVCXTQnU95
63Qr23B1c2Z70zc15N0HKfcX7oo8e8pNmLGWWdTlzpbJt84KkWoLay306IN58MJd+R41+sNHGqq2
pmkXkYwDKcTv0BeibgBZwN5jCe14+fuH+1IQiDy9/Y9vQ3GKPWZe7sio27tZs7BjNZcRff1umrlN
jBsmXpc+coucQkSarLAuYGhW8u33v8Cly3j27BsGDl+dPt4OCQlQZYkQsnMWGo31DyaXC/Pl9wSJ
Hz4gZgw3tsQJrCGSa+i+26gMDhBoln1R7JQIifoCxG9aHySMXRiJ37cNP7xdVpWgPyKr5KU5h8pb
LiUl42Db52qTtPK+yswPpp1L2Pzvt/SHt6Kdbdae4bS7Ju5u3PgehdPcKOTW6A+lp601Y0WLnFrz
33t8v+8Wfni7ymiminW+2+V6syRE90U5zQfxQJcGwdnMoPeYuGJd1PuMFptmNrvBcm9oQ778vTF2
FjeBydnDkhu0+ywonOseQ1SqnPwWIcDvX//C+iXOpgIv8RJKgREhu8awK8twSwOfuoeHZPSDDLlL
WzJxtupjLsiodo7t3sbbNvcLmSwj9tRLj36PT+nOytyV7dJCVK4/Jy27v0s97ckOy4/miUuf8Wye
oIMeCYtz4h4sqH2FCY9CCedB6W8Ht/FX/dA6K8zRxWKEQzdD3km/PMa6nDT9Fbr/28AGJYRV7Ban
29PvL/ulB0CczR04jkqd1Jdu3+CUXQ5G/4ViBCPeHo5TfCslJmYSMWaRLHF8O/HfvRSnUfzDg1DE
6NbwfBBzW3yJQbg8VNXQsjFyNohR1kPFibrfDpX+CIY7XSCCYD+QboukCeCq+8mp2PlVcZj9YEN4
aQoXp/X2h99ngBvbaZ5s9+j45CrJreCWRJVllpRq7ucVVmeKmdt+6nBXdNFzG9yXalsq+wEInvbB
I3DhCRZnexRQyWrQZAFvbKSwhxZW7VAUyJXrYMD7/e2+9Bb6zx+TlInSbgcfXTIcll1aq3ChDBya
jkmL4O+9xdk85NWigJCn9XurEx4r0thtdCuP91L5H+11Lw7as8kog7KP2gQ9cukUrxhY8qXnjtDZ
DEFh040+o3RBHbF0J5L7qg/WwF8/vIZ3NkEZlUUvwOTSYQwqFsqp6ZtFbb0nqQHNiWi6v7VnMb6n
R/wwEh2eCxQlVs8oACKUIu15TKLs3dFg1wlIrCtjbOsPhsOv13XDO5uQpGeWpmdzHUkwy7p6bkMf
c1z2K+IOMCgqxTX5LL8fFheeMBwTPw891TuRiRdr3IfOtpUKE9B0L1RyrHvxtcotuKx6vdRafd9U
zlNoqE2Usmmro+CDp+v70fG/Fx2AGfz8C4A0E0NFtXbfZfXXyY7xs10Bq1iXcbvHkbBp4FJa1Ub5
2rtffzthHkQF7DxABptkzUOaDi8ik3ei0bboTA9BHS9EASkqGz0wLBNeHCRnGg9US+dgwFczHCmk
fBAweGHIG97ZBOV57Iyh5/X7ScdyiUI51+x9IAQaSQ9tjvMM5eY61iM67K35/sE9O00Lv7pkZzNS
qnWaqoBw7GMt/MbuIiT7e7omMWI1TlTktp2BU2kwQFoaJ2a6uQA2/VH4lLz0wJ3NVZ1uhrUR8eZI
18TwJSf0xjDviHKDdl6s0IeQNF2IEcEFXBnx6IzWShWHNvFvP4x6l6dJ61cX4Gwyi2FF0dQwuj0l
9SsXn33zEHnGE/ENm0AoyJ7+wnf1t7jFNKsp86Obfem5PJvf4L6WjYsgZ48Xodp7WQJ0ykfBZQfA
HCNg5Nh/XyLqlvPEsQlOHpObQeLZi+lZTq6/F3a9lBOsdN/Jg52WqldwjdkhDNUHO/QL98Y9mwzV
KPokxykOrhMzfQPhg6yiYusFuNHrDw6Hvz4FGO7Zdi2XQWxDqyB5qIBpWWYEzBNB5PXGox70d3of
7fzGvv17I909mwmpQ2LiB6m7LwLDXPRedj1CBJ80bW8MSIdFKeVTFdbjjYsReecAE3URszTkpXw0
P54e5F8MNfdsfmTbAeSp5wEv+pSOP0ppBKSPZoZROdXxo3Rvjla/aaMxC0Oyl+hu4K0tC0p7TEq/
vwoXhp17NkOipqVoLfR+D6x9gZ3hsZiKZeGITeUTPiPkniuws3zr2+/f7tIgOpvSUL+baSGmZl/g
RUFelW7GzL2DtA34+OX3b/Hr/Q7T0M9zfuh7HvoCS+3BLL4bfbJzwuCTrPQP9jrfT/i/umlnc5RX
wepEVSL3en7MZLLhPDyvbbyJslugBZwHmb4EGZP4/bqmuj/6n5VrIGsg52AEq9g8tR+dLC990rOZ
iigMqCl5NOwhpM/bQn0ehfjahB887xfOTiQX/nwhDRISDQSV/d4L03VrrqbC2fM/KG8zLZ92+rAa
+RcrOLTFFrf67+/ehUfCOZtlmgweSENrfq+ZY3HUy7zbJA2W+d+/+unR/sW9c87ml5KQKAcCSLeP
SPrK3fgO6cq2a6tNadtHN/zgM1x4ppyziaVFyw0DmrrQNBHubE/1AbUdMoOs0nYB5MxNZaI6QCWX
zyfN/eCjXVq3nLPJRCbwHiqP2+WCMJqmdKKMUbx3mXkwtenOrbJVCWlyhgLF5ozj39eRtfr9Vb0w
Dp2zOWQ8RWYktcn23+rutFh7GzODpK909vuXv/jJTmPlh+2xaGr8PgUglaQ18IvL5Bi4Ub0I+1Mn
qXT2YAU/ica9HghLwRTUxbtJ5yz7wbuf5o1fjZmz+aQe+gHWd9HugRXJa1834V2f8kySJvkmCBtY
6NK5sZs+mkdQERBDsTq3CGlvRz2Oj6Bl/srH/V9fhv8I3oubf7+n+td/8vcvRTmy3Q2bs7/+a/1e
HN+yd/Wfp5/6P9/188/866HI+HP+LT/9BK/71/su3pq3n/6yzFHsjLftez3evas2bb6/Or/h6Tv/
X7/4j/fvr/Iwlu///ONL0ebN6dWCqMj/+OtL26///ANkyQ834/T6f33x9Bn/+cd9lDf/OGnA35qo
Vf/tB9/fVPPPPzRb/9MzLQ/yHnJVxzBPHcz+/d9fMv4UAs09PEDLgnZ7qjSRt9CE//xDOn9a/KPu
uTaCeCFPRwRVtH99yWTtE0LyHa7jevKP/7oEP92k/3vT/pG32U3Bb6v4TD8veZbl2rbpElhiW57h
orQ5G0dZpI1JnEu0GZXvzEfHx+H4FgwB+BOvPRE94kW0G406ekqBv81Tzb7XgbPpJmSfGF70vOrN
Z9m7AHAn53OQBkQ5pOoGAeesaQttgRP/XvcNgVSmx/eBGj+GsPX9uv+Pht51+Z7fN/X7e3N4K88H
10+j8bp7h1Bbv/+Db1T/WGGh4wYW+fnP/H84IPFF/G5A7nHtjBPj8adR/P2H/j0YXfGnrnuWY0uJ
3txzTaasf49F2/tTtwEJWh7JNlgrTv2Pv4aiafAldvdge9z/+tJfQ9Hw/pSO7jB0dWm5uiDE+H8w
FA1+i58mM7KOHMN1cDzwfi5qaHG2iRm1PClL28SPV9f5QBTuBJXZB/Lpt7q+MWDKIutOTe0I7bnd
JEbdbxHMwE4qTrj/MS/3fd2lXykkatcpsSg30k/u7VBORPiaGlKYGFZok+rYK5CcNocYst83ZPpY
DpOaOEUrT833rkuhL2Bv1FZtm5kPST46RHKosAvmcJjqdTYYj5WL0pymoB/dOAgTsCxaEZYEDxDl
M6pv/4vEpryLO7cu4b6YCeIaoG/XeSYh/0AjIC9HwHcsgo0ALbXCjn8EWTESNddY+lMZxea7jIBM
KtAcK6FnBdpdb9iCAK1RS9IdW07KsW+z0MFcGCH2rTNHPYUIY7cIudxn1+6/dR4eRRLRYJ5Q7DWb
RWIE1CnbVoQPloNNBbIbbY2mr76oLLOBz6XQgYfwmihSB6k48uFFAM0SDt5nXBYny3E5LRiAROoa
cbRywOSbyo5XrRNfCdDaJGx1yzCCNBwH9lOjfVFVdu3iZppVVtq+YkHQFnEbkD5cQhCAyPPKcc06
RtNBmpugtt/7phGQgCGRkmGCdeS5bJiUYGKEMztD9xrqEwZPojT1nFTkAS7RlFfBLCcgcjY59WcY
LfMQNGjlgUsu4yJ9iSLlQAciKcQNo8PJGU/2L4rNHJgA4Pd7J6nGR7NpwXRZy1wfZ34wbWyO7VbU
L00xbiAeEA/kRrvQDsxdngdfexi8XQzFIGl9a55VrzJG9jgma5W62lUVUxjWRsQ3YUFoY+q+nyiP
kVHftroqNo1rvbWlN0eu5s5s5VnwVTLArIbvIXIaN0kfPnuOeEQfDzOh0hiGRHISriuMJQ4x7AGg
vLDTKqyaUpKgKUKlLXt7dGZD7UyA+6dY/1K6wgWC43sjMp5TKN4tGGlMG72xjkkX2nreCTNHe9ts
m4iUEwycGZpWVMlEDczMbAzXPj2IByL6ouXU6RjpzeRu0sNshXSAC1bhuU5DwGJWXzZzrD7a3qt1
6JaWj1zVryNj31vtXUS6xkyMhrs0XA+8tNaUJ8hp2MHStg50Be/tXh+fDcsa1mxogKyfijfFiddl
V1vLj5ojKTTRzaQy/7ENjOypsTiWjSBz64ZQitSm4pTCubddyxkXwFXrGxKl4yUKvmprmAmEIA1G
PXekqz9N9oCrtc0WpshBJ2UyXeGRand1LOU3x++A3Qp/jsC33cD0DsBbgj0vgMDNMXwoRa0rvi1F
Ve50s5jmbu8Zb5oT5wutHPYAyK701so3icru+kACC3O8ceuryj54wg9Wlk+iVM4U4gw1KTUp0Ia4
If2sboEEEIkHuS3G08YKm4CElZ4D6bXFJ+MdazE2G6tzNho1HkJzj2TDB6c4g2KJvhhOXHqd5tk3
BQJwZgTVxOi3mG3QdAai/xSPg5gDHWTKIQutHACTeMUTRoTFELnxdRpXL4HBx8nqbqf66F62XMig
Iyum7OYp9sVwdLd5m6P/vIIzfQs95IhQaEeW0xJwH1hiHEUoz/zjKIeTr+sVxDoE8tAtwNeWj8A7
FwZ688bO37Wwsoj9jOzk4A3TtEnHag0yE/olkGOMcS+2XZ2871F8Z0Rz+jKSx91p0KlS4WyEdiBp
V14BXdD3Wl2oBXZakOPF2p9aY5GJSc15WhnxWHjx8RIdWi4LDNQjYsW5Y4MR1Ey56N3EOR0DUAm7
+SZLrXzeCHSs0xBuhHgASR5tZCsmZoNoZ9TTM2JfWOdN0q6rDKykGq1nEbXAfZL1iGR/wf4q44aR
uH6iGmlmEu213J5mwFVfkkq9jBoKdMXcsiAUBMkjFkzyiGDNR6ba9H1wZ2TjuGnNuromtGSPeGMZ
hnU+P0WuPJSEs2dkkFw5Vn07iGetOE2IfrtWTQkS1R0xWThrHyK8dN2DFkPxrzWWGc++BmyC5SA5
gUzZsJF/Mq5oucRHs2ubXVbxCHnJq47u/pT6sKzLbqQ6UDavo56lM9OVeDhG45U+EJjFwtralZWg
9u6ePennc/ykr24WLl1kIGz0cvEM5qw2lXY92Bl1agKK7iy57r18ZzffiO9WjzwdTISRPR6Hk/oZ
O1i+TmK1dRRZYJbq14HwfNa26mga5s1EyEeelf6nwkN87SXxVhHeuNCthGJnZzhPvqACrZJxJqMA
JoS2t4d8iQ65n3Vj1UFyaBFVtWW/AqOqz1URWZ+yejBvjMbMbiaq7a4Zk7uhcRY2gW2gjyV4Kmme
K+En+ow1z1yHvrPtbHsZmkh4uXkQwB0U9aANCBKYenOOUDoCR0OHoHLkJsJNuU6J/0oiEl/CCKSV
JeIW8AzcJFU4a7csn1JP76/yOL0zeirk9UjHAwj0Wo3F56SsXluvx+I5gj0PCXIE3TatwqA+5mRR
G7pBKdAg+yRJccX64Tp2lIkRTX5rEnfLaRe7dYm53LE7k/dyISi3MLT8TC78RN5WVZGBMaJfXsXV
p1LGG4kddJYD3DuA49Hv7VrXV8UQRHNsIchu6k5c4Z8m0xI8kTbk+l0gqvzK75HrBsSJLBRA9M00
iBIqXjXB0sL/XYLAD1Ap+KGz0eHiFRPRnWXXevNSxSu4mrDk3WhpQ/tYlPbkXZ8iv4usX+UlYgQb
sKQnFGZRLZk2hczWuqbh4SThhmRAMvCQrqZ9yHagAliddCZ2RcKFwL2ukqDoYdNg+Dcb8VRabbyQ
erXWCxdGriFXg83KpLvl0TSjB7+dTEjt5UHzOi4hYeSw0bFiiE6D+F005bKzPaZwyLzIWzkLweY6
RZrPbdHcRmEKo52gXVbxdGEmxDO6eboKTT8Fhnztg1hctkChlo7nb9OEOBz6+M0sJV1y9MFQmkrc
19pwZVuJc/K64SkGUCDzyrsqoZASSCSeColCPQfsMaulSDc9iXJIwAXNHptdE2SSCG+8GwG3AfW3
dXo2C307Em/ldA9+zpIFZu+1Y7e/VSeDdtaFd2moL0nmMPeBFSHB1ODIzPQwgK8UnmJjhOuRYK3k
ExS/UxBD/cgzs5HSWHRwaRdUDOL3WBAHEoWRs7HMmPTxsWXIRfrn1imKuymsbpXkspk4PJeKHZb0
XJpAGZOvAw9Su2dDipnUb+E1GhG2L3udB+G3QmtR12b4O4cuPzSE8E0ofXsTLjkg9+/bHsAajTau
BGg48CJuB1Fg2GoYHeypbZZwfjf4pl+zRidFhWR6gp1afWV4Q/jWO7a5ajtbrsjgqH3Sg+xuY+sF
cMtSTK+Av8yZFQ7+OgqMZh81YrzSJjZs4G799eTm8pNX2V8MkvzWldUIELgRARmnNNu4BrM5r/Du
3Atoaej4vXy8rrr6BaPG0ENOT+WraRUO8AI/wESSlDeRdAfI7DClvGjbyOreccarKBq1pdnF1X1G
GsDSka71tY0hINWFlV9pCVrcLpCQpHB2Yt0mDaNK1bRBZAOyrqn09ybO/HI2erXaWXaxGzv5jdru
FzkVLYWoYK9SbNd+9WoR7XwDZauEsKycdeYZhEZb3wxUx/PQNG6I5nhqAuHOJ2RNG6soHrPT2QTU
BS1RRTISF7tbkajzOVRQFgJ4QGwS1w57agd8D/n1pEAhFtjnmsDQDbdpWeEmn+kOaKYuQqiOWj/P
jPewttm0N2ozAPzcAiA2b7STmT+9gfIbwsfNymUDbvI2Bmo/10PGvzXeuZHx0HK5D1Rb+I+QQ/Hm
Rc3JBf9V+qW8AQhQALEaH6dYfa4po6rAOMoKY63myOHGdyq4nkSagJ+Hm247J+SV2edzf4Qghn5e
H/YEIfc7g13MzeS20zW+/GkpmyCknuwZG8yCNDqcogKll4lj28tV1VfffI+ILpkfsikqoTj9b+bO
rMlx5Fizf6ihASKwvpLgTiaTuVRm1gusKrMqsCOwL79+DltXNuqesSu7b6MHmaxlXcUNQLj75+fo
jcrQvdc8z1W/jKEN3OL+d8iNytlxH/tofJeRbyCAMYYX6kY2eiqkLRSy/e+Elf6XqFLWkzOU45dM
dI7b1x/pOZui52bg5j+x4IlzHMleI6Po0RuDp+DkNej3eO7rXRoJ+Zk4Q0NMHWNEnHJ8GbRxw60n
DkuSbSFFB1vVpyuSp79dsOGtbberzOEryET+LTaNZJcNAdThQX/Y1sL6V7SE8Kh51jUoqYtUR+EQ
3IndebocQF/v5lgugBMQ0BR6TtalTrcdKLu934vhzLrooR/Ax3DV9Q/QYPTWHl0dqjtwKb3LbaPe
2ntJ+9nZS0rMrg9FwJ/Xu/3KqNNXcoTAuskW1qu+HVk8GCwE5MkByX2700bhHu/aOlqcag0ngaMJ
xjPl1V3oNHFLeK6/CNrOPgzZQI7zplbLR7mwRr1yDLe+Bvd1LdsdN3qU9ps/ps+OHRQH0CKSum+0
iH/NP4uY6xDRavmVRc0zfJqtV0se1iniOP5VJIaQH4zMfkjSG4XBIe33BlyiKju4EHSTUh9mxxXs
Bwu2ZmLrLW78PSLFB0rUZY1w6ldTAOBpuVOCRqKwpBFQLhY8Wy9UgTVvYAWpc8bK06mqlAgpQZFq
QAzErdViA4N4H9eLA8IU4DnmefZQILdtnZ4d8llfq67c5nyaz9qlgcLu+b73EaBWS3Eo3eIEnDBZ
QcKYjnhoHBiUZvTmCBMZCa3sdu2xkYCwDH7I0HXycZp9CT1f+UfZBRSX5hJcUrbqVlkl610XzbfW
k+MXO9MICjynwrQRWM9BCTymG+81gqv6GSaMqFhI1da0ssYieg4CDeYqyr18Q/dqOBO40i8FxoKz
yb55A8qZ/dCs8GJmI7W7AU0ybqkmq90YZOXBZx11n1VLFPaDBRyZJZf+EzfcRje22Jk6+5EbtROF
rbK5di1Al0y8hmfdLP5JWW4DsabjkCLzrYjjaqN6Jz/Nc/YmneGRyeq8zplwXwoY08/sEp4HGXPo
5RpmrRobAHulmb8BAxSQNKqPQ89sXJsw0/Cv6p2BoGpNazfdmpMPCn+0km/RTMUtqsrY9SwrfNkp
Z5oNnOWVN0lABDxV65zPm0MAlasVCxCROcfN2s10qEEgI+wuv08RM+iIpTcfvCmUhKPnQl5wxgRu
+9Czut+CjeitPlrXeH+PxTQFIWlWsTOWwv821/NbPHFQy3O32o+cxEJHcnGztPkdRj6BMy1eCJWc
OpGVu76hMYP+gWFhVF3EwpVpgksgimmEJZINSn7jDvL1YDZrN3ltuan5TS14rJb5pVdfgyt5GKmh
3FS9Xx7MFJWu9uiSWJl4NXtth/yu85XyEbTTwpwPphXApuNBEEN8hVolWI62XOr5Lg12YNOhR8EZ
PldW9d7GatjOMZtaAGew/li13C2zBgXHXCkNAObbheBuAjvAxcAKRPPnlJvFtmS6sDFZVVil+NSN
lvBM0gP1YhXyAifvU0XlLTJabPTZFlD0i6fT+FsDPCK0agNYFdvKrK0lgkyIesxNJ/jmD5DinDEf
710wRmuGcEivx8ZXZRlYzH0HcsxkrZDuScyX3lal/klirloQVYSc6OdwtrNTkQd4H5KUs45Sz9Yg
rkU1XZI8jplGWE+cUwFUWo5JeNP/Vt852RMJ70Gq831PrFCgy9D/Pnqe+1630xMRoQNP/oe+Q+He
ultc6qEW9r51uZAFcjDPF2t7QRXvji9Rzm7symNnfmsJ88mr7/uHIx0wl+XF1cCDgks8pp4lZjMy
JjhDdYl/RPZE67DTU7pFcak+VAw6ZWzjGYuhpbatbDmTdQUnC1bRSCg9Wa0yfkR5Gl+WuQxj/sex
Hk0vjNHuWPRHYRvx3On64uhgPWPtOi7XNTtr2yj7KqbyQBlohQrbqlpYCEhHZwOc5htwbNZty/KX
HWNVHiNVs/6cAw0v7S3M7PIladSAXNn37ofPZJMEPU8RIbuHCaMOLDlp7QpvetFwvqiLmuGNt1gd
Kmm/0+Pl1ZW4wQoPjbIxViWRFhYrRePHv8p5vOMh5TqbeIB5g7G9fyJhTcMAWwwNBeDoL6OmUWXi
C+L+7g1h1U+EWUE8A6HnM4rn8irvUJ90mJ+EdGkMxu2wkxY8qLL5ohMTb6wc37Z0ugHGPuuUTmnR
Bh6z4XvN7RCPWvWCKPrgtuUTyxM32KR6v8xefRPYWkCQ2W/FPD0aEb2aIekNJpVAx5rJHMN+tIun
vkjEE5Jlbp9lsrPH6KMiW9/z+13l0njqo1icvHaJb0Avjh3zrpWRzgRRYYGNkbEO5qpZg6pbzW1i
0PMqyk1sDUe2lDcOl/WroWLvpx4dvL0Q9ErK2Zn2Y3B2zbG5jnhh6OU2e23on/0SgbDpd1ZFChlG
6yURAcudkEV1kXynf/yK4uY3t3iQGiBIHqoS0wOYghHd95nphxc6lp5upcihA+Fogbp/5zJyBqrX
0M6aDTSOCdNU3+0NesFJgIAvH+fxsS6qExg4FGtqLKgkxu4Q4AM/jOOxyJKjEzvDyq4MKGgBq/oW
lM6Q/XKIWhHNpiw6x4DlQ89J147RLiGU7e9GXdabwpkOHGlhhzIdOPIOh4eI6tkBFr9umI1RCoFv
4w0qKpXqCcY2IByAE5zQ6/HViDSpwGo5qiHKTpVPGJ2DYkt7OXuNR9qIsSNAOAST99I2/GyMzDhn
Wdfg3Pb3eEC+L5C2HoUkglU7D3UA4tBg6W/OxI/Y6x5ZGf4NAG0zwYPdlEV0rJnQrOKSNoZL+/l3
GVm3trFOHS3NwITG55APr+/Qbtn+tnsvCCODz5V6vQ1laz51trhWy2huWZJLtqYLOSfNOIsN6FnN
tolOtlnnV9Zt8rCtZflV+EwxxPzUKbWG2DOHAULnElwaaD3txFmYmPYFTZS5mxUIS1ZmYy5eSL4I
aM/gauydk3Xc4GA7rusWGVYNlUspc+2BJ7lmUMrpuCJsr0Zz3XkfnVfpM7QjHFTVuEYptc09eucu
59Bn1zf0I1B8uakjChgQkf0V0MDJtCGPgZKkP1veu14k4lXRPwNqfog4ak6wrjmIF7DOinzPjL1i
w6Y9In/GDTvRucu4M5n9zXMhB7kINltToYauASqx7I/qTz4adVOcAqSQWzehAwKaZZNwLhZGO23E
KJYjrq4WdJjnbg3+/LBji9nGz9kGxoEalS6LM/8qZfoL8C9GRpHdeF4CeNZYSVgDT8BU7v2hW5NY
gzJr/qavllE2+NmG4i/55ffGR8QxaNXUlg013TXXYDj7dTtwYsiS3ZgbN8NRrOGn9aHL4GBoMAu7
QXskbK4pEhjZV2ffRXLr0GPvOtOC1+ZRQFhJudOgv8POSi7NkpdX7uIsKwPxJos9RGeH5t8ewgcs
3mBuWppO72Uq1LGnicPPcJKvmgp+Fcv05FYu0sx62WIAZw7RdTXcUoEwWD6rhIEaH+vz4PohhzTo
4SHeB2xzcQdz3SISzTAt2TSzJiXZNGvgV3jBONjErEmHuk+jH0U3u5tZD9OmDvihCVae9whQuMuN
U/MNoEZOX4wQ5rM59/0LI9Qzcd0rOFHvF+XlU10s1qUnb1E8OHWHLcZzYkBqwjlUHJ2m+zRzrtQZ
aU30hLLJZecmBh4JXZmb1FTK1YJea8dOneLqwuMwKKSnrflp5zNMWJhpNPsBNwIrWsEMf9ZY32lP
Ltw+WdlnOwUstuf8MGzzwYPzZFpndmRCu0BwRE6E6oR8jbEeMjOgTpp+6nheWC9d3sVSQs1piiea
s9wLenq40BWlHddPlpDtVhfFY5BXe8nuUTRKD06Ub24yLfdB9pqkOqQz9sQ90Vi3iFEhQKsXmJyb
YkqnfJ1ZA6ZSv/tKfLZawkhm3xzXpmAd0u3QZ6HZIY5rRXGj7FtHjTUx4lVME4z0bqDrIY0Oz0OG
cU0CJ9ZRsZ2Gam9oK1izuHSdqYEofcW6yjMYF2nE1EMtnz7HtqPKP5FDqS33QQgj+TQyPDH1w9xm
bFIZhfEwd852WJILYMJgb48ME1BnqWpFs6xfpf3gH7LGkCE01IfEHBr8nzb/PO6ABJLkW+UcolYF
d7nCqR8iv30zWYaEO+Q4a6P1X/qK+eOMIwwFZTLfktbNdkkBtLANWMyMl2kNLyH4ZspabWIeaCiE
hm3lPeq+OQ6VABiI5IBHjti0tPdWFmQXkO2eRf1fXDJwdtoX16ynrx0PabhQEOlBhXbbR+EoIU3F
5rK3RtmFvrbwpADDXy+CFtUSL3QSDGmsGJ3I58hEyAp+4xgr8D+DV6xpMSZhZlsXqntwa5W7h2Kl
ud/0d83fbJ1lKX8XLfuXZBkxspXMRCAqwmWLbJAtS3xgZQdUpteDxBrGPsZ3P0FvTLxRbBs/s1Ej
TtahjDjoMH6K4GJyqFchzrfssUs1eZE6Fa8MYE8qE1t3statB5dVQy8nC8OPpJjOVa/mjHYJ0IRV
ErRc/rNh7qhFeLt2uSlKU38IpxfPjireB5zqjwBJE3bebQjdWdXcWY3KcnZJMIyretB+uvFnuB4p
61es+SdXZEaCokF0YTrZ4jEa9fy9canfWxQPJ98oyP3yqXBENdax4SUnmcQE0t0xDoclfspAnqHp
jX4Iw37AXBeO5TvfLJRizihOGeP+HApeAhPapH9NebSNIt2Y3kxHpnD2nDTPS30fCfRHAzGRCrCJ
RXfHMCPSK+COpxmL2VPdmzQ0CsqlbtpVGU2I3CFwsKzge3y4PJfMfIDPPSFwyjIwxt1Ur+dRffby
Rw8fllFMBqhCQpi3uk/HhpDIEQnVUT0vNx+ET5Wm8lg0wbIPLNwXcT2AaQbYmbBQ7G1Zi7g4qT5N
PUCW2YOTQIfrKanEF7yP8WJMgH//fMnZ/BUseTjYLTFU6tOlargj9eMjrifSw/4ADhtwiBF/6rF6
U+6+nEFiK3aXNZVrYYmPKAAprkH3LHB9OfJZY7DN+RgYP5TUeRYdwGBgQGEaAIBt4xBkVb0DhD6s
FZSjkNTBR2GMT02tN0ZtP+TT9L2wsZcnJGkaDSKnKzdYqp5SXJQgfHpwpYs8OprPY5wjeWokQ46q
vmKQqnZ/tloL7dOtDJxHtucZNwFrAvDoGKEnXDMMzJpba5DIFQq1/ttcjkHojgEQ6CIqv41m0rE3
ZpCptrxT4nSXqUez6OafoyNvugNXiiHTOJWOz2wKEuyqahv+smGa16ObHLuFZqIHHGaVxyUHTtAq
KTmxNZDoPQOGbuM3FQV3XXkXzyrExjRb3wJNltCsM1BPl6gnw7ZRzRbO1fiyjHefBAr24NDWFWvu
mGz8Q9LU8s0WE0kK6BgKCJQwLsOf0wj8PG66bkBZaiwsafGRElN7m3rwRSCS3YfGJuSxS2C+8Bgz
vrE8693wtJaXtKWluE1dSutJSn61legeSqeLz6p3jcdgEO1HnnrOtamm4Iu0JARyVBXZmWaDSbbs
rn2f6x5slc4qXlcdFweGjxFmmliesHaSZi6nyH5pB6faWSjHmP162cabNbEdJ18Ykszubgak/mW7
y7iWkUcXB7RDuatSyW5jHsTjrk+AoPYyn3YmP7stmGH3mutSvitxn9uao34AL8TJxmucz2lC6yKt
4ZOmbbbG/rvNGQ8Vpt7Xk/XgVHV65tPS566s5HfgL+bjMqAA7SzYsjDsONaAVkmVUayjQah1kmXL
bp67+/LP7DxJv7e+CqKAGwsM1UrP0cxhr4WMW9Dtp7g9R7n7FjjdNxIDgjEqLNiEhZjaHuyf2q4O
nnmBo3eZ7Yh5hmel31Nsa0y/H52peC6N6W0ohFhNTuztJsh0oJb1fcDqPkU5LceU/yAvHnLzd6lG
dS1TwFbrYYrOQTNkD2zmb7w8ABHPGMSrtxFw5nNpvrbaV2PI+iDSyjpJ14S22jVLusDB0xogtIyZ
OtQWRmww+2tkvxNmkvlkCp99yr4NHivVhk7Fo0sa+NOq8X5Ztcx8yW592QKXNLU/+RhB0IAHQZgy
q/xObtoIh2kYqeNa1pkRhNxYw/PB/S/AZiEn9Yka6M7BKGJo6B5o1/sbog4WR3/fs17iKocd2mhe
NPdjpgEiaVOmcX7yK67b7jq3ltXtR13R5S6blMbNP4/VTtjmsf0xOODmBV7No3TszwHUoFc4xR5k
VxXGy6CO0AbLkOEa9bDpA9/rGIR5DT3doovHI9E04zBks/9WNwMJcKdmTO3NBlI5r7iZ0l+6tV0Y
80MzcYUzDSChnTfzamk5MSP8A/s6U+Os+q4p55Xbi/JTZbrY9EY9nLyxXbZaJPkuL6V9spCxbHzW
Zt6WBZxu33z3ZHDA6eac6T7wmK+l4f6YE+WfGtC5PNDm8kJzz2W+mSdnY1LOpR/q6bmiHc3XGxh0
Gmzr1QDwBGIuqoczfLTqK53ndm95fiGpB9yOp3JzwljK3aY00uqipQeLL4r6LyR72bPj9v37JGon
Dm3dg+WiuUm/XoxLNIQYmLyXSbjjni3HZE+7KkUo3D2V+djcUKuxDcKFf5isuTp03JZPJRbVc5DY
hI0cVnS3soW5lJml8RW3ZLWarFc/zcQ394nQ5FQXFsd4/HYJSHWwiE9lLOpwZC912OTtFF2hYIst
bFxGExkbXmbX8hgjLkKhlV+thG++0xfB4Zn97cH7NuAj4RTowcrOaNAUwNduja5JsLjkXWyvtp5n
q4gPTld0jKiob1AvLvpa0jjZ9zmoFLcdRrkSUv3ItUXPwkL53GejPjipnb+Rv6vXdtcEvGbnqzWS
Zu3oWl9My2pOliHjVzvvUaf4ykDQ1sdXglkwnsj/VMw6PTUcStWNP72+1C8WMcsLHuIRn8+F0Brf
t2UauJ5k/rgEyfCBTbT6bWLvIG7n5MVe1qK/IJZE02GY8fCetHhF164RZGvLimkpl/1vNAnoKPPF
3NDEnTZpQ2AO5SFrDbYcIF4UhESmIb0NuUMp2WVFuk97i3pfjazMiZFbUWtyaZvkks9cX22IZcSD
b0fPaw5c+yD7DmZuoqDqrtrJ5x0E6sPovPlSBh6xMHokq8ZtkoMZN/iTOtmsoUf1W7SK/ckfG4MD
YRwDpIx433kLVNvwppvGKP3NqJPixp+Unajs3J+OOzYmcyLQQhC1C+uVlADxZQUL8Rr77mPstW92
2uVraFp2mIMP44DjB/u4t/wnk24ZkGsT9leMmOECc2n5Dv6SkW+2FB8BAkpGhTJA3UaOwrOWLmxb
Yj4NzP4t5oHiAa4p5MuqUVDlXfp/QJXPBXUFtu1CbRB5gHJ0shiQMkhgK9DxfomERxOhL25RZEy7
URXpNrVKJgjsyYBObpMTDsxgM9ZRt0EEusbWR+atn+Nza/n8ribQ1ykWr6OFPBxubGara53o8Tum
FLqCc41aoGm74OcQTdFzoUTzOqohD6u6Dj5V4ji/szwfbhNO9mvrwBjdMPnK90wUAr3i1x7s6f3f
D0MAsG/YveIk9EudfxXLkHwzGNBtYnY1Tthesgcjbr9hhwjWRpZ7rDZOFURIi5RPU/sqjFhQP0ur
xrFLDueLk4m+gq3N1i1gfuJgGuqdwb0+wFr7sjgQD/A8JljV+8m1BClcklbUtNq/JEtl7yshx1DJ
ofvNLoe9nc2Ku0lFj45bIC+BdS29L8okufbD5OKxKtowEjkNUrYDqQcT80rxGid7gy4UCFrRe0/K
4u7VFqLbpoDYaK/NHOUS4NyHIa6AtAzoNWiCttKi/K+6r84farlyBXc0bTPzHOiCHxbD7cNAEc+b
FPYRJglQY0rHAZiLQLabGgWPaunP9hClJF97Z2BYB57RGLX5HmFp3TA1Y/TW3mTDxqpJCWvw6wlV
Mt1q/9mapbo6aBdeZtdpz2085ugCHPuewyuL25zb5DYRvJ1SJg14K0jj2Qa9ecymxrZSY3uyhjHG
6iFlGEQc7AYTBTOY7Xqf5Y3uVtbkqFOBUH3PONkICcNhAeur8S0Rk7vSI5BphnsknhKz/JKp69/m
2Ss+J00SfO3l91utTSOlLcyv1BlZ78oLf95xzG22Rln+nse+RMmelui4YvjXn2JwjdBhPIsyS5JR
cYb8vU3q8nF2+vonxT9JGeKESouDmXyyn7+uJJmoGcYlBtCqYN1wmC9zzV7/qnKD+uYRDbz/psZs
hcvHfUijR5i8I/1YqZ8DFRE5ZDpsvqYMlflqOiN4YapHtlabxQYPcrJ33cgxVzwvk1+FFC1ndwtd
UUJic53NxfSlJaEEy0vNn/R+4ydGPzSGl6okZVUZb0nPzTaP5phwST6QNIXqygzWfcgKxThAzM0v
cxTiVRVjv1V17p9nELuMtKuF1afE3pttywStakjymAx1WPrjFsIYPKGhklbZzeAdHslliJXMjO4R
p97ypODobns5mfeo13DnRxc6FIZyQuVL8BgzmGGriCC5klhDxoNHAH7pZPNYMbBAmOltmmSIW7J+
AoLq3lOfKW+ZaF2IDlquG5us+GlUwPXANupHeJPQdbvcasMSpzCTgWqMV7QC+2eR0BNdwaB2br7B
4Kxt5v7VEJ37aicdPr1FM5914o5ewqShWs7ltCfJ3h5t3ZSfvc3R0527gpqx7SEWLxmPhTp4bYre
/TIiTsFRPe+MKrY2OX9gqPqpPXG+I95vtBZUVoO2EFVC/GRmjrFRMDBXsZfwYQUzv2TEPu9kl9SZ
YqR6svKloPWZ3g+cE9vRhj8FN+UDSqmaJIG0RjxPIUd8Mrv6u98StZ0XjnVYDvINF3+wxjE7MUrp
knO6WN4zDlhGm415H+S32iWmRQaeWip1tjIf03fVIrEZq+ZCnZKeHW24H4PWaThgYfxFwGuySYSp
7gD4fH5OG8sgSdxZ4A0UHdDHFF79iaAAIqs8ymmUyzbdJ0lXPVQDYRZ4oEtB2MBVCWRy2mGcmFvx
YXdu/BlHKZ9A4qmfxjzRrusoowBHR1vfJ2Rkc6k1R1vQ0qTVO6p3WZOIgsFeXPzKbw4JzksuOU/G
eydXEBYCg278RLm3Goui344V41KDv56+ZVKjrWCmFUZVr7c9Gxw3Sf/xDLCmeBAlwHE/yjPiXCB4
10vsm8TeEp6QrJq8jsukvxv0+p68IG5OqLl9lgydmcQr6gnkGhzNpqn2XyxNK8pILEYK/L8sEwRB
fk2jvGW83jBo8Wluv+TMeiaGOJY3HPsRCRs9tk6G7TgVm3S2CfXVyGMBYXf0Pgk1MIhJRyt/7ZX6
8BaK6i2uv+mD6CytH1b0vMsCXpsHvCj8kNU8a194CAbWlRs7Zy6I4BsetR4jp7b4gKhHV0ZVUKv4
nUVn28U+Dwq49zcdYOfjMLjta8RbP7E002Ncybt3Gs4ZCbCeMLIkxxmW9USLlp2WZ5lk1sr3CfJO
gMloKHjJrh6LZ7yXV+EY0akfE7mZ/Gg5eZ5ZvGlUa+u4q/gvj2ZimwovHBWlKQVtRtSt1D/4ZhCf
djPAtloBsWhMp91YdwJ/VZLgyugNveQOAPHecQAGAzPCQx05V6szkgO02OE0J/zRczyLbb+Q2I5b
ltFQgVM/LgRdC1pPxvSiOGyftGUA2G+leLUDbbNkYRSPyq+jc6+D6nmuneKrGthYgsYwJBfbsRgH
g1HCOOmX7n1MZZOLWpT5XRJjuhZNNBMD4animo5zQ1HTr+n2m99TuO5n2y54UAJvvfpg9ddcB8VV
Bl35WDdT+ibZf9+2BHDOQVkk15Hzx5ERP51pwXroSlLV8Xxh8q58M0HqJfxNiVD8GoweAspZqBc0
g/Ob1nS5Z0zf50HpeZvW+AHhjqUfNrnkX2PpDytFSmftLhI7eGQX2yBnLwmpbuE+yLn1vrsNkqHJ
zjIWaLAYAtROq3jvp178mqhiMejm0js2RlK8s9MCNRSOPNA1jj7MIM1vSvrTTqMyfV/crMDF5C0/
VS0rgg92B3Rj9PZteQ9k2YuaaT8P5qrHWLYyE1644RhY9Yi0vjg+MphBW81xrqQ+JuXCSUHyxDQm
gz0cDzozux4IB7pSrykRu19jPKWn0e7Tz3HI1WbKGoJCtuMEaw41iDA4gcUZPJ2Uorwnt/ezaCQK
YltY7A4EdBU1z70fmC+SLyDSTxwSp307OsBQGFt8Elxv2c9NswOWChcrvct1ypPYx/PTBUOMJ60a
dvH9RhO0frWljdcdfVpOa265TLEjlg4gxWBn7Yg+Zu4kDyObLN857se/ApKPr4KEbLwz8AAdTV/x
EAtqphH3vaWA0F+hXlQ6MuPvLCPYS2+yQ4jmjPU922d4OE47CvnqAjklQTWzjBS2vcvyjeuhyyjQ
zMxZI3iiYdShWPGerTplzsc6mpIjpjkR2N+05Xb7qbck6OwkfrGSihbB1Dq0MjMaOHUVk0rTCit1
0NvT4z0OzgU/zBmRiGHC/+UsEMT59e7GaR6pMaIjDwPBrF1EV+yp42/Dr+mkdICsmUiOLCPVdcJv
25qQVK4Lf4i/Eqe09xgj/K0gLs3MJij3VqpAIHEJcSAP3OlYc4FyUuqL7NDc6zCaL/PRaerhMwpE
9Kow3jh0cpnqTZ5ffzX24m2dmBSbQFoROuZsPS05q9WxuPeMm6m5/lENzGDnegkQHxbpFaeGHHF8
mEtY03F98fo0X8W0x/f0179EbKG/87iR0YMRHDrhu6N8NpMg3izGUOwBYxu8Q6IrZATrqD7ykBI3
6cMs3ztWYr+6dZ+/c8bxoRL5TfgHc+2gAVWp9kjAcG9r2f1OFxI6ZJ+5URaVTdgOY8EvzvL9RsAM
uQtxl01fo/Kk82Ls8Hu1h5Yod6hbUdH/Wn41RACQxJdEOsdiZOTTly4nRt+SjF5tNNMY7sx8kzGx
YJOwZIpcdDZosJrRkFjhf0In6IC7njPDPjfA7a9Tlo3HXCFVSDH+UY4rBjS+NyVvi6eZb/IrZKrF
0enGaePis+z8Ew2LeHIQ/eBZILO80R6D+EmSdkxl3Z+Lmiy+T8YsHKC6r9tOJc/FZLy7OQdN1uLF
0QvM+FglTfs6LfHEQkdh3xSbRMeysavQA/O2ZQ04vv0hu4GS3faSfbtgMJU1OmbteD4uCBpaiSYC
nFqvPJoY1nf3LYguSsh4Nc5CMWLU3adSURLmVsYyhdSITVaq5MfleaL5zo2h3FDZLFv22WUI5UPo
1R8JaZupMkd3l3Lc2aVxTPqjpRL+o2tj1wd5Fe8nMniPaUTg2HBnJC52Ou4SKpddzyrRP/kB/6Pl
5Uvyyb5S9bv7+xLyXxeX/7sV5/8f15UDlsn/1782gv+v/flHVt17Wlj/vjlv3f+Vf23O/8PyBYvH
rutyNzRtl53k/9qcl9Y/hGdJ2w8cKWzPBGXxr21l8Q8W5l2cUZYQpndfSf7X4rw0/2FKMyA96Dq2
CFgx/p9sK/+VosHfYPHqKGUFLe7Atcy/YUjIf+WLDaR2rdrMe0Azl9yGNqq30N+TI30CZpPatqNV
XWbJxeSm/vxvn9V/LfL/ZXH/r7vSvACbjS7TDBgA0PEUf+eFjhr2fywtd80rNV6NtmOo2zOYZQQ6
HYamYAGWIyWBJRbaHpzC8JDLGDQNF39g2MHEfjlNDnD8YnY/okS3elVPcnwRihniDpsVZs+GHEo5
ue3uv3/pf1vzvr9037KlxVdrMSyx/uRs/Rs5o3YhtDgCga/rzlOxn83EcrdtonFXz7Pw3lGr9fk2
YPWM9xQtAqeAnKzsNFP7Rv9kB3Dh/L8BCHe2yv/hZ/BaXBbYheuxb+4EnLb/xich1t3mtZgm2puO
UXD36C2G3lXOrg/WCLtaZSWnWXa4EjazstjU1X94AX8j9vz5aQiaWJL9e+GQw/obl6WmUY7wmidX
leHB2gRD79M8wBJmbicrTn+mPlkFTk4pbFDUTRxS2mGI9k2AQoHBTZFwp0VGNG8F27eUwoaJKysf
FXoSMHdJS4U3jvV/gMj8DZh//9wkpwvflDaXG58e1+2/00+GJc1cq0vHNT175kvxsJT39fgA453M
2aLi4IET7GhG9mA8FvYcICMdCBOqbtVXZGDYNBhbDA8AJTbSwnRGmrBOum//4ad2h7D89evlhYK1
4NvlNRIV+uvLRDbv4jVZ+jVXUjYR6vR71nWqbIvYxFRrU9SIqWmQV2KfLoaIHzSN/XQ3Ka1ZFjKX
etrQxGUJyi1rdriSVo7iP7DV7hCHv71GBsOO5/jsWMFe+DtejJ85PZyK53+AVK655rXUJCmptlgJ
n0lmhw4SsW0xBHay8Zhq1Wt0ScPWNnzh7fE/I4VTY+oflyrqf9LAq7cM8rLxxNL9z5TV7Grlcqx+
qpz/zdyZLcepRFn0V/oH6GBM4LXmKk1olv1CSJbMPM98fS98o/vKtEoVXU/9YseVdSkKyCTznL3X
rlnHCTTtaLYL0u9WpYSubj2U5GuuCYpN2puyA6q1xQco3Me+qbpH0zUoLcuNSQtONAll1xM3aEI6
/HWD6LGZRH6bKthuU53jTs0xVlOkLTEepzAnvNJSvYZtGybMRScnlFYzF/3Ssut0GM+DKj/7JKdc
loh78KBkIkXdrk670e9Py9SmUff5vExmVk0j94u9Bm4TfcZkopXeYZIYooVOQ93cKxmG8q6m1rGy
u6xI30LMje6Ckl5KOmpS71mwQaEOkdSiXbQcwrLwryltD6Eij/tliya4CkuEZHLTPQya/WKnbMBi
8ryosySNQtE1ybHNlWV/ye4SaTBlCLKW0puA/WhFykqdHrAd1VtNLhGsZJb8kLXpO8FO6VIz48eY
RuD1UJbI2eVhCNeUo+KlIXc0l6civGxSOtbr+9zUug17xd8tFU52VPgI5HIgpTnJoGdIZeWi/NcJ
+i79eKWa6BJLi/wzS5LlTVoQ8rvkcfHfUUehx20LzpdH1bTWldxjy5SCwriySXAByzhgxzGb5jD0
/R0VdGPraYROj3mf3yODvK/GXMHdrcq7uA/HK/TSrGWpSESbxCvybd4L61UqiAEKPTxhJLgrK7V0
xU+m0kOllcT82MLeDXiKdkaqpgcCbxCoeyaloL5WTIWaoNcmq9hTjedCeD2AQul+DDFhovBN6QAP
3lYBJLZJArMkiylGV1F33V2eqY+oiqMbNUfEpQSlgo4fC0iZ0MsJ0svBk8wXZEjSz7LVKeQk9DNS
guQI9ToYneiMgy2i5qNviuI9qZOl0VdrS6smPEQfO5JVIzC03OQ+92v61na/kZv0Q6P3Wa3toves
FbFdZEUPshhvJYzvb3Kp5DREx3oKJe3c8HdVV+Y7PRTDsYk/eC571/rAykKTUBY4WwQhqtc6Sott
Xl2x7lD1pNkLE5CHn2GRNeQUx09l73OFlKklPap8reuqthplOsEonnwTC70X3HZ13e3prLhYixNi
rzp63tdtG1oonwVWEFpaW9F22R53q1hJA6G91N79Jzo/Wy8dtYvQc1ElAa48wDInbK9LYn3btH66
r1svRppOJAS1gzZ7zNkFtpFXUncx0vLVUozyTe00lQe007FuBWp6T9eKFqoaGwKhN2Sv5Zhl/qud
esO28SV/wU6FbU2V188Sq/8lL3MaPmy6eO9YKvllyxafgGPZjVzTqtQsWiUxoQsQuJuQkRSl1SbC
I1zu/YpGVxMSJ4Ui/sWTDO3eqkmNpi1QvDGxwtZDh/DT77LYKdquW1qyO2UOAjrgohdoQwIEfUyw
D0Xooa8YTIGj39J9qANqWC4kFcuLgc5k4Zc4FIToGbJ2BHs7Qd9yOUTFCNJVIZUHxj3ux+AqNqSG
JFLd3qWGkC+0FkRbACiakl3zho21eVRovEf409T+0AWi3LRWFS4Bi8Ts5Tsn6dofpIG3m559694e
LN9YmqyS16OqdD+yMQpubXrxS5uGNfY13b/zqlbaq22XrgYxpFvgMjZVFb986AsD2ih1Sn3Hosbh
v4KnUE6hgpot6vi0lcy9F2jeQ4zT5a2VRPhSDzGK1LRKyBQyc+KaWwV1YlTzR494g8LUUL4ruOjp
VodQ4mvyBXdYZ2KMs+2wc9nqo0OJXWTAWlrGj9HY32pxmNz0bM7e7NGrqXjVb7RkP+yioIScoxy5
0Eo5vk/KIrpu1LD93RMaxtpXC7NLSffsLclFUIasUeAc1rh9WtRZ3cpFdr90ec89JhWxzkHQvOhS
nd0lClYfPdasQyBRLvXH6SJghPN/JWGHsgipOJF3bFdWZkpych8OABeNyaSkl1jUPcVH9q3jIEVI
FVBdbtHpkHtVp09qRKhMZPgjnXmkjVpWiR25jtFBdfNXpXbb27Tuw4NR5f22yhHeCUOK0IEIGb9i
SdJpWlZPbpq7l4gh1P1ghcMTgdC1g0c4uqlqPq3jt7014ROQVxDglEjJ1qYbx1uvQtPPCoxWXJTW
1zScW2Mr6PgbqHkqMZH6guLGQt++COjhgyvCZ/khBzmttlxm3icP/FpUbCQ6QUtZYg3F3/gYx/jD
VkV7lVhpug4SUTo4c/AYt5a1hBeEwx3oTk4NcBL6uJT4evGiw7neEJNGmS+aQqZIRukyvIwhYtVo
MGCPt+2tV6rRldH6/p3SqeWe/jcR2WhHRbZEAxjszd6Qnwo2ZpduJonLrOCt5+NbCRZ8NLGFwSTS
N7Cv0zqWfpVm+xGQrkVtULUOrPiHnh4Wf1DitsTCVTo6WWkQ7qqBfQD6wWxNdk656UlIe8j7qRGb
Nvq7VGn2peUnuPYACbU3Ad7zASdwKOXNY5Wkyhb+uHiA8qjSrs2bPTpC9adpJxskrTmXpR6VD4PE
3oVJ7p/j6l65ZRHa/+ibfLzOEeJj+PCmWm9Q7QmPzSG85JR50zjvUZ6Oww10u2LX1oW+SqfONjOA
dgGFyXts+/y5pZdxkDSPwgXtp+wyd3W5oVUKe8AKoosA6+Ri5DnZTkCOg55qNGr7VoowY9LHDlT1
Ixd6dy+1XYy+jLnFapNwaRW99WAomvCWELcEtUPw8ImlZ/eM7PiCbIm6WpYl5B2LFfiCSMcBXfeo
r4fMkJ5qY5CvAxREP3otMXdegbd4TUHORkTX68qiJfd4XSitRZodIILCk7UXZPjM8iYYuQ9UK7AN
0xG6QJUgDdf7OqMyb42vaqvfQwGqlqjltr1Z2/du1Jc/G0rL962q6r8RekYfHrKD24Bm5EbUkthZ
lYv10iVRcRFR2SZDbgz6vRA16K7cf6/JDdxHEb4hzSXAMgiQBBAKFl3V0z0jARBDUJvyroqCPMDd
D+sgChki2iAX91mQVewsUOQsKRyCXwI2ttTang6O1gberaqWGbVqIwreFWoXFyqdRnbuqWT8yuVg
vHe1ll5+3bnDU0f7/NbPWeCvcHB2yoLevvFCzRgI1ZBE961mFM9kGQ8GV8V691VDtlDR6cwAug8K
vE/lwTGyvGKrTa0SqF9s3RDcy3evUx+nKQMrxkjEqN80PYKQhNDpO3jSskJDd3hvwBEEiz4ZSnVj
ADz5Afw4INxJyfiT5Z/1qCsu2p0ATbGLvICP1IwyrDe2hPf04HdhaD0ZWZpulLghzZHagDH57sHS
IVnPy0TH0hvZBLTTkOUfyj4r7FtyAgZIwyOkJn+HgZTXOXFiudi5Ih4cno4ID2IweN3UNBH2qpOH
1tiogWDC8VQr2zWIVR4xhibvGP3yXctm77cHpJb3a5dM8tvRc/Bu4Cdtm4Zs9XAccL7IxC7T6xII
L5s0vfLNJiN5VrHfUxmVBmXQliUPJvMfvHn9y9xU5J0chIAAwj7Q220j6+6wkqua94aq62LrSgE8
F2RL/mVoYx9dlmGjL6Oa9c2KN0/2Iyk8s6f6nrqPorSqZiNb45jTG4yzDgWKgobDxK6ubjwbwl3d
0d2MiwoSXoeGmS01GeYcM8NVyWsL+pTlopXG6eg9RL3uvsojFV86TBJ4RpcyOj2zgv5oEAHhaarY
/JFGZUTKs6TV9VaxgUmsApbl5VIOfPPVDklZp/bMilD8FIFETHBi1rK/lDO4+VLjg/kapKmAn/aq
DzKiK7M7rJDTmgSlAjmDkg95rvvjLcsD1b8kSV66bjPDj5fT6zpGmh5gs4vc1HrEvwswfITIplxI
TYODK2oiO/yJMMC/ZCin0kGWpabesjxoxm04GJm6pmCRNMvaL8v4ovOxiQGm7Cy6jaUrP1lVhAq6
6VVagjGyOHMCyCEYTuTCgOIiG1K50NMczgV44UnPLyfmk2FS31ihZO8RTOaN0eH5t1gcp/RzSkJb
asAcvRybtzph0ddD12Fdt3GVreJYDm1kyrSpDLVIr6Smt374ZS9hgSE8HK9YKu6ysT94whcOvCH1
kKvwaelQALmDgcAFC+OQkPIuFxIpl52/bb2ovwdtwqshEagSlFK3n/EtGQsrE0WyzvqhvGhApL0i
rZOuszhvf9vUInWGkZTtVF+vmfJ8CE3QxhL2nE2pdvk2Eljs6bkSMLyAeAG4nlPXxKbXWywAUiWl
EqGtRlKtv99fT2XYv7fXAE/ZVJhUPWi1a/pUXv1cAoz8lpB5MnvMgnQj+vbsfgi6rpk6bdLkEyRo
+ITRg/GKDcVrG5Kosay7SfUqWtWuUQbVXn2TuaOkrxVSUpOFpoxGve6IteGFFtTNj0btY4F2DC+n
PKCz5OloSc/OePwxsqMgUZctZkSspSAlt0wtaKUQtyA5ktHr1YsCi5k7rRciYxkk6ARPkYPnxSlT
UO7RKTry3IF/EHNSdoqFRWYPjfiLcG+dVKB02bpV9jF0pnfLqXRLWcsVOicNC35e6NEiEqNSo8+K
lCtyssMbJQ50ntpAPwkWnlelODmLkGWq6Rb4WX1+cnJhoVIuWPVVBC0/eq7Cxq8E9hDyBBZJe9l5
VriNdRRC63oM0dybcYHURtIL9mbfPy0zRi0lMVlVId3qJqdD2XhWa0Sqpfphi2VFGTDwgdi5SOym
X3uCzMIRp9iJhxO27t/PJh+nWVPstEb/QJNnt0VPbUB4AVnh7qC/1lKfP9WiGpdZLezX77/Yl59k
2yo2WPShbEv/HgUEWKGF9sANSXQhEXHb8qFIfGAnUKn2fz7q/9RmeviSvPxXj+loJ+r/Y39pmlWO
95eu6S/5/3GRlR/clX+AzxPVWZn+r39aTNzb/xS2MNmMyMgd7Cly6p8Ok6LqE9qWEUAdUKc8y7/8
d4dpojbT2rdsmi6KzQP5b4fJ/E9hCh5QnQKpzPym/l86TH/PDpKq6LS9NGMeCdq1AXJbXHN3toky
GkmRsvUtEuM/XQvnn0rm5/7RsaPPug0mwTpEthfSbRoaPxJanosBOM55x57G8adJvVKaaWQl3h1t
6Buc89aqoux95sGnsfTp4Kzd6iJRW/c2jcOfuVBVZOxgD8878+lqfT54W6HgdTnzqmOJQL/tQsKX
eGK+/3u0/3tDZ9OXbYw6stnYu0M4666bTspe41TGWo3/5p9RfrSbdeyuziaSjk+gHstHKEPTk9sR
bcxYds/IJ54eSB74zxfHyumcQCpxb8cYVp+r6099LTPm/mdofvE4Hrs2szZqhdFrHNhS3ZpthjCn
ZF+L1sJfWr584rn5u9H3P1d/Ilt/Pvs66/sxFTg7PTMfr+Iuz3elUZG1bgQ12ogJoKM0b5JsRifa
nEfuxTzqM7awt9WIlG/DprkePSAUsasPJ56lYwefDV8g7mlKEdC8lT0BULmNl5Rrnr+/F38uyb+9
j38v1Wz8RsCqafQ07W1VKGu1QK86ZpTk92r9ZI2PWTkVHqj63EQF7YVUAPLYxc0v192b9YY/M/sX
/vUTX3QGqP/3ZGbjvciUipVw1d42JNN3cDxH70KCrRteCVSNhvaGSYGONk0IsjKsF5PCX8qQpYtw
cOXLxIZ5989fRWtMv5PgOfNbEyPPQKnq9wRcPnHZpsvz1WWbTR7UVN2k9ylPsZHZa9rbMHXouCJa
fwGXUumGRQIAVCotnNobqcmXql4vTJpCcmpj8SpOrJZ4y3x9HrN5BmpQKJXqgGMsmVhbNgQcOip0
jBTBFYIiqCJewxJwC2OAAhjap0t68ATE4ItgQ4NYoa9hHgiKHRsYcgt0Nt9fIfPIKP+T5fJpesUg
HAGcyYNbFo7wAEtz38GytQp2wBqUhjqWl+wYVfCl9IakuCHRs4W9ZIRPANQvK7n4HeT2ZZAnL7YW
3KmDdNXYwUtfeegeSIoA6QxY7NChPir94cJSpCuzwWvc+9W+drVHtqNvEXkFHapTCKj9z6JN1n5c
rGzfv2gk7HMu/XQrxJk/Xou6v2ddwBbT3TYNMR6+h8lbPkxXjCjzFQLV66pttqOu3IZS9TNIi6uU
kHCANsXOBhXgB/FtIGycdBIIthj+cBw/dVK3ifuI3URIp48WrRr3ByPID6Bwt1VbXNDRvdaU9C6O
841HNwK/v+vgQjhzFpzN4QqJcPAro8JRW15wfg8wfaJ3bptYTa7kKtWxKGnVwoUK+P09PzZRzSf2
Hm2zMaD8xFVJOaakPJOszzr0FJvxeUYPO6CdNlouR+94IKgMQfXMf5x37FnbV8+SyBK5VjgFRaaF
L9xrywruvj/2kVEwqZY+nzcJdpATTaNwFNmqYH/gvL0N4W3dULmyT8V/H7nu8xRV+AyDqXtD5Qyd
fdvQAArlyPn+/I8dejYjm2Wl2MCCC3A19KPGmOIgyITV9wc/dnGmD/00RUhGb0mh5lUgQK1uKRkR
AtMqkrdRLatnPjez+bE3LDsvhFI6sGQdAtUwoQvyr74//2MXR/37/Bt0WtDdx9JBhWosbIQcu66M
/PPWFPMtKR7HsLJ0clXoIU9egoUQ3sd5Jz4bqAm5qIHsN6WjgIFCsjw6OkWHE++kr6+KPo8qNS0p
rtuOaSd2FX1pc+bLNDHPGqv6PJ+UzlCaTYJhJ+rtX2OMlDUL5BNroWMnPhursVoOoZ4FtZNU1jYt
gQRVOA1PTMbHDj5bZ2k4fYvI4uCq7W5Q/o4A1Kphdc791Ofhoq7Rl6BLLWaZovR3cBcNwiEJDfn+
6NMc+7/XOpTm/37Mkxb7TAc5w0FMTmg0arQ2ju6LiFTdePzd6cEhreGOGMj1T4QvHrtYs1FboREc
5Wi6WHn0m+dpqaW0B7//NseOPRu0dmZ6UYeV2lHLnNkefeAi0/Xd9wc/sh7TCWr6a0qD5Gp5QQ5T
rK3N9JXUUOnHaI7VIm5da42yTN4QNItgLy3Ua8u0kRMV0DWXkaHcsWQobtLWcDejOTSIqIV2HcvU
sFN6wCtJKMYCp3h3iRXuPcLWRFFUEWc+QLMJAT+22ROAXju5ZX14PSyvpq1PHPvrzRgN8b8vidsk
bmnje3dUM5J2iVGaQIjNJxnutaC4e9nAXFvHuVztv78HR27wXFo31l1ip8jEHYCf1MxlLJw1nZ/z
Dj6bI0wVnl/ZSLxqB+EupdKsF/QggxNH//qFqFuzSULRoPSBna0dcJ8BlAcjudC7OllVjaKc9ULX
remjP71z6R5UfG5UOr6UsWPohU52AHb+8y7PdE8+Hd1Fxkhb2aocsx5U7EvVuxjQu3x/cGUaRF9M
RNZsWiBUaEgCPHWOTXb0Xq4zEIVd8MtElbLQinxch/RB9pZFn3bAJ4NlTSvWsY8r5/sTOPZkzaaO
zIyZZUVZOmNS3WU5zZfU/n3eoWfzBjVhvSyTunYyU6cLrL9jjnv//tBiOr2vLttscIO30Bp3iskJ
s77ZK8Ug6GWmNvtVCZWEBx91lQO9WkWh+UyPlOZkodDZZrI6SGRuEc8B88sewQeCO27uzSSVruAc
uZsOShW7m0EincRNlgQ88Tp2I/pVqojXaS7b29g3HorWTVbKiB6ZXB513UqYj3z0SEh7wHe3Sp3s
atwYKzhEGrov6NjwIgtgLka+90HhLWqSI64lG2sNbjmUSOpovUTYR9n5wd/RwFreZ0Nfv7hRNxyU
wshXeEeG9WDJv5oBUZTcmeFqiJC7j52SoLAU4LeE/WK2CWZmYHWkRdHeDPr2rQ8AWxZJcObbxpwN
iKqT4mGgqe3gy41W8KXxB9fJiZnuyIvZnI0H7JSW3kZt7pDfkSxxAJqTof4DGio1B+IpAMvmrg+j
nZ3HmPneiYXpkVlqHozalr5eebLIHaZyfw+RC4SenRT7Xm1PfMKRgTYPR8UJEEfCkrGIl+6llGDb
zVQ0mSfGw9fDYZ6JGqld5rbwPR1K8Q0QjxLogm1KVA6kYa8MUnTi7hz7ErPJvB+jJJdNpXKqvLih
Jf1TTrOH77/CsTswm8T7IIKHUHSFA8pL+2GVWnKXyqQlwxyUV99/xLGzn811w1hEqRkMuUMi1mWX
D+9hZD1/f+hjZz+b68qcONIObZJTxoF6UTcgewboCVcGm+MT9/jYR8ymvEZTI5MILeGogUzCSiW1
GDGJJ88HyDHff4sjF2hyKn1+1TVSYw7loApH4MbEhTs8ktd+ed6xZxWJ0RRF0OYcW4pJ82vC8iqv
zqvs62K2gomAZ3iC7pcTxsvS2CKAOu+cZ4+7GVnSYIDYduK23id29+pp9nlrFjF73HHqiKKsZOGY
AboB06UnHnYILc878ekGf1qzlLY0ugOuM6fwFVB+UD+Xg+Ifzjv4bIrWur7FkpEIx5CycFXG9bU7
YM74/uDTLfvixf7nhf/5zPuiVhsQEehJ2vy6c2mkeDa0rMZWSE+wEfkVJiy17z/syJD6X9oAzSrN
Cr2ZY/UFuIoQUJBlldI1BJB08/1HHBtSs1Er2XYErkkxnC4PIB8WT5Jqf5x1aGM2Wr0AH0leDtzk
QkKgJFeEQxlY9s87+my8WsjvI1IGOfHBbReKld63vnLea2RuFYt84JKQPkonDdG9TpowP9dfvj9v
dbqyXzxBxmzQ4lCy/JC8YKcPL9Pa3MpWBDl3o6YPrk90Rn7VB8ZKVrZ98qFqb7H2LOvjhSYAD8I/
4r+KQzBG8NpPzHt/+mVfnc9spOt+j8o/TEzHApwrcOhZIPUVJGWDDbrHvaRRoTc3ZhHuo/Y6TUEj
ucyPhb4luyAspiZGIdITo+vI02hMP/80upAuZqMQceawONhksaEBCwybMw8+mxdSvcb6yMrJcS3j
inShQ6eiRztxV6e799VVVP8+c588JpijVuJYwKl/waRuJiz4K8X5YJOPE4izIG0DPO6b77YPupIj
zJatu34YtWVuoGkmC4FwoAh6divoW2WtEqy0XO1uWkX3brOK36tqy9xlWf4jqMC6JL36k2bDlVYU
p7LWj13+2Sqhp/lvNG6ZOjDnfiMGAp1uAZ/4/hIdu0KzmWZMENDBzkucoo+vSDxBEcHGjryE5BWF
63kjd6536+gg4fjoYsf0+ld0em+ie/r+9I9cm7lRDTQKuTvwCxy3t9eJHeJbz09dd/XIRK/PFghB
7Y8FuOrYwVlc733Ey/e5loVXqkRGQU7UBwEJVZ4vbasoV7Un9dcgheI7ojAIzuvyeNMBIloRqiTe
/CBrLy0tlTdeQOmwZieIFkJ5MNRe3bh199GXGkTvDiLXKoHfhS/rvI48ctu/x4AXE+HXpC0Xvwah
rfpbdhSr867+bJKCtZNqcelFOGHAx5jpk1HHJybkYzd2+vmnOce0DHaucR05kZV+2Ln9oogTU+ux
I88mHLnrFVPGruh4pYF6vhIl0L1TLu9jB59NOIZZonQbu8ABQpasFa9QVqSSnRqsk8rqq/nsz88/
XRUNZXw+ghVyEnPTQpxnVUNx7DbF4lZDY0dDEoK+zl616dUewGgh0kWHdwggl9JcpIykzRgrqKvU
D54wZW0MENqe7UMChLyk3DNOUaM+RHiarfwZYQNrZCzN6r3bYtmhOskn1dZLx0/JQvznYxXPXJ73
OM3mok6WVPBDcez0o/xGoBZCdJgkZx1bmy176EYroRZlkVO2Gb3yfpMF6va8Q8/WPIEdeUKK0shx
C+8yU6sbXC7nHXk2AUEGDMlATaZ5k5KPhVnc6+PH8449mxZiJhgfOGXiGGLv6k5x5vtcm80JWRKn
Sofl2tHg0wBFTLw9tBdzc95Zz6aFyCW7nA0nR88KAmmbF+pyz+cdejYvpFmRRElJPK48Inn2moj0
MjBTq/OOPpsYfCOzRN+qEWBZgD5VFl3rrmqfefDZCgHTrsAd0YTOEHvPivBhlE1A+/POfDYq3bGz
NFByqYPHNdp40Hg0MzvvdqqzURnpMvo3VrWOEtrVusWyALmKCJuzznyuJR2pOnlCCRJI9To50ukb
yYynWoGKmIb3F2tLdTY4XS+PokakgSOr0paJ+JJhb4gn5lqjsPZyjH0s2Vf9fpqj8S+v/fqZhJ+1
OqjLwRvJOmOLnUi3HvFDWqPhMk0WXfWuRQ8cIaYwrMXGpcpRxOSmEs2O2u+CcPq9plzCNFtFGg9p
9pyx+xTM7VpEKB969XJ0mMDz1Nhlzb6VN9NUXZkdlsVwy09GHgupk/e8PwrNJwDxZ59l5rKsr/hH
NcIwgfSptoY3y32XMaO4ykLXb9jsXvIy0Ebrvez3pvBXzP4SNwv7BVns/vRayLAPKb6+5dMLsyZ9
olj0fJEgvwuTfcT3kfwPd8A6Y/+qGuI1+BwOqVALhoO3aMMrfg0OzprzMMhFtBJKuMk/l7ECO11q
2xpvHB+fg8RLWpI0N6H70bT5hgvC26yV84Mb66smkHHoupALi0Mtb2zX4z/xDbGwNRVCPeObTCHo
pS+eXVTnvOVUYx913mXDtkZJJkqdeOYcPOorHshnVXkpK5CuqfEDEOeFmwLzLlKSkOFmeTCo6itV
XJo0kHxCPQQVVPxES48ApX5UUb01u+kSKqTQsylr5E1TCjikm7r+QZrSQu6GC+B/q9hHPpivohzI
lbJQmxcrEoQz28RLyqvizKLCH63hp8WD39HutQnocqrQg87gGj8BaJ54dU8P/VeDYTbre6S1wRxm
GwFF4MGs1Y4OFOHEGiGO2Gf9Gnk/Bv7zhvXsHWBl0K1bNCFO5HuX5B086p44QSWZDvHV15i9A4oI
b2naVJEjGl/fA/MkK683uzNPfPYOyJveFuTzsI+Wspekg8peJydqsH/IM1+d+ewVUNC0NoxOC5yU
Z9/v/SWR1QcGmN8Ya57/acVTRbdk9tStv/NH5Vo5RZs5dutn74e4r1MYFm7oWFr8m56X5Lh2lT8k
wop+a4FhX+OsOqXvOvY153rmcnB1kY8icCzdLi46G2JlWrn4pACjLZpG6q9SKwyWHjhOWKVkijEm
FWgPUBpAiSvNHmircuL1cuSLz6XOptDiuIyT1JHDLL/CDxFfE30VvwSybjNrDt4aBF913rPzh6P0
afAC0SW3YwhTx+i7VzDHL8ngvX4/no68yOZAqrjWxgkVEDqKR85VYpseQAaIiRMwby9Hpb2T7HhY
QRnKztuCKbPZAkTo4Fp9FDtqGrZLBC50G+MzG41/2E2frxRwLRJPhtiJMJamsFkTWf35/ZU6Mj38
eSo/HVrzy0qy9AbyBTnbimh/Uu888TAdO/RsbhhwGtehroZObcpPbhU+F6Vxqgx27NizuSELq7KW
MyUmZ0Z+JvB5Exf1iQWcOs2MX8w7f2hnny6J4lpZE8NmckpTTQ79IIPlNRKCaOCYr/1QDbyFBPm4
J4+mUKegyVs8gQBabSMJV34TKFtAJvhSQymBolK0a1KXySb17GJFUUHZlSS6LvTWE5uIL7HqVCWN
CEot3BNf4NiWeq6nLauh7ZTc9p2G/N/IAAzKTAJjmnBpC9f4LeuZAUEFf8lVQn4K/QSWWp14NqBx
h4YzrahGjES81avRUSPyUw9hP4WDQ+eWN2yqa5GsIzNZs1rDgrqelg6t5S6n1Vag/Uyiu6ZqV5pO
T77Sd3X7LjcvbXPivXDk1svTmP90e0RiyrkR8u1Y+AbDFsvp9yNhMiJ+fefngt7SzsqO6mjoxEru
3w9B3mwono6PuuisXQv2fG2RY7COlIQMH1I4t6kEQn3KitC2iiWDtCR4kBVOmS5tYjXVJTKL5ClS
feoVUqV74MqUZBVUXXndlQFF70yIRWuG8GMbiCE01trrPjMiUhCQhhW5Ue/SVs0gJYta2dR5F110
dQqHwUvUg1zmrEQA5bcbIAIqd0iXHq3MvpNjeWX0yo1fEwOu9cTEQVM3FvU4xLhs83Jh+vmUz5ea
2SJNWyL/gkC7lHxbYyUPmAxSrvaoT5we8BUkSsZS8FtquvDVggz/0WZt/uHnYXUzwkYmdMyO1jaZ
sRsk3ET9NUrzjGPdWzNCTAiEZkpxmTziIOzlSxcR/0bkfbzXQslaZRqpPorxFvrasHZBQC9Jliih
mvr9AZ2dWeCWDy8xE3nbqCheA6uEU9K1+pWlJx+6pnpP/uj/sLM8fi6gxVzo0AS3HZHGG0OGwyEn
IcKPVOvam1SO621X981uEI1YxRMwZ1QC86ADCl2hrWCl2hH+lmTBUxyU+TWsD6zisVs8sScySdG2
cvGqF4p+g3P+ltf1spZ8fTcUurfm2OlCkethEw2Nwi/QlSaAsFuGAAfX+M+9GxcYzk1AIDmbcLiO
TRD+7CD9rYeIaWRIyGRrk0GF36a0cGeq6l4KTcZprv9GOKRvYailNxwWpUcpPTYxgurI61EJtl7D
pWqDYT+MgQvCORTSG9kU6kqDI0egclDvNOgEC2/Umk2QmOqq8vx250Wpsg916ARQijPSkerB28tp
bG6FlvQ/ZLLLVnahk3uf9vIWBoy8iAeNgJ8sIKWGVFq4V036NuUng4tFELSB5R4eXBF6C/TdrMrM
YXiIQWoCL5N86vvA9QFLw2SpFiVzK/Ix0iCa2kaBBM8BW78CKHkBm7MDchaH46XNO/S2rHXvoxZu
Bi051t50Ty/xhUdu9haR0gaIAoiHAvhvm7mqtRpsifBgqyfCapS158SoNFjFklu/hrFm7lMQm+tq
iAcAZzIh1GrTVr9l3eAJzeToAJ4hfiWltV3qA7vLZiJ9D4oUbZsCgnkrvBDyNVh/KrjAcuG7TPzD
vt6NgPz3JfnGr65BGGTembAu8Ov3jIhaP3Qm6SBly4a3YUulFcqiVl8MEhNs1d+XJRGDSU8SUhGY
I1YZ2yahw08PqT1qPyo50K6UsbEmo7QdHBoGJkvPmIAQGPi3fpXba4+3yVburKpYh7WZPCltql0a
kk7CJYFkdMyImF7YZqx9GJGViGWoyQ1cl6G6KBvKNRROA+Xa9+3I3bVKCqo7l/voYtQMCON4eZS9
RfrUjVXIkb1WbRXtqGEkT11qhNsJ6vdYV1MSoKFBh4RoZfUkWScRNPwiUAhiyjBQjb7K3oxA3PGe
XBOx7ItufK+MEceKFeeDWNVGLw8b+PmYECwrURC/WhKvH1XPyDgRudegA+/rX6EEnY8DGc1TY0cU
taKy+50TY0C2WaPAO2lVrbm1xkqsQcMk4zq242rV6EUHdbQgkbV3Ad3AksA66Db5daEm7XasM21t
5A3uKt2s/ouj81py1IgC6BdRRQ6vAmWNJscXanZ2h24yDTTh633kN9tlr2ck6L7xnCpZM9BzubRX
ehb8NrWwAFr1Dq76CbuuWoRzqdZ+OHe9ZWyrRlHEhNw3bFecqYkfzNk2qqfx0aRAmMw5VKd+YKqt
0FMUy9oBgoghAyxN0PzLh2H97pmN23jLmiIflTGIOTgUgJ3W+tJOdtNsppWhspoHHuhLYQSHvB/t
JDAwsi1+BGBaepO7SbVvQ5Gnl/Yn1B2bTJPpPTiZ5a8bjgo3YbeAXbp2sHeOh2sEYxQGWttR29Eb
8cr4trctLbHGFhS3B7vH0wXLDsoaO+wqcfN+8K9W34Bg4y+/hmkY36dxnS4Zo7iHLhjndjukYfGM
7iJ9FIPUVE0Usl+vLcNktCMB2j9lKwsihzlvqpyeDeZufFNRiU1G+ta3s3jDnwWtTYz8uLsOkP8J
1bPq5M644R0xU0GwaoTuDe9R73UtcHfHv/cX2YMn9RvCm4W+fJ0iGhZK1/sCbtD2hl94xcQMJ8/1
5LVF0vWbC581vXm+hxFE3AL+857fygHuPU//0nRZHjVDzjEkIP2nyt1wty7aeHehvR+nsXU+xwr/
tbaRWeFn42yLkH1lufllyfwHxsi9yCs3znvLeSwbd4X6qtG6W+O0k2X6PNlcADDcNFi7Gp945OUJ
0IaWJ28ek3H0vld3cTd2xQ8UwrrAc08PIxTGilob2D9jcsN9X4G86FfCSq0dyETOSsxloRMuHRs/
AasTm1YIb6scYruuMHAmlIxoYrr14jEI8MYYmAkq/jlskbbOQZhXscVqejxxZTwSz/yYtY9aybtZ
GavIuGNzXh0rpmOTsvVCgtaZWRd7F3XlcRFK7it1+42yIdspYVn7MNPtp2mG9T50h+CqjFTvoqI1
nya/tLY07optAT6KqV6zcPYS3Q//f4W6qcbz+lK3kePsGkhmxFmjgR3OCWyRdKM2j+lq1gxyLmo3
jv4U23nk7xYn/FR6/GlGI8O1aKfbEgzV3id23zqVNBIgbyMP/1ydCgihJM/BnG5tex52QTFibE4b
d9g2sIR3us7+6Qj5TBYA0cKQU2sJpQOlIZuTUr34S4g5l0wggRuUxvioYEBGzbLnMKKG5/bmXtU9
X/9tN1NCEzs5lsZxC9et3rUqi44aFOyF2bUnVwJpcqXXbVbXSDcOC8xMOnT/bpHtlUXdEWSZPeHL
DoYMIoxLJtHYGToxoXI8bcUYS6/19oaDJq+tAUzgICi31ZgDqOcmOVXQZ2HH+8a5NKIPaDA+PFPX
uFTt9JqZELFMpn2PurOcTxA3SBfd4lctOjgUQ/MWtNB/XAI5SqewovZq9YxXF4nXNxVQM1atV+9q
wrn3akEG4ikYk2LZCS8cP3t+wLh3rfoqDc86hE0H/WhE3rdyfSa3/c6oXp45TKYEDod+7VZT/EAt
K46LN69Hu8u6He6zPuGNbTZ4A2Zejj6Se6fso32NNCpmyR5smDE79qWedLPr6gDLhKPZFI7UEEeO
9YwvhUAxYje27QOocVWQndvcL6g/1s4pJzapN5gVQ1iVav4XVUgH4qlfxO0jAxqwMVwA+hYHBOzt
cgqIaCJyKCOEzjd55bXr7f7idzPRb2bp8WENQac1So1ge23p/AjbtHa+VtkZldE9MaP9AuzkTfd5
Gk+M/aMIyswEIGL1lBcAPEfmRW6g2ehepWr8Z7rg/bNI/vpRa24d6Eqvq4/DasNqe3OYMts6CB/G
Z+DnwV3Z4BPEbk/lHWfJckk7UgpIcgLOX2d2m2bUy4azEhYk21WJOXWmgX40qD8hBK469lEJJ6Yr
C85CfIgij8LdKPvrAr3qjJ9XfqGdQt0ztv5mraoyCaRYDnNY/VLDJ78Ze3EuOHfPIxsmu3nAl5um
9b/SCwa0N92c8IGJ6+KgEE8tIr7W1oqpU2vZqdxb486HUNqPBbQmC6mc5Tgci65w6dpOY0n1a0VM
tC4oV8J8jheoKnJbeAPHqIhstYuU6Q6xcGe50vAGuybaj8pMwwuiQaJDghhWc4ufptMYM5cGCXyB
53lDi4ZJLu2ubJbXsPMaBahtEiCH8rBqt9ltt7cJlnkLTO2fi1ng0XHUsh0p0O7mOuggXvdG9RK1
bsUKBDDWjJ/779hWGhFSZmxyOw+ACrb+HlJEdezKICLeHesdqFvG3Iep/ex8DLKt9EJQv6sZc336
cDMlZoui6xPYfOO+atP+MiE3OABwr+/G2WoOatB4GdMFMC4z8XHuj9F11I77CnSuvXiDQgfEKMAm
Gnik4NAwxic43pBTlSQDQmybhusmNxZgj7rJrsXo3O75NIzpOgRH32nrt/AGJCxD37yY/AioFKCf
Lvi+2S/GZTTXpbqCvxzIYOmddS56VnduRIIIQjCSOBbP+cJPQOU8OLJCIyTfnREhucR1tJl1/Vn1
g+vAO87Ct24IhhygKr7Y0DOHO5VO631J8BGXbeD+rtQVVgQeOC3JY9P+RS8oskNz9v9maWFh+AtU
XPhoosI5wKaYiXknPf+jGacw1ib8CTcyfl0H0jFAGAfxCKjE21YYRiO2pl+ijFsPZW91zuDunpcG
MF4L5fw8lSii+fXWHb7FW5No8E9mbTHW0tb2nwZNkKpZ+VJkDKQ3uXU/rX1kbDy3Rscl+5vD7tsr
AOHiHy3FFqHJ3ykVcltZot2UtjUe+p4be2hxkpljb17JhFfG4FmpLFTnwenkhArHfrnXI6fb0sJ3
m/JseSKVip4WmKOxyMW8HY1JJrXJF8TWAw5DbHN0oVbM7GnABoYbNnf1LSfx7DHaKniBR8MMwbOj
GD01YbBuIgz3z2VISs8pRJK3GLqOQ56+p7ZvxDZlwYGJHx3wJvjOc+10aIJIOZGtqIaNNbsyAEf6
9W6A87TTcF9j0NvdWz7PzG1wkG+0kL9ZBj1VD1DtxBRaCVtK5c6K7Hqf16PeN9q3tlPOZnBtz5BE
QVxeta1APk59+yuaVH6UhczOXJTBa9MNxdHw7Fu63rno+3oi+AzSrWsossd1bI7CDpdrE5Vp7MAN
3TuRt1xT/tT9bOr1QGzQJVbIGGR6k92049JsWDWaHunR8uE3wjj02l7/Lp0DD9CkxVa10fogF9o/
uq5+qlIajz48/G2rGv81XKv00BJ+nzuqv5twJZmYK9Rj4bwSdTih3Lk5O1Isy3ovVYtdci3d9FGr
WiXaY/+hIjwhyi+BAo+N5TxZ9oD1mfmmY9atinVAT7+y00xWQaZx1K5WW7+bPibXZ60OAxZdxCCk
URn0h4ELamPAZTintBQ2cgmCqz/RYR27OrzroVJfhtmbWLiJlpEgMwPKazFyUFduz3NR13tLUbLy
My0/7IqPqQ684IHqhwvbYPxKJY4troHqs/W9fler6klp997WS7QHLlkmiGbya8863iZoJvvBF91D
E1amj211dk9mI8YekZgJg3sODLGDXf/mN2C910B+hJjGbJDbiTms/8jAPkqRfhZ9Wf2ifpWxGoNE
BrOZjPNoA4zDgRSX/vwFTNQ7hqyBbwscWbFjY4geuOde6EZnyUAh52ahKLaNmDVLQVpeFs9gDQlA
/y7zh27Ly/692KLYULPweKeifylQL0plJeKkgTx2dHp5otD1WDCFdzM6wb8tAsW7OvjzBsxcvh0F
KItyLL0XZSv7BA8T22E9HZa5G5+sdTZ2pfyDOnLlzGsg9LnLA+lRcCDxhtZ9wxONZfOei+zerTRP
suonsjN/fh96M/hb9NTAeOfa8Kmg83yGK2g/CVeyX+mM1ZtSmfuQDsoEpNrh6sT4tRWZYsq9sPwT
hRML1iwJcmPiXgOC+dGP69UR7jl16eMj2muSYrazHQr25ZyKQiYTmJbXinLDnUlo+jcfc+pIBuAq
PSzRZhD9XdHkr3xmWHrc9m85WB3lpGjcThW4xaUZ3sDlPxOQPcASIG227G8ZQZqs6vzIMG8QVzjL
9Cb1kJasKVfNPFGFWJwrucqw4WW5qzhf0imvt+u0lkfctA3CezPI70Zp9BeDnR7qDTXmqzJcvoLZ
uQUZyoqHXC5xOoN+b7yd7KNLBPMb24cRnHKdjvw38BvXcUF87aMyRu1KsTsaxZsVQfLOw8tQ2s52
GPwP3/NeXdeb3xwe14O0GnXxK+G/UOqXOErFsPcHfJGqSkO+Tg8I5Lhv+rD6O2ajheEwAHQ8OGZz
En6Js7YezIPbOH5MMtBtssVHODnVjJ/gCWAke2qdRwMoslmH4dapJVR6ACkQfnuIA+TzSVPJbEcB
q01MEbmHSrVwSVTl7ZDftXEAYG5bEgclvmEEiNjcJba6uXrvROSfRpt+7yjQmud1fl3tftkE6JmO
jJGczLZPGtUL7lFr2uH0Wy6I1YxHtMz5K2Bta8M3HZ1Du+62YzQQBRj2fRBaZIqex+sVYjnsazJI
ooEfb8C0Khu3j4nw7zm3/KTj8rzrVvc8ps0lsKSFf71juKLWakMubtzDEP7WSyFiBAXD1gtMHTdz
Ve4Nt9BEAOuPf6tCMe33HKgxitshDzZBqJyEvpIEt6F+LNV9GOI2lmjKq54Z9aPdsVIltR7nsjrb
TgqfIHPe1ioA29JGm84OLt3EspDdjxelVI79AEQKQtVL3+CELiLdbwtt/Thcbd3cQmYEc+6a2iA3
GL801RSHGNSa00fXi0ja12o5mJWS7xjhDSYianHfklAcp6UB/ot/MB6C0I99sPnof8UpWO2T39PT
ta1953h7i6pnYHWvorPDh7DuG44WMzyhq0AuZpPnzQYZn21oruXQTArfhyTrR0cpmnkrhM1pW9zE
3B4+YAZM8x9rHG6m2leeCK5AQ8o49YZgY9nmYUKNMsOsIdY7+Lq8rGb23TvpqSuba4fPe1MZM7bJ
x371k8Cc91LIjvbExLSHZ2RJ6AGLxixw6OwV8ZoRbdauvsV9H4wHY6Cso0QvnPRL9aTX9BSGRnEI
RISHiDDzsSwgQDvReeCCG4ZwtzAbjFVAw3CHQiwqdZ8jAVVGbZ+CanylefoAW+dspfNj3/Pt127K
tkDhuXFVrtNB6+khYxQK76Yck8WT9UNRRM1umlf9HGY+FXG5fmS13e6k8a3a/Ht1qOu70A5iH/Mi
PxRyPjp6chcGCjF4tZ6aReuDwIS6gfy76QRhWtdsorJ9G1EKlPS81BC8lm6ddD0ik9moP4Oi+5f1
JZPUXBZpXVq3rcyL5KI3AmndGXX2RIslXqv10VZmdbRtVNaDTTNt7VAkh5V4m43xN9fOwfGZfm2j
mQRIPVEuKPa5PwF8XmuxyWZ9IaeDCW8OSb1ah5k52LgoUoHvISruxGwa10Dw41uAtt3cPHdMMnP0
VEXs1SJ6XoH7MkfEZ2bRf5hTuB0rpPi46zwgt+OzNy51PMoUbFRUJZGikjSJ9iCLjOlYu/KpQdbl
pi7H4b0L+2XrihS6QS8uRWce0A1/sFVlbieLMIkYb0S41kexxhOwqZb5rm0Z3rXmP8odDgSSBvrd
Kl7L/MdXkT6tgxipg6lDONf7upWfeIMu5Odnb+HuTwfRvqSWc+6Cv5hd3htTnRwzS9R8T2iQFJJi
iB8V8pznwGJtSvPkNZM5IbGve/kOm/ennzguIqvYKUd+TOkQnN051CfMHdM/O+ucu8pGCQB3bcPI
+ktBhX2jpvXUD+BrQ4M1aMOaDNwn06e0OV06Z7grWtqh3vDgLs2pb7JPap/NRkboKxoKYLhOGZuH
PW1VF7MjpVbSso5C2UM8OXdFqrJES5Zb9GjfI6DD/qgsdTub8mM3sqsRre9VZCKNgui7MNhSw7WK
R3ppceC2Hc+Z7Z7WNdtl2TNQk7NlPOAMRgcWfnHc36XOv6kv2w1j1UR74woTO8Al6pbzv8yNxr1o
OCIW1/gtHAOBgd8d2VE5kvLURya9clotY/lnwjZjnLS1hN6e9ZicQvaa4VVhLqyko116BYG8M25I
019bI1q4V0In48gM5ohZtkB99fb0tzdoTdHldB6FrV/T26vqo/GkiRCQvlmtS7BiaCZ7IK9fW41P
u2CB3ehGxDek6FVHBEG6X7xQ3/9nlEZ7MNgqBfZtJ2XRPpoz6a/tlZDaWdMUpult4Xh/Uhr3E7u1
fvsyevIZH7Rq4HCZKIeYomYH9r2p9l36R6LLXIyxgQmtesqPxftiyTB2y+quji7Mj5uxqTWOAN5Z
Q/cZPH/vyaDFpcv230j8Z9owzoLU6ohka2bkFpPOj+nuDEbWjQFBm/b8czmacZORXK2TKFnRqc6a
jwjSdRyYEpepeQ4m/lW2e/UhL83n23Vmd/N5NFV9P/vzE6syW+EM+8Ad34MI1nUNB/8vpM+96XPh
pSRC9MR/ssrC4Tst//Ki35gI2n/MsMHu07OwtoBCM8qHUGVPZkfK3Tp1QFNyPud+utMhoqMlzQ+4
LVNwPrW486Sd7yN7eJt6FcSLX9/R4yw5hmiTOBqwSUpATXXmD+zljRy5W1e6FmOmQmrR+SelLmpj
vsB2QuWdMk6X9AY+cfxGW98XC2dP9WzMxYvpOXw+/dXxGJBI26+B5zPuu+EF3Ym3FfW4sm26fnVW
9KeUxZcd9X/oMa5bTFltbNVznXDBgITOm+dxtS+5+ddyVUCZ1MsPWHKMyzgV5QajiBcbdeSiwBLt
1unFyYKOl9QhTY3ccLonDMNe0g7NoZIDqZOQmtYzdfE0p21kWF35V84KW09pvrfaGBIjp+jQLRU2
oJXhtM7hgkLt1D6NgsQpQxZLLrmod7LApxSK1B7BNSOewVxwKi3uIUwNFctAt7HpWsXBHzUgfaO/
4phKEfpZjKJ69bCTM5Dw0u2KN6FzCsNg/59RTPCoi2y6o/Pnb4059J+DUQePbTN+dsJdiD9CbAQE
COvDjI7jjtQGiYIhzRduAucpyBqCtGB+TGkWQPxRGFntkRDFF8GHuepuH1R9zWfNWZ6ak/PUtfW0
/T9URYWbOQmbPuOl5Qq8WLJmmrBfmhdnadyt5+VPTQhn3wBIuyErqZPVGqNHlGfhGXA6Jwkkqo10
5TerrPW+IkjGgDyBMrBoYzGBYO/pLCy0nr3ssHbVy4JBjpPb0Y+l8jqiw7rYRCO8PtFQ/M5KeAtG
f6cJDc5+G0jY4Jl/aIy0SAprTNlCaufDOjW71eLpXURubH3lZB+c2Bn92P5rWmFvbpqBlkrE6m7i
3cjzpp91Z6to3aMx2/ZWjtUSA2LACmb3MT7W6FpmkU0lMB1ZOmF17kVYbn2x7VXCJ4FKGRTLoz0G
TAEUJgt3DqTtD9iHXJQpzLwyd+4ZTJgfRYefsNDmrzPwfRXow15cpy4Tz0ApBYhmTebKeO9megPT
UCqyCZr0U5Q+Y8WjbKc5ONuY18PpeAXzJaG+YLxCzaCwhGfwxAOUEx32XnkY7bE7WJqaAdVF30tk
GCKLFHyIevHUEa0TTzJjMpmdILagzdC78qUu+gURodEm5eRND1NwKzm4UxBj16gJpAz5hlGti9el
jx7taXqhuoDIlTa6y3mejgesONF1XsPsYg9DtUvnknmCaVJ7Lbv1MbQnG6u2ByerdWR6N6PFOaJO
cr476a7JikT4InOb4fzBpZPVurdLwRNiP0hSkYIe256ur8N31lbuWbqppAybYoGa/Opv2ruggXRl
ESAyR2IzIb6a6Z+pS4ujH3n2cej69TjZo3sBJ716gAHz6mfitbrnX27dWHTm+ubrAXpTOTR3i9+b
T0EzlF9uYTsnrEJkpyJt391wcv7QJPOZgUmrXU4nL2a8i7uCiqmbIHMRd1Q+s3jOMvtahyraeMgI
qCD7FFMlG7AXu57nPV0wsW1lwPpc0fdHNZaU8xYd7ulCO++qMq0HzZdyRBo3nBXRDRaIuXiKulz9
zbS9BGzOSycxKxM9R9Eyj28x4iIHRmesqTOSFafDAw7B7tc1RLWHrI81a06bSQOoL256Akw9SZMX
JbiYzqCSP4wp+RzHDOPV+S4fGUvYWGMTnFZd5Ne5Dda/Dooy3hEFzVO347cyO/KLpo4OxWJyMmKI
32Pzdf/x1CMRz5CcM78YPq166OPQ4YGny1SJhXq0531mthB3SoX1rtArKb7VgNvd0KF1WdNqhlns
l0DwM0zC75Oll+oyObN4GOrMugR9ZiRo35pt7g67HF9mRaw6hPuO35PZHCdg/g3Bzffo+tXB6ilc
y3G84QYQhRgUqG37y/fnlnCvbpZ/uJSWhG4hzdKszr5RYE1H03SCl6DD4gBixp0SvC4z/RoOXhrS
1PioBvim5gGIKAM2Yfeb8+Raed1f84Avk7E4N/xG+1U90hStv/GZTL9NpMNNnqcU2OzQexhUwEGP
Mu539t3iSQ5VkASjQ9sPddIpErx6uMXp5FhOvqtcwtyM6/5Suj0bOMt0Ln1HHUvfZXRiLvzufW24
fKLyj8iCDA2F6MuDYXdTPHUKPGvkpji+iu3ElPs2nZeGqpLB3kAzhWy6h+JKX+ytaLk5o8LlKTHT
5zLK29dVLRlrGlQ1mm3VV/6Pm02Ulgz+9Gyay1Nkcw7nBVol2yqsS+0NZmxPtIOCkjGelGr3t2lE
2bUNNG2mQqqYtm9wPzouiJNOfRqD6tQmJ0PhTETM9Q9Htma9jTpLnqO7ikIZPE4WMVo2ZQOeGbom
Dw1jebuxt8Vz37eMCEiDYQF08FToao762+D2rp+rdYd9x6TjnTXHln3VRCCz2BpFR6oeNM65DlPx
nRc0IU1RvmdNbWxqTgIjBgrmyaSz6u4ryPzmfeIz2QbezO3AfjFgNUaAFs1YzUYadbHvRP89FQqF
kau+ZBjMe3an+4eim/qYENw+2JArr6XrO29BMfQHVy4VXTg8HWJuifR7byG/UdbObNJhG+iSSQ+v
nOJqbZlWywT9cItgtmuWL9tb/P1iTumOLk5I6hwG2yDHjl3nVsE0Pv3iFSH4LgoN+sVTNNz1a+HT
MKE3lKUgmK3JwYxB4+ZvmzJfN5VdFI8M/mxkyU7LGoVi76QzhS4zK+6ywMPaMDhOtrcdl4dS1l7i
99GbJ0PeBO7n8lM4St03c/jjD6a62FPGodDXJjeLXb5y5uut8Kl5Di8mEKhnd2kpFajGOaZIQzeu
CNACUyO71DZd8wH/HAJ49VtVfgWIaqgu05R3hLeIUqJpGp4n5jPpq3vTmzenOQ1Ok/4GiHAWkgsK
NU7d9HerXSyJldpkgjcdpV+C4bMhU917rvrk8Q+Oa7vMCRlbdZir3vwswlSfFjHRTg6YXcKHbr7m
ymCSs2ifCMda7DY2buFUGPeT18+JHYRBwoSaReJXFrQZGYaV6SA3AC3Jq7OeXz9npFO569eYTSsD
Qb7Da6HqbYDEcTuEinytbaMrQ//5bgiIpg2627jryr8ibMO9jihaCWFWB8fUTEX4Y3/2uYYaOm0Y
bHUz5Zd2du0naS/ucW7mdO8Y6UeaDvZ+FoVxmcVof6ed4m+7Ybnc9H5HwZr23sUIdCxUo/Zto7On
YqYusNGTZ1wlNsTY1Y7+Gap8afjd3OcIsSW8YY35yxSy3QfpShtf6R/sJgwRk+0/oKNfWjrLoXXx
siCPF4+OVOdY7sll2KdNqn5U30WTznyFI3lEGUU/xWjV57J3/Qc4nQzmF8bHmC3lZehoS9quXW27
lIKTEejhZLK8t6fqt1yx3IxJVtV1PKzD+uFkIkhEFTix4y49ssBIvXRTpXaTctwjSE4bm1Refsqp
3jHxttGq0ZROROxKpiwMc3yikE4ZvHdQRRqqu0+RVG+l7dvZhoY2f3bTqHioBMehZd/TAPqb0a/b
ulrqXSs6JoGrI43wZAoX3HFrX5/aFQCSmEz9osuluykn5YtcGRoLMnv8CalRUXRb1albWm8bLCl/
m0k6EMQQzcab3Tf+0/7kceceIDv/CKYo+TwHvfdTWX6vcPFeJ7fAmtI66UWNWpxrxj8BTjjR1l9Z
e1jQt31bzFV8Ge5NgmdWfZpU2nwb+a32fLruU4oh8Bm9eic2rRrltmvWDnNin2Sz0W2XukrPlgY1
hl9neWZRcoEh5zpJsJT1IypTRqGKlpl4uwvz+ywKvQM4NGJvZY0nBhdwxXpdg4Z0GRJtd9FdT1Pq
nVSZDFO4TvVjzIKVu7QlD2rzgNL2aA+X3NJo8IL2NXCqZQ9M1QMfnI3dJbOm1xbnW2x3axdrJ/zW
0rPPCh42UzAUlmk8FrQimYpk2/AJhs6Xlzc/YZrllAIk9VVgDZQt/Hb6Ne2V1k9RjQuHaj0k5Ko1
Bz45BrQ+848dpM6+arz86LZRy2obLUMc0lnmdLHEzKnAwPOPy7IxDouXFYfQ8YOrIeovY7r5zlYY
dQc/ks2lkgtzUSGbjkHb53SW25r+q/foFL58sNKGDlcg1ePSr/OLDIDUtXTrWLmjYy6qYtoXufFV
ziGWvkh5B6+ldVLc2JF7qInZuQw9kdAUdRIn43AAOqq7K/PLrxi8mr1y2/JYw82Mdb2yyL16nx6j
KzefoPOBzKliekcL5Ozpm1/OfyTwvqTANLplIIJlwIZHSqVO+tQU4cH0rtPKwIUv2y/DRxbZhap+
8pTPRRmqhOEVTHsGe4NihVHP1HtG72Ljl8b9WrZ4VF3nT8uBHHO7/+ahvxtwCHePptMPV3to+qvP
duI6IrdMA6YTw0xEd2a5/Oktq06sVlPs7fOQu2usuW2p25VVQIpTV074E3WQ2DZDwDSVWF1/uzhm
v0MSCpePOsV28BgC7SOm8di0+tA9KmWif6A7ZhoYCUO//rPPEXhv94V46JiA+Mxls/7aS1O/2CaD
GMEwWk8MdhQcRGNNvd0INkam83fP6Fn7ZO5vJTw2loShe6Y0DfuQjkZ7MiIywG3t2eXjUM7MElGz
7Wj7pUH3J7LZj2Vcp922DGFhCa1r5rQlsOzGzRgPRpXMHCzXx9S4+4XdVFpcRvsgKM0d58iWuJJT
Hmdh9Re44ISUCAnSHjlWWU42UtIxpe2eZdPzyODdnmEvbqypTLcRU4kvndmUCVH9cmjTPIstau0X
IW8GdVqF8aJJcHz6KZv/IbXI7tJtFhURJVrnTzikFNoCC2PbpkDpdT/NBOJTlkf7iGG7vx09VtLx
lUEnWxfbXsv6rfPdhvlDRS0kHk3Evx7quz1bBGZ4FmFB+64kt7grFuyjLNFOkmkb33uUwcBdCeMB
QZb87SnjX0c3l3mS+Tr8DeqQEbWRuZ2Ujug+rVb/arKJQzwl6+epsm349xFVySHHK8tk6qkxWCds
C8qH2mMdJ811/qoZnKIgpafzoFoGIdKo8Xe2ArBlIQfiF2EC2MCfd9czuUopPmfcICuDp8CsGCkx
tL3JZ6b5iFTMfWt3HxQfxZ7qKX9oxgj5KvRfmCLVn8ichys5ePpaUdfaR93anFD1ztxnkqSk5QFV
0l8OZEQYK51KnaKxlslIYvS2yhV9Q68H7iELmKbws5OPYfekFbLBOMiZ5ZhtT+/DosquGMSjb62p
6ikf/XdQzeogCqKZRjcz8go6HKd10vaBlQ1N8OoTz0SkaGJhhnIusjWnPBx2n8pz1+3MWbjxczlf
AsmiIhGRLw4e4QPCBLqbjiWZNBLe8G+wjVnGbt/8R92ZLbeNZGn4XfoeFVgygUTEdF9wEUVSIrXb
8g1Clm3s+46nnw909XSJ9kjTE3MzEXVjyyWCADLznP/8S/4ZuDq9G2poH3moefsS+6O1YzHrnQw/
vG+ytr8aWsiUmIqimUnpSaymc5mBJfadYwT3gV56G0KImcelxjNEmjZaknr4pKzKu4Qxm2+y3jO2
DYHeO+JVLULlfVvcW74qr0YYc7z7VbwsWUdgO9JlqTPRCjwbJF8biJvGQvgTizw6eALyKU1y+tSQ
G0vuQE8GG0h2Hazd1uqPZun5X3x+vowUge+YtnurvPCw8RjDdmekKlrXWASvC9cvVnhP+stEgmr4
OLPhaMWeC15/L6G2r/DPZI7oh+XXmsgM+oGov/Qhbi8NbWz3JCijXg/7eJu5qr4IJ3f44UiPteBy
gm44foplzlHOcLUnTUOrSYxG+jP5a+Q47Mt1mADV+OOnWiF9Bx9+nfS2XXcWzErd8sdgiW+7dils
Yq7NkrElBKM1xB0iESCl9GhEyN8AJ0Xi4ZTDt15OxYKAwgLGcBesoj4MNiUr8KBHE2qjVm8+MzJO
1nmMInSiWd3qo7J3SaEimARe9iWOk+fOIB2e2J8QejOiDi8fnzUtn5DGCAk3nDTEAj7vHSnhKRL6
hKU8SkfGsEcIq7H9luUgSvVTa/p/nZq2+Z4fXtLv9X+8SUn7x9s/1j//7H/PVy/Ny5s/rDNQqPGW
qJLx7nvdJs0//uNn5NP8L/+nP/wz4+xhLL7//W8QmLNm/m1+mGdv488Qxv1XMtP8+//8/+Yv8Pe/
3TPM+W1oGv/Xv0LTXFMn54yYCovYOn7yr9A0JtRCCejawH9z9sSfoWmW+oPkYQuszHIsmBOzwrae
P+rvf7OsP0zQEOARaaEgcjHP/Oe3v/kpr+TG/bcBWGducQyNuDSXqxOO5aJE0M+02AQj2j7ZDv4N
2SzjTSCHZNnJtFrIttcOXjvlzBrZFyvVWIvQZ1EvtKJJLkkFaq7sOgnIt0oEacBx1V8XvPwrymUi
nDzXCTaaic/0B/LBkzz0X7LR0wWTiiaEo0vddvTzbJyqCAioayr/BhGJdguFBKDNjNuLpDL9pd2m
n8tBgPRmLqonDTBhU+K184HY/61+e74GGPsmd4z/eHwnS8C/aCQbCFKNcLAd0iJbHL3JMV/Szii3
EH2ZU9Z6XK9E2QSf/vJm/fns/hpBdxI5v/3qPCDTJV+V+L35HryVZgbhUJe+Wec3QZ2F9rFBCvUs
U9s8jGYebnCRcq6movAfsLidxRNdTri1W0xKQXT3SClOh0zdmoQjJ6hd/GwNv9P4ICbvrSJ8vjMY
hhvKdHSbKAWwlreXmHpWPbZFltw07phd9QKxSuDWNZ4kMNnKS710jC1CQXmwumD4yKnp9OzPbpCr
HMe0BWvNISD+7afXehVZjltnN0FYHSK9CB5EDJraYld3rTH23uFJCCxKlgBhxcKotjWUiZWbhNEu
HgNj9cHzmtfOm8uZF6hhWGJe5K4hWcR/ldKSqdQ61mBOR5NDfZ/nU47cTInXOBTGwSGvHUghOUw9
mUdQfpCnYC+/ef8aTo41v1yDMLklFhcizq12nd4oAESFfhxanyzdwdaLZyxNjINPRUU2NBM5FI9x
bF9k4xQcRFAa90NW5t/zNgymlS1k8YxpbFPiT1c1jzFjna3WCfOWIFq5l1kt937Y5dvKsGsqrx7k
Lxkp7iAXJOEFdCbdpEgIXQWuq+fb03uH3Rlv5vtflNs6ewCcfVW+JnG7htBtyz5flUnWMT9re/NY
T1LuEw70g3CKcAPK6dxC1zSIF9PkKvfLlwgw7I75proV7LN7/KFMhshSbELdHK+qzLz3Q1usBw0x
T+4iIk2knKB4i/47/EHrQNnzubI6ucfir2esj+sm5Ln6yXGIlbZjigTaQnbRYbCsY4kf0ogcCc4d
gHtJZRcIdGHmMN7B3C/RCJpw8aMJ9YyBLuQwxJIVquWW3LtjGEPX7SgmJm3fNVG5a2tYbm7cyHWs
99nnMvVhkaogW8M2zTGFqeJbKQb/CD7EuxUzrWlI5WTKyN3XeFRbG+bMDh1O+TC6RftjalDZ0/ID
LnWmfx1AIti4iTkB6GqIVTpN+0odqWOdapAXZvHnBA5VxZcrctkhWMhIaWcse00o/LDJXY1XJRp9
ddv1Wb5V7JO3pYuMIS0QJUyxtxO+80mH5gvdXWx83UfnoRVt+JrbkASnzE3X3dQYh8go1A7dY7TD
OzfcyNJcDmkUXMQgRTtIpQP8cLPcmF437KfepAnHr5kMwa4HxC7H75kTxIcw6hBQZd5Az530+9Iq
a7w7hfZJZf33jMjsA962JKppo4da1ENIHVjpSxq37s7oIu2ibWK0V5ERHJXLuDsFogDCaMMRxqG8
MZKoW9GJXYWxhni4b418ywiteUxLq7tDiccuzOn65BhJCYxQGwOu+yg8Fqd/JPQEGWJQyfvKiFFK
tPCfnAgLVtHDx64GN3mUdB+vCLpNRr6N3FcNZBUNPP85iEq5TSM7v8FoVN9YErxiUUqmzoGM23Th
ekMOh83MEZah3C7bkttwemgg5ebSo+L4GsWxuG5L3dlkNW1L27kZvdbol5djD224r/dN4edfLK+7
TjrDATZWEDxk5i2bvrcvRC1pDLErWZGc6W+kGJuHAtUpsz0pr0JZq10VE9rXwORexGZZ032LNN67
Rc+WUdohQ8dyQn2pZdZDIkRxbYwxdlNCabsiyRMCE4Q4hGaYL0dBukCfl/lNhg/O1pdaR9o6zVuX
GajoQ9KGnM5vNgwZHORELvRxK63d6zJz7zrUYleZWw6XFUjeKtSIkfF4kyGX+ADAhQiMZ+ZEMNb0
EWlImwIprhoIaUsh9AB8zIkwrw21YGXQWy7NohKf6jKkf6AH0fChxe/Epcm2C4jltOFL+CVPRu2Y
bKXeS+on8V0zOM5L3wafvdo31ioT6cZHC36T0I8tiwou82lXDFhmj1kLN8EnZL0Is3bFwCddshhf
JjbnQ6mzl9Z198WqApqpIcu714qo9i17f76NGniSDPk7CJxNZ70wVK4fcXxsHkWlszB6lHaLoUx4
CXUhIH6MefASV+x+WkQfzffsFyYU2o1RQiyZPEykxrHyrzwIMBu786bHEueatcv04GKYmdR1q9c3
UY82bRSNf9TSxt/SNyEvkFlKHiylG/M+DQWAEjSmC0dM45rGO8IRTpWfVKR7B6+wg0dihdhewkgO
a6cZ7zC5w9JXt4tnMF82wmbw2VIK3msYyzYFhSU5ZeoqKp+Dkj5+4c0v++nuJaNtY6/BLD+a0lev
DHNARDx8N3AacRmZw02wAEheYVnKz4h1+2+pP+TXgxaqo53m2j2D/HFX96a8qIba2upO3W8NMYEn
e029nsK0uEAMgCaVqANUt1GB8KIivTJKmkdHjT1j0amLACUw9z1tZeNgNo8MHuBgIko0LwPysW7N
CHpQ2Q5yx5FjPtkpu7pr5Q9mqF9PA6fslGHeuyi0Ri7MENJjm+NZoRnTLh3LfAMZP76qFcqy0B/5
tHE0iiehwQIagCB7vmeOD0HbQKse3M9pI4rvBbGO/cIpmKrAl9Sfczu8y3pzZGQFcwCEcq980knt
OBEXVTKp68ZS1lYYprxUiKuXZge0Pfsi5GHR3I8m3E63UnJt0qNfp0F6Y9t9tO/aRt6qeX27rcOT
YwhcPGMdZhRLiKfOBmpH36fdvalbZJ1M7lpk4fQde4jpuhuT/KhbffMYzcVRFGqCGUTkLEMe1Sbp
LAybLF/rlwywIBv6jHxtLdCvnA5GRxu7Nc4pOSTCMvI527TgM7rfK1uTERIjv9/rPaB02uf6Q0rd
uVFNOb5mkWavxJD4ziqakI8uJtXUj3CdKKVbtwxXhWd8E/pQfxJ5oTGBjhheWJ5hLvFByLdZHY07
0xXEYFROCtOjIorBK+PrKkS5PsF9w4ghPhhDa8EojPFyG/x+g8KH+UXaf89x6L42APR2sW3Bqyul
cUgcEd6bsW5DlW1ne5DOu2B27t0l2tDsTafJjwlZaGtDeOi71bzqGWfoj3YokiPiCQz0gtHovqD1
q1FMNuHmVO4hhgtvSytOv0+eRXsye39ndewvas22V7kkyFTFEf5ePZezMCOQdzGWztGhnl5kApy0
cfvxKRk1bTcVWT3jrdUBN9RwU9csPUfPxNLSSwVnixuJDIFSc2Vadb51WeCfvBZdvqKRve5OJ2QZ
TbgcihKPLYs8wVaYkJjrNmKVT63LaZZPGJpYRQ+PZ17LJkWbX+bWXes6zm3mwlBFvrrOI7vzV3HC
nWqVinvOLsT9LDPl3o9Wb+9beLEbyiDjUdcQ6MbALrx2Uq2w2XDoZrtI3ZKJPVfFczfU+7b9RU8G
ja8fB+p2MA3WjJvo5nNBWZEs6qri7C4hdUSwzmt2HiRP/E3fl/3rqY6Eb108M0nkR3CAI1aArdq7
qOZvJ0Ddve+M9We/9nkDXQWjFMG02NFGBbswMuxXF9n0oXJj/IEUsNcWTKneM1MxgaSmuvwqRMnH
JUjdwI0nGEFABg9+obSjykObGeA0wGM3pmybeyO7r6k5uJR06HbgSnT2KG4Eg1FtPZaQog+RB2QZ
hvFw12fhMfasksjbbh7hhNLpyHQVNcZCWve5MWV4hTMJegS7pJpAITg5W2FazSPSXvMbdmraZ52q
F7i/tOpbqy3K73ll9mBoQZBghFLkXzr4vS2DzboJ0UCZITMT84Lx9oQIqxye2XlgA3e2jLcBki10
DQrb0KrQvzBN9C1ok0G/HybzsVaFuGPccTNG8tFJbPdxtAa1ZR/tGHf2XLyha1RdGassJ/vGC/SF
SaGxHu1IW/Gug/hTr/ja0k5JeihyE2oLjNyF5RR30tPjLSn347qsoSsnmi2fA6for4xYiYvA6voL
y/HsPYFAOxHJjCIiRF3lBC/0o1RuASq14wjVYWkyrmPABzgRN2O5EQE64QRHQwcKjVW9DqqYZUy+
PTHRyLTqK3OrkslP0niHDFO+bNUMlvjGu+e5WxRvbXSdB7GqljZhTZdOCskuswt5gKtQ/Mjcwu4v
tDEM8OlxRfQpGfX5BFADklFjsKrPqgtq7QoLng4td2Sm5ZUD9+0LPExnVRi1S/TvMG6SOlFLDzbV
AkbLMVXWbuzTdmeqfjj0NopfM0rK68jTv5chBiPwRUjuTTLF4c05EL+wI1ojXOHBTZd2yGa2tltp
Xo14jpCtXLjOS91RyyMtq4N6F2eZeEp8HOMwCGqHY1fXbnsDmzMoXUY9SRlvhDT1J4M5KL9PDc0j
IBoVkLSmcIPtS7ZO0DvdonDxlpBNREfEKh0A1jSZXEq3Mw4/64fELmu1wLjSOxah1R7Tih858+ZZ
apD52g5VY2nTx5rjQBWdehrr20w7lo6Z5iyd0z+LdCMcVwgk863uR5RSVmAArJxqj2LeaqOULuX0
T2uPeisZW9Z719tq5SI8uxAVHiKBbTU3OJuqVaWnxoFDM9wYdkPDkIblcxhV/Sv7ec9UmVaOY5hP
9Oau2U8LigLMpz7pME7xNLPhES5xUi+egZpxfHWH0P6B/oAQoFMtmWRzQ5D5bbS37FzubbuNVwmC
m4hxXpg/NXPD66c9hmRpIPtXL2Toz65v0KdDgSbyr0WEzt4MU+XQxIJtZyjsZg4HK9yGoUVDrCL2
AbdQQ+ujJpzm0ZIQrWzXZxkGnvnzMvKi5hdqfnHaJQV3rQ9m4VkxYj/AwEvtUG5Aw2HAfWDenHtM
GDP4qoYWGIdTxwoRVxB4VpYXtTsNl2Ma/Gg7xbCmHMYtx8FNX6Ik6owq26aB612yOziPfo+rahC2
HFJ8xQXlrn+pxV6y0zo3QuhBbaWpxL+v89S8Zs1i1+m63bCE3Wbc5U3bPPLYuX9Um3jSDIG/bmJk
sNgPpLep8KZpaU2WvisC7aJvJYq6psa2ICPZrfGTlxMSYvSSZrxmXGzqsbdyJ7oIZcT+N1dT0zWJ
5wbKF18PvmYh/JBFDTFZLbr55jhqfsWyuruxh8jaD5qFUcnIFOjng4UP82gMRv/aObF9mXKi050k
3QoMSt7FBXFw86OdIl2ng4l1jyw5QW/f10361aHwvsfAKF+HffpJSwLaVSaYCM4iI10LI7IfUj02
tvR/yO8mHfAjxnEnB+Y94OnEyJ0K4V4LGw5b9kHeD98LYerGdA1pH4S027zBUTzxxiLzgM+PLdni
dFD8PFEtdIfLEvh0W86IRYCaYesa9gjjM38MtPCrYwlJvDOSFU5AMa6USUvOKK296muUdoayrNt2
rKpX6HXqrg7K2GJr4IaJ0tW+105UJMuknyCY+IMBj03ExcEfIXlp9gQTcorwj4B8rzNorRsccvQw
WRRpOXw1UNaDa+mUiQSJJxeQLdDG4LR8KYJE3yrNSVDeDPFxqiKS0nUt/HICaPwEzfgCl2J0D1Pp
jE8czjxPx4ZP5XWJ9QiM9Ukks1VAzIjni1bHqPoaK4AxhZn6PvFV9i0ZPO/m9LqXPh4/ObUFXnbz
6o6T2GV4it9NMyQPcc5Wods5BsWmUcLyYoLFLuKDlmDCxG5E1k39WNoaPAvNwlrm53ZkmLBiHZgy
S9YjWrW+Cad8kUzNoz3DuRs9MquZrIrTK7RsEJCsug3FSAEvtb7CUCtJoNNPtN0pJC7iw1HFMm0e
vJJiR0c2e9EQ18Gb7pnpF3wEOvxurOB42t2EkReXppT3YRWqQ1dT8l2cUMJTiwTSUYZQeRPjxrMK
+VjN5eSpveM8AixselYhFLfiFqkF1HZOSe8KMzF120twy+m0EVc6Xzrzgn3U5CgUgwH9Z5sZ7k5g
gbJHp1ccBhP9JoRe/gpTihLDiq+wKry1FZb6ja5XARk1Wvwsw7HahoNgrivlAXBMu8Pal+ZlRvoK
a+pfGyNDJMm7ll73sqieE1ExYkRNBnW0He4i+O57F0Hg3k57mpohvehLKbYNWqljNp87yIXwA5sB
SbgH+aeE1J6dXfvQ7XuiIKvC89daPkNEdZfXdzGy0kPCLOK2czt8yIa2O7TNrIFClqYWhSNfLNNJ
9vp88EELaQ+BC31v0iPYN12kA4vA6tCrQVxICz7ZAjKyB9+cCnpIdSy+kCZeps0YbI3Ccl+daQSz
ASvvMqfFMErHWHvMD4Y1GTBlGyz/XN2jKjLUhVZrzq1D/JFayJKqvFNjgaBKyOAgw6l4FkPNK9L4
KEBquOx08U0SriWb1LgCIcMBJ3aT9psBtVfs2hFfFE6cqH9t5ST38QmrOJ3zmGlxRjnTDAQ4pc67
ZjsJzwEh/GPuht4yd6UzTwT9Wzylhg3okQN4gQfQ6V1iGmJc5K4ANEAcs0NHUm0yMNhtmxXqUpWy
2Ja4lm3dsl8XmadfGXoXPHRx8cIAOriioKEok1F8hXD+Ep6u+bUuBGWvTn+vIHcxhUaqgFo4uDbo
DnBMGMaH2HSHB6ww4oPrUhjY+BRsZIRXXdp15kUu1MGhqb5yc838xvsUPnfQn/anN/4DTHweCL1F
xHUHLFw64M6mhdfe2wHEFDn85iYPb36i0V1h9a/TDDHr7lCnFwFI08vEi8itBBWMc+wBF6Ysxitf
yzP/Os7MFFljN7LrfDwq+nWSByfRtlxLN+EUOLY6G2dJLZIhlt/qeNr67CGfDqo362fDALQ9cflV
C5kXB65mn0SRtsuNPP5gRjOPYN7eISYQuoSibglb4mXy9g5VeZBLva/tY5iAPYQzxB0OkdyD9ANd
WF79+P4jeWt9ynzM4vOYUEHTRkJqWWfzsZEdS5BmKo/4L0aXEmfERWeE+X2a5OBvqcXUvsI0LlHK
3UkhnY+mJG9Nd39+vmFIXWH44nIxZ+NerTJw6SqUPMaabLeQH/zLTCXZazmb3hiRXBmjKY462PxT
N6ns2hzVQ+1ijR3FvX3pY7T4wcDw16Emd8SQTFlsw8bg0D57AhZj88IqbPtIs2U/VlHuM7S0Iv+i
kA49YGs7P4QACAoqxMIEAF62ZdxsjCDI8LsxYXdhiRF+7XW/fyU2FAzh335g3CVuta2bFgLYs8sr
oFBqvuWoI0KyGayoBNhjm1LmzOh6bMTD62mXw0AzWw/DBKb0/gX8ZpkoybhbSUMaDn3sWeJFM+TC
DTFlP6ouGu9qf7awi2L4KmO8z2XT7FMf5r2Bg89lOAzJJrbptz94b06zs7N1woBMSleYArvdc1dg
gLzcniJMm13Z7uBpZQCpQ7NBiA6OrU3TZzX0iIMq6nVQZEEMXngb23G7t8jOjVZJFSMzMeuX1odr
CMEwxPnCaI+2Rh1cEhiC0a1Db/f+rftlTG/NtArBUJDlwvDz7NnBWqcEwNbgpu6V3NNqOLetacq9
KOz5OJnx2lYm6vb9T/11S2FHM5XFS61syzpnVKS49sCn9eojAorieXQTTj+ciJjHzHComCem73+g
Mbtxv3041ryFQuEw4YTwld9uYo1jpG2iyf4IQYPSgdjDapdkRYxLHvtZrmX2SoYhpnm60wG3KYBi
HMI0LI4+WCzGfEfProSSURCNbjimTmHy9ko8REC+VgCCBDpJC42q3YuCERMiKD+wFpXUw2skPh69
TBpfNVkfIm8NURN3uYNwDxO2aYq6zyr0j+/fol9oCRajeHt+e6HO8HjOTK1JtPYL2g796Jxa7qED
QjStACVBbj9TorpYWY3Gws+n8PL9T/7N/jafLBb7LcCRYZ6fcoYEDMUDUWCJWTiPRQeQmFPCZeDJ
Ll2cWTKlhm92YyFpX/rkkSwmTdJgaTWCpDjQi9WY9f3lEIz5pfKdZvhgkfx6IvHKWDbsAJstzjDO
Hlmp10ifynnTn9H3trEguJVt+4VFXl0FlNlHZ4qDjn7EkOiQE/vrBzfI/PWdme+N5RgocOBKnB1J
uk26HMJweDQMjz/VYwr9WxFpbpg+mVsztOKURnjtVxoFbMmA8qnzPdppSvye2VH176U2z0ek9eZ6
zrzv0VymXdwH4ogo5jM2NjvDjX588J1/pSrwGXySgMBENXD+UiiGy5XyFX4v1RjqSzU17cUJSspw
qbtq/cS/imKiM7O50IT/Ly/9qcNIoMvAR5Gat0tDGM23HMvGteG27gcv7WlnfLuO2TFtmzd2JtOY
9tk9CCI6rwm9181Ab7OxZVs8GvA9tz0eOLd1ZrDLSLfB6DcOOHGBkGLEWB1QK9Ss/GYMAsjQWpQ4
JGH6ydMoxD3s0GFRyKAuF6eR9GmgDVkd7KmnU2ccUCyFK3AcjYeHcmgBj63cERieYXfhReW+141i
WrV4w4eL3s/Sp+yEcY9z+arrNLPlNE57OuJmwbywvQsmN3/+2Y3/nH0W0Wispjg0L6s8HI+un/Wv
7z/WX5cSJD4YeY5k48cT8uy8STs7rsTAeSPC3r6SmR5fYp7YfQ6EaWCrQuxqkAfGxTQWKbLuOvvg
qf3u46WEl2ZD96FWOaMb+W4C8NH34U2tBdoOtWj8E2Ogdq8uiz7HZAeThvKCg+S1IKLv5v1vf8rk
fPvSuDreONAWLVPpljrbZMfOc9FJ+ckN5SNvxQnNKl0JluRKemdDCYwZ54OQzAfjgHdh9sOoFBaE
WZnQ/+Uzf6NAHI7bOFY7qwanQkgmbW1A6yZvZDGaI0ep8AIafHjQ5VYLB9DJUg83fhvyIwM7znaJ
nC6fFpQy1b2nDeOniRYe52ts3Q08dlyQl1AOXJSWZgwac9IFFpxD1C3Z1EBrPsHDRM7rwzKDM/p4
QpI19ppX7Och/JR++jnQu/KxQZK8s+nb98GJb2fPY3bC/OBXhQW///27+7uHq0zukT3v0ZQzb0/W
TtZW1lcyvtFgXuIvZ+nQfgzL3zKcMYiMmsav5NAiArHGYK2Nvvjg5frdjsXppdOy0Uzqp0yzv1Ae
6YQnt7PR1p/gvKqvys2I1XK6SKuBDv39L3sK5Xn7KlkIr102Hv5TuFi8/baabAYzU/jfjXJmqYVF
3T0xIg/2Kq2H15S9B197jG0XloYwiA61Wwun7q54vR4VGhvCJn1ZXvgYQQO61+SdG36Fn7Lu15vZ
Z/VSH4Puo7DjmZR7Xv3A8hWGBWb5m4Z2kq7spVkbzPYLUOwIkduy4oW+QjDJJWUuiC4aMKvZO7Cs
Hhwhvrnzm9K2hvWj6e1+Z+btnPEWQxSrteShM+rm8YNbO78oZ7cWnq8SUH1xxeJq397aSU0GZFAu
si6BiJb9jPBnTpxdCCNpN35SuNvRdb2HZCYJ4i/R41QQrtKcXCLZhd+lLrqPIkF+e+OEFNTK9HTc
wrOdi8+chFai+Tsx9+oZ3AG+LVZemDv3REmHe0a7wzYxowljrIRpYtNxBGkI+JUeAUk3rXUVzejo
iTElZg7W/+K2ncjaljAZDp03QHLQoephQAXrtp9nE1NyIyPvk9sXWMkwBl+mYM+XILf5HpTsrqgK
irvJViBrU3PU/OCDeJZ5M337GF1dzURbZVNv28bZfuBD84c0RcK2P3jmlYiBORdBiAMqNP8Z1U50
F7k0zE+1A2+wPmg5fn3TecV1RT/MVuCacq7p/rIb2E1STgmM2puqt8G/k8BmOpco/eBgoL90Ggti
+PsP4CwuiLIM8NCyWFczq5ja5Ox0CWLSslLVRrcyTKplG/jCQqKRYzeZMwo8dTpwrgsyYozmOnGa
apmUsrmpslZbO0X6Jx/HrBz9Iq5dTNwGPJwCB05uM9MKKGSGfY8JpeeH09OJGR2zGB/e/xZq3rj+
+th4yx0HyrgtDUqrXworBwOpAjOw9kh2SHHlVma5l6LE960W9yNA+wLAMsZSu8NqFkF9/NrG5WNl
gKhCzPPxe4QHuIXvEa0Q4aNizr0hWDFlxFPATa/zKPscEb/FKMmIpy/gxfkGgRFzGkuVDyqw+u8x
nrQ3p+MM/gQEDTuc7gaKqm9YupIhrc+m0vEghy/pZJqfYgQqeBZ4ck+IzXCpq4orVKV1aY4l5lao
7S7KviOAukfziy2Ve/SwysIGilDqZpRqDd2gMHgx3XST91DKFIzWFwaHoiLxJGmwFsbpcnOC3LJI
72+Ug7XRNBVPGo3IVdSgbOpk296ngipikkdTTBHy08ldwN7VXlL8gW5reIVrOwU4Vk1jtJu40gMc
9phHFWYT/whcLXs8zXv9pjAR2Q9d/mhmhb6PkLFeNTBvX1VgGs9h6jlbNs6SCEgqj6yUZvjBW3y+
bgQbr2PA6LBsiOGuOOt1pNtnY2RU+hG3HqicQ0vlK+cyRMh07XbR8EFF+isCwgdZ7Fu4G8yznLN1
6uNwR3pXbxxPrEuRhcVz5830lCTAwGV0zApVF2Tp99/y30BWfKwShgR8tt1fgBcXaCeZrQaPfub6
X80W920Jg2ZJ/1lDfJ7629OkpHIL59YyGRf+rKD+F1ehLGnDCOcode2zIsKN+8HXBuyjY+ysoO9Y
qsZpwg7WkQ0dEUHkV72cvBe8TgkVmP8e8uVHqd6/af85LBzgVsWkD4XN2RPHDUzluLZSEzhN8kCz
9U1NIaZ2PTLozpDZrsp1telT/H7DoPvUdR21iqkpaxm6mff9JyZfgpxsErv3PijZfz1EeDZKR2I0
nyDO+R1qB1yQkiKejgT6IAGk341Pu4oQgYmgOY+jfYtzDsb2Rem5H0T5/arWAFilTYJTYCvwkXMs
3EtkZvdOSVisH6IzRpRXPJ+GohBFCQAL4/JaD/SnPksiuoOmsG6sIg++x3qSs8Gn4cX778v52rSQ
hugK6ueMzP9aYYcV8WCtp6lj4UCJwJga6YDu6XKvOxBzY8H89P0P/M0NcFxl2ChmLCKeTOcMeung
8kZF6mvHUWN8nEDrjRdDqLvfDHPUj2ORizstnx0cfOVe42c8O+JxcYu+bKqdHdru0/sX9BuUlwti
0c41GPKzc7DbDAVj+WZCT46Zwa3jBe5rNUGx1nGOv2jq+kfSde6GwwSl/TSQANT7t2Ojih+u6Ela
MKXe4mZX4G2t6dF6qCtvr2cBpJMwVI+Cmdtl27fh5v2r/k2zQMovUxUDuJeHd76p6h1a7kaZ1hHl
a7ye6qK51MoA6maMLUrZe1/o2ZsbP4swDsegqFt7WaZdOZGXLNucwmwOg5ow48VLzMdI8qbSm+qy
93FKOY1sFeLJ2w8ueUYC/loGzJOXGSXVXQ4E1z1HbHMRZ2h4A3l0YichsqS2LrpAxJsQldQFnG65
b3oILsof5fMwVPVF7PfPhNZBTPuT1klQzDgGHy3JX88LrouhLYMGxob6+XmB7q3AbKASxz6ooydy
nr0NoH/7WDs4V2G7at6mQ7SKKsKlcs92dw5KC2LHOKevjXayd2rmIlhguCvPsuvXFjnY6jQZ+eD+
zU3K+f2D/GVzjQAdznnDMMPdvY9X5TE+iSxONNRwjIvnEKbNgivD14Z8p61VJS9ZGMUrJMqQnWdJ
zftX8uumobhR81rhFbScc/AS2oNR4RdmHk+aKh3jlm8ufhwUXH568GbRxvuf9xsYgN4b8ALYEPWh
Ouve8PdB9dgl5tHKvUiHy/uKIiLb5EUkqMWZcvTEtGxxYO7QQVDWvv/pvznNlI6SjbfD1F3QuLPT
LMT7YkoyltrgGURUNDak8tFWh9ZN4JE33Q6Sf3ylUhHihEwxHsuyvJWBixFDlmqvQ148KKxEboEM
/rwz/9fS4+vwtcrr/EfzVmx8ksy+5sVIdmLQ/OP/lUCZRfzfC5T3L9NLHNTNy5mqmf/ppz5ZOX+A
3AP1MgUncYARxT/1ycL+AzWdaTjCVnQq1K3/pU+W8g8OSlB7dgt7nkny6/7UJwv9D2lzolNRAyHT
6oh/R598tiHNMzRT/idlZ9bcttFt0V+EKkzdDbwSAElRlCVLsqYXlG1JmMfG/OvvYr4XxzcVVyoP
GayIA4Du0+fsvTZ+vssgj9mAffnzXw6adQpmdBjIl2kIdgM+vMTFh9XCp4dYaNjX4MPFF7qtWfaH
dttv57T/ve7lzSsmIwo3699fN2MkEs+xiQtOAso18fnsgUshZZpLefrletz9b9X61db72xLy10uR
TMPYjBEeDbbfHulqw6wyDkT0Te2sTqUzPvnglvb2tjF0sY3/VvL979U4u/vUXDQJf1/h545KJB8W
xn9qYg9RFqxk5EMhRPRs387zHABRoFstm4f//DFZrhFbUOzQtBe/VePZbDmXDEKupEcwaqql+TnK
ao2yfLMiXermDw3Lf/haQYEwtL+0om0M23+/gj1eoDQuMAdUaVktcEXI/AyTfpu+Sng0/h7u3fCn
kPHftnW+XPZyupU2NywPzu+jei0HPIyz6PcTCH344rh+vMb6k6f391eRtMlMl/kqll6ejd87eGzP
AAx7Ne+Fd4nMbYf02OW5/EN1+vsTwKsomw/EWI7BIJvb37+/1NVGTX2+XGBPNYrXcsme8xYK7I7R
kHn17zfHP70YbnqqOI4D/7/uGFL0Z7Fk3mfGVN0yXb4lNsgOJ7Nf//2F/uG7QxHlIhu9nMC9vza4
X9aT1snrOoPYsjd8dctcrQcm6C9/uPX+8UVccVm3ONWwbP39q+OO5kCoB0JwHPen48KBTrbY+8Oy
8U9fGSUk3xarIn7n317ESeNSJsRk7y1PTod220DT+c25xLi8//fv7PKk/FJs4ca66HKoVyW8BQ6M
v63B0l5n6IYlMsMIx8MfFtrffjlj0MvOYnI8RrjAtf/tl89UTIRVVMWeVhyJu1tmxv29I3Nr+NpU
hGMdl4EzT1BvcS7IXyFK6QmtZrzc//tn/G2fubwNlB9/Ter5hHgT/37JDChT3gaObj+Yc4GapYk7
qAkZsAX0YIXXHlWdOm/LBH3iv936f70yy74NfsMCw/H7KVhsq1P221ju0eCXhxVLzH7NycLrubke
//uHZNlgl790ja2/Bni/3PyYUGoH+xSxYilhT0ai+59ofsYrzBPbYbOr8b7ovPEPAq9/+mYvj7Rk
HWYu6P7Wt41z24TE3RNhnFlQr0Y1DM8TDN2rWg6kySyJPRJhMTXOx3/8sKy/knEszReuJ0XE369o
bJtNXZhttYcvNDwYUiH6TOv6VZdzd5j1iJnYLt3nf3/R3558R+AJozRGy+Y4KOmcy5//+g3Ptqtq
36r23WohUh68uQydOXOmPzw1vz38/3sdqixwBzz5lFp/f500i/1ZE5JHmHgS34hicu9aWwk0wASM
//tH+v36gaCRHLWYPPJdcode9tlfP1JKEhRYBfIVhmB4y/4gzLkclPgFvywvJIQhMGAxxk0qL0Cb
y2f95QWc0SWkll7EYRpStLzmutWnKS1MoBhIp2AnFxPkYDS2EMVUk9sYWWoPLxkLrFXvZishF6mE
f49gwCVJU7Vr5u+WPPFf3EG4mENSvV1SgzT9/skTSUL0MLFOpCd36pUpyngqgckngeMtC4A9R5Oh
5kzZU4sgRwWtUVfHfCYFM9BF75zGrdfiBj6CgfoBJxUO8gx9b2XI+VklChx/1trpfV34NNO0MF7j
ZXW/WPkgfhJvoN7Nyay/MjoZITwixn/NCpEMTGscuLCgwUSP8YKUkiDVCaDvtuOdhHJo1uOQNpos
pARsQFRxIn7gIY6/jLrfdKiFN0y46QqIkXJzLizCyfUD7UzJlRi0wF9qDRlQGotQgiN4QfizRuEr
hnzMa6LF6xYZCCvh6+eMsLjH+i/ItfKN9QdWBfslLR2gPmttVeWO8SRJUG5id6ecpf0SLT8I5rHj
2LTENyVgWRUCjZcki3VFxp1Zfu2UbPEadsSMMJZlNFqSThkf40Emzq7zLtDDnsRn+i+cbccjp0b4
jtQ5DTFus9KPccGgq85osYb+CnJjV/aE24LAlvlyjPkDTsL+4B9KB6o99UlVXqnEAEPXycEo9nPp
te8xs4JbtOkmMc0rM9gro2jLmxaAmnMHS3i+w2cGrntOcFmcx2yrF1Z+7D27ee3r+uh6o/W+ZbLR
QG/B8C6r7bzZVjYDtU4508KsQxKP875OgRAzt2hD4GaEOcFlB6ZcCFKmcDdNMxFVnkOwqkQFfz8V
RU+GHWFVn3T/Ww9zpwduNaV+fI1V1thXqkna/A7v8XLduaVvHBD8U+vZYqleKfos59AQjqz3uNcN
fSwTF9rbOqcVGAmpeYeLMzNC0RtZJMNFSxOOel2x4I8dGTTDRpJxU8iyC/umM0xyCIWND6rqxp/g
bS041pz462BxJvu6lXaq9q01FhbKiNH8ytvJMYOYemTqFo9ol2dylEGly404jr5DfA/IukWMuiC7
u91qFLQBypX1DRJ+i4o1UYuO3Lge9LmI16E9GFlHLoVB1ukBDovSYWUJ3UQJXdJq72AWjK+AlA8D
fsNNJ1/JFondcEX1d+KbWPOooEq9JqPsEt3djES3eqkov1mxL2BB1dqsT7G1cstdbMYi2Br6VoDz
/JklxUkVIFRifWCCkos27Qy8AkyuBt1hj8SDGnOGcB3GNK7GlACToiWHZjOH5Effg/MNq64U7h5p
iU1ua0m8z4Hg+aF+9N1mxHLcFoMXuduEe88cPGsO0x7s/C4t1fzCUEhtgXDS8dnCQS2+zaJVT1kG
HGVfOMX6bviDsMkyNgf3SiNz0gzhlkbvSAXRp6VTQhCKjZIxhgw7XCVmiSGlUbJ/JiW7LMIJLeF7
FovaCVdRSpLns0KOrFw4ugPVjS5MyLGlxeuV2/bsUvmf684kklXUdupB38MlDW/XTNz9bFbNENSy
Kw/9uhppJKZmxSkrDTfZ+206fs7TYlgB2MLiS2wLgAlCl9tH29X8mGuP4qm1KmsMvKbmFmi1Q9yH
UkP6ffLT5n5SGTxrC1o+I6oGrdZ1IS9ayYaAsRUvuuyJ3GmRUxwAR0BYTmLfmLBvZxVnZeJC/Z20
CPndbS0j35OGCXysvMWKIyTKCC8xa5hlUNiyvhrmv241XXU4MjYcZEkxTnZog4sHDwlmfwzLtIrt
yE7d+E66uvw5FQtpA6vixzozp8PYbQWqCFAFg8MuNYiP0ZSGOjNQ486nz+T7EUHs0geTvrVTxLVI
+e9rnZE63k8k1pXzKME7ZhOsZot9QB6tzi/EAa+yBY+nwUQIbUYTF7WtrEfVACl51lBQiyoHlasW
EUOcqOuXthc9AlpYF4EYBwOFk49CexqyH0Bh3zkrzMShxOZtxUhsVwNMOThbSaRWQ4UBDLC7xx5D
EGFTmmRFUbowiLk0WUg6jiG+Kg61fLOMzW80pQLvifDFa0yJU3vwwU1fRtXTKUZJch4px1gYmmgU
/veaQDstKj+qq+odzgsonQZ3MZf8XYx6e5jt4tP21D41cXlk3kPZjQ1tbfMF7kjIgPIFLvaRucu9
SJomMDutyaHP8xsyfSEdbKQIeiXTYny7UJ67c5f26/V6SV1qMh6tlV0uUMJAaTsPJ/eCMJJElzOj
awKES/25J0bpCUNbGrpFdQc8J4lw/cW7QvfwV6aMWQZ5JbCDiagjqUCf8pXrNNbJ3mi39crC9XML
Dns6z2u76UinLHyBzi/ho6bgmSf/pvtwOqt9l7oalyiHw/7YIx07VWr1drridIcBvVwPWlpQIZAP
/dRbY298du61HVRp+2GDc37vVg51bOavjxkhopAkWxpeOR/kME6zebD8Or91O0hDrrbe/CJWZ9rD
0y0c4iwJ6K9kL0mb4IS18HrcdsCaDeqpucqCeRjc905WNEjQkMfmYw+qCXGBW2Csn6f1eywgx6/i
Xo4IEooJz51BXgrBeA+DZ5LeoRf7HqW5QMcdr92VnBx1r7LZwaWrZUgXfI1MaJ9gTM1wW9iVEBM1
aPQs8gojOuf9j5hSNg/wBsRr4BUXx/w29WYkCgfSUM3fjBDbqP3maMc849YndBJFSnXslOZpaGZ9
xzTLBpc9QGWm+PmRowGdn4ZqnZ2IkT7hrvHYlHnQmlChNlsvp3XZPhqhxqiZjeEmpgOAAL0Sz1Ni
Zu+49MWHnryBoMuCwmJMm6cF28rXxaMdcnlEuN1yE7HWlEC6w/PgAIgwp/HKn13z00uyt4Uc9K82
wXtIOtYj5VEZWYZlfBqwsM+NH3eX+NCX1Ov6Z2RapDKOw8nqcLDsCjglLFPJ1n+Zi/oqJ9wsgBnR
fe2GGZa5N4K7nxO/goXtfU4L7qFuJVE9xtQfFYPaIiywOsS4uJE4DN/lsfBdwnxBp0SOC9Y9Yx4d
mAxZP1AcEIjYEgBpmZ3NC1v1vczmo29ut55BeNwOcoY6daIBe5zEUn7odK3ZRrEToMpEgvwdjmA5
XaKK54iq1NxJULb7VU5+NM8m4yLb2c8xFibXzmwC2KuSFKyenAcPQfkV4iaHuGuxtKd4q3hkrXbZ
d8RxhNMo/bAYYwGdQZv2D9eNZeCny1M8yuKhbTQIoKT111Nn4g33YxOmwRzXrw6Q+8eBgevZy4lS
RUcs7/IRuFRNdss9JleiJznKQ1rPBoucb6rb22yD8spsmZuq8ubi7LKn7VTfjqcW9fMBrv0cyo2g
lGV1WFLEwCOHgEMcDbi7BXEjkTdNa8BnTvcL2cOkOmhNvTKAktWqCvClrwR0VWN9QnqobykC+0BU
lQbILiQXroJNSXFt6GAl4vYuBxXw5LZ6cXZOkXUkG8sS2nELIQPPLgy9dVrbqCrZ0PfbZie3dHM3
0s6ctVI7P5+AVtjNyqoxeNtp5irtU99KjYAisOU5WtV+mKgCd31dwqKdNzstAyGNeINiPKecQ2ZG
fLmgID+iUBQ/K6uZsuuKJFbnypFspzcgVoaBiLZums9O5UkwEKiMqFis2olo/3Y68rqG+sMr2PKy
xrAe3dQgjMqjsN11Kk2SAJ7ANgcY5bZqv2Ud9CgoTfZ6AQtD1uQzjLnMh1tiRJo+WitJsPaMB+1C
aSBbw/f69FHi5hi/dqbb4qswPvDXYE5YIds62jcDPQpj7zhNxdtIhm8+Nc5H1/gjsXQQS+6ZAOmo
ybR5O7v56+hYLnEgxW0GQglwRWqxSVOWBSrxSGebiZIZd73XkjKCfX0Ee5ECC0pGCq7dmvjL61aM
2IuZ4daHZV6L/cImWwa41GvOm0SQVx3n1zozDHhll4VW0vAA/q6u6tS6qbf8OTEwwaYJGIvaySNJ
8XMq01bdKLNLzpNRjw+wjrz64G7biI68SkEb46Oeir4mm0q2WYC5NtN3kBfbcza6RcTDY98h/CKN
XLZAW/a9mWBT9yV/7mr5BQF0C9O+P04Gpd2WJybc8CxJ7jhRgSYmtnZHe6Y7ktC1As6ay/w2Jyyr
b3VzcNRq/YR2vj4Jp0g5ldicjgRUgAuvH0IS65MK6QO1e76BJ2YNZgc5HzkcDG9U6PvNLyp3N6Pc
cXZJie8m4lmorygN1cHpO1JiG9FgOsjTc597P+0t8cnI9G/ceq3s3VJOSUHuRzYdVWY81ytkjMwy
pi9e7Jl34LXqSOMVx96+/JBLV922lqhu8Q4u79xZT3TaAHqQ3tTsFFKK8zST4guuDx1pOt0zHblS
c0b++9okfLdkiZhXVp2sQVY3r3jbLvsmya1W6QFSSi1r+xor2kvIsTfkZMg0jk4yygDESxPUdWU/
Uzxkj0M5QvDvMcQvu9QYkjbK+7icD75ekkevIiD08mAn5J7F+Cgulf0bOyP5VTXEDY+1lEqqosBQ
4NNLK7ldzDq+8nrZvcxtZ6ZBvgz1N2SxJl8rKRIBsvX4gWSoCUqYjHFtq0rJqLWAjKcOaYdgLYxv
Vr2ayw5ChJcFU1X14TyaLxdixEPZyH4J5nL6vmrrGx0md58URGegwc13wgH6mNUgC1HNz+3eQ7+Q
TeTRoVmMqS0btXQXVBj7j6zMR2iQ80c2ZdkRhsmzvlCFoe7HhO6a7cRGWiis4DU1x0fr9xe2Wwqj
/qavlnb5ZvY96SwCsB594PqVeEz3eUh8gDEO1BiUEKn3Qy1rTJibJHZutw2mNaCvFus+mUyG8Kqu
TFKQWZNDL2s+ZE7YTGslxg1hwl51Ah9lfO3Ky9kBwsT6SlhRRTVOEfElJq9+OtBXq6uomlfxLUsN
zbGC6u7N9BI3zKu1/LA1uC+S6denWUzmg2O1lwh3gzg/fJl+SSAjkgkYFs10MA0LZNmW1x7hzTmR
s+3gEAjukKKXphuxZaq2YY6PHiKUNt+MsK0NcIP+liqKT74OYA96WAH8Ldr2gbZw9YMqA++PRd1e
9q7YHDsspgm87TrK4Wn0Ekp9Bu7ypLWSz25aEByVjp2cWLG9sY/g9wmuZ7LUdThtADwVWJdkzw1S
zjBxq+rGJjTT2CGirMm5hAf7fXSoKIOs7Zu7GCL5wlTItkyKJ8vKw2pb1ymcrc38mWkW9RA9l8QS
j7lihn00Vo+5b5YUoa1pj6DqSFkLJdSDJGL1AIyoOk/fz0uOuteGVkIYazuhQsOiZH0angkmf9MD
wj2hVSd3IHxTAn6L0gRps0y5pr6j/gq7zm0OtBSKSxBlLs2oVKr9jJkTz2E8VSVhsPSbbnDhe+d8
XTkG57liVffwENz5zlZYIVZo684AFUN8IwHmhDZ1PUcJarllOPtLAu6fMEFmYvR6ORXaOYeTNJ5c
MmgIl4P81W1O0INfIH/PHbcXGjYToX+zHmDPOCM5cLFYpr0qsE3xc4JQPDbw7dAsJheYkOiUyr33
Fdll85Yy+oBmcYlEKJkmguUYAxfGMur3oXMuEPc1qa/gNKGs3MhOGKkeLXFuUBT69KHU+DVhqzJo
xCwc8FyW2oWAU1UW1KClMq67clV5pPqhbXd92vSPZamJXpWLQadKkSn4Y7pYHrCNZhw8aP1NdLSd
MhOh38j21sxNNk3kJ6xIeP1JVOkyuhVhge6J8GR/qt5gLnUsoMtUTcEyjeLTaRPx0vku+ZK69QmN
tEoxKXh+zSgC3JvrjQtDzcLj43SYDxVp2MRNJj/4jfKzSbF47uJJJ6/CHrxP7SzbJXanXvaOQaBt
kCNIXQ+rX6Qc/FYtXYyCDASh5NhdGzVypmcLeGcgZABpbLYHVei8gNkFMtZKwxRH2dU9NSKaPCCH
pkvfoTDH9SyGzhouTTC6G3G7JVNEZ2u6TdZ18QLD8xfy2X3D8MIO/Qn9alEtYJ6oinjsa4CBB4xM
fndVj11CtDy14teUeBrnClt8ue2SKa0PAkkP8Milw69kNUah7pTInT4waG6VEXgTZlKACS+BEXYq
zV3pyPVNqUx84zP7D5m3YhzpbCeRwZL5fX+qx4mPhYpsZeNUbeFek9dUYKQoBvfF7FJO9QPH2Bfs
FAZYpljaBPsuo3zwcnvlVyVIK8DYWMOKkjcn3aX07fEpM3tIMNIfavfHig/G+eIZAAJvqHqdbpfj
fvpYrNHKCCCYcLfMOBHc89DSIofPKBpv2Tm0vtyQfGtTE+XR2ddQCx1eAmA5VNsNgPsnVaqhvcAE
C6rJmo4XZXV3SSGhSl/7GEQq9kwkUnMTkeBEWNNuEowRyb8u+FplAGGlMZJj04gSEeAEUHYN5gLa
w53HZoxUkbY7p+m24MhumxjQwpKhDrk2/laA+xlJKMPxSm0f1ibJGmHbmw4Qr0ZX1TOAMVh1zSX1
6ZAU3aSC0V/KOGRkqK1A0tdryXkzvSksim6k4max5pMPMOIw/ZaZOmmYD1YwFZfwvJJpcR5fV8j5
uijuymR5mdrO2siiLLycziNHzRBSEh1q25jzNCLQagLx28dt74euO8lD6sxO8zy4+Uz9gYIx4/bP
axuSntmkxIzM6QYHB0121LVW23xnHxmda7zPzftkJR1xJF7GOW2dDYYutIQRMDg64Xi/tFS1AAW0
h8OiL5zkmd5BH38pRq+i2G1WnyRVxyQAU3DuIfi8YI5Pm2BKuo/C1eAXFYmTImqXyvFfYQUzSC06
S1NfCbcmCIlPlJ5knY/PeU57JIAk5uIDZVvMQsPIBziy67o5p6mKXQjL6nLaut3SixvAS2JvoHcl
3EdHtBCwCMVYPoZJYL6BytPspmwF2RyX8fJsY0h0r5H3YhWMrYX0aTenccOilqqTIZxFRdk0qQkP
K86Tu7Foknv6vuCAdumiDWNvtrFNYFjiJT73FOZUMlka30bBjWTmJUbumpxdMbnjnUtPoThIFRsw
dQ2XwI22lut3YLOY87iVTEnLDIVA5Ca5+szn0aLjTG/DB0vssV3sYPxIN5y4T8wTNsQOfLZUBXm/
uqDEni3JNNwccjjUjVN7wBwTJ6uDMk6W6tjySA4kwVZtfURZvXxSdmcueww5PV+zeXGWt6xOWsKG
WstcQnQddRMVwEUduJYA0lDoE+9Wvtv40FcKnZWYM3qZxiXw+kIwhIw31wHz8/TB2yifQhSpEAxB
D/Q93KiuTT/QF13C9RpHP+CigFXhrsp62FyY6ESPgNjdEuh2h6aWANcGAuz0wd4qRdqiwjkbWg10
vR2RZnl2JeehCAlj97trbRF7u9Pm5txVbus+EMOpisAyq/HdTxAxXW9MzrLdSrbqXetMM/sv7u0H
l8Pwd2GnTX6zplvy6ZhA73eYlVvjnjhHeU+apMX/Nmjff10dnKN3tFPnh9W3O3lqPdlt1z4M+eQ4
rZwhz6ORusW+HMzGPyAnHxu2lXKbCQJCoi5uuyIrH5ZETdZeO6sJz9KGo+JfWkIcpoH5+nk8vtMj
4wS+9enmHZaeBgk8auL5vsTpmHCU506bAlFuxLmm9SbcQHN332467r9QhwEGgyBMuDOp0R56YXOV
83kk6MkI0AqJ18zJjJaTK0fZyALQZe48jrI8k10e/6R0Ga8rEPHtboN/t568vk+n/ZK46UPS+ezM
fm1SPxpDRZe8M9wm1BvVaVR3SfGt0zk5NcQZ9BQpo0l4zlKnJd0cCz5+gbbtvU0WvQZJSsx2gIJV
ZE3oytior1lTC/sLp2KmIiat2oEH3XL2uDyrT5Ps9jT0Bl+U3JZEOe1725yqEP9jZV0Va16We/zn
FZGH0MnaZMePV9MRAx5vVbYJ8cJnp84p+vNhUgtgGxBOwdJ0sOJVlnXNQz1a5Rz1sNuZf6yxMwKN
mvst6Ow6ealq7xJ6XTGkJqNaWdM1SlWO2YoOhAu3XBQlx/JRl2TSifzNX7bWCnvI4m9VNVK7mMSd
pBEQaJP7D4dVVfLQxdn8JYFrRw2MadW8HuDSAK50N/khNlMQNsS/52Fs9uNAiOi4qJ2zOZ1J5qOq
TsPKzDR0TGf54VZbfs0gr2CGpgvzuoKlyiM/L90rHDjFAXqib01ZOKffLKhf9Rc/ZW7NfKBYD1wS
pjcxN62MLDqHKvQNvR2zoZSM8uNGrEHabb4RjVWlknPPB6G6dlyd7yiGe4z6Im3TEwnZTnXYyB3K
QeyCqzwsQDpBxW8WXf/ZbDlBa/ZEYCqwQ9/suWICzOyDNjvdHvoojDgNMEdjuX1r8J+bJz93vfnk
xhxArzZPUR0m2Dv6CMLc6EXawzFwusy/EX3mtEdd2dDtW4CXbEdTg/KO0oFsj0i4s7Z2EwTF41zO
9YepbdSMKXJOcp26NIdE2bYkfQCFbo6zSKiQe4JIzzHnZwKk15ErNgF7bY5wqFxaqYIie98wuyWu
nNargtvsrkVUkqBpBCxy5kvcxRdveVFvyali1P1j9ZOliICQNTS09HCpv+jCVBEOcGndZGyO7R4F
KwTxnr333pZz7QGipnILjbWrJSQ3J/V3mc9izu7fOvNdObXckXhzO+uVWa392ONSuHdMAjqPchNe
EWhs/AY71iaacMiLarjvqXCYm8WV8bGtsnaP+IbEVVl39hNFSSHCkm29CiFbxd/cxl6LkO/6ciDd
ChaHC31jDAYndtfIK+w1Po7LBH2xxF9fXdGlb2gWekAf9LHgfntWTN+JldY0kSJEHaCuB7OEC1iV
Vlo8ZAAvGPGTfjWDdpVi6/fbLEX5Hbl4PHwV+PXPMYHi7XlE354EoDQF5znDzpZLSIR4q4vFGsJL
MRlfda3LCKGjhpz2NpkL8kHkvX87EsY2R6Xt6nvQ1SuoybZs4c2VLUxf5o2tw+Razo+FZa7zITUH
IU694Xrx0UAd6MOQmnmLlDcruRYOXNw94DkHV4u1ze1t0QGy3G8JJ/kvU0nmaoiXDK4cAxInJ3h2
rNpoNBaLlusqvAY0Yo1XsYx7dVBjrLu3tiuAngVVTUcC4C8NnRckAfptSSc1BnyPDOxz1VyYkWNH
LF+cuz+xd+aPG1ePWJxitQ33LCTPbESWgPqylgnIRl+uDR1dTLCIZURcjYcMFIpzRVKdkkz2BR2g
yFlnHJgU2OpH57lFzrwUxPluWSoAtKLMm+8JUaXNsUbx4wdr2Y75YWIn7U52adAW38jfFactSV3z
LbZSbZ2NVIxipWMXw4ZxW2ISntRm0yQ+IzBeltBt8VE+qbSiEiE1OFmGckeem3aDWVWcvyw7q+br
dFsrfzeRaDDuQegTxNEujT2dloJjXqTGLZ2Pkj1tqhDauPZHDCwQ3mzqFO1O4EXPr8gJngm79rz8
p1PODEhhkwikyovs5fVMsfZeiLnsw6wjCmZXYppTX0ei/cSD0vNc7lYCSqEjLbL4mJBIOIwjOIed
iMGwP4becN4ZcNKD6cF5d0dUKiPxu0vXj+D9NyWDTIj51C+9Pd7P9rS8MvpLywgKOymRepo6Wvhm
6n7qojCMLzxS5Te9TOa3VMj5TQ0ZAeScvShrp7H9gZgJOvjsKEC1sxDV1wnz1yVtp5uZD8DqTEMF
r2SFL8zobJfZ1vIp+/ySs0F+pL7KE2HPUb0wF7/JOa/zg02Jn4nJhvtGGUa/oSGFoTrT6qRwQm4D
Z5OHuXqBocE/Gpz6kF73HlmrsGWXlFFE341mUOCxzyKLL1yeV2Xk3p5wBotwRsfDEotWDMo92Cd6
o86SQTNEEK2TgAB6zfrXFRvMBXvMR6w2wi2jlq4/eVyOjUQJj/EQeLOT5IE0bKemplYsw7BiEnU0
k4R0Y45gbHRZ2i3+GdW2tMKkwHJ/pGiOX2g0aKqCghiESCIofJcCR4lmaSGWfoDXETkFCOa9RNb1
XVdWR5oZiLRuZ5CY0pN5MotuPZbE327XOm0Kgr+9gXLCIJiUIek64QVebYCHTOsVkc9bGbt07Oe2
uU5osV8CxCf33jfwxwSV69fXXP3cD4w0Yd8uYKm/Z4WGrN9Y1LQEbdRbG5SZD5FX0a02gjqjPRhk
E1V4sJVdxbummqOFtXGdrnPXou6t7SxGij/yf1+lBEkQKV4zzAxKe2xv5WBuMlDoDz1+fVFaoZWD
oicupuhUYPQe83wMjt15xvHchaZXpj89RSw75fRYPCu9UuX3pSa2VOdMNYO8z+0bcNvGT2LSum9o
IwDkx25Rflouapn90Hk06uZFcMm0WNcvMPd8+xYJLn1o3ha+bTDQxQ5FgM4w/xnybpmoAENis+e3
kXaEHXhUTvdDO5di1yiPCOe1cewWg3glQGhz4Lmbklp+GZhdPnEbo4uZ85kUaCNZuoTc9JRDFq0s
59F1+8ZiTMwtydI+zByxZVPfOf6w0LgqvUtJUyIa3HXSnF5iTv8NfN820Zd5qb5Np3FY0IcV3GA2
9IJ9Jt31pyls8VU5hfPaiZJxTW7EFD8+PdbbYltaN0qS+jsdTXVVzCMomSn1xPdZusmHogda70Qz
uOd4NIF2tGVp35uLKtPbuu0MWocjD1eY03D7CfKxcEjB3TKOnEklfwrCV4y73ncGa1dYqKGObh7L
T49EH2LYya7ZY7VrEUFtU0MZttrZjVwyGvWapYEY2Mqw4tOYwQZ4k9ohg96Mc3CISVuAtMsbzeS8
KmI976wO+vzXbjNMdbuA+OdnNO9xF4sYT1YFAsA+MzhRW2gVmlSdFsYhz6o7dQV1fCtuvEK4JgoV
sNw7VMUUGf02ZJ82j/BEeLLC34dKZmj36Lo846on5ZNrrDPaM2RsT14I+9g85hy/p6Ct6GzdCFjP
eArqzA/sXNnnNIeDtl/91L5rKsv89K1i8FlQV9KD7UQ3N8AR4c8m+E0/RVUU38gLYnmHPa/f2c5G
1BQGFobdAProEkS8WTVygyHvH4mLcBtIuiJx3nu3zLvzdulAf2ZZbmY/O6/Liqiq0oLMcbdZiqCs
/OwH41Fig8d5hDfSJFTAO1VOiK9Sf1nJz127IazGOb/pED/lyEzNJvtmjzKlOtCp2A6qTRP7J+qC
aYwy+nPbM79xJV3NXDjmxI2i68lgBDP8NtfIcprGq9CrQNfdE4biidAoy2ElNbXSq3vkc9ALnIik
JurDVwudf02kxqkSCUcNwmH6zgHk7vPXTrskDUdGn/JA0N9j/sbUJh0DYdK7R6YQy2e4h5V49QHn
bGddwNpDa6HIGs7R+UBM+j/qzmTHcS3dzq9ieM4C+2bggUWJ6qXouwkRGRnBvt3kJrmf3p+qytUc
1L3X5ZGNOijg4ERmKELibv71rbXqicwjAt4zQoWgrx6FWQ9HEZM0vi6oLWJk3I63Er9Ry5Mdsp9T
rHXPXYqd4nNG2m02a+UaIxfgqu2SXr/CvSljAkkSveTQX5OX3lmcQ7mp5WaShtPCfLpl5MsojVzh
hAPfR1d6Su1kkOj9i9SpZ7hywsGHlbOTVV+5ovnjUPWG0581Cp/T7LyUWYMCahTN3MbczBpfrZ1E
JuibRdmaG587u3+qKBJLdoB6TX3SKLJilOIICp5xp2oDtXzjADbIUcnHTNO6ukbGfuDrCZHaHPxu
kSZpnbBJ0pXLuheh0+V2KIdpyRxOEVrdAFm4vGVfqd3lw4GsaCHoNJkngvySfq6/OIvIPupnJ3/v
iCQoorGl6Wc38wGhkgZUZD0gQTGx1+b+U1c1KVoGZIy3mYB1qmNA9l0FETdNTP9de8Z23Uz99JbR
djGel9psxh28HxHL9aRiSNM5a3RzuxS685bTqP4j+BRXYUdI/7xOGrO8iZKSck7eV4HGo7Mf9ixW
Wlc+tDyKFCBA1U7rWWG/PVFxm7/y8Z37bYzI8l3STR4fiSKRsJmLqBn9llz49nHuEqXNz+j6PFIg
NWE+2TY5Eza3zM9qTnx7jdXa88MUADrV2UR0RH+tatk/Msnn5GKTK59zq42HV0A2wDcrL5DDCVDL
kh354j5jWXrBgcj8vBp/OSOVcKBLqnVhKVIqOBh01PJAOYbrJyHONk/slNne6sRnirK9e6iUirGE
sq2vmLlvvtFz29aZ79T8ghllJNkmTmsBBavXhQNCWkJ1tWu6f1oV2Z703tLMAlHIK2CAqCvI1mYQ
7bby4JRBvURu0nhNNDAqqQ4UH+X1Lrb5cdZtVZRs9lqRT2tjXkTAgG7MSbBK5iUQm8BZtHHrDRgG
jmCFrR6maqAGrHKXGkDIHJEuh6Sfgm0cgFe9k77KCYb7z9LvzKXS0yNwdm2uU4p7WpSTjO5i9CW6
k6EdK85GCxPPVZVyUb+O+uBapOO0ug7oNfTibJsOXCRvtZ4fZ3MilqUDkWWZwec5PfI0FMaTbs43
gZIoeJ3DBtWrsdm27snQYp0Eh151+FB9NjNaNfrRWLns6BqhDj5OKDLRfR69jIFWZdVvsdsn3bHh
dsoAh/qG4r414yXjJmcxA2rMVqtehVDM6eHfE/Gp5aiEd0UbN+KF6L7EOAVmvmBeDNqZvH+jofLn
d0ZQwUjmVspA3OA8VjGmNiebjuVkquv6XkyNMb6OieWZNfYPm7qUFeG1g9oYdISKd5exIoc8RHui
N3DFlpQ1Kg45fPonAtneJqgTl0Ng28RiTSdTOz7x+dclLQF6GQySPPPZrC427oWSMqgSIEhLxyUB
GmL8KNdBpvX9PqehITkspQfNsbRtz4wCHd//3WQ0+LzSE6hre+rkNXmvaCsGX+niIjWuaiKHC0JE
qPG9GQrDPLd65lNHrzKP1h5wcSj5W+siGnBZ5GpYjjR2J0VxtJtEkMMig5I4Z8h4Le7X9B6mxba1
KYS7MGXrmxOSpZO9uh4YzTFrUrFcJ9FA7NVV0AS3rc88VUqneEtQ0rLPSDTvVi5DUiDEIM+JKiEL
fccFGOEw4xQHCdIDK+JqgBZc6dyKvsqhhRskWL1j2Mbsl4Ywm0vwIPkPx5Hea0/zdhwNEw+CyQEN
iLcDxRv2vI0nTqvtY5BnjJ72+ZjXTr1DCDGr/tPXs4YnsiihFpej3xpYA5Qj+/Fe6vpoMktyqtIb
XiSzFguJqCrydvmqRMPtL2Jpc/XhQEBj2vnRNA+MydjAHDtZW4aiUivCZ58aYA/ZIsqNrBYXELRt
44BjbNo58ACUkycdq6eJHshunPSUK5V5Wi1i3cy0fC7bdJBJkG0m3RLuQxzHad6vkDh9S+wBxJz5
rrRMna1C8tqCR8vN4mnXI6xQNup1CXNRym96GqaEvx0aK3/pihEZONMT/X6yVPWT4Yoh7C6fnG+2
NWlzJO38V48CuY8ASHdctWDFT/noB9tZN1S/q0yt+DD6znmlCzV4o0k4lRhiKqK0op4sREZiAyXQ
G5xEBi6WrKGUq0bd/ou79N9y6/+fWfGv7Xf9OPTf38P5s/2jaf/2/f7m2v9/pTAch9t/7Mc/fTbi
n/vF+fK/NoXr3p9cwmdd3SBUwiU76X878XFN/0knU5mdyCb7zPfwSP21Kdw0/+RgqSZ4lDA/YIsA
y9lfnfiG9acAbR4bmvcXc7//7zjx/9napmEX9G7/+3OIzT/Ys9pGywJSU4K9ra6AL0L/L/xlOEn/
2QH297/6Dxa9IiWCtR+1kklQjaXBHIEYFeQYlp5CbXorNR+aoHQuhtCDs5Hn+P2zmr4xU3EYqDKV
MfBg2jugeQNMr6yWntW16q0l8qiHiqjW7NRKnx37sOCW/eauuNwJo2SsIhY/fR3iwN/oViCvahja
O79KpmerU0SfTW7/Tl1089KRM//od/7wrfACrCdsBQliv9Xe59oQPPqDIpFdr6Y3eMv5yh5Lb40a
4/cOrZHSGIfx28yqrKO+Z8WPoH3kIXM1K2yEYT06ztj9ChiarptsmAQElW6Q+oSmQ/qjqIed2dFZ
oSq0eBp2nX5fAely32eGtlFOHIclx+BiXREh8zrocEK6wBG0XooqiGgIYuAEPPGrboNxE7BL01w5
Zt0+14xsI9ylopUaT4vgZv97VlWxHuM54xTB3mEHDfNdshjtHUZqd9dposMCERhMcXr7XJl5fgyo
OknW5Wwl3/hIp087UVUayiBALSq8+XKLjUDcBkm55EyWCZciJg522NwEQxefAYSo2aOG7+p2KJvY
gpb5a2Ju/D5mNgr4kKu7uoqLDXdM5wF83lvz9qFvtZn56OVpMCLfOP4uWGTMXR2FfmETrpheehQQ
avqymTOtIOWv7rh4Gn615wU51HiaRjjzuz2ADHu7DAqW1HpjED+mtrSMR8iefAI48Z+p+wKAMUvB
QIh3MHkcRyfexmbh7mRhMqvSbW2PJFHIqOIBeYLrcWmqraR1RzLFeM7amTOnslhWfVKaH4vM01bN
7Gc7foT82FuFfhq5MpZr5ZSVHY4tmhFNBvrVybU/X7X8ggxlbYp/4DcGUg4NfWtLBLIoo/tzN/op
c3F/mO6BPPt1EqSUJNbuuHInX+ghYZTxs2qWLpxqLq5YPOsdEIX9QoRLcteMZvaRGyo9O1SOX03K
aQVDVlHs5nI0oxjDN5Mg0PJn1539X5MQY70aOBav6TBqz8lSpD/Syex1Q18DOmCrdPxZXePdLeOs
7ZcBbT8eE/gnchnhbEr3dyXs9H7saRps0yrbMp0kSMqvul/CS+1jnrcxzIYDaNuX3b0MeOGV5ud4
ZoqBerlAC8BC27iPqHcn7pabI1cAfr7fvt2LfaUhbq+wAQ7dqjc9Y90iEIEL1JxF6Xb2WqpnCCXK
11j3oDqrMifJPJs+Fo7JbzrWpxMnDnoBaOV6znTkSeT76pr7OGkayMvXwazt50AsCcWkavyUgK8G
VwZXRC6/mYNUif7o8Hm860yady3pVRr6UobLqJMtI2Kq9Bpknk1HgPJj0rJNe/VsXO2lsrpjS4Ml
L8ofugcNb1PklKN2Bt+jFFPqleT8VcvARtt2GnxDXGnvKNb2jnwUuEe1PF/uYs33JjgPnpIisN6N
yoObg9kw+Q4ScLR04nHP38gjhZL17i7a/Bxr3Ddma5yfxtbjzWNmHBaynN3VOKr5BqLQWpgtPuNh
faS4CXNgVxTWm07g8VtiF8Y262dRrWTfO/uRuVQ0uylWM68SR3uuvMhpJwfgMS0PXq4hRmf59BbA
VKwJszQi5giGu5JKm44LZ3qWxnyUDwMu/1M7DxOrHKEBj2rW9afFcpkykfzSwdQbnCJBTL19mTJo
WPm6N9/lUBgnkfa8GlSt5DtdtPzHoopxWJc0Rm20mCIK8j5nY5uQ0no/Zwo4U1d+/wCc4qy7zEy2
MsnFNTc0cY8vVu6HcRl29ago5xq17Iq/yTmTQh1EriblK4Skv1pU0i73lpGQLqzwMOIGnM1Ghy9k
rMeBX8RxhERn92HVxKSRJm3TrnynyT8dw5Q9E4sYXJImzmvW29DRVZ2bKOvMjL61rHGh/pOl3aqs
aLlTl3l/T0Bev+9m23mc81nupK35p14vF2qcbPPV7uSShcVclc9TocuTgkT5IDBbRUhPNDAYi3Vl
BoVUMMlEnQIWgntyWm+8YtZHvLUglVPxwOHjI8sW67J4xUKuCBZDwFrp/LhaPkeYb4vIyKvgKa5d
cgTsPLjxLcVRdwGW18HIMtPKPv9q23TaD0wASYXKq/eUC9GzObniQCWhjhUKtOEpLYrpLu1SsZdi
Ub/ANbX16DfBeZxreGFQhBrHS4LJgy1vOhpImlvbsmYW4CzgYU0UhNrcU7/kZ68GB6eN7PrucXK8
4FdqmiwmfJzS58ouzDXp9QzPWcyS07A08qR3lfqWtvCClZ7EinYBL1jTNaOt9SmW781saTQ6khqr
+cOymcBPsX9mSqMsG/GNGBHy6XtHh8PCYlUBn9fTlQlXzDFmaoMLCVSUsLtSP90IwL3kSsAXYogw
hbSY/ZC5bOk0JmtB6r6DP+K2CRTYXkAPz8rVFyxSNr5UmhYtNW+DrvLvWz/L2MQKBNZ2TPf+1Jt7
S+vLRxKIrbNrN/YBOdXDXbJ0TADYePCFpQPYASaNjZfUBmVZVoy1s3LTNyH75cGaiL/lfoPlmUWm
Lo5GPVkx7tg2eHAGK7+3pVE/sTZ3W3ABwPKZ4k+snQvm5tgIgAoRKSiCdJpGP8ZoWmeHrMmDwJR5
8hZk6VhDUeY8BGEcD0NwjskADMH2yUPwnCa+mrGTHxyRD18wH5AJfrbpCFTLMDUWuHqC0X1N51x+
Ua9nnWNh2yflOT5WsJILdyUNS3EGiucdqAWamFl9Q2WjlsQjKaNFwe2JP/IQFLlMQqbfDZMMP3jA
xJ7f7ubOpmgJhcA3XV27vvIOi6CWkXcVlRPvrfthJ3RIj/OAAEXtJaosIyUCAUT/SlJmTo6Rqx95
cNW2TnL6P9MlPQx5YPw0JB0BizUBWTlkbXtgdP14kq6HX82FIngncDQneaDxI+AWioyTJTmXpRfv
vBLVHfXBOs9GIPZDKgWB94mXhwQsTgj/7kK9G6Pc8lA6jsbzNgKGA7iTS2D3xgvB3f7J6o35ocsn
a1+0wn51KIuHJzbbe1gjZxc0WKe3Tqtrr8xpB44c2qi2oFbBNmXtuJuxoD1UQVlE4CQyXfGZ7h6d
1E3WjZ3iHWsFXjKn7ewEc15eruPWHuiTceXnMBkEeVTy0nPE2LKCxXsFrTxxkLTsCDTB2LNEx6+z
oU8vNAD5T1SPJE9TPGUn2tiGDya/3WZya2cPxowvt2jd79iXHEps8UpKwEa1mLca5i3rNitjJ+Sg
6T1kgoJwyQf14GcDE02YGmrGKZenLGrULr7D47BJTOrzpHDiEH/G+JwrQgxCkVaEmxPndJ9ZcfHl
FGbyCV/Sgf2oImZMbKp7rKbVZgLlvfhmHfwUquooxWS6O0N+VUz0HHegM9vSmNV5E7v9qkkr9zDE
wHR0X9zGAm49LRGYvXwxpde86A0cJuVRgPRc6fA5Kz9vv3rNjc9lt5B+3Pcu+oaIzWVnMpO4U3VX
nSj0KqGaJGpeMwhZbypjqMMAU+2uzhBPwrhasDtCc+7UOPbrsc79C5LidESOd5m5gIRtUzM2Yhxz
mLJj9AmLyXvqPvmNL49t7fjHtr/9RF5XeaGxcN0BU09+gVv1dzRKYYqZZ/d3Xo72Y0rL426ukAZX
hZU22oYGw+qe6ITsUtiK2po45+NE1sbLsiQ8qtZUe0+cq7D94cs516lJtlkJE3maRlS2WppMnLGp
yO3sUoGMvbIB8rY4Em9MH/WU7yL036RX+GGnyY6aEaK1omVS1alFBd5qRk2FNkCyG9axcjfBaKkn
I8iSvfDa6c5ZIKWCzGzu+2oijCPwGe5N+kSdZdzTJSY7JrxyFN2BUBdvp6VDdqQinCwPz2y0Xdwb
zVOpNEyTXNPCxsmTU6DhxDSlZv54Yya2jWt1b1nrQI8N5HG0RWz+piiX59CuncuUpK7iQNgvaiPn
tjp5xTxtMXeNr6mfzmzVfYJbz/Tu+lG0j7hZMmjSoSPp1XKI47YJd2RdTH6bTW69mMrIyc1ZzMXg
FjKndJVSK51WIBEhydrM9+CKBqIh42AjeodkToGAuCJAXR7huq3zmItgaxOjEOIYX+pQqCCJxtzh
Cmrpxk2eH6w3w+hoiSeWug9R0RaYIw8XWSyLd3TY5gXVnw0ut3VrZdgY4RrXgTvkUOfgLtJ9jCuV
9w2uTdN5q1NE1aT1RSWGOmK61nmXZ1D83JwYSWPheIJGxJDCvdXZKrLZflpIn2E130jDANHg1cTf
SQd60KMtL0791Mtg2o9BHDzHjelxK82HJex8yCOWhxslAAIYM4J2RpRKvBEQTq5xtwjd+0JSxj5W
GBjHHU66F7IAsDZNblvdlQKdN8GmN4EoLyuHTxIH7rkaXqwq838lyF79cVgoLw8lTBlD7cT9pIqt
pNfdMO+IzvWe6iFHvwB89dcFr+JmzWVJFyoeT5lZFMAaAwcLUql5QwaVnE3qYymjdJ2TM3ocpNnL
10UeZBcSodx3IgnyT6MpccYWjvtANFaynipS41G4EmdvCb+8o8xU3xZoUL99o7Ki1uSYsfJr+TYi
gVWWGhlN94NF9zopE1AIZkxpUtKdqZ73zhB7+qVlMhiJSXlX09H4VBR9QPGGNSLk9kSaqEY3nukC
7Lcz+jRhMaN4pEtdP8H3zlDnTd6FNLEE58ns64PpgSHblMGWU0FVaE7uk8nnNN87DZYOp5+Dbw+e
8QOfPuCzEiqB95TWUxwIQbN2VTwSpoI3wAnwtjiGjBTa1IuF4/6HWByxHRIvvSw0q4UkOsFD+071
MVE7ytbD2Z/WrLY6uuzwa5/heMh5oDyhceUkH6QTdJIKyHOWlSJrhz7ymUuA5Oq9MKzGWlQcTV7K
1p71MQqywHphxtSvUJ60HQfnJ1QI9ejXnU1wzSiiWtbduWb9u23qY9T3nBfZfbx2LwO1gA7gql2U
JcMEAOoCys1WSKgGPpa8f/ccgiE2dm+O7ylz2VVG+sob0wauq/Vw++z7M0EMnVe/jSJ+bEZP4o8y
ljPl3dz62PNyzl51sxMU0MAm1h4zFJciV+RGQ1O/PK94FnrRbDRrNtJocEftnuAW7dw0on2VliG+
c622f6fF7UV3UuC5avQ40tmrNgsWtlDHv8CwmyDKpV0Ul5PgMBsihQNlyeBUcPu57Uq2x5tCxV4Q
lDvcVNrZgRSgfbkOyFFQIKCL2bgfaDMx/AHOQHKFC05uPXUAKJ1RMmsNDT5uuc3zcTyLSpYXyUR7
XluTjkcz1hsVKTxdYgVDhtTt6117J5BA4ZYqX+w4mRgH7uMcuHBKV4+DVSTvadEw4OkGueahqh9K
egl+e7g7UDUBWk+YZxAQ+5baSKZy1gwfX/r8+Y7rl4fafUUhNLec8YAVCq/b6K3xmtxIQadva/it
QdJqWMPHQlrMSTQzgjLYThbzYCw2R6aiwZnPAbnpHqyqdbZ4SbD2Cw59TigGfq3GjP0w6tC7zVVl
m+kSccthLTRttsP1MHn5TuREI5DKNW/12mNhzrmgE3yQmGzNA9l48y084rbOiXiVYWa74+YaHIM+
rYFa9LqNGPH3F2vQ3NOA+KBz9LKmDekZ45pDU4l4DWbirvw2I3mOBHy3OhDPYPy0WVG+koeCtSVL
Cm1Y9aQ4fbse2u2KAK3uPM2lf2eNIjPWczpU6rdH9dCdzD23iVgAYCIp1OU+I7Opb2gJd/ks5ZmT
PIwePWorUznZ9hZ7XjMbbOwXu2ynfQ0JdgOcychw3WF4pd6t4uSseUfHKKoDIVhpxB6KG6btAnlp
O7xSQWZrZByrzJFRzf4BlgbE+JpJGA2IJEq9w8Sph6juYsdYBaJ2ny2bJeIuRsLfVkbunJg4eNVm
sNC5adqY7guJ6ju6k/hN99l0BHm7GVpFT/G5Nzh15Lpyep6dUQu5RtrPk+Zqv328r1sXJe/sVkZ1
qxnqhicICkhQu2qugxdP7zXeXuJTdO1GmFfqvjVsee9oMjnoN58O53ef9noqkOfQrm350CVN9l2Z
mNkL5RXmynSVQbaOctd9oSGzZ8T5fgJJk0VEVbTX4eNo8G3G+GdwlavHtBUDqEF2K2apNe2nY4Er
4Y+D+uDMXhEFFU9+VaB6DwsHWtxw3ALNDJNQozfapYBP2BMG0IBpCmThJXHUhz+nPHcewz4oZ+0W
54xT2WQMC+Sx+GpPnFT8iHrWvI/EPXwzovTeXFsmu6Gs+99q1OyzDqj7oRJFpbfbxltPn94cQ4HJ
ytzqTtRi2h+0Zy0PSAKEinljZR0okShfCTwat8RiFWjosGtZbhnculuRiGd64VCy67JrrtD6/Zft
go/COZrDFUtHudZjzqQrJTOb9KimYQk1/Rf8uISYFZ59njTT2Ui9IIJhyXaFSK4xEMZqIuucPvGd
gTIxpPGbOWTUlTa+HXmTL2my08wtxqG2WDVSZ8jV4szcZAICTW9L/5XZeWKzclVoh74P7Qx50Phv
TW+qHzkZ8/NS1ePBnZ0WlbCvh20SNHx8HTa1g6lPYx4y71OfY5+w5NgVnGfgoayGUL/lmTmp85Xx
YMpVM07xGg8j1nnDiPEBe8E2d2fVbQ3o0yWs+Dk2OP3yJkyqadxw2wOf1XQSgVak95fkSJDdf9Rw
ZbC64qSLOmkn7yQjVu+9l6hHkzHMQ8CnjeEEbdBZGoDeMBraToOmbVtuPuMqN7gTcHPiMtMtJB2N
6ZyWK+V649Po6TleJM090AMgGZcRlwGtD7C1YMR9chSrX5K4uOpaEswzWy6bUqeJWXTzcL9gqA9N
HaTRk10W1n1tIhbntITG1nRPRAIpG6nSiOm3KZTvDe4+sRwPNGc1l4mp6GuuDyPn4VGr90UOccgh
NX3ByW9dK5zWfTQ0Rh+5UF6CIprG/oTF6HbkIi+bW5XSe5Ba/pq2wh6Dx59dejWdtyt7zLs1v7Bq
ZyiJ48yOcV1OWXnRyxhyMRkh4U3bvaAE97tETNmGDcE+Qcr2mEgX/aV0dMRgP0HTjcGCoh7p5FjO
VXVfNgM2hrRIuAtb+GkMv8nJz9H8X+XCbTSkcUzQjJf0+ZZC0eEbLNc/D+no5WsorQQDM2vc55SW
corqOjfeSkP6T3VPksuhblCU9zjWXD10Sy8DMdZ992XxvOlU4dbbG+kkT5qwSy20waLsN0HlaLbu
JEk2kWE2U71nrCSfldT0M6SieJI68ftkcBcmh7jWQueS0DnphtO9K3E5WsYnDtrxhUklGX7ZEp9y
4ipeczd2zr20UybReCk2OpECzOkV4NvKo58Fl3Wae340+Fp58+D2Q4C7LCt3WO05MrPtaGId4Gd9
zEeDWBhKMGNt7YpheiISk76ySmkftW1BnnSDYtDodvYUoK9ZzY5VeRxZ31X/2s+VM+FoMPkKSEPD
3sKxk0+jOW3x1Nh9bIQ2K+3XEC9SXw0Q4ykXF9E4RBMSwML6ZZFWJNH7WEnwQVfh7JIXQ6p1HNzX
BJmV0dL0ltyxlsXbpiyC5MjXttPnYhtV/OGQdid3QoBeQ6xoihsun6xAyDDDKsWyXbp9v3Gr22pt
T071mU3K6i+p5qTpNg2UCVObDugcqnY9ers9QzRYTvP5W+s1jEXc4ES7cfyeS5odKCvYw9tmTagV
Wgc+24pp3g+ZX1lh17C+eIaXpZGPz++h8jmmbvirmw5CxLOZcvpJb2wbZebRqKMjhUmtGVtd5yFR
GpFZrlst6S6H850jcth7YrikVe6YF1YPTR70YVym2nOWmdrVKPBRhBy5m9fa83N1xCrUPvRtmf9W
mFy2WGH7uy5PKAzhJrDNM4scPoAwcviWyZuPjmb2IDpNrn6qnGaUFUlXA5PiMcUpY2HdXbVZw7lM
dwUXpRKD1LNDU6i36Wfl6SuguoplSD17iqzHVZe3HiZw/A87jzpDRpQQtcfSnOVTZtVOmOq9u9fJ
Z3EikchhRadZ/bXoDufvdBi2fjOMZzgLk/oO/KswN32UmwQCYtAL8iMene4VJ5Ta89zWl9ZL0h1R
SuU9gmtySIOOoQy8u/3UlrX9M+pV9T5MknS0xHWwYVmMpMKxCETHitKZRDF0OD/KOc8xNpj998Aq
WRJPEICLLYZ4zAwz3+C5qlatckgGL53hscL2gCdotLUV+R/jY7+M2QNRR0vI2Ld5MNPZOPJYYWT3
0+qcuF1Fd+Ygn0qCF0iuKtyTsMxlPzsKgW6WZlgUqoz0FHONbFvnx8ERcaFGdUHrUBb6W5YgVeTK
714WIkZI7+6Kg9QtkxyBhfnOUPRU+xb19DJklT+sMtnle6ClW2hE7X5CDXqwdKUwoplsg7vMEp27
4UnRXociBm+OuzEl9y1JZGTpBCDJxs6Ze0z2SzL0Y7EWxOZdyaVIz755yyjSp8RCQHS7C+ER3CBw
KWib2qNrlDl7mlirwXLQ9HXqqjH8jKdlhJv2asBdWiZRD6DZ9I2cRhWCIqTrG4D9jqMbcFo0pfyg
TqbwN8g//sHgr+tBAscSpd8xFvcKT2qQekGp4e++Npo1YVfqCfZXaps/0yP/Fkjz1FT880c25h/R
mP+vCi1uUc3/MUBz/vz6bP7b4/8k4Pu7htNd9r//x3/H2/o3igbsxSVqmsRpOq1t7xZYPH2LgS/i
v1Ah6Lmep9NN7lj8mb9TNCakDJKhbjH+M23zbxQNgI2hu6QfG7QP0mYWmP8ORWPckpmJ8Eua+vY6
/8K6UPx8K8z4x5TjpJh9Li+dPHrS3sTBpWisZ3SbKbmZurmUbJhxvY4ymo5DfbqpuP/wO7r7yzf4
x5KJP8eI/6vv+4f4Ztg7MZBiLo8UCymijo1HfWoudfJspP5O78zw6gz9Z1y2azdx18Kbd15zQOwd
7Ydu2LHWhIT5hK761glaGct6EyzYV93rRJryBKrjBc3WL97HIuScdLxFiS7zr//8tZv+vwKEbr+0
P0RDe8EoqzxJ5bHI9rP+nTu/yuyDs569lGFevzvMxdqv2viBN5FfhrtLk7Wa7vR8WQXzJVjuJrYf
r7xo79kv/u02uGgUOPDJME/nQTt01SNzkiLgwFJFJikD8WpC1hBIT4fmo/spGN3dBnV75iy7+lx/
CPSQlR2RMhP1W5L9Ns66XYvNuJnXao2x/MQgZ5VsyJFcZ6EW5utiU1+11S/E3ZXYxMUqPeUncwGO
3jTxK3X1oWdGZvlkTpeZPbTbx8a7217K8rmeD1C7nvVcgDBN+mYqX4OZOTjQoV9jZcPROYZCXrGX
+kkkMTaXhw/BHPaA48m5QRYrcAIrBH92mW01/EMQKxkD8WVYiNebVwwqOuu+WK5kXzSse+6u7J/4
htTiDj3eIuGGJC/lsNc4igBbh5euPiAJW87OaHcu1yN7N8u7brz6CQvgVpd7S/52m2VtaqtR7iqi
PG9pnrj3lod0QnfIw4bZzw6PYvsrXY/PREs4xUOqzuRpE4nCKGRTBmtoHzpImlW7gd0dXrg4uoKL
/rK2+2twE3sj49CkCLpYfRgoZe+T667MaSU/7S/9a2RV5wIFqeySM4KiTNwawDtiTWg8zB45xSRE
kfL2hfro/7LT8r3eCn6xwt1r8256zN5mc4i6wHidXHaQ5CLi7SKeUIVCjCXEJHbrmGCbgrddO2cj
eQUkd8RAEp8uE4gk7Lels+b3lG5mj5MrIZ0cYNZpubO8Iyqo9aL4v2DDYaoii3efLS8jILJVXFxE
o+BFyKiLzEhuxN7aIPI9Bzvz4ERB5ET6JljfwrzsbfGrzv6LkH7jtgz8q+XhD4H1M6PSdPCD8ag9
lnfxoTsYu/RqXZyzdagv86U+1GfjrvovSqyMW+b/v/puf4it5y5AWUbBd6tP40t36e/mx+aD7IGt
s8kv/aV6Xx7rTX/2L83/7XdkXf/HZZcQafIZcMwejat+oK77Re27bXotzu7JvzoHbm4nd2e++hfr
6T9ftAhv+edqi78v9X/AGiWpvsZsOOPRunZdiBkehIJcKOM1uGSH/8XceSzHjqRZ+oUaZRAOB7AF
QiuGIhnkBkZxL7TWePr5oqZm2roXY1O7NstNpuUVEXQ4fnHOd8at3KX3kYU7G+y3aadtq41czqtk
wyOwq1fdjv+2qhfGttnlB+cHzN+hPrcv5Sra5+cIsEIKDm0T+sTWMulwFYgtEPsWbK7FsNKxbenL
IGEi7EUqPmLvSdbIlqDQWYgw99CPyIq6bw2M6CUaF8wdgM9V04KpQ7zUljjCLVwT3uFUrC6gOVB7
dBMIec98lAd9jZq9Gg9tf1Fr+v1V2a5NkMWIOk7OsPebA9JkNm1p5U5/JyalfOw3hITT3xFhHrMC
Zqx/Eckxl8rW2UVlIuQ+JR5f1bU6Oft7s8bSRJeNp5fBcXJsN3Q1UJu7R41P9AyZ0189hVUmVqtd
sOUPeGFwxXBvyQbCXjBphVwLnUlwleBDajddsLL1dZXtuuqPw+1blH8doPw/afnRskfL/wbMRa2N
HW/GH/047JWPRPFMICTw3dZsceF+dIDM/6jfMIe3iJQgWKeL+if4nj8Gy0VPNlJaf49n9YKujktr
PyafJNAH2aI2oDbBvFuAc61ZRZM4DirdB/u25EA0bA3d+Sc64cHdBJvqzagujni+R5CG0lJumv20
hyUwvLP0uaqXdBvejUe3TFw8FDyS6bHYdF7NQ9QufhndL+QKR/+Lc+bb1wauxxUB6UHl9ZwVfVFy
9+Ie2RqLdJWs8w0d+HJ2hTev9MvAuMuzl4h/lskJrbfqlQeIICvnRf0bnvfBInZrL1rwg3IH/vjY
Q3n1qJY48N9kyuFztUVsuGI5HHnpba2lv4KCseMjlluEazgBOfwL3txQ7d6nF+0UfDbJunUuAfzE
6a3hOQjuOf1OkbK5l96Uf6t/nH11LT/qDw5BxT/JUsTrel7UzQbrrWBg55nLOnPpRP+qzDqW0Wu6
l0B67H6LraK9k+7ghS9aNbnFK1gjfim/gcw99i/aVZ1uNhPvi3q2mQDkV9NeGVd1q1zqr/hkXqqH
dple7IOy5IZeGgd9WXn43hatGy9m9y49mFJX5YG87fD8MhWPzfvus906/N/Ygbx8ka/CVXJEJ+J+
AINadXe5atfhEi3V6mP0fsalvZoOyS9jj+ij/YrO6cm/dQ/0YKz2TQQi52SH8/X5u+Gc38073lkL
rHKNK74SY91Gi5h8gGrBqLoZlto3xEPiWZck7Aq5J1fFLSfB1ofH0xOEpeuunK6cu5F3MOYwQTXn
Oq6zylcsMRgO/OJHKB7qkz+4t+XgUSl6Gmg75C5y1dzKo8QiN62Zw2ULZV0ceBKZnuPOXpYh/fcB
Wv8puETKW/EJW/bQM+wEUZothr8D0RhEyXPwdUjkaxIuVRIVjNXorDBmmI2XfOKv3aBaWsVUS3Kr
vWvvxkYs260wXXudNltkgidGy6fqhBXpTdnP5+HS/+imi3OuCb26WvBEsqkNOcnsIDGF/sC4yy66
ZLAIg8jNw3UFvTjdRqoHFT6CXOkc7GTfsYjqFs14MY1N3ezn9qwTCqAiKW5cMD1WutBnCIenEfXS
etSWw7gr3/Nbsg/2LcbJXVG+6dpHaX07yadU3q1HMCcfbJc3bCT9CCInjPTmHkx/4Vzm8TJ+TS/p
2N6bPP1m07FsofMjGkFEzN9jEx9HAlK/ndAdpb1ke8HQA1pB+Ks8+jtMwvc+LTOvqKrnePxgIUEs
dbyN+pM3xw8+cas/2R/7w7rqZ/U8vWTz6HbUe5h8f9qv4KO99pfgUcEVGdo1w7mlPlYokuCkUBPq
y66qNmnr+dFnkK7NnEUWZX6J2NfD2CpqkpnBiCwiSqj6ivPOa2/2n/YXvy1VM4PEpD90p/ZFfMgb
RU43PYQit+D8WXfpENJhK3FHgLeZvqLope/XQb91dGIqVuJa/II965Els9a52W9q/500v5O2VR7Z
W/sQF5UT15tuRc4BxS2WQucbO7rBip/v5xlwkHllCKf9be5WPqpowtFRTIxUn/hArX48lJTCuKCO
TvNrOB5mVVDY5YCDFh/kNnwtU5D8iH3ad7GwjuAh58mNuLa5ZE2vIoXMuWbaKvf3RnuutFWJcQ6l
ibqs91TPbDHlAczKS3XzV6iSwjfQ++huUnTLnZdPXjktWEW0JaUevB6YnowIFwGsy35PABNY0UEs
RyaqGSeM4fkHbzc+mn8QC+fi/wS/T0E29DFSaM5T9iHZQYXdKp08Zdr2YgW6B5wPVeYQrFWDMSgI
MTR/Lgo4mgz0Xdp1di5mu8cWxj3HzzT+C78rOesHZuucvXIT1l+GsU/9Qya+kRf7NIDmllkGvZ1W
v0Y15jtAg86wSdCJANjHAzmSqrEwtb2BSzD91vA/S53Xs8yABXth8pYxTJcjSRN3XpsWBUy7Itv4
jbvxgkmj4alX9kZ3MrtTchHL6Jp8mS/lwyg+U5B3bvEe3YoX49WfA1dr31gBFttmMV61zzN30rL1
ytdoUVTLsqLTglsdYtEEY5IsWcSYgYf3E9sVbBd7aBE6wu4ZSDJ4xy+2DzTNVfveU7cTb701nsgz
iJ902kzfQXHRbya2asgnQCHA7d27GykNCGjsd+2o3qsz2ply9tjo03WMwHYnd7wMP8bENeFy6Kpo
2adbtAa11604kMlPsXzuFj3xbt3tVXNOCedY4zTGsIEzLrm1nzY7W3XFFskp95a41+UeSBtKMLaR
rGebTbzJFtW3wPD7Cj7J3ne3/JL+UeDxHTnhbGKf3HeUcN/R3/gAiARBC7vh1/CQvPsnsASKwRTK
04INC9f5t3p3qMkQc5TPwkbXIeejvSKjxGVKXq/UKz9m+7ls8f4DvTesJD/p95EfDyjnJ1ftjI20
44vyYNr+isScN0ACShftIfy1U9wcSU53/V1Nu9Q0b/q4IJOiXA1Kjy0xJ/9ioarDusTJK5QPrfrq
0nQ5dNkxRRlKO+1oD9hxy7H4+8/y+98ai/3/+ctOX/h+/xb/fXr2P9FZZtKd/T8GYwUxLGn09V/n
YvySf7nLNOcf+FZ1mBb/d/r1v+diJMBawiB5y9A1nQmYpEn611zMZPglHNOxNGn9y3f2f2JetX+Y
tgprhImagzNYWP/OWIyN5HOW8589IahOQ5UEpkl8OPwtSKn7r52a3yoIhVQrO4YiBGlgCQImPGg7
oOgqNWmGY0PoSWQsiBdnm/k26g5nDXV8yB6gsXWlfI3Buql/ZKjZ9gv+b7j8nZyGbxbpmfWVOH6h
bpC7CPnF8njQ3KIyyJWNMdXOOzzsZXcGk5Pk2IpFvWgg9/GAtKmPTi9WB0xAqB0CFDG1hpIsMciz
QsEkGzSZSnRPG9PwgOwM2b1pwJ2cJZaR7KA4Ir2iF5EquUUzW+IgT5oLdD3xBtgmVnaTY8YFeovY
yIApjl2zIVjAZKydKBklXwfzwdDcfGiy6KgFNXBayXqSraoD86rCrTHSn4xdHNwIT2TF4A5AW35l
iTNAjzUIi5DGGImwGu256sOBPK5eS3HZ5HmbHxtYTPQsvVkYsA9QsEBygEkk96yuVQx4cZG1D9bI
unUizCYKt3ptFs0m0Eq9+WVGWQZbjPyEeijdkH4Gc8lWOomU4UUrDCouuwit6BWydLHIVBPqnW7j
vpViaNad2UBRz1poknOsi/ugtla1woGH/l6k6ZZ5OnsWOzBLWAZ4DnLdi/1BgRhqwkP4E6Fxo07K
RT4ucoJ3WjfIGhhrxAroKEtkZJs2hwLJw+oZ8HAK2g6RX8bM2Dgg4ohxbY8hkSTLEvfbc6wGB5rr
OWKB4AMlqEE1FDnEuwWaFLO54Mko/Z3ArMzOt9KVjTXG9ExDQc3FyaN5T5+yD90aE1EtMeIr3S1D
2DitO9uKqMnBXBf12bTLALWTmYnnYWl7rLkLKB7k36FyzGZKrMZuhvaU2pmWvFcG0lHPrnxoyraQ
ur2xQxk6KjyBzrZ/AX8lgliEeJxMOp+knNx+IEoSdwYrH2wqmWkt8FG1A/e73R5mrR/Eh8ZJMN4H
JJmsavM6w+zVj2itmVJpkZmjxE104xUZkkqRC4RbLhzfopg1+9zPtqi1hvAMJMEgsC1JagXQeZ+Z
2A3yQBs/hYGalW0wqWm3tst4OU+5TeiGIwM/AL4tkBAP6jxaG8eP2BgjgwdrPJp6RNWt5jDiEe6X
g9cj+Ue2Ycy1oj1qu8MbSoKLQz+r8cmnxZiCjeZHrqciPqpWjXCJzLDAnrIFMdYQCyXSdQUiTIli
IlwIU4w10b85XHWSf5KuEQZcypGrwA2LxnTenV518I9hf4mmP1Y4FuZ3a4mBtSP84ETV3LhOIG65
atWbLYHFRWm+lTZrVcDPk2MnNNOJ9K1jiP9CsYEkA4tdldlTYruLuidnd9cplszY8rLrN29yjuxx
PU5DbXyWxkQ3YzgIwzwL2q68+7CraEW0FjRxmzl9+tqjjwIemhtNtEzRwMPRmlv/6qsmtYDQfZFh
nVCRKvoGoqO9A9yYHnEyI1pJQ7Gcc1CA5PGGmBg8EJ2YXttJKAheQiVD/Yjf0GuAAlTMgYW4Z0pu
8/TkUUxRHakmSneriYyHtIuJi9GM6mrdTTivHmQnKAXQeVXQx/jl9JBEaETrasRDd6+KaaJERSc4
uOQ6iUdWgA6vRm3ciiR06r2fkIbTjA1sVgMYzYH8I+RmcUXvkwdRYK5lAXk6cUn3VCoKhai/AlAq
HlUQzCejiHJXw0+2N1PRvzROgdrsuTx/EYg26f8ZLZCfEJFr2GkU1mGJs449u/IRzEr7kTS0AMBT
DIfJQ20Zm2GQ9q8KNZN2mF/rqkjlKCabfCcHjblCiSTf1kr/BWAmWgWEisGbPVkB5VrK4gFkfLWM
xjm5DNqQ/SFlZn74WoTqFrDoVK7Q2Y6oe+eahbnPITZQueglqpRwRCs0TSwh6Rtq84iDuPhOlER9
JCM6OiZdFSJhIminm45+5ijZN7rYHKdyO+VIBtDZCoDpftOB7/Wgs9st1qAmZARd+oo8Er/YFS+y
jbpboTl6ui2GRuW3Mo3rZFThytcRfHYwkJhL5CVQ56nI6FhU4JBndU7vSdLxlUwK8v2g1Ww27v/E
uOHcJgQJetbghbXSkNasAIaTrFHb96kakrfgSWFY8hlUz3dAXntBIMpjVWrTR5ZP1XYAafwSqDb3
QoCEKgu08Dq2qbIjKCA4oErg/oEgs0c/X/s3IXplP5GKBFdE4QsJzBowOV6TdDv4mt6ssQ/S7CW5
Ceh6MpQPRDtMxzrhnGHrIkBKW/s4DOG0qxM2/2FDngnRNuJhI9BDgz5V9R7X7MwnaJrXHhOrK+tJ
OdogTDx9MPW9FO2tQa7LIdMTgAmTrbFyaZCNwiJjBNXVKmeZJfBAhsSvVMpNFCtgdpsgudRWE98S
LCkbOPlMNwyFcVxXMwFCcms/UA2lH/rErlu1BWcH8sbOn8rgQ50RNbjdPJz0MZ32/tCXmGKHdCtS
XiCDFUQ720KLFxFgw9pNxxejWmlX4LolJg9lonWVJMYAc5EVO3Zrlm5Td+yALBREbiLG+EvEtsAs
BizXVbNacWhoOk5oqjo3lLcxhkG0GAD87P0Qz9WmyycGo+2cvEZKT8Zi5jN4tGLnJAeMhBA3tC8f
HZU7wE++kTajkmjVJ85Dh3VNxxJoJwu9/BbCZOuJdibNszCcEwFc9leA7TFJQemWfmtdcA6KNQj5
bl9mOisJS3UuteokVz+izwYCxRir1xXjpTeK7JRGVUhgRnquIoF9jlKTzg+COB5XehENE32XWw62
wTDfcxkThIS0bo18QF3hT4HThF5/H2tkOrDDr+y9U4TRZrR6695oAeEDqNIOo8isixL72buOGGHn
cCy5LhmDF3NyFjkk1JKA0ZUshHgP5hafvgrdjyQiVgCqrt2LYj5No6CTxlLJxg3s8FE6lKQt9qtY
KwH+VuLDbPufEC7uOpCGv7LSGCWwxowCCiWkODX4aXHG3+0aXXzEa3UTZ3HKfTvpy6bEtobmZJe2
kXooWzYJjpGdJ3BVmGDotHCdnywDQn6lsJGabb9cN9ZQHLDkPeXn4XOWW1VBdOZMGCwLI8NJ15av
SeNcxEl9Ep0f/BGWE38aRVdciZSpSNppi00vw+kQ+2NJW87bYuSys3GsZRihfvNZq98qgZdYNYXD
l6+ec6A4fOKxudn6E4vITbMAW76S9hxuIEcDL8uYOGXzYAFQdbJPYzaGJzoAYRJ8SxGfAzK8yDNo
RXspqQkPJMeb+2LucFnxFbGyhFhtVmltAmcMe5spUe3sUe/M2xyVIy2+fKXujc9tA+Im6bs03Bgj
8AMXKMEEgpZEXL3tiyMsH4KDY04sJHfEBghQegNU4eiDMSUnMCisHLpQ+FdRZLuegcY8804n89bG
TQjjsFeUrw5dwd5Pm+5UG4Ch4CqV3Yr3K6NZWJc/4cTiXNhqBo6prl451rZXj7akIkUXkE+as8iQ
oNIONayBR0s/NTIm6GNkoN6OQXEsTGo3k3JoXcRgCfWQHiBKnBh9u8620KBrWYfoe1z6IapCQinc
IMTkVYcdmuowsvdNmUTvPYBUKmzHX+Fkyo8jz1w96szFctFsFYKGV4juGtwVBmMZdcaUhOTOpwOh
sXAVXZqfQV/5CMCTbj8J7pix7/UPVNn9Vm1y3h0yzxaI1/O/oJtPwNMmtJdTfczytF2EFrmNuuiy
lV01416bq5dWaNq1NJFmiTSxtpkz2w8ZNq95CKoHiRpSrzBlAD3bqr+olPxQUHptAyNHn6Q6+RrG
eY6PyceqNtvh2mGFfNNE9eiSDFO6TmXfNTUu0KzjwhnzmOexzhdNOBouvVZ9DYI43ZgESqIGwKiH
/bo5Vbhw+ZIGf1rU8J69AXEkoDwiZvTA6XdNyW6qJYH10Q3tZ+WE6d5MIgm1KZM85PlHiyKbqnBW
1w4JS6lrwx0eFmQPqIvWmMtVLHv7ABFd24cROq1eY98MbYrBeMIh1mP9ljh2ec8jRHkByssH1+9n
jpFkHUQZ0nFJbaNo5I9UQGVla+Mzls0XB2zaqFSHSzmJ4joVpUWGId91bTA0HaWfnDUHckfX59lR
dKFYUAzA3xzLm8BriwRVTDuzJbtFrZ/9bybE39RgEThrWM+mmQGjOjF+yvqGkBiF17g1MrimHgbR
xgXmBpUZ7/M0JX84NubNNDNUbybUw66hZ8DBEXWfhiEHiIhrx1/ZwEp3GrQqFk8zTqYU6xapSlZN
UF2LP9May6NdDsk2b+SwNFKnutHlk49DmfE81kNGa8RyaQynixGXwSUobOUGO0msZySd+1YF5Q5S
8Okn4y7FLFy/NkrofDndUF6igj6RDpUWGQdb4dkTCd7o3ROcuhYDLrUNb6XlJyxr0u4Gfe2nEQ7m
Dr2EAxIHVdG5RQQmzAQ6xpcFJ/sFvhbTTicYr2CpoWTZRrwlwSJ/pdntPyZ7Us8++K19IkpjyYQ9
e2lCGe+wgI9u+sxD5HbI1k0+dicL8APD1/Fd0Be8O0UUfto6Rja2zdaSR5PVLa+YZSCbdAdnT1yK
orsXuEW0OiEarI/HvaOO1Vci+3nHa6bbaGopPqKOJdoTVfsS9MX4VvKwvJc9ahzCzqjqwrAjNaBW
3ipinpaR2aRH1JeEs9FHf8mQgsCekCqjdTv2lujXxSSDvZxHZrMqjXZuh8nOsCx8RZl5ycZYsAJq
ScnLdHK6fJQfjVHIBx3KeBx7jeAOA6TpuuUe3pVEUCByru+zw85kNnXuzgC6STQianfacD+SO3xo
scVtu6Rk2vGMWibxo1uUgeEvnFw79VrjL0Nrfi2NvFq2eaBzSzFOiOr2hQt7+DPXkiwNLSjRoAeG
vcV1+oxGhhAhhKltrbE9i7TT1pYu+rcIDONSK58vFemMABMJEozsrlr7eDDuhSMvxHFpXpjrwZYE
ndGFSmF7hk18a1QCKMAYqh0dvDluMdDXK6ranWvLAooWxybL/WFyMi/UaonsM6hqgmjSlDAX42QV
YDNrkmiWUlO/KtUPNoEdgX3mJ+HqcS83cR3VG/wibHkrdFkI8fMt7/Nuj8R9usyY0S++ndR7QAj0
nppRU2iE5o4Pn++yhuhx0ygrCk/9jjHBWDpqt4u0xELrqHZ3rLUpi4RIuWN9zq6qijsN3jDQ0KAS
n0MyzV5eAl+Kch9EgtAbi5GyjDaVHQQvTUqWGr64X2xg4R6n4gRgmqg0nXb3DwFwxtMrleDXZEC4
S7OaSPWIom1REB+wZGgJzYhncf805VBtduKh23P5lc4VuzCbSeOCuU1DLKesznVdssWlDQITaSXP
7Vskgo0V4IQgZkJ+q6RFsM1QzCUUOUl5g0dMRgPi0mqq+x0eLtVr4fUtVMwMHq1rvsOT0L1ncf3k
lA7y3ISVtk413JCqZfpvvJIJlzZk8hUbPhKvGRtXgf6QWr6I90hL4cSoPuKwCMFrZRv4nNQOAQQV
MA2jmacHkD/9XgwSug9MGHQSs7IbtPjIHrdf5iDzUT3NwxMNnZPEGJClDQRCJYXN5/ttyEqCFx08
kQLBqoFxs0w1JnboDJzsHI2RxjbviTqIG7yz0jC/6rDUDvZA8FU1lvTQxWwgYnV4bqO4yh+Em05H
teySjV6rCtacqj2b+ECO05TzpI45+u18yvFsYEdr8FJ9TiKcHOKqLLZKrT29jLDh38nnw4ZA8Mpd
EOCku2BK6mOKng81eERQymRMa14gSKZQ+P1KIHi+22aZQSYUm1RibcZrE9u/vqXPh2ych60eMpZx
S4DUaysL7FVE1CXe8IisUNr7o6zZ80I/6FdKng1LGSh2zTxnqPBs+Lm9jA1FuTAzZQ6GIfhixlN0
C0Fxu0ydzbXaihkQQi4jL85Uwp6kAdSIBKTLAO14r+iqfQ2h4hycRAL1ttA6D1gz3dLpcboqBNCs
2py3oRMP2FLp21dj2UMJl8VT9Rbjf2xh0TQxthMdtAA5ApXBm0832KXIXEvoTyGEMp3v1ondDq8a
ImmE4IaBY8y3O6i2XehfcHpOS6UNZ4QsznPMmZCxwjsJj8hvoXD/PWe7zCYY6KBbR/YdLojfxZTd
FV3tGZgAF7359GfDeLoxhh+rTWOPiIB4fOHYx2q61gPa2lnPyJCPw4DmKKyXetZF82qy+uZbZvJZ
P4+d9qU0bXgH/UtaJ2+a4TUk0oBRVGGvAXmhSdeQA6pmSWCkQHz/pHIz/PFHk4hKqCox4pTpawhS
/dQN1Jv6JKgoFXu82Z2aLjOw/H8KPE6/aqQJ/hqW9olOltx6JswXIUvnAKlI0WjcsSbYMjTfgoJO
Hfin8aJWVs9GfQy2UiqMxzvBwFhTCcghw9JYw53FdtrImqjK5mKnhbUSnE76VJNcMgkvWvr6ZyaJ
sCkjig4yofP3ph+Rt+OM8rKKtLe2mg/Y5+hPQG8wZiQ5gKi+DaXtHzvqDkoMC4ip0Y9ddydQywmG
KKvWzrNRCgSBGlixZJhXYZyoyJ3mZMHUWd+RRIYhifPoUhcglprIEQV1wWjBfhMjF/rIy5WapbyI
qNiV0fNFkSoXHfeZS/F67yXaE7S3QaB8NIVB5UQm0kcWV78BoB2GFbZGBRJD6hZ69jJpJWthwTdO
GVG5gmEmu3qjvWEjZZ3tFHbqDX6CKgrW80opWlpemdBXyaz826Za+j7H0UY3uTQlLo1FCNBp22ch
stciimj7c6Nm629qX1PFdUFjbq65tm+jYB5hEGWwYJh2nNuKOlBtoJ4Sb3OJekwRCaY0TrL6qPNg
fKtCo13UKoluDMxDwtWYdNTKHJ3rISwPgWn6R2kbcllp4soM/bVi17sqFeXVnDAn+HbFYh84HM9T
BIJ1tM/w4/f4oMYTYxubk0YvOnb9MbGa9KcVXIidVY4QsZko4B2hDcIVsi0DOlJ9IsVGjEO/bAmx
uNpxYn9qGvjfQXeo3HBWb8dkbD6NXkcb7es6rTb5Vrj085uREFExT0mzVetqWAmavY0/F8oT26Gv
WJk4ZxloyJiszHcJUbFectN5svD75qriOGU9Hw/XQvBQDrOtuaEI2jc/RvxBK5S+D8nzkhUJiJhM
G5iumZlmoOkAyOFGCg9xpevNRp3glwLJHtZxCXDJ7Z4c5SgUn7bGgLWYkEAMLRnWlZYr3w0jgQs8
pBrgAAe4g8WzK9SyOQcim9dNMMVH2zeHe6A5yvppDEIpa0RM0SZprOAc/vM+J6i4cuLzYIfdEqtP
vYHka95ZRBXrkoHdrjWsaNM6EqdEY5rbTGMY7BfJYZBNsB5tJtKiwKCqqZl/qNNh3nU9xWTOx/oz
2xZ6PBySYGctEulxMDGgDRwQrkp8HYuQey3u5AoynP+K8ptJbVwh9ZlC1C7aXA93C3EoIikoqPsm
NVp6iZ4nATcYyqpS4z72hXnsU3NSedENSIbIYppQTmuY6JpeonqLS0ltB2JOZ1lzZAnG0IU8qVOa
mHqwLLGEoglsPqzWgDyCp9rAOJxiuuatshQjUyS1HxlzN511Vg2bywEbQk5+pxPDIS6PoPiZxUFf
E3py8+Elnc3G1/YMJHyinPBXbUgziE7MdUnarLro3paAAmswOlxiCnB7w67ABnRM110jj+5R3946
P81eClAp2Hw16qNG86m10xH4W2Ay3QSYUPDWn4p1H3Wkq7dpcXyafTbojejg2VMd7T7Lz05riy89
VJh4MvIYrzGR3pBjbTJD86HfkF1rHdi6ZFSAncFk1gm/lan7ypMKKKNuhPUbg6k48BxDhi+tRJll
gsbalSWvQmKbQK8kBVwB7Mk1F1npLGZVJ0JBN9FtMPwlBnmIARr1SDYCKqGNXekXABPDT5UR2jP1
jsL0rH44Os2Iq5oV0Ypd802a7rClvZsYRlIkWU5KuB5739IsjrpJtT8nFoorCMzEwhrzNC51YmkQ
nfEHMbypa7jGpKwOM1Ls/EnS5eXnl+WFpXJ2jauA+t9JhHGnsZcC0FYh36cY/1rkVUGfF17Da1ND
WzSakafrUEd/srZjoqLoAzsY24wteBcWnMtHXnU5O9mpFhVJ7GlJgwXgqVmaXaT/YDR3WNK2ut+f
BeQj4sR9/QpETgf8k1kDTIJCI5t5NOEFeU5kturTAQ+vXE8JFQ4G3bg2bZUWqwb4/WtR84ZnUlnA
cRqn/MwmLl8Vowx2CmuwYBtVedQit4E+tSCuxf7EUUaUD7t1/j3vSBvi3UOSFT/o964NkJfOir1j
OtZduDKZL2g2ijwFRzuKnSq9KVMT/limcwFhaH1PLIeWegi8ps7tc81BcrU8stNFw67jGmUSboGv
+tNBK+aSXbjWGHdF18knmQmA3JZpLbqDmfrFnyIXw0XtTZ76no5t2Cq+ZV7qJBCPKBwMddvFZUy6
fZOiGSKFAoljapOQNjtFfxLAruadyoDJuSfCrpnqhNwNX4YAI+oNxDo1S+GQxUsaEGsF7l/aV/Cn
fIkdE7SQV7dIylMTtgoTKaxgN8jcpiTmSaj9a+g0tbJNWxGEP60iOpo0hdNjAtOgRWmKv/CpRLyR
gu91NvT+pZ+CCKoLpdlG65v8Y+LltQL+hpgsa02UekWOMyUfugiGfxT1TE4VfItSMVd8YYByFbVG
HwaXRKb6rxi40J9XolmTtUHfV21spTJPJq3CdmyH7puSl+gno35umZt0IYakXYAEQC5lJjVwGKbF
xTyoG+gnhCdHpB/Uusg8tTemvw4vglumg6Uh87yVr7ZpiUtCUf2jApm5z8Ngv6sEp0GhjSyJvZ5N
Lslq4aHTwU7AwvN/CrMENAK5n5urM4b1VLGqZfVu4vRv0uogyZBl6lUx+XVtRs1Hqx+M376psk1f
sZxKhuZd9B2XqVHtzKIC2tpkTXVvR2KNsbqThBmm6qJpnuXVoOsfRTF+BaTZ7yOpES8dmy1KR7s/
T37InCcKqHa5oclDCik29bhlJFwPcqf6vb2uch7ZoafqzThFHmj74kIKsL4JFVkcQRJyhBWybOAy
tPlCasgWdCqDY8RTuc0s7T0dQ/2zkrr2HUvOT6IU4X0EJ3pyavRrpcMupcoJAiKDDSbcHCd3K+nn
LbuZG2W3jhieTEeoE7DcEzJDjniV2WJ1/WTv8Y3aG06/desIH3uVCFMvdgFHr8hJinSj3CgWnVJi
rg56NAzEI0L4jC31hGrGwAZV9O922ST3gBiRo4oXdoHsoTiC4HzlRtLvbQVpqyMlAT1ZS8+qkz3E
ztB4ZijGz0BUvR0QbDCenqVZ4K3qdupgWTclJdt56uerX6m/IJGHwG0jhg4a09Zdrs4dLZrpsF6M
tKVZTP5iZkTh8ezmqEIYxFVs3VxVU0kC1XLSSCx706gy3CY46um4jUquZi4vb+TSfUsGf161VvEz
BzpXBpdj4Nq91K/EYxUeqWrFHSKYBX2mx5ZAafN86JL0VBWIAaT8X9Sd2W7cWJqtX6XQ9zQ4bHKT
wDnnIoIxaZYl2ZJvCFm2OM8zn/58lGtQRKgVyALqotCN7MquTO/gtIf/X+tbQQGIyODz8g02+35P
gnNZBcFlpZX6isLST8Lm4Xkhj9GWiV0NxGx3NHdHvAHYrOstn5e+pVVtgh9iE5/wIhJYN9lfRxsk
F3SOW19YWK+Mtv0WJEn42uSDBtnMINTK6Qb9sinK/OdAivhdzxSAnM/R7rus6V7RKQyvpZPLbapE
RODSEhdGC0JW9YYLReczI0voq69rN5FsCa13vBWrAuRW3Uh2secgd0TbaOslikN+Q7jJlKq4phUF
1cBEf2IoRrzw+kn/GkUj7pxkeAH1+9wR86MSQuVk2ymJ7y0CGbGc1eUNdUtwA3C2w3uv1i58Gxv3
SpAyc+4MAypistiN9VyFXSiSFmvI+rmt9AwHdSdrusEDvYBh6BE+CDhJsZEH57EfPdpBEEDCjqPm
W4zTFs9TbN7zaiBHLEUM9dWytmS44tPqSn5SN8mLFv0YRT9Th7Y8IYBP0XSqcE2qRZdCO1qUDkBJ
nVP5pSMc46ZMo43d1JU7Gmr/zFuvuBM7tLso7+JV46A4CUihIs8THL+Zs/3Q2kY8D/QMtpZBJioN
IA1bMy3zO1+JgztaRf29SY1+F9YegvumY4dQxjheTPhYmNPgln/PaSWQkuA8qrVnnUnPEedVDgtY
if3gN9UP6rEBaRjakkUoo7mS92bwKxcp1ggvTKfswu4EsQhxtcs1vtmLiZtxPSj+VF+gwrHWfpiP
8boGgQPgLIyWCn1Wl7eMdlU9lXe8Ld4ThETSfIMmMK6r1moo5wmdxr0CCJCTT9JugQvInTazVWNF
WFvFIiQI3GlzYVlhG35LYUydqZM/5/xU5iYmYGtVOzp+saapLjONWMJNRbtldMNSzbQz8sECQW5V
0fvwkmKBxZKGaUTAsa4qw9lUotxY0yFBBm7J6YL0OZTOGmiobt1MlhE+RSrVbNyCyhD2m4YQteY1
tVssf56GumnRj0kZ3RJFrDf4BEvzXuao8lwRTK3GU+JQo34TJBfat5oE432hgHLgpE5ztwtXTqqC
aKRsRVTCWe4PpnLfG6FpX7YxqqNzkRoQeg0lwa9QxUHa/GxGXSjXaMkS/5ZWbg8poRSieRmF08XI
wEJYoo+TUnq4KjQbOiPKburyarboSBeTwbNTqFr8Gii94q1o+tKHTeJpa7KDPWvNcgJPUFDWIH6L
fHWyWq8yfZiWqo3yOqS4fEc9ZkILjbTwnLiy8QqkkL0N7LoKdqNHEoTbaKhnBqfwV1oJg9lrUb13
oeq4rSq8uwbxbwbqE08Hoa5afBHRKn+lllT9kECkn03FTCTFM92K3Swah99UKMZfU9FrZw126+dO
Mxp51qd5AXZu5LC1zkiEFmdDXvLOjbUJ9DAMlGWRY0yQKKNo2XhgY5GqKeomNfvx1Qo4Lg1CeEzX
I7luYEM6x1zBV8bKMdimtm5szkSp3xZbk7VkWKV5ZbIUtrQbvjaqp7/awEZ3FWCobTwQfUASWDV6
lCgQYuaLifRaeWsSrtQQ26eDPVjSlDDHazMsct9tUlIEyBwb+lB/bEsogMCctHgIfyH6DKim6VZU
td29Elt5cg1hVvURxRmjbMubAgKkgk0uEQlKrsQuW3nVhCA6zmzHiZ21X/QhW2zbbtqvQi9UI0Je
qJpo9tGJ+JT8g9ZDFbeSQZhvRn9IvstKr223KdqhdiWkqCtK2j0x6pIQLvw6RtUQfE+iLhFAT1lO
TDyImTmF13CoIo0ubFkazat8FKn/nckxib/XNYcvVRV1siWvDFgGGUIe4bedA/iTY71skGkkuc+a
qRiG36w6O6+664jYzPgeDZHR4BQovE65+Z9ZifwfkGP/18V9qJhY/3dR9vY5bMI9Rfb8z/9RZCtS
+2Lp6JRZggVwCxTRfwTZihRfABewBXGkpUrCrbCW/l2Rrc9JIDaLlK4aJC7Q3vgnqUCzv3AI5uBk
C81hehHmX5Fk77tXTdN0DEdIVVIyBmQs3/Ta73I/oKMbCoUbiSa069k55ry1YWyDkhkJ70V96eTs
wjvlN5W75toaKj9y392pD5gF+4rwf/wCoZmCH+Po9oEiXI/KGJpLJVFN5/G6Kg2MLkGmrRDgXH8+
EqL4d9rzPyNZrPu2o3PMd+yZP/DuWs2yUtC19dYqBXvqqsVkukGWpCeu5/iOck9NWzOoshs0zw+8
yIGdqLneCnYnHTrFKh9VnEg5AU0LYFWqWCN1p2RYZsqVNbTmdyCCerj+/ELnW/Yvkf18oWj5IaFb
rOo0zsR8I95d6BzcKpkBxWqsynpFp9e6TEbPmSW1KVRWZKNzzvT280Epdx4Na2EV0HRpayrP8xB+
AZaGPAG1MleQCZGmIK8KsFwKqm7LKdALZ+UMGj3cptJ60qycMsMJpZojvM4izq99TswPRExQtunY
7wPIsogTVTuLTnbYkHzIhEY8WkSeJo2HieoQSl98x8OU4RV0jGnA0hVAc13SxILExy/Vmk1lB+Ke
Ll06bEJz0PGJyijEDxnUCm5iEJj9GoSL9xAYYfTIw4q+ysQQPylK0uofVc1ptmmkiWRplY711eeA
/mOSg2ndNpiT0gcRDwnQYejT0dZuFevJN4kbvkKwELQPgCWSDRtDcqfh2mk6dK8JA5eKzOK7RJWT
ragrO8WV1yb6nW/JjGzhUEYPk8W2ZoOpAIuzRcxrssgrkhZXme61z1YZaS+Gb6quasHKPM+7kK4F
VgGrQzGnNhY+ik5Dc6p18tJup3pcmZLbviBOxRMAqBrsp5GdJKgMeSmMdYaCMXeLIsbE0zXIxF2w
OnpBbGhPdbzJkf/DF7PLlUXnLiK2mBZ1aNPpcEXLfnhBH968soNwuPcLv6dHmE6Tw2l8si9kn2Ie
rLTQfkmTwZw1UGaVLnXaPe7kaNFGDemUL0aLGtzS4kNpNwBHflOr1e6mmIhiNuBRT4JonaYciELB
eXYckHBxO7ubrOp+5lE4lnBnc4HbwZ6RSjQ7yhcPhc5yUsgQQb0ONtkTTXibNDK4cGrLwWjeBb/7
KkzxLSsqemSJzPsxMTpoWIhIN1IoNsAHumHnEeaOp7JQkhuqvyQ7wGQVZ1nrED4vSTy+HAbqIgSs
a9S52NtW9JkHxA3agAIB4D5Zc6CL6RgT0GoR0qLi1u1sAQhEC1rK0umQaRR52xDAIpDgbwhMgtsi
iefgd0Gkz9b3bPqVSZ1gvI7sIfqWdtw0iiShjNlN0uYq8a2hnz0DPOoR+ADXMXULPXW+hhLE6jJQ
nBQkB9JrCBgVfi19tM2SGKAMfeLUKtOEICq38i1yGP8neD5LLDIniYoF6Xe2tUSKSK/AyQl7kHkM
OwrgWroqzK7Jl3rKkeI6MvoG01tGKQIpcJ1fRSJr2Mqm3vR1bMf8ifwk/cVvctq4AwBJQi0j+xom
LVUiFAI+JQdKtIuoB1crc5uqc6gKAjaSOrolWabxVxEdsopCVUqWnM329ZuAb/ijglz46mSNYi8c
JGo/atSOPzUf6QuTi4bx1UQDWC5qEafqtsCS5F13SUWdX3dUHKCq9AHFRQmn8gVzOZI89A4ULBDy
8J1o6F1vrM4MKJB1mfYdFRalMy1rUd75KRW9Zc1h70pF7YTxw240LH2EifCfQfwObqC3PBgDoBF9
HzUvcOT1uoTHGjrTU6lYyDm6pMmeOY4P2UIHwxmts7Qll8WhHWysc2SvEBwiGwh0aM9cKq+tRo0E
knomJiscTa4NUk/qpUHkku1adtGnm7aDH7tQehIv8YSzEG2waVT0Lvl2kA5jnK1R2Gf09Fs11Jlc
Ont4HtoZ/xznskDOMBRcWSMNZWL7KTCyllFlEBDawek9E/g5zGXRR+SY9uCWn+GjpjcTby/WwDLA
XG1U+XRN8Ew2l0w678WhSy3WfG7tU+Ir2Cw5eiCoZRMwE7QQTCMZ0Htyp6NC811dqBUSuGxEuYom
KXbcvs7Me/KLG7nNyMUDem6BlTvr24Y3c6Db9tBCgMJZrGZ2uoRYSGDP56vaPjHFnFPaNN1xpKlZ
QghbzIyTd0upDeQ3arMEA3zZmrdJfZtrnnkWTUnxVUju1V8fjRa9ZsMppn5qHexQpryfcquOzFWY
kByNyHxy+16xKcMk4jKImt+fD6fvE5fmq2P/OHv7LENFyPL237+7uqrKKOUEFbSFyW9vAzvM8DhD
U6aCXzkUzcyIBu+yJ7y5X0XKqGYPiD+ofDcdLz4VlJIickmnHnJCWYtLFRMPCeDkaHn49LOxvzQc
PyfqPFHqcSkodje/4RwHcvH5dWjH10FvGEejphnsim37gMUCNbNFOODbq6Ttca/PgS8a2J+uZiGa
5i4KeyWc6hTsVbzGyAQwO0w6VXSaNFb7ZwP4nzgFdb+rpq1+/43Mw/pv6zb79dyEefbfYFK12Mb/
7+ehy+fkV9j9rveORPO/8udIJI0vlik5CqnI2OZ9Ml/dnzOR1L/AXnvbRjoSQfE7k6r8gm+PwxB/
sRAvWJJ/6e8uVUX9AuvNJEiDuDmN05SjO3/lULQPLpICmyoJQxYnBEfOp7D5yPLuswjHYQytulFd
Kq/s+nLq03ANsVJrCZZqWVXhueZcvLtBHxyD9g8njMmJAUcs8h+bbihT3f6YnjMEGe43VMIlDGQt
QUQ1Znqz+nwU+eEwnLRUTfK5WG/guneXpnlFagDJV12OgwtdGivD2/I1DODNRpL6nvL4e5ywWi4R
l5bTqnSWYbFUYzSM5OPtygfAO4o8s5KrQiHmfEmOQANhQkOytrTZOOhLMjZoANatS8+Eij5R8om2
QjNtX2hXkLlkvuq789nGWC0sFt4AjM4yeo5/Gc9OvjGnpaKsVJ0ohTXbmPFlfCl7PKsu6hQ+Z0AE
bjidS+ciwwpLDsDQU4cmh2MlO5rIrndiOj56D3gmFI/gAnJMF6Y+Lw7vbhY7xFLVOt6DUmejq5JW
GfQwXqOo+xoTSr80J39YjpN1+/lD+ugZCcnh3mFwSxgHwyZZYY65z7Cw8Yc1XRP6oU5dnICBGfsH
1T9vnNTZdZgQD2cz9v7VdbVOdKxAtRjIXVe5pXRFtgnqy97JgW9A2V4U5A9Y1XOafauTK828TnPA
o9S+eP1HHL3LYVGJnYYHkPyMm8r5HsMxyNRrCSJf0ga4DjskdJO3G/qn0XiwUmQD3ZPfXg3xzy47
8f18eDm2arNMS02fv6L9y6nGQBJIF6mub3PQukb9DhQwWgf+RT+qYE5gTUUzySpZQg1xBxKPzf4m
Mvlb3mRMW/amLa5TdR2U58n0bIavSrDrSuEmrIZVTY/tIqk4TPe7uFwFrSujK0e4pgE2u5rFdbdW
i1mHql67+/xt2D/M/3lMtiVV5kJeQjJj968L47qHZdWa3AQH94Lk0jUCJ+Ji7DmBpO34Wkpx4r2f
q0vvCgh/xqS2RB2BSVoX1sG9NExSPjlVE08sQImFzwnntKvAFLg3C2qKJZ6TMG63ucN02BZGsLEn
+WcVBVfq/84/mA/nl/xfNYy3nyCksCyLXQrFjMOJigyzQlaZNbhkO9Cf1i8MKN0cl14IhVQ3n9/i
j8Ziy2nMWwg+d+fgcoUiWxUHyOTaIbaPoV2otpQYUHJsI73arT8fbf7TDq/MQYbMQgV6mlLJ/gMd
CwPMMmxoztnGBbEqeFFxyixS3YSollTfYimXUVzP570Tn/wHEwvrp6SgaJkssubBujYMQxmXjckl
ksyHLrCJNmNn+SfWmA9GYWGn+CQ1TdXAR+xfH74gcjS5Rjcgyn7RZiXyJmGMJ96Pgz3f2wtCzpzj
sJZBtaB+uj9MDOw7M1p0vHinVzaiO3wUwcrgQMAsQ1oX5s9M4bxCl4nGZNOfmKQ/WBtMQBVCMHEK
akkHB4PJ6dF54LBw6dnNstrnssEqoI4dFtt6HM98M3R5g0+M+sFkwElEZxoQnIEJLdu/aDQDVBwT
f8LJNMQkfWkoehyMvIApkQUjWvGKE3vrD0dkVpWqjgBaVeep4t0aGGtl7PdEv7pRjlJMaD2TeOBR
uZtSbVkoSA+nyPFPPNwPPsg3hK8500L4n/lHvRu08FKwBN0wuql2bVbg/3wLFmrn5K+jbZx4XT8c
C0fj/N3zMc4g4fdjeaIPSBFkLCRe634MlVU+QFK1IoCLo6Kd+AQ/Go2RVMekVMpsc3A7vSZM/IQX
hGrBQzfqPZrcHJUY2SFYrcSJ2zh/AgczDZwVUB66xf8yke5fmqH6A+pHekh6iPFPh+sAV5LT/+fz
2fEl0aSQ1LuZr8F8v5WF3z2s1p96X3UYBaKQWJnJj66Lf44m1S3dCE+sTEdzJ7hnU4j50Cosweq0
f0Vh6RhtX+OlcwTLH6iDfttSklmShfpt5LSnVtq0qwktqa3g7PPL1Ob90N7dZGyLJo4uOZ0zcR98
e8EIPAbR1bzBCF+mKnuoI6g1A3Uzt84R+qtEtGDRbTGnrTsf1UE11Q9Iok99HEdfJL/DUU2pm9Kx
2ZkePFVvwGZZ95Xq9lPzS+frWBWq2IxevIl1LEahgnrt37h0tqNsBCxOQ6Yw9m97VNpTOnSt6hox
OoPZq9CXzq2FKZ7SIFVZGeq3YZv3VMJLG6mNeCXchK75GJ/6JfNIBw8BL63J6c8hykk4B4sL0Z6a
JiWOXhT37SpMm5kQopypUYlzzTav544rXVvDXjsqANahV1adap+ZTnCliC44sek8WgQ4cHJIpJtk
qIL5+GARAEGNplKL5lhyEuPjIJhn42UJK7/sKwuzfnCWFsHr50/jrX2zfw9Qysz9RMnhgNPuwYuo
+9QyktAeXVXLgQe9dhwQfP8xL37zzcByMxe4yj2oXMGqttbO9C21rkR8pdY/ku5b2+505UcApHbO
jy0Wt+EMyO23lO7JmAeMTxURz8lvbMEUUgW0z+TOC3Darwp9l/vfovGpCxBn3Pbx5VCf6NBpb/Pf
4bXNE4kFw4rNs3nwpk2KpUXQCFhuqq1QzxROn9L8Ndo3KXrXqn6iaYQOFf7/fZ6cezan1ntIj6hg
04AjjHlV9d80nJp+eSvQcofNo9VuGvloF9uMY22+AWM0Ouuy3KBDh3LWuUWyBI9SKEtqndaN36+q
ZpfXa9IVvGiXGOT53WbtrUIqY3LZ6edG8ZxnlzB4n4Z4a9Dmt9zWujXmmCzXeByeEn3dNt+74C5J
rrAGmO0FdDaLothPM3gcwsduwrCMTPFuEjsD+Ge4hMyLW7n3VuPX2eA6LdQeS2WDq+Kmqc51csTK
h9xBn8R7dd+/RHjuw6+Ztwr9TZwsPYJhHkigzdSbYLpiOw5bAZVcPa2cwsU5xzHbNM4xyNqkkmVw
VNHd9A/Su6M1YMsLsjjZvij2bt6K0lIr5TmWKlvddk+gTihHgwTFwejnLuT1C4JVrfZa1ddpDGNv
UUD0UM7gQkTwnrSbwIvXYbObup9p8HPIVqNcIG8n8FeQ555C/oNPqBEeZBvPqnVZ7mKsZNBwupU3
nAOh10yY27thtpKeWOGPJ0xOT5JvntISZU794KBrszqlGVFHbpAbaBE1uIa0sVe+kn7vooS0Oeb1
E2vi0crrSNVi/2valHSEPXf2328q6GrlVTXMe3z+wzLtujnyAv//5zMB2QVH0yE7X5WNma6yMmnq
wVQwa8xLsC2j23fX2FHgy1j6LeHOWLWnF0DxtvqjqO7H9usgfhniNzkgqMS2NrgPXd0FtYv5nJKv
BcKkc1t7BdCkCVems+lnJ2yw1Go6C48R/KisXXXdY3A7Kwe/Kud0zuAN56vglkOL0BcEhE1AU/0z
eZniJbbWwXlz2ZguDRGaZhOZ7hsE41fl3dyBpZkK2DJ0SabLbykp5A4cpI1/1SUXRbsl3ZLsjR3Y
2oz0uJeuubfDuwy44fhKyLm6QsUIIBQiER89EqTFWCLTDZOlan4vphdIFaZ3XsNF7Fx7vArhGtRQ
DR6r6qoItrqG05Ruxh0VAVsuGlSAw6ad3I5KNeRfQlLBxpRrYZ/V9RNK1ubWm77nyUMqhoXgK+u0
HzY8qSbtzxriHDvo9JbyjA9XFNdGTTkMd1ZV3nTpWd5uJeLP8dfnT/xor8WZEWEPNQ6myPn/7r9X
Td4ksoRf4fYWGVVm2L2YFf1cxRTnk4ee9q+PpmmsMeAC57r6wdtFaKroanwULoHhy0hQxetLUKAS
f4qbQU76fLTjEx0lX2pRyDNUvLM0efcvrorrWa00ju5k2wiPU8zBvoGbEm8dzIK5zxbLAXpEvESG
eoeK2jyx/Mx372DxYZvMXtakAyOQhO//gEgWedDGXO9AVu4yTkIcOrpTn/hqPxoFrRj1ZTbLbJkP
RqlUGpWxXSLTz+1fIbaaBfivU4fwD14U/nBDR9NDSZwWz/6l6InTGQL/lptKc51MlZzRD9jNNcIO
6XbrJ57d8UZoHotiEUwek8LGwbYsKnMnbTsI81VuYWVRzhyVMhqnHUDLRC5lGFSlHRQnJvbDiyS6
S1Axp+xP1R/l+uHEXnhTacIgcY2sfyryHk6PfalPP8s6VE5c4OHBg6EYhs4wmxLkkocZJVE3ZD62
WMramkOC6YTHHyW9VToPs6ZW9866sHKlEY7rzz+Kw7Vr7grYXBq9AYP95duh5N3hipRXQ8fMVwMh
YKYl2yhagA20EA8C5ZK9q06KPDHk0Xdoa6yWjslph202R/+DF9QIVAh8naSwbhZoDJTqEsKDK/sR
k7ESr+hBLwjb0zdtW5LXMmknvo/jp4p0iIGp67C75aC3/+qGiYLNN3Zy1wE1IKMRr3POtqkaqTU0
k/P18xt8+OZysXyLLNIUq9hLH24OKC9ZHgHGhasO13UPMkbFnGeXyIoL9CJrKG4/muz18zGPHqrO
IZbilcHz1GlbHVxhYXXNxEYWors9VJgeIMFLnH9uie97WRXta5zm4YkX+K009H5ysxENUsLR0e1T
mbMOdWkQPRQtbz0EKfbNFK7RspLLd2FXD7KEeV0pC7VgxzgLIDBjOKCt8UekF/wNMtGp/xHHa4IY
A4Ls1R9B94CsGTEu2gYfLtFFm1/yV3Qdq97hyNstJBx2/lmnuGm1B/4MbPT8AeYcKVqvk3j+V5WU
9FfvYsofPr+5R68P1yltChFs+ObS9eGkAPCLrNI4c8eiuvP6SlmWhYD1MQAUNy1SzT4f7mhioIbD
mzO3URyUdoeit6EvRmsI0tBlQ+COeGbYQDjY4Ap9lSTJ62QEGALV8KbLxM2/MTJqO3Z90pjLZfvf
yaRhamryMnTHKP5NyhsJf70J07wLlA0BWGvi2ghSxtvonBj4+A5zybNolMKrMNCt7g/c6mFcGwQ1
0qVUN6M6p1KGksPW2DjLIj21kh01I2zuLfdVQ36h6tRcD76WxEQTZjbTANCoplFVu1WFMySth53Z
W+MV6czrzOmyKxplvmslde6CIznx9byVxve/HirO9EOpNvNbaMbsX7NRSHNIq4HEauTjKehaVcFb
9aB17EZ1kpBEuFJxim1Vzb/vFLqndFjDnQjqTZbseOFRyaw9NcaxtxpjrChAgwmD9bH6Y9XhA8nu
AjpTdrNWrRun3HGw5xwKkIj8S4T2SP4JWS2fab6QXcDHxF/5CDXofBUFDiR6U/KtD9cNaAx2PAuj
YLALjz8anDGIxRPv/EePxJyfPvMITUp6Cft3o4s020/BglCGvgrRui3IZ2/OEw4icBK0Wee2gB5n
upVv3uZNDQqBSMsTj+Ro4p6b5cgIKKTCk0b0sf8bVM8MITRwFNC6RFlMYH4Hm1CA7pscpA/4h1AH
X1l//skdv/msxKZt6m99YebR/TETGxtKU5WtOzWT27YEMMBHAAcnKIsI9cQZkiYGf9zeS2dQ6qJY
jESCYVml9ofrsxYmjNI3rnprvORfmVvUbzAhLdJr/Vvc4R7aTqIMXjLM87QzKzdvLzqKPvViiJd6
jPRtoT5M5/5uyFwtdVO4puYv/toO31vnGstCVG5sDUQ9CsgKSoqBGOwKczLVEN2kxLpDTYZoL6mQ
nn7Nx6eBKIRgXGC/z+mJKstUXXIw4q/Y72A3ILaL2gWZ7XXqRoGLUaU0qT6sTH1JfLWdubLdzoQU
gsmMrUJAOKWMYA0yrDQ3XrTEQD7vuj086ovsxriebhowNCRh3svv5J+gQAjIaFG2WrYl6cURG+H/
ymwgLBtqz9OVw5GuW9L/oKil31m+m1tbcD6Jc1WY66paV9GyIb1R3RX1utE2mQqk7Arkf4PdzAF1
sOH/CbAOrNykb8ZmByN8zhvo19GPOro2/DOiQMIFqR/BhX41PPav6bn1Q98oF9lvANRdbK588xri
Zj9e5EaDT3Mdk3IwvgD8K+KXML1NAe0gLLzBtuNrZ7h1CHUiqtf5FVxOJ2boo0VpfnFmjrqjsm2l
C7f/4igJEfXIL3lx6pHXwCmgU0mKOkaNhmUwgrMJOPkylLrvQt21dp9/JccbyLfh0ZfMTQ7ENPN7
/W7TGpr5YOut1rimmq3yKlrAP3P7sdso4H54Wia9HMTx+EBh8/Rdmv7VcwHjI22zqPlIYVOs3x9f
44Ijq/J51ZT6LCXHFZdeewdKiqpINpwY7GgeYl9OocdkbVLn6ehgTrDDQDayNho3EpW/rUfvkgr9
ugCKsjDG5NlveBmisexOzA76fII7mBwYF7EQokT60c7B5JDGYVlVvdW4aYQbT+v0Wb+Byw/ivNgw
a6fnoWnMGghtiX5guG4SCxVjF2pLeqSTm7JNW+VJcE5wWu1mrf4b76F9xr5NRzptdsG6CRXqiyHa
3mZO2fj8HTm+a2wheDnnHb6YrS77jwjOg94pDjl7nVKeV2YL5ALJcM+ekYjhGeqUf++jE8f7o223
wZg6uOJZSoH/42DVgmlj1xC4S7ZpJfkg5rCxrPasK/VzGjkK02p6Sm51tF4YaCioZTu6Jmc7xsFV
dh4mU9EhiaLw0Zwlys8EVa/dt8pVP5b3f/WOzr0gZGTza6g56sF7GOZ5V8uwyl2FtWhTqlTjYDQy
zxByJVsXS4RzxrY4O7EkHt9U3j1VYwXWbYtSp7n/IB2sGRbAQsA5eofYGngFcht1k3g6Qe8agOuI
PPjPr/R4+2Hwwsw1T1rhtB7t+dN4N79kZq1B7YzJ2x060nAaqox9R03Tmlpvl+n4MRsr6WFjp0RK
tnoJirUPlp0W/+VpFqfPrNLirOrgtxH7vwMiBEi40khdNdYh1QLnSZ0ETHyIFrkkOq7kFR4s8mTM
6fbzW3D8Yu2PfHDXYZO0EvYnI0tXDra36pzQAVhjYqOKTtzu48Vkf6yDz6ag/iyZzlK3LpUfo815
P2gxaQFQMJqrqbkQWLjW2LuCE+POd29/gmNcplWmAqpkKD73724aAkcq2oAiIFEUy3asUesrmX9i
L/vRnWRbzxGDhQJV5MEn6k9m5CuBnrnAlOY0RQuzeA9B2w8htQSnxAYfvLqOmIXKFqfUtwyU/YuK
sM86Uw5nKhqSl9CKXzFqQ0zQvMuelSP3ylXOnjpIpNzRefS3tEJ3n786B6JvFkSU+0wRTIAGoS8o
G/d/gl/RrGRxhLzY/SiCuZyeyYC+fZRdwJ+CXFh14XkOgXzRCO1ZjApcKhoBkJW9RYz1+AKSvr1k
iGrVtia+m4g9J9niBV4TbKtQ6f/yCssPBrzJi8bRi9u2/4Nbw4wMDVmsG0TKddEREOGLYm1VMeHv
45pyVU8WLn6kz+/T0Ysh6C9TEkKMS8ndtA72UMjcIVLUUezO3KI1TPcfSj8sMVN+N9LY/ncGQ/mP
BJ+TPDWa/UvMPRsARx3E0Msqn9U7pqcRa09tAb6bvu1fvTL0kVgEObzhPzmSGqNbUvsqoOEByf4n
DsFsW9jOBqSQm2nw6f/6YLPijL3obLw8PL17dQsrBwCPS/1yC9JhY3qiW4ACTBdDaL1+PtjRYoTh
ETftvB9jvRWHG79RGRC1wRVyCQ2g6BSRWVY69vMMnNFS2e3SoLdOzFLaqTEPFiMFVLLsQqohtof2
AbbdJi8sEsCyVn1saxLNpoE2NtFysWYNSy2otn6gO2cxW/dlBmBv4nBmDYo4l54N48+QJ3QrRzst
7gliAeo0NIywsxzsE4cRSBflSMB4ha0QVGok13rzs8w9kjfa0XXi4MZO+uLELHM0eSPuEXNdnmHn
M+zBqOlggU/RE5DbfEi7RJl+wi87Vf9/a6P+a4mwqQYZ+KeN2Uwwv8iHaiob7ZGv62QAxElQrNUw
R9gbUJ5W0/4WnkTxE1DRLUwQbTsq0ItbR/tVx+3jKKbzIIBmq/RTMUNHn5l4i12vzvBRzbirK1z9
n7+Z+4von18K/4pNAuU6XvOD2YRklKr3lCCiKmnhikmvmtKDQlj70a7gjOsYT0HoX4TWKE48fm3/
STCyTgmdivps8wGYc1hODzJftLSD+CbCZhvB+yK6fdxWZZKsiSvSNyqq6NpEUexpfrgah2AVgsfP
d5lZVT/8fvr2+Y04OBy+/R7LoX4yL+toJ82DBXeIlF6qJO24wCIt1yixe9uu4stq5dTkJfp5vpka
5xHljbpIIf2f+F73P9e/D0/RSODuYJd8qKAMvVbtuojhuxpVA0Cne4WQgklRb4CUwJPqlOHEiPsf
4D9G5JRm0rTF7H/wKRQD5HKaCjN9PkKhZk7yBvvhlNsAxIPR2JYd9EgYZn/euP+EDan4nd011e/f
DT6k/wrzEQ/1U/PRM0FHz/vmI/6VfyXk0aqkV8mU8VbD/of5yHG+sOKzJ8IMx5SJ1u2fPAb5Zd4G
oJ2m/seswz/yT/OR+uXtwToOiUCo4+y51/r//s+ezr0++Pu/ZW16Q3RRU//f/zFZ6f81pWGKsvDi
cXqjdWGofK4Hm51YTGD2uqLeiHYqtrZJeXHyZwuw50Xbd7fl5s8femoo7gByK/T1OvKY/U0HcV34
SxBOb3ofNeFgAOWCtt661ZAFJ3bZ+9Pfn6ui6cUGxzQ0HFwHFaEgxmbLPFxvMEA7lGWacWN3YbGS
iqzXOcWLr6gWy4ukq4rHpBXxw+dXerjtfrur83RDG1WAJlAPJp0prU0dKX+9kaUy3E1OW69BgEZr
QOregxlm0Wbyyugl08f4PEoqb1uqo7EA3pif2Oi9LbeHz3feo1A9p2WtHZbOy64tWkXn+bJs1jEN
zaK5hW1Mvy2wUsQqKWrn0SqC88DTKgLXyWvIvCD46vUqduVuDJCsgdu5j61s3hA3NC6bPv82mrHc
dn3uXH5+5+Z34ODnSkm7m00VP/hIyGQOYRJHw9RsnLEiaETvyD4gaA5kTTTIs1zG4/3nA37w/kvJ
UkU/lnaLfnjqC2PdGRqidZDlkFOS6TbVUo/Qa09pTu3w9f2l8e2t5AvTIamgOpkLhvsfwOig7lDb
ircCslpNISGLdrmqdo0LyzV9lFJmK4vspJnFA9aAQOrJvgNnQZJdOhnZdazbHYGDTtoQkUwG8fcp
w82haJ7mrMygA7KrGY04s6KYvo5Bws1KHYc2W0XkylBHjuIJlB4Kl1MIkuN7SD0JQztzCBfHLmz/
urIk7Pwx9OpNXBNgA+6tW4qIqog31d6JxW1/OZ1vIUNZFI9p0dm2MA/2NbXSQbqIc96PsFOuWgH7
ewZ7dguvtuV1YJkBDhAYeZ+/JMcPjldEwMllJsEhdLjPD8aGgCibjQtbCbHz1UYuhfb/OTuz3jqR
tmv/IiSgGE9hj7bjOIkznqAkTjMPxVBA/frvIs93EG9H3sqr7pYitbrZQFHDfa91rekaRuXFVTZt
LcB0Npc+5gBxcW9Nn2tGuuqP62LON8PiAogDdbf7x3vhKnTRqKHZPvWHy/px1wzOtDSBPDZkRzyG
iRucEjLMxisv6mIfyJtCVMH3u51k0VVQtHo+KHoS64pCmnR8BqxjZ9Eb5RPVUBtYv+mNj7aVow1d
MhwDOyiqHiz5kqyaiH0KAOEVIU75pphSqjzkkpEeRoYPAuLXH8VvCf2z2WZbQ31sUQHjNkBo/vw3
hitINN1aaJAN2e2R/zfnbh6cH0XauietlR/pjIBt4RnprlZ0G3ms/qkM7HnnTZN1UwNUudFNK2/H
Ng1uX/91l1Mh5hdCxQKEac5WMLp0T1n13IOfn5vjQjxWBKSPLG/ogWOREkKJm/zKGH+xZm3XAxnF
uOMEZ7uXVc5wGq26N93mOLf53rc6N1Zi+uio+lNfrkg0JiKaHXQqtU1zS1uIWt13r9/x5Tzy+xdQ
AHHBBNBs/T1//lFn9cgqMaX0miOwj3o/hGt9LDO4e0yA1vH1S/3l4bLC8JVRKUeme9kygv6ad5xk
6mPuubA7XSPK4KvHuUICLaV/5dk+35Lj6aZyjAQv4LEi93thjAGG1viFDZ0HzAdSVsdYCHGfLLrq
7MrlAwEXwYk4OCH2hd2p/8PF6enyRl0bjJd5seoEAU6KMeiqo3BKY5fNE1MK9NP5xq5B3CMII224
GfuaEIFJXBtVl/M1d44KaPOXM7g4G17MAil0ImVasjpqGbhvLC8rDyow1NsuRXSLFWn9lBd2f2Uc
vbgofR7KTaHNMovJUlx81vAig1QK2qowXtRJMaoPmnFFQEnzKykHfMHp4q7710fUi3fMRX0aYw4f
Lb6kS5dEUo2hVWamfVzGIrjr+yA/0WeyT6vrF6e1DqxjUTXlz7kx6iuukBefDVfexjETmc8m71IM
Ocsi1N0Q0EU2mvAN3JtDF4omBlgcXBlKlysU06Sz8UKojNL5oRryfL7U+ZBC4skE29ou27OKYLUf
F3nl2/z9v/lzWt4uQ83C48NEmPtC/DgEmrqBVQj6t4k8zEGhIxAvdLVIKu9jxx3Mm6lalxPgre7s
Ew92O4Agj02NU5cg0eoe7OFUXVksXswYuJNt3GBsdDAJ8hk/v/fJdVt4CZ59xB+fRMNML7syElD9
Ot3npcyvDKcXj3rbAjPvsw/Yeuv+xSlel6TOiSGzj4QWE/9FAMKpUsP0r2sMrlz2vmStw6hDgLwN
rT9mXLykinhVriIkaUVDmPswsnB69JPtnEaFGPr1j+TFXXkW/EF6AqwwlJ4vqyHsfWSutVMdO98q
T4SW+BSo0MG/fpUXnyJX2Vxbgu8QndylnbxQTTohIqqOo26Xp1Zb3p0c6taEQ+blN6RA9DdOaptE
eVqQTF+/9uXJk64OWtLfasBNV365VWR3DdeQMJyjO6hERtNINumusFBeJa3AzF+nbhllm3g/t6sU
IQyEjCttwhcjdfsJv2dAJm83uFQqjc6gmX2s6liyKXkXjL2IiT+t4z4gSGGeZvtKye/FdMv1kMtx
twBUGFDbS/9zEHVeYNRBWx3rHG5zggWFsI/M+xCUVnWoijI8LX02nl5/zi8mvd8X3RxpW90CM9zz
izp+r4nkHckxCwZ3Z4pOuVQcp8qNRWvIK0/0oojIAn5xtYut+SaH9EQ7kIqahK2MFz1YTxP5d/Fo
dN2n1vNr6wZhSfDVyQX8htkDRHUmpLq8ctcvX63NIQQfhoc4G2/99u//eNQqIx6CzcN87DYHP9zM
2CUZBZ8IxFajbP91DgIAwTHBo5HCqYuV7eJqwiRDeuzmY5JP/oHoM5+uDVmQr7/Jl9P9xpnYSkK4
EyiYmPbzyzREoRqFY6jjiFtDEVRnhQenW9WPBcQhGq/OL6lEuEV3qqYmQAY6Qo3pQnZwtL7nFKeX
gJGILqzkFPH6b3s5X3GeZW3FaoARFdrP85/WTxWI9gyKpV3xmAOcFAdVzMaVpeXFB8SpUXCiwe1O
VQBPyvOrOJJAPrPjKmDGUtTnyOAKzbnI2aJkxt77ZBlYLv/xztDUUpdCTetsFgPr4t0ucmzmhlDC
Y8B+/kueuM09Pudrp8AXz2+7CkLWTbm5laMvnl85mJxh7HU6Jt0Unl0/SQ6YfLwrG6CXzw8TLkdN
7G/0l61LaBqzQAaFz5yOnlHNsSEIBp6M1b7vXaZ7thfjWy1BCf7zA7RN7H3cF0U+2uvPX1rC2tIZ
LYWjEWTPjnBhelstQqd/vgqnZxs5pkX7lLPD86tUHvBv/h6PHakXMkLkj9TWKvz3r1/mxWzK1pFe
ER07Fkx07Bez6axS8jBb1bAPoGm3FgjYZehOu7pN5eH1S70cEjRl4cRyL8HGKb7Y2AQLweR24ssj
0gS0+Znr7b3W+Pl/uEjoU1THpMgacXE/qtdVkEJjPM6KIMJgzZK7ME3Uld3T326F6YF9P+RkNhQX
39DsNlmmjVkea1IqIKZT7yW5UVw5zbx8N/TR3O38hizA5St6PgSywlVyHqgDQD4NbimsE/VX+Op+
Ur28Mgxe3tBvpdNmu0f+S7f++aUsQ6xZGjQgmS3Ck6F3L4+roc3z6y9neyzPtvf057ez2W8YICaG
i8eW0ZmnloYVuEqX+kRxxvhZTnVyQ0Nwfp8HzXplenixHaT9Bq/NgmIgMPFfbgf9lGh6G0wC35Cq
j33S++/hlzsAwVpruDGWILypfa+AO1hPV7ZGL9/ds0u/OJrZq0u4fTXDueLAtBILvBtXx9pnw1Jd
mSlePlW8CqjxILpROX8xGD23bFzCf5kpfK+9A2FLumE1Lb8skitOYMTUNb34y1nXtQAigEqiyY8l
ZBtMf+xFjLm1V1mNIyUU7d14vVUEZF+F/l7AXbwtctw8lVtfOxddyolQ4m1dVPxitAlwGl5O9jLp
E6D0RH6IXKqGg1hdfanKRt32pQr7uEjL7IsGWRtEpse8hgJclMuBZszyOIlGZvESpvo9VFc5RY02
G2+f5EGbnkSNQ+hhlcYaHJyq7YeY2A73e5OtqDle/wBe1Ea3e6DES3cPxCfVkYv2EDmKZAMthTyN
htt/cNYuhSREvptiwq3tG1zeqOpIN6MHMJeImA8ZdJpPbqESY+cpFPoxcBzbuxl1gROa2BEsAld+
4sXbRTZAzWaDfrDxY8N5KXVImoFf3ibiLEmukRG4s9whErhaH8lFbn9RKkqfRApinLDJwkZ7bEPV
3umptNC3L92K+t0qZuLtgtawgIbZybvJ9NfPLZI0Yp7MCibf6z8ZreuLiWUzEW5zMdWDAJHJ8xGZ
J04DC8pujgh2NjJF2Qf1npi78UmiHUHS37VdScQtji3woov9Rebp8ouE7PwHoUoCG9nYr86+Mect
MK8piHZ2ZJGaccEkBjW2Uet9bboqJ9Bu8Me9WWU2KFqPpCQCfdyqjF1vSm47wY4WgKOD9rlH4kTm
VFC25xIi9b6cLGfLOzf8T8VEnpGdup/NZPDXOCSj7lAPgXFAkpXWUeBUlDzcHCAYiUWmUe3JhRWP
ZdDpiogvjegzTTZqb95Rwo4IKqa03kIvI/LY1bNzR0iJa51ky/45Xjs7f3AGc3o/OWIeYsPUzc+h
kfM5VNSnYh32A5gCUs7qdzJtzGVPogdi+Yad8UPLkX7ata2bPjhWTVS1MZmTuCVGTsPuL4nAsVRX
f5lXCv1Rr9YQbrBS/XJoiza7r1CXhRG3TVo1Mb3JUQ2lwMieWQsOhQYrvbGDU11h/Sfjt7jbaqX9
DgXemp2qYc26Nz21bzdmaik375kMvk9db9ZR7Vcj0m1FSSrbO4MEHpj2BAjGs5NWXyeg0LcymCnI
OXAV9SklLfWtxtczHKbZFekhtIkR8zN7gF8SLOUnUUzGd0NW4pdYFyrDFod2AlDGMT3qSizTvqdj
Okd+2nQfK1UXHtYTopb3dj7iTU98H4ULuYPeFyMhhOQ/XzXCSYCP68k8+nnqElsC4vy72YXalJGY
jOCnh63xS7WgAToQk1PL40iUo3nnrSpAj1mn4QjuETxUXPcq3BiAqiQ0Rech+Szwb/qnZNVyjaWA
ZX9Ml8YZo34m93iXLuP4tq8HC1dITd4q5SQAGmUhUNEOlsQ4YJIWn9ypcSZmtc07kJsWoYHk0dId
D/Bto3+NKtPMYWgT4vLBJEh8iojkst6ZKT5ApoI6XyKIBOsXmtgmyKwwW+6dKTE/rBbazX1u44pm
/NfqQ8oSAvWhLpcEhOA4zmTOVZDa7S7fHi6B1ailCbZxsJql/VOahMa3zmyNp6xqfMKKk48cHWFM
LEER91Ql956jCO4a5ky/m2Czh5F0i6CNHLP17oDHNwesVOW8s+t2EifC4OVHq591w0N3hxrjYO69
n/DpelS8rOTouP6iD4Y5h2FUZAEna7Yj0EQEjdQPfWn1Ac9s7e60KMJyP7dZse7ZTaKnWho0dLs5
n7A+Wma1EBxmJ3RnzHTdEpLX1KCn32oNHyarbodCFI+MtOKhTI12iFnjpinqVEslquV8+b3si6TZ
iYFRFS+Ah74t7eyHEMKt9QG1t2vF62AWXmz5c87UlLrZLUpOReB9XmXpzim3yOHFCjICohCqISsO
JNG8YVa6HzPbHgUhFJbxZUjs7ueg7Ra3hglR00lr2PCzSygUjFVg4/HEIrp5tAiG8oPEzxgJ2yoo
PXt9Oy6A8o8GZ8plhwqz3LIlyuZD5ekZIo6dOwwTNeLZspGIe0fl9Qh3LXKovH3RIlL54M01KBwS
2iGk+M0koTzo3vrY+jkrsjGLTkRwvsN91bi2OhCB1MyRRicz7Aaf8iFPd9EmZ/FJ9yhKF0VwYIcZ
pSRzq4soBMPL5ntd59uFRvlnm8Tnn4Ilzkcp7Po//LwM4UYtnv4AIAWWR1io/rOjHZdoAYlaD8PS
shgIK0X9y4QkYPNJpEV/CHmbRly5uJxKoqtqOu5u/zPnLvzI1EVFVN5QU+ab1tWt9mUojZJMzmKQ
0SKUflzzvKvQoeYgO1RmSjD4ou5h0WaT2WExhcYeIVYxv1SjmsXmcizTnbHOqQMvVXn+nsXfBvsz
DfzQxCLvjUa3qB66TNV2TKpHfj9qo/N2C7SVET+iJAdYUba6ncku826axGAJs4NCem8IcJ9amP7F
aB8ynXncQJBLcerTLEnetktZN3t7bnyIJQkTcSxgsJM/QOIcn9Ao7JstcOq9Z63+T12FxG2MhY0n
wmQHUx5mwipJ0Gosf/hYe7VYH0XtqXUfiJQxNVlD8F8NpvsTM7swY5MkZBRH+aLeDxRh2L+NQwJS
iNhftSswmwmgMJl15wwEIsZznaVl3C9MLXGaBiy4Zbowx/lrHmDik0Te7UQaliDZWNXglHWVdQgt
PfRRHirc4Gk61A6pAXSu49DL2qehori0HzrDtm6dEQZovCzoJiOpM+dHB48cHlLJVPdgjqb5mb5I
4x/CqgJLvJRtTRwGipniBOGjmQ4dyzxYGzUI840AWqaiIDUm5y5rRK1PKBNN+8pJyraf73h+79Io
TQqLIigN7MuO6bT6Y2MmsJ1Wxs8bprfap63XZ3PUSQcrbympyRJaKceQ7wYRJluPFiJXM8+P9OIB
3ztLx2ajoR6/RsRseNYeo0fwZu3yNNzBvHQsEvQq/0dvBF5zqItwedusXUeqRhGyjL2+hds2aH+c
DP93O1vTJ6QTjYj4Yl8cLgW4ctk659FNJti5PVLmcRaH169ysU38fRWasWzAUd9B/b4ot7lN6GaO
7LyzWbFHcGbI0b4qs3MQztfan3+5FKcyl1Y252ncUhdnd8Sds7/kqXdOZhofpLcJH8dCELDHJ1Ls
3++LKpFNZhoIFsS3F+dqJZUlu7L2zpyh7biYgCoZa89s4eIq+OdH+D8pP5Vo9L6XfaPVpK27tqN3
DmyIErOzmLvKxcvB/HJNyndxrt3eFtZSCvAMc4rel1K6ToreJsHMOaMrLz9qUDwnK7cNbMFGmh2M
zVfw+r1dlAv+d0GBehDbHn9fMh9ZB0sf5bR7Xqr1C7un/VgOHwl4vxvG4r954WQWrvk109PfLwrq
ZcODIKW6qLzMfRhU6PPcc2IG2a3Ug9pnowj3BQ6C/ZQabG5zE1LblDj/KG76fb8MUuoiOPmQwV0U
5EJtDSvAHPdM3nu588ahP1YueTOvP9WXX8JWw4RniSKcYswL+rcyYLA05M02ybbd8aX5davJxBkL
yJXv4OUsgq+FIyt7AlR2vMTnx0DMOk0558aCupFTk4NP9hCM6vM/3w8sRiqyPjQ0inLbzPxH9WPV
xGfbgzOex7LDQNWFNrXMLnw7jEJe0UReNkh4Q5gOadGiaKDNxiWfXyshqbRbu2A6q2LMbpK0tW6a
Sjrf+nY0bpbBWB78NfVj21ftPgjT8FQ54fQY1uV0HhdvPNH8c//5I+HZBoh5UXdgxLwsGKc26ihr
Tfpz7RF2WAvD+tJ4xvSmcyubaHVf30zeWN1WZeD+80CiJ0W1n7gEfoC4bCGnVpOKce3UmZ3lEulV
TjfskoBwaLM7vv6OXw4kxLtc5Hd/ET3qxYTaNa1bWsHknM3FZuOPUgFXWnptLr10VvN6HSrUYGYx
7iIhuaxoDeGYlJ3k2w8rNDJp2uWx5xljRJF0OVDsss+U7QNQA7790+tVsg+TsQfkO7U3ZjiV8Uzc
1pGTuxUVS4bCx53zj8ssID+ua3ZwxZAcdWd1UePlMjY819hbJsbGK+9lG4R/rN2bwH0TGDFf0pLF
RnnxQVhC4s9flDza2mtjN0itD3IY2VTTez46jiZvNqvm+Qrf+OIVUQ1ELEKXmzY3hgfvUsdlqllx
ykOqXmNG3ok651hVmc2V0f6Xq/zW7zOl0AmF6/j8A/TdbFlK2x9OZjNbCJI56pyQbNjNlWd4cZ3f
IwEAPkYBCuRIYC6mYsJaQvz7mXPOzFH+6qyJQVBl4a/Xh/Vl+fH3ZRAV4jUkl4MS6sUGaJbVgKTQ
FecMsX5+dGVCZqDuhT3eJLYimTmfNuetn1RRIkgsFRxvrNjRK++w8dVUxCvFSQqsLMz/0SECCvr6
L/zLc6BQv/ULKWZzrr0YS0saFIWmanB2JrCDnYAz2qxOc/r3qwSbeY+xg87yUvrd1dQng23hK7Mh
3VGcF5hyp2tKw5f34gIcwI64WSA3VcrzsQNdNugRC4tzr4JvqAfo8DaNQATyrzfDpg9fPOphKrfo
T55fRvehpTydinNbDOajPRrJh7BIrs1Vf7sZOrr8RUgCIpOLGdExtpB5RG5nZAHq7BbWeiBq8Rrd
7+VewWW/jFjR3gJ7gt8T5h9ra98pUqVrZZ9rq3bvCytZHtwVlAhapemKsmN7LH/MWnwK6LnYLCPa
o5PB5Z4/tjG363kNEwthzpwFuz5o/YOziOXkONl4X3bJ2lE16iQow6EZrwzzv9wn9hSGOep5tl6X
G3bkOaOdtRx3gBrIu0bBn8P5v954iM2udKv/dqlNj805kVLHi120WQ4ONheH+9QU0YTVE9+dORQ5
y9ba//NI3EjhXG37h57l80fqS3vudZfaZ1ToxclSfQruOP0/jBGAtzj1+bAgr11O/FUiHZEsjjin
zVQduLkkXpSpQM+DBf/nG+JS8L/ZcaAuuGzz2sYU+BN7tPNqNxQt/QAKa5ssV3atf3lDLF+oZalN
0tgSF4/NqdOuD5uKQY/D4Z4alCaIqJveM41faxVeLNXboOdSv4Mdtr7y5ZGqycIlJ17XPk/eXLwj
ltIiZ9t0Z3FevDo9EVq9fMxbZZhXBuFfr7vpQTZZHuzDbXb547s2K13SDurtc9NlX3tq4hFB38dw
CX84ztpHpgoeX39zf32mG7VrmxI5Vl1ccHGdKSTO2mYdCYcjBUl6U4jZSVkp//1KjMbtALWNe5gH
z29NzRPxkVUucPdO1jvphrBJWn96Sy3wH1VZpDOjP4V5uonK/dD9bRD/4yn6c4I5mQF0tud0QVSs
hzdDqP9/tvYzn+CfZr0X72q7CiJfvi2ug/Dq+Q0FvSHHtWLQE8yzkMGxyu5h9EnLcp1GeFFFi8Pl
CJ5VX19/ZZc2BDZzfASU3LcTP+fgLdj6z0Fi2ZVfY6Bvz6NSPmh4NOOPgduoj4bT9dO+dIeAIquy
itNouqm3q03wV7dBplLKlU2PceD1H7SNkWcrBFUHHDOYZThrUC66+C5bJjmTbMKGcKZKx61s8sd5
EeYVocD2OC+vgl5li0XcxD6XpDdjSVwvXecWBHyY7I0a7/S6tMnBSouPVbGYVyabv9wUy4C/LeOb
7/RSchesi9Kuo+vzOGb4IzsxHSqZXCOrvhhDKDPZwyFGcDj7C/H8Vb7+GkAnvVirqXGyiYJ+ucmu
WDefj4zAq60imZLsJBEKfhqSmt5IZprTr0mV8hcldA2zPvQwNNIfGcaodkI1xDVtgIchnY0vMzub
jzNe0P/cxbPq2CyI9AQMPi/JnqXKH46ZMNxd1zTAIrLGscBjuIruT5dZE8gfbYo3w9quza7Mm+F9
qGhPxXKusibWiQn4zJRNdyNaT5dx1zkU9KHX2QRJ51nPf75g/AdTWFJ5D9OsNo+p17bJvtfSTkh+
Wdbviw/XK84HozD3bTMlMu7nqqc9Sc/xezd2awK0QSdiH1qOgnxXZwgeQiOxnlyQS+Ue9kX3Ka3w
tsRFQXc/UkklvrTjfFR5ThBt04sxOORVAAJinlf3fYfusoqxVo3QMUrTRYpgGURs1iDSiF3V6/sF
gQcSzCAgxmVaq7SM7CmlbaF8R33AUhtkYBB8uHuIDWsRr6gNz9qhTHFcsz5730yoFXZs9LL7xcvb
al/NA3spm9bFz5pMu6gkTNZ3J/wwaTmQuJdUCbbGkWp0TNi2/KCtUYB2zTsAqzTrfRrTkxRvpG+A
n7eQ9cnILPruw0Byq4EVslg+66wd37mZ4fh7g1RydM/p6oZR53jdU5s6+l2WwIsDmZpP2Bf8hW5J
7zYAcCmzoKyg5UhBXK+6SqJRlevJyKxZRdnohDFZ1lWcZ8YCvl3n6a6Y+NG7gN19z0nJ9b+GqU8C
gsLms0DcqBUs/h4FwY6tRXVnlCv8wa5L/A+Lb9gfRRdQlymHcfpMiMZa7INxtr+WTlH9Skb0Dbsh
d9NvqbNUHi39Yh54RonHAFW+sbkdWn6twmrMtZkxiyibR/+Mkc0yeKxZ+SlV2iJGYuZwhz4tcPao
PNRbDikjY9JjSMfdSJL1GUtw+9S2hHTtCjMveAkc8k4ALIKfrtDTbWZ7qtstYtKQpzlJEZCdhc5M
0MlcJtFcWVN99PqgWqKyI4OATrCRUosITc2ocuQKZ7To7R9uYyz5vqfXPPAfEW8Z56ulLBp3nbwZ
CVInMpi4t9uFVF87bole/R7oQb4bQ9ovrarymQrGUrpUOXAp74cV1fmuEU322UxDfWfZDQ2PzEjH
d6uXyc+oCBAwzlWORCOdJlKXi2aB1Zhqa/3lFzrMbteuHRw65ml5phWmwPpQDqKZpsQSxjA9UiAZ
pvuTQ3lAq9E25/+sNqsBU4205OgdZ8Akas8YEOSxYn0xwlD/sItEPjVD3r/L7UJ9rFnHQToaRfO1
bMvxzSIxPUdhLgk7SfPF/xziCPd2mUJrFFdGX/dAWbPil1+mqXNsHbO2b8GO689plRkEkacO0hIy
nNE/pGNIzjnAznrv6S44ey3N4ZOGkP0zr3payKZc2jISInceCI1cnuZG0OBHUCR/TuVI6S6bnTJy
rFzet42ry70jevPtCtcl29MK1R/cXIKdNW16SHtr7q0qkqlungYsDVnsu0bZHd0ZU3/UjCiD4s6j
1ogmDCuZ2c+ZGxkD0iQCXQLMim3q9WLnjLXPL0/WkXBNBTYxGp2ho4E45Y0dwQbwafJh+Fz48xq8
tRnRPfOnO/QxXZNRI0hx1rdrY7UnocOx2gzqlbtbsMm+o6VrZTj4ZO6CjuZ+blOfJHi7NVkL6MlR
SVidoIaiblaMFNuVfr1X6STrvVa6PYfzSohcaZTSOrWew11oLbOnVGCvjpwEY25suew58K8GsouD
OsNObYvG/mR3kv95MrrBOzdsHabwqU+3WJOE7zvLGg2aUzJVu3LJvgOLN3/OQdnZkQ7z9A0ZrC65
eIaxvRtjXjcJmzOIndRpuBCkPsiE1mtBAkuHeNP+lHblwOzlaO+znJElnOjFSDMKTeV9NgI+jSik
SEXXWQfNf/1QJcveZUnL0Ab1bn5YtYUegf518zUQi7yVNTzbHfBcNgPOqssBqqOnCbywuqo59W3f
/qxsn7x4zkbiazs3FZDSaUBNWFjh6B79urLcCE2Hvi+81f++qr7Nj2qxHHjU4ZTvlKtpR2Y0u72o
KYzhe4/QhMTPwXUBlbrGtwLrYB4tqeudvDTNs3idi+LXaBp8hLQI0mbnmKX0T+hx0l/LlMsvy6Ab
FyCxUdC5K+1CkGjY0v8sywpKLLHR6is6Am5iRKW25XyjpYhzaRvqVvmLy8KRqaF7rGTm2SeKrMLY
OZ1Rq92w8gNjGxZZFTtN3/tHY1GYfVGCaDR3gSPfUjKrLDz4HulfKYxR87wFr1R53CqntM+cfqBS
e74MRNyu1mQ+erOVqxNpj2W5K500eFoshLwR0de8WDMVipP4aBifC9LmxdGsFLAD+J0lpdoAhDpj
qU3e5y6ihXUZ/V+OapZfiZumCHkII4DgVPkDmTJ0gpNII9Uh+4T3RSoWosLPFDXsd3bnL1/4EesX
Z3DW96Ujy/+QEYS/1Fwx0Eba87dgMfkhRhu0+8lbCDSaquyrgUziP2sOCKMdh62RPOc52e3GUiS/
5mQoP5atcN8hXAze6WkhqZ7XYMKd7Jz55BNIX0dUIKk0hD1ki90G2aeLlQmSChFbIrEbjd4MiHNx
xTfZTGv+BtB3/4FZyvT3rfIm1Egd3dk9sTNjuRvUpJ9AxE3DEam0avH9900Y1UODBidxSpkcJ4/U
kLiYs246WDJsvKOzlvY9n3Ay72gqFMWeTu/6BL7by46zhesk1thpPppjWgDHCDShhoXjdw/SrfJv
RZLyKytLJMjzyDrro45uy4RfeM5J22Lx/2SEiP92wULNzZvKsImXlLxjTBsId0hlm6r3xVDPdwRU
Tj/7EQkgt7GGeTTXPc+zz4d6iUW4LICP6yAxWedh586zrUWczM1QsA/cvha6d2wVG+rQhATmA8ip
oBrSd1K6ClEJqNWHgLGfkQ0LO4DQPaLBOE6jLNuxJQQnZ08iVLvVnwqG0bBpeTbNzYdxnkvcQx7J
IBHaofy/iSODeWbrOt8GMpPLKVDDT3NJf+aFk+YRmxTOfhM5ZMeBDefjUHvAbhMXqU60BG57X4oc
RSLDzH8jXQej+lrYub+j9mZOOycYPRnbtRJJrK0lv4cUISggTpNO+T1+N8WOLZP5U2b72Tezr8w3
2izaH8ow1L3BtvXJIgDWOqkFsMSuahEGxW1lLXD/V004tMdnW8SFZfBW87qu+p0ooA2fhsrmt/th
5zx5ibYfU2Ti/UE6nbopitW7V6xz697XMrhfkslCvVgWaxohcR3Z36PPSQ5Tnk01wo8i/KKtqs5v
+rLlbYmAFXSnJgMsO3Uoa74NNajZXW8PTLKzkRlPazqncehT73XbuhI3koOv2smi6eaPhpfqD2JK
R2QZjk02V2ZpJ4At6rHpKEcfm2Q6wLoehM07BKU1vM1NoX4mBDXDde3CgaaOHrs3zkiWeewo6Xvx
KF0kmhNZhW28yJ693lgUHQrMwinkvqsKHaDrCLPTYiXFHYJFG7lfjmA5rn2z+Fm6tvHVQUbFlpd9
HaOSADLrw9SEflyt9q1RjV+lmE+yWEEzIAuO0m7ZpavBcM+SIXL9/qFz9cF1gr2H0n4djcOKuelj
IsVqIxBeM/AmsmdNltX8HT/Kmz6cp6/l1Pf7DEUtm0D+VA3hB5edwNvCLOyvCFMJUtMpzd7DVLTB
OwNZUtTKNLgHFeDuezXsS7/d6XJ8J2aWQOSnLgIpVVh7qhXo1Ap5083+h9ypvB1k/cMcwg2vE765
GBE4hyjDvUPtc7P0gPWbEflvUt8Lf0B7mxB75iLFdVCFx9ach1HiO2/tQSL9LD31zUpsvffJa3ms
jcznyObPN03emw8FCNwHa/KJKw/s/GYN25vCH4e9kTv+w2RME/GGoo3yvg4/Bw4qqC55FBQCdrlM
9F0YJuX7lZD2nSm/g+7Ox2V+N9vefYH0S+r8pJgfN785jU8YKOb3mSnRTae3sy6/JzZS0FnBE5jI
o/CM2Jf9HvlhFGTeGfzoaarnt76vdzD53pvpG5Sju6JIf6ScEsvybFqTxMQ5P1bwXpWuOlRQiqx1
/7Fnm2jYkOxKEKlwEmbq4+naxJkQEfIMSsq7wsu/aFLTycnhpEIgl1GlBwMxQ8TxY5ctel9ldwTp
hrtR5M2enihJ6iHW1I5XQG1UsRdYxofAX6hKWql/WIn4Eropbw1RD/vR6p78laOFQd/ozod+85kV
ny8BGTboXavoODd7VrYe3WrZac8D/ZSMpybTO4c1jVBXFgFZPRRl96MX5T5IJkLx1Og85NK9q7P1
Ka9qojUMkuI8XF3HcJTv6yDNH80ut2/VNJg/JgmwHWlcsPN0NsYlWYbNYrX73A/G2J3ddx4up11t
YCwpqveZJ4zbvuiaWPw/9s5kyW0kS9ev0lbrizQAjnHRd0GCBMkYFYOk0AYWKUVinmc8fX+IyqwU
EUzyqtfXrKzLqpUpJ+AO9+Pn/Of7U/GiELCuA/TYqyIH58El4EZJs/pOLiv7u2nmr4JknqMYib6Z
uJOv9Sq5AS/pWpyzeNtP46qtwm8zDvXKL4d0nVrVzpDzR1VEDyM7AxLFfjUAWQck9Puohk+i/Jwq
5Q+rnbaNUA6FJSPkbBx7hD8fWg+IOt1E9p9la/IQ79EC0RncYtgVbAgfTiHZ1Fb5owIxQLFqRutb
HIgXrEm+BYn4Ish6giGezcGNwO/WQ8v9ESnm8zjQiRdqqJiLZ1Xzv5t14b/50TZh61WNmPMr9pyk
B/I/JdknaooI3vOvvlSMt4i0h0ctC8wrJdazlVEra75fNzZMUtP4AXV6va+UgjAurceV1xXlg8gR
I6tm2hwKM9uxQSM7SGJ5Wuu+JnFhtN640rG/6KoDxRhWf9RsdQKflVYAHm+KbR4036LQLtazUk7n
5uhdEynnP7TQsH90nhU98uVjiCSjUaXh76vHFXw72OImEf5jrII9knC/vfWMfDainWI5WZMc3YQR
kn/C/KtBMm8HVVsL9IODmX/LtBr7jCAtse+0pnuOta1IrVv6WXcVIX2LUg/YwrDSs0zdm8FQOrY1
KH8M9hTiuGnT7FJug76/Y638PuZY3pAHKaWnwk+I/CvtGVjznS95JoKpYpD5ccWVNuyHSPM4LWUK
DK3SGgdF5OJga99Y55ODWB5qBH2GHSc1aRx6Jj6VSZTGK0xuMX+zG+WglrVhO0UY2WvPEiiiytx3
vNQfO8dORevaSe4LajBROWxVQK9RWmUmJ41iEwHLDfkWmZzDWktasmN+Rwi15ahN9maWV8a6LCVZ
3lseezCgqyB6sOUhSW/kOlKlRw1MGl4oCGAN+YVtrTbXSmUKaV8lGLXcBUnZfMkR4PJCh6I2bkkX
RtK2TzO1fhqzICc/MhXlviWDkWzoFaKRmPaWqHUpz/kocPl/5DSQmkH/vaJ4QjNBLbMwE1tHWZ0V
BQi5wkus7LlnJqrfhVWMggMW5KjW9uHvmlqM0pZ/nY2cdJm35f6VgkKPUWNsgqhGLW5lXY8wsx36
wK0DUWTbOK7yNzpjYUAijlJ3CHgUsigo69+y3uDIaxroDW6XFc1nFYL+73Ymwi8ii1pzFZVdT/aF
7PTXye/NB44BuiT6TstfyauoAor+NGCoSXr/qZGR62OTUvrdNS+q4LyAy6qtNU3P7vtAMGdoqbRx
n6h0Vjlym0f+HclQL2Fvi6vHILAauCZBsOHm3yd7tbZb7rdlDn5sIF3arUHIxf1WZe/57pl1yV89
DRItHcqAL4FW1MWj2qfhbWtgCuDL9P60aTTclqQztrZclC8qPUzFTutpcdgGtYQoHC0/eX2pIc5c
dRNf4Fro43RVBYigSO1OXX+ft0H4Hf01fSRjKMfcMi0lqDnxw5pgt22zF6n2idonbf4GxskqvjKP
BojlprVpNhBhhyx2EuXvZuXJYl3HlhkzNSkxrF0mMunkWkIMS7GBtBPrn1MyVtriM0dC8oboGKFw
hZuWvVESNb6ZTBB/uNDD7XjThsogcaYD1AlUGldokmuH70kTB8oqHhNSKT7+AHioevg1RVVWtJxf
mc0JblfeU1Il/YsyZp7nqJ2h/kg10hTryBNjuR7zpE+dJAO9uwvlxurpzEnih3oyb3xSrq9Rm/Xt
ncB94oDnmjdwTlojO1dtxuSpQ1Kp7H5hSELaE9Jbg6/8i4hHca0EYpA28iATn1lVXCibqvCMmi4I
Y3oI01F67KrQTtdtrxVk2BVYIavCDJUvRjuZj7aXldlWVZLuU+IheF6lkVK/qIFRPBfVlD7qnhE2
K/L0BGei8YvZUmiapZReQmOFTN+Wi7VUn1woq3ysc1ga6ui5x06lrrIs3U58yHUZe81eGyQP+mrW
3k2aUV8Y5WPNilsR4jwQCXT24UByXOj4P0k4YqguV/J+lAqlcwndwQBH+dcK6QLGuLEC59bwdipc
nkcEfsmhJxO3FZnuXajrfCh4IgBGniSooSFXo452XCKJMisnMk7Q5VZBbKy6aCBpmElFfz3pwSXS
88eaFVT3GS+M/tFWrWUZeQgSJY5h7+0L0nluwzXuuecI2YyGzpdf6MbThRLQ3LV9XCRjNplMhHIz
1nMpklVa1hfX2XZvxbZXf1dqzXiFmYfmLSuShjRkq2Djl4baSGK4i/TetflyVn4OLNE9/1s+LCzq
WWD6ZsEbbE0Krscvui37zizxSNyrnVYwzFC7uZpdgn2fGAVLGzLCWL5YFNLmGfip1KtUWNuMOhbz
xVh3rp3FybWdUZY6/ywfynToeVA/ccUDX2VA4DgepcdlSkShN+290lBuTa59u9IQ3bOBkojrlt9u
BeZX6/ODnlip9B+i0oUUCC5nybxA0wWYPTOnfR3iSI1rB02KCpwPpCPThY/i1FtEgoXpIkqRWbt0
/HxxKFWVaK1pP6jp9KY0hbj1La2+sCJOvUVQrxDe+PRmSdnxKJZHsqya5GlvaLG4o5MSl+Okw9em
bap8mwqukjJGkxde47sG9eib4IFmeAhSPozJKB4fD6sH5VhJlTHtqVgFmtN7IxGm0cTqD7KxPTco
+BftXM4annXRj19GsqbGfC2yY1JntRgoSfRzGC3H2rVa+RLJ3FKmRlkrc7PV+Uk/8Y4Q0CDGAArJ
dWGpkhgss5LtoUcE3pPx0maLBRyGnWqSsI4KBxSiBbrX82N+2KUocs9UNMSpTL+87PYIE/r/cqrC
+4AKW42XoJOKiLpcEH3NKP+eH+zUAxIozeRmdijDWiy10ir7kIhL3mdiBHCX+13gr0opbDa9GcgP
Gf12T9MYKq/nhz3xMaHcB2BJ7zMEgKWgM9DsgR5ik8xdk8RXno56Iku5HeTA2i68zhNDIXSBOAev
Z1Y1zm/gpy3JGBP0mqU67DU7qzal3dENLXyz3adZFl/Qgpwai28WxybautG7zH/+01gWtHKL9t5p
bzda8aLqI4VUQTJplSSjfUFIfGKZgP8F8YOqH77S0saTGD7Qar1lE8wNw+einUDPtdL44DOdFkEc
abzzk3ZiW6JxGjAjB9oMll1suzXH9CDPO2Ds5VgGaVg4Us0VD+dHObVBQMlCSqmy86EvWQhDOylH
W67wYHjoVt8nVu8drVGU2psgV79IRiffpCHNwYhhs082h+kVxV3jdUhRIa5UEQ7XnhcOmzb0EFOQ
MvRd6s7jhZk+9S7A3RH96+/yl8WPrMMsLypNmvYawjSnnjDVbNqmvbB2T40ys3V5CbNCdkmF6f3R
HrrKHvfeZKluGlIlKRX/kqz41KrFPpRNh8eBBbcQiwep0nidV0370cTBVk21fjtSkeHaj7jkfXL/
P3P/XxygP61z57V5/a+3rAmb8fY1ffvvf92/Vq/f35L/2tfJKwXnI/T+/G/+hd5Xf4N3+k4BQk32
Loru3+rmv/+lKMpvCkSvWbxFSeOdr0+KoQn4I/M3FHZYCoGg5WglvPsPel/Rf5ubpOgBYJvV8Iqy
foW8/y7U+/vopqNUQwVJQLuAE0meH+YxX9NBr6LbCDCV6qWHuJFv41xzpsHcd0L6GpvZ7cDJrVYi
WNnAJuk03ime0a7okP6eDd5aKsTup3d4/++hf9b86fNnduIXfYjk9Ual03ysD1EhHyyp9DmXCwoH
dpqhrGu3oAaslVdBfhBjc23RbL8qoUlAJW9/lJH6ubQadT1o0wE9x6tm4i+tSBZOYbWqU4kx062S
4appN+Y2aUbKEhMiBiOPHlSIng+KhgzAS+VD0oYvmpgO05Q/TWl0yy//PE61v6LHsN9lFLx2aSWR
FrXyZkO6AFSaNr3plrf309yhYeBezvMnaghP+JbfmmlsroI6oKquR18Fpct1KSnf+0r+rLSDgU+u
/Djqub/KO/5P2xh3E1Wl8y/0XSV56oXOL/qnk4sYkwaecugOdoRZbAeItSWHsPYDK9zYvbLiIoh1
cOC0obIKPaysi+glz8x97sfaSht8p6u5UOg9qVkv36W+8UbtfpV231pT4T433DeRLjnU/PytlfXp
HgoeWQ0V6oodqd2mGvFu7aeupeI8JGsYEckq0YwnU8mUFapKCofm/vyjvusgTz3qMiAYGrmLJbs7
jF5/n2DwWGXRJ7QeN7zkXdNhzdtpXbIOdM/84gnWL2EpmMQk2nQT/Eu9KXe9EW3Dwn+MerCZtvq9
tRpalmqkc6affBW5im1xIbJPwejft355qTXxPUY+9dMX16s4tzsK/nJ5qDwfd9beTfVDSPmOBJ9D
sODKmvdgVdvYB9Ri2slLZ8ifjbhZ22ngxFXvFGadrJOY5auUJRwIFi3KAOXaBqlsm/mDP/SP59/y
4jT/z56xDIUCFNM4LgTVocWVAXT67K+4iTtyGl0LIJsKbaWzfKz8KRHR41Rx28COWd5pnbGu8uI6
5VMhMXwpBXB81v39c+aT9qf1Dbekw6I0rQ6WaFctySS95cu65GSzaG//+68Xx389AnUD7E4FphXs
RpmUJJrHnqoF7AW9U23Uh1mzDmTKCLTWuLif4IIekINP1PTRT0F8RHJw5/nNVVujjvOT2BU6aS0z
CV+AFDwqar3LI/Pt/Nwcx/5//9hFHGeSxB1GSjmHIUsczX+z04r7bLbSsfPFV+/ClrJAkf49zOJq
AROkDpEslgcl7/eqka+MMuX9+G5HqUZTcsesCgwRmpWtjxci1XeH9VMfyOKk8jK/zoYkKw+9PaEN
ta6iGPG1rQUJ8BXjD2SwnoPiQHqO/RY1X7SLDH07qNLkSFUD7CFsohW122aV+PLXqKTIU1fd73be
s5dZKJ1QgV/CMr4TxT/+VrIZx2vG0EfJ8EarODR9h3PyqK5U6jmcU+1EaQmpVgiF3PDtZ1Wtt4E+
DWtLS79UKglZy9cxbq79zSg3X9NWcjzfv22U3kltz+lpuI4DMBpD+L0M1QcqntOKmEN2EFpu6lS+
0O37D7sR7a3HDzBZdckdRJQHMNvQv7TMqUkoqcJ4kif1i44td6m2bqrF686vHHy9tsCeVq2OR6Fd
34xIkEiAfsJdaoVL+UOfy1f0RCIFjHZeSquF8FGJnV/x7wLuU+96sednmZSMqWeXh6iWtLXUqtY1
MgQwLXHY4SEzGRt/JEIJhnZcdT2aFV+JH3KjkO90BVFImljgRDo5BN8BpitVi5XuNcEq81Ixd9vX
OzA6z1IffUZ79wx06JsNsATlYuK2GDHJtQLtVoRiHQ4ypqzmeGWlEKrAIjyJ7NKlQZk3m1MPuTgd
vDJuLPAXxWFWOxpZeGUY3iE1kE2B1UKefRtXX5muK30SW61qrkDJbbMkky588O8taKfGX9x+M8DN
LXiw4hDnibxOphHVdUrQYwBEuS8IKSiGomrKUgWcV/97LLTvBU0bCMZM8vO2qFyuhZBduDUno85n
2/4YUlo5qMhQw6wjf62lCvCVAoXyigpj6hRT86koYm03+GszxfeiqK7SpLvS5m5hCrK9kwWWvqFW
b29xcL626KNxEfvucN99xZHCIjTrKJqkyIIViWhKlqfnyUr2gjzTikOJftJSfqADqEcsUn3TKaGD
bvLo7kNeDrf5tsua5zgxvwQifunYxDH/yK9TX+yKwN8M/SzbCbQLd8/3XvVTL3hxiJly3aPFUduD
PBDQ1n75VHca7aZkdFetIM1Ar2OzFRUaDaltxCrpM3VjsCk6nMTxFjdA6Lyx9orRIOE5gv9tgMXV
BmLYoeoHUFwDgfD5L27RA/HX7k+G/3hz6PLGL7Hj6A6eFtxW3Q38TwqI95oAK4V37Epr9YPem6oz
mBRuiAuohKEEhZljEzDUfuIOKF/zYPojyqq7eHiZ/OTGlCy3xG+isMpdMSDmQNVWm9qumoSbaD7P
CpQT3WoSG05V0nuTf/Ms5ABChURlVg9U5K9gGbpGl65HT0EY8ikxrtl7V5J0nXY/BtXc+giqwyDZ
nH8P/zhni8PWowc5DPquOugo76g5hMlTnMWm05Ar3ytWZVKX5lqfw4ha54aFjRkbtTRhN6ro0yuZ
YH+nRVOJ2g5yWy3DnxclkEBF7dKV0AJtV48IVC782PlHnVpgiyMbkqQig/JrDhTRdSTtIKT2oRGN
N14WeMTK1h3leup38wcoCzLgGrqEtW/n1/Ss+g91RmveKtCD8N4Ko/axTy3kipNW3aBfRPKZ5c0s
XpJoNomjjVFfiGfeM6Onfvbi1B8HPw8lhMyHWpcbZ9JATMZNbOxwd1K2iLanjQiKZoNpZY+iOu+d
LoW2SbqIjLJfXtMZ8WCW3l3Rjjt0U8G60ImZEZ7hGNEa2rqjTr0KScEhh4kaVMJmssX1SV6pamRQ
UkzRp8RA1GslfGlt/x4vGH+t+hgSZFIc74RaqqRUkSMlAX9QKqiDQkDlq6Khi6UaowfdI+ibo0av
TnIniOtdNyYvVMTuQ5A4hYakgK9oX3r+rSXhjuWZiCpMhJIbX8iIdAyt3ntjHPMdzVG9nA1ujbi6
iRuCajP3Nx1khrWaJP3G7K1L9JJ/CHo/5I2UMjZaLq/FAesx3hft6au67qm19qk3rLsm9mFelfHa
zNu3QVNxApIKsHNDXWzsrO03OeC4TZkrX5RaP8ST+NRF4lpMQcntROh3g9pda1m2HjNxydjsH24l
xtJpIO+LTDOjIjnEsfUl6JpvzdxJpMs9Chs1uAfz9AVXzi+pGtwNSd24YFXZKQ0JLV+GkxC0uHs4
ta9jFD6c/+T+8RctIhPBlhsMZkYmo1TCO2WMcL0NO7V59ES2CySj/6yrNhbUGIxvAkVTnDDK+l1S
SodKywPTZYNB5TSRM7rxvSl0q9bzL3xX/5D3wQHueA9XOzTadSMXBz9AUS3TErDSRe27IkEUQRAF
PpDCuSkZdw0ITroDGvTA9LZucBdAWZUM2l3Q5vJW6luVfALyhIKFeOGE+Yf7hfEOV/3pSqdMWWgV
rdIdMi3eq5OCDZTvyJJ1Y1r53uBTnwVkcDjWqRJ8+l/O1uIETtUU+4Fk7A9eqLhN7LlyioEbeVnc
CC003bJb27ZT6tD9BtqSIu+5BmaihugZCrxYnElM91bQXMB6LzwT/3PILstTTLrel4oyHNAuPoso
wdyl6cZVHg/3XoTMOK7Jo8BZfgPfeoWCay+C/JEuSkTH2qRvoHBGGxSL3/MQCKJURa+GJV0oU7z3
SJ/YlK2PB59ctNLQHtrACOYcjv/NI2b+QxkV+1B1eb1T/VJBGCq2YdhdxWTDkrr+Juv5NSrzbt1R
G9h1VldsyRiEB6LL/lOD0aeDXOBBRyk6GdELBoQeMNZxA0rv7vwc/9OJvSyJeYmEeqCx2oNSds86
PUubmk6XoZHoq6zSFyVuvtGA1aw1rIg1rXk12Z/RFHsBOYXglvaqmzr0YXu2ptj6E+udl6CugzJ8
8zOi2vO/cuHw/PfUL848o5CmQOr19qDiW4dCLrpRygFWsJz9ECXOZyL37yAPo/eZymuUitcKbKAV
ygB+WcrPY4d9miwOrNL7YlYEZ23vSIXauO+/75cS/k95yn+Wvrk0dn/Pi7EKoSj+35vwe5XX+R/N
8p+aB/rPP4ZN7J8Dz/n1o/+xec+1f2rfqvHhrW6T5i9H2fmf/H/9wz8z9k9jQcb+e95iIsbfRnI7
+zlfP59//2yu+xS8/dfqNXhNX+vlv/TvHL9kqr+B5KGHB14rdV6Er3/560qW/JsAmaWi55+T//Tn
/8dgVzV/4+YMZhDa2vzvzH9U5+1cAFDl3/hrFPyXSM4DU0HN89fT/5lDP+evO29hf3+v1AioOtM5
jsQBlg3QlEVaQq8orlNnQCNCj9+aErxOG65RbH96KX+O+nPm/jj39NcoGH4DKKKEtqzK+nrbamIQ
hQuWllDBQ6Muo9WKJQ0t8Nyx3GTaJTDfySfTKKfBe7JpPVt8MhOXiWnUjIKUhJpvxooePWSml1Lo
i7zyvx8NAPlM8IfCoS+ZSK2fN3Xr1YWbKymFCS3EP8SRA4Q+uWw3qeMrOVc1rcHOfEwauICTLyUH
kWW0AVZKiY6VPkh11Sbp76Haw2XoM6jAj5FBY7FLa5QGinqspWuk9pJ6zzXBp8cAQVd0RRBu3bRo
Ye8KJU12dd1IF3I979Ka49WBcmP2lsF4kdLzsnDf51gDt3aXu/UkafeSqvrjfNFWUXUH6nMLTXw1
EgKu6wZz2qiSO7g0RbQdlazNVlJp9s75dbQ4/ee3TTEaOS58TLD0uE4exyiGnQdQQEs80eF9HtAA
DC/hQGfsJOcUYyQ7uZcmEbu+1Bl0/GTCkeRBu3D+flxYKOmQeWF8os2qpEWcBIfY64CAZy4Aqv5L
aNTpTWdyqTz/qPOTHL169BnQcBDuwYrHa27xpBJbu0xvTuKGRTeurT5PDrLBoZRwSbzwVj98nWw+
BjJENhsG+qgtoLymICYOXC3Nyqt0aIYvDXdoFMF59ixDG/6h+BXC5fMP+OE1MiogDQG1YvZgXFa7
x0KUI+vGd+FEyz5t8kNyoGUtvVQ0XL5HWD9zcZXXybTBrD5eMT7UwVJplNINaXU+BGETbxKLr6dJ
ftF+kMX5PhTkGGwsaTP/YLlT2JSzavxWJNJXT4GnXdUSUPfzr21eXUfrgkGYJ+Xd5Q+gy2LDjjI1
QZ1ZFG7o2cmqaoZ4pzZDd5dWdnWTtLr5q1s34PpZvkU1GcSpvtSO0tDFMTViophb/T16i2vwCbVD
S9kmHaTv+pBdcr39sC4YcPZqZsIocYMBOZ4wj11wygyLfdtC6JKOESGfCC4Bp06PAtCE67Ih8ykf
j2K2mZri41y4Sqbac0a63iiKdynbf3IUnodaPggoFF6LUcKGN5qgwOyr0tuMUf/7AHf6woe0kPe+
rzsiBWA7CkcdtJdF8s1ryq5kVfIslKfBLfbZWlUmEnyTQmvNiLGoF8FBV6eArAC20KWa+Zu8lw3n
/NI89bQzrw6R72xps+QnqRDCdNVj5noE9et6JqfSCH1JQ/xOpFt8AaABWRozmBIs9eJxQxIRVq3w
uLZnFw6l/QYsfreBlPY4pt1TUBbhKqTfS8i564fl3isg1fvDbL+gJ4AbMCq2/V9zjvz3HMw2cbx/
bOxhAh/PtKbDvqDhq3BH0T5JGF9sIUtcCqNOvWBrliGhN0OmuCQCCr0ODbliENoEMpe202wN3+aS
8OvDycOCRWOGqo0jTgX9cfwodY0bCA0yhetVmbxr4yJ8itnVILniFHt+xcx/1XIqZzqrit5SRbC8
uDWOTEbXVm3hkkCW4HqQ6kRmlzmFGtG/N8TSSk/pfa1k/ArOj/zxo0EXh654ppkR21AuP35Kz/C9
iE6BwjX6uqNhR88OWe1LbtHWhSOIzq5as8/f5lb+mz6Nk0MC0G1toDS+sMF+2NDpcBEAetkfDGIb
bfFDJCSheZPbucsF+Q9Z5o6Ot2BCmt4TGD10v6amnrdxrgxoTnl89iV1KSSsPQvGfCJlLq3oSD7o
zPLVVcfyvY28pt/F0ErHTdpp4/P5F/5h7TKuTSwjv9vUI9E8ft+NbvRV1LfYd3NbuiGhStXV9vUL
p6M276hHK2oehjicGxc6fE7+42EGA9Mgynqpm7RS81xa1ri3x6TdoQ6SAKqUHfySsd8HaRC4jWTi
xVtbYpOmBANGm04vvLhxD4ZjrrjqvUFbbR8NlAtz+8lsta+ployfYop719xdqCyoNZMUl+XejiiA
DpUPYIlizAqLGhgVkt5+AjXXbWIfwlKWdPJV1k7BlSdXjWNpUkhORgTrwMpCFx+XWcrRem6aDPFt
kWIsjmS62/zyNCAylhEcszNwbZlX409pNAkbn141x8wN8IEATkaIXkbdhZLVIr35vsgYBe088C4u
uEtmd48LaDLGQ4abWfIdYPDdYBjZOgTPsIYDGjpxl93Tv/WYydMmUgydZh/DDVp/i3tcBjihuM6H
it6tggr5+ef/sONw250ZpDaErnkTXUQXrRd2uVVOLH91aPeTUlXOVND7S3JfIQnl8wWo7AJ4I13y
Ef2wrS5GXmyremlHVku23k17CAxtRxtsFo8m/SDtryH4/nz9QGNRAxp84h9i3m5Se7nFks+qBh2r
JFzFsMm6RLo+8UXjUE/jB9soasTlpR4ukvAiaf6ia6i0ImVexeR9Pj9fpwaZO5YsDd8Agt7FtiHj
gxbKg4QvnmKVtOer5irv+0sVglOrgrwEbVg0KXBZWMyNISofo+OIuSG42HqWFn8NvF53xrrPb6Ko
Nw69DxIormYsyK8/IJ1QEGU5jOiQWHyQXRziCpwNqQvRLfyMyjpDnNLru/OjnDhkuK2aYr47zL0Y
i5hpqr2RRqkQo9i0NK6QAfS37IqBk/shbme+FryeH+/EC2XCSL4wICgFeZ7Wn7YZdeiHUjWi1JW6
WnJ1QY2u6nzhAkeguN9mLY2DJudMBlfz/Mhz4L44AOhvIDNmK/R+8bTHI9uJlXQ9OC4XQULl6LUQ
62m24hG4Fz0aTOrGN7PK8WvapfOiUC6YOZ5Yr0fDz7vATw+Or3JWSC1OzFKpDes0pyBG381wIXo5
MZ2aOmcG5vY2FVX68SgYVamFV+uMgoh4B5NB2UUkmgAHqS1E9aq5cGp8fKlslmwo2CMQL2FUeTze
JA1E1XmQuDl/5mS0DvbsCi+WhduT3WI9HOeBdgdeIodn2Fn781P6cTHRO8K3ids8mw3C+OPRe+GD
0zHA50dlfMcebdPSbEp3JUiOdVJk6ZpFJt+aie+cH3chj533UboVSekRUnCSweI+HlgRZe+Hvpe7
ZRk29U2cVmBccgA80tVAU9qbyvRyA4FFWn8a2qC+4Rqg1+sezkG+Sf3B/jIkE9pac2DbMMbKeKlq
pTMdclzSax8lmK0o40jlpoksOIpy25AFNaexeZBjyQzXBVy4CA8+GsvXQ981yhYDk/pzpjftXsR+
/q0FIdZTZisKNEx9bd1xz3HUUjKsF+EDRYSY1AffYiut3s6/mo/LHAU8gTPJIi57YumE0zcpkKUu
KlzTluSXmhMbSEuVX4gjPiSm4GnOnSc6Zg5kA94rlT99TNhxAGLCNWnGXKGXHK4VmtshGWZPqPOK
lVpb9oXd42OC0ZpvPAYXEm7/Ovvl8ZSXclgHVhVmLs2B7R5DPe8wytg28X34B1uFI+HFfbYZUprt
V1WlRne12V8K0j4+9/wjOL4JUuY7ymLB062ZxyoAUbez5+g8sbvy0JaTtVcGH8BGavrKlexZ04/z
k3rq4TkAWeg0CnMbeb8z/fS+EZAFPtxVjL5DE/JBkcu3fCPQx8wqcoa+aW7DIIIS35j1yszrbBuV
0eSe/xEftxqV9gabviMcfucqx/EE2FJQpXIwcXJkAgaaMMM9fq0NUgZYFK0fxNGKXH50FQX49Gkx
nu/nxz/9En76AYsVkON71pWemrqtGPJPJR6mnwYNa8yw6yUn0vXiyjdkcythO7WGZiCtQlv9tcba
eeM5fgnzS/ppIrxmlE1vFKlbhu2r32TWAzTc+sIZ/fEbVum54pY/Z/f478Wm3tSktztVnleZCO7R
loFdUNNLTRunR7Hm2IYZZWEdPwp+JH1bVMQ3JvVydFCpeo9DrnXhgPqYFOKNzY6w2M/gMvBhqxCd
XVeaVRJGRWkBf6EPHod6bByqCNJNo4eQstqhu89wzLvJsgSATj3Eb5iYUlkeJOM2QwW08wF+YFPY
RL8cFBz/uMU7aHFyi2ylZjqtfHJVqD2fYJ+0zvmVOx/6x5EPo2D1I0NyJa+hLeYzCHpKwQqvINOK
5FmIMrsGQBtuIi24cMv+GH4wEupMk2Zi8nDL1L1XVH7cUgd3sRlS1laFLCQw7WBThNW3hhr95/MP
dmm4xZ1eUjnVOFwYTk68NUwYwzEq39sbwor2tiddlLSeepFUeOh+Moggl1j2uvFxQ+vS1JU7z39O
RY5RWR1AQS3Nhqx07v1yNMfrpMucsJVjhJrI8SfSe6lh+SPjeVkrXSe9b27iUSvWtlWPrur13a+P
h58PNWR8qLgiLmu+WVbLQQ/Wxg3CDBceZF0bS89fIW/WV+aU5tvz07eQ57/vZqCxkZzjqk7/rz7P
70+7meTnKj2kUuxy1sFVjeI/GiiCftNscz+7k2TU3wBOV0oYXwPEO4Roa0w6piol3kq5f51T63Pi
lh4cvCmTvNiKJHcJxZwgkYML39CJk5e0MgsHE4K5+LCYis6j9tAVVBC1xMTEk/SDEHdU6uGpjo3t
pJViX5iM+dtffLVUOjhvYSTy4S5jHNP3laCxDVpAgNK6wpTmDFWIP3Md3fhGZhx8EwBcSJnxwpZ5
YmOm5Dcjg4kwIFLOf/7TrHR+PmUSZpru2Lc6YhAQsTWYqUsB1RyrLJ7vnYdBUyLtpoAxjoeRTHnq
cy+I0U9l6F0paG3NLKjvhsY2dzhxhAcVgeNr0oTCQUYv38rdYO/1pIqdQuusW1jB+oUnnydx+ZPm
vkqECBQFuT8d/6TarlDy0+Pnmrku70XWEOHIoeKIBIrP+bV/cih2EvQfhqCstRiqTDqaAXOePm5w
MsrkiIuv38C1j+0v50c6MZ3sV5RTCV7n1M8ibkrVEueu2oq4q3ipk4Mw3DaxFV14dfPvXbw6VGZz
IzRXQW7Zi+ep5RF4SZFHbtqxcqxOsR8hqslO63mTm5Vd8HT+qU68P1BtDMjXyAJadn5SV6d9SAhc
OHxFO1AAGbZmWI0HqwU8+L8Yiiej7oHDw4f+llbK0yFUm8gN0m7ilAkAM40CmxjIlBfOz/cVtniN
NiST2exG1Uz9w2TVSt62nR2ShFf6J5umARB/ce7qRVc5VZzWu0qu5N2UYZBmlIZ2M0lGthcUEK+E
FXifMLvXkPJZ5Q/Y+3qJ5kxHKuV3YP4qQPFdSv9qTP1AJFJ0hZm1gazW6+7iSfUc3QNcXI9V8quy
CJzOAAbMV2aq7R8Emi3tbkC5eaaBYodjdAV0VR2I+/lZ+rhBk3PEJwgRiMahubweKKlXh0lXhOCY
pm6b64Wx6XSrdQctAo9mSN625EDanh/04yrkUOB0np+Kwpi5CEDEGDRdmgShS7Yl3oa4niBkRq9j
mt2F9X7i9sGthzDu3/V9axmUD1IUyIEpAretcsntW0vbKqJRD21eig20ZLqEc8SPek8Foe9tdW34
1a/Zyc3nNZAdBGEUYfAZ/SA96bjaleiRUBcjOdrqedJs9AHb7fMvdWHz9ucwGslddpR3Z8Hjbbht
JfQS/8PZeTS5bYTr+g9dVCEDvQVBkJyomVGyNihZtpBzxq8/D3TOQsSgiCtXubyRrWY3OnzhDUKE
pxRsHCFAIEENiWUfPgSyYEHta+cUhMgDlsD5JfTr4HkS+bfAR4dzRjt0EQqu7zUc5k87P2wp61yf
TiS5aNhjdELZmcW4/mEKvRcNwa7lG0j+RcKA41CNQXM2Mmh6U56PT7nat8cs7hE6U2frPJeFAX8o
mo9+A0Lq9s/Z2nwU3RCxWu52cpvrX2Mgd61XBXrQQWMaf+G3KHs9yRBKpYmxg959H4vw1Zkv9Wji
tXdH2Gh4nrXWSE4y25uKKaqlcUfnagqKyjERiXbaYMwdCiB7pbatfU/ugrihhYkubIrVmqtdiwC4
ViUnfJul44iJu8MFqlN36YdzO5cP+iQ9+oafOVM5ISobavXbH68zOY2NTzWvKKHx8h1+i4esoeu6
UA0SovCqOGr06M5aMaH4ZCv/p4sBeDX4t/jwv1vpJhwSuCUPDdBE3G0on63yQS2KQ5TQl1dNVZs7
KTTtuwxqGWQ4G5cUo6/g+xd/jEVZBgWeAXBgkRhZA4cQcCynOGHQSUX1r5YUhBRHWpW3V3EjEddU
1EUW7R0NyzprPbe8ws+90uMTD9/TDHPtecps+YIfI1Q+0NSFE5ft4Mq+QiAvS9HFbLQJoQG9gV8Z
VDQ+bemB1sG9gifo59s/buMogZ6gOgBOUwf5s4peEJJMTRt1h9OcTk+JrUMGAnHuANbUdyT33kdj
oNtQ56AFbWt0GZc//20z6ckisZBm8Umr0OZ3zCyzHUvvmj25o+UXr64qdemwIB/1C+S62rQEY9Ks
4CeM/O6kHHzdhAgZNf/GqvzMvZXufNyNx5fRyI3A7PEyrHsrba3K6CQQOJNB+t7cwE/Roip3Jj1D
7hUxBLfvkO38848GUGHRPdJsLI1XgW2cClENoyDkxAQHexoz8ExBdKv12l7fdMWs+PUkLTkBzuv0
GRhuVUKRRaSEg+yzQSTlLWxNxK/bJwLQB99Qj31onWOjujQJtVFfcbTeepUrCKtF82RHDZIHVN2H
+kn3x09W2Z9vL8N7LC7ndzHopGAHakP8Ekf5bUtZViJNBHvxCaYams6Rbh3MEfV1S4kG14TB5w0x
FPvZUIsLUwyOnT/3J3SATeA0SB/v/BxtY+eRACxoJ4JlGgHXO7xqiImSmrMU91N5jLCuvB+z+nva
lcmHoBleh9iQXdDgNAaArR4Ssx3v0t6oj1rVQnBPaIzd/kXvC8esjyEvcNIFiamvDncO7kNWBy6e
uMSNHbiHcPJSrg4+4p2XMtPoHocQviB+9YhplP8haGJ4CgdQgvQFVXS9Hj3S2KHc83nEUJLMK2jM
otS1p+u4OUkkecAdU0ylnnI9il/kRL9YH524fGGZUPH8DINacalGoyjNsT9Mdo/3yaBnT02haztr
/GsW6/uGTB5pRDJMOiSr232Ms0ASBa6IVaqQvIQvXT87HWreg4Jdk2wfKw0WAR/Y7MSzlnMDiSp+
pib4sR7K06z80ul22waLEgWoRZTcqXZ61+rJfQMmRc/jH/iVP1joAANcPFRy8iKXw08DmY1cpdGl
RkdkKz4GxfhhkoMnJcfSC1QjqBnhmGl8GkVymIX6ATvkL1lV/FiiVquuPJLjO0BvqEXqjxp8MQV9
9ESCzzWMUJLC+yFfMiT7klSlN2gGOhGwjiP/fgzEnQlcaWgRGcrUSyYpH0ozu8hT8ENKhvtw0GHG
hc9qgp4Dg3EJYlbTFofBLL62kgajyTj5Y37xF4c2e6gueA693d73W48aXBBqh/yDVtRq31sYNFTD
wEEMcYQ5RBpmfFkbRvwMIXayk61XjeQLtNoi40fL4Hr3jRFGgyJZ3k9JsU+hmKLFiGUP5L89CqY3
kDa4jNeMrAobFlBocnxCQwZpD3aSY0pq8R9eaIEhkf6LSQAU7nou1aghJo2/6EnvlNkNfDl2pWxM
L3/8cTiIKi8KRQWKX6sVK0cjSXOauCdwUohnlShL20nue0m515Fd/qbVyWQkOvS0dDBMXOPrjL7W
w1jnZphMe37opUQ/yElhX7QiiV3MBIqdXGHjKxHfaaSqwMg0SpfX65dR6ms7lZmlVOHvu6GLnybT
38M2b4/CPUm1eunMru47ighdJhNFnrIOw6s0M5Du6Hlzb3+lzVFMTF7+N/Bf7wU89uwhXdYuN6fq
3ozwoiHfy3aqPhsHFeiZbMH1AoEDGex6xXixZ1ULu/jUxUrgYTU2uUOQl0fDKoPj7Qn9alO/2w1k
1jYNGkyI18SdHvESnCShdMQT14NDPyOrDrYVNej3w3l/7qSsmI+RaiVIVmCSYxxmisTDXa1nduzU
oY9BhiTr6HKPeBe4vKzJlzpUq4+4BfxjYPh2lMbW+DxGJjYjiYWCrZNPIn1UJgAOTlVavX7XGaUK
k96s2rdAHjrJWYwKh9M4Idzr5JYyofBBZvfDAo3qJREeg/hNIduJv7SolBdfrYV+7DHa/mrW6Asc
0job2lNl9KjLR5CthkOu9CakbfDFBx9Tvr9k8vbY6Qo9w5q7V2lnasYPACn4tWkZHYXcKrLnupo8
NVcV69Dg1jWjxaAZHwYbOAbAQzX9VrZCXX7fNJ7xv+GntsLok0NjZ+bXtJTl19YsIGXZbVt/CSul
+XtGJwyHEQj6wuXNTr5yZC78n0i9GKmhHzU5NTpHlAasfIFeOnrmsfaK4UZrgIIakuSQ9+YA3Tyx
EozlLLN4qUF/4oGilDFik53ywJp1811dxsGnKrGrC5Yj1QfMjeojfjWoqRSz+ojbWufJxpSdkT6P
ZOz71FE4dalQzbTMav6iNaNNc8GXwsy9vd028oKleUWthBYvwNvVzpbQEa8K2YgQKKM0XAr73w7i
ODLt8Qe5Lru7orH1nSLN1pEl8La4ekA40qa7Pkx1qOXkldTUrTaT3LGR5mMYmeFOTXPrUuUUoTtN
0Y8HaXXJYX3EetI9Pg3kesQyqtGf5tLAPELxp8cZHzvv9kpu3RGUUAVIJ0huxrqzKsuDPDQG04Ks
rRzthO2nw+Q9oa3x6fZIW98MZXTUIilCg9VbLWDeZzPFqnFR/sdsRAo0+1XKJ8rr2TScKjK9v1Nz
9nfupa31hAwDrIYaMOHrKpdLO7X3oxK0MwLL6h37s79o2Vicinj8QX9N3tkkG6tJkRhtWYBK0FvX
+g+1jxxhbjZk4WWYHURiFG5ZRv/M0I92JraVnTEUTR4q04Ad1j1jW53rJilI+E27zj76KY+JbNeK
WwGlOUR6ZTkYmoRH/GhCRLAD875Wy+YYzASfQS/vsVE2Pu7Vr1kW5rdc0catwpJ9ehkjNjd9gRCL
kWF91AcJSOBEyi4CF9edR3RzsTWwO0uTl8BtNWbbck9aNecfvrY46kaIuVs54XVpFdrOfbOxjbBM
IHCDaaPTqFWvp8e1H9i8boS8c5KegaHLXhDH+aFF9fMoN9Tob5+VDbIIjZrfBlyFIYMdd6MKQPhk
zeD0AhxePT3QqRLWPs4zOfoF9DilSxHnmEyUA+YmqSWO0OZ2gq7lUK6edQrmAC4oKVFfW2v3DgZs
1EQh0VnIHW5ftyVF6fybmo7yMRb4hbaNXp3kOkHYt+z2jtNKI+FXeUSnUm9QeaUIAQHret2BPY15
bKncGXKe0HQqjoXADjCpHlqz+3e2zKM+RZ6Z1J/9Ib6AR3kggDuwHVypLf/CgeqrpfqX1MyeLXlR
DOk+qp2Ydg79xsuAnDTgBvCxIDfXLMweahRaVHSIBhP5yzrOEaLsimFnt2+MgsHD0rlXwIpBjbxe
igTIu5xLAT2SyR6crlOLU2Inys5cNjbewjPmesY1Qyxg++th5FSDsx6RNtcSEOqhEpjpInZ0zubR
vyzqvQ9CisvXIk/9o1yHxlE1a/mUNdHP2yfg/YlbGpUkfRZ3I52R1eEe/K6ZLL+i6BeqxQMm98W5
kpAgJSUsvleVZu1Uu/bGW/78twtMRlmulsF4eNYUT64eg+Qa5yQ4VuFkUAaoqx2m+y/i+PXJ0uk7
yGDGKchT2lhdKapg09BQ0T1YUeFrqYWzsXgOQIL27VazkNyJhu6pKfvyIziNiFp2YxQfI7/RWsQ3
/E7zKsXK0fAUU90TkOXafRs29uTioBM0bhmYg33EGwgkyTw1VnZoNAMlqT7xlVe/5Lg46GeO6OOm
RYxyXT1VFQVW3C2wOazlxm26UfveCaPAKzjLsdKUwSL/g+XG8B2Cc/Y1soqWgBc8RYHoaFz3bjs3
86UOsaz04mam5J7LWGkccIHFr1uRpNmbxlR+xSpAlh3gzK19Z+d+kp19o6jEIWKpHvqoTTs3MPFw
NpAHn/Fl0o3SNfH56rELDorUtQ2thLKWjfgWjVSnXsbE6qLjNEVfcM9F/En2fTR+LV+Sv05+r7+M
dlSVTpmPY3pPy2y0XVr5g9U3ipdqppy5ppiRD1X6bHzk18cPPa7T+iGZ8sQ/JJ2s7aFtN1oWhKwL
5tSkgmhz3q43myqlmFHOGKJiA35JtE7DqV2vMYNtCw0zsGmqkZabJo+OAcKBzaLbrKMJ2XVR9GxX
fn8XCWkO3LzpKkQf9tBovwrcq60J2IK+mAXZdam+XP88lH3UNqps4TUWRhhVIB9ANxYO9jwuklBI
3WX2K/xGnYbZIIHGQ+22RN9H18EvvJoTiGW/ucd37o2defzjawFS8yJYD36JQHm5JX87plZZTYrP
W+RZbfgwzJo1ObUkv+RRoX9RJI7v7eHePX/EqhS5FJn4WKU4tIpZg7aKwxBvyZMe4K3KjrIP2LD1
j7ZOIXCMkR2t/eYYJcpfI1qRO0HHu5hqGZwp0mehPf4ONYcPr9b1YROd4PSHTqYFH8wh/4zFUOaU
XfnT0PsPt2e7OSBtX0JlfHzoyF4vbiTN2HWUPQ9ZX/qnNMnbN3OCuiIm6qx6ZeB0a7d/XHBZvG45
CNSPF2TguoyUS3Djwp5Zyp1JBDOk4pD7096efne9L6MQw/CWYNQBA/96aiIZ4Q0ETK0KlPISGDJl
WykNj2EzdcfBT5Kd13pZqqsjtIxHoYqiNUV6rLCux8tResSaqVryOOupKmD9UlSyH30znxwav9ah
V0tjaVvsdW3ehQmrgVdXS4UU7ogMLkCfLFr06IPeQ1l/D/m7sZy8zITdYPcBf60xdqOpNz2qYwAW
0H09SXNiee08RkdTnsbHxNhl/r0PSyArEwkuFecFl7CGgUlBIKmxX4Unv1TVs9ml2msZjNpdiTDW
qbGj8tJOXXqaesO/xyK1cP0Im4BYxNLH22dkY30N2p/EvTA26GuvwrByjCspzIOQgHj6kRta8BQZ
OETfHkTd2D5Xo6y2D6JFRi3ZMIb9sMZORhcxJuzNv1RpYOfwfDj0YS4CT8k4oCFBic+dCrTuMY7R
cJCLD2Fr10d6afgfJfLRNxcK1RQep4iOQ8SLPsryy9DEH9qMpgmAR7SgrdoB/nBPUcU8Nm3b7ByI
rR0D9GDpJYL04AxeH4iqK3vfUhOMHlFIdgZSmGNiyp+ApfUu9kh7pLz36TEbBn0VE9Ya5Y13xm8j
HohY1FvBKeyrf6woVd140rUPWN+hYu0br4Y2JUcwYyEWu2ZL5chPvcmEZ9WjjP7nFznvKNB1kBBc
ccaqyZtrdlvA9A9OotRihJpRg5TkZj746kD5IzV1z07nvQLBxhZaOgBoDizgNdg11wtOxhhgvMJG
jZr2JQ9i9aMIuuwNs+74oxJi9oxgMUckLS1/b/duvCMMTcmFc0qHyFjtXoo/szJFEYbyVnEfKDM2
7L5fgeJJ6WNblBDbBBO+dPw6Wh33lP+CKvxFM6sf1DP+Qf4Yj82qp/be/zTDhHYu1gil1H+n63EO
hC27Td09QqGIEXyqvltG0Ry7LG+PQblnJrZx2CEAk/0uOMOl/3m9hl1XoKIuWMMxR/hYWPh1CAWh
htunfXMUkke+E6AKjCKvR6HIGUWwC4LTQBrpsqNV+IWTvXMANz8KXBVaQhAoOBbXo3RJktBARP0I
MMx8QI5ARgk2VS6ZydTaeckkqKDtbIXNqcHbWFQmwL+sO2uJHGWit7Tg1OjiR9UqytEIMGO/vX7v
qwQE0pxy8C8UhZde4fXUitrXYxvIAUoPcfmsVyYO8cosH4Mcq5Y80FKXakpyBP4nfZJKFMGrOpWP
YDejN8Bpw2HoR52Kt24893Oru3QDFWLY2prv8ahOnTHp+LeU7orUba4OaAYEC6hiU369/t0xrqN+
i00yEiBicEwViSOzD3/eXp3tQRADJCBfbt7VYSyTwq/tikFkE8FZLc6Mo4m9qvvnoxAlw7gAvkgp
bjWKZrXJQE+LDz0jUJEjhn3olqjg9ijvEye+9AKVWcR+oEyuI9SsS4TuWy03aSDHn6th1i+pTHfJ
nCMkeKjRuODDoE4giE3vc3xBx8UCIQCUMgEJfx7GqUe9tAbNkufVeefHLU/YKuajaC8zysKtob96
/TnVgEZ9APvc4y3pvoMm05wA4tdBzrCelQ08DBrUXBeSge5MZgrVsDO9GPf6vVVaBnr3Q6C/LBJN
NDLXVWjsgqK8S1oJo/hCPGOo/lAFkn2e5Uz3jFjLnvNyyA6h8H/SlMp++npAADD340tpFMrL7VXZ
2H7I+RHZ0zFZBCeXuOC3hC0QzVA3diF5ZTpVLgJbihP6UGv+dJQFP0m0DYRqEX1cPXZNocCwmFF+
MlN1dOQ2ri9hmuwJary/QhmF9VxuUM7Tmlmoy5OZ5ArW7wD+VLcup+mMCVx/UNVoxNdMGQ5yro47
J4sS37vPybC0LnhT6SugZ3O9hE00abUxtr6XdohJRcpDqWXlD3pBtnyUsTw4leCSBQLARa0duqxB
vta3kAeuM2NUnEGeeYRLS34FaDe9gBOTeITlZzMW4i3o9eTbWICEOwpAtnSBZjX7GIaa+qPSzGk+
lFY3mYe5j+RvXapko1vp9oSBU9Jm+mWsFzddQcM2Pfh+onZuqs3xx7ieUh9WYyQmZOWxAHAsDcyg
2yixGF0cXAPf9Xv06g+2pNaLR0oaPPZTGz3UWef/NQ5SuBR8yu9R0KEvnGCcnDkqWNmXviv1T8ow
Zj/zVs3/jssAR845kI2BtqTRs51FRF4gRX8neiueIgSOTExDZIbyKXOP7HJzJAKzhhLIignhfe6T
8EdsV5yAAjn379IglMxBfiD6EqhF99mcJ5jvkD8+KwVGrE6tsQdOcajm2My0HQghcK0/Rl3pns0o
FwAvDbM+TzidvWQKfV5QR6r0oNR65CMSP+jnsMN00VElOf0WSvbwJS/15iXVldmpfLl5sekeYQ2V
PSRdhvNnbXdyDmCopOCSD/5Hs6+Me24X62NKbfSlimP/mFEuatw6F9N9QdtbnFFdjnS0mVMhubXd
lPLfpZW0eOIMAs8vciIDt087IVVAr01qnEzyxYCU8BR8U/K5r9xOUbqnuA+T6VQbJYYm/y9tY8R1
KhUcSWSFcLFLXbxIiZk/9XJufEpRKckc1Df9D2Ml2tcA/FXg5HYCelrJJJsCkZwEn+zUlF6GKMs+
3z79y+m+vu+oUUEepx2GOMw7+kBQC2v0k9j3ggZpUNy2MeUuFPVkNeanPx8J5M7CQF2cGdc6N0QW
FZawGdVxxEbuyyb82XZJ9SSL5s/sgOl8MAoAMVU2COJBp69iA/zmg7AfQ0YiNfCqIKvv5xI/+6aT
vt6e03skPPBalMlQvOHupDu7GiqxS9uW2KBeibvRKdTm7KOEs9aRu0E785BMLk6gdPoBGLth0MOT
TLK9q3WlM/1rvvwIfoBMDEyrZ3XJDaUGlG7whYe32+ylo4ls/ihGr9DzT+rU3UOUrh3Tt4cDbgbf
89imuNGJ4r6W2n8D8S2Whvu29f+KbPPeDDXzZ1fOwbmJtXLnld/YaxSSQCSSycpcyavFGitr1uWC
vdZKOFDXof1P2mTdEX6079z+LhuvjU5fF5gWzBBab6uM2Q58gFta6nu+YRZYShi0+zrssyhkyyhB
pDjI6CBBDrdH3ZwfewCsJXpa4NWuH5vAj4aYYShNW4H8tW+VyQnUeDjz35r/YSlhOVE/4uAi+bz8
lN9CA0tpdRHmDCWSUF5M00IHwFCFnmQ778xqc48TlbK/cbwG1L3KfoSRdANaHsLr6wGYTOFn1lFI
RnNsZlUcsfDtLwOP71EylN6t7DK/VEQSO0/5snare4raIy8A8lKIcK+Vm80gCiYqFcKbYyX1KBrS
IA9H24tmGtZo4tYfq5HsJDXyva+6OTJtFeSeuFDYu9dLbci4O0spZfMWcvcxz+vK0cPKvpN6pFWT
aAgwlYrro4ory85Hfh//AaTD9BXOITVlZR3/2QFyKnUAB7cD5X6cylKhvyH21Ka2di2+yIRmhsVu
WqOEh4o2TZSPuDBJfuQ2sel/h+31ALrO2mmIb86HLATEDEWVdwLVOkFQlSaq8PTIrJ7oGhbs3GgP
bLR8j3c7Bey9wSOjUGpcfsVvR8MAMSEIOBglR8qpr7XG05QxfZTLuH7Mqbzu3DXLrbUeT110y0Hm
UJt7x0Kv43AEZSQ8KQ+rZzEhehOUbXksCmyA9LlX3b7VMARqtPA5r4e9Pv/WVcdtSp7AXlGNNcog
MuY0lDOG9zVruFjhKD6osSU5nYosC/0uyGC4oX+5fdNtnYnfBl1LTA2l4oN0Y9CGruSPxvTje83K
Ig8eXvYyCb2G01zrrmSZH28PvDlbKqHgMqEGkZVff9zWHGeMzHo+Lv0zREPqwrW1ND3LbVUfJlyo
35Dg+nF7zI2KMiWYRX1l6SWRSaxugM40Yh8pJ06IEn4vUvIX0vPwn143pUOnTb2HUMpcO32uq54V
B/ldjWavE0hN5vmtwR09Yb2EONJE88T6Ykh19aExWvMJYxRxyNgiHmRd81zpAvwP/WGP9r16SSmu
ActEWxU5uJz/Vet+1HkWvN6e3eb2XbQFwFcCz1kj0vV4LMJiYEUNHJEaRwZvdd81+M3POCXg+IeO
aqIE4b1sBZqjCL/ek1vZuH+o7vK46IuhOKHU9ScN69ki2+J5afFUfpTlKH2MRrt7rC09O8xaXjzK
Rp892K0lnAbpeqcKq+GDRB7n5koiu2ZipZesG+3zgLSYM3W9f0wzWNTJVBmHXgZR2c72cK9Ks+wM
SG75iHeeUdlCR3LOzMcoVYIj+hbyJ8PuR6cpG8sViPwd5aAJXRkzYwevU/1gzqpyj8QgqmmKRmt5
jGY63MdOo4mio/BFA1UP2+pkZ3P+iM/V9FVRguRy+2ttXKEoHyL3C+yBwtc6iJY73IXkmj1ltFn/
WNq9OMpRqO1caRvHe5F6p0OF4jX9zNWGDzMj8lUbYz4CJ+sYZCNip6USu0HdUCqaktRVszbzCh4T
7/b8tmLZBbeC7ie3N4nJ6vYuIqUfeiL8xZ4lu5ShVvX3ENXV7mCbo+yjwllO31IjVi5lwIFQwwRd
tnS0jjDBxukA7kP/K4/q7q0tcUHABE2SH2w5LHJUppsGCeZIiS7hbA1/zGhaWBYLk4l7iSh83ahI
psSWUmlZs1zRzlKQtgdLxa2yDqvCnVV9sZTEypccWfck0e2BCLdOkQail/duqfKtsagBWI9xqguC
tAyI7aT6utOWTXo2FH/nCt7aggC2KBVxAQHmXXVJo8a2kMFjokrUB15ko6EXyMGeHejKKfNXUkOU
sDxqkAk1a602PeJPmzVzTYRXD0PkKU1k1w54WwT4RkK1FCeuuH9r6jp4aYQx3w1+GqXnSEoj2h9g
O8mBiqlNnHYU0dvtTbqyhf2/3yaQ7oAogqrjWpe2EJaE0VsqvKE13UoS38YYpKHcZcc8MM5lkdz3
RfokfGokgf6aDfLfST8/llN2F9TlS1cNx6GMDoacv/UUxstWO+BRd5aU4qgiZSwJaPUBG6bTehcO
T+2oSMvsHPGNh5Si3wIbgKxJPW6VQESp2SVQHGyPBAmkawc+JSs7/dDoxoMi2ta1FmDozrotW2MV
KjHogkokVyaQX90r6SQn3TybtjdZXfPRj2LjGf/PIafoPSZMt2qFQ/Ze/w1xXf0K4nqonaYT36Wa
kpRT9dH0PEE2/+GDbaxdfRwfY6rzmRMaUfyXKikIXE4opX5JEwMH2LpAQxUvSV/9mvgxFnG3Z7Px
cDIZWieoKgJ1WucFY4eGfZhPtteK72mazfdI32aXvARRZvcoNddyYjphVSdHLYD5cHvwjR7tos1k
ANcBUQuhePVqpr7iWyV8Ei+mH+xYcXWv+M1JiuuPcmDT+lZyT+rSt1wor6Ep/dShyqhRsyfFu7mL
LFpH5Ee/nu/rt1tBDjlIAKN5cyCelCFc6vfY0QEtC47Cr1rH8v+9PfGt2we0PenQEgUCZ7oeceiw
eFzyYq9UBjSIMts6FCFX0O1RfiFn1juVGw4PBujFMJmXif+WRBSRjJJLx/PWBtM3SLu2l2dYkmsA
xF01ySKnTGiGlzRULmOS12cQx91BKKHxyfZHyKuRpZ+w3axO87w0biN8AWllhw8Tio33iBFqXlpS
vh3NMH1C1f3PG5aLqPqCCVpAJngLXf/8ZtakvCk126t6Nbmnxad60G3x/wzU+iTmWHoMJGncORCb
n4YYGcbzIo61dumgHj6jzDLbHpWZmApmZQK2rIydCGHr2FGohC21CBQSJVxPzZzrstb8wfZSxS48
WEsmZdFBeNVcxJ8MI2oeojkS91ne2291WqU7w29VQyiCLAIzKBMs5OHr8X18PEUqMX4yYThqEI4R
SybRpQAZcWj9ULzhDD8QBQyzI1sJ1XOzU3d+xOZKL7AvkHy8juvmp1RGQK96qh92qCvO5Fv6uUVy
w719CG6PIuTVUTPAK+J+yUwlrW4eugZH+l5I7X+ZC3g5BYAZsH17tZ5UbSYKLA1bVemwGugUyw1s
RFz+w1zAsqB3REgLlO36q6VGomV617M3I8yftcB8y1FD3LmUt7YmIDz4gvCcFg3060FUG9O6RuE2
HMNcfcaXPHqaBYEY3r3xWUstNEPGBuGHqlCPArTZzhy38lR6XfwC/Jnglq5Z/r6lJYWO2jJHI7TQ
mYrrGZ530mFuUNn2t9YUMSbjyVg4mCrJM063hpTQzg0q/Y6MMxEO1j1lgMtO7v/sempujpCK3nYB
Gln0OnID5VFlYh4B1rCo7dUCpq8Z62l/SCqrfJ7xiQsOWse/HSmplk6KJbJXrs/gVRNp8+32R91K
U4i16RsTg4HsX72BoDLCElddYpgCejgQd4PogVcBiuZwjsmpj63WGYdRtqa32yNvvXsLSZiOIncQ
DIvrL52oamXSUOcVmoPwQ40dhFuZyVelrt/szn4NrXkPFGnyN64fpN9HXG1gPbUBuMi8Q2gpu7RR
fqSWOp9hfh3mYZZ2zuRW8I33BhgwZH3hta0Je1XdRV3S8cqmg5R/zeoCq/cSXe9j1aBVERJ5PMwN
6rP5JH0OzVbcDahTuqNmJ4fO7v4BXf/HBoGQy3nWF3YfSAnwxNcrXgvJ7iSaIF6A6ts5z/X+7v8j
69j4rlejrE7wjJF8ECwX64QowQk1cd1DFdCkq9g0H5Jgip4l+T/kU2iw2SCYKGqRdmvXM2PvDpJY
rlmtmAcSgXk6mEtx4/aOfS/gxQKio7No3PzC+aw2kIkvoVIAVaS4pPYvRidC4pWscsdQCY9NoNif
67idvKnxa7fRJ+2u0HL9O/3H/lkx/PQuTCQMwztgF7d/2MalSSKwoELJnmWKitfTRy1Wb/sChZpw
NmuHS7JZPCfJlDrZOGRJRvNMk7AKN7Qvtlz3n26P/l5ERiDptKwJEgkw8teWFRmJyEwzw/dIGfv6
IOJgeAx9oy8PEfwNJPrwN3QTuwlelWrRTllI/bgKS5j2zm1l4PQIZtixcxIUV6JrfMSMKQ29uIjS
5SxwupzETvWdn71x80GmJTdeSKEAI1f3jzWqhhQPS8VJqMPj1HXZXSVV3WeRhsiL9OilWBS+PLnx
zR3uzUZQQDuCXjFUdSAj695qIisUzjpEEagddf8o8dgd4n62d9j3G6P8gkBy0vHpeifvJeI07s3Z
tjxlwqvVEXapNY6hl5lz+/O/P+/QTQFaLjw9brl1OVlOrVormt7y/Eakriwl4WsY1/HB0EfrNJL2
OJnwk9c/HnRptoAuAgqzgGKudzzbsSwTBesS3VebypltMX0ohPLFN9X6oSjn/EdtjeZOcLBxpVM2
hIS5FCzQFVu3efA0iqg/hZaHeHZwR8G1eZ0Magt2oGhoq1IvrZTSf6oFmJNxNMUT8iGlV5g0MRub
7rVulX+eMFAm4+hTy1ygrmtMUNjZfmA3mumlwk/PWlJ1Jxxuq52qw/uXk1HguaLHB64Lmt31cpep
HkZ4l5kejnfpuSaecFEScVHUG0lSij0R2b3hjOvhGk00LbvK9GABmYdGLuuj6EHwylbnu2rU/3mU
zvEn2aOjpiFE+eu7/5apRqlUS7M0md6olfVpbOnBpqU07Gyf9xcOoywBOnc0Zo/rLlPdmBqWDo3p
mb6auJrfjC+9FmhA8CTGwxL5wQJxcJijcY9cuKzXdeBDoREsNq8+RWEa3tfrmQalyNKpND0Q0NJh
Shvk8PS0ukSJ1e+1It4PxfSAc7CgEIfWlc0yRR6HANLwomJQLzDy/Is8JlW8c+lszGgRAMImg+49
Md0qlKFmkAWQrgwvDaXgPoli9dwDI/KKyip2buuNoWDV0qhZkIywsFaPq96FiE3kIbzuSCqQzpur
A84jwi2Lea8UtDnUImy3eJUBz1p9p7AJo6YehO7lRlR40oAEbjCow0mBR7izGTdubTzBTBnXiwUQ
sIZj00ir23DWdQ8XbHi2iY/4YxgYT/IcJV+UWpFPlOzmna+20ZlgGTkFOoxqSFBryryskDThTq2h
Y0sSXA1I242l7fqppd/1aVKjg9nrr0Og/oiFFr0lGjBCvGAib5yFOIWJodzNaIm4Zqq3XmAnqVc2
tey0iBk9WP7w+Y8fmV9FMuJl3OMQOrs+NmQkPkngTK8h020uO+4G76CDRDvXmR+ebw+2ceeRd9J+
Zm0WnPSyN367g+jRCRv5J93DFV27J/QwTtIk9egcYoAySdnwx6h/wizgPWS7SHOCsLweb0jLgSMM
ItefgW3WCiznzM6inVlt7OhfbCUMnRdZivXhseI+rso0YhRz0l9NkU7HIJ1b5P65zm8v4PKDV5cc
iSwEdZpHQMDXMFUcydNciy2qglOtPPuiCRAliPZC7Q2wP/5y3OKIcNPMpqV9vW5VZo0Gkq2qh++7
dCcJ239tkqCkK4WOSeJEulQc7aocL7iPjf9mRT15+aiPlxp9iGdaNMa9MGmHGlFVzIjupCn6FMr/
cHZeXXLjaJr+K33qethLb/ZM9wXJYEb6lC/phkelUtETNADdr9+Hmp5ZRWRuxqqvulUpJUgABD7z
mgrvlSIPlZdvYwQo0n1y6nxNfnWCaA5Tztxrvnx83tlBJq1eSLfzzaRyKLLXXfrN94fs3xlkl3JB
DBRd1PMemtFvjUJE2Uzw856AyInxi5v17fvXX+X5x4JNMmke2lIUiei7ny6C3WRViRgBpWUU9kL6
MHm0SUmaAIwClejikvPfCynO6YDm6YDaDMm7XFwPsQtN3qz1IKhd5s33WVTFTX6Xw/Uz1BSRnnlI
vSgysWLJE2Sh5s8NTlewwb3g7TiK/uAV1DjJIdursUNg7/V5ef658Zjg0PfyMQ2V84afVWw9oD3P
S9ai6qNeEQh2s65CsADWhYV+gRLJWGgHUMTlvOIqOZ0SfIsCMFzYbxcZUohQz4bYEMKItL5ckrTt
qJQj332td2KMUWpa46mytcht+/bCGfP8w+dBMDfYK7kkdOfUPjsgQ4Px4SU4kk3HOUVb3lqDS8Wj
F4rWDAOTgHYAhJlnGKWs3eoxpX1N1yGD7g9Z6ZiluQp7vye7cjrUX1YkG2tcyG470NAoRBrGhfV9
6VV3V8293wiO7hyXJcqctIeef5Jnno3nai4iS1f2L5+kBPo7yBj4AqnFeYtR73xD7IZMSSFnL07X
eT2WrdceXt+re4h2el4zCiReJIR2wY/z/aOrYYFFY+6UNg8QoG8sR2Pzvs+5R9JtGjCe5qq5MYkB
LoQ+L30ku8z5XuLdtXv2B/vppkVSVqZ1bzOJW+fdytFJD2NaYxVutJeGeumc4nQi9AZiijiJdToU
ngqW1q2s16yWNp5KOlqGUZS4Kksudcf+9UTmR4pGiwgE7U7AOR3PQOl61JbZS1xzFdemKuqwnnL/
Qujw4ltxvu9f/X4An73VZKw7cH+hstB6fkTXpCMNL9pj0cwfrKWvn17fKD8oYs92yt6Io1RD+Hj+
gRfU/XLwgXx5gJoOou2XKA2UCQZ5TRMzs7LrzZpoIVGJALxaLDcm3pCQPrr62Czo8RIoytjQpX2t
lxaqEc1Ux1Ir/oSJaN7TyTOA/DriaEiju5HV9HmroVcEBtiEKW3UY9t61gHSQxaiBZLFBlLssTTA
oWRl2oL03/Kr11/4pfmlikZwtlN99PO+tNUrq1s3KiraUJtJXVdpQtmB8eAE0H60jEuY0n3BzieY
Y2331qQPgNT/6bapaADqae67ySpFi86+CiKPeYxzPDWiLLO6cIQec0Rz1z3OxF8JzBOMAeYhfyzs
2T/2arJCLdvWxNkw1KmVPUerDpNkGhsjREt/uleY/txl3I/0TfzxJkj95ei70xyrbQd7ztl67W3B
EAEB00UYoCZ87IYUf2ScPawR1VpX+CGj+K5YsN0qnStztcpbsaAt8B+dMcisGAYvqRoIlJ22jTd1
yb230WT89PrivHRs/TxXZ5u/M/qcPUaDaAzMPhxkY310pGM89mlpRT2K9FfIyzlRAGgqen3kFw5/
8FwIyQWkvBQR9m3z07m1ZCKwR6/gWJ6c/k4taKsb9TgeXx/lhdMRdBxXOnqm+xl5FlqBkl0qF3Zz
MtUS28fa6Y6FJe4WZxkvHCPPU1DsuH4a6WzXNY2F1HmdcYxkmRNZZjtjiQFIW9uAHHkalrmDrg3/
ziTCnSAG3oPUc2cTDT6H7MeSW8dpl6s26DR6BuUlPPNLk0g1nvbY3gByzguFeZ9nnd1RKKwGhUKN
rrXopc3mjdScS5i5F4fitNgBNGB5z42Oc20oMseoPYLNqo/7wHwH27c8jgKUwus744X2BynPT0Pt
G/SnDSiaWoHZdd1Ecx3vPvDyLhlTUd3ZcLCSJUi7L5qo/yr9RYbu1Oc3hU+sp9rBC/taH25V636r
AfxfiIn+H49F/wOduBeoO3Jqg0I2Dd+F1er6lWdgmhmvvjDNQyF0N/ThfiFLUczrY9ds9hCmTj/e
+rPdjXGPA8bRXQXQM3SO+t8rqS+XiqcvpIxU3/cmJ/BgvKTORYMQuGLxJ5bIzl2kJ/KkE8vtFnhf
jGB7zDVQVbpBAmPDfMvLJ0stx8nM7+cd8ayq4mnttGvXaD8KR0arpT+MnhbNGwK0ry/v8+OFaI/C
HRcPbBjEwU5Xd6T9KE3hbAmC+uk1Km8q0tEBvLCJnt9t+yhk6LvPMEni3sr6aQ/5qe4oxMi2xBnz
nmygvk+r9MGYRjfydKiev/pO3EaUrAEhwWt5VsHpVFo4EJXMRJlWn0AmrCGxjtqH10f5EXaf3Z97
+gHDnYiIysPZS1Ek8raxpjzua1oKMkDN623gZNNBFhLlL/yoksYcu2OG80nYbWI+Ym/Xx8TF9WFd
rPmgYRlwqJq1PGp1bT8Eqtzu3NkF+871eijdzfj0H9AxDFDwDnbtHabXeuvNB3Atdghj6hKy8QVo
HFuWaj/6YDuC+FyGb936NfMq2012jb1vazeKEH2dKS51G233dJGRZk3mlWY221MetIAug4LiR9M4
Rxr7F3n3z/cmj0ORame2w/Q69+HAf3dZyzJwk3zHtoxDg4qRmdlXTmo3YVlvCP76WhE1uz6hXrvf
h6mdIJ7XVUhkP4XzoKtkgMZ6YXvt6/ps3SmmACUn7+TCPN3MgQaqpyZYSMY8vSMkat+5Vda/kxNi
xp2uf3cLrzs2UH4Ta0Oh8vVd99KckKXR3kOnC6bO2UVtzlNVumXqJqSKa2wUy4ZZUXHJH/r59wpf
DSVQ6kVEo6gynr6iMtJ5pPhNo03gzuukar5r1/qDDU/jUMrg15FMDIdLHHhMj/zsHKKwUzVUMXhu
ovLUO6SLVcS9iZL261P3QiOPYfCssKlFk3mei341Y24Z2kyDqa0qFSKjVEeU3D9tZh/EK///y7wi
uTEMzo2VCXSn/Xtfc+JcLR9ff5Dns4vFPDKTSCHBUEPY9XR2B3M03KyezWRZ688kq2bkaBCgs6D2
gaS18sJ+fR4rMBycMdaTsj8Ka6fD9c6EM7Lbmom9aZoKKSCpcKqb/NZ0hf3LjaDTsc63J3cqqo8V
hcBUX+5cd/rTM5HT/DfmD8Mh1Kr5+jBvO32hWqSVM7ggM9cVjqqvAv1grZ04eIMkJ/XWS5WRlybQ
gXy9TyLAfXsPaX+6vbDkXXfAsJEsXidDgV7dI2FkexgdYzm8/movDUUBT6dAQk2b7sPpUK3eoCiB
thfwhFY/qAIImS59rNe8tLow1Eu70N1fi0MEquR5+xNdXwjkuEKQatr2oyW67gaZ3+6QAQO8Tbu2
v7AN9119emxyF1MUgaGykzPPMX4c12uVF4JX23RKgjNlvUOB9SsZn2wOqd43sQYrMV7q4NIX8PzQ
ZGiTHgFMXOKPcx9KAOeFOWa1kWB0P1wJHEzCFoObCxP68ih8z8gcob53XvbZpLb2hl8YuPkadiQV
FSa0Dy75m720Q+iBkgoiOwS57WyHdGrokC9l2XZXAFhe64Z1Z4eJjN0PF17opR0CKIebl8QJxMrZ
x4yUtgGzrDcSvRzrsMwWNx5yZcYZmX8oIRFfSA1fiD+ABxvYqiHj5SA5tb/7Tx/ajtLbZg2Z69qQ
xZPmIxhk65kTVngyHBo2UB5a6InHbpCaR73Xt2vb7PtoaL0xSueuvbBjn78/j0Pug4zMLup23jpJ
R9JUmtp6QiXJPazCV6D4KkzdoI0eoFt9/dVv/3S4s2uh1YUxcQThezj6UKD0vkhm7ssElvH710d6
vlOJ9/nwd8UY4rLzA21ESaFpWkba9T6ugj6dD7XR9hesZ57vVFqJ3DzUW8kgYaadrqY/tkjsimBD
bG5srwnJs6QF/nlN6e1Si/kHQv70cAGJhn0B+rHAgmhBnY4VtH2TkW3qiVJjakWzvqRfttZ0rLif
Uf4JJ21Mq3iu042oDFf12xKgaZdkg8jVDX9lzg5iNHPtSkurbkKYUBverItvfZ7s0uqjTXhbnOPZ
99Dns2oxUNnAAktXDqjUtoU/vjU19c0pp+4DXmGlEaad2j6VWzrMoRwUlMh80kw6FOVc14+5P5MH
NEbZG+j/akxLNQB9XTzxQa9nA76bNdtfnFFxBi97vyX+1eV3yeeBolA32JnrZ0cIrk70TN1JT5ax
kVfDUujkqHn++fVRXpDN4szd65l0LCiKnKsf5ASnUNHQkE8Xjb5vMecPbbsNCOihilDeOd2qlfAc
WqeMsTLroZj6k3wKSmVRc02t9a7QnPm2Uql8lFuVwgwEZ3UpMd3PsNONw76h5LU3VrB7OgdfbJCe
6qEzJBXlBW15t8sj+h8+msOzvy3xImxtCx3N9PWrfqqx60zTAEjvWLvOTB1ktmUcgAu9pSSSfnXG
oWh2cyxZX3duajVHL5DECKXsLbANxXhwRg+ZUKvviq80iqfgKiscBsgRkd3C0cI5EkqWDzFTgL1q
Q5KZ1giBIHR9ZI8iPVqSKiDMZ9N8gOaz3RXe6L3V7QUHMr2X7RinHo5hIWpleRuhNqkOholYSWSk
TrCEpdAn2F2TOd6tZVdHJXxVmMJN1X4dnRZz11HXjM8FAcp9IXBcOa7NSvUGhXnz4KP9LoCMgFSP
0hI94nDMB3uJa99R050VNCMZl5Wjl5LTjqQSTFn+9Q31PIAAiUMABmoBRJN9rtwx61VhLm21Jtbi
trc7pzW25rx5GKQGoKUJcsjgY/voVssl4dnn5yUjg8+ggkji8IxpgVsqbeCA1vzg6NPRBJYaW347
XdiLL4xC1mjhrsLN56FacXqGEWTa2lxSJJGqnJGS3bA+sBf3lwGimFbs3/7OviTwOzuVDaf3EOaT
W5IJWdy6YMSiwm38f+Ndfh7lLHSoeqji1jBskIt6FTf9KpLAgs/1+o54fsPwLoA+iBWYMBQkTmds
9qtZQ/mKGavaPhRDYYV21W5Rxgl3IXn8YTl4dlAApAMryJlpkbedJR19PVhTv5rgOmxFcSFfmvrT
QFY13NSauXEiaHV/Ny561t5q1QBrOrdmfGYyfRVaWFqa7x7kZsuvXZdPd4Fv5+mVna79h4C6dx4N
nQb3rYMUiJZXH2hhMGwK0z7Rmg8yhTMbT71RXqoiv/BFsdv2SsJuvADe7XT+qgqDqJXqaLL6lX+z
zjKjjTPuxFrdbKPWH7WD1qxU5PPc++U7aEfVMTAYK4KYcyJW3c4ljjglS5fZelyX0OMpIev/zig7
YnAHu/mkiqcvmIHr9YrVXxMSIeqsTjPHmpVeSi+ex4k7MYB87b+RKaejDPrQQGK0oQCsVv5xcyZ5
BU6xvhIIAEVNgPDc69v+BY4lFT4aNXsVA7zgeWA6b249KHqxSQPy+baW5iQio9g+ZVaK8DYfd7h0
RMPBajgfYUsFT7jId1ceWMnQ8qf27dBu47UusgkrMLwbtElH/q0QYJpmsz/aQ08E3pV/2lLPP0Af
ai8cQc/naz99OE2pgABbOO8ku2PnKb23l2SwjTmZh7a6y9fCfZc6i4mxr3IvBNYvgFb2zhacQ4Qp
UX6wz84JgpspRdllQfMpAMFdFtlNkY/pzWLqH9zFKhNESiCQoHl4JOdoIkPY6r7orA+vr9tLz0HD
Zg+69049Vc3TjdKvaenqi5wBrLbd78C2ashBdP+eRJcNf2kaRRlAAnPTHqx+Xt+0hjd4+MF5X1t7
bi5JVTw/PMntdq03wsCdC3kWMi914bA1fqh501O0Bk/dOQjNxc1am798GwAXoqTBrb0jyp2zO8cr
c0yjaoaapjn7Mq2aikfgOxfyjZeml+o19SBig51bfja9+GAF7uTWc0KB+z2iOmlUT3Rr1w3BmKW+
26Rzs3izHWnmdO3I8g/KDZeAcC+ksKSKJFWkVcTWgKJPl9hcHW+q15xtXaGh5LCT8Fg0s8fatvqQ
2p6gCRBYydKqJpLzOt6kJV4Ooshk1BSTfeGk2Df26aXF01CxortD94W0+vRpqo7Sx6Q5U9IUrvW2
G7stnpXILrAJX9hJaLyjprb3PKnWn10jRu9DjxgZRevNHiH+bHwnN1eVoa5Z44U3etZ12SmLe7Ft
lyQldT2v5cwzlHDi6R46W9PjNRo0xae6s9a/XLPIiZizYROhi4SyImTtFGr5+M+YTaPsA9znklyu
F5UNcC/bmlBl1vxxaCdDu8FNsBxQSqhbIliYLG+Er4u3Hgo/f9aTwN6pxRC3nHS2DM5f7qVk6fwq
3l+LGhzH097uAJx7ulJ612o2umGY2AA2O5B1+p8XpJm/qdbChk/m/ps6deovvlZl17aYvXu707oQ
GWeaRwUy1509DbdD45lrWFZ6wEsZ3hH4LQjpHE756wfZ+bbaH5YyKBUa4EY7YOD0YYeu09x0UX0y
260X5dvmEbXM24Xo7vyaYBT2EiImFK2Rjzpv2qfesAsElH0CaAyWqCLHqfNOhGmxfmkBkrz+Ts/A
nvtw1HchloHB31Fwpy9FMObLfEc1IV/8zclcmWw9oYlhaN2NNSz10d+cEUxlb72xl9w+6jqmpkFT
asfR6f8oh5nb1MzGQyDgeYxL4902i34dKG29dM69MP0mXeUd04uON/3/0yetAdjlE9FoInI3f/DW
vriz6jx4Y0p3uDY0QXNIWumAEcUg3kLHXN+WntiL/isQldIuOzPaRmG92QL7kir6S4/GAUy9jOyC
MszZgdOu2KE7XdMnCy7tsPisPKlEdsnW4YWPhfCHUeAVUF86L2B4vY4jTNrhQ70O9QPq7OM9NlNT
pIrWue/S1r1HhrY65OjqXshBn+FB2SU4CeCiBN4cMPg58yptTMT3sDpJaqf52LgiCDNLR4dlqHT1
bsEh7CEd4b/aY/q5q1zEmatlvrD+58ctOpLU7HWfQjqUIiosp8uPh7Njzp41JdOGC3kxuONNP1C6
Qknjkrr4i0PtjapdsWgHXp8OhQSqVkgfmbWt8r+P1Wpdr6L45DbdJR7Es3ndX8olGSC5IiNAGvZ0
JKTCRdN5zZT0KT6keo4rj1dV1jt3HbJDX6HUsqCaF6dzPbyv9HY72NYvcwl4BpLiPTILCOWt86vF
zZhtYwpUsvmALqyikVwW8tLh+cKc7qm3b1N91fFJPpvT0tkCeJOpgunaVuAoxzQiQ1K3Dcl//PqZ
9tJQcLIc5pV6Oh3W00nNR9B4nnAV0JOak8zO6hsh1v5mmS9p4Z1/kfvUAQnlu6BYjhnC2Z7cHGuZ
84x+e+7pbZRptFmU71THAdfs0Nqs8S3mvTIBJHTJJPOZb9g+NHpSVJq5Kmibnb0kfm3WMHeDSrJi
VXiGWUbodApOfZANoZFvLYXavO3fjfmefOvblasAnilj6G7XPOiOqUlyy+fmJJbVVNgb2tv7Pm3L
C0nPS2tBmkvhFYF8mnv7z3/ubdDCSHPwpIk+g0hwUai/GrJuOoAVdi4s+/khDGJix1gTS3BE0MY/
y3oJ5VeFt3yfBLLTo9UmIFJzeunC/KH88XNwyTAOdTHqpjvcDV7u6RtR8AQfkYkusWyF6DdY1fVL
CrB8g7ddGjf01/s2qionyD63qzkYIbXsskBT05pTZHBdK877am1QybOqg17n5tU8Z4YMnV7BJOkm
KOxhI+oJoho19gV4KK4rodZ4rQb3diw+SSclKyoR+n8SJYVmyuvSAWtVDsUY1W7r/8nv0L87tpIf
OtvKsricxqmlrQoHLmQ3cdCMmv5ROVISVpRODtjUXrTyYDaD0yRB6iDe4beGeuNMBta6pr5MRqgZ
hbjttW1IxrZxop5VuGvUiGEgvYKsjApodV3Y8Dk8SnvC1OP1j/o8LGLaEUzd7/6d2fn8+A9Ke7ZL
p0tqMS2xblXd1RyE+DB1RuFdGGs/i86WmPCL8j3JOkAq92yJ0QhZgWY3XQLEdYibwExjZHwroDW0
qDtPS2M0Py/d7j/0v05HhaLm4r26V4iI+86CCNVB8QTaXfCGowY8tLDrKm7cYTcen7bg0enrQNEU
nEuwvik/RuFw0L85Xo6X9LbCSyncNf2CCM82H1a3WB96VQnnyhZyzBPbROE2HVK3ojFVb91hQTN/
vXaDoXi7QtSdQi2HxX0oepmaYYu3wyENcrTSLPLzJdJKa8FHiOTPjGnTwrH3GpnBiiZiVIk3Z0WF
UIShoz7P/q9CzMGW7TD7hbVeD9WyftPtZqK35Ipre7e1XHWssBjGVu81Pmqc5LcpENwLDiyT13fO
j/7pycQGBGZ8JQjwccUSQZ5+sW0v9Ubrxop6B8tZaiV900ap7anYuqqBVCKq0NQHq+UbqnJ5lLKz
JBUzqX3ZamSprvVtEt8ttRXg2yiVhqpp0Gla89LzwrSf1FsFdPhRN6b+EIzbKA+2kbrGFYpXzFMz
WdUMm3u3b5jbVTRPr7/es9ybY4jNslvBWAAAWYDT18tzZclKDUUi8cOGnDTZaottS+uf0jXQPLwi
i6CLKi3nnqhhzQ3xtHRBHXUL5LGD8G2DSnUq/itk/F/flv+dfedkqddMtOM//5M/fxPdCvA2l2d/
/Ofj9H2Qavj+t/uv3fi3RLV/fpWFaP9z/yX/849Of8U/74tvgxjFX/L8b538I0b615PEX+XXkz8c
WoCG6xv1fVjfficnlT8G4Jn3v/n/+8O/ff/xW96v3fd//PZNKISY+G0ZD//bv350/ec/fmPWf1qr
/ff/64cPXxv+3dPXCr+vr8//yfevo/zHb57zd64p4gdMzHcN+F2ue/6+/8TV/+7v3Z4d/gfaAfD2
b39rEbPN//Gb5f49ABsFgOrHv9j3OhzZ/Sem9XdP33OQgE4Rhy+4wf9+85PV+r+r9zeqLU/Y08iR
VwHmc3IKarvmAzA/7zwjxPVr03EecA8o2frpXTbiZRQWfmmiES1V5oXF0Lhv8QuhgG+4AjJJK6wF
10VzkmraQugcXrXg6VSuBv9twSSmtI38Gh7B+tdaIEKPjQl+slkWqOsJY9s1ydGVknG3tl0VrSVF
lMgSyn9DIxQweYM5Mt+Z2zUfxVa6/iGYi6WJy21Kq8hEWuQPB6GVNi6qav6w6F2V3a/S8BTevij/
IvDIBzqv0+b9hRBfmidNXVbDTSua+XHVhWs/lHnlu3eZrLbsbnNc6d9WSHNnT2mwDe1HxIa9+XZF
qV80IdwZmW442A0d4gUNYTU6BrIhMAe74UMFLHFiCi0pDP3Q4Ccgj0Kfq+JKwP7uP9ExXYOrdfVr
MxpGGB8fJlRznxqRz8Ej0XeNAYvltsUN0UepP7TlYFhRAAOvudNE3sxPztC3ixXmetU7WSgMEage
RijTEdVVbU13agiW4ssMpQ/jzbVCHS2cdXco3miWNdd3uYk8aB0aSvfEG2WrrLtH+9ypWixf5sl4
M+CAMl43up35IX0Kf/xYwjsCv2ypkiPRwWxpPNh5JpwvstXm3guHUpn1Go+6N/p+lFkVgsehpzgf
v81dnxp/IQs69O8tT7byrquduX3UbE8LbgdEjJpHRZbFAvg4JSu03fWpdaKK+s22PyR6zg1JQl7k
76dSOeIxKx2/RKMXLyqEchsJc+8OqxTX/1iZgyciNVYYMh9LnVkOMrvI0LvbUtGFbtUEbzPlGPMj
4PmuvPewQS2juZnb8c9AzOmgDrJvLfHFGoDL2yZQFCtsRnCVOpJmy/SuTUucVfoCOBV2MHj2IImQ
+fEwdnoZa1tDBxs0iO4gZWmLPNK3udwwHGjkQw8U8AE3VBv0VdYEn1Pb77IbRPwxcgaxS+GOF9LK
3dWnt0Xk+s0+Od2VYBaM2DJmDGdkBWATbyExXtFy1m6aahi0gzvkjX5A38t+MvrGuJb+BGijbfCY
Do21gbYjrKzyw8DWdDP04SVMh8B2AG1P8F3QTkJZ9XOD1ORKYImsC+Y0g08/QB+u/FSYtFQM7/Mo
VjQHOsqLUZvLoo7tdB7W0PCb7mroZuv3eXBXWuhwQqvDkhU+PVxZZuqqIyb+s5CT9nvrlu47bwiE
uNoK0CEx6IxMHEXfNTzKsGWhPjnBe2t1xrgNXHwax8x18oclC7RE8zkWro28Hz/3vUEHQ+X5V7My
eCpM9kQX0aefrWt0vgvxttN2FaXcUA1CuHXTB6HRNcHwhniuelMLbF7CYU6NJxxs/BzrAvTFkVfw
y69p2ohrQDvdm7TTUuO4OlqKyXY7vq3H3j2uXuZ1yJV584A+Qku1TA7GOh+kOUOD1/2N2yhrLf1e
zyuRhzvtprzNGkXAIBQw4uu2rEQ0pFrdHq0txY/TENY63pdGf9368/Dd2DJmpyGgGrUpyzhneuu6
Eob82Ob2bt9JuUsinDRjddRWxi5pAjsi8YeyKY+ZMQd/NKWDLg9afflfq26I8uMQ6M1N5YIQimuZ
um+KGQT+g6M4beLUysxba3SIJ7WqWv9Y1uZBLzaE6mvCy3u4atNy2+HvOkcGJ4pDcoJ9SGiOWv4d
5eLgwdOqB9EvonmnyBEekdXv091xTSHNO04f+1KzPw/S1m5ILnWTrIS9GXtrRp7SFqnnJ7ipU8da
+Ix7u8BnpipvHThSXWgWErOVfvZxRCBL6evQHWH8RHzamXfnCd3YPrJFtvEPrLPr6jqnF34nNa3P
3qWt2iNPP2vld5SgpToGMg/869SZva+FgX1uQl0FuWc7H6X/BgnjLLheRml8ytx1yQDdrfwbASyO
0JrrWQshBAAd7vgaMB6bGy5DZ4BeQzxGBuSoOR9iLwU8gbj7ZmTRunVWF5OfkUthJG7NYS994cSd
L6r5LUKTpuDaqtN7q3Z0ES2yGMrYkJ6SaCnXKZQdm8eJRQMt9KOpqxLQhzdPbAdgHtZtgWmAE2oI
zU53TcCG+O7nHREteb6PexjUC4oONliq2DHKsYrTzJzvNHfTxHEH8GES1SI+FiM3as9JVeq3m8t7
I/vIbROjuuL6RSg1P6uvyAlR5tWL9YMcqvaj1ILCjvOccsO1MdFzjObKzK1kh68rtB3Tbjxo8MAe
W0xG9eux62rrd1t4Oaewmn8vV4rMEeWrto9lD30pctbJ1Q/DLPz+ihrOGmNEjw2MUzeVEQJ9tLek
6AQ1KDi+VflmTYvhsZnWUUAeWYvldscSp9Fa9NW14YxVdwTGS1vXqYu2fV/2mXoDYRBtczRYhjrK
obGMN7mGMddVujS4LCi7DIyDtri69kYiw+3cpCp3sojAeFT3chuQoHHHDL+Rrs+hB1pdv5lQawHy
KRJyJ5uvDTgpfVTLpqzCxdyWKul8V/YP1pQrFUmoktlRQITowqUIcu9Getx9Yd93k/prNWsnwOqD
JT9M9ciCAakCXdP3GfqMBaV6/qqx6MMnP081iFuGn6pYZC4Wc12/jO/1SqAHvuWbdTf4jTMdLSed
/pyV32qYOKV6wQINvbp1vT548DWOnCvN4SK/IrV01vfBMNRIX5rmrEdtJtfmqaey/nuHOG4Zogsr
uA2DVOsj3yjm5pDbpsDoZTTROLOgQhuJlYI+uKZtXZOb+nqWvc2GnoilQVjdC7l6siOq9prJDDSm
fKAbmzZxPmM5FXU1ymWKrjQrjWJJ1R41pStSSzSU3ChwisZ6qL3UziOC69IKp2WsHidTet0OFyvc
EFuFYD06AYaqt33uG+8715oQdeblr+i7+4/lsuoyLl1Eb99uxjC/5bn1Pyw/XRveuW0L8rkxJ4iT
qz9926bVNw8tqobIUDf0JuPSK0bvI9YFmMu5rH7lRQMJWPaHaqRHe6TotCZEcDx47/gChzufVpPO
/rfxJVs1qbdJ1uo+8uScQOutNgs1RFjam31cq7KbI85C/a7I2mUi0hrr9rZBBeuTVSoyS9Eptwj7
Ti7ToURA7WtgoiiYg4ib5/Y4TpSLjiNcVXEYh8oXIc+Ko8Pk8cEeyj2nxV6i18BamlO1vBNqWdtb
8MOknuayVs31skDkjAegqVmcLsbmc/zgiYUMiwsJuZhNiHAA5fLxFkn3VSJS4Do1abE5ZR9Zc8u5
tYmHh+9d28KIAqC09V8r08VHHn5FtjytTr4ab6xJU/lBSVxQ8MLWmwR2ivG7MA35kFsWLkim0SuH
yLSR+VWD7owT13afbjHkKqWO3bgge+TbqJ5cB3nae28IeiwYer5TDB+wy+i6+yonZABG2i53OiXO
IdH5zQ+wCAhmmia36g+l6TTqrmyh2v+u1Y4tfp/MRncfDZAIPq6BvvV+oixPZlzU3aOYBqc4DrLI
nZgQjmJKr8oATrAKWjOi8aoH3yEVDEqEhUF9xbNpEtxpHuIGN3ArCz/a0I7GDdVAKivsSyfYihB4
Z+1hNBAEzL/uaNpjoaep9kSdZZrDMtV24EfflblbH9qAdUqsVV9nLp+ssUODyooelrk9vLclbn5N
6Obgbz93AqDct0BwKHyTVWpsfwYTO3f8Cx8QU+iHrfHqgXQI8FMaqZp7JFw9sViHsfc40WjEz7eq
Grl66gV9IipKGYlUVsjiq9247u/LMoz+YdG6THcj9FX4AoA4zllC6DCaa2xp/G96SCk6zAta4XMv
1idjkhQYooBix9TFnAU5BgE1nTAzKgnQRWyWI5GyzCmJRgW0xODQltxKsVVU6wjBrjX1MHP7rONU
WKwpnEjsPk4AV8CJjpONh1hsWuX/4ey8luNGtiz6RYiAN69VBZYhi1YiRb0gZOG9z6+fBd2Z2xSa
KMTwpTuC0V2JdCeP2WdvmYylaXleocCZn4z6F0WNNGsXeTk+kR4koX/XwfPu/8LMltmudzhL9NEB
/jvacHSS4gEQWjmvTkA70mML2NR6zHILUGhNr5CPR+u34S5NyJ5AYyMjJGkgykKjmTc2mjizrWZ4
LQLJeVIzM4z2ylSQvJNqCrm7DgsTUWko+yehJVFzTzE+0B+KMEYlxiEulX+10Lkq6NdRtjuUPRoP
2wr3DlWKsZZ5vkSaJqex7r1uH9SK9pJXQv2tNlUPSDj3h2+yZCnwBfttAaFoUVOx91st2yV5qxfX
FtmcX1k2wg21qan8d7iLecwpVOohjmHDk62IWZLr9eviNsUngcrAaL8EcuLZG61r7YMKhebvSLYI
jUyoLo0tL+5Quxo6lMm5YVeKaAPpYk6GemzIUW8E7MnsRCuM+8j2igrQiY4kLNu762uywDvVKNV7
00FA9FpTvELbNCnP2wYkNir0nZRAbBFUNY9elPvgQ9RSbhECKHj1fwyKD5hBqEOtb7MqQPnIVhJu
WIFgAjrlkiwojhnk3VSnsep7o6ALegtRfpRtBQFZsgsFec9rOjlh+xdKgugN0q5ZSPeN7TdHbWyk
iQjVjzaqBpvuDRy2Ff66lGthvan1wnwxktr+qQ2S3LzKSl0Pd4EldcZVHeltvaF7mFpzN2TGHWTh
fg+EqdPtB34CktfOluwGO6QoLUsuZSTzm7SM4oNsToimsrVzU9sWqaE8KzJZjs3gj8ZTrJCZ3VQG
x3uLKGNuH3lvmuBITlQ75k2Zm3s4pDWH3IHppVtZKquQzmnMnBtX3eBtdLOQ9R25vB56rRS/7LpC
ZDTZjQpe6pZwwn7sg9KxNrLT29m2sOvwi4lDdmzQrVa3QEvsz15rRwZGyQk+lX5pvsStFRtbErvh
t8JrxJNtZVO3YM+Dblej7my6QHPuzc4Lv1qoDcEm28cI+jnWeK+NmuRiWOOH2I8aooBmQAq59ex6
b/hDIx/TCCp3l6KO4kE7bpTTkbWN+krgBkCWpxEo887RD7DpPUzmScJjDNDRlaz8axEXuDlqreX6
b9jK/eAp1el0dAVoB5KuDeQq29AjqXMbO01yU4+G7Eat5HfbkOUo3aqKYvsRYki531qSitX1eLXg
YQhC1fB2VRsjeM8BkxTSNlJSbYyBjMVWDEFKlYVIfANpiBs7+S2o5vFzr8btwU9sebxuSJxWP8DE
ejwWKcR6J2ms08Hn/Qo1p9tE8LLcD4Axkq0TlynqgJYmSfdaOQbnRgtsees3hXUUNv0DxxqXWt/l
seeHn1Nf9O29Z4e6io+qdAOVf99/IF2YjiSe2/TWqDuNbqHEy8cz6pnyEUBdeT16qt5uuy4rEwQ9
eUgbxynj+0zX7e9KmiThLrbwTDa5ETpPcB/HJ9/TimID/301qfaGwzMREIwVklSNgrpmlDfXEo2r
xXao+vFFzvv+6EmV0DYQs0a3RZenvxPq3RTCKk/BWnhjItLrtBPJcN1VthNtWqG0w3aMhyjbGRlY
4k1rsGd7O0o6cHkGHarek2X4hX0tRVJ4Soo46Yl640E6qV7bFqym1fwiOx/7G4MEqbVRBKIle71N
tdfWhlsR6abauwvVXr3RPecBTWOnxKvu7WGH2RTnWgsL9SbJ9OwX6F/rYeoMfh3tUI5PWaAk3qFS
EogJSZyO7V5oUdVsmrIPHw26Cx90lBtgRKHv4FVGTeoLhB7ZKW60zJWz7moMiOuN7EcPYVWy0eu6
/yKTVdt4sL26sFVrWM5cvvU9x7xD7IXosgaFSTCA+/QcKGJAEZP8pz02tXSkp5p0XAJC8oGGE3Hq
avhq6Jh1kpNf7H8UgmabESrsQZf7nbVvqOEkW3PKOgZK5D+piR98UWwOV2iTC94OutHu8zwEVl2F
JI+2TRqzFZEZarcAyNVbE26bbx4Jpc8p8q93Y0Ezx8HJlGdHhsepr37T7P9JJMjabWGi8U+U9uOC
9JIRXBtlEBzZGGlT1JAkbpOkTwnu6qoHdBY4xmdPEkO3M3GegckgvUQbPfmc3xoFFovboJHvjPTa
eXRkodyFTmvfSVoENURMi36NmlwZc0/rMXmI5H4An1FoOoAX6HqLTSfr5Ss6q6QbLE/TyASn0oOC
/sQRxiqYCSqvz37ohhh/2WNXoGgrjUbJk5Dav7Msy3/qRhfxv5plF29pJGm8TZiRBibrFahPoF/s
2i2cvn0t1SxVqeRQGtwkVdV4O+SdwNCpvuEheq2MA3Q1A7xXBrngT6TqQbINnZT5d0Nb919JRxXZ
VWeW9i8ulnowTXGbIU5360RKfNZE1cV0vmjtXWk6/hlzbX2PU8szVzqWp2LiPzWxf5L7UxH9TT0e
HfOMhy8v3DFVKPB1mzZKNjD3QXr0ZSwRC/hiZWvyyn+jJP4Za1aQVxMSiOTVCjdWRbVPBMjUTBZs
vCIeCL62MdwJaVI5K1ObqrPvTW1WB0uwRW2sDIVrgawuSmisKFB7w8ObEs7/Fkr+KoxMX/3ez896
O0Ka5Zq44ecDQGS4p8MOB+4OhPyxDCVtJzyf3rbe2HlwILKi7XUbes+hCaFEs0JhtTTBGeQjsBpZ
ymtKt55V0xjl2cmGTKvuaq2/X5nk31iK/27ZXJKnttAaiYuicFN98uYS2q+TUIb0G6gA/YU58mpK
j2olBNUarVe+g2ia/7MNWICgV8wNIN9qH6sITLuXv2jhDM3FHqlghlmt0p9NvuU3MvJPxKJkkZz8
cxjoJwT0iDnGlS1eWF9tVicexYjmZcxYFodz4BmIZfWKKGUFN7xQV5szDYqupzWwrAtXUIJJCnkf
DLiR1mNRrbIETSfhnTM6x6bkTlTrkAQUbkfnnF2V+36yhngEPWDYdpS2KtA5aIFQCG1WquwzGPo/
R2ZuUZrOgnIIX6irT3Ke7knZHgoD8LH/LNW/xzK4klGNaEJwIsnaMV24i9rMsmTwy5d+Vw+upYBV
kIZdbUvkCs/ekOzycF9mVzZBa2w8FwWguu9ps3JClrZwZmIUPLfCAeEONK9JrwMVzoUq7KeETSQe
6RRcvYdLGzkzNmY1Sir3kIEC6TQo8Y6J6Ol5dLJHpNA39F6Ce0FQp9ldvmZLE5uZlk4ooaZ0sM1l
XHYRBFeNah77gWchWxPmXnh55ujVBIF7Yut2cHM5O6CqBLs4WogZKq6am5k+z/rvLF1Bn81Qcv89
lHN+Jz82CvBK6eCaknJikGnMwesgpK2ekwZZ7FjeiPLKjKJ7/iVXd5wVEk3T90BqBF/VGuHU0qxn
NmWIcqu2EESFnYv2Vr0/U6PbMZiafyUoT4p8i37i5T1cGmra2zdPu54NZlPXyeCqNmzQVPIy9XtH
NjGXBtfDBghN3pC/vDzYHy3jd0zNH9DNm9EC4gS5VePBHaUXR5Zo/DUnCwCLNxWYZkNsStrw7NS/
CzFsTWz2EAhXGr+FwSs6Cpc/YuFxmCPCyRmldlxyasmzuyFJ0cz4IqXp3lefTPMHMefKI/TnjL43
2Zm9iZSq84KKfvZu6qoYxuuYOMjIGhoi8/5Hrxzp8nyls5zxp5MNG+e25fLofnXKnWKf9uU2prm1
JrKZjldON/i0SGVv3LZUu6TAOCHqQXdGtW3yn1Llw/NUrdFMTDbjvY+fGS0aKERZ+SUfjy+9UZ0H
A82t0AA9r4hbcC9Ux+UNp3CozN10ES/vzaxz5Z8rODNhvu0QDk8mrBLdZ8sULnDY02gPx1x3XFXx
rpTx2eqLnc8qNs25j7IXvSUpgqEzbqwxAmYWbycGjm4o95USHSDV3Oj5V1mGFMt6vfyVi8d4Zvic
VqaHwI7+c4wxAI333ar32UiAxUmezixXJhfatiFzNo7PQ0hep3mw+tPqKZ4Buf67UnPgX6DCrlDK
XCVRn5MSBAyJ/Tq/dbizzBf7FGhfSQlsKiFfQRW5cqgXh51u1ZsbnJSCTna6TWh2pQIKcs9h/sXU
hG/fYxEbDiZLUWX0+1O4i/ufK0u+cB7/2Ow340ag2pFeawZ3UMKHOn1RQLlPCcrCfNKqc5Aq2xhG
KBK4OwhIVk7jrN3lnzWeGccqSdUiVDAVkiVdldGtHja7kEsMRuW1VsZDZX7DcTDGcBuR1SK9mbnM
vGitm7CVT0Zngt5I8u36c7jgaSuTE/pmFSy5qUiZ8jA0gey4Pjqlu1HKwvuVRV540Oc94pCChGUm
/vcB9LXvObKCZmXdjtGZo9Vq6Vnrz32/p99HixWXK2f3yi0P01j1h8vfsPQJM6NJE1bpJYhsu4H6
S0/jB1OkB88LXXON2GPBX/9zsN8soSqbQQn2aaAdSa+3peX8zvPiwFG6/P1/KKHeMZx/PN43vx90
qpTJJR4LJ8GSf3cWUOv8K2+41dKBRxsYcB8T4CSL16NlQxHw8sALz9qfppG348ZjZgytPxKEOd22
NMdPjed/swP5czH6V9FYfkO8aE1RYmGX5vxUKrKEI4WO0aVqDg7PvhW9428azb4j0bvyTi+c9Xnj
XETdOrVrAwOXG59lM3pcdUMWfJ55pw70Z5nV2AQCqabdFLF+xQqd0ia6mfxXJE+vTD9+wlhf3phZ
285/rYg8LeKbnakjWxuTkeF0K7+tRtAqzXOanyLsFRaTI2GI9tuHJzczEY1spknZYyinKKfDn4gU
+8rDsfLi3/+JbVbP+sKRk6edezMxNVITcBhMjJaSHUVgV9XCO2yDD52jnVQ/8YsvL+Hk975zp+YM
vn4SGEmWMafSjL5Pln8yQ9WX2Nev6TG4PMaCXZjzO9Q1/F2dyRi9PB78LHUtYcAjU69En0uneebY
BJShq2gQgyun+WuuevdEmB/78JkzAh8BQkLjSIgUjj+SQrzmifXF6uqfl3/+/asOUPjvTUaAHliA
qg0uUNCf5ujfoqV+pLxNlWJVfvT9tad74u8xSCKPgxWa2EwJmUP6mBFkT8uHZjhensP7Fx5c/9+/
r8Qg6HOrx3noKD3JV/1YXPviQc3LPUwhBzyKVb9sablmlx1wTaToEeY/is0TrXufC95QIfufyRZ/
zDeHqfLv6cTeYEutU4wuBGjbKagYCAvQ/d5MV6PGAwPeusWgVPBYrIZuk+P/7zsImu3vQUtNi3W7
oWZkIYQ1WXkCNdzuaTWrL4ZRulN0LI/PxniLSbu8b0vnYuYMkK1B2caJR7etrN8RqnMgaGBgwcG8
/Pvv2xVaZP+eU6eMRWME/D757UfZkz9VTrgtnPEE1OkoKU8fG2V29VOQ6RQt+tGNCdzhIIcXq4lu
p3dGL8XByePdx8aZGYIqN8ox7tvRVc0RFGKgnBBm+6rKzb4V3cNHF21Ou5nqIICciOlUSnrb5u1t
BWmprad3oxSeu/5jWzOnuaX4k4Pl60a3FyXeWXzl5O0BieCXQqqffe1D2VXg038fAM8uPLg1Km6S
abf/iaR7bdsGAFyiqFsZ5P1nko7GvweJfPqnjIJBQj/eJoG3DWGx5erwGtuAtZU0dD90AOyZXfCl
uNMlhQMQxB2Ul/05t5t2I3s6vugQAHOIVwKFpRnNbEGQQ80Gcm10M2uStUjtg6YR98SUShuY5dWm
c01lXMlQLVhUe2YE4BMPwaLg2DpjfOeMNTX0oTxUdvkd6OTKyk0f/o5xs2eGYICRBXgVUYftQ/qW
xGW3kbGll7dlwYrZs/uv96hJevQDuHJQwGsiss8ACsFnrKzPgn9JBu3v89UnJhV+GNfcNnlqxy82
qYdwisABY+2EwbEelM/lGhnggsn8F2lBANOSyNmNgYIgK1V/JUp2aECgfKyrAf18nqKtzGzh2Z5T
ANUNIGNqzpjn5grqlitbBosZ7iesUqmDSkDEedVLXzjS807zJtb6QeNldat2uJKRqkIi+vZPhtk2
tkEgtquWbWm/5v3f+ShZTeE4hB+GtCdLo/jPaZRuKTwSDozZQxUnm1V/ZGkNZzYBNkI7hLSU/G4z
mU017w4GwEtOHysppoS66Xzs/ZlL4PrgEi2o+zE/Rf/J8O1DlpC61GMxbLq4ho9+lat4IQsF5cnf
R17V+0zWCk6GlmoUTgmlJspJ5HQsfSqxAhHb+EEyALISzaOKstxr59N4VvSK96gEiLtevtlLizsz
G21emUk4RvhEFI5S07qvBakgEFctHPxBPnyqq5d+rWa2YKPmFC8tdtwvEhywJKh/OaGBkpMA5HR5
JgtGds57bhrIRflSifakWkDQQSu87alPbe9ve01fuc4LV2zOxiypqG2HMmOA3HaLTnblpv8+lrSp
EwmbZL+VMPzYUZyrfAErlVBXZ6hpQ6ggpgkAQ/y7ROIZXCt/LaQHYd75+xRaNCwqepDxsEfB19Kp
voxmAjwtrjc0CO6gqDj1XX3TDZY7BQGpEbul1n+n8eJmcsoUJ3zKyGrz318L//8n+fd/yQZaw//+
Jt9sO4jMiA0gmLjzudtJVn65fEYWTP+8wV1Pjb5opjNi5Ehq2DSGm7XbDmkEQ75zM+UKL4+z8F6a
0wV4k1bQEtUzIaHA9Uu8m7Ez6cQT6eMHA31I7v7++WFEjs7yJ+fFVH7YnX0T5/q13q0R6S3YBHNm
E8DId5PM2ugK4M9XXVi0B02vsVEApM9BloPo06aehbxrEacq1/gsljZn5mQALoZkHH0UevWafOsE
2Rnf7FRDXb3RSJ1sNAXCr4/tz8zfUKsxkeqcAMCiftWr7S6sjE8Vpv7yzy+Yibn+zSD5WT6abD/i
IenG4RbJVv4a0TtvKvmpbYZTWhw/NtT0CW9OWiAaxYGmFghd9DiV0XKRAObeU7g7UVgW1VpheVqZ
d9xLY2YoAEdmojAFli9KtO9hB6SpUg4Trj72zg0ohGSQUiChprkZapgALs9u4R5NneJvZwc4utSL
QR1hYw/PMKkd0FW+G/MVE7vwYhhzx6KxkY5K+XUlU7+E+gBnTPfJC9X96kVdePDmolCRHuLsh6xa
EdIAkxsRtjtficmWfntmBCy5HkZL57chKHic0iVS7qyYyaVlnxmAXo7KMbU4v6pcQHjSQu6i3q5+
+NKyz+6516ixLATLLgcJ3XHtTTphL+ilWk1XLI0wu95WUNqdVUgYMK/ZUWnTM/PJ1o9SkaycnCUH
WJ9M55trN4pokB1BGxs9WOcxecbtrdIX/kmYX2bQZ+vH1Qj/T93lnbs3JyEbw6oIZZ3ppFrxydGC
Xd+Io9KI60j2D1O9XZJ1AJwdurQd3ZhCsV4uX7+FdZwLB6DnMlhRpvDO0JjoZNFVYXjbvNR2SbBi
vpZGmP7+Zh2lKnc0JTSIxQDBDxNytkxvWhPcLaqblyexcE/mtA5DAFyjrDRCMG1oaAIxf68XeBYM
/Zxp1oojSSuiUrh5YqdEB6q5iz0pfkChorlpi/KbXBhi53ngxC9PZmnA2aWvK3D7lWBAjeZkm2gk
QHvEBELhA0WeuFdWY7ylkWY2QABHhvDJZ2pxUhzMPok2YTAGWy8z7B3y39E1KiuVKxkU7i/Pbeks
zOxCRTdLHcSRwBcthl2UjMOxbY3wShGKcvBplvnYozLnntNpla9HFF05c8FVZ+l7GhsPsHWuTGPB
jZlDSaFes3u6noQbVdqDP9Q3chNfVzgBSGVTcNbjNfWuhYM9h4hGvTXWncEOGXZ5TRfQi1Ks8bov
zWH22tuRhr5pybX0wKBPQW9kUxsN62uTB19dk/NYGmV2+clXSWVg2fguAENtM9rLVXY9RGd6sNYB
Wwunag4NDQrU2yTaXum6dmDwCr9LlXQb+Ma+lLuV12BpiGmD3hixpm1zxR9D4ZZp/AxjLJTTKZdS
Qj6GdsYPXY458pN9oBIDvZ0bhU0LFDuIN/rQRrThi+Bot/3K4V2ayuzWl4hWOlXAVHp9KG67PlSP
TiQdCfTo514TOl9wL7TZRTehaQ7DjosupCbY5vJ4lmyp2Qk1WCkvLdiuOUdgLFejGdNEyAZEm0ES
B8N8ngBfEdWLLMlQUd1f3pWlp3kO7oTqMBmjHnucwiiuDLc6VSSKSRnt7zWtwJSWypSMn11t113x
heWbYzxzrw5be4R6Z/r1P+UrMvGAykTyK6IZLgPmmfmvU2KMgolCHjCWYpdg4PKUF9Z2TiqWyIqe
qbCkuFTJo+xVNAMEMLBfeN0hj77EtI9cHmfBOPyL9pQHKI7lQnVjUozd6FMhlB9gcKS59rVV18Ka
6Vy/41rN0ZwhcjuxalTITVlXhahguJBPwyBBIXEXwQphTlUuY7iKQ4j/xG9jLe8yU439b45jjuDU
08JEloNxYQ+ERgGyak2mQf6K57sojlDNuHBC3YJTkpNnwJV6HkEHBVivTk6RE5yVgutvwAHkradZ
F67+XDzBUqu2tBsqLUEQaa4sNzSEB/F+lHzrWk9btOwvb+zCszWnDwf2rMeRkxpgr7J2M9ANvnGg
vlq5kUvHc2Zbui6AISrxDZqjaD41ISaHZah06XpPNnQ4PUYevkWrrB6g6XffO0CzUCPQAilSxtDg
DYt3FYGMrr8M5VUSQAo9nvPsNZQ+D95ju5ZCXdilOWZS6JUjejkwXKU3T4NR7etqOBeoqdMtuLJB
S0NMS/vmORO0AONsRYYbwQRIC73W3NDy2x/90K+uB8L9y+dgwYzN4ZAwhg3QMuaG6yvZzwg1Fd63
o+H8vPzrSxHaH+Drm1nAf5IlQq0Nt1STfaNLxwFAsp4hGabHcHur32hkdA2jOtLK9uvymFPw985Z
mEMb40QimJlOtqcYyEoRCA5bBfasJj+3QcHLc9QkeWWTluoHc6Bj7QdmZw+tQaPwlL0sD0Z1Rl1q
z2BdflszZGRfxcOVkJBAW7Nbf379vSnO4o8cSeo6LRhVARQId8+nzntQdbGLUPcwvjD2MPqEp7dR
/Tw12NlmsJXWEvxLyzvZ8Dc76jg9fW6JZLhpUV9PcsgFDdtNv0+z/ksnmr2tpeG2hQnm8m4uXYOZ
JYGtzrQDwkXXqA703j+ng7H1SmTKyjXl46UR5rajh6zIa5lQJZfXA81nyRB/s52QXN6KZ7pgDecg
R62gRbvLPayTGKNNigSgJUvXqqBfVqSnKhicTes9XF6vhfs8BzuOWup0kP7pbgZlJiwV3T6Vu9dy
jdV04dmYIx6lrBElGCtERAv1c2/oP0NUXFaWaclYzPGNou/hpZrePs2HgMj53uaPcXrT908J5P4j
0UnR9q6ZrVi+hX2XpxV8c5AV5NRiU2QmHUGqjf/rn4fEfym0Go6AD27GtIpvhjDNpMVSM4Qipc+q
o39O4upqtY63NIGZFfB1qdTFkJouNAIdxGf03VQlAHpF7b/2kFmt2LilEzW78FoHHbAO34jrFU2y
9S0odCV73EblmozB0gCzKw6HTAhLEYyftjnAQeZch1oJaZNY8UWWlml2vxUPYkdVsg1XTcS4k0cK
yL5Fb+DEWLZR+0RbOU8LUYgxBzjqhtrJRcRApgqbSudcTcc46H9aBSPq9HQCqIs6yJsksavWEInv
2xZjjnhsNKWNBt/Aj5OaK+j3ToNI0O6gYEkHaS70W9ygy5Zl4XrCAPv3aVahaKtAU3Wun/ymYcG0
vU9+oW963qAeYijAepDD7VTIwy4P+P7GwW3z93hjUGQwuaUdHavfi9J8sOB/k8unPlu5nfp0wP79
jKLd/vcAk4S9UsZOB391dxiJ6hsJeoUbOC9dJ4zQ3jX2di5tqekIclReAI8SKqgHgjhivil9OXVU
DTnSXrCc+1Z7NNKz6VdH+onCQPns8P+WcTbBszoze3WA7RdG7Wb5ib/oXZNOfSdGKH2V6fcDVWHz
i1EirhHjdK1gZZILMQ6E/X9PUpPtwGwKILGGGfti40BZTDOJEjonWdfrp05P5LMlBuhulXFrjkl/
VmDUeYF1rb8uW78u4bWDTOGqG2Cc3w9dVpx7ta/v4DogvK4a2TvS7hE8jD3t4SsB4dLOzyyCY/Vx
IQJyg6WfbXvkuBOjOw3ZS7Sajn4/rjXmilFSF2aI6ZDMlwPpWYc5ITaUx35iBug7+Ej6p8tHeGGY
OcTRqwwpp+dah5LbH+hs9e6zOLkfg2wHp9kplVRt7XIunOU5zBFqWLNJTd79yfg0QXuGTsGp98lw
FdnmAQ+0jLqNBaE/zKOX5/a+2f6XlJmIBbAcavmukKsbkMTfAnO8FrK+UlhbWrr57fcLw87sGGua
ms5GK/1bA/HkbWrnV5kkvjj9ipVZmsbMCPiWPnQWLIYkjMQPhAqOyFVdj0nxwZ+fXT8druSxqTIi
YYNm2CYU5xHNJmftei+t0swHKBE4i2M0klzZiO8DdfiUD+Ip6eseXkxoWlZd2KVVmjkBESGiAuES
47T+0Wqssx2lJPLUlVV6P6hAbOFvI2VBVo18BNNILIBeyd6COMy0YjAnz0ayF07g0ufysWM7cwfy
0BNW1DITJ+juu5bajWne2EOychEXFmoOawwk+KMFYHDXkX8XgLr2Y6df+cpoux/6/DmUsWkNM/XD
znBhdrzxhOT6Xni76k0sff10zN44rNCnqnHf8fU2urgPQFiTK3UMxxNU0sWXyxNY6GtDuebvMcyi
HUdd6w2wTF+R7FMCFDtI0EMqJW2D4lTlHjZM2uK3pNkrSZaPHTFrmvLbqYWQGsJ0ST4luxPxt1YJ
DpNJTOXntkSZILE2q475gk82xy82fgJeUWeo+oQCEJhTVE7uVVFDrfuoVunKy77kb86xi9BJw3E5
HbVRb66MQU5cECj7uqzcieu1s7vboICw1x5fwjH5tTq7hTPizExO3jT1oChTJdfSXvLgl1xVyIqv
wc4WvcyZpaEXuUAxg6KXnXfWzheNs89T7XcKfeKujM38Zxeo7TGu7OY6NKeW6XSNnGhhYtZsZK+v
7SCxuFroztEVLyefSjM4VkWz4tVMJv8dd3OOu7QVmPiGmKwNhHHndHQ+9atZkoVGcmMOu1Qof4dN
UnEWPP1brsnD1mrNa/gCH9IhvhGecRw19YuaIwg0RSYoDbsguvawrUPjgeeL5t8NRIIrd3zhAswB
mrCu1bEWEzLWWvS91KFgG7wRWtJ0olCjQl9Zn1d7Byez8c6qzhGaSm1Zg+4RPQYOvIiB7/xKGu21
EJ9jFXj3ZZu1NMbMLEL2OoKpUg3XsrzXVqg7K6+2Rag9r77jSys2M4pdqcLNWxDGqYl67gjnS1PZ
Krimyd70pd3qO77w0M6hl348JG2XM5NYSNeBr796rbEFwI2DqI8eQDyIodeS5EtXeY6/NIQf+6Zn
4ftghzQFIjIapWUPqgd0egiwYGI0M4h41wZccIbmgEzWUO50n/HgWnmWi+E8BNpWqMltMda7fg2v
tjitmZ3QBcJ9aU2c7034d1g386w5yFyxOLKRucpuQUBvWwSO1dysVpztJWNvzjwkKSRlqMEZ545x
cex95MERpbjqHUfZqQ7EqMLqIa4OH2NZgX/ddK71hGTA5eO/tK4zlymGBRUcV0SCxlDu4sw54ELt
EROiXFbtV3dvwfzO4Zq2nRTDqCemK2CvLpBDlsfyOikt9/IkFm6YMf39zftPjqxBl6EwXZ8ego0I
Pzs9onlyqD5lXfNsWSi1wGJ4eayFBTNm9iIMzQ6BKWyS3AKCV+389o8XSABgpBE07GvZ2IXbPAdm
YpEGeJ2prvT5Y0TWwB6RUIA8JKuTjZfnG7+JDkI6Xp7UQtXBmAM1DbuRe2d6vxT6tnYIS53hgPtE
+ifdVFJ+D4qzvQpj+XNttS8dGrkbqQh2gdx8z40UfmJkvFY+ZDp375j8OZ5zkBQLXRDugi495+kd
Ma6Se8egeRnEqyY9G1n2fbWdZ+HRNmbejgxMIrQFDyuqyPlB1erwqoIR5vJMlvZvZkm6HFkutZhe
7bC5URLl1VDkX4MfIOMYjT+Uoox3Zq8Gh0APfl4ecaFgZczhSlKVqVYo8dBIwNWAsW097SFM5V0m
T5EWZdIG8jTCrljeC2+lX2NhmnNmuwo5wWbITcPVwiDaJFq/B734PJr20cyio22lr1mmnnRbBCvr
urRpM2PZj3YU1VFvuq2l+O5EAdwk6lp//5L9nwur96RaaFMWfwzV0fd1cVM74c8ktz/JPVLXkq7c
gdvdVXn0u1EKZcXdXzCPc6xrIBuQa7XMSQm+KqOukskOtmMuFSu3asHHmcNb5V6zc2i7TTdt8z1Y
iG1fRWeUodyPGvg5jjX1s1CxmtB0NUO668iEhg0tGVHs1ytTWDC7fyTF3pj4fFAbtRYBSySCrS3H
n9Q6gJDP3tNOuE/WCqBLCzVt0JtRKCWXuZfxTqlCp0u1lCA/9o/IZ1q71aTUwo2ZI1qhCW4d4hET
CcPbUHxrqFuXsKQOyCBJljY5bHDOrqzawsOozyxcXco5bnrLqlH7xAZM5tS67VTfnczDKsz/T/39
Hautz4zdoEsWeWKej9ardzpBY6uj22kGubLJ+iQ8ILXkoVyS5HtbjQ+WhAJRGVuPfTgCCsrGZGch
w7G10jUaxwUj8acq8GYf+wGNDQcSdFq26ULSUVihkLKGm1o6JDOXyZDGNKX5CFfU1ygEDWr7UIgM
11eXwqu86+yVzVuYxBzmGuSIJQQ6xeuiCKytodXpPVhxb8WOLticOWdoAV8unS0Y7rgyTtzWT+oQ
H1M4KS4/Rgv3dQ4K9dpO78nDUNsPEMVpR2sTlS+oASREigjBrPGSLq3R9Pc3G13kyoAsLHZHiUbj
yoMX+G5SJv1+eRILO/0vSOg4QKTaMok4937olrgbwuAkcbJXDc6S46XNbk6Bakwe+vjfIN13nWV9
H7IMYTjdP8gDTrlECdswfjg1mkIBeiAkf5pcvmER0VlYcf4WjMS/wKIoG5NeYJblpMLQ+s2+qv1z
lLQvAHmrTeqpw3ZAf/hjazq7PSo6IkIU7FjrKw8IJ6Fo7MEe76dJ7uYjciGXh1k43nPYaFnoJQsb
m7APpLtCKZFGrjaNXK/gXxeM+BwhmvSh1GsJt8cwEn0TB/l+DPpdXJTISnBUlI7WAfoGilEpVi7U
0oSmi/bmpEdSQj4wAyxj6tKnqKkekhD5S6PI1+SQF67SHA5qDYXl69p0Y+EI204aLHD7itfL27Fw
k+Yo0Dj1rbEy+HGtQxZTiRL/VNeZ2MJ4LXaWgWrY5XGWJjGzB6i49E4Sc50023jtMrEvsvpDHNnG
HL2pJ8KLM8Q0XPQfkThSFRRp63vNebz85UsrNDME0YAEjzmQvTEsZL86FfxXDppNOnwQ2GioM885
Qb9d8lBEcquuOSvS/3D2Zctx49qWv3Ki3nkuQIAg0HHPeSAzNWTKsiXbctkvDA8yZ4Lz9PW9qD7d
V4KSybaiKqIGWYnEtLGHtdcq0dEUxT9lIB47pTdO6dosjNsdWRBMeAoHOpWD79a9j1ML0lP83WbA
sTKCCc+UEHiFFBvBu9UFt8jwW0jUoJ4wIuI4vxErR+ipkfvZRatCBnnCjGEj0AOm4mj0KNe/z3/2
yqtoIjJHuwoFpN5QPeBIjtmp2x5EPT/0IWS73OpLGDm9d36ktWDQRGdCCd5m1ox1ksTdo2AMvw/e
H4RMdouP1ti3vH63+Jsh7KLtvHHtFuP1bO0IL9OiAyfa3mqm9AAtRXkBCdgt6pq1RNnTI/rs46mL
pobYxfJBA9yHO9uRxAcpy4eKPiLJiZI4Ms+ALni13b1xwwwHOgKdKMiksYpIXF3bFf+7TtRdAIVU
TfvtssvKC/y0h8/mNY1BFdiN4nvAwRHTzqAwESCY62ZyFbvgVtazvOVjttXzuzacYQjKuAtDKJLw
fZgy5noFt5ufpaKoZUGK/lBCMuodi+Jyz9qWbjnNK8/XU8D9bIqjVUPgBdqd+36YPkaQHoKUKCBa
WwdvLXA3cZh1SEE8T4FKz+xHqoUvq+li8WbpnHjQnvO11R4mMcOb2YCErSyiCcYkNu8tzTEhaJXd
RCq4aQfqR1n4oRXZFwH/zd0CWq8snYnLZDwowt4VfC8lpH4gLLlw8Pfba7diUU1oJqUcILMBx6Hm
DA565+wsAHAHNKRaICXb8MdWLJ+JyERvVdTXtcP3RNPMz6MoB9SAzQfXnZtLAgnn+5IN6YYZWqtD
m6STENXrISmFJWuzke+6PF4kV2L0fjSNF5T217BPPnUggWlDqAEK953dpL/qGQJ9YK+7Om+A11bV
sBzWCJRVqjDhYSgfuqyHDmv5UQbtx9HtN9JGa2tquAw4E0S4LuNQjxE/HGhwLmk3yAB+gAd02ORF
XJuIYS16mnGkizAK2CMUwI7dDgJ4+c5RyZfNMGjlzSWG25BJ1rFQcyxW6N4jQXLRxPUWOOD0KnET
utn1PfIQDRqAoo5Ee4JcIaukL4rU9kgjr0vgFM7vuMIj9zoJwk24Zt2HXU6BfwAgrGo/RdLNbrPK
gmJGHZV7kACh1Ee4fdADU3cJ1Fo3DtrKqwgWspePbqMsUDxzwpGruqwhpGQ5dId/zYsHKIF7eV9B
95ZAkxMM7W80t9zEb1p9SltIJXJIgzK/SoBG0rcj8Bwd/oH2WxbVHq04+hQ23JnTB4SbcM7WjuvQ
njDeLAAfShH+NGO7EZGuffby/589TUXo5A54NxyIW03ZtbbR44C6QLOxPWunwrADWifQr7XhErV5
/UtYw3teueglApMRtMz2aNM8QLnvMbSdD+dP4enrCtmul7NRScBze4kjrJEdupB9CVNgXhkE6CCZ
2H8/P8jpJ4krwyYMPJI6bjFIJEF23jJIMLrHZqvLZ+3TDWtQafCeTQUwNgEArPu8QMNglBV7mqmN
t3vFJJjQTYdbZQUSfrjh4+yBo+QWzrFW1QEI5E2TtrIPJmjTpqFsOMcYVj++i7PqPumqL51qvrX0
beh9bhJTJtD6LEcBtJWq7AuXQWa4qdoKAhnyTagWbpJSch5YedhjALyZtacr+zqRqtm40iu7bBJR
Zm6Jin6AixGA5EhN6iDK6ppQ9fX8EV1bf+NWz1kzk5bg4wXkNedFNBgI7jpBz+4mWmBtBsbVTmDm
20FjiE7rdy0t3qNe9OD0b6MI4CbfJBK0XDs1rgEQjPchSGJ2E3hPoMD4hZLoqkijjcTG2m0wLjOR
DOKvSJTvwZe465tqh5dDZ9YdkIeb9nvFP+cm/2Sk+n4UHbyI0CH+InGGCHQRgJj+7jKord6LEJLH
1e783q+NZiI1Z0ehkMvwXECl9HIa2gNrou/L6s0Wr4CczR4RaWl4e8lVE2+2z60cORO/yWWXFm0M
l0+kVX2XpCz7BAG/KvYGS1te0mZ8w8avvFgmDyWJoppJBncpbpPJKyF+OzGdv8lT5yaG08kCm9Qd
0OZ9m/YEMk3ob8/sKPfyAmD3amTthWR19eP8Vq08jyZ0U8sJjHFdjZ2y0LWAtGAKbdE2AU1eyn5M
yrkSsY0ru+VHrJz1V/BNKE63IKLne8eOuG8Rlv9OJzLv4nAud2MpitJTbRTtz09uZTRn+f/PPIsR
ct+FRZMlDAEPKmVpfUWnRXJrEmBcI+y9M/RvI9aEsOvLsaKuRjN/2OBM8Pg9+Pw6oETSfYdAsc9Y
6M0F2aj4r/mbJpYSAro1FCNwFnSjLtUcvWMyhzQ6aiNeLscLK6/jQ96M/RUrM5z93NHI9Q8bifeV
0I6bSMu8afq8QiYGGNLal+B/Af8bDMlSNkVXREQhT/xl0aRzRLJrIIS7eXRWrL0Jw3SJyqtZZ+i+
LJJbMaZJh56Lqb6xxKg+v+m8mNjKqm/CNqhT5IEAAuPjeO+OUAUh2WUiqgQpeRCPnx9oxVKZwMq0
GtNaSQxU5M1OEQ5Cu+7zqDU8rvbu/BArF9vkvbTIkJdpHvF913VgZE6p3wTAZC/GCrt3lVjkR5bO
9BIIkmLL7C8+7okIzOS11FOumlhabK+BORnA5gANle+9W/hQOfnsDvWuLrpLPNYXAuh6rwdMfBN8
ubaiy6l5dtXbPOiTqodkZt7kN7Hm3yGid4yC6MNcbAV6a0MYHo1u8q6aqxablkJbbnroRL+LwJI6
TA/nt2zFXJkYS9bVGVcQaN6PzQD53Lz6uDybwoJ0WEh6H8f+/DhrR8MIUeD2WZAkxtFwEvK+Cqzd
mKs9B1GoL2V4jRD6YgbU8nozWl15Lk18JaiixkBBGnlfTfV1X6LcHdCN6G7FKAgjVGExCVMrxke7
6MNvQjl7Ev7Udm/Oyp6bwEnS550DD4XtRdKDH4h1P0EMA1xX+3fsbARDa0PIlyfXLlt7CEMM4S4Z
U5rspogd3LRsPMQS5zd8ZQNeYRmFpTI5YQiqEmgiWvn3dp62Mstrzp6JXewAOap7C58+ausqq6Gj
V8zYAyHK0YdLe1uFHKJfFqhnoRp3BdngrXrEskInzI2JVewRbJXRhDsfqAZFgfYauqFiR1wkP7ig
n8eyv6bA7G7s08qtMdGKGkzCJK9Rl0Kv53eS4KjxcUr3U/TTTTCqtr9VRaa8sWDu214Jx7inaZoD
dp8hAHFd56PlXgTwxMAhf5nX88b1Wd07I/agUTXKoEAIhSc8b9gVUJ9guZBl7+kw8IMx3BV8vNos
sq7tmHFdraIZqjRAUM6AImPlNPkZcN15kuyGIXuMq/atiDhuYvosQYoU+u3g0kire+i6AwvpXr01
u2Ai+lSI6l48AOoJHhl/mUxSgCIzz79sYrpWzIKJ6EsF6edkKVVK6NlZtPnUEffAElYAwrNhFtZ2
3wT1FbzPalpjjEH/grYPNJ7J1cI436YXOAgo8PH0a/7GEhQ3aSr7ihJFxhrhunBvW0t+nBACbk5m
5Wi9gvXVfE4RF4EIxA08pMyvETLdyiG+kS2/yAL+cbM5d20kw9MXlkaJ2oUhqO3gMpyeOhx3qgXj
AR/cG+hnf0uc6fG85V4xOiawL0sC+L0MOzQ6V4XVeH35PuMcReO/eUiOQfvoXp8faO24GYZAjGTs
Bxf8IDOQ9IAUe6pW79Ouv9700Fa8G5OUsnIinN4cdQBR/wQz4QWaVbha1NVRvbM+np/FijtgQvam
UFRqlC5qDXyIEOHFx1im6Hot3/j5y5F45mUSwLRyleHaT41ANihAs0MldzwVW7CBlZfahHMjZx/J
NKXIhYss9Boqfm3GT2txo4k4xAFtU9ohKdMG013WO9eAyLfAZAVH6UbviO5+C50hTMaqheH0NXeC
rR6vFXwqf4VGLGWBUgyyT+A4uOmH/GCT/CJHMOdZqv8y23IfFdFhztsfxMm+8FHugPQ5Tii1glni
Ei7Flq7w2gExfXjdpUp0SBGVLTmmlf0dTZAL0cKGRV054yZgMQwbJeZkhmcdM7IHf5Xzw3G68KsC
W/lRLQSaM2Dfn84f9hU7ZEIXi7xyWFCg7pShtnRTlHXwyan7YUbDbWNlnsps9yZzOf2NvArbquat
LaBhJ+ggR+UslV2KOueygDQE/eJWA/mKFTJpLVWoCtJWuL9JO/l4gmSZvCvSn1zy3fk1W7lfJiwx
Y4WwnEHCzAV9648B8CsZqTb8tRVjbYISazBl91EMCwdeCvIpr9Gas0+UrAdvGLsp3lfD6FheUc+N
9oPA5UBGMKt522kgxsYgI9nbA0dKgRbdjtSB74AKhzH70g7SG8gP7qxuKzG+sktmtTiMy7jqE6TV
ZujyLTGRsON9nTfXaWT9PL9Pp4dgZtHYpXBMNFuGmEkMWq9OegCQL4IxIBvtivLrW4bhJtUnicGx
AeFvmANbfBn7Fplwnd+xpgNEIku+nB9kxSiYwM4mLaOUWAhTUmt8AMQQ/C/drinlexn3C5v6+VFW
AGfchHiSBv1UU4+oHiHRY287V3EBXYlatLvOLqHUG/6e0ZlcSweyn9VD3fWXbw1hTa5PQXKlxwa7
JRykOuncfxzLtN21FcClaro7P8HTR4Kb+E+7jfSEvxamN9p6JJXXA/aqduRVPf19fogVi2oSd5YC
rJ1FUOF5hyS46i/CaPLQEgRJ0D1K+J6Tso13YsWKmlDQSQfEssYElUNErUHDUg/qnR8292NtHkaY
1SxmJQ4zZ1/08go66Lfwtewm2YuyPizEIsR+WyHEBIPWY2gVvEK/DgBR9kF0AfEpz6cNe7qy4yYS
dBagwckjtHqOgdyHYvyZdeGOgalqMzO1NsJyZZ/5c/CvkjhugFIf7ejGbVXnL+eq0OlVUkRbCZKV
+28iQUk0zYWbouGIZBV/B9mr5DJxQ1A7dcUMCEyc7ItpiDbWbCWmYyYKJiMgbbDTYvHymJe6024M
7lBeTxgKEoy+Syu0skb3mW1tmNCVR+8VJWiehTS3gSznovgVk+BHIIvAo+N4OU4KhMmA4kcMWEaA
lt52eUwUatlTawCLPpD4CytfRB/CONdeMM0bJY61Q8FeHoq8GtI0HND3kyfQSszaAal/mdyFKi72
WVtenLc1KybAxJzOxZiUWYueQLg69oV0+Ad3bqUXj3G9gatZexGeAoFnp7vIsP0hJeh0s9wHFsR3
bQkirjR/n4zTt76o9mwoPrQ9SdGdBZh13jgK/IxbrcRrEzSMELUbZAZHig4Qu609Eve3tV1+KLeS
2Cu7ZAJOqxG6f1WFnk0yBd8zETV7a+qvAo2O6cCSv9+0SSbIVJVWntZAJ+2HRZybtM4V+FPeA5u7
sUUra2RCS0dNpywlClj3qOp+0IwlKPjqFvojbZlNH89PYsX+mPhSB3rQjgjQ7N85yWXjBogrtXV0
hLuoXCHGe2vKysSYzqppiRtk7p6Vuf0JbY/6epB6vnXidoSsH/J+b7MAJryUNHoMMokZgffPocj2
WOombpJae5IO9I0OtWEGoOgsQf7QyP0IFoBiH0sqP5NUozukb2NwhaN0RypQFWZT6Y9dLuuN6syK
BeemyDnan9umdGKAMSv3dtCi89hMmVfOw/vldarG5kudxR9hpUZ/02U4HRgxE8SYg6y1rrp8Keum
1mWCrGwcdM2GrVv78OUOPzNEcRNnTjLiwyOr+Obk9K4Ot3R71z56uVnPPhoE1HGMfhTgWsLgRznk
X2ktt+qZp90oZtI7doWbBSzCZ8si9mf0BwuJzg05+7Esdyp42HRDTpsBZtI+MT6lod1gIN3lHilp
dEuRHynZXG3YmdPGkpmgRNCLMkuCy2ffj9Sfq+QqiFNog7uHza7qlVPLTEjiNCUkHSKkPkreeFP2
FSAmJJDD8geJfjkwNVDe9N58Wo23peWNdjWSuvtsZoMngQKg01ZjwcqJMsGJeiYkJwng+FbbfIIy
63vtWvGG4Vo5USYosep5rBtomu3Hkdi+W0L8oXMc7VXlvJto/N0uoMOaZdfnDf/Krpv4xLarEqWh
crnP5UfRBjeIAnRVf95Epp92/ZgJT+zGmQSxABCFLp2QuToAfO3B1xxE6FWOCzYsun3ATr9iaB98
edGhctMNOVQg9z3K7q3Id2JK/AVeM2m1JJHPL9naKMuheGZOZKur0kIWdk/yLH+X1LH2nK6HnU0j
jj66vgVP9lRsRE9rd8ZUze6g/JczB4h11BUTwJ+Kyk/7+e/FX+5k+Xc4x9AmKojvpPSC2tlWrn/t
hNsvJzlBbcoaKiSCE9f6AdmddkfDjF+dX8G1Q2fkoSjTUxS4C7doVeftnrAuuXMZxJVAaFTv7QZZ
nYvzI60dP8MIsLaKVLbQfxIXLcDxI0udXVzy3WKpqet4mWvfoiFof360lXmZkMZuIX6aowgchxLv
blHQr0NlXUPRIfbzgW+8/Sv2wUQwAsPl9txFUxMVgZcvoRpenqahXtQ8wLG6nNqNgVZeHBPB2Iu5
ClyJdi1J44uhSL4p2X+wUGA6v1grJ8zEMPbhGLgzgP3wBNVDX7EblbhbxYSVK2oiFmt0XAtnoX+o
h/AxZM1tF1bJRUzZFU2sg5TDlpe5tuOmLZgoQOQBSCxAFFcXLIZ0e73T4L+53CRMXaEfYCZqcI7b
Nol7jm7avJb5VReSwUVNJLI45JCb7ENBAmD7tBLC8mUUu58tdBf0O+pwB2oveRp1uw4I9OX3s9y+
GMrA3qJFW9tDw0owRSbWWSg9iqXw6AyCed1Wh8Ga5TNRhM5ACNo6S5w/YNGcEEI27hBCyJJ7hZMc
Ov0uQDkVlCzbxe61Y2NYCwcc6KDDQG4vGzpdeiELnOBQE+R7PVYWShwDnqTlVS4oQA9Pt+C/fo7/
K3zUH/4PFKX593/jv3/qcqqh/tAa//nvTzrH3/+9/M7/+zMvf+Pfl4/69nv+2Jh/6MXv4HP/M+7u
e/v9xX/sAW5up7vusZ7uH5Gibp8+H99w+ZP/vz/8x+PTp3yaysd//fVTdwVUw+4fw1gXf/3nR9e/
/vWXvZQX/uv55//nh8sE/vXXhyjO4rKMi8fm1W89fm/af/1FbfFPEOpLgeI1Tj1Z4A3D49NPqPin
4lSBAw2YdwKetb/+Uei6jTAq/SeuHKVIhjgOs+0lXd/obvkR/6eggtpKug6EjigBCOn/frsX+/M/
+/WPoss/6LhoG/w2HsD/ARS5cqmoM0K5q/AyEWqG5aljN1PdA7FbR6l1Ybt9B9i8qjfcstejcG6D
4YWCUlRB0sC4YDTJy8UBmG9U7zDQlFWV30T5cPls5f8zt/Nz4Zy7GIi5ACU75pMy9a3MVK+mm0IG
2p9ba/ZlA4KJ86O8fIOXFeP4aOE6jrusnFkBkMqSWrjleMMG3ZCdFUQ22zGgFpmnZBN+17GYQ08E
oXR2jsiAcout1N7KCJ5YUUcyaSuHoSdcmAycHW9CB5lczJX0zY6A7/YwBWyLW8EooD9NVnBb2dKW
6PAkZnFKVPloRWE53MStlWa7OY2R26Rz0+U++F5L6ocDswOvH4us99HjmD/Mc9eJHfjENUizLHvY
cCBfvuLLF3KAAiGcSAd7QEzWtEJWdQAyjP4mnvUPt+DpBa1B5mtBNuL8Nr98Cp8GooQKRlxcEWGb
GA444W0Z21V/M4WR/hnCbiMCEzm0BNh4q6VWG+OdWGoH951jUsJZbIGRhAmzrkligpn1bl/6Gm1o
uyQdxq+O1s0Xqwig2Wrlvfs7EFPzi9Iy+p3FwvVBwAf8x/m5vzpcHBaGAj0Ku4P5y+Xnz0ID5JyK
qQRJyzGB1djlISrULS7exkV6PQpuKrEdCYZnqWyzikeTUiHWUM7RQmII4bP4TTURG775iUEEbCVX
XCih8NK+nIpkBcWxLMubygGIv3Vp9Tl2Nf1yfsFgjV9aUdRTbZwS4gpmS25anrrrSg06t+yG0TCe
L6K8SCqwBta93CMFMXwtJZTDPfAnS76xVUbGG+cUQ+N4upJASkVxs0JNgqhEFbLRNy7cxdIHZVRa
7OpKsmPbj9HgObPb3M9ZWdtXDvRZE4BVB6fzaiYYKpbpFN1ZsrXa+z9eECkgVSPQSwZKSxM0mPV5
bfeFW98APNppn1XlhLReTYrfWZJU8sLOZ/67SlrkHM8P/OracmZTYBzxrlIuqemORy6zK9DAZTcq
iCAG7DoF9I1lsGuggXhTpTzcuLavz9cynpCMEDzxUDB5eb5y0dRhZRfZTR4Otj+M9rBXrma787N6
GSQtm8ywjC7mg9uCQ2J4dFyBob0rquxGNwmzb1PizhAEnXk7Au8XannsVTV+Epwnj40L6qaNQ3Zi
kvBC8HILppa/lyfxmT3QRTYC7Kz1jYZgoS9Ta/B68E1t2AMjMniaJV4yCr4jXHiKs/xyGDAM5KGu
ZHFjzxawD4OVpcLjc2F9K1Ip5ve9ILHlhY2uPvfKzb8oUaWdH05u85CLEtp8orH06AF2Ww9+muR6
s9J4YiEkXgWyHGvcdBOjSN1RxlZBi5uuUvrn0E7RpV3P+c4dovjSVUX/UIbD/LkEg9YOAfQjS+b0
Wjkk/gLeieCKzUh+KeLw7+ePhxFbYOVcG0I5zHFABUCZMIvT09AnAyTdp2Mhk/idPcQa9Q576TAr
KTqksHjHcCLtFbqVxBWfUUqKpjj9df5bvFqcpy8hFKys48BnME5JVYcDtQFKPIaR231ynSA/kCTb
PCXLjXrhsWIYB5NcPDCgZUwPYIxAyUmbYTwGC4WqlyHfC4VpxorQHzgQZ0mUZV87UrCPZTrxYFfO
sVv70MCUFzqd0UrVjVBo27ghr9wSF2afuyAEUhIOmdkO1NapnuxxHI/W6DBQjanmenLs4YJVFtm4
JieGgvIkodhstMoys5pq56wcurbqjonDot0IqoJjPM3jsZex+P3HO6qYi/eZw+9i0hwKTC1Fiaa3
7qi6mR2YU3OwPcRbjKGvTDaCIgckNugjRQgCb9O49nNCcsbH9tilbXeV9Sg7idKaLtAYWt5VNQv+
qDKwXBaMxxgTNoUkH/7FGK/oM3tmGA96bu1uBH5nz6Y28dG24UBNdk43wpJXzoHrIEsDdhR4rDCe
pjfVDiIYqtCtjuGI9k8my7tupg8tkx9Ha/gQFLbYOCGvF1RQgiMioKaETTPzd7QGuXoGdwc3BKox
KUuauzlogq95F+uLeEyL+/PH5GmHXl7JxQDBNccDRSge/pcrGtZTGAROMR+tGk6Hx2OqXY/nOqW7
oa7I5OthmjOvVzSJr91x7GxPVFRWPvwRBkXtYW4/2VM7QLmlS4BMabSdAZ/SFkV0ERWNFfqpAxlW
0LlnLcjWnULQm5qEBdQTmkpIHw7qDNGzfrRSP7Ek9Pmmfsl2OM5U5V7c2VPuwWwPIeh8S/71/Oxf
mz1MXuDJUgjJiW32ZQ1qHpvGUuSY2A2SKuGcXTa6+WM/YwnQCTwpKvBPZAteLjGw0kNRhJwela7G
x3zuuB85zPl8fi6vbQtGoXQxr/Blmek98UlD7JzP9NjU+fAuC9S4A9NMD4kClLXPD3Vq2RBJw/dn
joLQizGhORSZRsKPHAWoT30Wx7XPBMiTzo9y4mXEjBDFLUkURMumCcsRrQWEWgRqkC1kvwvdgNZU
oBDhTSBh2rsD6nf4Kh26NBLut2Wgd27TFRu551OT5ZQ7CKRxSZALebl7tBYpPAFNj2466It01oOX
ajlsLOnrWACHBB9OJOJH4A/N9jQ7AoQ00wU9MtlC3gGKwr2fyGZ6H4g6qb2qtYntDQEvPkvlUNvn
s0Wox5MqQ8E3bxtxx7Kk23obT07ecaSNeIBKaYrk2SXe8qEN6LGM5sJXgxJeoSDkcn6nT40Cs8c5
AxuB84qhZHJq9IC3Nj3KsEY/oXKD98PM2AZQ6sQosKjIvCDswuNhQo+DToUdMPvt0RVp8cVCluAw
lFCGPj+XVwZcwo4IiEByePsE6ayXx0VYuWyQfZ2OXKfRd4LWqG9I6io/xdt23yKp+6cvlMRzAZgp
0oo2dXElX46HtPzQI9cyHK0sBpRaBW79KZ6z4u+4Y/WNZhMYteu42rgUr4+rpBgNz76z5OwcEwtA
3Em6fdjSYx7Pw7FATZDsVN2QuzqbugvSgDjUK+0kvrNVOB5qyroHavct81iYl1dkZvn1+XV/bS3g
PcMBQRyHc7p4+C8XorczhWpDxo5q4CCVL3re7PK84nduU7uHiggocyZV+K6FN309o+qnPOhVuhfn
v8araG/5FhyOAlxcLI7pEDVoEsRF0uxo5REYGdGqpPy57MuLIITMeUXt2bMi5vwgVpD+abpkGVrh
AeCc4sKaaF2milQFYc+ObiHSb8E4Rj9yK74/P79Xl0ji45eIVlEXN9bUUBmVjKdCtPZxzous9sKA
EF+zTSrtE8MgkSZhCvE2o2RvvDAaMcKMNJl97IMk+5rp2LrGY2Tt/3gyLtTnliQWnHL5injDhXor
ZEDto2iS7CGpq/yCIMLSf2rellwGgTuHFD1SbebJtK20RF9RaR+TIAXZWchiX3ZxtvvzyQiKo4e8
nO0Qx6hox7Kg4EpO7GMlgx78j2h2sDI9b5i3ExuzpKyWQJGjtma6i6lbaXDwVxgl4fKAaLHd1bMk
G5f5lduNFZN4C5d3F16ZSYArirHN87xjxy4JyvvEUdO33CbOjiRIX9h9Hr7LIh7fnV/A15Yb9gP1
cawgaPBgSF4akNod59i2svxIo7g6dl0qHmCsrKu2aKZL6EXb2ca5OGFEGfKarnCRsRXwvQ3bDSRA
FPZZVBxdSJX4YO/Q7zIeDl5Ge/tKyTKVXjvFzqGdOT8qWTXv89rqrxKaVtd5qPItupundX0RDCAA
VsiDIgmgbIQ+xhKMWRFNsqjyYyX6PPPkUOp7URfiRnekf5T2IN7LLgfJGjD0YYbKiQAWGPQ/zffa
KqGAbMVjFe8byaLyMlVdmfuL6/ZxaEAM71m8KNKtJVwMgfGN8aCj0Cdg/SScCGPTAgCqm0Dkx2ys
GrSKxGghAMXiR9RtnGNYxn26b5px+C3ppPwg7y2664Y22vKTljjX+BqIsp+S1BREKCbGKEWeV+g0
L4/OEIDghuTSvWhVWVwHok+klwiWFb5WpH6ngzmuvKibo27Dmr0KAGAmHdR5bIJ8pkAy4+VSgCif
AGjksEMlIEQdxIPaKbgGXjdBoPn8VXltBRZ7htsCY+MqFFleDgXIfIbHprQPVhY013aQUU/DJXrD
KCheKSRmBHyNV/XNJreipgTNBM67e1lFfXUdJOEWgdWpZVteAOYieYkFNOYyRCTWyUTYIa7dWxDL
/bR6Xng0qMYN1+DEQDaeTmQthEupbS6azeAQ0joPDrwIu8NQtA5IBa38EPfh7z/eHjApOqiaEJRP
kE94uT0qA+SI80wdpBXXl7QbCz+O0IXwllEU9pW4SPmaOlITnAvbCfEKRFCFv3IaFXptjtrJ+VFO
rBq8GsdeEmawSqY/rZ2qAss6k4e4obZXVXGJjjFl+VQGcmNCp4dCaXKxgHhJjWVDXaOurUnJgw5Y
+TOumh8ulhhJCD66G4/1qaHgseP9BCmGeMWM2WqUT6wokYcOVfufvOLuBRM8uaFpttW89fotfcIn
0IXiF5lvEyjKZx02gzXh2EHg3GvGPL3VzCrzndW0Frp76m4HdF9IN2b4xPzw0iRiXBdhEF5wtczy
5SG0NEulE+ngMFRxGvqwvzr1x9lW39O2H+Jrmsf8u2p1/g1Cw5x4bZdaj1qr8jpOJBjbY/iADxXS
M3/LXNErC4Xr4EgZmwYvadLqh6jtePQ5JjRckjwMW49OkDBtXbtHD0RiWwmSBQx90zS0h191sqht
wLcLMq+RuBcePlV9bud8dnbTLFGU1p2UPl6ICPzwHUSoRwe+4K6sVHNf2eCs9/vADW/x56PO5xJG
Yl+1Jblvx9KeIL6TOt/xbdmXJGqq9KhDa669qSoDtfHkndpPhJVwW5GyRmRn+HlVWYf5XAbywLT6
nJX6kwK9GJpNrQ95EnyA/MtGgHnC1gPnAtgRMjHLITL2kY0o9JJsliDehF/ZT3I45AG4285f81Oj
IJBE/p0qF47f8vNnZSqHkMnNlms+pHG6KwLp+Emduxt42RPXDqEymsnhMKD+YPL62aNThG2PuQTK
ca8taFB/4JCU97j9pmsHc4+k0dPSvWr/qutSDP0gD3k7tzvBx+IWOQ7SeVQ08RVyos6Fbso3LSM8
ZxcvJhLyJmBNJmEdQOoCE0ylvkzjqPHqeOw3Nuu1t7MAS5Z3GdE/lnFZ5mebBeqAiM0dkQfpVpGf
Nqq7mKayuy6Huv8Qzpri1rDhYIfSvmq7ZKvR8kSoj3IoQnyU21yEImYQAjDtoOuxUIe2L5pdj9Ty
ZR2Etk/7JfKZp/KgFQcEY8j3ZdfE7xVDt9/GNTx1YLmDnBWS5xThynJNn61B20FC1yWpOsDtg36Z
3dTDt9QZoj93Gjhq4UizoVKNIoRx+7JWQyNr4hhmrpRn9WU+o10yZjeA36qNBNmpbXWoegpFpIPF
fTklJ7ODIp6ZOtjaCr5mtB3uehSNH7sxBbkSa4N3Zdf9iCDM+t4KZ/Hzjy0AqqBI9iL0WMqghgUo
kwLo7sGyDmPfZDZQ7K29D9F8vFVhObFxgkl4YTBoCP7NhBkL7cphqWsd6rKebgn4inbwoZz7P58N
KuFkKXQuaIZlrZ8djxjNhGWtVHCAqnN5FG3W7cbO+fOUD8CHAK/ACYNRQ1Hsf3N2JstxKlEafiIi
mIct1CBVWZZtyfa1N4RHxmRMSODp+0PdCwtVqEK9uYvrCGUBmSfP8A/PV5nSSgRq9OPTYAgfAv3S
7TAYd/avP8u6xzY3+ROcCCSODptsW1hA+9GFgxrSqcpIxhevMv5knR98aKs+feyt5upU8UKYZmhJ
B4BnWx1GNhux0oU3JIUks5zWiQydrZMamnyXuNq1kfSF3QBCgwNmPrXNtuTt0YjTNDdb/zRa0r5h
quLfUs5ea9JeeKBAX8d665T55clKE3M2BWz9U+UsUOPaxn3fyjQ4Z3VdfH7zxwp06hhKeDbEi4nl
PA7JMHi8O39x6shMy+ZBJ1M4zh1T9tCKh/ZK2/FJFWezPQIgfQ79QPI8czumKUem9HQ7YWnNdnWa
KlO7W9FLf3FTMN4V8B/V7Si94sEbDE+DJNIjZlsZ8XTWmehYYTeZ7n9M94FZajOIpLDv1fJtknXB
LBlGqBHJodS/WLaHUb3fDDLZlUUsuVNpCUB0kc7UoR+ROO6RusB/F8yGLMJmHDI3NHCg/2ZNVfPB
T6vpi2a5xX8mIdQO9TERR8eu2xkAZKLPu9e/wss2sMv1yFiVyTt12JZunk7zEHfW7J+kNoij7/v1
7WCb4rZKO+2I4YdxKnIJAgKVwWsCjRd2NEuTpwWMyx396XP9E3lqMZVtWxv+aa4WPWy9wj9NpZJv
v5dAibDFHIYcdDfXX/HPKoXHlVq0POCqLh+ZQ13Czs6SSNrqWgFz6fCs4Y0BXBDQddwGubau8Itq
CD9QuW4SoxjwKc2syOk850p+eOndWT6oUdej5Ay2anyDqHVkAQbv5Jexdz+2phNOrde8PaPmMXhn
K2CCfHdTZ9paXeUFRc4pGabupsMram/7/ffXd+CltwbInA3ApEunnN18IAyJPZUn3qn2EFuJjdy5
dVpTHIvJNK40Tl/CXwHIA3bHaZ5xMP2gTQuF0Ew6OE1EAJnOEeqJSJsG7bvMTZoIa0wzTOY6CTu7
uhHmAPFpPk9N/eX15734I9yVj+EZAAUpJZ4/cCOSXmsUCTegeCqINs/3dj3EO92NMY515YB+mGVG
7TTqN3xZ7daJk+IY+2N/TVbr0qsHBMxEgTY5B3DzOnwbLJO2ZBT3kDCOzjiWN4OmnMi13GX3+lNf
uJpJf+m+MGwEhvvioY04WBrQwCeLDRsxXE0eUiWCG51U4GyXbvb2llywxnnYC+RpLPr8JVdyFPjq
sXUXz5GHwMthGGO1/PbcmlXQX7MBLpJvrE/9T3Bx9M6TeeJ4JypP7wafPeNkCrO7EsIuHfY1RpJl
cNgZ2j5fJXOsMcVMyD712ogJemFnFBDOtRnThXKdJyCjZSy81iubrqyWm3OS6Zp98vzWOJpmbEc9
hgJRslAXdY5aENeu+itOHC93IFgeCmmOIrMg7qDnjwZK2MggOLonrzeGaPS6dOeJog85O9ei81OG
9Pz6Zy1CmcHADjbMVuddk8rTsGt2Tmkz1nFo+klgHpa48/AeK2kehE0dFI9dMUKVMrwBWLOw4v6d
gwqPF5pJSV/e1FNxTGylI8cbt7ij+ijD1OHYV3IJFx0LFi7+1rhS7rw8Ox6JEu36dVDrM9d8/pI0
y9dSQPv2yTET5qVibu6ULZYbVbhOWHSOdm1I8HLDsSCdDEZna2t2Kw1fZgMm1k1rn+YVAijxsrrF
Us2/sq0vVMceg1mXlikFI0DDTSDM1aL8ilh3kn4CcDxpnS5ETdCEitxRFJtFejshtbx3fOGdSnx/
/gZZV175FZeelQ4qzQ8QlbChNi83iLGgDnLLPlnC149T6/yae3Uty7q0yEqkIumEURVso9Go69id
UCKextLDu8/xl520l3T31hgLrYOmFL0ck7tlm8vFQH60MTHcU4IAdgTSxjkQIZtIkH8fqCWvjYsv
HV5fh51EU5Hjux17pIY0etz8nNOCGjkN26I9KaGhw+YH5ZXc/cILZChNj5a+Hgi4bQi0W3eYkoYk
gcnSMKLkrdqzhO5lvDmgM/GgJqH3RiuD5Of5UYPt2abzGLsnwQzmrreBhORa8en17/Qy0vLHAYcy
B6Qp5Wx1DfGHr9j40j1ZTe+h7T8wlIh1951EHmMncfI4zUtnX8nlXvZM2BAUXJxnzhskjudP5jVa
oHTkXE/ALRaoP6M+fFmQKPmZTmOAlRr/fK+pfk7xu0+D7+Vsmt2H15/70kdcCTLMlHh0BmbPf4Lr
x1kX9EtwUvNoP7SpEdw7w9V77MKuXIMKOTHJMRPX9e3/cyfnyNYExhDQiFL2g6+Z1r3eTslel1d1
eS48Dyw9DpthcadAzni+EmMYB4ZtFZ9a8soIYqaxSypPu/LhLq/Ca1sZYtxgmy3ZmLUUbZ7Gp5x6
9AP+VehK94a4khpfWgVYH4hMnWassS0oysxeKCXYHm5Qx++tORBhX+b1lbLlZbUJyhtwqUcSDr5k
C6tvtWJsFa6Op2KZ3YPwUTQh2hZnN8hp3I3t9M6tSi00BlVHb957BA9wOvC0oL5t5b/V4i80DAva
XI1vvB+spsvCTuHCdyWAXDjbBGAXotbKpKHsf74nMqbNoiyX5uxnWX220tg2wwBd1yLUAQfvirTo
9208uP/HiX5GiX6VlroOWUDYAUVikgpL6Pm6TuFWsZ3E9bmsDBNdIPwtcmiqV8Lwk2zRJofyKAUB
gjztlK31hGtLfOaQeT2Xy7xo0PjxcojW/n6KGYHRHKVQFn4FiWX+7TTf/qRPVj6Gg1LLuXGgtEbz
WJXZLtXm2g8ZbplW5Optk4XkZLK4ScolLXZzPi/fNbuQSZS1jW4dxqFUU1QUrv8IRgIlYANmSRxN
/oCYqbRiaRykL5o8YsRspns1pOaXJV4mPYxTt4ZnTzj8qwFTKXem56MZKzIv0/kiaaE+tEy7rR0O
7nVxS6mkIxWm073LNW1JorLWZRO2HUqJX/vJ1m/0HJsjuzSDD5ojNTqymtCHG11rivpWzqrOooEr
CgS+m45yD6ZbePtGQj2IrKkd5r039XEVmkuWfU+cwSh3tS9bGWZxMn2fZeONPKY9GpE3qfoBha9a
7nw0y++dxsnhoUx4CmTFAhA9c3sCttRHPEwrI/+Kw6gqo5zWNB1xYZYjDiSOiz2jVzn/5Z4Y7bsk
TtIyhPqqZ+/ssi+sSKtE8zc1/I8e2DK/smDRFYFmzFzmWVne1G6J0LE08GONJIVacPD10Tg2SRcw
J03Ac4ZOXJZ/LSG089I58bQDNSJiWGNZ/PX1A/yUiG223orlAvfgr4CObffOV4kY0twdzuPYVZ/q
Jk3fN6gPP+RDj790kg7yFq1odeNp2nhwERk7ILfgvrdk52uhUyYxugR58GDo5XDlzF/8aY7H5cpQ
AnbUtrg1hlry9qvp3Aun+DAvg3nW23HRIq2Gsgn2GYvyvx0IgflWx2eJXEkUsr6Py6FgL3tl9bPG
YON3LIy6C61g7K+5FL+M7itpYr33Ke4Adqz//s+daCnusBoC6bkQsd5FAw3+947T1Nfq4Zd3L+vg
YWWB7oMRu21S60OTBAppzPPQVt5tj1nYR6MxzQNdJPfL6/vhCbv/fD+wlkuXDfECh4bB+lv+eabG
T/ua09ifvdQorJ3hZuNjMCYlGvJ12ZR7LBi7bD+mEkEA02QUrvrReWexdz+bfo0SLcOqPo06xBL+
TNVQu1jDDXGLLnKmV7vZn9tHRN2DCW16Hy31JK9QxjLM7N4yGsNmKi8CaICGqOxo4psVUVEV03c1
uIgBMGhLupPfL2OAevjYXZNQeXnLoI63ot+8dX4K++b5s7vLNOTuVA5nRUDYmaKo/jaZzI5qmauD
gq4SeZWa9q+/8Usf14d5BmBn5cdvCZqW2WU5ycNwngvsqDxHZO9A9EyHPEu0KxXvhf0KlIoeKgQD
AHPbtoBdZURLI+3PbOku6hczvm1Gc3xzj4heFHgqf0WhkoZvTsUCRQ9iu9FBdzHqnWqMZodoyTVa
7YXXBkmZa2XNfCC9bLLewTbqLDey7twkBOUZeHeE6rYR1Vl6rcy8uBQEWh7H9D12yPNtUXpJ6cq2
6s5ajWSYXuh6OOnwEtsKz6vXN8OFLiaV7CoQQjpFh207VkayosVTgUQH8qAVTqvvjDMlVtRoY/pp
ahz5kZlG/w6+ZpaHAFLGJWzAnO+Tprom+fqytGFKCl+TrAd0NBSc54/NdatJpGU7oJVae3Jyx3+v
wUvFvs8q4Yglc9sdGjEnNyXxYq8PUrtyN136ARDQ114uMe9Fc9McaygGgdGeO2WoQ9V7Ln6ghTlX
u1hUww9N83h4ow8OFefqkAL4v4JzeHle1ubQOkYhAWTAtKkRtMZF2wdW2Nlv7BIlzWFBo9YSh9e/
+YVV1iEnOi4WLDEwYc/fcz7lWt+ZALfNYDDAbDjdTeXq8s2nckX0Mn1k2ERg32ImAj8YzZny81zr
g7Z36XpHenA1gl54FnBqTAEAbzPu3I6KYV4UaT671jm3Zb1iUIc994h2JV++uAqRjFEqKFRKuOdv
jJSdtnda2Oe0zeTtkhnqU05md+3avbTMKknDhIaj721bt6UMpNMFMWoMVdHfd2Oa3C1T7l3p1V5a
hfk9O5yPb5FJbB6mbrxiwFjtPJca4yanrO4HbTIeXt9kT3fX83s9WKt2cCTrZP0FmLZsg5ZKMLPP
jV7lw97WlfbRdNJgl3lSjzS3Dz7Mkxh2vhLTvp/H5retqaBG3i2r90lRisOAb/3eynGkR+9k3mVF
7uHHVVV70kstskdV7zH9SQ+qi5s9fTgFmb1VCMKCBzL0FkMwKZKdAP98JWi+jM8Mu6ngLYZ2+Npv
y9/Rs8jSvcI8M0uY4a56QYS/Y49thfP2W4dGIB0fEgSubIZdzz/WUGcjYciA8aQC/3uQu3HUEMY/
m0mm7V7/Yi+TER6FzjTde5qBLwiBC0BNzOtnxe5Lqz0pr3HfwFd7xJUzDd3Kd/8sOI1eiRIXXiX1
NdPWNdzBvVhD8j/ZX1wqb64zn0WbubxZxta5c6CwiXAejWvOsE+A52dbkuEnWLWV4POkCbTZ+VZj
aqLsXHUWaeP+5omW5XYoYrPnnVboSUoUpt2wrtpA7mNXEUsKX/P2WbvY2Q4HmeUMOMz6bkr08c99
gJBH0C1GEfYBvf3Q4pY964UN2wY4SfxXpkVr7EgA23NQFJoeNk7dt3ull1SATWXCCstnyrpwMAcz
iDIWlzvRySSLKtV3QaQ5o2Uexk7Nn17/0i8iACUOrSGQAuwsmg2bhpfU6ZZ7hTadLS/OPgAJWb1x
rnbkX3xaeAnQjyHUunBMX2QxsabnfQUP4ey0NjqdOSSaFtLCAeXVq1y8db60+bJ07uiJgqshTm9b
eKmnyyDQ7OxsVzoyILrZ74zSyI5Za5tZ5A6N+qB3arzNRW7tNWeowhQFnKhGOeHKFf6SY8MVDnSc
0e6qKvZiNp1mS1eZU5afW93rP1Lem0boAf09C88o8jDV/KQ61lXv/Op8Y/rs1wi2hKU5QjhH7Mb+
oDXodb01YPGbntATZK8MSLZ1hsSOtUh9rzh3xpwg1j+ah3Kq8n1Bk+OtKf+61BocYWsxvdgKZmfj
PKD97bPUuIxhjr9PlHMkrsSqCzsYOANEet70Wg+v//5P2IDf5pGROQUyCaVHn7Esot4Ty/71c/Iy
OaZFhtwUFxm4S51q+PkyAFuoWts5P3Mx59neHK3hTvYypxXl84nDOCgXLwLGlnwL1OLkUZH42q+5
mJsHeAOz/dbEjZ8DHo4JKxB3y90aexZCca1rWnGeUTDeN0qK4yTbaxOGS+92/XArnohU2N7McnFr
7DU/bopzvLTjnhpb3baqHq60kNdXtzmxlBwIqoNlDdaG5/NXS3sqticzbs+A6rNdQD2P2H/d36LQ
UkWVU5tXdsyFaARZGaA3kDpy/G3jeMZ4rFtchDXwHTFuY6Qn9t20VO9tzWzemi1CsVsLbKYJK5F9
26VRC5ZSatGh9JleHXZxUJ9KVCuuBPFLmxNS7Ir4tB0YK1vKqqkmSiAk9s5EjADKV2+Lz0nhzoBP
5iD5bQZ1eXSSboDZYPbBe9nRkAqHYGq6yFaFcU27+0X6QFePjcn8F1gIt9rmJq9r6ZZtOYmzBIGz
H6Hk+RFOlvLYGoHIwoE1AT5Y9rUK9tK63DCrWgL4WvhozzeS70tA0YFWnvW+8W59Kyl2mhr0qBkW
WCCZsbTvDNz0ru2np2Ow2cDw+okMq3zYOpN7vm68FH1rDmV1TswOqxAqY1DZZWwYD+zqVIS538sP
I11N7UvSpuUv1CKaMlSp7f7SBJa4e6eoqrNRuQuEH3zOZWQVafndLIX26DB7+FIMS3PE23byIsnQ
GRgDmpUeSleZ8Q10f/aj6020IRjwlTut1gtxgwIj7CHZ1IvY1+aUzyGodLXsSLKKX73w6alBGK7u
4FYiSGX0+mlsNefzWFWxzu+FNYNm/OzfgzWKb/VGGeOVe+hCaKG0ZfIAMJVybdt6Ko1kNjulKrQK
nDjy6LDua8++thPXN//8yyARwv0DtJvpob3dEeU4MaQ3q/ycFXCdMohBn4GMZA99Lez2ICe9TEOt
LZbfhbDdEHJm++X1e2NtVGx/AFtjpSNRZOvbpBZZgs6oND9H5SXhyjfdNknDIFPVbyZl8oQ8cXBK
ezkn4eJq16LPy/NA2CGxM6BCgcXbcswRGofztJT5qm1RhlOa39hmb2BdPuthOkJmEqjQvfm7sv9Z
iz4hYjDgYJ+fhdJouX0d7smikO4HK6+hOwlc5r++/l5fQn8ogJCxYqKPoAbxdXPt1667NEORdudW
ZsHez7ugQsRwHH43tGqWXTu5gzg4mh43kY+WN6YR/WyJKF9GPzlq9RyT/CAkmIQjgqS//DRIhwOX
RTXAj3VRFxi5JH6MNiipN98+CP/BuQYzAlIAtY7nLygOKG3NhqFHxpY44Mv9O8isT+RF5pUU4eU1
x0KkCT6HbC2sNl/CkhPdj6CjuQsXfwgr3Wt26FrGZ9H4/lsbCWQifAgEE9hrJDmbK9xpGjtFdVue
09HXz6pM9Vsjw2crfP2rr3/m+WmC/k9eDwgAACDZ5fN3p7osDqw+EOc01wao6tDksDKa8n0jAFpm
uWZdw+hfeInr9Ad8C0QM0HqbK6XLy6HpJkecixyFkzFwRqYQk7lfnKuGqy8jIg/3z1KbZEsto9PM
NXRy3Wm73WI3WjgPbxeeBHP47yqbwndOZWVYqSfOgkI00hd/2HnaVcXDix+KmOeipcD+27ZF0NTR
sdDltRmqtw5tYdi7LKmsCJrr376+qq188dXRj0daGewh1Jfn+wI0LcmezXKmbrW3nia6PaRJ/8rJ
fRnLeXX/rLL5QPY8lAMddHH2Bk8/YBziHuqmTXYtPYaPhRnkO6Al/S1sojdDOUinVowD+HCH5ubW
tDnLoXyJMajPXtAjz26U7s6c02+vH64LW53PtcrCUj2TRm0eLxVdYdFg4vHGQI/msstv+rkQu1o3
8/3rS134XkgVkaahJokckr/ZhMLptKkBsHFWZtL/LMn4z8qnCfH2VTy+OK1t9gS8hOe7QrV1H3cJ
q8zVwC0EjGNNsmrv8e3LEI04uatIH4C258t4AiZgGiegKnXfCJXjqR1ih9ccai58HQDdtLZR1IaB
uxVyE07qN77NfLDshvSLMQbLXgTz/ICk9NsraqSMyKJXLjq9oW3dbrUOdl4a1UQd++ZxkH63jxH8
uHKaXiYnXEt8ffoDdNOflOr/rdsb0qEUdn1zVnXlfB38oTmIXha7xcQ7wu+VuPPEIK8wEy5sPCpM
0hIbNhWgtc3GGzu/0efAbc5jMtjvXGHOkSfq/EpBe3EVNt3/jjzQxHm+I9JKy2Vpzs1Zs8zmkPbA
NH1dDf+PF8i1RHhdUQoAsJ6vUro+0XQiA/J7kX0s1MKIOx3mKC89ed/zbo+jdlWR7kKpubJugZUR
T1dq/WbV2Umm2l0C0FBsoJNrqrwNY9EkO2NwxvvETZJbA0z7nTHq7TFhHnTnqbZ/zNv4GgLiwh1D
FkB676xcf2LJ8+f35hh9vj5uzn1swPCq7fTY5kP2XQx2dwB34V/LPi708/iWoFVYE9kz+sfPV4T1
tqa+U33Wy+bsadLZm96c7ebJbXAuLv0uRONNu08HP9iLwppCSzX5Ufcnc4gmcc1m5ylT/CcbohGF
koZPysWvYrS+7QG5RquZU5c45xYB3XDy7LgPzRrkU6/Zybt2KWXkITX2kCeT/eAqS+yKFmW/NPOn
R4Bnbpgugfa2RPDpN3EHM6xe9yV9suevKDcdxecfnbOhU+gUGeSv3hy0w+shdxMMn1ZBZQ3BYDBy
oHQ2q+CdmLudZ7jnkibjqt7gH0p0EnextIzb15d6Inxu3jLDUYIhkFAmIlvkvMh1Qy5zbJ/ht6f3
aqhMajVS4C5KWzt7zGRPxYxOo/9ztHoA4K2NUxWqO2ObYHq44B3kyzSLMDP2Vdh5ov1VV3qVhsxA
+jK0tdT7MI8mmqRVLIN0Rx+nP2lOV/6ZTU1/TDrDKaNZpgDYi7lykggs7uwdeq8WTCm4+lTUNmZw
i3cdom/KMqcCSpwfLyHEYKEiGzkKA0suwQCt6i2jiBjA1N/F4nc4UcTTclLlUqldUSDf6Yxp99G0
B5x4pbQYoGUARK5ViFuSAF1hYj59PjzpQcDCS3i+R4Twc3sWaJLZ1VSDohRlcNeVZpKHVBFqP3pV
cus2cxtNM6drVYWqD0sZXIMbbXoDTz8DrBEzaYZc6yzo+c+g25kgmxoY56ozgZs1doYjhTLqRjsg
ysyRTYRLPx4DFsCMjt0bP+H4W29EeT79CjAOtAe50wEcbLYyMgVpnQGBOKezsj8UVtp+GFBvuDKK
WP/Ks03MK6fUBH5DGwIu4yZHAaWBi5KmM4Gf/ObgmTBBJ73Oj6+flW2AfHoYvie7jv9g2LK5HCpg
pKMlTPOsqXnKjkGuDOc4Kqv/Ba6k++r7vfF55qd2eBF36Q8Yjx3oylllXwmc1QOlcZuHr/8mhi3b
ZydMMpZfpT0YxzCAfv6dU5QJfdCmy7kfx/67xkf4DXc5f1CAHwJ6XXGP9HAQT3sXuUgRlrWfiFBo
TlUd40qIMdTdJEv2ceo1Cy233hoPhcZAm45CChK1TOg6RmYxanWot4vOnE+z4yl07XYhRlje5B2N
rlT5Tncm8Kizt3xZBoFk7WjK8sYrJvXRHVKghV2BcnXkwPi4b4TeFjRrdfjtBbt0iLxsUkWk0iBL
sfXK4/fArPBO6ay+v0+7dPnuYjVuHEY7z8Du9C06ZNCZNKj/yzLkuxkLMBRs61Z7mBf+bFiUNqMv
ZbX+n9ihY7PvugRkDU5q/q86UAhEiViYHzse295bCHnUIeCKOMeTIWjUrlsHcDu+ZP4VywbnPzEl
RCi9dit0madGzbCp7Pw/32+HFbHnSW31HO7vhA7KDyQLjrsMQYPhUavonYZUHvIgwFw0Ec5elbXP
hq7soywW4sFSXqp2wuh4wa20uyGyCIddCCtgrHc1WjxD5GeSTpajY6URlIHxvjen+IdR139Ub5qf
0zRjzqpq8KW6pfrDMmNLi5PcBO4eH5wHO/eq923RjY8x8+6vrSt964i4qXEL7qBjd7hxdtO5/fAX
6x6rPrjOIu0wCMp0AVwru/skGfBuqHILberS96mcbK3ojZM/5TUyR46ZH7Fpp9eoVDtPx9Qxx1/+
bHddNLVL+1Ufl+Am9frut5sskxl20NrBtsqq++H4c8NujIfqoexGeRubVv877fJCRm5Q+sAVnUX/
VS2GdteBRjOjeurmO8ko8Zs08vbIiJTYRge+dnYrejyNUr2tfzJRp72gZa13pq2s5BEksP6htDSE
DoUTyG963eY/22Re7vOhWX4oBAQ+zZiZLGGf26CbF15w6MxphQ6nyMZ9lrnVbWMXxmOb9bJGLSR2
P/ucgyWUvS5LtoPpnM15Vn6k1FjeicStHwJp2UWUinbMw9Z2miaS09LcqyLX87AfbO+hhOg07DUt
izVy6Dqxb2TppF8Co1KPrdDjH+i0+Q9CQbE5jIFXLLvcN7WvUg46/sNNV6vI1EarjtjIpvo4M+L5
hFs1bqs1Bq9NtPBIxdHvrWG6S1KAi7uqVsMdntb216U2gfpOuM6SyYBf+TO5CaiUBt5Vf5MUnSEe
SlsY8k6ZtfkTW4Hx0QGjlu2MuUVRwDMSPQkNkabdh1Ha+gMKz3IFuWjBfz1TNCdiaucbkTlOHR4P
mVrSaPbqoHpf4DjZcH+rsgpxBZ7buzm15Yc0F/y+YRREqamQHhGlqrW7udQrVM8RICDLUJlwQ+k0
cEu4V7sIkpDa604eLIgilkuLDNXSfUYnh7ZgVzgPs6u5vxAULnTuest7LMak/l20NvsgmwZsM4yy
GZhaK9qsJ1ln2e9ijFXyKekb41GffDvbOwnMqrAw0Hw4Gf3kknzLVtwhUNSSYna5jgGp9Is0YtIo
s0ih3/LTBL88h4Q+8we4xiX5mDmGKPbxWMsgnDW7B7uVifLdZIAt/LAqCetHQ/TxEHV972VhkyfF
36rqgzhMhTOl+6LO/T9c86plV47zTT9QWka6Wy1xhEOh+dcY1TAdvHHQABJBmqp/TbGDSLETq2+F
oeXZbsidtg4DHoyKxoybHxK+OVBVGIA7yPnBn6IvGIMIKxN1FDeTUmEsnd4JgzaF1yBR6xahN/eB
u9OaKh3DZqq5B6xMQxnIQkjgxvZafN7ZlOxHMejWjeV0jQTJXvn/pUs/RSZ8jy5SeqKdSr8a/4PA
633udbV8AZmi+e9nM9C+6XpZ5IdpMmV6AKtSyUjL22AJK7MbFlitLYE+mYr467IAhw7VIIjMMi7A
M88wcz/HNBm+561c7spk4U7pVc4FkSIFSO04ybh5dOdZlDdtqozqrspAo+zMvJjeD90EKWSotfw/
2C7xlwxs+tlOnB7+S4JKfgjC2PhmZtjcNp3GNaR1S/YJ1xct2WeAeGgGtroFVF1O9g7dPeSbo7Gt
muw8pGmjbjRYyt0d5xt7mtFIJ+dd0Q9zEELkzfFgQmcjCLFR8b8t5ehPUW0vLfnyEvs3VeYnH2Vl
dd39goJ/vXcL4Czw/5tk5IsKN42klrhm2EDf4QQnXeXvABRU7OyCLO/oD/nq6ZBxPe21vuqz976R
goVJgmrI95JnMvmQDbam/pwvnxIH0gTJfG/nUZrrJjLomZzflaklAI0Doc13q8xPHorcyP8OJols
mGtVBpusXQwydl+6AWczbr4uXtG1x1nFWnUAb8pNLzpcHyKMSZabIGay+76C3FWGtZ8b1oMdV1pL
tlG22W3QtPqNoDF9aH03TXf83xgBV8nE/thPXqsDPurH37XR5neJHOIidBI4LNFAMiwpUBP261io
oo+M2kHDDgM/R0VaZ5tfO3tqAzp/zXJnA7ituIyCxT0icVq/F/3Y1Z/SnmYUgsIm8vhG3GlpOPKZ
+jBecHDeMQ8o7tNAYZjijZb2OI9j9r1Nk/weTrDlRjpSMbgziNQtozG1u4fKtjp9x7wlDfiVxqIB
1hsNH06MOd4g8W23EZNt6y+cVWnvBw/ThuNUz40fJp5d3/ROzStuyFDeVcZQfQ3onuPjUNkL5y3x
3LugsHP+ckNBvOv8Nv1paa791/Y0Bj5ENE3/NPKpJt5Hps17i0yMZGvBjitq5iLGmpfAFIT1uL7F
Oq4DK4LIM/6pMjH+jR2768NmndCHwAQVA1/Xn3aZ3vUfJ4x1ilAES/m9sbVk2oss96B418E03wic
977MFIlTpIbYSb/Hbl+pO29mrhtOQclpQzOnoXlCFRgmfmE/LnEWoyuhPD0NkcFuur0d4JC4Y4qV
flRFUPycQf/AiUjHdzVAyx9FAocLWdGuC+WS5Z/ixWnSqMqUxegknoY6jMfG+S+1C3AWsSM1M9RK
abwbsiHpQq1HXG3Xy2w1ACjm4Za2SDeibpbV1mFJV+XDlpSlD+1qLNpQ6kbi7Fxsw76UfVDI27mq
5l/kRkW+H3H2O1V5YlAcr8AMPIZkfo/SwiDDqSmtIoSnqwzITPX8Z0G4IAs1hrr1LhvmkkSNYYMM
q95NHnCFTPNdnifacXAny9/TSHTOTtVzpaJANTXRlOPgXeodFiK6W+DuMbRptx+xMaoiSEddvdPj
WL0vkmAu9vw19UVBKG0/BrkgsaslClCRyjW2sy0FArN+PcUkb+WYoJuqOTVgdD/+ltqBmSFrhMhe
GGeJ/bEfgvFdMjV4UsPWoxvDldrbYVobBbP4UeR/IOaLbpd3pnFKB3BLu7i0Yo7LLEkYNK1BJxLe
8Pgd+Iq0qeP16oNpj/x9xigNijpVwUGrMpyaHizBQDPCYENpIciQDqWTZFLipin9FJ+2IPO/u1bm
eCGa6TNKD2rOfvwPZ+fV2zayhuFfRIC93JKSbEluSew4yQ2RZBN2ctg5/PXnoa8iSrDgAyw2F7vI
aDjtK2/RbKVqwQPUHjYgJn5IvtmgSx84xlC0R6swh6dskiTiGU8JhZWo8b7k9Tw3u5y0r9ki51f+
V060uzfGmHjVHuWj5lVqaSU2eYzF0C/ZzZV5Y7Qxj2hUu7kImhgFMt+b3GL0S8XGXApFChrQ5URi
7vPkWjrXb1v+KYyy/4Qskgy3eSziZ4v4R+DxOyjTl07LvJ9l50V/SMez75pVcOLkJNG6jyLnJU7H
8LfdDN5N6sEc2saxi59MMbEg99OQSXyrYvShN21tm9LP44R7DsBTqAZT1s7Qi0o+8mY2htHaRnC1
wCJQ5qu3AkmIaDPk0haPvU4NMyAfHO4pdy5Ckb0tX0z8sMQ+RDN8vJvHYXgcRmdB+tQGR9jmpXuy
3NYZ/UkqWgTUoInDP6abMfNUnaeHSMnqjqyO5N03UgRJMC6w4hducDrWnAaccAYtNzrfnjT7vz7U
ihui/nDcRFIqX53RcNM7RFowWsjrtn/Uw5FrUKFe9VmPW8e7aUGWx7fCrPQXvODMB6PxrPaPA6RL
32RKi/5cmSblC/bF7K4YiqCxHeMwDQmRQvFHKStqmmNTQYiqQCTzkwDu2lsF9aNmj/CBXW26BpXk
p9wp7O8w+OUQCKLh0Cf9cV9lzmf3I6qYX52qdZ6tNEpV3ytd+RpH7qwFcUZbYfSmrGdTzMT8Sh02
BVIdav0TKI16J1y1Szaz1NSfTlvWv8WYNQgk69J6sBobqqmny4WoTTwXBrVjl79cUocHoD4EiVB4
BhxVyzqMbmfIG7dtp7ttUOlz93davM+wjynCdK90lHW2BsYV6sZClKODOlp2xvb9QsSqe7jURgCA
QScEo7ggMpZy9j84RQU/g7BvhHGc+f8OpRjEUjiXlGPGYs6mrWfmtUW01nkJGyeR15T0zmqmtA+p
6iIaSQ1bA4B8Oj4FGIT0KoDLtt2IIEVmOCgitftvnEX+QRmJZa7UgIANvgGLkcc4HStqixKzuEo9
qo1lfEYvwUJnxbJvOVPXRCpXXYBlKCTPmRVYX7wbz8CDS1UmB+N87ITx1OhTeUftItmC4dR+9F55
pbx9cTTokEub3qJCuKoZmiCwWxFZ2jEU+mM+LVZUkgKpoPZy0wh5DeRyPhzaQKAiVcrPtP3W/j9d
3dn11CXTETtdPdtYfREpu6kesh3MaTXdKF0U0YRW2pxgwrH7JlC4c1/j3DS+aYSxo9+Hdq7eN24c
Acar5/GbZuPT5MdlFF4jDZxvMDAgyx5bLH/BjK6+TeHKCVOyYWbR4clLkrZgCidqz4Oif6zBxqIj
l059n3Ie2AIaDav95SpGvHSijmj7adtJmaqN5fbG0/sndtWhfBsFBwibXcyUgMOdjhKHTlpJpZFH
G/bpQdau8TiYVeVbit48Y8Okbbp2vCaxfF6pRZ0dAxfoCYCbQBucDgqdQGsLIeSxlaoWhNrQBx5l
j837U7s0CqA4iqIWbTx4WaejuGHpzpSa5XFw3IoQ0jNvi3j+GKDg7fsZKmo/y60HAGM1lX4RbTOT
Vh55DNQjWg3xdoBA8YrNRL97fz4X9h49OazCF40QRA9XQ9VSbdOCLOuIYGh8a1Xz+OzauOz0Bm3B
KxXlS2Mt8kLsQbr9CJydfru5r50EeaH52JFxbvACpMQl5nLLUOmVab1t5NO6PdQB+lvsBXqu0EBP
x2rcxDGKuNeO4xDu1D69m5rqe+eK+yhXNk2YbadQochiDxtljne9o9/ZXfE0kChag/5JGMmTtNJP
FGvpN7VoMTnN+EVtvCsLfX5QOI0q8HjWGaSlu/z3f562abBSaJmJPFKf8J7Uuc2fI9CmX8GRmt9j
VbWfhTuQb7y/5hdHpamBmhXSSDz2p6Nqcxljn+6MxxxtOwTXZ7X92iO/88NqyuJH6ojydpYpSNz3
hz0/OqBVgarT6WXCQHJOh8VFK7bacei5k3Eh1joB46torjVszm9+OlM8jAvsfkGQL02Nfz7p6I5o
T4cdVHiA09uaDJCcglzpmYKT+XkMww+KZr21VGmlAmCBqckHXT3ZehYSeUR4vWhJ0d7kHcVIr6m1
K1fq2cdbejEwe8HfA8KA2ns6rdacYpDSHs3UvIh3WjHUAeF59jEM6ttc0MsC74stC8LBq1Hw0Cmr
bBlljLHPiTXR+EWT9v/PKKYLHoB3D0Tnate7kds5orLMY6tN9TbPhYq9i13tP7jdKITBxsbDANgF
2J/VXCyi9MyYNeeYAN3e2FlWBEPu5VfmsoZ1LJ8MqDDIItCbKmiC1YtqFu7k0RJyjkNp6Z+NpsA1
U8weobdZ3VguYvHxDCWjHE196+WJe1M3YXgjU7Dn78/3/FSDlqawCmoZFjrm2Kc7pCH+L50SwT3C
dolL2oSQLHyB8EGoKS067hYUYKbhyg12ti85af+Outr9qps61PsKjBaRrHsu9frZa6P61/tTu/Rw
0ODlJVx8K8/AR3Tcw446Al6crhxvdasubsJWCX/Iae7/vj/UxfksmnGoI8NxeeuJ/nN9yDYxSsq6
2lFXtIFc3bKCMBzmK2HY+SXFV0M8YpFfhPuwXiu4JVkpHYyEm0EttnNnRfuU9lsSLN49g1/rEseL
/2NixBOWBn6Apvlqn45F2nQtsqNHzca1vu6Gr7rThpv/Y5AlTyLyeyOwnO7BLCyqOsLi8lhj2hBQ
C1f82MnKK6Nc3A7sO3RGmQtf8XQUWVY5PTBNOyq1SvmErtKGlCPa2olVXYkjLi0ULyQbAotpYrHV
UBlu0roxc6gGxcm/qKEhDxlEyEcm6cZ+lDj4mr7/CZdjug5cgHgs/XamSPJyOjm94rS1I9a+bqbZ
aOE14w1VcY/UusnD3rfGJP9a6nOpB6VGanxl9AuXCGhtAlzPQMyf4OB0dAwh4ySE0nvUorT9EaH1
be70qY92KrCZJGiaQs0DYdr1lXHf4szVtDGH4DLl6Okw81bbUzQa1htaOxzxVM2fkyZGRTERYZJs
J82o1Zuyb+vvBbI1Exl4nEE+8frqk2mV6GgpcmE8p3YEIzP2yuIWiUkLxIZhCkSZLE9+Q3MHEbfB
1bp405pm+yUHhPwjTXT7F2IZ9FBlKavUb9IhCu/rKkaiLHJpK2/MXs2RcKql/KordX7oU8pbmxke
swyMIjR/qdFojfegYQQ67djrSd8Y1OaV0r2SbHJ1GL9DnqAwQV9ANzdNJCmHzlGMymCYgUYO1EZ2
d0U1yQlIuRN/R9+KkqDlxmhll4OBGqJZU0LOqUtMG3qZ0XdHy7t8F2J7hEJomxov8VD1dDaYru0P
44hop2G2P9rBjG/dYuFLIZFXHnQxhc5mBvxwn7NxlKN0ez27rwfF+z0poXEvEApygjZUhhfEShp7
l8xkT7AYLXEgEcILTqKHnNyLXpjfvDqhBqj3mfZq6EXR7XWas2Ewlpr4VGRukfoqJjq/stZwihut
MileuiqONL4Q2vhCDON+xhGnS+9dWQqNNkoxPo4yE9q2V5A62IKMMAy/ozV8zYfkwgXPM2JRiYDH
i1/UKjFIupz2uAFZPmVL7JJ2bJ5H2bIF3j/Glw4S39Jb7CS4P9ZAOzdSELbrC3kU00BZFv7HDUJh
+VNRDc29WjqAWBDdv/KsaBeuK/azA4kQhB+Y+9XxNXKNrno8TMccevZejl6+E2lT/zZGXWzbvs0C
KFXq1m0MeU+X292hgxndekZpfSrbYkRUTaAU4aqaQNx8rjamPSj/vf9h3pRXVyed24XwH4oVHeC1
LpajRiI3s3o6AscT31VF6g9SRtEvRe+aYB6S36kxKUFIs+vI1ou202j2D14RevseByrae65Nb1Ut
gyiq9Jv3f9yl78cl7/GzADqD5Dy9/trEIZxLKFwAGtIes1HonyNVX+Qw1O5bbHji24fHWyBs2DQR
CqNZs7r1xgmooiJ0oieRYzmrl54BXmcM70BODBWAwyi6Au2/8HZSRCWWQjBsERVZjciNYrUUSbSj
GXb/ZZlbglfM603hlOmHK346GxFexELgWyjzp99S1YuWZdbMo95rLgyxLPTNapoOxVx1vgM66sp4
56he0i8KfktVk0oG8MTTAa0+ophB2+ho6cBbBJo/P4VQqfgrVPvI4hVtJ7TIdGj/pc4dpoT5QUWz
4ldcT80rKMmKjpRyVVVhSaZX2x0ALDRGFI+p9K8506MKVMgaHJMIQudjx122tXED++ul7fTd613j
szJo9a6NRneP8VmHN0NrAROqjHLvjkbzUIdzmn08gmL1wZIupqFAUlafqhrqBou+2DpmA1lCU9I+
cbRk8oEOXOP/X9hwi9IzElyQAHG6X+7jfwJqZm70vHHmsQ6N36qV27e9Z72a7dReyfcunF2URpfy
JlOjwrCakzdFbpqhQXuck1n/lgpZ3ut6tk2AU2/nXAuvHN0L83pjYSwl2yU1X81LoNVuDPAmj+5E
vTYu6LoilTPTwVY/qDyxlAOZEChM7kyV0GwVhEahWUArLsdjL8FaFO1k0asc4m2rhdfqZsuvPt2t
BoEuWQLiSeZC9jhdraRfvluEzQsin9axoQ21Seq+uXLNnn87A01Y9h+lOdZrrWAdDZrkEpqGowPq
6qbqJu8WWkm786aiupKfXhqKBaLYjePJ+U7vEoA/jNcdixkZWDNDstPCxiYIwYNegQqfb8AF7c5Y
4HffzLxPv91UAbFsymw+znGrfbbMydshSZLcpCb+tfMsALe//3pcmNubfNLC4aACsVYLkBUclrRy
5RFf5bjxqaqoN4VRyO8iBkXx/lgXNgYGy9TWyYqXf5Zr7p9jjN6UpiRI1R5FMUbPWjrIw5AI98oZ
voBwX2bEKNAyqFCumWdTZfU0jQ1JU2rUwWbU6Se1h33mxaUWTPSNSIZUa7dY6R4iHa5Yq4YfNC9d
CrELoJxMmf4bJuOri2RAS9LOlWk+DlRQ99Jx1I0skLKOAbp//KsSa3r44WGcAch8dbINL9KcESTr
Mewq5XM5DF8IaporN9WbodjqUEN3WZTEiHlhHq1eYm9MIsJ8Wx6jdqhupCqSLzmAi0PrutmT1QD0
myf0BBx3UkBIh9ZmqoSOIkve3050rAc/RuvzIEDjoqlreN90kY23o6E2n0JB91+mOaIti+91XunR
Fd7ZhVcdXQ4oiMRJyCzDij3deIVIZrSAsxFezETHH/969LABGqf/QTyHlw7hCARHlYbq+Dg04NZu
4JBpf7Umitw9lYKwPYoxBW6iu6M9fHn/VFw48pZN8Z6IiqAYubnTHzfYuIeksymhz9qoW9lJfWMM
AKUSB5nFNHT0K9HbheB5adIsYoBsToZcDYgqMWxGI6dd01UC1SvbBriWwr+5hYTRF0Hfu/hozU3m
1U+SHkgEc2msbowwG6u7Ng61Xwr4lD/07QFhymn0vnXOSCL58c/CWwyFntsQhdTVZQEAy6TQ70mU
fxPP14co8bVJPss+a7Z6rF3TM7+wCksJ0sXJiNoFIminq4BXkWrH4KWO+mzWSN0jxl1HYXJveKn6
WSv1MXh/ehfuXXiX6Cegor6IoS3//Z+7MBqbHlBVKo/aNBWB7kxyU0ZJBYp+uGbdc2GohaUI45Ja
IaHSampOqphTG0vziLOiIIxxamDWzbBXyjG+MqsLNzxAAK52eFDwZNesyFENddGEunl06+xnO6Ox
QL/W03+9/+0ujvLGlaZyjrzVagND+bLD2CRI14Te3xokwvdd0xjP749y/tn4q92l/bwgZ823Y/TP
CkEkKFLAs8YRF6EMkEsEZWtBOBth7l7Juc8nhNsQCBUoMm9ShqsJqaKzejzU9GNZJXAfaN2iaN7U
D+9PaCmjn17h9DCXo78oYCzcvdMtZ0t1MPvJ1Y5FKl7dOL6HgPuA101LZQl1sFw6wu/0a8T2C3Mj
rKC0xHu/NO1Wz5NVzsqUo/B8LPOw2jRTKzfjYKub9+e2/PbV3Gw0t0ndFl4b7+Dp3EwwXEmp0egO
JzMlExWHxDZGpLn0nHqAtk1d96PFcPpn3J7AUXgUubrXMJsxJWzQs8zbi8Qb76kZYqeNIOGVE7Ve
tGUUj+wXKApoCxbudGIRwPZU0/GOLKZsBqVpp81PHR7jY6nrLZVJZbYfKz0t9yagTUpe3TUK5tnj
yS9g+6MMDoNreaNWvwAPb7MslTzcO5Wd9iC6DGiskSzMPRLu4GXbaLpxYVvdd/1YPmsYd2YU4DT7
KwjhEbpJ7zw2sISuLDhB8WrJ334X8d2iA2uTr68ikspWEjQrtXAfil75YsES6/yBRnnop9rcG4GD
BEtzcAoT9aYc0z3YIG2G3brb9zVEs1KDEZq3Ea6SAIbNeNN1ZoJI1tSLjHe+s7ogUvTC3pQIn/zM
vNj7oqTj5N3MaPketNyie9qDKhd+GlNXhtHkKffxgpkJLECatQ8nRIXR0ds/c0uzcwTOE9cOEBTu
w1siCnUPncX0dmrkpDoUVuAOt6HhKPdTG4WAch0CKDC4snrBh8DT/T6dQ6DDagw1ZkDSaqNOihYD
iUznPMhC19loRtpWG0PxLNhsqhTavkit/DapjfhzU/faJ2GK/kHPbRhFk5m5QVuJ7I/QqHdQ852b
1E9yBIO2oVByc5N7SIVQ8WgsaBlJ79EIFEn2RZghgMi57irPL/SE2xG+Tb9UCLvx4KBhnOFAoiHJ
D3XEUZ/tIk2GO3dOEOPUW3N8iZPayoJCmLr0k0gk35U26RPfyXXtp2u15b0RwY+BGKBjzTa4RaPR
4K/tCZ69nP9YUW7cl3Em0JvBTeVvDd0ApHllDfe1Pmt5UNmiPLa5UmaAc7FfCbq0w9gLlzI38EqZ
fgNwKV5mS4Y/RNjHEP4iJd/p0DTCXS7ISIKwNcoYj4jINfzMhS4nzEjrEb2md7hBDVp+d2bD+g+3
Kcl1GQ6TGdj5CKY5cfRp5w1lOPjQMmAYUIrPP+UxkMmsM7ynNsNMfTtZuvKrUkNv8GHHGNBHhjh/
aTu44b7Rd7INpirSWt8FSJdtNChTj00n0v8m+pffTK+H4WeEY2NtqknF47vzlD7cdbOJ+qLbd/UQ
aL06/0A3B+VNUOHNLw1CJWK+IpleCuBjCKQt/ZNNODnzD4mmXep7eZsXRFgEz7itedS56njQxx3Z
ppGD7FCiJ6LFmQaZhoPltqmKPA56I6vuezernidzsmBIhnKGWhEqyRAocdn+jPoJymCbDflTLZsZ
rmejxf9ZVa9ZWzDlRhgYzdj8lyO5om2c0TT+gE6vphtNU8pjjHteuU28tvmTFUX0t42yxUMAx+HK
11JFe03NsPphCa/4UvI6x0Fb5vrDVJTjN/hl3XM30DqA85hmC8kP5BI3Q5YKQnxrgi7XcCY4OVPR
+Ek1jl8609XvUoAZjW/JFhaskI4ybx1WYgjcIkqNndbWyuwbUwVcU4Fb8NVMkvzvmJlTvwUQrj7U
XiHLoHXN6lsU1mXtU15xmz1e1O4vt3bcB9PMwy/0kKDqUDQxYItOU99uDKPOYDuLaUyxvq6ziII5
4LA7zBaxrYjALz+o6jgpG1V4+iMOL1xzSdw4351QkcO2ULTssW+0cN5WgzFkeGDFYtqwmjDyFa+0
70M6DN/nwfg9gjsXfLLSnzNrkcBjX/0EqDOlgdTLqPVbPAKeErWIXkjQB4DpaqUrPt4IVbRTAN2X
d1YdJU/wFCJ4Cn1Y1D4QZ2qeNRqu35pc1f8Mg5c22yasoi8yWRhCnVH0EYwoGb1CaSCjkVWswRsz
FcX0+95juxSamz4qsYISYmJ30YslEktASk2QX63yJnqNzLh90jI2zaZMPCwUC6/Pv/Vh4u07LuBu
OxRcar5mQ9as7MmBvqIkovJzK69f3o8z1kHh8uiA1LDYMgRQnIjT57gIoYpMaooqH+Y5oMgdz48H
iF9qml7LSNaB03qoVbhGT6MoMoBIe7ua5SZf+tKakV+zLD3DnizDIKqxsLPJtegjnM4oEplWJJjo
7O2cnqyvAnS5nzKZ9D5LssjHUStJgkqSOfu52bB7ZWu1IOi1DoIl2FdRXAl5LkzcAcKqI7lE8ANa
4fQXcfeoletF3j6Bj7p3pat9yqtSuZJfvqW5/4aMTJxmCd3xxQkSjN+y1P/E95QzNKE4nbP35o4u
bYhKfrLLZYLbjdlk6qYsG/Nz05XA7K3CRjCa1814NFRQMeRrWfSrArYSBqppYX2L6a6B3EMNt5r2
Otj+vZab05UAfp2jLktFsR2daFoi1NyXD/fPL45jVCIXNZK93VjyZlTi/keXFOXvmnrxQxNn6d/3
N/s6qF7GW9Sp+RMSKs2e0/HGwuxhXGvIW0B1/VU4XXsDM6K6t2DyGL7sGhQjR4DOV6Z5Yf05YMAy
lqoWDqP66bCePs4Id3be3kq5fgwlnX7EbMgPJpFMajFnJbJ+q2q9hZf/fEz4p0aMuY27V+rC3Gij
dDaygxz2/ic8nwtdK2J3JCZIS7g0TueSUPXihhXWfq6SMcDMLAkSoYdXTsz5xqB2AWLxrYJBM2F1
hhsoqwXO41De3flOern9tbXjahcber8vtdi5fX9S5/uCgUBsMR+s584QflM/6kYUwrDXYC88YmUf
3uWNGT5nVA43KFmbvkMee62kev4pGRVdA2+RLmFfrs5rqsmRSqGhHZxZ6w41dNVdj2jBhxeMrh9b
goR1yS3WraaprqpWVXLtoIgQqYS05JXSsvxKwn/+jDAKWJWl8IdC+ZuUxz+bL81NFxmaiQWDqnGM
PX0OiPLAgncg/N5frLNyOI8UFxz/RkNRA1u4yt9QLwgtt8n0Qw7X+8FQleQIEdh8yYRDbpxE0SHy
LPhaBN+3ejTUmwHF3Ct91QvzpacKkgF1ElBBa9huhihos1RAD30J8Sb1ZPhfmxRRMFpKcaVSfSFf
pRHOriRbXroNa/XDTE3RcpVSPViZymuFHa18wG3Z9EcnBHzTDeGtIpJ0p2tOcchQDr+bbL0MkEcp
H706qx4co3L/vL8IFw4ozTBP4xvALjjLVUssSpAaatSDXvfTXq1zMCpO4228UFCO1qG1vj/ehe8N
O5OiH1EKF521ekJtJAt7BQI46rYFCvxeYfqdnNMtIcW1Ou2Fd5TSwAIBp1ZmsadXr0TZj5mi4cJy
EJYqfnl1jehaqHs3+sROA6KbBFKmxZb+vry30fC5D3FrR62iHZ8jvCY2zWyRVI9R+lz1rYmYiGeQ
WY7X1NQvBDrUJUloKNnQM6SyfHoVd2ms5HBJugNZJzzXydwOIv+i9NpfBa0RF6MXq5leqhi+pNJp
9womg1eO4oUbjGDDoDdK92uR5z39BWUM1KyLrfEgckQBHAe24BSCynt/7S/stbeKJZKwlEbPMLxA
Jad0NurpMJth/2Qas/hEjKwFzVQlu0zO05W77NKslvoQtmLmErSt1h9wVgRWzpgOVZopzzqsRVi6
2UelzZb7i+cTgDTtEIpQy47/58actVQIazKpMdhzv++setg1ou2/vP/tLswFeVbayaTAoJ/WK9Sj
PqRP3jwdLK+0NvAynaCCt/zxfcAoS4cclPxSPjydi2rg/ZiGrFBR2X1gZ53YtVr1UXwG0t7U6+gH
OsvBBBJ5OkqFimSKc1F/qFHm2aDfo944iVkGPZWTK9fN+WcDnrJwjJbuGv9abewir9JFckI/hH1U
HiTMVb/orfjKRju/1AABge6kmUG13FzDjlCeGZPM6Y2DIGi8B/AS3Uxm3d/U2HXdfHQfMBTW4tRe
6QFAkT39dpi/th7SJsZBH2J7M+hVGSAefo3Mcn5SGUXXKccvMAYU9U5HMcwpdAfJKHmj2RPCQ1Py
mDhaGWAEV/t9UyX370/rTCKMPcFRRbYbjcCl3bjaeaZeyzaULJRDLe6xHtv86HZ9/YRp43SPNIyC
q0aWPNaIlP8ZCknJEK2AH+rYZ0drzNPP7/+cM4LV8nN49mmBAcQ+L+GmkstQylY/tGVsPZW09u5i
telwS1jqY45w7W1T19OG5wCvN61zKMDU1h4DIBGYpZ7Gm9wwEJdSO218EEojvkVDrD8kpZF9MYzJ
8VHsbTeNml+j8y5h+2nuyA8HH2YtLXE+5yqsd5TMmybEHg+ZFUWbvjOa77x77hMETftGTy07aJUF
5KxU17B3l/YMwAT68FC9iL5XO7M1rbHqUDY9kJI6rk/clx7SXG98JD3M+7weqk/vL9LlARd3cRqj
dIxXW0a4M+jlxNUPYzSq+1xRFF/Vw/41o4i2M9Cce3l/vEt3Cb0i8goiJQwKVhOsJY73vTHoB4n2
4uMQetrO9JJrJ+HCXcJVRSRKUsaDvK7jNGaJ3pJdGIc05r0quibewSWjqjx6H35SlvsK3MHyB2CP
VfhtY4tRoPOrHxAxyg+5Qg29SIdrwMULX22hgjAMTGxYBqsNaYlCdKGKsIVV28UuTqr04CFVdfv+
2lzYC6T7AAfoJnOLnCH7vSoOS9ppB3I880jZKEe0RNi3JfJ1SK/V3RU01IVVOhlv9YSNdTlHVkde
WxVdt00jUwaaghBC32O18f7ULn3AhUaDLQZVJ7SeT+9iNNJT/O5i7UCtcQpiVx8CUOXXPCEuTYhA
WUUIErYstlSno0zUT4krC+0wFUUCIHkYCNC64aZMxUf7rtyteKLABKeURqCxDstTtD1kAvnlMHZd
s1FRPvHTCqmy9z/bG05hdRNyhhYW+FIRoGZzOqMGknzmtqp6UPHZtjcqcvY/ya7bNuDKr3d2h9d3
0KCN8r2oRWaRTNsK0l1YiOoBdW71gTQbaqzSjpH0dS2XqFMCLZ8CNPzcfR/ldb3pErf4bc6F8nvh
16BXEooFazoa/EW4kyobUhsaA5h0z/3HI5sldCKUgpxHBre6jUbRx3CsLfeQmb276eQAYQdX8iuj
XDhXnJhl2y3pCcXY049omsKY1czwDooikYWkJcX17tWBFBbCjCJMr8QBF7YhZENScW4EuhpryJhd
KaYARewcJi6Vndoqw81ox2owtrZx5cq4NNQCHCN4B31KSH06tYRW/2iZiXuIG7wIRjobvknDbxda
xd/3t+KFkVgn2HbghEHWrMG0gM+nYew844CQFxyUHjlf3mTlbtbcfv/xodD8XjrilCnJsU4n5USp
FB5twIM6lt2PslU9P4Rh8yOtEufK1rg0q0XJAzz6IoawRvfXtq40Vpw7hwb1jm3clul+Kmm/yMn4
oLkq1QkQyMQWRL4EpWSPp7PCCmkWtV2rB4iDXdC3KA9aQBiv3BgXJrRIVDhLvEvbfi3i0bWjPZsq
lkcZEK+DqSnZNk+EeROJudt+eJlwTaexsdRAXDCZpxPycthV0KHVQ5cX2a1Hj3E7eIW3M0P5/f2R
lofo9BZ0SeUWAwyuCE7VKpLv9EJXKqetqC2Uww74QbYfdTXaVopKH5hLekLXi5rI+6Oef0oYGCBq
QFwBr4EAcjq/bPGMSGk1HkrTrrahatZfS7C7rw5aZ1eGOn8eF+cSci9mSTN0neR7o97SIRTFoSNz
JeAV9EVblHrfn9DZKAQwSDssetC8jmzC0wlZ+my1vbTngwjnHl5R3h2ttrlWHDsfhZCP8i7iG8zJ
XZ/eKatLOp11eAgdGHNQdEtk1KR5ZfMtd8DJlljkcMCOEVziecCkTudi6Cmmt2njHeoKLlriySbx
3dS2NpB2822DSGjuG2pZ3NuJYV/JlM/eE8YGgUeyDJyMLGUVs4eL5KFVFeFBJgi+FZHX+LbWvOq6
9Tx12uf3F+1sF74NBAPEQSyDia4WTU5t3Utjcg8OMlSPKspkT+i0pzskGJsr79aFlUPijiAD4Q9q
u7p++k2xjcVFFBLUIQRG7TeJ0gUm3KorK3dpQgSCVOXpwy8iI6ejoBzNVRxa3iHLwmnfcNPfocnZ
bEarHK4EuG8v+2qXQJMwgQUtC3bWShnn1B4H5OsPmoyn2zpCSbSXWn7X6Xb0F6l2+xYxiBzBBt2+
Q9ts0Yn1vM9OjJmgq2fFY9h51r60MsT9FnMNWKZ19CdEITsG61A2uw8vNV1HKj1LVZm+4GpfAR8q
cXx2nIPiKvLW0mpxMPg939xmnP+PoWiNWOxge2nQrZ7YqW2Q+2tqFgEq+CYqRucW/A6+iW58jZaA
lebZWV38s5Y6BBVsw13vKzxJYuASZnjo1NGpnjKkmpChVBcAQmdm6S8cdC1jz9sJJ3UUTeOg+Vfp
v6esGV/tacgNX9iyTG/SMIzLoMPx0PNnJbE+h2lb0C2GDDz6Ctih1xiBuTuY2UZJMCnD8KDFSgau
PIzDboNotzUHVscTjSxt7LxMkKo+2ROOXgvtrXrkQpNIg0918UXvXOrnZRUn/gSM/kGJIw0gkyps
YFN60RCnIinyFzCe+BaKJmk2lH4sgF5TpD9o8VA+mrPS3ZmFl33vek3LfA2dAgSXy9qKNkoSDV/t
kdwfRcRufKWFJD7ZilP+EG5jFlxnkfM3iYo63Y60dvRn4WlVuYGdqlZBnsruls5a+6f03M4D1+wp
mIQBbsmJXaTZHZZWyONYWa2zyRECiPwC9wwRtLXoGdAcStWHORBHtxPYGMRlMGT46ySGAoEgTycA
slVCfUxCffCrcXCHna3K5ta0s1ZHWLk1jCBJJuXTrIPa93VTsTZgW5NxZ9S99Wqoef8c06kCKxoZ
rwZabAkop6YrdnaaaPUmaiw0nt1U7yTkZ0+9LwC/gMAovU73PbwSWt/rqtndRKmFUKldRtlnRGPD
dmv2nERk9IwWwXO1xUC6r/GJCbCjCec7pzay73Y3gwVUsrl6tlMzeUmJyv6MJiI2oMZK/T8HgbB6
Eyt4CkKktZ2dY9TdQ4WT4IJZrG330BmiBgg4GF69jUpbeFuQu4b6SbHyRSphjNXfk66w4TwrRKg8
IzgwbuoSOe3AKU1ogVZuQM0wYq0crtycJLFnJ2nhfqH7AhGV12D9GABQAZkt0SBu3MyyNz3dOLnp
Q9f+VXl2VgXupCpHpc9hwcjMVsI9RU9HvTMjpAdRDNeMwdeLoZy2tMhIC502RwNC5XlJd4ab6D+T
CRdgmPZl/LPBYqW50WO3/wqmsv+V5aMB51dWWbzVkyb/VQ9diqhh1EZPKHGiRIXmfOZ+LisExP/H
2Xksx41rYfiJWMUctuzMliw5e7xheTxzmXPm098PWrnZrGZpNt7IVWiAwMHBOX9oZnSguUFmJfN6
kJXfK55a/jUNfDnm7WBU/2a6UwHaBOYjnSK50OIDyptycugHGyRMUmfQ9CspKWxPi5P41cLbr3cp
o5mnrG+aeJ/6gfNbptITuN1sFT8qU8k6KJmIDO8Tw6peIyWvfqbhhG6SBoX6JE9R/0s1pwEIYKyy
EFy4qXOYNVRa3SlNm8TVclnyT6adsFhD7NTjGc1/Hc5pheamq9iZ/TQZOFS5amcA4EG5FZhXWPgx
mpgJqfaOvKqNL6jf5t/KbsSsmTQEjdQuTCPNzbFKtgC9Nl2xQ60ekWYqn9JrrWRmsC/toRj3xVTY
IfbYkf67p4IWoM8+QupnFlJ+Dkbiq9sYae24lR9XxTMvMWyus1oCfWnGzpicHNQYXkdhArUbFTuH
zKpV0tdxxPZx77SS/b3le/7EHSAMd4EZzQ0fP66/BJNFBOOZ0HlUDrvqOQjqnjZuEFT4G2jy34nT
D5PnRH7QnnI7LzvBMmrzS69IM4DQhLrsxsP2/s54g30LSI4pus2L1xI+c5E08oS5KlZu4xahzcBD
I94hG++lt5vuNkWgeuiQdItsDrzAogimJLgdSriSX7Wu1H4pfRvMZ92vumEXKEYY7I0kivXPg6kG
P/yhCTTXRtgDzdO57r4VRtp/D7C/QGK8G+ZnRHRrexcNwai7OZIK09lRMAvm09vllzadfAdpc4qJ
bteb+GYgG+t2ciZgdfM4/kZlrAt3WCrbfyFkqv2IuRv6nRrqw2fqkvGzCY3h30KxSKg7lAC+YI6G
FalC9Xh020RqgUY5+Pa5SlIO5VMQNnO7z9sg/jkHvdnsDe6qnv0zOtmHoDSiYV9UHWrvem6bwc70
eezsRito031cJP3fRZfN5h5laPVDrVb25ymsGnsvT930ZZQTuAwjOxGh41EJsp0OTw3hej/B+UMD
7dseKlBW+T6jaOA8d1aVRpxbR/lYBFL0fTAy5VWGfWQe0UyOz7KeR09JGZTO2UEZ3nLbNjIit5e7
VDvkTj7jGewUzKbTlfS33GDkCxTWNuprNGFp43IO8wHDny544Z4s/u6mQgLF6USq4iIRjT3spKem
5qp5NIeuWdRdJ6AR06s5psEHY2z1D/ykBluP0oGqKJtD9W9bBQhidAM65N9CPsS0M9tS/v444RN7
62bv8QYTPVdg8yik3qlslVobyJ1dBl4WteppSG1V6AdD6rEy9P1Tp/0UpLG1sePvBqUuz7C8XhBH
xJZh8XJqo6QmFymKa9MGOqjsoPnGU0A/14DGCY0JJTH+yd/99mRUfKtt3NVoyC1bv2PblH3iGAXu
OVF/zAm9n5C6LjduyJX7kVFEhYA80wIVdvu2oMWl+bnRFDD5hZIJVSr5ZYys7gjMsX/qwFRuTOv+
MUOTA7VEynzggKxlF9hAb1zmD/kVEwp0500y0dRNShvzW+6YaWO0e5AFSEEqcHwOZFGou4j5/9Gm
H0H3y5aT1de5LdUvGu/59EBs6NDyRpfgL6Ix5Xt15kW6t2eSIDcmWY0PRp9IvMKLDIWdxzt4Zf4Y
x/JooaqlyYa++EFp3o2VKYfVFYmx6QrgPrsG2uy8NEknb9wIq0MJuTgKTuJGUG/nrskj6h4cR+Qi
DYviNv4dcywD9GgxAP4PswII4TiiXGwYi6HqrER5x5yrK4xZrMqMYjfLBdbWE2ibxyOtXHNAeggC
dIzpGmuL22fWYL6nY1ReK8PoL5k5W1iWmdJ7C6psG9HuExU0MtslPgyN7dGCk8qxiFGjrukLuApG
SfsEQvzG0q1NSLSb0ZHQTEg1i4elosq13/t2eZ06RfLGSLefC9n88XjV3r71TeDkkclrXtzXPAup
zd3uBTlVkYFKmvAqz4n6MYfjY+yQ+pk/myEGJlBpKJByRRvxtUoaH1FtrQ6/JFqrlPTC80E+j46T
o51T6L18wNsQrpKKaxUY5KFMvQrfeuT4cXDj5WnV9gVueXFNfXP4WcFhyTYYwytBywAYLnp+wAfu
FG1qpEcadZjCK+5R7W9NDjXXmtPskwZr4DJFQKMfr97KJ0JhTtiyIR1NY2mxu8fZaWazN0JUOOLW
bYdO+UHZ1vn1/lHQ3nWoOFIho8hw+4lsDAQF6yq65rEUHqYhxedORjf+8SgrlxlqSjCYCft4+y1b
O0rbyn0StoyCoY83K7w3VDPRUb2f+vKoAvf4RpduS93ufgXpTQiEgBDH0BBKup3bHM72HJdBfEVq
uDvGfTU/Ea232L73AY9qHMKYAq2PZuSyXBsZtCOUolI9p3SCQ+NjPtT6+sCjwjI3lvF+CxLEEX/h
NMHvvBdmiYMAPbFG85ow0H9n1iR/aA2yRbi/GRbr5vDt8Wd7gxncHmBEzdmBCFUgO2Qt+8FxgVGF
hNa0p3FhnymyUxqB3nqRS06ekTnFUW2U6lRhr/FBiszpk2Pk/j7DBOVF8XXeaklWfIm7YhNuKbKf
2x8m2qxgygnIIMiWF5rP613QC+PrCGX/2+z7psLmJVNxU03X0l03IB53iOYYl8vY7PSDZfV24Y6K
1L1urJE4IYufQloBvIwoCpTZWuyyjEL+bFU5L5M0Mplx6E/faErb/zPaMfudZbr6HY5E/ozdoN7D
2xrwO7JkzDRcS+60vxttIKV1APmf/d6af6cxEm77xIlNbVe0qU6Ek5XWRudp7q3fj3/7/QEBJSFT
WBTwI2RBF9caXoMzlbDZ95I8ZhfJZrUH9a29+/IkjJPAih4Nj8RlTok4fkZkzn3P9jME3DL/txyY
73TipWwMMpKWGpgCgrSzPIU2jJUI4xTbs0MM/ErNf6F1F7lz5HxP82LjKrhHkIH/oB3JMDwHqPkv
rs+EnyPHDXShKStSCgJ+He+KOste4qCL/4deberSYPQPBXWTSwuxfd90hvyiOlMRuCnONcnxnV+S
Bh9RjoWG1M4SL25a+ND+6EydcQnTEXKiPlvXesj9jfhzt1+YLy1LrgvBFUJs5TagdlLom04HftxX
U/k0hyq8h17aEgJeGwXYttCuFMoXy+x5qMpgbllNT/PtCXUxP9j5g9JtdIfedsTNuRWvOtITUaYj
nMqLyYwh5UFDrQMvAquttuPXcHR2+lC+QnH1Wkc/UTd9KuLhlI7lPz1C+FaAM7jWfAi7+UNt6LtZ
Sy5tZxxR/7rUqI4digQ/w9LayAPu7hfxOy0Qxchi0w5c9r6xjxd7n31Ebu8cyzlKDrpExbUuVP/j
4110d78wlEMQU+lvqLwTFvGgMeDBzZ0feH2IoqOFSxT8gDgDZapH3yIdr7yNud3lBWJAsg5uZxIr
kPq3G8r3VRpLPn2bDtU4IC+648qTfIRKnLiYhXhZ5b9Xpv+tq//HkIvPbhYowA7InnpRlP2oM0U9
TAlUpMQOtm7r+32MWiX6jBSuSODAht9ObnI6Ta7ykdWclfmS+v7Pvim7DU7J/VsTpTbwgUKthSDL
BXQ7SlfVg2wbVeLFAyHHrfSQ5sMQ2hXRRun+9RUnHQ7qSPa8sy3fqqG+99pl4A3yTU7B3Owfb6GV
3YqutIAmUyvhMlwsb6uQ9AdxH3uUhgJqNJbzTIGODk9rpv8+HmplfUlaxbUFPkcAem9nPumQeFJt
jr08z5AFg/x9aKt4q3SwOooJa4W2PwnQ8vaiI6aNY2rFntEk014fxhyH+VZ5L9sPuT0UVHiK6bwu
KabezmUoTcXPjDz2qK/hdWs1KKwFg7FxE6+cb9qskCO5I7iO5WVNSY8wf0zsxAsinctRHgPpPOlN
xbOqqMvLIByCH3+jtRFFUmwD9GfgJcWLvh8ULznJPMBWSNv2skGERNYPHHQHbjbuj4/HW/laVFxo
zXIrQ15bdl4aRCudqFBDr2ijeBfNqLdNcaK/fx2BTAhmBMdENHpuv1ZZNFU2RaIgOCjRUWrUS6Kr
4cEvqo99TAvz8Zze0IOLm8oQ+Amw+CahZMmUCHupNzWUfr2wVNPwHNRD9YJxnf8tCOfemzvB1Qdn
o/w2aiml4VE3wz94pqPr4ORBEe4kJ83VoygdZ9d8ntD9wLu0Uc6M1HwUdmhQ0xtTjna0fCsM2Puq
2vlJ2dG+MwR5rMCFBnz31I6nTh7l9NrpkWzsaJ+O5h6OTbXX8G40D82kWJ0bxn72s0dh9JOhpum0
cWOsbCjxBge3YqLMz+Pkdukr9nU8mGPsSboTn6JQK90hV4l7+eSf+nSLH3vPG4S2+gYohjSlCorX
7XhhURVyg3q2Z8fkVHrp1N8B7Pe//QoZi0xL1YNWFwn2eb4kJS518eAXGKhsAyEh8snFDuBXAGIl
TSFdWbK0nQyzM6MmqiKUGYV0wHrjZzma6d+EJuXINZP+bCm64wCJTfYG3OR+xUXXBQwIqHfkkJcB
kH511MaWr3hD0lk7yWpAneYgQHmIIsCNtPfGEb7vnvJVKY+SylMLAoGyiOtzFLaYbTqzFxVSqe/a
3sx+RpVfFbsy0IbRVa2hNNxGKnplH2l6qeNBnKjasWs7JwBwG1qiw6pWr2oZa/4xkTFmtdSYdncS
0sR5fDjvAw4/VryggK9Q7DIX9ZMo6UpexPzYGknFp86On5vcHzc+/+og5EkUaQS4bvlOU9W2RRBG
mj26YPHe1DCEVzpr3Ihq91e3gPYKEhunizticbR8tUCypjJUL4k7fY8xanlGCrZ/EQCc91pMCRIF
9w8tFSoapPqLTDNSCrRFpk73BoyM3Mgws72KYND7Z0TgRBEcwXbqw8ut23VxRnWrbLzaGcxDEiSp
S3XaQNcm3jIbuCfcwrSlKAgnD64ZWNXF6oUwAHVwEqjmZeFr1cS4TOcRL/1gxIui958aCxkevbjG
ZvoNMXZlF2tZdEAuEhtwtJDevSthV4rbgjehKI/fRi1eKYkydWoNN920v9fknbsxiN9NUmHKhAQu
Qpor4NHU21EQ+J7MOjFrL55G+WxmSEzx1Mr+w1wgCTgOjyATobFFOKCbE9aa5FdeBs/THWPazE3T
bNlTrAR6NNSph4PFBVTHWb6djKOGrZFJee21geFfUNEvnnG3Nk8hgJIPUtZEJ2XszNhFbic4zrzF
n6Vh3PpuK0fQomAJhIJ7jJR+sYmsvp4q/A4qD4cBY2eqYXaREKZ8UtQ+3mg2rDwcDNJz6P08wdi2
1uJmqzS1UO3QqrzAmJDRyrM9/TN9p/nxB1xcJSjjMQhNSaGhX+kp9OmxBAk9tF8fb9WVKaMBQLyB
bQpr0lkG0NTukK2Ra68ZAXMD/4mMnd0O/oGLblOt7v4e5VgIyXzBeCKnXww2a3Zv6ABqPTny+1cA
Ego+MYjEm0WVeUbfal9KvwL/5dS2+fp4nisxHPg6d7eQsDPvSId+biEvFFYdb+tew4K5yD5muWmc
Ho+ytppCtQFoL4efOH67iwcuz6hIzc5zWqd9Lkd93uv2BJ3C0qut18Qb2/g2KzFIxHTuaXoicHgX
O4jKSqobfdaDTizVfYrfxLVLaNOhXitbz0Ja/ELV0kZoqQeNg0Ybsl2AwKWvAXIc/+bJiMOxkXCm
Wkpn+VHHKe39F8AboBQbLm5PXqW3ywE9gMVK+t6r25G+p55kp94E7ozpTPrp8cqvfF9YU8AEADmT
ByxLGXrRFaM6yp2HUGF+KGe7dC0QoYfHo9wnY29NGgTFNVqsVHxuJ9ThgDWrgVZ7CGl+9LEEjvPG
d+daO6YZal6PB1ubEuVU0mwiBBFxMZhe2p2Ngkrt4cClv7SSb5/KMKv/yygIzQPeF/fJUhwGF3n0
C1Wl9ux5mj7NZoFZlN61G1nlysEAts+pt5AZpPIhIsMfLflIn+cWyAGjVM64S6zxO0p68b62ps+P
F+1+IJNYpoETgWpBKrUYCMIbttlIfHkAk9NLPM39CWFf+Yi39xYr5n4zsKVJaxAxhjuN7uftnCT6
XgIIXHvBGORHNPxG19QSEGLKnB6cLtwCh6xN7c/xFvc9amn1OKOF6GE8Wn/TkTtwuyr2v/SmudVs
fcsdbmOLKehmlNbFTqf1dDu3eJ7kSR3jBm5MIdc/E9BTH0wtrZwLKm9ODrIW32oQqA23UhKm8z85
1FMdIbvZT04JL9gQX+0Y6+hOl+SZooMftqCRlCR+sgrUjA8tmnFCsE+vXw3wiad2yJ1wF7b69C2g
lCGsrzvno4KKFSjmzJh+qFUeeikkv9SdTXP4y49yOcKBu8y/4wqsjsJZKFTefTh49wlsvOibWCCB
bpcBVkGVFRPnvba14JTWXbWXFGnrCN5fi2/apgIYQ5+eWHk7ilVFGd4CFBiMOpBAl5nY2aCT+9za
4Ws3dDjY911/CeYm2jiV9xGGvFy4CdCgZdglAVmLBkkO+gH0aRixlqh37cdet/aPj+TKKLxmcOgQ
qklwI8Xf/zj7YFzoDElS5nVZ6u/suUQZtAVZ/HiUldOhsjIiHxYCscvKhIKvWaakau6B88lfojlS
D7GJhXaIo/lG0XdtQiCLVQjiVIVQnbidUBU26UyfMfMIC/YpT8NhH3KtbSzbfXEeph11J6qedHvu
GELVoAZpHpa5lymT9nmiCPoqTMED1+9N+dTZcvq7BPX97fEyrgQ1uMeYTEJjpBexlFvDhqHR5kjK
PVrdGLX3iEPOQLd70lW3KZytTp6IkYs4Q5CBBfomaMghu13KIFVLpyrMnEdvkD7xksTrGEDrq+FI
6alL+wKuCYqgUgxtrm3Dzktwfqc5UaT5xlFfnThvHESwLR4hS+Ym2UPe8s7PaZNWaAomeqR9SgBR
Hro0LCwAzJK8sY3EsV7OXdy6NPQEsml5v0s9HhuGryUUWljcKMn/StvxY50bIKS7vxrEP1zV0Y+D
Nr+/gCrwJhwV0TkXdMHbVfdl3ESMOUw90+jDUz5jeIZ8Ur7vENU7IBAbbJzNlQAnrBpFXiygDEsr
W15rtJZwV0DxQ8njXU27CeXAyfzpU9UvdkqehKgPY3nzaVSmdGNHr5xWURmiq4Z5kbisbyc7jrEP
DVJLPQ2xlu8BBIAnJUvfLdnGu8Kg/sAznHc/T+HbUXLJmkO9jjNP6tVoX9dF+Vzrw7TRNV2bC3FH
x2YDstAd2KW0i9Qe4Pp4DTj+Q+sr2lMU6tX5/TEA3gTkWN5KYJ8WKxaYvT32TZx4wFysk6yP2UWp
Q+UYU589O23ibES6ldDNxhB4V0pSKsoHt2vXas0c4uBFUflNcsbs09LNLHDUkx+YX94/NxChNHOF
hBOj3Y41FD7JDlQgr6okoMslqJVjkPn5SHQzpgtaboi4Ph5y5aMJXiKXE/VJks3FcjoUNNoZdq4H
6M/Z21rj7EP0cd8/Cg8SCjW0qMVWXNSc+iiEaQIQwdO7XHrttdDw9DL99XgqK3fSW/5OLZ55QH68
Xb3AmuUhrnmSyFqTvYSaIl06uZ2eZ/y2P6iVHD3JSH9cHg+6sj3YG6LpoLPBKFPcDorrMbdgX1Qe
qI/+zNOOCuJY1vvc17du9rWhIHYC42BDIk6weD3kDX3aIDEKL3FqGip6/tssh2YfReUWSHl1JKYl
jD64+5ZRKaYljKZ7UHpok2eHHt2AUwrd7JTF7RYhanUoRCtJ52lu4n5wu37oidqD3Wold2fl/7RQ
qoKFlBRJ4PZlK29EqLUdApMU4yhWkftlMZjiBCo8urbwxEHfS3Ua7CKrfm2HWAJOKk9HWSnezQtH
8I3rhfkxMjrCYgH+SDCLEWVnOZkKr1CTjynaybuwm+yNILWSH3CDAUKm5ir8HRaBw5ha9PISvfSk
oc4udTTRh7Ml+Qnnr/TfJGrDjZb0SkWUJptwOaKYjTCyvTjQ8LlJdOkLe+aQp5BqCdUftaiXX6A4
BeleKicpOic1TK2cKKZeejsaCzfpnC3Ixkr8eoN0QUWm+3UHCIIbZ4zRYJZeV2nKE/Lv1hO68+8m
xAshUmHiJ9QSBPz69iOqRTxJPR4dnPLGOVdal5/Nui0Oj2PJ2vb8cxQx1z+2ylSUWuSUaulZU2BO
Lqyc5mDKMYWxPNUv4QSleYD2vPXCWzuCJFpQ/WH4ijB2O2wP+sJXAXN6gXhPIPUEGSnvQRmU+hhu
9cTWdqpFcVkYxlBsXaYiMoLZciTTfYhiiPcj/Aee6EPphhUekhXZ/EbmvLI/OA70x8BHETeXz6Ea
3iSGhcXg5aOjM7ep2ttStNWGX5kVBVyeJqwi+tPa4hZQtdqqw77sPbKj+hyHIEsjM0sPcROhDD5v
IhpXPhmdFSE4RnEeLNzi+BmtnrdxWfeADMjOeywEzo0eZUe7NY3j4015t4DiesNIULjdCzTtYuvb
dh+3WibplxTJv5STrhnHUIZX/d4UYTHOYvOntMebqbbZ51WVXM0MYIYft/7GERMR/uZZwyiCV8TT
mH75nUhmruW4cpI5XmQrz4ynMjHlj605NhgnK3nz1OutBng5qOuvk9HEG3txbXChqC1EfpAIWNbE
4T9m/dwn+sUO5PyH0Y14M1a1mSr7Lu4d59zHqnIe+9HpzlmddeXn939JdgyKV0JPgefA7TmXUWrv
0VDSLmEXIncpT5JraMF/+Y5QOmhU8dig1bDYmpUNfZ0wql145IU7PUqMA2Kl2sZuuQuVnDMYSwIX
CIca8NByLoZvOaXlX4xSDk9TEFsvmj1C+s7qN/+acNencffp8QLenToxKIQIYQ0HW2qJtFADVfPp
DvgXxwjHz1IhZTsqWOEFsvZWr+YeXU84JlGhsgKAnYR5McGm1tJaG3Pr0ptwWjEX7E9gpZKvSm5I
6FAG2Qe/TsJnVOmLU1rW0ikOTfOUOll5TBxZ+tb3StSdhshsNk7QfTzgh7GD+H1ULhGTul15v5si
q48wBSjxLMcJPi5f58ncEr5cWWoQTQIAIBDFVM1vRxlUvensPrIuIWWgv8JZaZ86ekL/zkmnbuQy
99oWbzcfGl/oWQsiw2LHar1lCy4eY4XYUfO8hG2KBfvQ7oYSk1Z3kHK1dWUQJz+LQK5fDLyyxx2i
Wb6xo8OiWvyPOHjGAKbq9xgeh98YJnuBR1nCBJ+c6DcmI021a1ULdblZqlFic3J1RO2m8MPu4zxZ
zkFqKWZNAWWk42hoSeyyk3V/l3N5GAg0qP53Kj2B5oZZ1tUuBiHUgmKIDm4L2mOreXCf3rEkAj8J
romnIaCFxfIbDhsn0czLLHWoPVvUR7527VTGbmdo7dF2kuzMJac/K+Ew/j0rajXvB1UN9o8P3Npe
41UAwFmQA0i8bn9GrHVwyDMMxEJMgoTORgyBfAg3RrlH7DNbUWdGK0pFvOnuNq2ajgqJ7lyswZkO
RY1SAGUprXOLrKoxX4nyY5g24xcfPj6Qo9J5QT86mSgU98O/E1LV398/baGIhFqwCKPLumOaxrIy
pNi+qhEAeuCX6qEe3t+xYda2UCTmykY+Zolx79M0jBxjwr4TIPJOmyt09Sq73cWds5U+r+4nLj20
Y2gI09td1PQmY4byk2MVWqcw5dysgN41DZPhtb2MzVcTGDuln3LIQrbjdomNcoTVWc358bquBBUh
oU/2CT+DSt/iV0i1ZJaVn9Mmsir9B64T/SdrcpB+ACcWbXzDu4xQcI+E3DMjYmyxHGtKfQzD6ASS
NtUteme2ckAzWU/csNWMnT6n/bhxJa7NTrglQMhCyg3Qze1h0dQhaBxEIr3SRg0nMKru3Cb+DyyM
3q1YyNxg6wEiQtQSNMpiJBQ1Aht7M+kyjG2huEhjSDBre03CfGhW/sNHE4VvejQ82Dmet9MiL7Km
OVWlC+pu2kvr58Mh13r9Y4KEy8bVtraC4q7hiodyoC7hJnpmhlKlO4E34gN5tSQ9Og08Zw++3zYb
MWdlKNJAQit1CC75ZaWvFYCILEsDLxYU81FCsklFJXRfF131/n0hKqU4HYBFpEIlfsofr0ptGCBS
OnPoyZNSnid71p/scHaebcC8GwmuOEC32bUoNIvkCBV/AupiY0S2UaqxGURe12PsbNehdUJ2pVLd
UpaGz61cFL8Aiob9zh+7/msYOlvFlvsMmx8A+cig8y2EyRePlU6YKcy+GXnT3PpHS2hjhDqCYYhy
7SeJ4cg1dqQ25sbOEffhcuJk1IILyV5FLeB2jXk1BFDLoK8qjT07e11rneo8O06Ggk6qqV8Kp547
bEPm5K/HIe3tJr4bGVAaQmwidVk6vYZ1a/kDuZ43mom6H8B4H2alQziv6P19Gqu/087/SJRDW2l6
gV59sGzpgNAi4CYlzI+zEeUYVgb9MVBRLXZyJ9pIr9b2BCVERahk8EHeroY/th/PrULXBo2w5NSK
lwah/isftPS72fXyKeidyrXRybmimeF/LCMEgB4v0EocBjdGDweQj+gWLBLJjM2iyVXhX5pGLnfs
nfQTdnXNE3o3yffCyMJv7x7PoknAKaAwhs7q4o7JbAyheBz5l0zGiSxHPPuA1EzyEttDfno8lIh8
i0//51BLQGCDoWoCPdyHm4Ejl11OaG+hgvf+SMUoPFt5iVB5XoJjnGIkTMWMYilt8HHMZHs/S1Lx
Oo2Yxj6e0D1ojBom1hVQlfhmXNPimP2xV/LGivJWzf1LPEsl3pxgv1zyaefC70t5ZuXOv5FBwUOO
6upcZPZ8wsi9xQq0s8JLlKjq1S8T3Y1Rf/pmBbXz8fHvW4kuwE5QT6TgIi6IxV6SQ3OoZWn0L2kX
H/UCHMhQFB+tcfBkDIHoh/ovRRtu4LtXbgqA0NxKJMHI9i4TiY5lCiqNl+4U4t7Zabn5KQJM8mTF
tf5fhqI0ATCYZJsvcbv8DRUlB96NdKEn+dU0EhzMgEIeW9XfitNrCSHRSqDUkMSkPL641edB7lsc
8/wLoq/zIRqy+VnJgXTmVgZ7UQ/aF9ku2rMfVuPRHuLp3AwQDh9/zrXzI0QUBOUJU44ll3R0grKs
UAq7VBYqcNxb/h6y/JYJ8koAgoAGhUuQ8EAvLK4kuUjhZyS2c0mtCbgQ3eDy3NAEPBQaR2iPYmax
8RlXR2RVccx4uxYWl5GRU13qJEJemTbxrzio9SelD4av0xxKJ99O6i+P13Fth0JPA3OCbQ+4ssUM
O6XvJL/tJL6l9lONqgj77DakNBJL/yHioTIOCkJkgwx2u0E7v48BllfQXUFD7/EHwxoqlLbYv2vr
hyqseP6icAVR7HYU2FP5NIP3vgw+XGz6zcmTbPXJZcyq6HNs9luq0mvrB8SJO5cbiqrZYv3QtRzj
EsjgBWXD4UeQUOop8ln9OCBtsrGAa0PBmhaSUUA6WMfbqUVVUduSaUmXSp+KJ7NM8h8W/iJ7TCS2
hlo7XVyBED25DnldLmbVIFyKGmgSoB8QmV4XRo1npPkWDml1FHILElvYdjxkbyeEB1Gp5UhReANG
PpAltPAXFJtkY4eLe2dx08LxZAiZpB25lUVeK+fIE+IVYV703JqfGslxDhYigojrF/rwESEGdUeS
k22FjruvxUOVSxf+rhj7jl3lV22Y6NmIRhogxP1YBdo5lkr7kEOn2NgYd+so3sTsC8IPNAqi8u06
8kKJ/SKU6qudjtaz5iALV5XDsNF/vcsFhQMCLQtexQBgwfXdjmIO6BEnfVBf/VRRKLKhalfuplCt
IpyksnSkk1FqH0olltMjqWysQHSV6q0K9d3X5FeQiwpmFhfQXe24pTTv4KTMrzCNoduT1Y+YWCmJ
9RJPdTietNhywBpGJgqLjyPlyvwR/uLdx1cly1lSDJyiVEd/lpsruD+0MKNYVhG8tAblYE+qem7s
xj8acmb+T08ayTo2ma1vYNruvzPNSwesKBcRufiy6FNGXe3XepFflbx0fgNB1D8nMDo23uz3iRzl
NFG6onaL6ARaLLcfOiJjKYNqzK9a0davTuFrh1oequ/gbDTXzMLYIXObenImavi/JtPmSegoGElN
ndUeza4AKZlI9RPkgOwSVam1sQz3BBd+IMQWkacTodDruP2B2pAqjWwExTWEjYp8Ay7ye6j4yecy
5Fck2mRc+1KX9j29zA+jZJlPkxoOJyBc787iLS5qAX4QaljkB+I2+iPnTWxs5e2wLK5t084vRtLZ
XldHxsbJW/nujPLmdvfGElzeaUiqF1PbQjGTrGpfN1L2XIfaFqN7bVnJOgx65IR9IThyO5moQ4lq
CIfimhjK9MkO43A39ZHklcVgH7W56E9p3wQvhgNBttL14UsWdMO55+n87ngmhJd4inOFQw0zF5Gm
LRU1m3ojuVLBN1FMRnXup2KU7ffHB3plWZFYANkBEg140z0xjGcT6irp1UpbSvtm5SCSs2lee38P
kD++ITFBRdJBXlw/MTlbaUd5ek1y7HhdmJjKSzpOBuzrPB1/Pp7S2mBI9LErhQcjUeL2E6aJ3BrT
jCxOPqnWVxCt0jPZmHMeyrnfOIVrq0d4oBtCbgx/fXEIfVD8Qzk4xdVBglub2mon2fWWxcVdNie0
UWgfwCIRJZIlvLO388QqzKy8NhSGf+uBqRzbMR//F89zsJd1tuTG+t0HecSeqH/B9eRAM/LtAk6B
beEcE6ZXHyMyCZaHo4xQ0MlSdsmkJbmL/ivqfXqUW0+lrzp4uqczbkDZMDRIaIVhY2GslCnXQEcL
zZ0nGoGw3hAB39VDYvwzxX0HXqKtnB8VxXavqgfj3NdDG+0Vpap1cCO+lbh6NfoeDZRKdsNmiF86
u6M/moY6FdupmLVfcdHDQ8Lny6cqmMoV4h90GNHKSBzLBREfBfsarbvYTXoj1vdB2xWXaqjaCox3
VML8a+du2hdDNX42G00NTtrQNz81IbTqhsDKalfuBjvBozyUhwsyrMBaU6QmS2S366Fz7V4uFXes
wghSmD9UAQE4y//Oht6H/oZx+MHK1PKQ6DTPjhvfiE9wk89ZnFhK17A6heXvUj5Pr5F4DyMUDkti
Jmrx6BhYVpLRVsu28JUrx+lNMgfIOgxJIES3u0HimREOkNKvchdbB6eEmGK0MhxSfYsv8fZOuJsV
XRaUxcm77/CBFWpjw9wwlMHTe99Aiz33Y2oe/LrDsUYrba+S5uC33YXKJ8Px64Na6PqnALWCn6Xd
KLus6NUGWYg4OCNombygLJbt8jiz3A6xMdLcOXyC1tJ5M6KdB91KtH9QntBfH3+blaBAP5/aLZbg
NJpN8fc/7kO/iGw99J3yakemvwsCJdmDfd1iza99FpD9fBFa6xbb4HaUOpUUCMoyUU5Fcm3U0t4t
Kls+Sn6xRWe/L9FaINMQdYPFSgiCCH47lsazdTbqukEhggTAtQNrSvZNmzufgnlWmoNdlG1xsQmE
nVs6o32SnXAaXJ6n8l6tipB6V+on1q61Ov+Tg/7R7waV8fKizkp96Iy46vaPP8FKyETQFP69UILh
Pl9cAYWfWYAv6/oaF/b4Pxp2mumqPRqChC55fg5yazNxeIuKi81LbIbaAFeUjsjyIYcoYp3nZipf
wzDFmqFqIxBGREB1fgrSUKv2pYlb6ylhVU5WHvp8tMA2fARdNczbsqrllp+BMrOBm3Ew3B6UlwMV
w4j+QRMuuWR5NY2ubob+B8mMx/gk5+b0fVaxRHP98f/Undlu3FiWrl8lkffM5jwcdNUFGYOksGZ5
vCFkWeY87b05Pv356MysSoXUjs4GGjgHVXDBJSsYnPZe61//AJTWuQRKgCngNBDOelXfsr4td0lR
9Xd4q/fI2SQiecvJWuYJhKpxSUZPG1i2fflgO9UMD2tav3ppjsOtOwTDt9ZKFiMqkTHdOynAYtgt
zfipNMv8i5fH6XI3ulpesATHxX0NPfvTPNrpFeY8/kMnTfXVTew2j9pizC9rI8m1rejj4OtStG4W
WUOS4I5cT8OzSDw5hhU+LndzUUFMce34HlW8JB3AWeyvCcIk9hvd0A56nsWPqd7XfTikM8RNI04q
7PzzcajCqQSSChkBO+/bIGurTSuS4cFKe0z04SyUYZ+lXBzI+fAARIbwJzQ6LhXW54Lch8XwJA7F
VeAnoc9I2YwyIZZrVXn9M12f14W1qNW1p2tJvHWdZuz3xRinctfXk99Hoqgkt62RwRgOCPvUxktj
Y88mgy9HNXnYS+a5xcS4k+MS5XyhEQ+fkaSBWA7jN60amOqwklfi0kmqYromkKAR+7gnFyDq9bxk
J4ptf4noNHWTDa4P6n06QLIMXSJheKrwva0ipIXlF3/EPTi0CsO7KosRrxvYWJy/MbkSx/7Fz7a5
Uxhf2KureVPbuasitjTVRH3XZm1k+G1hbKvBz7vNZA1OFSEgrN7J0nKbTUxeA2bvptK+q3zgZGUW
ay7CusbMojSe7CcElFUVarGpx+/SZdT8aOB/+rCWrvy66mHSsO1zs9/CBSrNMM7y2g0BqLRLbyrm
bId52RDvcs1IvjqmctUqUJr1iJuHWb1uxXw4tikq38/+3GWE6dnDhxybsDHqKf14YI2BSImswe07
jNs5zs9hgqg7TGDLL4XvFd+GZXSGkCqjL7c/X3neWPzpjUEGcE9EAnE8v+tW2o9u9PpBIPSKuiDN
38XNydXmjcUfJQJB85ScAH3HtmjYXcLzGOzlABLSbOkEl02JCeWm9Yz/QaWxKtXg1VLAMys/2v4b
y1pmuVT6wWcdv6waDKCCQs5nSYB7+8+v3VpXHq2ggBo0Igzb8PY4tpTDRjSVlLPLwTSr7qJkUrCJ
fX3YxnU5fPUKHynT7HSPPz/oG5cSDgm4JZMud+UKvdzb2gYYf2FxO+S63t7WGiTYEECn+ZjMzG5+
fqw3Cmvoi1RrnCSj82MR5ULtIeeu1g/JJIwt9oAkyYzDPDwbE8yoTYVa5l2JyOQ8m73xwnBj2Z2o
G9+6xAy4aY3Yy5kxH22MMd4NQ9WzSTnK21iW1Hd+Km9yu/ju1GWxgyx2Cqv6wU8+uqvARbhSgBCw
NR6bNnjsi6qS+nwg8yfGI55dkmWdBBIvXJZKzBF8Ne16MZyM3Al/SZYwQ4j1XXNNYw4Hrte9Ytn7
bpey1k5cjdcvK3zIlToEPfFH0sfLez90BMKigV4OFSy1rzRh8Rn5MawMP7/tr6sRtDzryfMWrWTI
Iyxp9r0ySRK/P0gS4SPbZr7eNFWNrXfhb9qUjevnx3vjtDge5TP+UuvU8+gm6wX6XwEwd9BjttUu
tdItdjyniMgg+6/eV84LLzpQMtxGeKJeXj6SNtKZSbE4tEzH58g0R+0CLJ5ELUPLy2Y7U8gwxx+D
XF4WZppcKA+DG/TlsdNvHBFnVQRVuGw3gaOmaedMhnmwnWnId9BTvYfarsz3EqtUb6OXrVxCJ89j
6AhSmXKTwBEVoTW46R2hI4KXp80YTk2FMembRO/iNsoCu3lyk67Vw2Hs/WLbNVr6NY4HsDpp+e2D
6c2xGWl6G8y7zvM0I2xVP7WRS9injIpJ86etIhj7S18kekr5VJlMczMX+uJUD1i8K8MRd15pjHc1
PS595txb1q4Wk8w5y8K6qigvJrKBoGdvTCKRHv0kk19KM5XFtl8IagiH3PZJSLKDotwoJjVzpKjM
6tCZfPeuI+GqiFQFk/OQzBowX1xmfhEOfLMMRSf5pNdFsAjznouO3EErXPVtSgNT28s07Z7mSmWP
SSv6JnRFIiAqTJWi7ow7vIbgXeAn7a2NOxLyZNwUndU0EQL1+nZsYfdEzET6MioIs0BX3rfaITXs
+b0GC+braDjjmd3OSRKyA/efJ2pEc5f2pAP2tdLKXZA53IJULDioaaOu97hqB7gyGosK9G3KA+Xt
s3FQ+AAlmrEcpqJYmweFS/RmhLX4FJdmJjGRXvIRvLWUZ7rV92IDZ7P5VjsiG8LSVTQjfWaXd9QS
vdjqQzM/tJlrPfJUdeYGBxfNjJAWF3XkWgs9soGNN38WQ4ADjzZQBf78zXs1X1/D7MBOkFCs+KF9
tFn29mQoI0jHg0izaZOCm5zTTeVdmAxJs0nLeLkZY5GRffk/QGEh6cExNdDBcGOOHbqEV44GeUzj
Yaw7I4TpmkR6p04JAN5YyrB7oL9Zl7LXgNdQVEtQmL461FacvUOgIG6tFQTJq7ncwHZWJ0qCN5Yy
IDyoFFQ5sOWPgcPe1ebFpnY9LOOo4VpRKONs0NpTLoBvHAagkPRi2tcV+TpqprUiGYbWyjkMubiH
xVoZGTZW0z9/On442b3cCgEueCxMHHPBJo952p3vCby90v6AfxFBjlWsjA/ki5HRhbuhJ0LExtPB
13rxRW9qQaU9mRQ9vAFVEmpe6X6WpRd/Yjxu96GtdQKNwJzaH4yKMj5aHDyHwoUurI5svfEyRPVL
/mTGIpXnNjGLX2qzy7MtWVZLuRmVRjcs45kerNJ0TFL7es6nKJZwvMHHetFvS28klEnlHb7t2pBc
J3blX496oZ76com/231X7HgQOxkiLM7mXToQXBEmWRaUG1/Hqzc0+4XIEra4PiCYCTggomzuyaVC
i3ZKofu6tFnZPVAxfiiYqORe7kYdAWSyTHV1SLsA+3m/1yTZGll+LlPT3GKcUX2vbeHf//yevi4f
OSrkbuqblRp2bF4oSFTuBmHxQthF/JDOnnxHprxziZ5yOlGtvHmCq/aYaSojgePZG4kshRsskzrQ
Wrv5zqRqu7XJbAJqdAIwzqBZO7lToNxbJ4iqDr4x1xWOxBHEnRfWWMSxpg4tMM0UxnobXy6mVb7X
Esfc//xivlVRUByD/KF9pqe3j9/DRJTMcdntfKt1pmjyYzscAPqj3q20iDSsuQ01q5dhrifdju1D
v1HzVFz2dA2RmevBLu6G7qzoM/0LcJYG/lJW12NSl49xUEInToLuqiOw8NZz0+od74Zx0bV2deJO
vXHNKO9Xy0zMbfAROCrALHfI/H5Rw8EmkO1AL16c0YZO5Hsn6dnPL9kbD8XKwF2JxRTY4IEvn3pd
EBI5mv1wkKbBQNbRs8oP6YGBRHQAO7eItU1lG5i7//3jwjHmeYCPi6Bo3Sj+AnI6HYB5HHBcw2Bd
VnPj7RwBCOLHsjq4jT68b7S6OPF8/GCAHy2gQRD8vkjDsTvG9RRDiMwv7eGQNFL/aubOwoqnNW4e
Gc1ovxMw/x8zW8m7sl0WLCrz/TAX/tMKtQDvNBiMhQWIwrd0tOReZFM2Xwp3aK/IeSeCuoP4+6FK
477dTrHbXYyL0VyrTNMehJLxlTJS9aGyivIpcz1hhobQPrgZ8AhtvlE1u7lGVhn9/DK/3phYFNfR
GXx1OpVjJ1Hfm9LSXorx0GiBRyRrnTJmNk9Fybze1VcqN7ynlTIOs+boZiZur3Sr8otDWQ07Rvwt
qoZRfkiUY543jB9OnNTrZxaPMkZMMLohDWHc8PLZ4W1sHcj2+aGP04n9ZdrletxC+C3LMI+N9/AH
ThFRXitkPOoIzP9XcBax0fHAJCnI42lcrzy0uHSXEa7y9XM9LQuZ6rU+9GdjP2Q6GeEJEywbA+hP
KKqwmjfrERUV4Z9av2U+0v/tpCqkQXDn0X4zhl+9mF9eCr+ARwh4rkikG8BwkGWtEOvff1lfHuVo
qG2U5BbqM8sqG7i/7yttzum/kuJg0itAeuuH3Rj01Ym39Y3On12KQTq0AO43y8TLk6uWuWq7PlcH
OVgfi84Q5DL2UMxdO60J+M3Hc0t5xlnnZ/NHvTfcaBh0tZd67xzKoAhu5pLs4Z+/T69X5vUr0YnD
gfohAHn5lQLOcvK8VB0KqEnQ600Hr2G93walOBWQ8OahoDxBkqHxJ2Ho5aFSy3fzumzUIWuRWTbU
Q4DdrULBLfQTL9QbTzenxWj4B6l3fa1eHquuLVMmNWW5Tb+5AXiNP9ZMOMkvmRoMInIMcuNAbRmG
mMzRhnyryXF6L6Rb4Gnrdidu/Ftnbq6GZ3yTFR9Yf/6XvUEmGlYptUHPmi7aAfHZcEPym9hNmFWf
2Glfr49MxqEzwxUlT4XS6OWhhKDpT+aS90daKuRfychrplNPzesFC1kEFFjGkmuZd4zbmX4uqthg
P08HvdyrTmxHd7DDRdFGyy4ddp1c5IlW8vWa/PKYR+/sakSUFx0bLNYY6iv6mh7jyOqa7NP8spgy
48R+/gbxhccHlQGQDnsBo/+XV3IgUlm2XtAfUOHgmELqbBN6qVmdtbJNP8S1nEA90snby9Gt3/WT
Vx+wJReRrvr+lNrujQcIojg4KTSv1Wjh6AHyhECOsjj9YRIEoGvl8g6P3Xrrzul86rTfeIBWTrqD
fSYQHd5PL09biWBolB+rQ6x13kOBnD6LpBTktXtCucCz/TTeS3ey80jr5+qD5vnDB+xJsCMtLACl
aGq1ptrOdDvk2jLaOBUG9hoz5r6wXAGyAfmjKnj5BevKm6x+ATx0Ewe6RWbrF6PMvOt2xMu8srqB
3tEQe8MIROQMxnL/8wXzreuzHpYVDCgRP8OXh6csqMlEagcacGfYJHFl7ecWoe/Pj/LWDV+llcg5
mdYiNjw6ygK/bKiC4eAuxDC0RTuSCFwaYY9k48R79cahYEQDwq8kSaQzRzecJIWyjmn3D06JDauV
5J/tWXgbh4nXiVX5jUvHkehicI1CJ3dszBh7iTHazA0P40K4Qj22w0aR4n3iKK/XCR/kggaUPyCs
HS+2HaE3RMazyab10m7rSou3YrINpnQqu7BqTZy4Va/XQs5oNe3Avgw9wDHOpADo8zanC9UgP+1k
P6fQTZt2k03zeGGNlXsnCk0/IQh4fdNQIuF5ATGEpemVhSccuy5HnkXCqzbdqxaHts5sPpHQkZ04
0Ku3jfWPg+Cjydlhqn+0CjbtPM9lZTrEQYjhc6xaC98oqDyhWUrtISu7uNi1Veld5dilvEul1p24
vK/OFFnvCiPAQIS28GpW0GnAp6jGu4PsCj8UhbVshCmtKKeaPvHkvHo+OZS5kiQsiEQc8+hcY10L
UI0n3UEFYxklk2dEy0hy/d98tRlRMg8lY4M/sOM6OsrIiHYMtDo7eLpyd8jl7jxy5rcqTR5+fqDX
LBWOxD0DO1jnr3gtv1xEhopoptjOk4NZQBUiszz1WnLEJqwPmmlu6oiw7hLwfJmLZOeLrLgVc+M8
FIlt3wfJaLsrfyD34J1VXkUCR598c5phXsWXjWejYsck4+927+tjzYwWWg2vL7qsl1+5IHMysxNf
u5jhYDziQyU1osHd7JDaarwmWi9zo1bvhhOhJ68fMuBp2LS8vxyaKfXLw7rBiDVJk2SH0nJqnJJE
H7VZTeh4k5YnyFDsEnzYX3v2ddSJSgpQh2UXLcrRbZniZEpHe7Ew+c3Lxwylxe1ST3TiZuKQvR2U
RpmfzcucXMQIpoYIeu1SfZLD0t0ZUpjarYWvjn3TZ0l2XmRa1Ya6Obv1xrErZ8QFR+ssgNJAC6Ic
o0+Fn6ruqTAudPmM5WV8PTo5/Ae9QmwY5to8w1CsMBWDHCEJ7NV0L/GjrKhyfbO0Q+u+U0FjrEwN
QS+GgXJbXCgnKW4T4Xl1VAxNTP6Km1tiJ7Fbxq+4WYbNlIydcwhmOX8IKKqNjda58Xc5mPOdLWEp
R4ai5ZFqJtkuiI0J2yNSDL/U7aDp52mFBQovRG6LyMsSpwwHo8/6KDXd0okIsW7OxliPCTBKug3v
jfW1svNq9fYoxDuyChMzSsqqjSMUQc6E5yIZZbsBaRYpNksGa6WaBv+CyNDkK4OYwNkl7thmNLUI
16JSzk58Viwa7JQMnOiq9jJGbdQcndx0zuJeO3G3qLOAbO8lcmw4FFs36/OPfkP0yBk0bFffzUbZ
Ekspe1Xf2X3eyq2GL88HTe+hJArclzmlQu/1jW4xCeOaC5nxsqXO1zgYY14w1Fb4JZR2boS+bJqO
fdlMn0rUBGQ/kaWCp5e2kC8aV2r8XFaVTDdDIEnomSdH+2hVhb8zF2l86vATGXdzic5eF1ql7cqs
Ku8JqJO7OXP8XTFXeroZcaC94UrbX4xMmhdd33nnZjAG26E3xG0wjvV7+mR7F8i8uq3VBLHe8xCf
tTVfD+eYD7NrDjLCfI9HB1UNlv+z/YzhEQuNvqjPHtZjX1oPBrIgtqjYEfMMFNmYdf+5Nt102Wk4
Bo7A4ln6sUpV/gRsPgWhmbPAberWEwiv+7aMXOzVoUWlvjVFsylSmyDVCoJ2h0FFszFr6VfEN1qu
DIvRFM/dik+hEVbfW17wfgNu1Hxe/DT9yAC24ZcLtEZbq4njLNQI4b6RgRi2k1y6z0xUzUebrMLP
XLCkYDC/OPdWnvn1tjCbETpsWVnVBlZS7kZpZ9iHYcmTIMpi09wbc2I0eJuIqeZmjXMc2jJgqE1c
g8pv2xHVXtgVtq7C1keu1cm5PXO9Vi+3FZkFj1XQrre9aYoJFYPo/dDNtY573cDAj0rfr+fzGJEc
LKdeF4+a25UfxRKoZkPfR5Mya6Cdewvt5Q0lTynCboYzFHUilgx0l7yaotyY1us9qT4/r6FamJFf
+8lTVmSG2i4kKScR9c7w3mAxqUiKjYerRLPrz07fiXqHLCq5z7Kl9qMErmJw1UIOvgqSbj6YlWWM
YQpDyyS2KpjcsA5Igg59h9CYrZNW1oGOEqMMGSfF5UhltKBwHpmKD3YDi6mzh+JDOuFMGVV4uhUX
NLMyy0No0ZgqOLNlb1tewj5SRtmfF6Z0cwRUk3knfKzpI1Wa6okkRqfH1SzFxicR1EQ7ySkF+0BT
3bSlbyrVxmi99J4XsdfPFgbVV9LNKtbEBCuDsOmr/sae43ncVJxUEEo5Szvq5tgnjyYdh11Lh5SG
Tpf73XbKHZzaW4QnYUNO+bT1lLV0oaJbxcU59hMz9OFpu9uZ1REfbSV9O5yc1Bgge+Utr0HP6hv6
gYD6iAA7eRjbvDDDvIcQFC0TC2ykL5XfbJPKgmqc5hiqVWlh2FGguc7XxM79+45dIL4chnx4GnmE
bu1FW3A/dpiARrGVi6uinY2aoVc2XenCa7inynLvi3ZQ3QbrjwKc2tXKeW8KOLMbb/bi/rItsZu5
VPkMp1yLDXZeOPDtVVAb9afRaBd3k2dt+1lpJix04ADsEARcQRkqQkIQ1yD4Rj8Ry3IDhjlXkVXl
rWKaLwhWK6w43SrW501iLkka9WYAJd4j9e7T4Bvwd7XJ6VEzrvMzt0Kvvq/KTL9zWVYPFhFl9UYB
lV5Br7crAhCAXC6a2dQL1hu7++TGS3Oe8bYzXifAowy1tJnJHSlx2oqgyfG+92YSX9t+auqhDmqx
12fKjigdZ4MXTY7WbVM33Ja0bFO1ITa2dEPYhequawur31FnmzLk7XOe2b7bGwDcxT4zWHtEyKUZ
v0GwysWujwFLr+0+aO3QDXKVbIIy5n0Wvrc0G6FL+Z3Ru8sPtclv17RZCAFZv5Qj2y2Mp3d+7zEr
dxxVaBu4+I2/z3OP3DdvnrTvXjzzf5s5/9mBiRjdpl5E3zM0LbP0Js3x0NyNMVlC+7k2lnxNuemf
scTT813XB40T4X2onDP0Y2xHydDp3pbcwVpsBbX9F+HoxV3W2+N3Q5MMMxZ4GXNkZRp8BE/hFtAl
U/vYm2XzhO4iJ3e7xkMgVJ1Z7CqT7Y5rl1ju1nDSud6aVZNnm9xoafeCztasUMeBC65vO03Xtp5k
8xYsIjbOLJprms+yE3uSO2aWSGYUXTiAf9hh27SYaRtLca25Vl9uHKvynuSSB59yDLa+NOPSuRuD
IVS9U6gSHrosgDJVtVhjpEx0UULi+r4NiLXYtdYApFFoCfzYMp8JoO2XKtYikiMstWFwW92gzszN
aMlgFpuym+2oJ5lKRiMcyTRyWwsXrdIRloPtUet9sszavoKhk+e3AnZMsemoAnH3tLVl2lROF0MH
cPMWPjKGBlcoQtjaiH1iKWxbo4PpkTLIjZa4w4Mg61jXndEfaoQeXXCjYyL6SalAe++U0unCVpPG
BCfINvNQM9z2e48P0kdd+qUFCdgd32WOwcWdpNKuul7HX70MZu3RKEz92rAqY9xYUz/HkWVCNHHF
Utybs4lth+wtGMCBahdzw0Ay+V4MwnhYer34qumZH2wtQZRfqHzRfHdBVq2woSEsQ+EVTO8hNBO1
kJI3+5xB0SF8bcjmLKzjvksi8nZbwtDUXG0JlvGtTe3QmURjb/GAW42xFnklS/FGVlk84RdQAqIN
s1l8qgejuddm0SeRV65+lUljaF+rpISKUw6xeyZjT36tctf7PLPJ8PzLnimpncm6i3rhGDFvxCza
ELcqF5Ei6BfAqN+Pz+kgmupsZHT2HeVIycMbq8E8E1lAhIgzB0qEBqTee60a5y3RB3zGomd1G3lV
Ag8gGOsGfWtlYcButI1NsVOK7DpAcMDsbCR+rtnm07BcoH7BkgXDv+rdkFrGJ1+bzYSSYnDO9blT
XuSUSnuo9akj80CN5VMVj2RLN3pQNXtBJ3TnKKlbUVvWbIKx8iAJjTnhFmclPme3dm/2VtTLIv3k
qGZUISkLrQgLLAQvmJPmT3W/pN4mw67kc576w0E4eQE2tgDthR6CVOemHkYCDqa4dYowwcz1iy+t
6naCuqyF08QAMZJm0mmR9CjP83nWSA8jLNA4A3zVotwxJ3tj+zI39y7RYl8bD+eSbY9K4kvRl5RF
bL/xoRoat7jtYps1IJWLkpGOTPDLBP7wMKdV738p3Ux+b+paZZERY8wIfRd6TTSXeIyFHk9nhu1Q
5nwQQ+B9NpVXdmdpPNKKohhwlq1dFvJK5v7s47HLzgmTapFfEURgQOGpIEWtBbfsxpt9DaLX0DoN
YaJF+mAmWa7Bi87zu7InTza0h7wduNe68QDWbn3rMTdpd53pJc7WS2dU4eDiwSlbllcGkWtjiKWN
sXqLMeQ89rIuNJB6nf3lIkvHdK/HifoAEmpc2kKUN2NFjk042l5H0lSWLGsUzXQGqNU+enY+rGnP
zq1gZMrIsHbmE7SjH1yK46YVsgM8XXpkcK6jprWphmHJ3MG6AEpIomRwemJlJ3b4WBXU8o6RODsR
+8SlF3a37xSygLI1kl2xzEGkT7lx2/dDf9d5arzI7UzsEx0vUV+nzQ2XTky7DlRg+wMA+Y+n6f8k
z83N719P/vM/+fsTQJTIklQd/fWfl9mTaGTzXf3n+mv/+mcvf+mf1+1zfa/E87O6fGyP/+WLX+Tz
/zj+5lE9vvjLludSzbf9s5jvnmVfqh8H4Zuu//K/+8Nfnn98ysPcPv/j16cGcGv9tCRr6l//+NH5
t3/8is3fX7Cg9fP/+OHVY8Xv3T9iqvPLh6x+4tN+eay//aLS51/24rl+/JbVz/LVRz0/SvWPXzXX
+A1rOyhZCKkxcUH2++sv4/OfP2JoZ0KSXqk9jAcAz+pGqPQfvxrWb2sQGmS7AEQDv4Fff5FN/+Mn
5m8O/u9AvWBQ+LpiovznNXlx9/59N3+p++qm4dvL9SRfACeEhTGnRsUEbgZUDZNkRWL/MkaLAw2r
i0UWG2NAQBiOBOpB+gwGSVRsIDsefFmY76ktrQ9INDFsNkfp3wyqlO91NI76aEIbsxsz3tmO6NjV
0fx8QgyHqdM0NYwS5tXjRDOTB2wu3E1Fz3g/q6aatz1ys7Ncmick3D884f79Vv04I4gM+E+sylL+
u57xX84oCzRICHldbMZMQuGd/erGbsdmlcWkkTNLSS0qvQcZKFJv56a8tIS0b3ug+f2CRWzIjG+I
eLluEO2NFyV4D0WK8b5gNLKNF0QJqhanLBdf4t0/vjMpoz98VYEWUUC8/M6+IMFKm4tiM1tVtVPj
Mm2TsfowLvUQZRVbmKJ+PoHMHpkL/X5QRP0WU5tVm3DMruEmBVbjm/kmwFH5fZHPH9pRVYyqzSAC
i7w2XeHucuY1ESSZbNdiD3dqBXw5V/j9K2DxAEDMQwhX6uhese6OszfwFdparJVymoWzTSs0GYQI
lfCzLynA4ONO7rKH7q1ti9mcomBW4EMM6g5phlGC1RZPbTUSt2nBJ/7LO/7H+/Li/VjB0aOniRXa
h3xHAQX19ej9WLxaq/pVyRdYH7LhsqdzFITEDcoIB+RhnWiiMr92ZRYt+nRhVu67Er2n64ECVrCa
nc1s7rUECIW/Lr2/sRDQWMHnGcGwZn9sJwxEpLbLgnsBY/Hn3/2Ni7taNjCyIJSMre/oq3dpXtcV
JD40roiZl0lUm6b26BXgg8DuXtrznx/vaK9d7ybEQWLnqfbwijKPWXy+MxAsEBj5xja1eTf65UHH
C3ffUPhvy6qIL6mpvvYkYaPUbMYtvBS2XUyBV6m+BiaHMzPU7PLE13p9GfhWP3QoDJReS4v7wIfv
1/Ot6FGGaLFTXGiQbZ6xxoLuaH+OGf/WDvnTve/FnnmN8FD14vkXNkn5CyK+b4+Kjen/h/1yHdP+
x597z+v9MiOnvW3E84uNcf2d3zdGFubfIIGtPG987NgCmQ/8vi9C6PiNKSNRT1CpoKGuYSd/bou/
YR2CSJgQKnjU66zu3/vib6xgjArJzoEqiCeD+Xf2xWMWNc8w5J3VHBOnHz5PPxqaTFlmz7PQ8Nqt
4+IppX+txGDTuUIGzJnrfTDduXpUiKfzMA8sdJBTPDBHrhjphY6UiiB5LyatNfbn5NwZRbqVqCjg
yHj9JKJy9kB1u8HwdugDryezdRCLJnqOCiWn9hOtlgwRVWB9LUqx3AQduolVg5jcFzMtvbRksxnz
QruZWgRc4ZKUSRnpwXKtI54jk4IIlTKKY5ZNHVQ8zN3M/Vj2ts9IA5mAFYJWaFExekURqgqlb4in
YRuVRbecD8AWpzbll8soS/zKsIBbz8oA+++VJIye0lMoJZr9tDhnboyiXAgnO/clWaiUHDEt31zt
BO8xgNVM8uckr2qt+CrQsIXoRh4npSVn1Ff1lbCtgxurEtFn+dwkTrCVgXVrLTG4XTMIGo12uVxg
/m28POvn0C7FIMGlxziM7eXEKPfN81rXPAtJxBqV8HLjZldt5KSPzb4eta8BnGEY9NYl2tU6MlLt
gTLkChF2d2re9WJT+uNqrg+7gfM4OPzRyu6kaV7mSAf2mjUwg6Sy2WVwcMOggjCEc5Kx/8ub+8Yu
uH7evzfB34/nrX5osL+oRY/H/6IarEnTnGY/2+Z8A0tff2c6XbcxxiQFiFwEklrzb3oP/Hhk/nrQ
4+4IV1hXTH6zD3DGCKHK+oypYmNL5qy3+/n5/fAwfHWCK1l0nZOu0RMvbyPkzDbxRdByG+dlh9oM
vM66kNixLkFuYDifJJsZy+PdEpRXhVJJlNZD/uS1FM5VqplhX1XNZb2gE3YBh/7WRv775UdyAGlq
JclQbL38dgIJe5944Ba9/9FlqnVQYlkYJuXjGSF1Jyqelw3BHwcDhF61qnQnx04cbQKzrUVYt/fj
JT3nCUx2Y1meclt+64nCX4sOxzd5go/JwGKOpS162UCdju1zkScKWLud95QJQ+RMiMYWI5+2P7/N
b54a5pKcGY4ZHPfldXTdrCmUxamNY55HU02+TaPnp6KWnHWw/fJhgt22VrQ4O2MXcJx1psamQLTm
NvvUO0/6O1+cx0IH1w+2TWMcStFux+purM807WPfzRu7xbOipTzRvuvazhDBTqtkpOL3COvCurF2
JBFPxjeGb6uPXohCP8rATed8p48t6cv72HLPhLUtE3no9G92b29nCGKJfKzi5Ry1pF96e9v+orot
FrFxedk6TugwmSlrY9/Et1ZCOsIwv8N1AL39GFWVE62V2Zgw8FHj1mmyXaJwysFu68SD/cMK9uWl
WnNDkdGYJrFfmH68vCMikIG2ZEW3zyHA70AAU8Bdx7mtc0Is89abo87qll1jsfgz4TbC2h8RWPjA
6o5TiXN9LLOrjIHLPtZmfd/lHhqmpHvsCL5nSmanBy8LsnejU2aHYfRPrcNHveb6sngUCegvKEbQ
2PlHaxTh7cOcGULsZx9HmNAmyKIOyyfvvfW9euc2YbvFsuAjcLhkYpWE7t69u3V/d47+X6o3/0vs
5v9FRGYV+/7XFeZD+piVADEvCsz1V/4sMJ3fVsILmzMEaaSE3JzfC8zA+22tKokaxNhwzR74V31p
6hSYrLErWIgpFcSVf9WXfBhL4v/l7Mx261TWrn1FSFRB0ZzC7NzbcRzbOUGJk9D3TQFX/z/s/2R5
JoqVT1pb62BpmwkU1bzvGM9gN8j6QIIcQuB/2V9uU81/Bz7eBABzyMw4WrLJPNerqB7Veell/Wkq
jeEmk6KUQb5lmFCkKP9RvUcYG2wFtMX8a/NXnfvx08pIpRRWe8LCN2zC7fZkpHO8Q2wRn2im0CD7
z3v4w35hG/Znd0dG6xZjuZmFCBF8/1lnYqwttE/dSfpIV1BMp8YtUXhY+Myiup8d/VHO0fk2jDtk
84UMfAvC4UPcZv7/1HxqUSekL1K6BkCSUfzMHffKTLzqvp/wjBMfEx8o6Dc/YsXy8vd7PV9UHJBs
254WDyIbXPy47y/tJ0ZUCbPlkWZIcMAjy0MB3+GDq/w2XrgKN8bTxMqCE/7siZbkB7Nz5irtPA2X
6G3UlzI25KEjd/yjpN/tb717e9u1ENazdsFUoHj+/o4i0gGqddDtSeua5OR5az73j6OFTCbJI1au
6IMQ5T/dHODWrQ7FGPXPwy0t3RlQ5sr25PrGGERJkpzMWRvHxVVvf39ZZIps7+Pd3VHeVx7Gad4Y
2d7nglkkFgMtK3h2uaenG5kXxivIsWoNkVSsD22Z0RbhtGLta3v2wAol8W7IOC0ii7GNHzBtja/V
MnU/umxlNfaLHF2H0fkuRRzhp5xmknXUBwVaJwoMrAvJhpeYHhPZp+i4RZHQUxGteIzbfr6VqzTr
YMTX+gLPDRe/WVvFgInMEg9522djgDPMejSH1FYBxiKLPJiYnglEQ4FGjYZg1e6ISyqnXe6DqLvO
E9HHpyKzWAinoV/ZL2gYySJB6oRKynVwB6KpKAZ+F7E5NrlN6VR6yeWKeih1A5/fWoUlOtgX2Ua1
PuHadecDC/iQP8tE5ngjF0pNDWXSNZmK3djhPqnCrF+75K51DR9RQoIESD+P2mnZaaxWHumrie0P
nJwh8pJyN9lOiagt9/10Z6FOfPXcNEUjQ1udA7PVArTBpUSX67XKgOrTCZmaFnFV1Y0zp53Sda+1
affGnZkt5nRdWz54JMQPLokaUhqf2yKy4ac25bhCShKufcDPP95LnmW6g6YbD3vPQ22yV1nTJJeq
ybqvbWQqdCox9M264pkgWzukIIsXiuF9VV4Zcin1wTKzNUU/h031sKhG9Fd0FUsdQsUdpqCbOZXt
TJBZDS162TroREoTAZMZd+ajWVluFqR00miEErFqBRk5c+OLnEX6VPu9O36J4Vk3BzexwDXFzYLn
uQOxhSMEaJ13M5YYk4950lbpruqMYTvv6coMyGOJu4Mbx+by3U7ytsDCXhmke/CH7fvJiJN0V5ql
hEJYplv9Mk/m9QF1V6SelrhDMV4laTEhwgLjdSXUurh7b0QxCXTJ167/FTSfNAZqndbkXyeazvnO
ixO0gKuy2/E4tW7iX5qRD9Mkmf0ovu1Ly6P7HllqJIQLQ4eHcCHqql2WiBmpRSIrmYWV1aRZsfNj
j62t2cLWCKWBcDZgo977D3lSe+M1bC1tfqnUViE0W+nfErS1MHax7HefCoSn/T39dVeiW1TVU9cg
4AzLtrSaw5hqTeB80YzPVo5jfScqORG1V+Vd8uwldn7TzH2bBU0RudXJbqHyfJrc2Fx3M58H0hpz
1PaFXVrWzZarhait7EDlpJRacZ7PuNE/M9r9p3hAOBE0AEGf6jQ2xd5IVqmD2icADStzFffQIDJE
xS65c2byowW1OYZmzoR426P3hIBpu1Av0T7qFT5Zq6oHBymEDqCK9GI3zALfIjp4G4mbsBoxn6yp
1C736eaIPrAm9zs5lXZxsOkOy90U28vt0OdZs8skVLSQRENdBqC4jOwUIQSSu2xVOT3msgTYUinQ
YwiJej3eWsVi2iBQdPmTvs18RHRkAFpBVPu9Mtt4BTTtdhEUrzKiIeka4z3ws6Y+pH06vFWWE303
MTF6O47tC+UoekNWgKI1pQbtegMTWzYDKkRiNj40RtYTZxUJ46eqI90cgZKvz02SleMlDLt1hI4Z
Y0KNxUJOTa4RCqCK1fAL1gylJeod78ErZ6q5EZNSHhZ2Nd73xpaFkaMVcfeWuWr4HUnceAGg+lwj
Q42sC5ptaRRoZF9VOINDS8LUimAabDF+1o1btQl6Ksh5T+Y4zI9Nl0TyCPO7Kw7jlFTGbZXmBriE
ye/uEn8gz8JJfZLA1Dj7OmwQtj5bYx07IZwy8eaMcfdtWjsdH8x6cbsDx972cdxy1rCcJ5tiARZd
tdtUFM1N3A/JfpZUygPLAKgTuhMiuaD17OYiVRSxj8naw9zul5XcW5cU2AsX5GEVgpca4a4Mrv2t
Nb0kZzhUMgmtnqTvIIO1Bj67wRITVnRibjqpaStNEsdTtTqVi7nZmJ9SIyt/rlldfMebmx0qe5hf
fWdujqx95Yuq+/VF9D7m2d6fswgdLfIO3plm0SrROM8XVs1xKBysUbt8noK3DTEsOUzgdKZTO2jj
10wz5469d9xjF5zTV0U2yWthdd3nQQClCfK6zbqwNtIIx1tEy/EoaR++aewmSRiXTtyEKFmyB+Le
ooxHWVvIjsFN/JSiQprTePHIk6v75ksaxQqEZOKpxw31+XUx472VouYcm8Hbr1MUw/RDXv29SK38
Gr0/aZA4kPOohmWky8Z7aqo2/2xQyLsq9Yz7qXpt+vkghyLdRSVInWyQ1muZtsaz2fnO87Cqa+i5
443RZD3qfp3310OvQMh52bwbZd53YVetdIwguSbXg9HofWeM5acWteZVaa83UtbjruxlfQN4zVco
y+R6n7bOcFJoeBCJoz1vIkpfvjKsZ1mKvbaST43XuPelt/je3ipm9QtZakb6lyCovhazCkufkDOU
ccNuXP2S7pNVh6WZPzEoBOdR/NifrULAPlrUQ+nr8dIWk22HvVFBtXSuuIX40sKJxoy7uq/0jNRN
bZf8zaGs7EsDhG8TZMBGIOQWdDna2ZNvhpHbP+UIKuDgLpPHejY/p9r9BUl3urT91brvq8I8Qc+s
dgSZtT/VkpBqrHsazKEzd3EZSrfjuNyMcCJV5QDBHRbh07MaxHMTNeZt1gChVJ0aLg1vHeMg1SsB
ZOMgjFPhu/1+tVD9B6kyl8/WMK3JMeFL/JkWY50fvdx3Hlyey21NVMcnc07e0OUrJhbyVK7A68c3
DaqU9b5rOv/axtV8kIVH2T9tCd0JimKxbhFXkMjMjJhe+mZO9FlK0uQJvbUlqKyXq4daXdZR0IHq
q4kKHKC+gEsBPjTaoKKORKkXbD8a1fAFe0h3dDLKPe3e9aEBcGOHRapLcSgQ7wiOacuShN24OBMw
KBl3YV4PuQio+ygHTp57B6koL0O2WOqloS2HeI783mu7mseXJs9675VNUIeYvtbVY17m4ns50Lk5
9fms9QF979zcJiLGcoA2bXqInRaYYrmuNDbd1u3W4wrsOL0w7GmcXkUHQecHNc/eulgaa37pckqT
LzUK4cu5FXhjq9kQiKByEyQrEup1DpspBgQKyWs4NJkcHunSISM2srQLJgKm3OMm0yFX0SzTF080
00znQ+FHUpbhz7to4KZCgkDL16ixuhW7JFnAJd2TIWxr2f4qh3i6yRLLumSv03yy0BSKT4byWdxT
yy5+IaoCZelZiVXtfSZJl7zQrLw3+8V/kblPbddqquY5isp637dOgvArt8enTnEWD6XdcvAB1gUb
JJ9mML/IwYg+dSLfh+DJ4IKEg7GbTz3K0jdABuND21fTyc+3xWWphxReSFleAb3BD8IZL6yiKOfz
L9vpS25ny1uvPRewbuEW16YxRndrI2nZ9NSbu1B4TTRflV7ElhDDRpR9cwCLDrtUdU4O1lVkd16W
GZ+dbonBHHgwYIN5wfNzV0RlPhyNyYpf+GLZ7WIdGJ/po3gwomT+rY3wZcEb66L7OqIPhUAP/qpb
s49NR+u69ScBAsVo/U84uqGe5W7UPC3e2AJ+qqbqkEf2eAUVzQ+FPTR9aOdan5Za6GNqJTMkWb98
WDm180k78WU5qBnoO0K/FGAxyJDsGVwmByiJ7qBN6dswe+bXI9EXQW3IhGbYdhLT+FaeaPwXweKw
u3DR+LIJGtlgzwmyxUlq50tX+g9gTcGBadnvcTa0v+aqc3gOnH9O5O7UDMmmDUasC1ghmuTJWotj
5VftxdrVr6aIrqzeru68Ul4gYwYR55bM41UeGP5w3XA43DlOfhVHwv4F9/0C1Tb7WdhaEGsOQMmn
wPCyo4rFHcwjph2fJdWt4mcw9GStDFIgGxy6QxKZBx9jkEpq99YY+kM0Y5UObDAJm/JxpTF4dGT5
hZ26vZsMgZrLSg6xt/Rh7EUHMzPv15EJSMV2zSZIZ98gguSBcMsrldufybdNnpIJi7hoYvpQmEKO
sc/un01Xe5FK734xma9h/dbQ8TyjCoRd+V/GaVFBFbO7jtbmLunyK9aJPmjTfj61EkYcImb3pqKI
tpdI4IJRW0NY8HDQq836Uz4IyBVtcuoiV10YndJHY8wfW7ZdQVkll4Qb8l7GbAwnreXJ7jVKW6v9
YlXy4GX8f6MCXKPGXnoY8KfA3rIe+4QPOxvZ5YHJFeur77a3wib8RBc6fuPPL3tIVvTuE2Sydtf8
FGZ2NffReA9mzh9wWeTXnesfSmsQIRZORItF71/mPtck4BUNb518d9ZJXriqVUFqAoOtCh1JXmq6
J+JC7cymfzAr/RinBkQB171ZPDHcDBCWH4dinvvQ8GHW242M9mOXm58LqhrWLivQ3zKOocTsjdG6
MMd4JKujMzBrQAtiN4qSvjkm6aCf03JtEy7Y487ploIZBqNPEPnWba6H4rNVuRP4LDGl/L31uyfy
n6ZdCkoNfR9fVAgd6GiShAyWMPCi6NBPNofF3mu/jr7Kb2aO1bs1naAGW/k+a7cI6sHPszA3aDj4
X1CAvDBHAfhKZ39vpwDkB9IPL9FUOWHZtXcrHt9gJCrzxkW5co3iXe46Kgz71tDGT4vFIdAYvG5X
t/zFp3aNoOtTRopJyJ6OiDK2saK9GBz3guLgI6fvz61ZuNd+XT7lhLgHo9VMh3wAPR2PSnAEoSrY
GM9Dn+zJIx+/lKNZZ/soT5uLwtAcoxvrORuhWTOb/Yq3fKTa8w+cMei8zZ5/h6++fhRaFpd56ddB
ufCdxCPKbdp0ZFORAY4Tr/vktJJ3IDQMI1Hq+scmTbh3x4mdXGw8TwDVrwqaCZ/dXJmHMY5Pad4z
MbbdRC89tqsHbJ42ClhPBsqlE9/Xj22SW18MP3nyndTboau2Lt12vlIjizWp78gCcFA9uAlGHypG
1Rva2Is46prboqWnYghGXR3BajXiT6h6v9YriMZC1CCFh4gl1x3FVxGV/kstMwzChjUXX7nGRVfl
BAH0o/nWE8xz0Gx6ddCJZjkxYvtjjkyBI5LID6zIINImM9JPOcDji0qM1ffcVKV148Ch7PYM18in
PhB57q5IUEFbzioOOQUs8gZkSx6vuRkoOD9Bus/7Bxs3Xb5rnA6ZqueVX1XGn5rHVp3yuMsfRrLH
btj3e+EwFI8jvh1eApjq7yI1nVvhDw4PNas+F7U/OqFuuuJIWDxF4oUNP7yBni4UOsIy4VQhuacZ
R8aemrw4xL7uT4NjzW+uXiY21cCBCcJzLivZdaeksepjWpgr2M1s6C+XYjKXHclu+nlqOzkH7NPU
fasGQpzHMSnvEdE+xhThAr04JanpbCRCaLDxSrvTwLCC6TA9LiMNbrwWfhryeYISXRZfunuzq7td
W5UJYS2p+TDUM8U1J87KJ+ps6rUUw3gbl6vZhphdl19i0euuX5fxkRKLBkbpVARmC1+N4KeLttqz
OkG1Aq9DGHE8SBOmV9MO31pOA6+lOSxVOIH2ebDsGdlZLVa010PO+MbuF2XGbvV7gg7reOxCghMG
oOVLa36agChGoU01d71UW9kVvhk69L2Jyv2xB+8Hjc+1epfFbfbr0KD/imp+7W3JhO3hg8TM7VNA
Y/OKV6nC5IH7p7KDYSXL/aAaqvqY0np8nBzEaM3RCMiu1wg6/R6R1eDv4CiiGARmWWzfRFle6L63
pwNaWTyVdpN2v+bBB9U6p7p3jpWaOFb0sZacYWfhh4ZTi7tmrvBmLEjIqhD7Yv8i+y752saC/aTI
lqoIZFTOFGc5fJFTssjyU1pPdcUJWOeo3KyYVJHBo1CF+QvdWtCaLYIzHCkAZB2INnKnzN5/rcus
I3dD6vnZiJyxONlDuj4AJWksFlwfH0OvpoGIB6mM7mKqVOYHiZElziH3CkV3QbPrP1jpmDs7B34L
Yr+uYJfSj0l9D1JlfRON00zh0iRecZHqxjYPpkryY+HOWD5mL89uFhB4Yj+0ifqqkkwbIW7gtbig
jIv/IE06CRq+BVwUMJ7MIlRe5k57z5wsi//qNt+XXjU3NgiVOox50hjd8Fkx8YHQrYOib4bveRpR
i/JylT6tS4NZxnZGdjezOVXb01A2085KFYegEeaKYG4INtkhkl8lB49oacOhbacHVZaeZufdUqPh
R2Rr6OrCvasFddJ91RJTHnDXmxYGaJzxRCmxe9DWKAxGBBVrhm7aLAd3zdJjRBG9oQZMAQKHhTU+
t1PnzAxocx627UdN73cghmQTwVYT6jmjT08evYEnZ6kwrPl5nq1B3ZfrS90yVgJO8dbm187V2+qB
NdsX3SDvGuoBP/nocF7AY0XMsNYyuczHrlt2bmxzB15pD95u0N3w2Yhs+7KWk7gu3d5j5TaspMBZ
0njPbYfPDp84xhq/r/VF45T1V5/6Xxg1/bNeUpRYeetGXaipi7hBJJvl1dGqOcXOQE8IW1oidl1U
43xbeHPNjg039aZsSsfb1ZZYi+CG0nuf9VaSqsbYUXt2bZRoVVGndmBOqSN3ENvX77TVkxvqYdEP
2DkSTyjCjTGQbeyLoMAJzlw1L5T35VQsryjKp++4rTWumrnCcAtLqOWlrltfIV/n1Axncm66AIP4
ikfINDwkWSyt5mHSsxD7xi/cN3aIzhCYg1s+oGXO0bL1bVMHeeXrT4SEKGzEdjs5TLXOdJgsd6pP
WKB6BiX2ywK7EhbhQMS26dw725x1jPKsKMIkzTkqt0mJ2dSaNc7UyZ9LihCiFiy0JDZ7+940suex
y2R56VAjfCko635qHYIfdnar5J2ixozJMMbrHsYmsQyUddeOnWrkJ/4hTUYTY9robgaqZejfyG8l
XCbKtusWPN/A9UY+w2hxsTTKxkjrE7y/Sux9a1rrsCcr+5olnV3kCI/U5oDN+hIYgGp/9sodMGlK
UXA+TJ26OekpExer6OUvtxls7MpCj+NPUkkcddEls5ovIz91T0au/XXHqFcc5bN5/NUVfTsepqrB
+jkv8PiCwjLb+65rzRcqweN3vmyEHd5CuhF+S1plo9uNGSejJY3vOFalN9ns4QvzWYCYtnJRffYq
o35JmEdEQN4BdKW4McsflLOjJVSAiKDfOH1+lZdIHcN4zNkoUXtBHEJ6CQOEXLn6ri48q9hJo6G4
EY3Es2JebubvjjuralemzbQGA532JoxtsX4iGoTmjixmgkna1XJbarwmuijBofRXbmXDlySKu6fc
s8uU2TgBJlDKxPlcpxGLYspn/txlqajDWjtpGsTSIDZymCjlBW7TxK+FdFnnLCOjhNDOjS2PA4yH
O5XFjLymyyBNQ3IeTciJq/cKncd+A95QbQLuatXhpoDmmMGx0w26dQF4VWB2sI6EzTjlQdmR5pBm
x9/wL6ruUKGluybLvIuO8M28C26IkJdGWdNPsvHaxzjXDDhNf/sne7rJDOWCtz2oF8/7Rm3fv3Yo
xcBgr2ofA+Y0L2YA6dKsTmxEYor6TYzvyWv99gCKSxxd7bH90cIgBAXYY0vPpTaN5xXXpNjR+MBJ
prb+z1EWitNEJWqHTsI0LltWlZenO4eKvrUzhpEPF1Ndv7lai80mTMwL6h6LILSnVdvdy2TH6o3R
VS3hIobuueIs86mKWlYandYrH5/X6KvZTGfU9y49xT2O/dm5VC3+xkNJHMpdN3hMOLkaxEpN0qPg
NMcDI8zXZHrfp9681VWmIX5rhqR9mTTICyARUq8HR7QcmrukxtqorHl4tjPXpG4hOPTdx3SD9be8
aeMvlAV5EM6YLMse+7r/FhccCx57u/cyVtaakrHupKn3EyJ4mku96OShhnfRH+PMtUHvkSViHdop
apHnC5e9dmdPLKx1ZcUWdJbefuV4OBu7Kl8m5yZpU1FNgQ+ys993tDebQ5m7+LEqUSzsNBwqlGy6
M26yK1pdXC2EjJHuMnE6uvNb0X+fRFKogw+V4YV2Qlsf0H4v0T6mc9ZSemItu2CRWFzGORHkl5yL
K0U1hstyWGANodthreV+YHR8bRPZrLsBKyRnlj6mRdnKnu1T2kp94yaKXDa2xDHK/oRiK9tlIr/v
F2fkDlItogFv+1x81q1wX8oByPJBlxCXt34w3QmeZlud0AMPz36Z6/o6l9Dr95XcsCRLU1dwGFSH
V5aS5qR2a8ZEesFJVEYkn5GssUOkKxgU2pvruwgX5I/Bmib9qXSM1T/07tSnBxAzxqsjE28+2BLS
Fs3yhBwfCjeLcXAYWt+TorafBQuhwR6yc+JPNAD4zvusdv3PuFM8dvmzZJ+Qmsl6V5oLtBHPi1xQ
D4yMEcphpIDJK0rSO3vAExs6ZmdfIPJML0m1wacsGd2XUeKv32MpB2tHc0Q9dXANmkPVlEsHFaSj
NMTh0CS4ZyDVK2iVLrBFs4VmOYpVctU1SZ/d8XiVCK2BwrCu6YoG2hPia9kmXh6CmqEeUc+d9Y3N
p0l7tBy2Rx0bNYZMsgbuW62oEEaxz8EZm3BMT9uzlybMChkxodBnvWAP0K8h8Z4eJuy8j6rAip1C
huyI5FVWmMa8446a66owWo/BmOWPMWsITpNSU5ihWyy8oKVQLg6dLyKcWJnvBMmSOp8sH3krIIyi
e5pIuYl27drLtzih+MJpf60+kNP+Jv9BVsExCH0y2bV4Oc/EKkoYyhmbmtPaqNWrY44LYM5hfu48
zhNlauJR/rus41xxScnTwfNFegxOF+wBZ/KfkoZV5xrGcLIjMRLcNAwJvWuY/w1NXxqKt5JSAR+2
4OhzTCuLKk01FpBb/v4zftOx8DM2aLYEdIum6xzTbW3OQ5rt48lsxPSZUW7smhGcBXW86gO40m+q
o/9xwH0uhaIeOev2U/4jeCo7y1nYXQwnd8v9C+Ihyh6o/RWnf70j3GGYZqiPcyxDjf3+Mk5bl4YW
5nCasLIfPNPAy+f05XFK0+T/yxjf+Ur/67T6/eFtRjRTodPb2PjnvF5m2IEeajqczKGqdnRd5VOf
EuLiYG7+8ve7EtvPfqcB4ulJ9lWYKxE5yfPbylXruqlchlPu5+qYrkhH9dz3hxYtF1fUBDdQPKuu
3EUtVODVupNi6i872biPf/8pv38q/BKbXG6L38PG9+w9Fg0qARrA46ksswtT1T+TWr+SvxEfGvP/
MGQsxwd4aaHrAmf6/l3SMl1jMFTDCUpHdtp86SejVOIDp8efBiaySXw9jsK0eB5y0NlsxoasG6hD
oZziIxuv3Ep0H9zLnx6b+z/RncIA4Vpnjy3JMvY8YzKclhlP+7HLfaO/X3OFVkg0bHOuDKVp9P79
XZ2PUASbqLo3kBqGMsVYff8Ancbk+NnM5pHjzPDLxTKYoBSYk3zfLEb0+veLnXONqUVs8jskqsCk
yVA6R3J6I2wEz+vnIw2/8lvV94SRoD3J9qifzQvfBJ8wI3V/kn2v3ppYs5ErHesUVXm2r6y5uZZs
HT998KPOP5z//Sh2qMyzkORwnrx/BJ6J1JFSzHyMF88J+6LrHmF+UOGX6xJyiGj2IDemO7tGA0Jk
jToMVRsdxiX96BP+w7uwyB9hlmWypeF4vsRAR3EVDLGjmvv4KNKo/gUlRD+A/3Pu/37T5yOae95S
pRD94kUT3Pr7e54Xt9LI29ajR3cjrPtRXhR4+j8wEv3phnjRMPqYAE3XOxtceqA7Y6/+fEwdk0rk
BNyfbVfpLzHaci2SDxS6f7rcdrHNQWSjvDy7XC5XpIhiWo5rhKofYAAaNmu9IXTzI07zHx4f9j6P
+Q2lLKLn7VP+z0oFM68y3BXktvQmtCyWSQlAlB/FVvzhfnDo8lGyTG1u+rPJrRRs+zmJDkd7KPSv
zsm8kx+b8w+npnX4z+PBgWOPjJpZwHXPzVeW1jTIbFqrpm2upMGuL1ZZf5jiwlP57wrFoIMkv8VU
MIUqda7BJS2uYvfi98d2bX5maeXvF3v4x/TvbYohv5Q/zoDDwHBOaFSDXJACuv1xNShwVradXFaF
332wh/jDAEDKhlGCbweBtDwbAB7VISyO9nREF5ftVuhsl8zR9uHvb+UPAwBeAqwPZQHRpo3+fpiB
O+sbo0uWY7/U8iEVZQdiWTrGdYZu4B+z1rYHtyEY4ImAKtl4/+8vZlWDCTelm49s5CdKSOgPyaAl
CXy+jMdleswhuukPlrw/PMbNnIYvwUehwFB/f01Gd94hO5mhVTnLrUhKfcwW2/vHWLf/3Rq+LAHA
fjO/yrNbW9O6pOhLGxcvt9k+NDSfnMPUm5X5j6Lv7RnyP4mrkOUNf8b7+6lLn8KFH+mj68zTV22q
4YfgZPiWTu76AWbg97EBgAPzKSPDIizzPECd4jZFQIqhx9JT1tGySPmcqqE51g3Vqb8Pw9/fEocQ
bEHsE3AFmepssWj9aJ5ohgHG005WBCbq2QJIzs+/X+X3G5Ime6sNrmra7JbPPqnUR2DSuosgttXM
jmVdzVeydRxQPGX//H+5FJMEUx4o33P2/TCPBOlGShxtoxl3flrSH9b5tHOtXH3w7LZP9P2cx11B
cQW2wPij4vN+RFC4GBMTOuexBvEajJMY553vFvJbl6BB34NQ/1yt6BYi+hQfzB6/vzYOAXzNwJC3
g8F5tAHaeScjz0AcO6K6H/01WihdmfKfZ0LklSyE/nZko0529m3R8TSJH4zdY0kR6FStbnQtIW5+
8Bj/cC/bhL5ZYv53NDy7ij07qCaKhKuoaNrJPB/2JiaCf94Vsfwh07LZCLJDPSeWIC3ldc2myxNL
I6S+2oGjOSXZ8q/OF1dZxP8gZWPrwJJ47hRFz1v0dGTNY9L72a4DbruzZwsMZJ5X//x+WDioWUjY
A9uyeD7F6npyK3tRW9s33nV2Wh3MEQjb37+o39+PvdHnWdktDi/y/Iui895ArunU0d66kvGCmRix
r/znUYATaovq22J9WDLOpldhlijt/EEdIV9okjiaH1ECffjvt/L7PESxZQPDQ3HYvGVniy6hchij
/UodEawOdzF41GuLeHZOIgUBt3+/1h8eG3bazbPHtMcnevZyoEM2NGNc+0g2WIOojJ1Luussa/rn
gQ0TEGsyay2lAVb597NQOsGXzMjIOcpyWYLVVWi40Jh+8Hq2v/J+rmNjh7wECoZLp845WyesuBwp
hzTczeKpq942YsrUiRnSy6tOtTl/xLH5w9ODyULCg7NtJzm5vb8rq+tsPCqmfTRYJTHoeOuJBn70
wTv6/a5It1D40+BWsec5P8QwrbH++Rl6zq6q0wsNiqIKEd9EZojSfpn2qE7hz/59YGw//f2jpNIG
i50xxhzBnuL9rZVynDya7+ooZ8jKn/J+HSn1jaNbnmwylShhxx1G8yKysLN51NPt+3Ktp4+iVLY3
dv4z2KBJGBBqcyKevdGxcDzUOo06llj0L5FqiTtl1NFhyef5wRbTfNdaRBn+/d5/f60UIjCc8JH7
7OHPN4XQ+2mp5oU6ZjgQQ4UUPRSVHvd/v8o5XZ1n6hH9wHfBl8FR2N5+xn/OcGvVG1mbmv0x7TSa
zc5VDQDgfN7cPZUX3YLTzr3QSO3I3qUp/aMj+ob8bQEtJi4SF7lgQNXZWIAVq6nDdF/je28Gd7Yv
lnIevgxDOs/hmttOvFfW5pcBlV/JsIPgQR8aQPh0Iai9jh+M19/fGWZAFi/+oZTKSfj9feVD36ps
sge8gH23w1ZwFZfsqGd3MS84envhGC/pB5vR378RrklOMzv5zatqy/fXXNIZiiomzqNfZusn9vJG
WJmL/02U3vTD60brg3PDH67HJpHXRp2Eitxv1yOeM5GL0R9Hzvy7EWfYAby8sV9MpS495JOPfx8s
vw9JFgLukJujMkdv9P39+W5UjszU/bHnaPxM87q7aNzmo9iv3+8KczFLz4aUERhwz1YDdvOYQ42C
Edl2w6+iik2wqVV8G7E12qWxY//z1oCSMRsq1jjh2JQy3t/V6E60fiOzO6a16VzidMHKr+L4o7LM
7w/PJyfDYkdP5gmtjLPbKqjgr2mqu6Ma5uJ5xkoT5l6cfTBj/nYVR3JyIJ2GAprHJuFsCIJfnnOJ
XPto9nV8xW6FYkknnIu/D4TfNgdchd0uFQZgTjZ9kfePDB/O1vLt/x9157FcN7Ku2SfCCXgzBbD9
3vSkJE4QlCjBu4RL4OnvQt3b0UWKLYa6Rx1RpyYVh9gAEpm/+9Y37uidFnukccnec1PmZ4rR3v35
Uh/dEE0KtgDyVhvVw9tLFUssbC3Rx52MLEh20AcPMNbr8O+vgt8mQ9nYFxLGv18DHcOxaDvHXaQy
2eUOo/kk21J85h300c3Q1KGuCQ6eAsO7yI05lsFpFHfYMfxjbmQM7KOQUfWXdXryA5ijlDBoOoAG
0N6tAZy4BlmNxbiz45oyLY6modsz2/D3j8whPzC5jo47x7sXY9cVNhmYnOw0KibXud21e5fI55Ng
6qMnxjK2iNh4OWw+b1//bM7MSDI1Th04gVi5iE6/jlNZbP98Mx8s6PVwt9bgxjIpZr29TLRgy2XK
FPQ3mO76yDyNjj5azMwspE7ZfHK1D25qLc9htsSyphTz7vOp+2jRGEocdovhxheF2Z1tJh35SbS7
Ruhvohaq+LTdqM4xXbpaVb29J0NFI+SW9bADLq5l29hItGyTlFVTXWRc6zdFrI7OZepGKJB6bjXx
33+5a7ZPnQkliGXa755pNSJEmlCQ7wbR1Ff4CIxU2D/1xP6nnP3+Npk6szVOpH/O3be3iXxaSnvm
NuvCyI56bKZPeaVow3ZJRHKb6HglxJabfK0BR2yEiLyNlafeJ896fZbvfgS1e5viEGUmovt3H/Y4
Yg9a2um0s0DpQyvv6i0zc9FBl2iQmGtopxsHvctnnM8Plu1akiImpX7DSfnu6+C+Iz5Pb9xV1Rif
c/RVoWqNyqVHtfTJh/jRpUCakN7yUhkDeZdlWCUI8E6o4y6x6F8x5DJ1P2YkrOcOtPhnse9Hj3O1
2eR9snIwlH37Tqs5b2gxaeOu9dxsv3AanysxwyfQe63ZNmnLi+7U4vXPm8AHnyXLiFLYWibSOETf
XtVlpBN2xjhStiy12ywapk3ldfLvd+c1qfY0EmuVytS7B+nksTTwTp12fT4xctSo3SlBH/3J61rf
/PsFyefAOUOEuO6db++Fb2FIcyE4A2Q77wkXXPCDitCBdTcMiIcVjlq//v7xMbiD+SM9fuCk725M
GnOLjGgZdyomZxCumGZFZGB//b+5ClE2FyC3fs+f6Wk3gDrgpJ6RGR+8xWzDuCjizf/bVd5VP9JS
VAaasHHXRBHUfmKdYJh0L/zzVX7/pgwVhpG1bl00Hd4vBdTlsm+sFMxChEsYirR6M2cObisGSr2/
vhSzHtRgSeJRAr9vOhWrv69ojXEnIN0xt+uGcwXJII/zvy7m0As0ad4CtNNper4fe2jysm/VXPKC
+iRHUjv0B/jZ1idB+++HG1RGPiF9babxwb7bIQoxW50T5aBe5GKbjHgKStgIYqG9I3GsvrqRehOV
Y4RAAx7tJw/z943CIBglxgINyTjL+wkdt8QQPUqIFpwO9XSsQGoYMLX4ZA3+NsoCDejNZd7t7tms
0yEE6bnDcsCkG5nNiMoo8WBBXIdxnFmbMvcwUBGQnRMse1DQMFi8QM/49ufF89H9rvNP7FqGxmGz
ruN/1QhSEbOC02jY5UD/fXTn5q2Hafrjn6/y+6ZPGobsjAyJsJIOyNuruI30hJrPw46izpQz16VA
OJhbd/rGESNP2ayM7kZYDC9/cnh/cHuMAOBluKad65p6e+FOVGXvGkO/G6e4vbZ7HO8NI3c+WbEf
fOz/UMe4OwaT2JTfXkWxGc73MKbdiSZukDSjy2lLs9sx/f9ZqvnRpWhrMKNH+Ywu0rtL9cViTmPO
5g/BCr2C0mMi0jH7L0bN/duSB8UjmpaMHPEImc979x1GnhgHCm/jDl+5S5ozaK9I7WdNvAl6TN/8
eYV88KKo4DNwQLxjMuq0/vd/rcOJkUnqN/qwk3ndbIuoQQ/VDkn39OfLfLC30LQknFozDmrF7747
xFzY3phkafOiQwLIkm7DBK0dmqNifknmmASxccYjTpvpJ43TD24QajscVkYrmcrz3q1Eyu125SEp
2AHraDZjWc3fjCwD6/TnG/xgfZAdMrzJY6Tf9j6pKoqFYThIbjs0/nN60BUmqjc6yus2rNH1PP/5
auvjehuKGDT8GE5j6/jn23771mA5emOBRGbXxUYZdGIRbeA47Yznyz+T8tjeRM4nd/j7NamEr804
9iyawu8H4iq9yxSPruZuFIyLUvYRUCTd11p209GUufZJtPX7eyMoZgoCjhsjf8yPvL1FXK9c0bYU
GxOroW61ODX2WrMT/vlBfpDqWDZHK7UBwn363e8ug+uKFKpDquO5+Q7a2YsqRRYAOfgZx/bGnNLv
pjciRyTvW6Xof53PrVennLquHAZx3l3dUpR4YiyM/RkN5C/h6d0ZCtP85c83+dGjpCON/TuJDf3B
9ZT41zcOzAnJxcgnkNG1DeweUmxnMvH+91fBk5oti5ocNf13Z03V9XWHLS73ohjxCaiEty8m7ZO9
cX0gbxc+HzNxEJg9apn0Tt7eyiS8NOurUuwYG0iCNqut1y4r5DbKzOz2z/fzwXrnUqQuBJG8nveF
pbRXC8vJBrHD0iztgiaX5YPjNqqxt/TRuStb0bz8+Yof3hxmrCux0KD8/G41pJ0qa/rCGNM0Tnbv
pdA6EBcMM0bO2P/1nyz9D67G9kFzC1cUOsXvIy4NCe9Sql23E1iRbKQ6i9DOasydOiP763Oa1i1R
HT1c/iHgefvWGoAVLvA5scv6wWRkT8seGQyVhz7CPfXPz/D3iIeJNk5okMXrd/W+kTtgMVkpkvr9
6IweVsMl7jY3uI4N6RbFUZtdV1JXXyc1KpZPJrI/2EooENIJVYn7WTfvsd9tq2VtbBJsaU4jblS1
Hc5TFloKRhh5HCCCskNYTU3QdmOIDjn+6ySYy4MbXy+9BpbrEfyvr1xPNF0UC9QrcKLJZu4idZcm
2ScHz++LZr2I7SImYYcnWn97kZ4GfdLZA+gN7DJ8TKrBCGUemur2s+bo75sWV6I4AvmVf8OSfXsl
zZ2QqNsLEC9wWdu4o+reYsD0yaH20f0QOJLD8a1TN/xta8RkLG8If2ZdW4WUq0wx67zAy8bsk63r
gxtiDJiuCAVkyPDvywfCUDq9dTg/ma7Kn9N0sA7jVJSbf9b/X+GN/4/Q4rdWGs3P/78Mp9Yl8Ae8
8UuGN2zXv7x1qVr/T/8NOHas/2BEzsFBGYp0gUru/wIc2wCOCQ8p2KwRwBtjKVP7D5MnKpOSVAI5
oV3+3P84Sxn2fyAeUw3mayC34i/+DeH4HdubeGpt/jCOSWeebhOxz9v1XoPQdOZ28XaznXTouEw3
mCOn+FrMo/no2N1U7iNX0W9FG7XHyBJy3hiZyrgu1hYl3NHUSzYZ2sHK71RdBV03RUctwWoxqOPk
NdZ7uUddWPgNeo0H5D1LqPZ0qbf/euY3/30S/1uW8j8DOf/7iOZGqBmTRwCM14lOf8uUwCWriNWl
ttOxy9jj5tw88gCd4QSbItK2kbpUm4jRhDm0I7sft0UTnfAOB+uwzMWPTiBNrAfVuB3cZdq50nOe
PMyA71XP7ZCwVZNBF91KXERyaXyb1J6+n3RjvIVTVlb+YFlCC5PeTKCYLnK80UBPfo8iNuKsYOI5
iGV0btyl9AfQC3grYm9VJuK7DStiL+Evblf9yYukykb1qJ9Qh4042/oCrDlQOFlO2dEDcKVIOJKg
AdDQjyu3LunM9H7sI+PEi0t/EQoV/aGPSw3W+RSLOuz0obw1+xotJDC1czNF8UVTBHPE/Qg2CHxI
c21kEsF4MTTtD29amvu8ptIVDlqb/KhRjX9ts7jaOCh/QrfTvDgwe9zaqcSbQ7yRFG60sOF0eFSm
sftqFhNYwrxYVtQUW1rpx5GKlah0snx1biyfMLMDsofiHEWxM+UbZy7di1vL6uBg8b0Z2Z33MRCo
EMv6PmjErOzzOs9uZjevmaSM022pqtkvhK/KphoSxhqiTBi+GesD4m9HvyAgVEIKm/KieVHzUDip
sp0WVezzKM9RBcIGzDvIWG2N+4g/TfJbb4EkgdA5lq8yl8XXJYq106wOJr7C8bidM6N9MgdIb4Y1
xo+IuFCMpUtMlMTwrC+1DBkvdfbcz1EpvhL2WteRKfBSXXCHwSKmSVF/1nFYKFQ8/UwVR4W5nKtm
dVaYi0iG7qD327RJu5fe9UKAeleeKjaaaS5BBQFnj1KkOxAwtrd9oxvXldZirBpzuBdN/MrmoxwL
p86DdsF2MKnU/oQdlrmFiqEcsqrQnshTO9+qjX5Xp9qInFEtn3Ozd247Z55/lakB78HM5/S+gZO2
BF06D6jkzT5stHk8LyCvh2NVq/M3J+8XX4Xi5/gppCJwIla/bAwjKrdlFTcH8CkHCAk/kJlGQGGb
OuTD+N7yHeNlPGeBYUAvMUe03Zoy31i24v403P6SAJTsNa/eWCN2iBZzD1ZH/SYeEe0sPLKoRXKM
kjMPKb1Yp1ZqGy22xS5JomMfa3dNZ0IsKxeEBOZhkBETTM1wzryu3FZlFSwIOb1cB3U5t+OXSdeQ
9us/BBY+oaHGPxXtvm0UIEmIL9chGPSrt7JIn+p+fhC2OEap8QCy7h4yz52etPtsgPuIBbqbTTt7
SC8GiLcokgBzM0YNyp6PKa8gm8bioapwKc+mJ+EAhoMtwFgs9Pg81hh0epw9Cwnp+D0xzIck15/n
ZO4vNkCVa0jVUZBavXHT6dnrnMRp7PdSXjW9cs5n+zji4ql12t6cEvqoPxmWyvzCVI4NVUgw4PGq
HBWBXXQPqgdMj0dgRBWLcABmZTbuGW90sNeZeDDn4lx7pm+ocpNMKBTx/VFbGEUpfumdmaSBSHoD
Qz3jR2HbGR7Bdn+hxZEcirrM9zAqHkzs045CQs+AStH+MBIFjTcy9K3UrDDPZ3hE9VcYLO5PxTOU
vS2sYzZND5OVmhvGyQFCWSPQsiL+oktQgN3oBfBeAD4kx7FcfDP7MtV9v7O1YVND1Ahy9k/4bmBT
nq2xAqxrYMqZZz8rvb0DctQEvcdu39tX81QIBIIxTN3ykdmph8S9StLkITNA4pR59RoBhgD0CbAF
QtiFdoRv9hq83WG6c0pwa3aJonkItJYz0bXSYwG1l9nn56VWr6VUL4Tb8EHGMyQw5TLa07iZ0+aW
lxtK4e6TEbqxKp0EsVV3B18xzFQHdE5NCcpONjVsOX/C+kMx00srLAw8tMBKXQoqnkz8oV2udHaq
Katv9QVMs1KDAdSpZzp2+jVO7a96A7HD412lAuoWMrrUq25BJl3nQrvVBqZwVTc7ChuvZlXxzpnS
rVblI7iHBoZrLFPKYel1ZijXfNT3jJ6iW+OvxbYN99U7aDlgaTAMAGtlFXSLjt59tK5HF54f3ufX
0zieG2X41kzVVeRaOKHEL72RBhBVZICU29nNanpa3E7xWwQypO4XbXZgCwv7Lh6GEyW/q2phditT
niyjOmsTzoCJufhJOd7mHBa2Vheh6sybLulVnI+NwxRDU+gXz1cb6Co4dxcUE/Cv3PfWI1AW0EOK
A5tCDvSFRYsBWOxF+14TZ1laF9nY2c5sfvJ9JSHjGkawGNI5Rf1QBVac5ZuEDf6sxUUbZLOqoROR
D0kzmWEOgBLYoa5WN1Xdy4cFu/hjZZt3Bdp+2N6mCmiRqy2ZMYdeWcQs+onVo5Qe61vlGHRYrHGP
i+aiAqyq7SiQBBrHVK1m6gmJ5nfDvOmNlwYxQjibSFUs/O0Dz4NA0KZRfkpd5eLEs8LCwea9S7Nq
O+ZtfK+k7DGUCOTyMjrDXVSXT1pvXy9GaTxJp5DueY7cR5eOF/gjEDGOz/A202Q8qcLCjyvb0tnz
/DKTF9c49+0T7pqpP5q8pk5Jb0p1/aaZ8a/nKzMuwqnSnhzFeTRBDC0jo4SemX3TS6pyUZTkwPTp
KDiyKq/7tQ4+Gd2zY4ubRUaJXyGin4V9jBdOpEXbO1r/5LYRuMo4exnEwq6lu9ue+edWI5R0nHzF
I1StL6yRjbMxX8fKeUQejuTfgrPTNcV3pywCqD5ANsusDbpeHhZFxCyolnArhmoW64dGsfdVm950
eXOfZMljgS1TpOCa7CTYJICzc6ziqhL3g9rtC5mFsoR1B46nSKqHuYXWrNEwZKV4O9ivx9xKWs6x
9phRtwEIZz3yi795gNfGqD7oQt1CBUx4NupXaOphntYgsftfWdRcvL49CrPcecL7JrP0rlEUbsvd
aJllgVbr74y6aADMtmaQNOkzdIHOr02keLbiHGNnPmnAe7ty5TL2rHxsqKNdrar7NonsQCxa0KhJ
uEgZxmUaAvCzcLCrzp2MROgo0RI0LFTfnA6pTNpNm7XnzB0Ab7GD2S2+yTa8Cb9VxA0EiO9C7Xlb
ZpVSEBJDyFAp7INZQmmX97Fg4JMYv+GC9tYdmlOOm2c62PpTbDkAl4f0Lhv7cfXcbvYYOfOrsWYd
gaf6+jTuRxXjdjVtza2JIAbnebUPMBqId/QZHqUFD9EuxHYY4CZbw0ZjMmAHAR9qrq5BqnJjw1c7
Td+nJTZ4OrH3ppyTr0wS7JKiOCpFdWsmhGQTO4o/9M6zJ0oM+2QS2jMUyriBEKcQXuBHn7ZbGtM8
5DT+Ti8M34aCnZIJrA0mfmpAL/4Jo+PbaFkuiPOmsHZa0vPI5tm30U/ZWKFSzrc1U4DgbBwF51Bo
3LPOA5bsidRf2JtA0n0tuzQ9TgYBOGsLbP/cPZWEbvs4dg9RCtFpFGKrNq7pJ3UdYFf+S/MyONqV
eMpXcLujP1Fz2ccRI9qAZiWQ6qBfF6WNC0CbQIzPPOdaFm5Q10l+ADXZ+nRaL8Ad3K1RNs9Mzag+
qRle1IJCfc0UJu5UYC7q0hyCuIbgDK/odunTp6zH0oONGk/mwLLbAC97Nl3nC64LLVvbaOyYwcnD
olb3ncwf0YumgdHIDQhdk9iqf7KL+WLSi27tZV844xdcyFejqht98PZpKx8nLAbMTNnVvfU626c4
7jJUazOU9Wk5LaM8pYb6s+3cMVzdEIjNTnrUfzM6whxvKU9wiqaA+b48BHC2Nzqre2mGaOMIfsPY
6rRTxfxctfAIp2x54be+uBNY3U69wmkK1BAAEl83FMBp1fjdLYtbY07OogN5q7BlhpltNYBPLFzO
NIGzbezo6VFZtDBy40NvaudUxS85a5mZlecKaU1gtvFDhcPtjta/9PMp9xMhWn8y5wugI+hWnraJ
DQ72PB3gHbG5xmbYGXe0RY/CwevATpcteJnE3Ng5244qbDb67MEADxgwFR8ulvGLuRMwQyMSyWRj
6/ODotrzpnX6nVGnT8LAXyFvievZcoc+D4euHX1T6bfT2rgfoH4/FEasVmFXWNhj0q+t95PHd+3n
yUDCWLpfPafsDloygLlz+2lbQ5E4wPmzb1vC7o2QjoCrCaf8oM5RdVATp9zqaRrvMC4xfja9pcOs
TmZ6M5Oz7Ks63jsJThE9uYSfSan5mlSj6wwxbksUQ/ka4q+qHBPTi35YhW18Zc4J7BFhBvCZponS
GzIqGKqVbMliGRiMg6ICoxGsusAHGyum7TQWZJae1IyfOZkGe0aqFT5Rg/g12cOaTyQTQEsr0Q61
qbSbqWk0ubVaoVxLKKGv9RTVp7FOlb2C1+AmH7PpMPXLsG8X4G7OYMMDk1Xe4RYqizsKJwb+n5Kw
sW4r+yuUXtzvchtob6lNdWgnqrtlvMjZzo7bvlrs9edaxYqeORA9erRFO/7QEasd3T5vvgILsWHk
gn3EX3eWR8AXYx4kjlMHzqRVez2tovusr13shhVjP6iUUXQJXRwav8gV31Cm0t2nQLjZ0DzsFhmh
lb/6PFGuQcfogMGio5TztKm9akWAWAsHqAf/3x1ngvKuV4nPBlPeEFkMXiDqxLyKV3s3nxTGOsoc
j5fEJk7uc9sIWg20fa975tPUKtpLbfAekOr+XCrPuQeE3m/0Lme4tpXxVW8YhyLJn9xUbUDcpOoO
WgfwqNat9Y1RJ/VF8Sa5E+3gkmzh7QMFbK0zKN5+Ykqc9Vvbyn0PFMoLohYnCI08c4Zx5lnHqBl0
SHSOIR5Tz01+Tss4Pme2hLFqleNWlDPRs9kql2UolYsaQS0V0dQfE0+rYZIuqe+R7+/kmCQvBZt7
SyI2E7otY+HsR9fJb2DIZgettrqTN8RyO08JHDjamv6oNRJofBQB/7XqL21cTi9213/pJJ9APZ1i
0qpdJYwVuxzb6XfVyNhiG9SsOYnTAGjMxHUlmHOBHYQcGXCS5pD9MJM6O5m1OU0raplvnxFtnEAc
SEFGFt3Y6rAE1CCa49iN7aU17Tykc3/Nz5YPmV3ZO6H17RZUiAg627pqDdK6ulPxRdDlVV8NNl+4
Mjn7Lh77U21P9XaBAvpdMZUiZHKCKcpRkzsOm+K2HePoW8a00cGOCfb5n37X4U5waeFOkzpnMKs9
dpK9QDqU+b3dZmpAvRDX1rlzSMMc60rmUzn7RmSWW9qBoGGg3Qc1TjF+DcTlZ5la2TeyCfd1iMFK
ztEUnevGbP02TuAOzTjPR5MDMDi3nGuzn9xN4kJBbYy+25hjPgcLXQbcpwEWE+LE+RHT3vQagiQb
uLS6rRAy+2J6fXWT62p57cQIwlIzU4FcONNt3k3jOXGW5TnXOPTsZLBuE82dd3quzSdz9IZrr56X
Z44KkyDZrewwr81hMyXAUTlOi/TSjDS0fHupq9eha4gmCV/PDXiuG8trsOzoDP2x1YjqEr1vTnTT
5gfV6ThwSPqA3XmAAoJxgVJGS1jfLmnUBbXajScSF2bfnMa+9uykgcinLGFpYVHoLqr+0FRJsU+i
Otu2qtVtQMBm+wG6ezhm7VAHvao1Lwrfdcipqm469P1h7PCnYZhFAXa+UeA6avllxiX0BH3B2GiW
Ep0cvYfhW97brZPuvAiQv+MSX+gpBR0xlOb94nRjoFsJtVLkXCTJdcwl4qX/ynDS4Hujl55EXfVr
O808ahFMMsXKXFJIl1iMquWsPUSK6rUE0lLba5M73CiorJ9iKawzYFrktPT8tP1Sd244MpNiBxU4
McZOLEooCP/ktwokc7sd4/ibUaYlsb9WKudFy3GsqSqM5HYp3+89pkTlRp1ghvVTWel7Rv2Y58iH
GDsQFa/Mh1LU+SPaVxxaZs8rrltrrvD7Sde0EDqTP8mWyoDWtLcAOFwqC/x3+Oazu7G9RJycybJg
9MrmuaAC+KTDy9aB4S6ZYvlIars95yTeTkV+sTyMMkAIYWw3KBMi7KIpOUoU/Uy9W7tFcNlsTQ65
sEvb+XoZVtblWCskpVY3AMWHAesq9RT0ujC7fdnayqZwtK09RGSNXo0/aQGC6GK2cqKSQFxj6Sl9
qTEpRmU/2sqhTIw1RVCjGw3Xp20+LhXDdG7GF9GrD6MhfjLZD4a1b9Ific60fw2coMbUiNopFs5C
MTbg1iuqawoVjIWVuBnwKOiPjZsqR5ypezVgJ4Wy6ireCmCi9tts2yKVT46HZVUYxWzx1FMEn8yk
4YRlDuSrjBfDCp1tHNncIq5fuiwpvkcapdJNBupsP3ox3d857SPyyMlL90leeA9gv5ZtL50uvalU
6VG2cmKmUIXTsn+O80BWWGBxdzChfBDexh12rVYaDxvya4NVIafdpMzWTZLpLqBw/jz8h2E4V4wy
bSeHoBRpsgdjllJ5thdj7D3Zbe5gRGVo24VavI04sZXsQE0zHherKgmYzaRtSdbrSN+gydBP2JmI
vcR7D6PwatrhtWE+R32ufzOVccAkV6uO5pJZetBgOkEVEy/y11gbuoOstOga2qr5pBD8XFsdOkQ/
5e8zGpi6h67OODW0pjEekb6lgHvaJX1YzcJ3U0J7HtePzA6KdQ0WGfB8EGo7rdLMA+xczo+5sQRs
f7zC6EipQNQgM16LpVEuaWXLH6gHdGpiS32fyqZ2Q6xU9KuhqaabeC71sJqcDtuAMq+xJy+EHqxs
GA9udJ48tEziMAJaDI9guZTDjLK8811KtV/dbHiNxxl45FAzxRLM2aaZQvusKHqgZahWxuomiuNm
r2DdtfEAqB9mjQGbFaUtGeMhOFdyyvuRepXbjXMyJR6UVHBScW6Fpp+ioYP+pdBr9lkTdaC2Eg+3
jOoSW+JrPDSUu2vNuBiWFA9d0zaPdaxSlkqUaTkuPaW+wFFSZaPlVMoQojrYYwzmcj05ETZ1jDTp
22pCESn0iVDBJHarmE8EB54n4Ujh+ZGEMTqN9lifSF7FVodMcT/hm3nEzxLviBHN+i2lufpoNAYS
+9yUJ+HhO1305porJiA8ta5kVRjUPZOmde7jOkIPh+vn8NDUhv0li91uh99V/Sg8JUl2BtXkF9yd
FQWAsIXZhZWUzhJMFVxdMVfYBLdQPwuaXL5ppt4aqLitP4outzYMzuo7gyK6fAKFa1+TtWjVZdaZ
tAojxkrzzYJhybacRN1em6mor121GRwIixVEY/Yh8a2rrexH27p4SdlVkpzSpuuf9Aw/Lwj4lJuR
QP9Ysqb6VepdsyWkGR6xZOJTKDzzG8x7QFhOXsMwT+x6L43SOYBHpbirZblyqfS4uO6KYbiKTCwa
OgvriSI1k+sadOm5HUCPI1DAbLVQm2sKVyyo3tNfUjfTq13RzwSLKBv6TR6P4yOVtg7TwjTuNnGV
G4E71+sMnFduY2VIDimb0SkndnpkWbx2lU2AQcEKqrXX3ym91z8sHf42voSdcVuywyShthisgKJM
qlvXo5OhUgyFUUgMPtZi3NBXqF5pTLS7qUIZSxtGm7GSUPhkunbwVN8UU3kuKhoBMHVuxUBBTYNX
+dAnjbrBz0M/0njsZp9Z1WLjdLzyBOzxlj1O7JC1tWFqzvhGMFMXf7cmVy82elpj5A6edLApRMGc
FT94rwZZXtP/dLBUCPteUW9sTy5XveroW4R2eugAGr1Uk0o+ZjpdT+WlsIj52pqgbBI3GNwoN5m6
PHip9yCySN6VaEA3lmL30uenWjGpWtNu0Z4tj8U6EEieMk0DPgNMAgbRZLoCcrWrHJaFnqvSaVGo
1W5zJ1xBPUI4IizcuHouU7d7Zm+ZzqY9LxcVr7FTQqp0TitzeYx1zq3esZvnHHo6xxoiJsDa4/ci
q7WHKupeSy+m8Fsn0bahSnPWTdpyvtoaBS4CJf2qAQO8k2ZG5fWYSeMFLsQeOZY86oLfWuQ1Auh4
7NoDRW55Y1euCXG6o6gYUBrMC3L2DO8MkrbFlsVNBvgXHXTZnErVaSb6DVVPLKA0PxRUhdAOmeGk
4W3tyNaI0vTlNGtuHaqrQXdSGa85QkrXH6El03DJDVEG9MzTvcERtLWXFLRqVRf1k4LU/6ftUJvU
a5p/MirmLRnzdME0ftxkqzd4X3bVUQr9VDiZYJnYXwxTQKQ2RmM751p0k04tVNQWQfeuNQBrBpB8
yquBeQ+fkeurAl+yH7GtvuRukjx5NaU0Ea2m4mC+rJLKIKmbfW5yz7nwwX1Ba9itMvzZxNwN9xTf
5mVTTp8pMS2Ecm5jINpt3acYa7kwzhcnkH0WOONwMNQau6upukxYPtFSUO7GThinMafER0Y9+Um0
lgQGnAK6Zv5SZbRo8CCLAXpz2w592BAvJB41Y2+OmOx7qceHBq27T89/IbldgjoBV+2Uj7hyPLbF
4h4y9IQHYovjbMhnBfw+v73olds4c6+LrLmasmpDGfhs1OpzVFUnt1V9qRcHTAvuMlndZpO44FFY
8iiMYu960W08COcJvhqs82qMsPMBd68I+5ARz9q+Okn1i1dSMR0UkwpSfzfZSBRGS1G3QpEPJC1U
CrCttycic1Qa5Y+FCvZxyWYDXLctxgkrUcf8nkocyIi5PCdQZFrvOtMCL11nIMW3lNfmo1QMZO5T
13yZ2Pp2C5OowZK6xhcvzfsgTpYooK23Vq+a6W4dFyyDfLBorDLXTX28y43Y7+YMtKnrAXvPouws
7QnqvpzKQ18zdcf0a/lM35zcvOjEtjUs+koMDfucxVcqOeoO+85m75H/DT72C7+yRnITas10b70Q
OmLMyC7ZJcVtzlF3RWpL/Vh4c7XT7Gi5GtkLd/gzHTmwxi/ZUOM+QXc/XPKe7gAZPmq6JHpSW5sA
d/JoRvamSfKRq1RyfB1nRgDc7rTFq4BDShm75jYG2TvtUWPHPmL1nIdU06/Dfm2XudkCZNHzBgYJ
2ZoDLZ7w22nUXjwyn70EWMvlp9no5jNZpwkGkkJrRcpd+EoyDV89WpKveZ1QckMy2j9jslffwaGQ
tKE0LDeXcj5RXa7U0LJq61AuRWrxWQCLVRVFw23B6s4c1dNjoXTijF5weLGVAUtQElryfkvru9e2
6eVRZnbyJf0v9q5bOXIsy/7KxviYgBbGONAqdTIpHATJKkJrja/fA87GNguTSMS2vU4bFdF8CeC9
+644Is9qB2qFOWbIY8hZEubXRkayUKiugfbwlS4sGGRepB8iULR5CksmcMvlKQT/RiGRbKBRM/bU
Be287glqTHBWkCJoSgJbK2XuOFBErvnNQHt26TNECccQtkp1QAMgmhxhvntJxC6yxUlgd4IIjxgU
04RFjDA7ZYUBhmxsWKItkU0QrAo9J+BpgkdD009tjwyLROkkQtzBDUrE2GWkQw1sSfEGfwRUTZhz
5jgx8BG6JRMfQ8AAgbgry+xEDRTFyf1szEdPErVDnsha6IUTAdSTcyDzpZxEXhYADApDqKTnNTSE
c8CgWeASEokGRLQRBZsshGuSiOh5cYEf7SvUt07IAUzkERRGW6iSYUTJ4oIlSYP3YuGLruLwOEGF
HWPjqmAOTIsDqHQMRPlrgU9mzVMYDvhNeYgKREDM8Tod+hKEyschreDGxvNhVglEAR4v7Nnu1HkZ
htOBXxKaKPTjNePa/In3PN+E8XAui5LY6BPPeXv4lRWmN7NW8zcmC5+5Eo4ZObwuZYkjuwscs3IT
1nvUCwuXiyOc3hoVuVf3VsOzD3zCiHCLrIahUUzmvFLA2OE4NUF4Geu2OHUwlqBDNAI1dBALNLFg
hATXCfCjwNkIIwzQoDUdI0WaotjJspg/lmwsqALsOQTFByL8s4dRqRWNeYeZOkthcIEgRpQk8UXh
IyokFwW3lB9GHfGAsfwK9nCxnzIBrA6mACNXit/BWSMArEHq7KJNUbIUFfVREJ6gYkrMuSTmEDaM
JLP9mJaihfGjr/tC9hF4xSXxyDyVC9SJ6NhijRKCsOgC5ngBLcMhfsFpka3EVKso6auOp+ka0fCP
bcXwN1OUtUMISaKhlB93ImxG4ajgi1eM48lzILbtacSkaBcmMVqq3tRgXoJpmxyQsXRhCKFk5VaI
pPdkSlE2QSsFVV6T8qeBztC8mqaqUmg6QkEpiGNmBj0sLTgo//zG/geKpGjYW+1nvtlOTICeFSHp
qENNKQons+UgyCeLOS/oHQE/VUbKMLBLIMwHywyMmLgGFrUwhUiDfSY1normO3+CoQvmoijoJkNI
Q8jNw3gBdhIlB1Yu1dLoIiaUz1nohlHHNBPzYxsF7R6mFvku6gOmx2EEcAAypZQVJimmFj0Av2FS
1l8pGQbPLcGNoYw3GGF80hOilifpE/xWqGe09dCDK3PWhf8RCsSpKLW8B+Qo8VOonZed4IZwOD/A
3qbTiwoeImLDtZ9eyRZqFcLCY6LjzIXnhmclcN2xR7pCmJWE5txyU7ZnxihUS8jFKGSaUZ0c17g/
GTLF8INGJtdPJTXbKZyYgB3VUEqYc17E42zmJyh9IZY3oddK4B3g19IceQ/+zC0QEGQBQakCeCkt
b0FjUhK+k9Cbk/DKkJ94TjaxgtqOJOwOGkYInYTtEofvmlGFCmQEeMRcKvvQ8fLg0GRXEOd7RpMS
sBs/wnQvx0lBw+cAEHUIeksZP00T0xxGDs7MMIRIXylUd4afT+WLVwfiM1Tz+V9sWs0JBRzmgXob
FHHgKLh0UwkcrvOnvk7RRmGygzjWpU2mnbBvyQldHb9kdzTbDPC+bktnrHPCwJgf3gBJlx8xR8Cz
UsxAtaoA6ICFBrV3EyJyMOKYLAIVaRiB67ksDu2E8FhRDFq0XJ+1h7oUpPfADwSTYsrGlxn0jmDs
HEcXpsL3gse7wO8wI+lNqaHSFpu86l3ap2HckyN2wFpVCplfYHG3KgYIOwlm1ei4wEsaAItZM5ie
p/JEPHJ22yHPbOoes5yeK1oZWkrclYKpaMESmdYRlfcRp8McW+Ef8CsHJOjYooAXVSohYaIHK/dS
y+CyAdDl7yZFGhJM47WDE9hQUZ2NdRgnRstO8wKIn8oxn5dvNaAxIP74E3qpLB1AQKpRJJTNGnzi
it2QoYeoVil4GVwYACXAIbXbVxBL2HfAlGmgf5YaA5GbMoFZk+wj/8H8nWWBo4x9FlgAQqR6BQeG
2BKcWsDzZ1wqGvdQX5NY6DyL9FJYtUnJIURgCs3WC3ww+KC5ZYURjVDTYNCmA/dSaSzQC1qOss0V
xRaejG0FsN//DQcO+g3kDFjoQYPgAXA7t6CwhHASHnKy5w2Y8DBKHASNFjJ1ZPw/DrwZrV//+geE
WH5gktX35v2/fmdN2Iz79/T3v/5xfQ/7BQZ8/h/+jQGnaPqfIGyT0D75N2gbTJT+d9386x/Ie/4J
Pi6Q3JCqESCWjf8ng7xagAX5fwLiChY+Cl4a6e4MKf8fDDhN/hN6rGDYMqJIiQzIH/8XDPiCnUxA
2AORZCaZ/on97nxKJCBiR7mFSx0GVzymJo1uscw7zdOW6wKe4weD6q818BA/6SGsX8G6GZg4lz+1
++Am9zqxQWlenLC//vS85A/miSDFIUFM+NOMK5w9t3vO3VwnP/wvdpNiMx+Ov8Dlfy0xk7V+LNGj
79ZMdE26VdDFR5hvAm3goxgHP6vSGgHwRTWVqsFOegImWnVttWPomT0YVXpCt8BORSVrpO0gyGBA
AwaQzPU66O4qdBVC1N+MCFxFypljWfFIaksKjdIi0ZtIFLWepWt1oqNCa3uqQus9Ig2JDHp1FkvT
+MITESfqEpBENAspRIxnkYKtDd2I/idFNvlXL8W8IhQcCwhUm4IEhECPwJ2q0oi+/BhlQIOKSVEZ
PJqLGXDDqJzOqKPNRuoKKLzBZDRK2gAoz1iU444orZmHpPlDmhzJhPxsRECKAdprowsdlhzQQJII
gBDDGh1a/3JT9s0vEg5zmod2igHhdx91K50DTy4yTl1VhUFDDQwaLmK892pk3bmQohyO6Xc4XuOO
a8RQRV1P7bqABxwLoqIa4Ye9A/Hrwo0xvpcJz2cUf6wlLIGWVQPLu08hboE6ZhNSgfd0r/QB4Vsx
KWBexHClQwder9BePwLB6/lKGqHxnjO43RIPfp0Aer+mVAibahrpUkalWzLr826/t49mPtCPfQTY
t9DCT4Zy2V1o8irZy4xBA1q4QSv6Jgfe+/szCejH3xdGwS/H+ShUs6ynjGu+1YYjzBZlorWlTo3O
QeawcigDgQx8iK9SYDOEdkZgAH7+EfbuUDG+Ofb3fsPigomItvOqoaRcgXIJPKfgVJM5T0wGFIuE
4PD8qQ8tUbJ8AOYer7n2WhfkFcnLwI0lEsZNofeOzkgHD7IR/rlViyfn6ZLGRGHoNCKg6n/znVZ9
UBZii39FhAWnEKycEuhMaXLFMtQkv772QqpNtaQGZbRDH17LUmmf5QyGUlGsxoLwyrGzWFM15XYF
xy40nEJ4ovXUczDXBgAsAjkGzKCQv/ZE4SCibLybOYjf+xwLOr/QNHzCZvXkoh6ADfsJ4zGZVQVY
toa1w/1qt2ST6fnJ7yy01O3mAcrjA9qf3KgzquqKNpcHFy6MiV+E2d5HZwDqRSGVB45g94kSEgqk
a8ongTg2rVmllyLeEIFY2Q1LkmDdIJOeRmJ0WQNjrbZXM8bliw8gQDQYNz3ecd8aD/eednHpUBTM
GqgkHl1GRsHqHDqdcEcFeL99vOssTq/lUEmtVs0VVOeaL6Mu1wdlD/ycIZ1K/ZLKmTVql0oR9zba
+nLrbN203wzaez9tcVmJZJu10BkdXUo0SBIlsow6PQW+ua/V/IvJ5QlT9t7G7EYGvL/8ePxG1rKI
JZl8GPOsm7hocv0QeiZyWcs13KrzFN6G9T5/wjR9cngx2tBXWAszSy2yuiXSBk0QHEDDN2F0JAN4
p0iIpozt61vvci2gLgnfnc8lgShhFd7wjPaWWejsKZiImt5FesrMzhZ1OCtrwc7TgGhWNl7lnxzw
/w0uSzIeaHqgtvHN5EJaRZ64d7Q3IkarRL1HThDse9SiAncNwJAI0YYmgfbjAOuSWXpjd0vzfXRv
Cy2iGy+gPQmOwOTCf1Fp2uQGpe89ygpd5CIZXGolEqxOAvbjrfYlNYeMXxazOgjrRhkA1gaxDS3E
d+Fg7ho170nFiHLDCRC3ceLsVUJbW5RGkCImtxjfJjFUkPqqKFb0oOp0pmu0srbE1iIit87P4JbQ
QgciiANRT6XNbaK41eS5jXCEmFPIPUdjC8LKDX0LmRRPNH4hTMO1OCQ1j/bP1HhgehR2wE2N4ScM
FuEPannTSysaSUw7VJIfIcdhj03kBIQHTECDAtFoJlEV0ehigqPPNhZEJtQwE3QqtPx612S8OXBw
3O3PSHf6YQewoVJ4pMXlM5OChVknf+HRX2mk9m3ocM3VPdhRDbdn+uAzoNpdCa/Ax3tlLexyi5QC
Ip1J004Iu6IROhwtk7vEoczYaUMlO1Jmo03v4ifpDk/8c7PrL7Rbm49XXosz3CLZCOGd0aYBVvaJ
I42+Tw9TklCuLC/R+FtO+wp8KKfUnt/UWO5I5m2gT4+X/vYJubM/l0UsJTRosMILzx2SdgdYvjKR
rCZhUAsv496oxO4IvIUloRPLdrcMCASJQHtcRC9XNNj26tflSy2dp8HJqvotiEcZvTttEK7o7MNj
0NNJqtSj2Jcn6MlDUqIktSQFlq/ChgTMdJhVxMoYMGNwPkD3Ef1Az/toh5hrRyVEeQDvotAzFuL9
5LuUZ/tVJXvxazW4JH/wWsDZLkGfyCkcd9lSAwzNbWkkrLRcxPHGtb/2dZaOHSSmVmLXIIa0NWSJ
ILw3gJgK5lyfkUAH7aj0tYlNvCmYcdsiGjgCB54P0LNEuiEMsBJDliLmXp+GVZ3gjAOWqKQDACUu
QxEbj/fdNrm3A+bL/0emG+P+BbSypN2wKsm3IQomswKGX2u6zJMj6NNgnOhxek4Bm15FA20LAUPZ
CRVLeFqAgmN2ihU6waYVpzjUKY8HRNKDFnnBSjBm9zExBhkQ4jbQXtUhYQIQYEPVZxrzZGwhqN98
xl0PysvjDb0S8LlFNjGlBC82Pt4VEpaxg+oqUMuTIMfD5+O//y10dO91LXKCQUzajK1wYEa730s6
cP0aoRBKhfhAaV/Er1CHm9DW9fWn5MD/Xl8c/ee3AfuNYqErM7qBD0MD701keY1MT6i94LWN8SiA
vHLXqGjbspWTRwfQdh8/5tprXFxbYdBTRQLQngvT3Qxtd8x3cuJQDVu59LdB1b3XuEimpb7LEz8T
RzfVyjdSE18/a6tXLUrmb3pqC06kA7ouD5poZvIRfU2FVj8ppTHQkP6IP3Br/3r8oN8GP3d+CDtn
+z+2P98VjUR6wujGFPy6P8dcp3ITAO/wLb3Vpy7UeQPgKQCSRLkyCBvQ6PAa7eDLUaEPQaozb/Qr
fe18s8YUy243eozf4rr3ftbiVHZ+5RMdG40ugPsYR77F4q0BuwwKktNXHEO4zB8UCeTQfQld1cKe
WjUMDBrODaCAEZ5VDypX2xgtjYCAohHObSWL8/e597sW56v0AcZuI3y3SUc8IN5h3K2lKv3MI2vb
+CIrm55dnDBa4qcp7XhserfWGrc/1zvggjBUcSI1M6Ud/1IeIzPTCgW+70Z641RG9nVqo+b59re7
94SLNAANRDIDjQAHPHmWAqOhBzmPKxkqg2Ck8LQxZQTuJJUJePT71aD4TMzIu4GNivE3PHgBagfy
NXxFw1iteLn+EOHOO7rtRq7ArL2d+d9/7FeOn4J0EDmM3j0SwKJdc2i4Zj+NDniLXfcEpAxAyUwl
KEGnN53tG3yFkRvARwYZ7iG5MAS6CNZCdstyk2PsGlo24PxiGG8l3Q50hT6NQVM61tk+qEBwAwn+
8WddO/Es8+cPz4QM7Iv5h1c6+PlapCB0qTA3VwUZds8qKIgyrxCypzZyqvgWQHIWrxqxBQtrpbBR
G8gAGRmPf8zqR14E1o6quTGhMqQ9YeBU/GAI4msK6rBwCklz7EmlZfZVLsmwQNQKQFtHoCbrUI4a
GgBssFSHRvejt6nF7YK5JgeeDQaxmJijoujUiTn1hKDA3nlL5ebbTePeplzE45gQZnzZfOyQeyhI
+SmUyb46fZR7jHpzmWRUtBSzPSk8AdpQSio1bIjnrzWFl3rDDeFBgaIl0BQ+eE+F2r5T5vgKQats
H2mPvwazkuAwixjsVcDbSTGWgNu4vw9v8C4/F2ptZ8ZoYj5qTXr6nhwpB6TWG7Hjj7kRPg1Kd5Ns
Tw72voJcTPd3KJms/CJu7dc5ot155cwiAgdAbhIDjx+VDyYPPkpp555CSTp6xgVMPOQcaa42El/0
kdS5WCHA0ITxqyzC4IjSql3U6VL3RdJHIEJ4FsPSkzjIZWoXBUiEyA/lHgoEgemDp5XK0+vjN/lt
qXXvRy/CM5OigQcAFeW2CqcDm29QOgo4rX3ytWfcosZgsDqpU3btJL8fL7lW2DOLcC0AquVXHZaM
LDaRBzd3EmPQO4tR610IXJfeyKivwbm1xiOlAdqdfjxeed4d9551Eagh2ZBM2bwwb3MuOiLqoEEP
eydsZN1rG/87Av+ItDBtmw1b8PdB0CcAmFGkc3GDSgWlRbtQffwM3/Kc9x5iERWbTBqlKcEi0oXI
ZQFF0x5+dooENsALqeaWf4wPW3fHWmPpOzT/eCIAroMOKjhYDGDt63ABUeuZ+M2jrbWLCfTPNp5p
JXlkFsEqAOS6LyYs49/y9/48Wf3X4AomfyE/8yth1Pp0ay9b+2/tQlyqrAZtOPFUgdVog0AZupsg
zPKZtE4TaBOQJVSk9Edi31lDBMqrWsH11ezOncKmSkjK9I2y4uSVAecwVqGKjIpOzzKczb3YH1sc
8i2Xi28j6DsfemkwmQKITzDwaXd7e4QqR07r9cRDqfgFtkWYquPW/my7Y8hlVs47CUQqS+bYWkUq
96meb2SVa7vtP7TY+nyoQxrvCoqjpARDuRON2+vCgcrdcugrH0J3KB0BxKcQUXXjnHIr++H7Ev6x
7YokDMSo8mmXlPZtjLaA4olqie8C9h4hZ6CEpLsiB31ApxErD1K1I/Jjz8slstkb3V98ScN0BTjF
7AbKD30aKAWJLhA2Qqn3MJuvYz1MdTZ6BQzbr0FigIjOcUIjTzKH2hxm9rQMYgAZ/W4hmykgHPZQ
yFDT9ug3mJ0d/HNeaiID1v9G9fT9Pu997EVMFCmW4FOwftxOjbXUlnRagxOXXuggNBmTyqu8HJxH
q3FYtXQbJdjBVdfhjqPxlmjF0+NjyMwh5N6PWMRHvqNBzkzx2rlSLYAreRkJC8DF0Wi/6EJhKA19
N23g5PIC9q30+o7WinionpDhREpKy90NGMl9AbETVPEhAjsrKLUIZZjr49+31ldZ+oqEGMgLwNwh
TISgckO7Su2rGzQJdgPwYBptgXrXOGhG8AAta4/XXP0wi3CbTm0AJ06sOUCPUB+hypRqXa1HgsrN
NScQ7CUh85dJfIoNrMsNz2iHF0r/228V2uytHFyK+pTzBwKkx3221SZeS47pRT46z9OEmMTvAk3G
yuXAuFE6gpcGI0slwH0Q6JiJyb8pjDxqFRrLcmGUWqM+DVphUEptBfLl8Rv6Tm/u7ZpF8E6LpARR
Fr8kT9XWBKSQVyabTlUAzyVgpawcc18ZVIVb/RzvWTMy0HwApDnF+Tr4GjOa6aRHL5TjN9pwGTX+
kp7SL2/PE8ciemZqSttK0FYj6qKF4CcDQIjzbRZ4H4UIMu4ODSu4H6t0A5FOmwnUxG6IS2AAvQQQ
dLAjJmPLpWAtki49TUmmAMtzTrRyudfSfWznisWdNNg6aBdhqxKev/6db/H95D8C55TEVczOu7XC
ZujcVoP4tVlosUFiEuap0q7ah0f2pVKSXWDwhqhsqQCunc2lq1/KgPoElUIKvXBGnVQoEOjAnimM
jf1wiNXMDjRuIwVaGwB/d9p+PCULkEOUzQVGuG8s1ubU5Fq4op2iq0Yo6RU4YYOVkT8eY8u/Fgrh
SOqWevRKCvn9+D+WpnsSOivgnLniiVKvg8weIGWxvUNXmiVLTXYa9lxdBY6dy+ixSWq/BQNUJ4Ow
tl7dWllILcJZT5NtUs8bpNFBJ8HNUhu8Kl5DpZBJlVICVNeE/ivYip4rF/nSDMD3QICoWCxHK6LB
29cz1PQwLTyz+M+kUvoBIlMHX4EwjZqqtXbzVdClNxZfKce+c9ofnyqCL94kVVg7llktVVAKalsJ
63epcu+cLSJJM9aRyM/fqdEh5Mgaky6i30jKpVZZqZaeE7VWfB1scYUzISwpA66Em/zIy9U7rea6
h9AHPSwHc2n0itQtt9nv8vfOz1paoLBMOEHiGz+rU0kt0we3vXVyZ1Mypn1WaIJFpLFGC5kOrb6B
MCkPX7nrHVo9dQetMUy0/Sww1gxaH7GpezOwfH0rNK0F36UFLpSgQTefL2/qMLm9xhusUhxKBTxn
mbZqFbhMSziVR5g5bPg6rjXeyUVpG0MMOvXmFQsfionCISLsST4yHnSFAUdS/fqdQnoJdocSayIL
xNJGfFp91EUyJ3Q+xFAGkXKnT+JlumKwhS5Q9QvZwjtYc+yhSKFLKY8Wc+kt9qN8fnwRry67SN/g
o1k01fy8lZqex69JLRD6g3nXAXWttjhhERqg8GveesHzH7633Vj8+88Tljbo+AF7606o1X57zKUt
T+A8YIOduFZF2oFxg9xUKhuo0t/MAclFAKMhOxMlkKh2x5N0QJ6a1nrwqwPLQG7BH21k5g3WVnIs
nEd+F245Sqw96CLZ6sEGm5VZgB0b3ijuBn12pLxbdtdrRTa5SKAaIoqFqsNr5Cg55WV6558LPd6x
F/IF5g7U7fH2mLtQ9z7WImQNA4jGcONE/jEmAgo5IgYtgnwpGujjSSLUvwoPJdIQbSy3MiXklgZW
ngDCPhlhPXAJQFfdg2d8K3fRARJEQAZdK7N2Jzu0AHn/qk3aLGxax8hKbZ4CVDaPH3klAnDSoiMH
zsEEqhw2S//Fqd4O3SbmJTpCvnwyBoiGfTF2ca72wYk//80FFyFHGqCmBHEcVCh76VPyrhB4w0I8
I/eSzP2mn+lL2KpBpPC/fK9QqY0m3kpCBFTynwcxyAS4oYrYQYfukp+b+R3XT8mhV1Nr+pJs/5IZ
HTaWk2vxJPPokpYHsPM3Bgz3Dwes7v9cvIGzV+sl0OYSyEDpu3NQ3tqakx+/0ZVm4Qyz/iPGlL1U
NrM3AlBAtN1YoQaCtzw3/ic0/YP393fSnLRJm6+rYiN+fzeq//OowFLyzzXBGvfHbsAT4V26QeSy
AFF6coo+M9TQjulbycrILJX+QD57z4LdiEpW3EKLO/e92WUyEDcThtkhfmS4G76YG4QEC1v8gAhB
/wxCOu0Ep3Rji6+9/EVkyqPJB5MRPxUAFC2+hht3yf00l5MWIYloW3A5a/xZnnvxYA4kvA3N2X8l
PVWMFWo0Nj7u2jKLmAQ6WgrJ6jnyfYZnek9ZjE5zcmSBL+Zp2ZWhZf7K7cQDK/tPvJrIuFLQG94D
Pot8ZZfrBOarW56/K6nxf3gyTlB8YMsaO23UABDG/goUUkl0aEPKvPqbUepDoIV6uXFqVsBD3Cwv
//PyJMawFqGIimMjh1qI8mzSAx08T51Xj4XMKGCgy5IKoWEVr2Lnb+ztleYnXOD/XDaBySQhjPiy
rT130GiZJs0wVOJ9ALlPRzp3DmwkHPqVvkKr5Eio7Kn6rJ3gDboMFo2amNc5TidfGjvdVYdB8xx2
y09p/gV3Tp24CGJs3fFNFjbYDM1LAvGXBrAfGnC7iCQxGdty9eLXllmEqxZ8PT8iKcpNeEDkgrhT
Jmi7QmxVi4VPj59kIRJ3cCjhgFxvIFwXAa8tNugW5K9Vd2loSMACYgm5AT5uTTLEZgWAuIk/YGwr
Bx2UeRKwAJt92KgNvE7QDoHywokAmImBXOsUfLCknoJjnKGv6Q1Zq5Yjp0OZwoxEfVbtiLU+gywl
Sb8nGMJCQIZjzMi/SYLMA8QL6OEwvlXRtYKANk/esp4ygpiXp7YrZGhaQJLAiJLnuDzEYDpBE0D3
+Eol2A7TJi5UHh/b72Lx3pdaxOQCantU29dI5T9ZsN0LlfiAxHN1aWzYaaSfpKdM0L573lht7YMt
onHaJrDxgAakWxEfA+QsiEEDzAX6qxUUULQhO/KDWe8SXiYwZyytFsYIaEwmwFlEtP74N8xb8N4D
L6Is2VQCl8Nm2G1nMZ4Yd4Iu0ODkldnGAitjOE5cBNyhz9METj9z46ZTRy02oeC/a8zug9BY6zM6
zw27xKAd4grY1OOHWmnZwLH9z1DApn1QZdD5B1gbEs/7waGc6OLbUBWweb0xwBUZncx4vNhauFsS
nZIgga+BAGpCT49XbvQsxh+u4xTq/cipUjR31qN9GbAGJUJqYWS0wQvBwfw1ipPMNIxZ9K0SYuTS
VG8swKEhj9Et6CuPf91MD7v3gZezFp5uoOOfISpGojVJFkd/0ZkSZhobazmnkBBPSKBG00MUASIZ
csna9GSSsVUEMuwwK8jeorJP1bhyQ8zhuBgccMrO+wDKBbIXwZqeVksAotpy1ALCBdYjal5Z5j3F
a8dkpyxeHj/G7Gdy7zGExZ2SZmzJtiODlgdypB3zKpjMpTtEaFGrTPrG566A3jWkwV38ao/T2guQ
xRTUHZTpyQNqHoBEiFU8P/4xczC4c2aE+VX/KA7LrIni1sPuEsf3Sry20P19/IdXkoal314o5nk0
eAUKi1HxKLtCY53Kbh1n1dITF+ZaWmmPF5rf2r0nWNwUaYRuajPgCeoQVB2o10JyQ4sEB9pHRhLs
6uHr8Tpr8VRYxFPIs/CRl+NsYKR7yN9Lu3/yT4KWvIsv0617ize+yPds4N4DLSIpgOQ1DL7x5lij
3lduYgVKoorqpEjINnjAaVAZdTJ0VpziKTEx3nzeSjvWYo2wiKAdgBEpNPEQ344M5B+AlUZ/yn8T
zpkJkaBP5l2EUBO7DeNf+3aLeEpV4RBx86P2CnFApatN6mAGeoJuE0R+jFB9hQyDMmhbY/m19Rax
FALkY++NWI/BOEaSr9C6c7eoZSu4Am5J72FFouWgwoVuIzrr4x6aBHJkDmCubA0nVsLfkrYTQIcU
dC1swCR5Y/pf3Km0elINug0M4Frw/87FfsSCkM2b3p9vmk7P7cGsDqkNBXcVtqb7zumcRsvV/gB1
fi2wIdfZO1G5ccd9z/TvbHl+vtF/rMxB9byJGEREfJUXCPCTMnD6k2fEHOTAzAlieBRESuXEhGwo
h35VotWQ4Hn14cLQaqMDSZcSMgpAFY2zE4IiqOGBOW4c+5WsYsnaEXr4K3s93noJzLrOK0j7fkED
mDiDveZIJ1rtdp2RqnCx2Vhw7TMv4gx0nyuxpEjUtbfJjd8g2BkCbSPsJsO7YGwrWRh68fvGCF/T
rbxm3v/33v8i5IyoN2JqXrLUvFNszl8bguU2eBt/M6gtCTtlDMEmj8YKiYXGY39qrNRmnjERVmMX
BGGzMEe1Ujg7ec/QIyAN4brZ0l57uEWQEUIosZVzWsgx0FO85sYsGAT5FGeI7MAJNvB0Kxfpf7AJ
4tEjpBJFcjzQyghloqQ3H2+ItUbHkicQTQTdRCHSHvh8RK9Qio/PDKVUB495TUcDAuVRrrYdJJQV
rkEj9+KzZ4k6oVIRnrr+SptQ/Ej27QEsy5ZRohPVGBOr+V/1b0jHw/0k9HSMwu0ILRuTm6XVL49/
91pA/Oam/DjVrO/54zhHWxgpoBnkG5FOW8D7GuL5b64wH6EfK6QRUxSllM1NrU8vVVmmgKBPCTko
tYNmYN0CoXbbpCavtR6+cTA/VkvKPonFvMd3AI9V616EA0q5c2NlemxNp+DmXZo9wKTFe75xLleu
qyVzaeSg5wxd0rnXUdpUJsP7Bki835t90PkE3Dn2S34SxFcnCtJGs+QAttRzgIlXsSNVBDX518YX
WglmSx5S5IVsxhKI7LP5GY56pNVdKie8kaFuLtAplFz6AjVOurdxO+vsEdYLwP+Y1caxXFt/kdFA
MZ4lS4jGuuhY9V/JpbM9SHNtjVZW7gZuEVoonxyhUEqQ7nQYDt57Z/UQtDvyT/3Zt3vo/MO0GwKD
UN1R+I/HL3QlreYWGYwH3XFShJOI27VQdYGhDgaHuQUBIWge/b1m5ZI5EUEcISAKvDKU7R+JE7Ab
t/zKy1r6n4ojV0FLEX/XgwRe09VyR+yDEn5jWxfn2gKLaFCQUiEVgwgNCthW7bOrePLRvXGlU6d4
LmUTRqalB+LqbeEhV0L+ktBQwzcnHGOJdKF2DwPqU8mUKhTZ4KgVBpBOUCfg1ChwPvf5NeCuWXt6
vAVWtvTSxpaiJ3gVzO8R6IMnHJhduVn/rwy5OHZ+1B8hjhA5Oh08vEJ/P96iY35jMJ6ETO/0Hh+2
yvi1OLpkDCQVtL8BrQfAx2I18Nsd4WWwYpsuYLGD9jEs2gKnPOD+FH0Y72zsvpVYyi4CAcRIppYk
8dYaC3OX/AnGcmb7IWz9+bWPsogEowdBVbJHfiNIaLGRnAK+DvvRChu/fq34/M4NfnyYGtKOAx+P
80B1rGSoLXY9pC5lgGagxnb2oC6ut5TaNhsxYAUHBQmTPzcCdGxLGEvg6hGIHfXB7XoQ8CPZt4KT
lwJLiy6oCwDzxmorDZElJH9sMqGDxD8m1Cj/ACTeSJxWvsl3G+nHOxPJoa4owkN05mu5GW8EbLe4
G8fBMGwDS/4Nfb5zgy5B8nnaVVIfC7he7AJQPg4ct9BurtlRcIDRt7lTphYHKG3yuVwoJNguvB6q
AbAuQLTfRKfWIC5mbUFp1oa53zyMHw+MKZPYS9E8NQCkJdNJmzZiNCa9a+G0LkYyChpbOqw+9rzZ
m61JqMj/VBb4Mu71cWhaicBLaH3ocbA16FFBViN8Of6bszNbblTZuvUTEUGTdLe0Qr1lub0hbJcN
JJBJQtI+/T9UcS5qa5dKJ/btilqSBdnMZszx+ZiwHgcYPmNP/Pvzb2zi35LYP34gcFFdIRSOEoxn
bJU9TFI85Zie/v3hNwwTALX6zzXf80HiAsGnL9V7sc3lZkpj+30Qz6keAOFRQZ7S5969ttqtYsu1
nH5WLNArlQkpEeZ8ltB5oBRECC1Zch89yALhZekEKmao/Oo5v9epvXWQXMvqFWmpZXfpmorx88No
o1GPBisSCQVSAwYJq759Sd+R3v/7md6YdzSvlelSsVOD2/iRdLtAhjW5Hj/ZEWyIgnYzRpPXnNEU
RWXLOk4/2dv0URw6uNI8d/ey9xvx0rVGfcrA081gC7WdIvW5f+732drYo1UZmCHf0jUqrl8WtLbs
pAbV/xgV/t6ef6xSqwNi3L7UUS5aX3PD13ZUPjSbAi1K6Stv6kY+yDi9U/68pSr4XWX+49t04Nac
ZsDhqUXPQ4RYfifPIqanYmd+Tts04dt8xRPo6NH7iTOf7v8/pLo3UutrqbfbjcZCCtzkkJWuNFgg
98kCPHHlLdzP57CGfZKY/7dI/vfv/+N3avCTdbUK0VZuAKwUDo9p9Ta5z/rLv1fqjcviWqndiD61
uw4LJR3BzQECBa4eJ8zczfcap7dO599ltz9+ADym4JDWmnhRAXlaEv1JLb06To/GyyU6RQUJCtIZ
6k6Ir7Ev1vTysuJ3htShv7MbbwSsv9Ubf/wFIN2JAcAsAmN4OniwTd3xbrhzFd6qUvzumf3x4XVq
UmKa+HlgnMH3PWFnVY+QE5HEcAPpRoPzlIqjJZ5HFiyQADehODkznOVfOHiaAH6zGnCMZLLXfQps
5gjr6AGGq+sB9Q5kU+Z2ML2CJFM8gjyprHT0EO1607TgOANZNdxZZTdumGtpNrdYgfwHcdZykNmT
IU8XY9giAv9aoXfewq0g+3dc/MeTshplNDTYTG7V5/xsrCSKYBPSYq/aIS640365FWT/Flv98SW8
s3q76yWC7N5+6A3ypeVPOtr15qp24dP6Q9wSRvTA6wrtrQOvGX60wGABo4yxZpMfGvfetfrbouEv
MdLv+++Pv6Rnjgl3UoTGarkxZ0xUqjC8Pov+BLqPBTdXJQdW6YUcdAxFFRRWa3E7LxHfW01sQMCQ
wwZr6QJWXYxqJHYm5ifUFT3U5LuhVQSrPgrcMsC3sBJ0AabmKmDv20V56V3QCeJCg9RRBi5+VuVn
wAfq3yqGGjSgdki1ozbqZmPhGWTNil0rpqDPAsy4hTqmHhy5Vcn7v4+XG/fQtWS86hbXbBp0jlW/
fbTW38OarcF1i//96Tc29u/L/o9HPBNQg7S0xTlsfqnyLc3ubOob8dy1MBxOgpmoM7y6pT6gEA+w
GehfXnbXourG/fF7h/zxdy8WWGqMIN0caWKmQf00rI21FiJihz36vRDgUsT+2/q7fPkfX9JP4P/Y
A4qEQwTPE6/0mkRb1QmN0gjVOvdY3dlyN7KYa1m3BQ6a1sKcf7sY0MtXb2B3eUA+/PsN3+oKXguz
XZ51KlYRFhDSv4MG10i41CGMqldtAlXSBuXzECu+XbFn6JbX8rmNy/Nd1dWNY/FapK07MGIlPEfp
E7AXH1EceQYoYltgjv/SmHD9Il7CPISs2H2z7yQTt3Sh6mVV/vHieAmDdsfEqq6SIUrjLgba81xs
6tAJzNiJYMXjfM1b+39cJ+pVI3meVVRVGLbouJ4OzrrcQVJEjsoJsFsfQIvjfPr3q7yxWdWrGkve
8oHWDhY9qWA9DckUNc///uRbh/617HqSnTScDIe+1ve70uhQSc2hf0kPtgE3MXMKjc72efo0qVYo
FrSQUyMwFYxM1h1SVLltiAGI4M+dv+bGxlP1/3x/KTxX4S6NfEoGY9id+l29+wbfByMYzmrY5XfC
7VtL86ryUuai4Z2O19Zq5VbVQbqZeDgIYPxA4AVJOmHddGcT3soQ1aujZCQwrkZ7/jI+RdaY31tD
9+NtgenFtIh550tuyEPItSQblBvNtS8KO5boYRdfviQLyx1gaQEUhzHGYNsNpijj7LGK6ZN9VJLc
9WakFO6dv+BG4wYcpf98cVAAQehw+ZnQbGBEBnxjCA4ws+7fO5NdfNB/H8nEvQThf+zs2aGD2oJd
uy3BVKlxda8AAOsiDROQct3nd27FG0Usci24bhc45toTnqSy6rz09yvDHMkakzXwHpmD8nBPN3Xr
91wdHYuyVK6h43AGhBO6jQYDtkVSHNuHezKdv2cn5FpfbaYp6CM2vsBadx6i44dpd08YfuujL7v3
j3chByBxKMdHG/aTQZ6HNDJKuIAcmvxOvfrvG5S4V8eAMOzeViZ8wazF/SmFp4oLRZbAaLZvpXfu
3hvKPHIthZ4WRhXkV3j4dQhjvZ5/5JXvoEa6NuBcP+81JBgd7IYyUHIxdix+dDeAG3IBX/l73bob
tQ7iXp0OwMIay6jhbwCFCbZCIPjY1RayRxt+d6U3qs9OwJVnkNADOsW9fHXmlQVjkXrnRAPa7ch9
mp2yhfnUrzsH8OUJ/2WbOZfl+serndMClIoRf9DyOATKhu/1sHiItdg0PcxT3ClA3Hr01xLpNreU
Qh2RMsn5xeRJO29U0G0k/AQX6104s0f6VZFz5HcBRf8y19fcWc3Kxp7O6gcbvaK8p5W8MYZArmXT
CrPtTHdRIzBH/dhnbVS8FeAJura1GsyoMMYdNXaFAfYJKPbJQJ/h7ldriSqRSuxqFdYCm5Tld9bk
jY11rZTuG567qcAfo8zM7yXGnXTYnNsYqIYVZ35HtPP3CJ04VycPslXgMnIccY29Wha0u8yTyFHr
uXMVXD7mbyvoKlbplxJ23w1+A+sxjaSBSw533Ny810H7e4RAnKuzBxQhYAUvFw1mMONmu3jDxtgP
PgYuQ8hcUP7490a4cTw7VyeQ4kI5Wjv4miHqP+As7V3GE9TtvYbWjdicXMuCoR0dCBid6ALAkOuY
Pc5+dSjXVmC/1h/Di/5qw4EB9k7ZTvMrcB2B8wkyOHPcaw7dWgNX506hNRXrh8vPgyyknBLYsrt5
HTT0TnvmxgH+X6JgcOpAU738PAwHiz3CAd9B6/nONrkRtJJrOWy3ZMAoKgjznRKHgzc+s8h5hPV7
6IxeHyxr0PrOM0qY5kO1+vd6uDGDieHH/zwY+yVfOL/ky/oYODgYVtqKK14F3xjqTejR6KuWBhYA
anF5BDu23c93vvmGxo5cy2JBQ1ULruObpy/M21VtAPaLhW5xmMXkUEWKT5/hG4Jf6u7Kc4nZfIRe
4b0w5YYpIrGvTgu3yNy5xGQ52lXZOwB86yUifooD8jFbpcH8Vsbzrt9BXBpgeIedlIel9eCCvaMb
K+KrHsAjL/++8w4u8flfjpZrOW2WuyTXDZxco88CFg2b5aGLAHSLu/U9J6mb7/nqfGk1AqKjCe1e
vXdfGfhKhT9ssRWf00D4sEveppEZkgj2QCbUT3e2y40z81pEq7OlUyl4Rlun0H8UCdGeM8NqGBTY
fz+5G9vdvkp4ZlT8c27hwbmHHMOY3fae1PFWAGNfHSTlCB9YSpCwsa3+gSI4dsaL/DIi1Mua7XAU
u+IJSzQsYn7kW71dVYVfrc03fTvfeXQ3EixyraG1BVyCfwuCW5j3fMAtGNgKTB+AXgyqjD99OyDK
3SvI36gvkGs97dwtIm9NdE4GiGiBnPQbqO5/qUegmoFCRp3rC07Z3cu4HtfW3brs5eb8y7K/FtlO
tqKm82VJytf6WWCMA+HolxWANpzIUN2U0d2x2stb+9s3XdbPH9Hf0BjaIiYoHvqTAr8Gz45Beo/Y
TuCYu5N73/oxV+dJ78yDthQSvVin7leODnxgV4r2zrV9Kw+1rqIPRwAaRTWsx+wDxnNKOPiwNcr8
J+2eauPWcXztXg/ay5z3vVC3oEyf0H6l5/GHPEPKA0xBUWD0GrOE2nFeA9gagO88B+DK3wt+bkTn
15LYktD/p4dakASs22ixD3XshgxGBGVk07ANxJ1tdePEsK5OjE6baLWQHkIlFMMXtQNkfu/0GgiU
92zQbkRY1+pXm9ptNuuX1nkawbS7VYI5h79tDSmPwvwWPkH0TjZ5a1Fcq2FnwIQWaeP4s8fHqQjS
9gOQO9+GAX6fvSmvyvRa3PM2vRH4/JeANXXNimQQsLIiMDBp2iSy/tW70WRHU1cF/9Nxfu1sTWrN
MdUUMO9Uy7UPiza1X00UtiTtmPdeU7uD9+8vunXeXetXh1xPM63pl23u0xF63JKCcPJapUEPLWEd
wPo7MODsxIXHWUKWYBjeWJsHxr3ddus6vtaz2o7TVTYdlu2Qrke+AYLQY7C8YqGKQUGY/gLlvMBL
fl1MSZ0m8xeO/T77rqttU6t3ls8NLAm51rym0q5d+PLDrrY9Y07Q0xoajMubaoe5saVTuKTwaXSW
fd/sS/k+ixRBA/E1/lqDniq4P1TiaZyYT1RMbgLF3Mz2iVYrA87M7pSFbS/C2hB+na5Q6YB5a4WU
LLZgNqzVG71pwpp+jOhEMR1OoSpo5efO/jX30f/4iq8CnkI1CjGVeMLKJl3rP+wMdcXa9ueo2rcr
7YGfWek90qc733Zj15tXeVXhjkxjA9gfvZ+tVDg4jSH6vlF28fGBx2X+gVovLL7hau3d2Sw3DNXI
teKWa6mjAUAFm2RMf+vnrkMlibGDnsHgqXrqLMxoZEdiwuNnOTNqxsDyehYrw6pgW8teDkKcYUsC
UAG2AAyJLSvMDKgVctCfJx/+b/0cNIR7g8ZARJg8Ow9Jv59BSf73I/t9Sv3lUr7W7zp2KRfbGMEA
SiXsJtBOWUi0mKuS2qhEnB2MvnQd9iVKNL0+x3r+q1T2DW9/wRzcy6qvpfzouRbP2bdTvTANBa1k
JIrXkpWkLwo99HAHh2e0+5iWcYmqfgEnC5OOmxq73IK3dwflVFoFQnux0MhRTXYgPG4axVNUUEa/
4XLiA2wb6Lni1ex1aqvdoMSVG3YAZcz4ODjiuAbb2a7j221oYYR35HdapDekSeRaeKwUtiilCTNk
FbUALVBO2ooFKNg+iySHYE2509S8capf65ApGOW9MMm8daBEJzCi9jJgMDKO0ez57A5v/37TN4ZV
CbnKMQssqGo04Ys9BOMO3BQ3Kn/aGOJNc6XHuHs7D/3BRXP8PqZb+3XQQhCtTNvTfT42nr4tUbyM
TsoFfdSthtzvOxQz4aMx7CUcQ5w7C/LWpXAtYu41jYANgQ2FA7lkn7Bi35DDEqoXK6Ly1falxCA8
hkx8jQb3Eo0b817kWsJsppZUs4mqKAk3EMp3D2RBcwGzftaheGmcIGsOi3Yem6++i9QHkfqz403O
K9Emr5P8RcdsIka/vvp0CQx0rdQiGsbdPPt5FdQo+pk7mlt3MvZbKcm1JJrqmIdWDISIWgdQ+BK5
FM8ERmmwWdDCLntzMbUPpXT7pop7JZFbK/TqFAc/uZlKFV8Ja7BTFWWJteqO99LTW1netRKazqwr
2UXfP2AyIUb2re/NBk84GT7JGWVymODDU3Ezb8yz+8B+hlNb+ctRg/V4zDf3uly3qsa/7+c/spPZ
MlxedZfN/mCt6RtYQzHdaYkWlOthUx3qHSofCmwx618Ef8q/96Sp/17Wfzl//0tH7RDIOsDK3eY1
PRPVfVDn10YpP9nQPwCSK22oQnLN00qoihZ4FGj9q6GdCjNbt0UXtB3bcZEFOk5B9jCnR6eIePsw
8EdqgqPHSl+g7QB0ImjtbpBN0zGF9Sj477/ytF/LbN63Zr1yOLrztAH9h8KwV4dNc9khAGqRbLqp
XwtgKIt2s6QSVZgxzKosHOF5WeWhkWJGVpUnRXNnr3Ut2I/wyNW1QEwkAD/Ac/SE1duqF7vRfRSY
kjTUBJq2UDInx8zbQUtDOTm+on/gygtkOka9wz/6IlHNwdfwc03njVICSQ6YE6qX9p81BwWmqt5m
t/GZ/ZN17sqZOr9cdBHguill1Ewvah0pEjV17rTUrzLYIpRD4enzMSdV7Rlas89qUHSdeYTOqRib
aJFlKPtpjWDJaRPgstbEtN7TrNqA2/ky0CpwS/YE/m7cEPKWu5U/dfVnPo0HOeWJ5sZ9AydQydSV
lK6HSQG9o9umaGGkRLALZ50yOCiRggFfzwFNN4A/Zgt4DrC40t/KMq71Nc1+8a4PCByAVId4OXVw
+jLPHjDjSgaMcvSNKh/EaL13jrF3W5fGrd1bdWjXFv0aal189lzUsGURIEQwd8IThJsWoE7KxIIM
dMVEyUD0qEVne3iKsze0Nv7loFvhTAbPNHB4YUI+ZC5coZX2Nbfa7NXk7IXW77KSw9YszVibzIAP
pbOqyPyudXO14obZveY5rOldwn4WLuJl7GCcHFL5mOaHsX9qrUMOOD0A0zCln+FEIYYVWAKI6G2W
H/PWL1M3NLK41HyarmdWAxFRA7HouD06NEmbA9j6UIoZM1q/UuLpxdHAHG6+oVlS05Vs1lN76BAK
52XqG30TpLB7mjx45uWjp8oAbq1YujnOYSuolXgCW0AWW9KDde/35AGG1BVZIRGFAZyjnIZpm3eQ
tAC33PooYNshSL6Gn5bP6rIDY6MeoZJs1aDVvFSZN5UqdilMQ2r0UWCFdnSW/OQC2DhjkoM3+7F8
bLBu7ddZBWJMgOL5aDr9lrfftfiesOdIC6iI/tFMWCTGcOpkHjsleUG7DqNVNlISZQoKQiH3U3P4
V/c+snQ/xx7XmjMjxyU981Hnic3UA8xGDlWr7Vq9DQUoX8kss5dec6LMQj1xOZXavsZE2DS+LyXf
4GfMI3qTCox7uudULP7gys2sZvCacNejkbqJZPqjMZMTmLbG2UnHblUDhavkgWJM1cakKEpg8zY1
A7CJwcgKS4OggdXC64l6DVd9Ur0YIg+mmZ7hvj3OeOc50LTCjrjYD8sifAecdNsI66EOJ8Dq+zaq
p+VlEJjsBuptcBXEot6U7fu3arbwUOvDMIKhq8BPKh9QKi9gpQE0jJKhkSVDBUvFrIoI6RmmLQHS
Gc+TRqPWXgJuGj63O7wkVSSaCJgeqpchKbi+8C1TWAZj7p1iBwOqKipMtUNQo4LL5xBQIactM2ES
rbsxLUw3EmrHV0YO9w7Xat5EQ46NPqfbOnscx0MvviVtPZCH5RyX4uzgrVsFqkUygGAfu6O2uG/3
qt8ZG0tZFQ5LA9bvF3iTO4XYKnmV1Cj2Z2pZ+23hnlPAhYMBt6GhWI+67GChrZRrPOAxFtUOlSc3
C3vptVsbJ9tBRenaPg4S9s4Y+cmrBxXg9+od48WO+wjiijp8Wm5qegrkGu+VG6vzCuQRjOlSy5eV
r33i/xRLQqXfAEjieGCra5AyoiFgeAOc3K1iP4JfxLfq4mX1iWvHAp5XLJRIYDIROdpGpg/K8pPX
mG1jX1oN3wswQ2y4sJd99jS0+UqhVWLl1ZOkAk7rJdfjrl7naHSIro6dIbcjA+NrpgsC8GTFHe6r
3tDBvCj9rm8nv4QNLWw5TVxpJk7Bi5XjJjPOOMmLGTilGZZF7yZaCZm5cZFfETbCu8FufNNc5eoi
fcYbfEMm5U4wu/jUHtsimswwrTAkZ/n6pT0LvWUdG7YdY4oKBreT7WtW4WHxhFlHfIVDgVJggCc7
jqYeLLYEgx4oRXvXAVDkZDhEl6T+qRaYomBe4tSAeFDC3DuRVulLDkYdZeMb6frDJOGWDkNylD7m
kFVboORKHXZlINkNYa+tGyNU8lAY6BnD1Ubiex3Xz8dCwk4GT+2jKPcdnLpLpEUjhhd3bEmMErkk
+TZUjOiTYOZ7qj7Vi+JxVALk2rZCrUOLpX2CdVRsdtuMBFmOgTrRP5h83wxhB8sugkIAwKg1sFjy
cXkYIPCh8oQZRpa2IOexEC7djh32BSAj5GmecR6xKbIws93pvS/nCcDqoFffHfrLBv9BIo2Jiu/e
wSGBEVSOcwqCF4hmYRCvJdw1fF2PNC1023ObPZl8bVyOCs8adpxt0I3K6r01hy18f1GhJh63/abB
OfemTI/1cuZIWkgfDGmiYxisj5lcuSB/osb3umQb9B8JNseSf4C+FTm6u3UtsUOUB27viEq+rcmw
FzXOITqfmtlMMrzRJlMPBFlo1RRyS4E7Ym2LdhTacz4RS+gu05rCtSPM1A5XzFweLAd1Iy0PqWV9
OO95GxZswaKlvmHpq6yrNrCiWg+Xh4+KrjOWUQ9CqFjg9M6jAQd9g3eByo2cpjUML3xN9AGb9xW6
9IOwj630Xbmuchnok4jnfmC+aMXWRB3AAkmbGOIg5FZXHlOj2nT6BwDSbE4x1i6Ho1EoR4yc+AIG
oXCZPPc2akrK2lKAPxWwmJxGzSOTTx26Gydh4HhiFhidvN30us19d5kRWWkrPXvtbZSMemIjqFI7
BHsIynLdjuZ6qj+XARc+tY2A1hHEy/CJd3lMMiuaARM3ZBf0i+H1qP6jaKnu7Ab7t0xwCdgE09d8
WZPZiXSGtFK34lyMh2l8Rb/YE6TzVXgHtvUY6GAwzpz4ubl1KxO6bDZv3EUATwwvDlxshfXYjF2E
iUTwI0GTRS3AVWrgk9X8laV2rKQfKkoGqLZ5i7t27QdQTmM30wE+vSxmDAKljHjOQ9vGZp2uG9f5
mY3MCAaqHGuWpI36oVHwqwq8anMQsd6MeGKozD9JtJ2W2HmEkNw0Hc+1NxB8C0QhS/s+z1PstvBH
Gp5r911Xn+XyTGaEdWFTPSzAAWgymsHvgdV0muTwrEQo4OsWPY268T1gMMpXAdCA71sPVVp9EEWz
44OrewZTEqvBilXalT1EOo/Vmn4RW4S5K2Ghe2kr8gXweMBZW2aFY2VRD2PnEzhT2UawetyOVgeY
IJN5ks/TegDQx8MU7Gng2s6Sc74y1OGN4w5fYWjRjXn7oS00ZNT9niYwVjn1B+uZWgjfIdlHnb04
Au0OKKdWf5YUiclQAxo4wiplEEFXQb4192tEs4lIlQ3T6Cpv0hiY0WfY920IUeJ5RIgzsOLHcAFD
ycDoMwG1t513dbYRpGHZWaCw47SESoKzPS7njQF1cdduF/peuG+qiaNib5du7pXY8GwA1BOm/WXY
oMjUmV2oCBwlwwR/GrS7N90yAe+MUSyvcPt8O0ln1abGobHbrYmmW9bUm2VyYdeFZKBNoyqjAdcY
Hl+jrojkaJQv83bK6qhYCt+cX1RivTcT0jSNbWoNGwoVV2p+0+4tR4Qk6wY4dUwChMI0w6XvDnoh
fdWIcv2zQ6/XMdijop0auI604xOYqNuaVMdJZpg0cPBJwOnse3yD3s3AmFQzgjbjpWv522y4K96V
zywfn3XUZyb9KPrtxPJvkEHADAUxDmyxYU5xL6J/UyvwpfHS5pyBKKphBT5KcK2wF8qwbPY4YTkP
9W5TogmtRbMb19Wji3QAscZl75JmLV19pTEw33D7ixGrBATxs92LRBQ4doUZzAqUodrHqJ6tOegp
JoeI9q1X/as5/sIiDJCP4fzw07oO25wGaTkFqfiybODGjW8+hIsttjMCuW4stpqheor8thzF00Cl
Zk+G81AXQW3DhRulbg7/hgm1VIO9GSY9uqkGpIdSJjPGSYQ144xDC3XkgW69Lnm1nh3+JAqoB7p6
pat+rcLQGkM0lRnY7tpGnGh80SzA2SrLd2LjIfkFxjAonly/aoqQFOcUY6nsNTcCB84XqrJ11FX9
iQZja/oZYD/sbTReTSdBlLBMcdmhkqGtixFsjy5f225kCtzUSFM25tQfl9HZZXCawLyR2rFAQbtX
SoS0MEwdLH+ADZQs4ZmKmEj+mhaQk4C7MF7TOabwjW8xZ13UWajTPREfFsaXnIECKInUbohUa1ei
cgsTTHDaZBkJe23xPU7PFjfMQLcGfOnUBx3GkhP2TyMDRwWIBIxH4gSu857Bi6YFGVtPTPQg04/5
KYcwQVz8h2s9spfnCSN9XeVLFJ1AAdCSBhtK7FMjMtOd44JT5iPTaRDxSSXo7b00apxFm0rC7XZx
9w6iYFKKUIOREgrCfVsGWtkDYIYjG1F2V2dJhozLcMswQ7agl9jWKnpqp5mh6CuDZs52cIiLO4mM
YpJrReaRq8Ezs7gUEgrAhUSYye8UNNaimiMxcJxx3CvaeMji1qzgBPnUEpjTxLUW2lWKH9FuaJUF
nBqIjYvAUqfDyO3EzNBvJ8YvNYOLU92ucLUflZFEShWlcFicXlPMb7SsSmY1NKw1r39sHD0TQ9oR
aiiXpjTRoaz0HMw7o5OT9OLdJskAcT2fP7rmSDD1wTz0lySoczgBKg/RdzmE1eyxbyCMPMGt57pL
9HwvlVfQvWNlBKTCwXQ9XNjw9B0ZgH/ruDutQmSUblxctQPHkBptOOpk3Cx+XawhkS3bdv+Q83F8
M4U6vZFUdChVOj1ZKwqPjHGKKZMh6hPCz/MyskCHTiUyXx2z0pT/ONhrGWthyD6SddVO6zErYt0F
E8lajoumY2KqjOQ8JExrfy2WVewQAp9dNWMrSE18WB2dpdGcRD3+ZBkSNwIfgjTN7Vjm7NQ4mJ9K
Hfekzq7lTVaO7GVOQf9VHrg++x1w1PhdgTr3n0415HGWaj+Ko4W8T3/N46kU+6Xzm3dDfKFH2GP0
AzlPHxiVX31ZcOaiQxvO/SWAs+WGvyg6OBWwcYO3mxNfmi0OMjKyawoM+IW2AmheoI3ezEJtiiT/
4AX+eo9oZ9J5VePn5DKekGDHEh4W1drRIrPL/LSNwBRCiWGuX+FPiUCQQfIbSHWjoWLXCMDgE5DC
XPdYc1hD/lif2oE8G2/KHAHurcVaH2hW0HRRVTz2dNebnY/OsXmUuKzNLECxApOs8MXO87jk+xb/
tcLPm1Bt87pq19OEwXpz8BmNBRwv3YNBYwvwbIiKmR0KYIaQBWdrBYEOf7LgxpSeBqGHfe0N5Vdh
RSlU51pCdgaUiHyBTeGnTUuvStHyfBaYWutW1NjUdZNQKwYEHqOuo/zM+0AvkpR+K/lHupwz+TWU
S9JoUQsbpyZA6sdQJsxamAR7IPl2InSbA7cXHKeQs2WogZVrBHJLwyPqfLgD3VcmPIUt/DNsDxOg
gwacYcL8iWJplEn5aDQZMtCToCHukpkGOoN3FM13UBPHosu3xNlaB7PZwjHTgQMNZDNN4H4pg0CW
HWb2c43KBDt0Q6ItIMKXaNXDb0tYyMM3LV0jTFAw766Cc4ChSvepdpPGfM01DCBW48kiXzYMeikK
TIDUjzjM2CtpwcRUrJCIbc2CXP3V6bD7ZZ8u9HP1TzMcTXT/DcyW8xAOmZqJAsdOr99QZ5L5IW0S
YT6ycteaWw6nUEjAaziFQtykKiEuvblNND1BQLDwXywNK3DLqzqwUbSTIexQPR21KjrJyxgiHOHz
wQryH1xJKdCEE3liHcExG/UKCi1gN/c7hCMNpsy+EOMFollp8DJ7qbnnfOJS6Z75tymiTJwrKyHw
HwXnHoQPickOWBpLwx0Oac0fQH71jAYPE6B69eSmMcCfufOE32LzB/ZI8udsOsBrWFmeWgORTV74
tGD7RiKPR1Jt5TWkTH1sqfhxyy59YcqCkWnAW8yEwGStbFC52VRuFduMYsfDW88NtPyorAk8pBmc
w7e14M8WbskKQZieI5mtnk1+zGaP1w+pxJLfWUhnGMEbgCRQJbB/Bq909jPnOJeP7rIg7Nuhsz60
B8jVPNvezvzIjCeR7k0EtBxdsCoy0mDQV3W1KTBn3RsoHpYR6laUJd2J4xyEOXOnY8kir3lsWGRb
7/2yrhXUeGPx3pWrEYO/9ocB9puKSxNjg9M7fpedx6MKzJn2xcgKxU2v4muziOBeAniga0f9N3aZ
4oaSrNABHRGBLMfCfmrYd199WKJ7QL0dKgSj2zbSJyXe3Sv+VkbfJqP1RIuWoX2CWNTF6+tcdZWj
FtHwh6l+m4v9AmuN7LVjmVcbDzSNGfLxzLPdJzIFKLu5e9qiDmbEBkugzvJtnFQDEjEUgSqQC+0X
TWwsyI7KfDMglMU5Yvlth/W+pbj3ewvpvIYzZVEClIYQUrT/R9J5LDeOZFH0ixABj8SWMHSikShb
G4Rswnv/9XPYs+qJ6aquEglkvndtuWcCYllOeB9p1eNZiGYc1RuS2UG9XIxsbhhx18lPs/qe8veu
9Uw8RaS3uJeyKj0iem2wEu3YVeAo9gURw1jS1rd10iu7U6lzbdr5xjFeBWNF5FWrp6KI7R4bQhgL
Lo+/zLoa1bXIPVtupfFjublv2c+Z9PJ0H7fbwdxBcnANj443UedQv5AbnObkfSmnpbx1dJDX5yG9
xt2bVQLgHjtlCkY8A2n+b3b3hvrHRNco0rOZUnTmmPiYrVjYMl+Z0eB4TUMrxqbkmWd6UZlHNnEr
9lNk3vpKwp/w85FwQr+Ztel+pmrHm1LHftpuRbprW4aX545iuE7+RvbRjg4rItjYd/Lt+NOkjGpE
H2HTt4L4daa/ePb17oJvmFmwY8HTn10Q9weD+mjBigK4pPIuJ1yBWxuUREn3jcz9vH3NbFrkCwiP
YzowNDp7pftchePZyaEgKLCrPNXZlUicadrQuU63zjmbA1N/XX+N5E2nil5h+X2LsMlzLtulpxZ8
+xQj+rL0HU6s4oSURLF+OuDW58UUYNub4l5mwzmaUyjchwqGSVpiYQTmn9kM+iNp5IuGBAh48Zkb
yImIftN3uv2dze/tteJiiXcJgSeMadGvnb9NKIGBsnKOWtMz+shHozPajOfAjuAfm6nbL6glLedD
GqfOJGomC6eYD2l+0acjT0LegBF6Bna8xne7s9oj7QTs9XXzLQF8cK7j7BObZLBHaq8KfLcJkqw0
tj/OQGKIMZyN0/xW0XkiVtrdmx82eE7M2LxbxKWiMHLY2ILcgddJqXx0j5t1+bnjgR/Ifh31QZ0f
ZyRFrP51tV26oE5DdfIqxY+6oOv3xFaryT8x7rO09OcJJkwdHo0x2qyO2EpJznz3WM68YayfFs0G
qPQuaf0kx6Ctd810aF8auoBJmP9j94yQQppvErWiCKLbgKD8w/kbMj/WvEoloX6nuxtcPmLajYce
/mAIdO7oXyM9aL+FSXI/KXwyMoNB/hP9+6w9ms8GMQT6+Ni9G8u24m9kBOuyAlU+lVLbMYNQxemx
xUfJv9VQPQPJFuEJVunsuZLBZdgW+By22R2y4+i9SOtTSzgpg744Ata7+m8s/bz7SvItSCvN4mJ+
0ZRj1/rZvIvULQuf/Wdmjtd+pOZPPXwC8lK1vUn/kZzf37JS8JDVd02DUW0LkPf8HM3NvrVP8Nib
fHkwuXWVARQ2rA3wwZlq0s+BBADxqP5V1ROrRG7vTFltmvloVVzTM3vr3sm+G+3HsJ7u+D8JSpxs
enH9D1i6P3LmJn1I4h3RMa5nVTv4AVRcKsBQvH7Z6V6l0lB9yfnKJ37zikE6u4E3b+Baneim3uBN
OkoO7XnbzC9Wfkt5puKaFG4yXqcnc9/X59rYOosfzSFoCYIwygBIry5QN7LL8HYRDLRt1X2jhTxv
zvxv4FqQD70VOJE3yG1Ulz7N0NV0W2MiD45ucwMqnr4H2XjVu2ne+NrVzs+J+La3YxsCVU9YHr5W
+5hG1BrYYAmD1zDUKA3f2vJqQc8kr53yu7aezoPjLPAex3sRgXnXsXmuLDyjDlyt8ofih7QHRwbp
dW3fDBN8ReMmJHr/nZA1JdsxRddLMKKXUrj+t62JBICivvaLFmvXOubWNs12uea5zK5U5Ahiufqt
EJzRYc7qyylE3bxS7LJhy6tpFyEIt0KLIXBSHqrua/y59GzqBdyU7o3xznLOGjI//dQ3O1f/nvg/
1/3o7OtsUypvUf1Sf5Z6dIjSF5iT+9LjDoj0W/KxuvfuZALpt7PhGfljax+1kctcw7b84kZvc4wo
pPL4EpjVNAbt1fJTKDFO4o7J2YYhHzfqeA97T/ysQtvNP92Viap+NufiONssbWY48Wxl2FA3yrON
2aH4NQ3to9Lw3uZgeTNEBu6qVje4OY5L6fd2fXL+f73T2FDRALVMkxfT0lRVnyb9BzhX7Een0d8V
AIiNYg13DrsqvK6FtecaEiDPVpGBEtFWI7vn1mgO3RLv9bLy7KHetXX0p6b1P3cUX4qebBuo5U1m
J57Z7ewsC4vJDBwR6PbIxbIpZWiyzV4RMiEg3QjNr+IfPf7SUSPox0hsWcFp0W2NvVYf7zBc7Kv2
H5R98eMqxi4xSKvGs1ddmtvQyGBY/obR8FGgdFxcYM47k/+yagTaagzbuW9ij9yzcLSCVgtXEZZQ
LdaQ/M32QYc6mcXwUZoBy3jTeaaYTllDeHE/Hpeel7gAE9Ox1wBS68m5enK7D2mpYTqRh9ZkoXSy
RyCAMBvu9V360zjeF3uA2pki7bq9z8kqufhcQXM7B7LheK3XE5hatI4fmrglRvpYRfuUX21ZypOp
3AjlbDOuCRLir3F84t6clnB1mbEerD85/U4orSUIwIYBnwgKx9fM44R00aAZQNIe4HHU3odemOH+
jj4sAN/9dZK7cjwsILGQVVAJhnx0S/gLeJ69pR1XG8hdD+qMU3A9VAsw0X5dYeNO3MLJ4Ak7NOdb
SVB1u4nsoMKgGdFish3Vbl8t5+rHQXOVOeMVcBmUYhyvynBQntb+gToLPJSj82EJyafr5/q2cHZu
LdE2/NpEpVQX/TYb+yIj9G5Pyd0moxaeU28cQhZus3023SfULuQwIydQ9JvOo8+czHc0mf4sjylT
hsqAQF6LIIMMwkgSJEV79sgvBLzuvnLnY5h2jr5fSCqirmv+GdEEFhB4l5Gz3ByY1ooggyaOZoK6
jXjXjZcifXXt0zKdM1hWgF7rYPbo7QB3m3t999yE+ZCA9r8TjQN7cmPIY0TRCDZ8GZdLo936P/cn
T+zNkAR29F3PAFhJcpvt4UPjZlj4zUP8VtWfOUowdzqO//X+TkkIKWr0voK9qx898dCMGqPER8b0
yBiZh+B3xrxxdy5NVdElz7Z5eXPHh3YMlPyiwi0P2ZHiYmGIt+W9AfX8Vdm1wT239U8V/VrCy1yW
frTKmerxuavWeZ19i8979oictb3FZHD1ytdkoi1JK4I4+aibk/ol+DVDFszFT1S9DkShmtmVFRAS
EvbINE9rlfq9yf2JY7DTDrLqjmYLB0giERRjoe7XkU0C5BioL+Rd7pmdTnb+mq3Q6chZBsQBeRea
fLz5G9E3s7kcG+Y43fbd/mHVLnnjzRNpyVuCNkLzGDn37m4zWJqPWYXn90zjd7nLKVDUuAHbh4Fs
pWHYuO83mc5ggYok9yoQP0YGlD4uRt/0o3vWWE1qrzd28xoYT+51bF+bt9T1eB4AQQErNAm5pfzl
5T9SyeoidD9KBk3tvQVmkelOLV1/KTcShWzhG86mjlVfvyYldLh/n90+liWMoh1OIFV8NRSJX0DP
sVjDFF1croNK40OftmZ/qAc2GpfSDP3YDF9Ych8cwrLNNVSgMdevaEQtUT5PH8o9CaZ/UFBptDWF
mn2YcGio+5lVqVpJyDtJA1Xs/Z6BVdDrIBpOqzxny0eTvMs4cNV/KhRdYr7Zmbu1HmY1mG24x2MO
Au9C/9B4oSb2i6upX0OhHGXDTRORkPgqwPaV+t1OOWb9ePjUSA8fP8majzOfXaNEZSgeFouIK5sv
B6G++TtHhyJVtir8dRzt1YkPKL0NYxO6RbZtHDgciLv1UqOlkxCgCLHHhzrinJC+zatdV99pfE5A
pqX0WkQkst2JtvAW2tlYGOL2y1KejWJCHDShycfuyRsiHYZ3pI9lHKZryQwBrm1zSzV24GRTsFjo
cXIJ8GBklz6fNrXmnAYYfYKRFc/QHwd5o2ISrlu6CKQ2zNuj07LeZ09xTSLAmFstGigQE73eZTbl
NoItvMjDmF0R5hnEpH8T9afQtjyXLONAisp0aqvP3OWZSABcmE5FXJ01oXuleFQ6//5Rj49mfyn4
A2X+yX/NSZExisfc/IlqYqbfUhV5vsYCrj8r9MfHVjivPTFHLLvMyRGqcI6KYqf96YD2bhyCjDTL
ihwy0k2/tN8U+tbdY81RuH5W7lcn5f23HHn+U1QxtmRNOJkOc3fi6ebTNMcov4oPrmyhASc69mZE
ol042b/OBkLNZzJt3sBBsOkgIIMYeFe7hzL+6+DhF7bd8W81O/8/ocpltc4D1LpkR2s4E1Uh3itG
oqR9H/PsYAg0WXF60PmLS+EcqcU8FrN2G8gkmA6l+RxlVxMto4xe1W7q/NXVLkM/RkGr36fN6iPO
021xVOYPVwO/RujmDfwow2viPun6GM75oVvhqaLHUoIoGY+9PFQ6zOGTpuwsEaxu5Nvjb1sFMeyK
7ezNwmPatcp9orwk+sik/W1XXyYQU9LvLRO6ZZO2NE6WIO8ZUarFUz/157TQn3JyPTbUl8XFwSJG
sfg2W+QS/aLCOlNnX66fU8dFGrs38p955+b2y56TF8WFa69XKyy1Ef4J5aPRVvtm4A3vB4tzzfke
epASbmBtUsRuyMRnFC8Hevqe5XCY9RcHWXGFhSBp3ixFPnaA2i0LRuIo4ymB3QdOE6pXJhC7GUNL
aBlqHNa69eTYMrkZJgKhRjLTl2u1N115qxxab0yEo9W3LrNAt4y90qBmLNa3Vb1DQBw5UqV1XT/n
MUwuQigzuisD2RtNt30rXKr0FDEezGnEC0Cu2sYs9d3gxpHXpE7mDWozbuPe/JKtI0OYUFQLS3wS
EQIS0xjpDtWY7stLpIR9vjM1F3+bj+9gMqZXhfs9sq7L+Mz62aZHV+CdaBK/RJFUflm26Ts0CKwb
q2WdykihFzhhvFb+JcqTQbsPSyhWGdeYHuk2goTTEDZkGh6zuTeoCWyqp1wox0ZTJk8oRmCRy6Hz
orq+6G+DlfhauVuMT0vAf+nbvOdp0D/bmRW/QE1Rl3AlcJbiTtAR31sZnkOQ0Vo35zau32xbu0nu
TdnrAWJ285Bq1mUkeBOYYGGKFUBYdLozBu8SG67A+DBjMirjeNy3XfEwToMJqxXBdpHMG4tt06h8
mRjmPEcUkRcpnblpG1MLYsnn7bjQJIOeLj4Ez6kr22uhu57gFFHm+mx0/9yUknOCRppxqKg+svzZ
RYdqGfWPpTw4VbFP5IA3bkjA94utGl2sMUypD3GxZRlUUi/KxRAkwZIUUJ5Tg8HZY4p0tB3tDQa3
xSxP+JQSps6leFnsg9KGunuorK2cb6M4msNdCLXhbevr/pHHWoY9TRfQWeYKVp8q4JEGGjANaZYW
pLMB7q85L5jkueZLQpqS9V83twfwFbbRqveK9rmmbkKy3VygtxXnaMZPthV0RE10vpuAM0H0Jtws
A5tFvu7YAFwMUlhahQgGHA1GgPwhrCjrGhbHNyQ/br2XjdgPSxwOKBAGncWyeY2noBmGXZMb+8bs
Tbg3RqYUzSGiZ87f1+apAk4dxLfDuc3w24+fee8SWGN81O0PwFnUludeJmet2uX69LC6v6YA7C7Y
UFr9sFhduNh8DrWyF/GXYdJ2ovjYz0iLOuRaV3tuqX6q7pbKR7+tkb+4bfTZlg3NM2mEiAQ13qyZ
vlLZn4mjrUw+FAN2w1uvqTs9jW9LlHlRI2i7Mz0rSlBCVAo63LFbtl3rEPc5V4P7M7a1GgzqInxF
k0mgWdGvVqFH5aU2ho5CybpHNpyqFBUUllHxL6AP4pqbfC1UJJ0dVVqOdI9IsA0fBpC3oxuKMEvT
3dC4x3ieYfJojUHFNEHIV7MEG6ut2Yu7KgRqqyoTydkIfCPGMj2mcwMuFV8bTG0N8MiQlScFMs4Y
td2KEnEeqo9Jc8NEZBfkuecsSR+ju0HRAHcaGO9XfCsFqhvbttVAHcohtOu7Quw8W0fVTMXTirSz
mmw3LO+iXXTu3hSTLx/Fe3vcrKLYuUj9LQYqk+0kxZtUoVIwbj2vfAO9FBUtI1uvBvb4Oa7/zGan
s3cayMlalDYx4wkePcWX9lOnn2fHZdapfZqtI93a6D1/xb+uJvovsh8yFAgtg3LpMKXbn5nSsMEo
tj8Xb2WdvWhisS8LNDdYQs5qfldva5nh5+PFqa92/Kq0oNQHtazuL1yZkDtZ2F+1zYNmvKNpCYcM
O5qKgjg2mr8aKX/mjeI9kXJrJJAVDShcppqut/RiT98OlUV/HZkw3cyM496QcLTjZSx/sugrHoE7
eYXF8ovIYGLCLlL8+D0oxaJqQWuH6xB2uCPU62hunegx0s5G1MfXDOemgQrxZs3rT1KP0yHtXkW+
7XP71yoS+knGrYVcjC6/EKV8ZVzsicD9MYdY8fvay/rnxNY9m3xYZ/Jy1LiZ0e/6u/KOoGi0IbOL
5lcESZ8DMVyr5rTECJ5Qrwq9gOUvfDtud3aMEjsg3s5ZqEDg6dpMhEvdh9oSfkKF2VN2bq5gnnzn
8kV2goSrRQWisnXX/xKS/QqN49UM2nI6r9M+iY66uHRW6kmOmGx8HdsnSCeo5amASA3dEuQN0amL
LddTNCscVa41GJp4zP6NSnzJmMbN9jgr/4bJDTm0HxOzCZXpxTRMolcnvAmGX2aK9Wgx6xU5coax
46TNH6UtrF3frmSAMP4HVTTAm2qP/PdHPfYQMTEg89JWWf+QsIkVxXqSGq2E4BQGIFA/ptCqy0Xk
9l3FpG0LdZdXn+tC4sdseu2qe5r20UfVwZ1zfg5csNmn46Cd4jd2dzgQHlL7KwYEsHq3ccDke7wa
lZEnPmD4uthYTkE68vXg0l+tr35RxxAklBYWQk7oClh7U+W3EDYKUtSNCO2TdBvLsCYfpgLAzpLd
WC+C/W7fiPE6qwvulrFLakJVIbTLHOLa7Fk/GwJR7G4BczDCcfyLG0c8oQxoNmNcDtchBtHn2J/h
tWSsLb6q4vNwAarSB3VIG2+szVcHGQoGj8q2rnVpbBN8LocWVzLGFaXciYIeRIXBe1gEL+yKiHLW
o9i/Jzq91zW5v8v6lq2jgnhjp/VqyQUIOtIm/VaXp5kKpNoxxabR00upBDkCkaEiYM4wWBcdBWZB
Fbge83anjwqS1hkMkEHscVDkTY65v8yGeOjn5XNWwA0NS219oaMerhz3qdHoHHPnJxDXrH1r75ty
p8u/yiWePdGuBoOoWU+ZV7nOVe9glfOLHj2jUs+DLP3X0NQxvw0tl2bd3CLxaBBgjZ5wUIngF69z
9h2xfLXNWzx9aBxusXju7bfZAtXVXlRAw/SuCHpLTchigz/H57E5uxPegShumgdngWSKrFzbOUms
f0a4VQuIU7nCyVVR5LsMV+oYGvflboA4j9bGBUl19lObmZ/92gST3mBojp7nZNwZkeMX2aw9q+In
GhSPa8FqkuQViRSFBjaCjNaoHRTBk/LVqhIHSvrZdcWvXGNQsrd67fZNGr0qwAvq8JzMQLKxjeCm
s/JsFzuzzuuDqrdS/YLHb8M5JCxHwwggH0x7l6vfS0w7nzDQFRvfRSJOgBfDKlToZGYTbDlI3zjH
rYoD09mW5Z9R2hCMPZFEszYc1TnWCAv+rqY3e8AnBCaP05T7Ltt2S7GzQfHk8FmRkj7EzzixkLuj
Qhz5uDkeppdhQhpqqiXbSupbICr6CjvkmMmuZ4wGQQebmu4/TdqGZfMILZuzybvio3PUJ1m6/4q6
YIAGv7SXQkFbcA93QPS4LYr2tbcZ7wDcUns8EUicKiG6cdnPWwdDFApmE0JE+G3LttOmd5k63RKb
WIHegNAuDFQvlo38u06t6B3glwOs+bX1+mvkm0XHocVIRwnby64EGQOTKE/KcBb0uXgd+4W/NG/k
OqJmMaRXTKCcpCUP2Lq0gXOSZa6orMeCf2rZGvRjvx9URCCrOFIPusFWPGuIWlrh5X2yTaKFHmPg
GeVtkXxjjXaqnQcgyFM7AnwL+6rJaod8upBT+z7TI1sOFf4h1GokPDs9/7uE/WBZXtYtiVD7ruXF
sog2rP+mCCCvmt33IWuhnmO2bgWHc2Gb4DJmHWJOmMk4PSNrb/Zd7ord6jbAr7H5UKagfcxCqi8r
tzkZA0ozobWIjdVDpDMMp52fphZbneQp7NSRuRQnSmehTY9d2EIzerQnGwDJsc6KI25O1nhadK6W
9sFmojdEHHYCsFh4HGPHzGVegQCT3VuTIU6Z5l1lGhfa9KDuXuAhFzwW22n61RvnWKRuYAq+Yfgv
/rxn0N22mHZybPYJfy2tQ8M/vlTaFFrpPw7+3VIVx8R1dlG3ZTmOh5P1EqHZqWu6vVGtdJXmRWC7
qzN6yLAPcfQRtZyOPCiIa+JkfailFfaw2+Y8A8WKl5qIuGqizsW+2ki9sVtDPates/6aKLX6aNg3
5T+XEiPiH+6T04Q2rvxxhzfFvA3ODzqwOPmUKkQKOrbBT5TPiZxu03b5UUE0Wmpys8Wf6hETWYp6
HM4NiD8zr0b6EU1XxtOqB8OqeYsRXShOqPbKTa/anRsbYUt8vLfcuRhjlnu29K0hUMAv1W5U3qYm
29ok2brJUZ9fa8xI+kghmql6IunuNIet5a2Xjwpg5P2lnzjYUwJbhm/XmuKdqUf7zHL+xRTDjk2+
nR2TWnEMbyXGmwJBnp7ZqMwQJtjaMWEOMjFvRp08deNtmpJtvWD9s+uDgYUAU2BAoOLdBz+YfFLK
CNmJ7MoxN+zII/b5CrSMNUla8yFD7WGB0hXxrbW/lOSm2j7+IuRrH4v+pdffDry81pDqOnxU5YoH
NJ2+l7nCW1+XH1qVXuuEENvO6K/a7LzEq0p+QbF6tbsclfxYu0TMddTCib0GKpayVd4/Bxnz13Sw
ILZ8TxhaVBn/IEriPj6CHfNucXpWTraVFfLzDCrzNNTXOLqxzMQVpPCxkHfbZNgMadBb6bcFcDrd
FuWFeT9poutoQV3NBACockJsHfXsG0Dy7P+HPkMHbk3To4okdUVp6y7jrmc5ESLJN7ooz3qz+KtV
HJbY0p8omkITa/R4JpN+DsSAAlfTJGd3rm1ra/nWhfNV6p9Ofl3F4OWtgsBF75BkFa48C2v+RMFe
ZW4wRojIo1kFVa7u01EVFS9aC5rPCuzLtB94Lso7E35Pd2CymeuFXZfYDaOEylrYiWvp7FQRai3t
hAnq0vJM0UzY663n8DaTjU944TErIJd7ER3mzLiZaRxmluFLd8aIsa3TraagLEXaPpi+3m7L9KyI
6AkzRJ98T5PzKJd3S/5g9YXKZwu1LcXX4yfNekwV49qBs7dOfVZm1bNNEVa2aj85c4YSKnaMkCWO
AKdiCrEi/ksmXFcTCW2FSM1PJ8pImx0bWjTz6f/jupIjKtUy1hPRKBBnDVbgYeB7suZwjdEcYZic
yzchPlH+rcZ3DVlgIHkY/VlhhuFAqV+FvT6zM+1tbp1SgxtxpXoeMUEp/de8ZmcnPy4NTIes/KTM
sVY4iIaWXTYv21jIs4LWoJnTk5XWB11aeGRmKxxqXffx/wS51YA6qYcmAjVI6vi1zdSAmGA+Anwn
CYrhqgv7YjrLLvIk9Eq1Lujy19Q3hOPn1YSGrmu0z3p17RhohYhX5a1zWm9wOVF3NDgAXO91xG0T
bQA2bjU/l4C0F2P64OAdtDex7M2IL83DZsmw/7TGxLegWn9iwK7ljefDdB/Rc4tu77IyR+K5Lm3Y
mNtqh3P10DNJaA2ggdlvJxHdeL9KlTg95bdCJG/MmdeaA29JXiNMdGukUmmt+Johei+RHR+wVhaH
vJvIogPkTVO/ZXOXid/A1zTTdHBq+4nWqtrvrOqx625LvDUM30yMYw1CrBkvfVMxQksWgaDKI2PT
NFjSqlCFdTXE7OX39CW2FaO8pPOAcfwNS9veVcut1DJ9u2rr92w/Tcxm9Xp1lZ9ifoMOZ0W/O0Ip
xSGY1xKrF1VpCF2bLxa6TXFoUD6IbqfG2tfY1YiMi8MMEKOXBzH+SGNFfp58O3oOFq5w97nkgr32
VXKaCQGnyU18xSvLWmSsRxMGf2WWGOYLfhdQlCVYuMiXi8KLPaoWVgRtkwzzO5ah3v1JjD/N3q1d
dy2sC0wmNPGC31hpznFb+gaO/NRqT/l6bc18S1lq0MIdGcVjW3446evScg/iNRfHfELL3iIXN84t
2VRZKwAp73xFWDlYpxI/v6sQ4WcthlZUaN3qnFrlzyAyN8c3bLfYYO4ipSGp8eaLAAdRTC5d1+/o
GfKKJA6geBeqBnUctyHiZ90WnhxHv1rPpl3yi2HkIgiRhLtVaYAWEaJiSSzz3VI/FPqDznyjbvv1
QGYswP5mJQfJmTG0rq934ksGVb3HoZuASlp7ACPT3PbjpRm8AphL3kwZNCVDNups87e5l0oBjIjs
RUHdgU4CpVL8gJh8kxlfgv0ZNgF9lTJCvLY4dJXzECNFoTc2Q4znspTrBt8R7EBygdFULK5XlBVN
VHhJV4bTMj3UHeTGKRmO3fKxmH5qW56eHfv0sZtPNoJRPbnUqsKjGWcfdWHuHSH49L7d+toq5cF2
YHlbF1Um1kjli7Fjz1oO3IdRGxwp6PLYX3txqFyXPj2MW6y4VQ+vPVuvqvlnFSW6LvuQyPUlbT5d
bSjwrWB1aCbNx53qL3qP/CHbKikCWXGU959o+GJN55tHLwU6jfVvMKOg7OsXdRweEuiYwSE4uj0q
o8QmpgRxK59len8qkkfLTQ4Nn7QeaSGsi2e0w743TkJdLBJRGWFT2VGTl+3UvjtjNma4exayeseo
gQAAQiCkvyxI9X2UEZQ8WohKlrX0l/HLsgzgogF4QNZbcrHAU1s2/2kgqdzxdHfZa+qy+M1kEslZ
PlRpTjJLzBRWjj3oij3KOYxET0lZw9rbzMN2rQAgshZ3J8jTMHcvSVvxtndSpRrOImPF7HX9KhXN
frnn9qm+zX7vy9Ea9q4GcCBdsATTRbcpZmSiWKCwpCjLW7NekHZm2nvWVt7akVSAHr6Be/5wuNpn
eWsggSyME24bRmn7afbX1sYsseAHm+bit+wwOy9dxIw6oOzXmleHrt62GBi/pv47NvSHttEO4p4F
URfXmuwiuxLJrhofW4BjOLVVyzYSEExAHDsa1yKWmdmywsb+odyInKN03kfTr8Si7MYscHH06I6M
SaVY6kvZIlLDXz+yeVLcauHtm7RLdN8ea6gQQ/3INeud6COlGvZFnn4YEj9uWSxPDl0CN1DTHaNn
b4J5jdcpR/ik4WoIOt61dngSxPUg20/i76Xf64kSqHognGEPu7KtCXqq8+IWk5fF3LQiVSNbkBGd
ZgbUfYv5T2aXovAl8mxUocmCumG5JqSab5izyQ9A+hsrzrVYV8+YIi/tgrjrvvW+3vIu+WMXHwc2
JyNTPAv20cmhrptoq4MMxfPNXBjM7JsAdfW7aFk9p8gZsUnHUorxr7g/cElIbdnWsB8Q7DTRbTJp
MxTNtr6PF6BuTf0Py+8whSLBzUY/lQ1Gzs+K9aDRQ0REooKlJs+oci4qGr6U/ULLCHO28R9H7Twz
SmB5w78YJ7m/liX3+NqdnUm5eyIfQXeq9LlpQoy3ePGvCWTowvb2gl6U/ACVn3qWOr4xQIZQFs9i
CKLlSSOTRdnzWmJprd2wVf5NPcKaNBwsb27/ofuWFOOqT110iKfnRduP0S6Tij8n1yh9yNGeuv6s
3/ImXKafsgjc8jOBlbf/JRbk1GsPi5p8xJwV06uaBw4lVNNJB+D8H2dntty2lm3ZX7mR78gC9kZ7
42Y+sBEpUVRjdZZfEJIsodvoe3x9DTizqmQeU6zIiBMnwrJFEM1usNacY2oZeJqM99mp5v0+vRlS
KuauMYs8o8vAYWNznTBpeN2tba2y4Up0j5l553b2tRZYPwrWTuVesQde6d0Vrclabx/K8KL1niSb
5YI6uOr8fF17tn/ttv1S1Ny0CI9HKzCB8bJSEk3St861VwI7rFHZ58oxd3I21ZalC/KTtviygnGe
GjU70frKs5D2TDFT1JRSY0zldVOhxpL5uG01l05UXl/4Ts600I5i0yHAWpbYroz0qdTfVDxuSrwk
Y0G8bTVNAHC6iH9k7UbpnxtxdV4V5VZpuKWUtjEwAbgQYdLLcM6DGdbh9DN0l64fX+t541Fiti8K
Q+fNw0A9TVXz3KPpX1PWK/rnMCEBPhNsYGx6G8ZGes5dl7OLRw68qyw2RCN2vDL9AXfuMtR5ic7x
BMfhbedkTL/jxoWRM6Sbxr6W4lrIc5eSEB1I3blUvKrX4961jIVVltWF6YT+Kg6t7/QmAI7Q5q5C
EFI0FkPueGeYb4FwtzEer2Sio52gwKfLEXaSIS4XtsCTBSBLj19TF9VrSGtmFOaG8m1hsql1p4tK
JvtU1neRieRXUw9aEO18tBmWFlxZdSQXboEJrYm3nhtuxYQhAsLakI8rUBsdDcDsFvbPQlaPRYyf
oV/n2qXfgoweU2tZzPajhC7xbcuj2jG5ytmpbCdMdGVpo+62peQ8m29Ut2nN5wuft8VQDJgFojpd
tKX+XSv9Zy2mLUxnyrahHYTWT5vFulJrA2G+V58P0ZkdsV0Jx48gjneZh4IdowI7KCunSDfOys5s
03rt2kHGFhrZ2rdvwyDaN2hzLJ0qxbw/VzhwM9u7MCqgTvfCASPnoAVKKOzSWWvKVYwnnvBvC3dh
rT0Golp5dAYaFSLYuA34Rsi6Y6tcTRO93Wz8WXrIQDRaMkBfuhFDlJteOlQNKwSmbYSkCFXgQtIP
TFW2rs3ym59n17YKb8hNPh9S96Zo93EPVKlt3xHSxNrW1a6DxFqB3Phu+OHOT219mYSYE9jl04b0
FtSw9omPxikeEBR/jaMyZp7XH2BUhyG7SZBNqeP12G0W+vJ1esLwvJiRibf9As/gCWTiERz1Ybhu
kcSdpQsLBZ95Fmr3RfOt8R9PnMAMkP3TCRww7koz1EclhbHT9b6YBaKi2o8ijJEiWnSHjLEon9uk
xxprVRY7+pCe63sbuLSVzClEfXDiexwB3Mr5559gYkkjsqrzUOdMw9WMz1X42WkBnk0r9F34lMS6
VEuCxul5+to+pt6gnzi0c+wSHCCQq0bak+2wMgwmYF3YXXbg6xjyhjW1PNTSdwnxnPRusNemrdp1
8rw3zu32ZWgAHdQ8YFq5aTy8irhBouZ7qcQ61ryfrGJ1uGX8UpjLuJr2oqT2YNa3whqXYmSn5nFS
5bdwfMqYhusXWRrbCP2H7mEyjwP7JewfWEMxP2HJXLo4zPxiIHqi3caWdqHMGnk95PepZUeLcZ4H
W+LFTxd2cE8iiVNBOCsZ2S96h60y25ZttTWS5iILNbRIJiGt7Ap/Kt4PRHkh+NmgcN5Jurhf39Ij
aZnmr59/uqV9mNZdEJZyF/a1hhJcNb6EaJlpz1Gu4yiPqDz87AVqEbNzeM20hU6t1QLDYzYKg6Fj
Dm9VoubivSrObaiPMHqyOts1PbLcMhHV7eCwYxG5X9/3nh3Tge8NangewiysSBENQTXhL23d2j8x
4OU8Lv40Xszfn9OuSFSeZvpEumR4eb1KL/ybfBMtXleP9TZpFvoGvYy+eNKW+AURAC8u+sVdu3IX
VNyXweYjWL5hrNrrCLzXpy7zsaFzwBoMXU3UmhPIy0B0W8BbOsIVrfwON/975YhF4UlqrsGaeuTc
2UOqixQ2intsV5KXDZiUtGRUw5bzoqUH17Gf3pZQ/F/j+inihSMF02rdlOGNZ6itg3y9DUDJj7TO
eqisuiWu0O7e9G968aCs3fBhjfMBHChk0zbNvsXyUQP9WKyR6ATXegiKa9Y8XInexbX11CE6zOwL
TLxmu0bDeUv+9Nq5o9Q+hQ+jdabD/EhgoO41dmntymFfS1udcXIRPDcGMnc0Tjgu15OJkfws66nj
b6Aufps9ohSfP3oHAQ9+yiVxNfpevsHVK2769kWy2LAg88SnyU7RxZqKaxrJQwG8QLtAZVq5w6KH
zNYtfABXGUUdSmX9o/NET9qSl5K1mU1w223px+Diq/tzGxhSm1zN6LFU3g8QgtHGiZ91wcjmxd5H
I0GY2oQIpH+1TETWYXsWpdMVvkuWzTAUC123Gb3BjaoCjE7moxLmTRTvgxyhj3edoqmEshBT96rX
zXheCxNx6p0rrlr/nYSeZriWQ7m2ytcp2+GTov3+WGEss0krKZh1oENh9TEoz4m7hHnCKO8qM2rB
ibt3ouhuqjZ7FYmz8niRM9jHpBkvrsD3AF6Mu8TylrweRdV6AH/AGzTb0oUbvwqffPShOAtpHJN8
XQTb1H+p9auMtwNqEYXpAuSF5yVAtKDV2iaKqVResTBPtBwkeuKMb5X0GySzaA2nGDhLwc5Xkvwm
n0YcDtjQ4vqhGi/abCeQTVQIuBEGljFe9ihmUbDaDxcSna/j4TT7pSU+7IkSB+l/GDOc4aY192l6
C9rGCM49G+5PtGb/25PvXmOuS7D7Bc+1iL67YfiYZNtMX3rFQ9LcFplYGV3wTWMzm3YdPm7yzTJ3
GbbYZWoZboY8WaDoLtB1tml+9/V4lkeg/79C5T5Nm60h4liHr7a3WxvmkMO+Mj/LQUchBl8ScUyR
kVKUXvzQUPBYbr4fI0gF43Ugo7nmRG+qjt6zNr0r1LgxkV2lNPhDErVccpECtDNV1W77ipIUbpu+
KihAAKhyIrKe7RMRvH+mSktr/vmnU2i0KgucKGKe+zDX2pWNSaPYIwg/kSowz7V/nYPlX6DuKN8C
g5I1Zy5QZLyq+tRu6M/bOWkd7IZ8r85tVedqb4lFfsVLB+9+UAhatvIf473Jy4a18p+CE8lPxy7T
wZ5HyyELRiPnkfBa81jda9/oDs3M1Pw/PMDBzmZwqz4zYW7sUR9NaPWu7GdxjyZ+erFOMJKPbICl
dbAeJqVmuDLmEMHL8Ja9JR/mR32rfeONpjE27luzN04dSRy56wfLXGrEjpAozff9B+lsrHO0EtEv
fxMmaPBldRG+tyeAwcf22/M3+PT4tlBdFYlQ4tJPKHJHGoso8zbKoBxY4Nej3P3zM4wT7fdjZPq8
SVHacEmbCLcSIMAKQBzSWHC1VhAvXBSraaDOULvsMzQcRXKpRW8+dHTNn5CTDau0u5pQKmvvSUkd
PErOg5rmU6WdudlFmDDLGlSnCzTwNVXHtFtZqbeSiHej2W1QZhufFiTvgXD+ktr9Fqo3w7gL425F
3W7JmloZ+xpcmawp1ibRc5td5UjI4Xl4iiXD+FGR09kOZ572WIRvRqLfVhOtxzhddSEaQQMatBfT
MtBasvQeS/O2I/G7Sa8QfAwFQQzDjyICnU4mQ0v7ZvQuNA+tETvuyz57G6YHUdE2CtOrasBEw5so
ndqYplmkCmf59S34FZn012nE/DUBf7rNrMWd640FhgBYXpgc4f5q3UtUUyVB695hg7DRi4S87k/K
uNXMax7BTQl3GBVVH1YLJJKDxLeeUDFX/r4vnQ/NxB2TNrOV76Xg2dEpSlIF6gjrCG+xrYDX2YXY
YXDmJS3yd7ta4gIoHd6F2Yck50Zd0+zf99pFo/aae9GlF55tIM67V+g1FNJKVd8W43aM65uOdoLy
aPQWbbNRtP0WVhjeWpH3lvvWMnd/1v7ORyyqYw5Lmzs6iuuiGW6ToX+Vfrc1h3Epoa8MCti8CK7M
6ceQnctm70zTic2yceTNShysA3pDycWya5pIzSbUQBjiuv6umcGDGWBVuvBTiMLgDroTbxx/nk9N
McO4P91Qthz9iHhG3zVBYd85VVJf04nEMJLmuQdnP8uAxChnhbwuAZDnOtbN14/SMQS7OFg3dG3S
mZpGudPqii7u5GdnyWjfaS0bwwxVYOYMAVbJa0tvqIG+p6W+7rQaPW9P2aSlyp1TPPX0yD01vRzb
RBxMy4Pp+bpIvBzCVE8vDOHOUn/xX8Bax/QaYK24Eouhu7Uk1akV2ssCQfi7dVfcRt1L/6DxLkDT
8LW/4u5BBdpMOw1NFCMeATs7CrJNoPG82hVsj60Tv1AUhWIrFt5T85GoS1TsnO67IgGe6g0r2lNF
VghbgTf2jhqyjnFhv6Nb0up1clFDKsBCTejdBql6k0FiW5Q/cE5X+iK9AYbpmuukvoWGMoUBQsQd
NfvsRGDBr1SqP8wB4mBREaNR5hP0qEuo8Gdym1zQB7lEurkIiavWFvcuWWPm0r4gtHUZnnmoLhca
YWfFmU3uk817XbLyF+wstxTy5t9apUtclit4LEuTUtCLXOOi26gldsZrfBNXasNm9xK8MmrcDd3H
c7Vpt+0uXLtneLdOjLujW8iDBcx2A7+yc86K2OYlHv+N2Oi3eF8BTBMv3q/gNK3tcy7zYliYK+Co
y/fnh2CVnLEP2WErL08spMaRt2VxsMpFU5sMTN+ChDjanCvsKsv5EtkL5LlLSAKL6Cx8ODEG55P7
062ch8Kn0V9RAUiS+Vj+XrvLzslBuBnfIHovs/V/WIj7RcL/dAivQXlSidG59D1U6WVy5Qrkf9mQ
iBN37sir/K/YnU8HaPSudIekdy4NbfZatkTrlHEOkF0781R5MmPmyOzw63Z9OkwmvQq++0QRg/Zq
0bcrc3xg+UHn4Jz1NjEJ9c5lW+2d2u0cmZh/TZufjtfmfVf6CpV918KsB4WplRcplV4odtBa+lUh
iDjJTjwIR3ZvxvzzTweTtHJNpWjRURvaTPqLxFhun7p0R7ZtxsG8Gph2MSamJJ0ncG67Eg8gNMav
H+BjpaVfW+xPX9xxUje3w5YSaJWDSEoqWvhJ6NnNEsMGXO3Bnqy17uDPLZDzXBsDreXIgmpFWkC4
Tq2QzSMBslC1JZCCtmyoXOResBgmvUWQLKCQjKgvCceBxa5r0c6uhX6u3FDftSAqVkODX6bDOg7d
KnOfTQEUkmhfH1VbNHnOpZsaAEV9H+aW0r2fLVTbpSoGvALKzAElwL77+koc2TeQ5vP7Lczs3rda
00j3422MGpIggPe0OBN0EWZZ/xLpFZ3rr4/156dFugezhuOHRZtpHCqPQ+PczaoztLtyNcxS1q+P
cGxMH0zGNI+rCXkmMRk1BCHQ5MyISyAMC2GdWMWOvISZv67jpycnqiwbXxKHCGUSbSoEhsDMQ2vd
Oej1LMPR1/3g1HvRFf51FFbthUox5sGljXGEFdMqZpo+8er/5+tp/sp8+/RVwjGlW+/YA09hyTY1
unDRgY1ReeJ2HbmY+sGOUrOlHetDMF5q5Z4QCDGcuR7Am1PpIn9eQvSDDWTd+WY+SPIMIlVRaAdh
W+87oa//owdBP9wkNlGqSqS8l7YL+MbUvR81VFdR96+qi08NnSNTuz5fuE/XH4dsOIlJ5yAj+/42
Ruie5t1FnJoUiMKd603XkxydBaD2lTDR0Hx9bkfmRf1g0i0B4pSlLwYMew9t+pzHJyoY85X/w6Ku
H8y3rkPDuCr53MC4SLKZ/IeQ3MAYGq7tafWffXf5+yWzo6Yts3z+7hrtdPcsSrITQ//YVTkY+hX4
DKdK+eQZ7dYkd71+IgDr2DA4mCBbIk9TXzP4YLWCijwaK8TQgP6+viBHxrB+MCdWdR8EmuDTLSdc
kNDhC1j2m68/+883VHoHAxgd0RDE8zf3sKXqmJtmI332zTWX6Dy/PsSfL470DkZxmPrB1CnUN6bA
my7pdNvQId540f768/+8m0G+8PvzEmX9FEDpzfc2avZAn/yF4Tji3OwgABLf5/KgMvd6CgFALkCV
fn3UP2+lpXcwsEOFNmwys3zfRu1rnkiLOr1MN4mCAJEnLbYMsL9fH+pIQKf0Dkaz3bY55qAp3mMV
Sq70hynFPb3UbocHuThVxD12l+Yx82miKqLILQhKjfeNzHnlyMoIzG3pvsYOctUCg/+pkOBjT9zB
8FZD5BnSryHForvHCqSiR2fYaSO+ufp7FxYnig9/HuvSOxjrZaop00SSuu90N3ooufE738v97de3
5M9DUnoHAz4M4sALiirem8FZF93H3bVenBiRxz76YLTT7G4031TxXgMjmjoDSN91WZ1YUY+MFfdg
uPcO+1Oj46qkj4DcM0xfwNgMqIfLCZbsqXn22FEORrwl4w4F6Xztabp1m+onHZmYQAl/McABef/6
FhwbFe7BuB9do+lGxVFiMFzVKu5IbQDwsMCs12oXPu6G8sQMdux8DsZ6EjUJyckcCe0x4n3qqBh8
3XoNlr4iReLECR258e78808j0CMY109y0JOj99SpZ6VqCB1vX1+sY599MLqb1PL8IUpT6Ao3HYZc
0N1hE524PEdGtHswovGI1VKgfN+bezjyLR44CuA3erk28xMz4JHB7B4MZrNpu67LOELbPIJKw0J4
4qsfuS7OwXgYs8Itwl7DVTENwH/fakylzYkZ6MhT4xyMgkyr+hhJTrKPxQpIhg62At7c7GVYlUD4
TmUAH7k2zsEwMFUxZq4zJfscqJsmrqU6//qZObIiOAdPPdozs7KjNsGImPK4UHh0TJoCKEytTDx+
fYwjr0ryVzPg00MvDSo4bhwl+z6IYY3bWTdeG1rWIg5mOjJCqpNTMHOevTxeI9Xr196UyS07ltek
cbWtEXT9ibnx2IWcf/7pq3iWH7aZXah9PVxr5iUhSCcesmPvz87BAKnDUbmlStW+gDPh0TfAOoC7
ftG++d9rTLYkl52Snxw7iYORUkxGG7ppqfYxqvTSeWzqEzPIsafhYMVrjWyaQttL9u6kbUwYMhW1
8ogUAOfUmnpkR+UcLHytMiutyDhCqxEp0ABnufG1j6YCxyrj1dfP25Gz+FV3/nSPxyBCkmTRCY/x
Z7fmXeIjYEB7kU+nctuP3AD7YNQndj7axhDSLhLpo6obJMba89df/sgFsg9GehhLzaumRO2nt+7e
eC0+/O/4Zb/+7GNf+2CwN7LpFCZwtW9G2wISJ54qUztRgzj2vQ8WtgaGzL/kBy3yAzIjH+2z8Pbr
r33so+fT+XQ/Bx2dYhkHjCwyL2hboogUJiibKbbJhAOP7CvvP7xCB4PYKVK7DRquEPYcEr1aiBJf
n8OR5dM+GLJZSVgbmDyemAZ5zy4702+8bFe8nFqHjn3+wcj12trK3IBnntBP454e/ZzCXWFJXtDu
/PoUftVb/1oXkPbB2O2KPAr1WWHSWov0qn4pbrRvLBjyh1wGz+526a/REH99rCNPqnVwuWJNt3XX
15O9liFSc9ae1E588rGzsA6uVNj7YlTzUhpqEHDygKS22uKtDrIcKshax7sdkU2RpRR+e7xzK61x
irVr1+1VU+fmJldNfsFE6a+/PtUjd846uKqmXeeNLIxkX5Ijiz7te/BgzeKxBT6Dr49wbBN9mBBe
6z3OdcIM99kbXm/UhspdqCfx5tz633kl+PooR27ZYT64V+aOTqSC2jshZVaq2HlVnTiBYx99OCcW
eo/mne+vU2RPHSJNY//Etz6yNzQPpkQ9lWOF/4dxM/GYZRrOftkVA6TIvlx9fWGOHeJgZsx1BzzE
1CX7DpoXPnmQHjYV/VPvYcc+fr5on2bHtM1G8nTZd6Qp7bHdGG368ETR5cjEax7MhqkuGyIl+ej+
FmQ3gTrVanhJ776+LMc2TObBGB/KyNLcHqkNmY3DfXeD5mVOg75uftTX3Y/69cRh5nH0h1nLPBjv
qozAXyScBPluZMeMc3bEAoyZsYlohhHaLE88pUcGsnkwkIfI9/wI3eoe7QEMLqsBNrjp/UX0Vpxa
wI+N5EPrwxxebUK7Y3cQEm9L4AqOH6b6tVOdIbeG8e+eah8eGXOH/oeyTWtil7lsJWGEvrZtmfS/
viNHHthfrbhPD2ysG8PklxT8Ow2UG7HK2nMOKOvrDz/2tQ/Gs+y1dvJwQF82BcESrIC+8e3XJ/+v
t+G/g/f85l+PTP3P/+HPbzlYtSgIm4M//vM+T/nvf+bf+b//5vff+Oc+eqvyOv9oDv/Vb7/EB//7
wKuX5uW3P+CejZrxtn2vxm/vdauaXwfgK87/8v/3L//r/den3I/F+z/+9pa3Gfa0b+9BlGd/+/df
nf/8x9/wI3+6uvPn//svr15Sfu+egDMcplHdvPz1195f6uYff7Ptv9uuZwvX1g3dMcXcpe/f57+x
xN9NS3cMxxM2fplfVbQsr5rwH38zxd8dz7NtBzUpFWNz/hZ13s5/Ja2/G8LTXU9almkjCvrb/zn7
327Q/7th/4W49iaPsqbmy/w28vl06bjS9KRhgiWj7jgP2E8PXOcHMlMWvAtRVPVZb0KoDA3PmNHz
1qYvw/ZEg+D3Z+9fx3MtnTOzDfgWh28Hwq69zINyuk6TkhoSAWPTytUC/5Rg4WAW+PeBXMP1dAl8
0jlsAIm4dHPNFS6t4QFIU1y2tdqUZkSgXQBpkZqZhqrbhnqYgyeyfeNCJZ4sMB/Qczsx4H4fzXwX
07BpZ3N5TdfiUs8Fkk8X2TQjV5gWUZvEFydbtzSCezt2yZkcJyb2T4/fv2/w5xv6+wz761guN9LB
WOtgjjosugzgLkpgZ966HQaN6bzUbxoLIG7TeemT0VThLgun6EYT3akX44MSxr8OzROrc4YSapd5
sJjHephYht15MNOM/hL3aHjLGlnt7T5nLYGZS0PINWxw735XX4dc543CwnlfDxYyTb2wfTjxefrw
9QUxxOEjbhou+b0YpqQ0dHEokTCKLO400/LWVl4WZ24SOttMjrhHRwGCBMQLviNCjWQFLEOD7g0r
Qct2hGXZq9H0yVL6+vv8ZcTxdSAhmFwn1+NZONg4ZGTB9lYz+/enkW1snJQ2Gti4Qs/bp31/ngfB
pE4c8y+jbj4mY53gLQa8flhZbdJ0tMVEQlU+EDSsFIICO4Nk9fWZ/eXRs12pO/NUpzvC4Rn8/TEH
Jly7WkQStxMWlbxqja4JwZklbYYNVkvfBi1NvPNOZE6xzZOUIM2vj8+e+eBWM6l4EBt4/DxTOvJQ
ahNr+MYrYkTPikG3Jfl6CezuhXSELshrqNuXTrj6j2FC6VCS5vFgJrpRXXqjVxIgURf5C5JJ9a6C
2WGjwtQi3EiP2umMRC4DflNUgxzybckuO420UFxnwlbXfQwDA7KnOd6rINXLh9Ft7FsB9p4UTzMQ
H2bmDc21VqetjikWOcdDjHe9IEhvKCkSu1k7WrAixopXHKdR2JS0MKkrYBzCxdJcdpTIzMoQxRIc
t3cZUY5s1lqbwKGzrQlgl2gIj4iTKOISj1D5S9siLikTuuw3uahDaGtaXkIdr0vLtq9LSqaPMnci
MH/D7NQd6rT0XlMYirBwybghvHNZFZqDPDXMCMTL9QSDS10DSFwVhoAjiX/PMD94CTXHu64CO7Gd
9FrVN2FpTB/pWIgctkcavpV6MGhnMrRMnYwwRWvV7SP01STZNcaCUUmLpx8b8aM3HXafmR9OPyLR
1BrOpJY8LiYS1OVVXzTPiel5DbNGyivUMOjxcz9pg7nKTX2m+QpHIt0yZsOygPzoEnrG6+qiL8qg
IdKLyXCRljLydnokq4Z4FC9G9Kd5gFziSYD5mTS9Nlc1mNV0Y/udqW0LS2hQw0U77hunN0n/q4l2
L8ICPxu2FwujuF+orXKkzS4QAhUK7LqB8C5lSXAkQQCg9Me8pkzo53b3UeVeCDaAadG+0FMrHxyU
MQpQkZNU8llI4o04a7sPb0JLzwklVVVKTpHhx2jUwi7UXyev8nhJ7as8uxuLyDd2llMb3j53hBc5
G27PEIMAxB771HL1hk1gNQr/pt7XLrzUnLmBHPmopLoy9aQPGKDemITo40jTKtYU6zqTWTJt+mU5
+Dx1jdnwQuDGDk6j3OrpJ7WJ6ROmqEXJRaIGKDmwM2fmAKs9WRiahx9lqDtEHo4rCk58Gj2ghx4W
onVeF024mSxFiGVVKxJP60ES9QtaG0ZKZcbRveHM3qhxzPtV65lWsiotGYAejTwbfK5rxxu/HEii
Ab/dYPXDqlCRNDQkamU0qrwC1EUjL8rC9pypVONcTK8EhlIqswHzNKmXSNb2uCFVuorPpgHMGraC
EPmZMGIipW2YkAtbb8b3mP+9JL7Eb8sWwRDfeVzt5nIMs8zYNYQf5ujlPUIrpt6ZFKmmqu5+RDIT
POCd0wevQxaQqG7Fg0+CtgEqbNMRG//sOUai1uyCBm3jDVMYUxYqbDIVzaLGnx3kpDxMstcHpMfQ
RuZ5jKQH/NY+kWFSTis97Wm6DU4wiC1eVMB9liIkMnEyYo3jtils6PczXjorHUKKagwUCH5bnNJr
5XNll1kCrAlSB8Bzu3NJOShVTzQWeA2islSku9+nIIqulGhxVxRFRDCOglvUrcDP+hgGADP+VL4p
zvuI3g7Ll2lc5lNY/QjjRMqNmlxCXyzZaB9a3gWYf6uRfJYyiL1mUWtVAIArMPBR9rHsLlXC/gB7
iVPq26kkVHYVpYFlx7TFAwuL9xjBI1ty06BRCqtM7jI70F7q1HavAb0ShqJNBljjJM8FaPHIi5tV
lZvRo2tMBIb7wp0nMj8p8jsFHgoxcej7QMYmt4FOaBjxSHaHavA0QLW+nwiMsC7FJOdIiUbr/BUc
F5w8RVTgEZR+UaizGu3isHGzzmsvO9Nyh41Gsm+78BJYCes6U+op65QYV+lYdbx5BL2zUaPU3pmW
PTDpfqAheAyF/OklbI+XbJUpfBhRQ1JpoMuOyFKvBBCXmTJbMw0bzS7KoHRuq2GCiI/eopbnk5OG
+QWmgcqi3yWYbhbOFJrJptesysGbmhGVIlqhCdKdimwi4COX4aUsyOKGcpMV3yaJZXnmJTi3le1h
f8nAbLWXdl3a+8LtXRgKpo+0vOJ/dyAlWvKAQNM3EDqz+EOzCuy50AyJRnEKy93xdl+5ez0ynUmD
T1VWBtCETjXFbiDpmqi4aOigzRSQ/NKmQMhYdyMgVn1Cw9+qFipWxOyH7Fv5kDJjF6pk1xeRJCMG
H+QitjNOMfFj7zybdCgpDeqoy5z9BhCFOo90knHDerx2nKLQd6NfWtFTo6kqvyxNVBBX+ZSEsAmV
p1WrHhnMBDuAgPpMXON36udYdOZJzC+RkSZkw8veI8mrauKOGBUZwpdrUrMCMeEPmMO5mkHsuHhZ
m9b4zkrRdCQheI69o6ZXIExRumqGi6qPwva7tISFxT7pZENFZRDuJkmM9BzwaEU4S18249vo1E52
bdgBHoSm0HA5mE6Z97gi20wHhmYUUXtdxEr3Vz2P7VNVsO4ty15mUP+dSJGZM8T9XVVNwfjQhFY2
7Luk9LWbTET1jQPFCXdqaeDFzFPN2muVrwgMplJNWnKYRsGdp2kBMOgpLS+r3CahWwwVhqGpK1R8
gSkoqN980ZfkK6shrL9XBQYSWI1m1t/YpVnf+A5x98+tEflPkampeKsgxdYrnx6mhW/LxjgrQ4b8
Uw4OA1BNogfRmQsujq1hZH9rjIHrPLQAkM/0xAighJH9dz1WHqkr9VQETF+FF9DbKBsozEY1qu9h
4ZMdYxk1c4rv+9AXLWIxQIGzJ8K0bLs+ydGTjj437zxIZqNTeG9mFHcPQ9Jl9rrWPPeGkS9eYa2E
BBhpdUgisz3+xHY83XpFTFSV5svqLi5DdBtTNJVXsW87xS4Y4kG9m10efGs8ewpI/lDYz/t2Dk/Q
OxYkevOh9gqygj1fmziKXQhnbjz3WWMj/I7SprqrrVDfx7aL5anRTHoeRiWqBkBXAykvFIqEUSUT
nw2FHqa3kd7NMAXL4d08DJwnHR68BprRJcHOkYlF1LjpWdhjXL0qz62RtX3djQ7Uijj1AFhWEXMB
EvcKQTYyCLI/nEAnSZd8Gs1ddUx1PbGmTDMkjRMcTNaNH6ltEsMsXgVUIsi6E+gnmOtl+KiSjLuL
iKm/11pJXBo+teTDcAODIKMxBaDQudP3uLWhEVsseWAHmhDRGXeILxTosf5gR071kuejhAXQCOM7
uGcigp1wCl95VSuafTCxO+tIceqd6tazcnhUXeYnBLyVg9088TzU7s/ERIr5rOulaM/ZO4LqWFd+
F7BRjaE6xau0NmPr3B58rydIwPGscRspK8xf2BrlV1lMsw/LooRdmZpKenfw5OxwJ0m3MGAPjJ6O
2TrNfH8zuchwmdCUsCq07eyzPdbILNDfLVG4CnKU43OpGwVR2aJ5chm2Xf9Dm5IIO33ftg9aVPbp
lcd2FWCrqKDkp5K4vXAcwApX2pg8kJU6SDARkgwUOZrKXVrsX/O1TQkjXDuGsrHMjQ1xKboBX8v2
gbefWXCFS/55WuCf1MwBrnNR+e+6RTuQkM3auxy5gB7Mv0FvF5XlgBjSMz/djlYSJxugNnDt2jSV
xPtElrOaKlP+CKpae2axMRvwmr6CExXyGrJMiqj74Zhxh23LmhHSbh154+zKh8SVBgOriTSzEHCA
cqrmzLHHOlxleQwCsXTJcgtKDXFlkM+oZA8+xG3WoPDajCquTeixY0fij69YlROiOA2AAF4TrAq9
dN50nhPIwgWjHFRsQ09NeGpggQomx14IVrOfVpR7l6bveP4yqyxJqFg+tewri0gAdypq5xbGfVJs
R69xIcY5RvMkx8Bxzv43e2eyJDeSJul3mfMgBwbADMDVd/fYNwbJCyS4wbBvZtievj9nZslUVk+3
TB1HZA51SZIV4e5wW/RX1a+ZrpXCsshCtfUrnqZmysZ1n9pG/DRNzWy/qV2IKw0U8/zkUdm/4N00
q3sxjhN8Qe3zg1PC9/heGx3+kl7OK6B8d6EbMI/Fo5Xtta2tyHg+1qBVtzZqi2tfaprr84LT45cY
rlS8AeAvPzbt4uzoB7P3buJwnuDYOBZYyXKFAKxVFt6ujYCQCZenojY99i23+ElM6i4zmur1ykQz
H0ARDB5NMe5AFDRieRj3Y9C13JnMOoJQmfSV2OYSxphjj07KFYdoQH1r6MDl4IcfRSic7OBRGers
My7G7iaFkfyOFKKjvTNLLrFlk/JEdX02BrsEffrDz8W10XulreFoajt+GfMCzm89jeu3es7HeMej
SufqsuTUTHSDt0bX+jXtHxfjogD6fW2Hk1d7Xfmjkiqtv7tlNJdnJXtXnjSlQM5J58oDTJxyuj7U
km7uB9YnNW4l/4EaVVOMf0Uw/i01+7+Uqv8mbz+0P+sX0//8ae4+2v8XRO0AbeZ//UM2/k+i9tv6
7WfxnyXt6z/6U9IO/T/Q0UIVolq6VxEaKegvSVv+EQNyki5Kk+vH7nWY/w9JW/4h+Q8IQ4jWrhAh
f/QPSTv8Q0RCxpGiQsx3EZH+HU377yM5FUchBy6XH3VVtxH2/kVhM4NWkfYBXlVJxg3FMd1xdrrp
mIZLsa8Hz3vl8msf/+kd+j/orlcN93+P0K4/VPGi0fI59YuAuvS/i1/YR+IwD0K6aWxFEqCjO4p2
MaNYMhpRQNMtqau5K3wv5WhR6gFQmy5n8W9JcH/+Fp6vUPlE4MFX+tffYpqnrind/MTZ7pxRqJZ4
xNrS1buyf6uvlbe+xqBy//uXLtRvM/HfXz1dB6GH+Bu5Qop/VduzfnEWRw7N0QEo82blcLuAP1me
R3LytO4k/vykjOXulahe/siaFq2lY/HdhgJg06bI5+V7b+Yp+ArKyHvnhA0BL8tXX73Nus5xr9MD
1e6EknV/0jL3yhdZKOvdcnqERNNReeq3VX0/xr3NjmznXGYdqx4Rre+7oYBFmwh39naNJ5vpJskK
s3UW67/X9JZsJawShgAlShefXZef6yr2y20+TxGwlJSV+7qVXXcD16R095Re8Qa6r/5ZMDulisEJ
AGWr8wrWBSjBlP6MlZtQ4+mDQp2ogCPBFh+9tXhsY/sYT/q9WAzws9I4TwBCkis72rygCHbnBZHv
gRkBXYCqdn+VTkUVwVi/0JuhXtKgdE5Jey2gdcWVhsQPycPcw5FYF8ewW35fTx9Ut9JUpkFji67/
xqX6s1P62DUq5R3j1nc59qUcUpcr3JBbOrd/UwL0c2j5G72KIhlFX4P0S/XNLNElraiz7Gjo2qpV
1D/bSMnv0di2dL3Oo/s8psF7Feb9HuTvzSxbmx8mR8Vqn3Uz633NqfhkS+4qd9bWzUMQwqleqrE7
is5Zfq5da4YzOdlgpntoFNBZ4zYtH+3sDAW8WOM9UA4ofzWlpAtTlV0BRU4F08PkGwmrQC+GD2VR
wedZL5RH6cjm4SUO7RQ+aPS4eGuKAlRy29Rs1/0siJQCJai6Zy9bp/5F8kHNp7IY0282dobxruvC
gS2+jr2LQtokMx3Thrs3fNEiqCULrr91nqhkwgAa3jkz1IetZKJqb1KYY6/46+2zLvKK1nwHBYJq
DAuNr6GOfq89N+6Bz2SV5vfMvfoY6owuI5ovwmev0Mo/hVRZ1ud5BGpxKGis/R7PoX0r1xowYVo5
5NNpBI4EAdlRutCobclBv8kByVDLI9RDMEULxFA/yLgXRZVe5S4ICqqAeY4n7LaiZyff1NwmDolX
mJ4CCzS9/aKb9rkwQSt3nsrrryFL65Uw1JYOMLM2F8cg05BlFL78c9nUon0dDSV99Awt7L9VWcBZ
YnQJV7Qb6bfchj2ziO04ODRV5JFW9WE2eZPuhcXPAz+y0K9T7NQxdyeHs2VVsajsykClZFby7Fpx
h/IBnoaMwXLwGSVA11Bds9WmvNaYVmVkL7RBQqt1ib3wuogjP4SQX2gq5aZEdVblR8k+cnPP7FH8
AaH0kQqWL7nVaridxiZ+m1Xhly/weuISJqoXvXZ1MtEsrvyXWLoz173aziWt5V3Be6wz6e2mus+K
L3yhKQNPC0/SFeZ3MNazxdH5Zuh1FJ+qwq/vaJ+hLz3N8VKxyOeDerGt06nvhecu4MyqZQ4v7I5+
vw+Q2aqb2A0GxiIhp9o0rOHT2mX1SizTsRjBGnvLdyTzVt9AcUH9xdtarxtmnh64icX0EybheD3k
5TTd+EOtn+VcTZIqjwiqT4DCrQ9E1urvK2LbsqtdrrW8kxm9vszD7duSy55pbO7Zl6EuItqaELXd
M4IQzF/eyby+4UvrJ/BmUdL2KJrrczCbiW6STnK3NfUcN/feXF1LtWJvunQC8ssu8Jb+Z4zMDQgb
2iRIKynHoxOUct0tLEDf3TGwxXHMVPu69ERrf7SeVPeyGDv4IaXpgVMpfwr3YRCOH94MJubS57Xh
Kkf9dQcAGvZEEVZXPsBEMdhOlAzStqA2q++hX8ZPjQiHATEXeO+2ZQpKZ384f4Bqas1moQV875Bq
ADTFKGsThpHzKsXqPTq1O0PGCzQolqiqNGX4CAmUEC4UoIMsUrDvJurqxyFuufcwwb+MQyH7Y59S
iv8ETmJu7kRbTOtdnyQNbeptqjPmLhlgMU8N2UO4THV5dLoQ4n29oKNvB+XnBY62PAjui57ylI2k
kfSxkGX74JiG9FHTtpjamaFQVg7EoYChO/Pg7Ogx5K12Go+yWFJYDBqMnDvQuT7UbJ27PcTppk8f
zZJRjg2jjywuv8hX1s30wSshD22crCwvsnI1PEozfA6aFcZChfO7Sdm/KDU39WfoKDOhtdh0N2rs
aZWTY9a85qnfUmdP/PXQ2MH7Uodx99FZ5C8ugaIT+zUc1v5IJXr0bCwt4Vf22WPpu7eeJ/p7+qHb
8T3OPWBQHsMmfaAw274VNCA/onpbqldTox7tlBQQu7WO3OMUVLredWpwA0i9C6kCz1mWkiuwZV6X
ycXes59eDz6j8sKbgmFlcui6hUHAlAKAPgbF3A/04CbrNUZY/pAlOwWwlbWqj5IVhiaNAKPoucfI
0d+4UT3oyww0hD8E8z1Fhbcr3NKJ7juxzM8oS1l/E0V9oQ/TiIH4EBQB1dhNYJpjs9A6v83hbPd3
Da3UK518fZTcxJwCh/MAhIxzQRA0P+zsjrdR7izzyVIZMe5W0ck7duwpBnVvw4+2MLqFUb0O0B5K
sYLMMFnyk/I1t7qxWQMJEW4FHErVQ2uF2RinE8uDmH7mAA1opHap/D2NgPbszrMcYDeLxgHOxpOW
17kieb1CTT/rsas242DH7yaUD7oVzk1jo35PxVX0FRmWhlDxbgJ/H0vHXNwW+1DmWeBTMfd9ZGYa
7gV0SMZzJ2EGQbl3x1hBIRq6W66ibImuU0vslbrNb9dyiD4ie7VlcY395ek4uRSTrs+4mIMTAhKt
oAaFqummduM4BhJhXZifKqyoKqa64c2Jy+JLitkAmBri5k1L1jfchu5Y3OKFFD+MrrqL4+M1aOOO
nTqDEOrFefYVvdp9y2X7PPWRx3y2YDxZJZwRJjE+rzHl4cLWh64tbxPf/9pcddqyun7jnJaBbGEG
Cn5j75QvdCDmwcBsMTPpEcX/0g2je7JpGu4W5XLcH81y0q7JbkIj8r2jnGobxk6+z2h0vy+j6oFj
ULMzV+pX4EbPvSk4AQyTOIL63UZefNchAsA7LS5S1MdCp+1hAY+yi8r6ZCsU8kDeBBaWjw2mz5Ef
wJTKJgN6nUpG8kLZJqiGfO/PfXzHzMgeGJSMJ5aHXzZuiiNq0NcBJpFJ8+TkhvEnt6vijVry/SzG
5qFI6AbAxX/h7ySXBcAFzdXF5yZldcZp5B2Lhey2ZAalh8MQV08ckCmFdNynhFIeRh3ylFYDXSQK
UhItzvmFQSDWV8MgPm2R8OVC9wC/xBZorbokDYWyWQWcSJDw1aZx7vgEYRArkT/r1ScA3XlSs1xN
lKmQcMXBMUHSLKkscrA2wWIVaG1t+8jBfQZbP07VVnjGcvZz5IcRerrxulq9EtNSH9DG9T0i+Ve5
jvLR16VBmHGTfduE5QUw2KPnw3gfZPIqJFD3ZKSwktvd1l3CzyHCbd8DGOUWZD5aEdRnWamjrgjo
N7KRF98JmWJN1JWMxXrsdAm0RH/xrBK7KYdg3XtHxzhXwkr72dTYgAFyxeCS1vbY9oUPXMLcrXN+
FnrOmCVpAADAlbDdQnggYomJq7iL3R8Rc5FBYJatHH1qhX1te8VGx//XZcC8vQ2D6l4pykyHSLxz
clmcTUnMa19Xs/ps+vBTPkHfmuFMSVp8jzDL5r2l6p1tKKVVmMd8MTcEYalH9eCU+GXlPwdV1dx4
UfC0rOEzM30IdKun7tVUR9/kxJxkAp8Hl6m74Rm1r6ovbjHB3LZ1Ut9qOr+XKb+r/YBK/KJlZIm/
eMNIgN5QU6izpJh379NuWQIPsQQbIRJOBzcWV1JtQU8ZpTPTJYj7YxAEz463HItsrE8DTBza2BEK
l6XSn6NphK3h08rpt3H5ealD7x5AYNnuaeIK7rW2CXCgHoZDpcRTeSW0Owk4UQtBBhNORq2xGOqj
sy7+j8QHUVhlnKWYWES3tmYi6MRucUioXS3HivqyuG0vODAujZvzhPqJfWphbFwmvb66MQRwF9fF
l1mgrKseCaANG3zUY2gOjGIvAY3BNKI42aUuPP/UIgvuQ1wU22ZK6DpvFl19rK37soDoeLU+290U
IR4krP50zKvXPhTp85jjoq2KkkOvF5a7xDVgg/ys2S1F8in3+puOVMJhqXI4mU09QQpTDAMR4oz6
knoquVtZwG98qlQKsMUlwJo4u6tsnx1Q948TH83WnRrwddp396Gyu0ZAQSm007MpMzhf/Vo84HJi
qW9MTvWxkxyzuGByZoOMkZmgV0RAJLmIhWn6hrLl8SOMU/OUpy2g2IykJPtlsgloXr0Jlrw7QJa+
4cKZ7eQyO6/JmtcFMLNafgvD+SnOTPyBV2HVXC5p/c7vJ91G3RUeQ8O97exZKPfS8OXhQE5T8xy7
7papiHwP+ZjvqHWGphaamoBDa6nGCiOQrH5aHcTi2CNYb1g0MjWvdV7S+0enI96Ca49sEWB04DSw
rknx3FsFaKaCJtB0EQM5ZIvNiHLw4PujOlUucu0iuRJUMDputGYY2c1geS3HB4+BGvCCBOCANtOt
3zADKbpsAGCnvlsETohLtGibgNZX/7i2+WEGR01d9tjH+yRe2wst6N6lrHlcB3r9MQTUXTUjJvhI
z9OIwepFy3EeWhqOEd4faRmM/AFaSKKZf88u/ofnzIxpDC0U/0FAXbFidbh20fYKuEg/eAztKVqk
SHOTdXKA+Z0wXEq3Ex4yAEdrknF83k+lp69mHurYv0VxYkfwAE4pg3Q3zwZ8b+Csqo0Oro+AyGY+
AOnwD7lJkfO/i0mk8WMwdG9mqgHdZl4mkYXzlb8V3U2ua7FtunLsLaM4DNGbsoyJEHJPypox/MwI
zqv6j8LmtaxPcxsOylxLIPuIA1LW1xm4CwxQ/nxcVylwTozKryIQPpY5w4qyPZAFujDtG/wcAM06
uhQKcUucfeegf0+yc+ad6tCIsvmaDi3laF3gYWJiFLCJyj46MLCCtEwn0HYI0mHbJv0xrrzvbLpm
G2PHeOk7AuAg+3yxDzIHVGwwT+jtFbzluPnVtGN7oHqFzviwe2OCsV8jZmOTah56gtt5R6FRTqsm
TA7GMOOa0yDewN7pWAM2+BX9L3hg+n0382h2TIAxb3T21GN9Z0ooRnFtxZuutzH3cyWH6sJXsT+k
mmF/5lfOHcEd7oyWSW0zkZGkZTfamMbF1TRJp9vFRt1QEJRh6epcvk94VIGOsZMYZZ4yO/i8nGFu
36M1b8B5mT71wU1Dr0najrvTLJz8Ia6X4otwkhyWnyoOXRA23b7vaMuh4Q1/ws71BM9rij2l3Dko
lnTVpQGKxNJp7r8r04h5g+DIWULELV4THeujzLx03LVL6L/rDFfUDouIvnh8tDuGbxSxAEXlAj2V
by6Dp02m+/m2GyZF5/pyPw9BcTa2/9mBAM7hLm9lPx6CCmMQo4a9npfu7NcD1GbsVtiWmvUpWKfk
1Ax9+lAnvXlztLt1+pKzRrnq+0Jw69hwXP0lsNwVm2HyhtvejOLWcWibzbDCOCKWu4Fl6ABS/G6K
KufQC3/XC7e+lLosj/HI0ZYoEA2Qmb2CYSngDZ9dOUlmdiQYUgqtXjp/Vh+M6KF0KyD2w6io6plS
cayVYy9D5r23ftyeBXxL5sfLm4IWDZVe0WO6ggx08+7Jnwa2ebv6t+46/mI+AyvTpM3ZhODq6Vod
zkGwnPJazE/NBIg046v+oLNOnbMi9o4tFWP4DZtGzafQ9507O8Bv3U0IGY/JFBqchjwV70g0yR4D
bndyqrra6sANdw5OCQaDYfLKWTE/Q5bnofec5rEbvWcVQEstRVE9NbEXcuBJ5gskM4FfsMlgLaiq
3Tmpqg6Zn6XbEFYYTrSrW8cBpJWicOrwTgGxzzhrr8nFo9r7WAawL/bBlTp0hb7epsXg0COdUyQJ
tchu3SHn9Y19D7upmQw2j/GLK8P201rwT2QeU+gT/jYPyYlAuUMjZ2U5D/fx2L3gAe0300ITXpxp
ugm1EP2G9YA+T8bpx0AT0cknIQ4VIJdWdYc+NuabdYNlMyHWnnLbcDlwqnUn52RieBp0P3KuGBBQ
UsrJXamPhhree0qs3I01SXlw4pXFv1jsOzf2qyFK/2mPWn57pQTwAfeEowQPVTbTH4+HsN0nYTsA
Fr/6Wvn9X9E25r3khv/VKETJrUznT7IuqGErLAg7pyupV5tn9kKtu71jQLoJlOhxEv0lwU2SbGM8
V58Wt155d0MIQiWUOTpZgyOQeZCpCX3UhtzAmxm4/NL3JX54a/8rHTgkoxbXEqh4Nb7gsXle3LTf
0sG67BZ6Ue+SZgVdYZyrw4ejRD1B+0yX9JAFfrnP8+AzAwfIG2unNv3CIV8gC3COYweOMhiYXTN6
t9Vg1lMywzj2aoNTZ62bc4/l/1Bh0HyYU19t/Aj0J0Jd/In0c3Yf9vKnnZP60c8g+4VKcAzhrP29
xclzKH2nvx/LGf6mOwANqAFc4A1KTx7TkKcpMZ9RogBgOfgTOdXJKL0EV6qfy8h/l9Q90kNfP0vi
kmdCQZjuBK2+2J8nfKZcexIuPi1f7zoy3bMBzEmNTVjv5wwS7VBUOKBW86Xy+hlCZKRv0UijXdlq
/8zIvn10bQK7rYtBh0JKLw5OhfFsCWGES5Kbm6kIWwbztve/KU86x6oXqd40jU8rPCmH4QdS1Pq9
KKS64Itj867YFsSCrXjQA+grpZwHUhHj2SkdSnaQr4BCTEa/IgPUB49Jw3bVLRiF3t5Woqpu0Bmx
iFbBCcdhdJ/p6a7Hn72N4OOG2lnOphvmxzzJ9KlekvQ9+u137Juo1Fti+mAsZ9IET/i1ag6kJctp
s8CAmrvhXLGOdrP3gmxdb0G+vVHnFR50zbszefP9Yl17Kmx37OuaGUQgn7BJ8kRruQKKQIIa7jRk
gm+dR9YBD5zA+II3cygOKozzA//c/YqCgGVz+W3f5BDSntD4w3PnJk6/deKq3S6c1qHQoAhfVJPX
6Vn+NoJCaN6teGuQP9v0BweL5cPKmD3LvU6ZYulV0MTUHgzl+5hX3MTpxArLAba7p2AL5O1t48ty
H8kA48kgOQgvfoMk+duMCorCSQ9hrDG+ipArjteJLawS8tye+81Ls/pA02f4c/Grgb24mXeImvU9
LmvvNcExewltwu0p97Mc05cjn5IB5GZRQxjvUNo28zg2HOE4CxCPG/tzEfHFlK2+epbz5aVuvZbH
ZhVPjZzNfggdNuCsgZKCUabklwxM/hw4c1Tu0mzi1mpyc6K3E89NPDHSmgUqaekGzePslM27YH/b
eKjJV+81fU2Z1f7+ymDZG0HOCIlZv6K/2AMd2sN2cvzkJlu4gg3YG9+hYYd3DJTiy1J63vNSu/L5
qhg9oe/Ii5cP3WX5bSWG1mGh1PsxYZI4eBrZ1V4BsGB4rigVPXFcbWE/Mf6A1Dk/e7H3dVB18YXA
Dv7k6bdXWUTXt6XqF/F1/W1k1lnNtsJvxGXFyOWrGfv1XRSRIsXSAoir1r76vqiM2dsYRTwfXE8j
DOuob4N/4o4doVA3WXCxfurcirbsLrkIxtsiB5uazKWlb7F2d7i8ryROqk9fjQ2bY5wDwcEJxPcH
SWabVhMezIIoNvLwn0btSuFc+cDwQtlJtHWcBQNW/dvQjXsJjYl2cLxtfOv9oDXonY1dj9lvQ7j7
2xxeoQYm256r8i87Gy43W07TaG+RG5mb2Y2C8VD5bbFsutVzxA2dbkANAXuB7/htPWeepqBepFlV
763o25fFDuupjC0OVUz+h7T3w/ygEFLulwn2t9+SkNiw/7IyzX7nPXQFNvapD8edihr/EM+9dx96
luM/Zhok9t9eeODC+tPk9AwGmL14+IZz0e9KNxwvkLyOJmkcd2/a2fyM6qunHpsssi4tk6994XGM
za/auoeJbgrcY9x0L6ObmU2pyCAs+j6/4ofG+Lm1jC0xle70Wr9mffg17j9WImB3ZupOEaEJyE48
4TszBzesjVuU7eJiaKyW88hIYUUBZs57jNBDUfbyyxQmapOWye2SM31WqeTOa294wRuJdWyniEP1
XrcccndpDmqdzNY2ENJAGG7CJtjEef0onZoZBiXoi9H3adsc7LyyTNrZP43We57BiWC7gX9GkhOs
XA+dZci/VDHFuIViq8gkLBhMiQKt4hSh+aeVBjva2gO+V/6c/8UtMjej5LOHHSxwSPpqEnCT010z
Lcm098lHvYTcAve5nh9chwaJCJQKFEYIcgVe16m9z1x7PyYh5Bg7/IppMV+5SUAU1PkTvqhtP9qz
J/O7cpTR7lq1OUV627VzceoXN3wE8X0jSjvuEq/FQ1V+86PoQS4eCqW6h4fW0fgf/vJzjAv2ircv
8IQ/VYt711bz9zLtp23LSopIogB9h8eqhe7TRXh2I5z/NImKK3wHolpSc+PFtp/dZNeYCTd3jEOl
DvHGWX2XxhqiW+czwqinducnXXmokP3SFR90xfK2NalPRx/Se+HcFXX+VPmoL33PCTZhHr3JONBv
09Sttl4Dva6qhnfen9Myatyc/rsf61Zvg6ALb3qWkCMnvoQ9helTPs/ZXTT10ztfBFrWRU2qaBh5
QtdgZr5h1DRDypLXkhwx81Uso5Sv8uI/cH8lE5wHC1MfZFqyLu3v3EtYCPc+4GCD5ivAn1dNjpui
Jp4gbPLhtJW3v+oTG0bcX21g/V/X9Wtr3ar4njCB6S9FS3KDl8457FHneJ/vEgZjM8LipKDkBBMX
u6nzVPAQlgs0QZLB+oXwVLxwuLOqIrcUs3hdhrrJ0ltmRFm1TeXo/rKsp5v/aSp3ziKqBE6aZFD5
xfPq8ZDIzrSf/3snivf3cB3+lyiWaIoS5ZPZm/uvVYiE6eK+cXV68k2sn8qgNM+T6Lg8uVwn5t0c
1W4ID37kHc+sRYPucABQ/Gji5EttGxzhfh04QJTLEi5EIOX0jFOxJZ4yoWNsiI7C7OxpZM33I+ZK
sI9xnVmcCHN368M1/1IvAbqS9UfcIZSei33Lp/9XhPD/G9P+hyepIPivjWmfsp+m/qj+ls++/os/
XWnCjclTh5EbBwGB2n8KWgvX+4NQanR1mPleJK4Mo79caZ7/B92IXN3wn7k0BFzrw/5ypUV/SOUR
0iRJGBLRjilL+odl7v8iae25AoPbP3nEQm47SsIpFnjjJEPOf2XThLbSQ0K84dQCU5+BWqEAr29N
6+ft3QD7dHqwMwanT1M7zP591YHiCZiZFJoQzowy3IuNMmkIwpS1Jb5Bge9/tFGwVk/jChj1kjDc
Xr6GWGWd+ziauhAUfJ/T2h17qakBzfqxEDTtls03N8tBbHZLNrvko7jh7Grptnhq2n6u9m6+Jukl
iur2MUrGipjH4ExHxJ9eEEUr528dJtQXqSA9YY4fnemXzXD17YkcVYiIIRrigzHEwIk0qSBBv+Wl
fhZNG45vrU8xKBEawNjQFjBARBeUa8rAiCQ4AdV2YqmGV5cG8PbcxwGBEL663acO/6w8NX62Kg5Y
Y9KSVgmH4qy1amCzjpN+YYBbJ+cRi3l2DCcvQpuProENJFQmr3kyMp5lDWQJOiaMzudvVqQh5vaq
W/GGzwwKSQGSAt+TPAucw9zA6gpGb4rQdPxoPIamd5u9ixFVbpd6dsttkhZg6KfFXYPn0VOt2ONz
tl/sJOBKJEJ1PrpbzMKBlwn+GR40Z9nCOR3bXaV7nW6tNlfNOg96yIx1BJGtJnfHZTyZYt7qkQwi
IlOv9a3JqxClhQ7+dNvgmeUE3ywOVJu8H53mUqnS4tFqwsnumyiE3tHiKQY4lyWSW0jpiGUbVRS5
bCIuKtcLoWnMu9Os7c+iFHl6uebg2HCrlAHcYL0hOeb+IoZ2mwDj/NEMws0PQhRxsvNCIgZsWA1M
ZNSDaT6v/J1kj4a7VMSC8J1sxzoNQGHFaTdtodToj3Qcl+stwVs/Zl0FUCLbQupPzdxn+C/WWX+C
rh5GJI4IwB5clazVjV5kf9uNQSG/DLB2vglW6eLMNnz1jOsq118DzqM8s+QT6aMSQ57Bsktsc+hn
1bzoQVvqvOJ2rn90QSqGn3ndVM2Z6066HoTDWP5SY/YJLlEHtnurQ8lJUdOlu/H6wM2xmweO2ccs
Ed9luTacezsxh5K9AHszZCM3mD4FU5BENwQYmeq7cbx+JP64ktvzOi2OHKgT/8avUcQPWP5wcoxZ
VItbcMfT8oAK5S4bfrtmfMs14T6up+Q5F2eHv2JsnghQYTTUcYVe6mUBqQtM1WI9+R4RDHcTkPVa
5UZhXoijTROmOb0FutHqGnhC0r/10STRVtR4nTaUo3Y6XPtl1bxiQaGtajOYhVhdmUVGVJRBB3N1
qXvuW0XXDNFrEsiUI4nIVtaDYk4Hi2tBemLnl45ut3W3IMZePUHNDYaz6KXIrfW2S9FB0KvWtsHc
NJNZfkF0Dz7qtcR4YYYVlcQ3rpUvOP/c+tOC7e0O1Jtcz9XqtNN5zNb2FIcJeexyRWY8WtcpuU0n
RAxoN+Xt85EMrex/MDKgfF/Ni0t0W014Nxl6VCkkYWvEbi1MldzOfZWClgxUUV04ReFwZ+ElG5n7
sgq3dFXhTvJLcOyHBJzx1co25vnVAL/gXsEIBJ7OLfv4mK+No15tp5Z+s9rRVEwyZr/cRbQAva5j
EgFODpoquHh+VU67NGoXgpnuFABu6fIe7GW0wFFTVLdDrPR0U5yYs/k/O0RCrnZrY24S120JLVUr
pclZlpjhGPsuI/+QHCszO6fihkAogxYbOIdmPYzlEusbVQqGaqmE9rd3xOp/aNXxEQV9vJQUNuFV
3DZe3H6FAq1ZhOq1/oj7eiH0SYA0f1rwzdI6vNBfSmwhNG8lPgpgMiTZRZjcyXghs0naX2/ciTrC
KAeyW3jxW0VZG2O7lJIJmKaEecmLmvHZ6vac4km8FMw01dQxVujXAQ9Rs4/QFw59V+9he34SrnVu
IydBcK+ASI3qh0D2e/BkTd+QhlwVYbL53M1hgYAM8T6QTAN1QYJDSnpuqfn8lDvAw/KVu9M+qesr
Qght7FdOE96OU/rXpV4/+5E5hRKH2CbDKfmSM/AAFjwtTPibco9ougmlesrq+gujGIxhOf1zGAKg
VDr+D8JP6lfqhncL18u0VPY2sCYmc7iQae66ceMAskxmPmBnzj5z6mRyil9wSxY6PdahfAk7cKI1
oexg9I9zESWbIh7eOzXep6Hdo5erXUhux5HJfGLA5+01pJitjdId23lxoUvjOHBE+A/2zqQ3ciRN
03+lMHfmGI3G7UrSN7n2LSRdiFAoxH017r++H8/KQlcXujHow6AvfQkkEJESnU6a2feuR8y48Lu1
JQLjIrDoPajkZL6XmVvSzjleI2hgQNyG+ntsav6B6g/00jm7FPf/R9MY2e+qY2g0eCzCjejebJW/
8EidccPK+2nstBlp3MxBX4EIWvF6MqrWpoHT3m0DnhRzTOLI9zTIWMyu0aU6LO3qbOJqj2xIBOZd
qw5Hzv2nDar+nHjCaAFClxaKSSPCkKs6ayIFSkgLDfnT2ViWar5sgWN36lRE1dcVGCK+NWebDniU
r5A+RbgMUWAM68FatHGzuFt+nFbKlid+G9rLc4MK/1SNxvbY5WBdUx9r8PRmt+QYo0ZIg0BrRZX8
try2lYEyyxIbmpNLuyfx0icvZhjIOXdBV00Jit+++I7tPtt5LPiYF+Z3NbvNdRJP9gsdjPGpNREY
TMXF44fV+rcz4eBCBre0b2hg6y+nJsIEoNybdsYmn3xzGw6TYBRWaBR+cIOzT403NEIrACVay0d7
htMvq9kEZOvPlYH2ihedDZnQTKy7kFELiPGSDMVVnQxnHOx2kExJcRJtSssb+OjPeG6oQ7W5KPqR
OmH9BtS3Q9GYNfqNrjxvCm2t3fT5GaIBJ5lHR7rtpfsG90CISiXbA/QhB970b6QYhCGYcJ4sQz5E
5KoRscaolIju6CB5gSTtJUjW7Eb01ns24r5EoyeBKkz3pDpWNLTxcnnosCXwOGYLOqR0O63IVlBC
4VreodJSfCfMwDrefg6+736UCMqMpacM3ZNsRO7SAhGiBIEDefUmRRBK/gk3g1ModhmL++VOp6K5
Gnv/tKSkR4CKNNFc0Ehrp3dEIrRR0pGxAEDiv+CQzI6I/jTtsPipgeF8Nj/neyodrKRW2j0siZPA
FHR3PuT8zitBwC21XvMqA4EAnHj9e+2ZYyAAoShahKS1ORsECX0Z4WIs361nX7EWXrE7U2+cNWOk
FcpI177aKNedNis+Jg2u7rghtCDurxI13dqZ039g31VfwHQ/Z7FuhwW5hVdaR9/Jtggh8K4hDOSj
JSUpIMgFAZRDDoFcFInbJWpow43pl57MjgssZOghT2O9iE8bjdx7Qrp1yAGZkoGiQGgsfTrLLOum
JsggLDyaAMsaKrkSP4fOeDaaxDhZY/eTM5/3JlU5nVW+3Rdlb13bif2gV9rUBKdT16+d4+yyyMrc
1Qdh0dzb+v66M5PW0zeKMMjrcXTvSIzIiHeu0A8IZ7QfGrBp3AuZYg9qdeS6XcUrnQUdSYLPSYNo
J6yFTiLm+Lt2W5KDAyBxZBcooqGLj2bb7hmh6e1EjfOjslAGYI8Oq2LqnxOwmS8Rl2NUAMSddedP
KN75mO/xYENH6Pe51GdSRVvufbZcCRVbuzielt1W4tus5OQV9PSm89GACkJup2TyQxfxC/vpY9ZD
2A0bRk9Omc7CEa/DpnvRoBl20QOg6bIJLbReEZvkqdHVG+uTd7W21Ujf0fLd2OJojghYY6SqT2ti
WM+wnDS0Zwg3Ay+TzrYfhRfli+5eGiwH0F+5d2fli3/jWan/E3O2f5fAk9Px6BgaYS4pV7sJNP1+
UcK4nSAEIt8X92iVelY1JR6QI76pvPICPtrOQcO1lx7nPQl3cFxjiYSl984c8T7xchGNhzRfHpPc
Ql673XVG/FxQ7uz35VOS+fEPINt5PvhU8v5i+UKpa3R7J0eAscaKrImedeeGU0wJnUBF3mKYr0WW
cL7h6PxMOlD8zVqAR2Muxe+1nZ6mONvPq4ReTXTOazhiqthPwKJdbn7Vk3V0rOHDrVzr3ROsqoUa
XcIexum6TQVPVJ123V2lhMmJw1t3RbaAf2Jo/Og2RKdwnD7UqZeeksVLfg2rIULU08lx3OZfcaKq
cxdf8CmLM+PHiMonEmp4ItqHkkHsInAj9ePqtA85MjomKdQulGkENikLzHD0+nVkV7j6ue6GayuZ
7nK0iZzDWv2Smba8K0zXiJrEeqoQYwWjnqiuZ5vmw4lD4WfPvmNy6mhND8Jf5Dud13jVm8J1nENB
MsJBlLSJjyC4G5XkZia7g9OhMku6y6u+DJ9DkT2jcTV2sBpUAHMe9lwv/d1PDmS/rrGFXoC41SlW
JL9ZvPxaVtvdpcUqmfJjxQMwZ+Vnoc32DUMwU1klqFSo5s9kzOlglCRmhUg6y8MUQ6iWVPQwwJHa
wTa35HfjMLCXTPEcZM7Q3AwKHmLQw/vCUeiQudbbvNX7bHQmdLquwB9hpkRIktQizQ+/Ktqo80DR
KKKAPCS/Q5TvJHvy671givMHXLf3WU0GGxDkm11OeONEaNt1lPfVszPgqYE19YNmYbh1KWroUChf
rQMLf7kW9YFMouUqMxdyapmkn+ZusgaO614PNp5QGeZgAaOWZ2ZeK+ZuDlp/Owv04tCkix82ZX2X
2JSNOebJLjt7iOpFnzDtd/Cg3udU6+oJWoXLLhQG/EGfTcIjNrf4Aae0Q9H5ip/nWzPfBlDJqC8S
ceXYCQmsBQkGVW7W4aJRQbimD4zIleUzbNTOzdyJXF3eZ6wqjV5vIIBOF1HWe6UX1IUA0XY83IuG
tZ1o8aNC+/doaBvujRCLS+t7mh2M1KMuE9tQ2A3p9h2T47Pn67uiQ88Ji44ciUyuZJ9bkCoOpMW1
tufqTVXDoRpmllRp3a2OccSlCCem6aziJu5Xv2b6v0yCnUlwUehkYrmBXUpvux6owa7NY9LXYaOm
d51t/ZVV5sIOyna66rK+iVrfad3IXByczviffllFcjWm6a9McHqbEvYld+npfnWwhp7jFkU/Fugg
c804JB2HgwS5ZJFwaUEt9GrfFUPX/vKNAtnSkM0/G3xwZ+VhNlJ813HgJpDaISBbtccBnCLrcOzx
XK3sxOz0t2uqO5TtXol6oPeLAyBXfqoWPZ9qlWpIfrxICisyvgrGfhRHxbkbZfNLquY6d1ZGe+yd
Ee5xWkqTIYoBr26rhKkpW0CCc8LjPmP4WpCv0XnLOKqiTnHnqwV12jXOgJs+78sPh2UHOVN9m6Cg
gn4xxK+R5/bIGvQ6JaX+LdUa73DFj6FvUJjca2d5K62VDOUFL7dn61csCYz5Kz1EeY+WcvDpAgAL
PHQrQmAnFe6DzDg4OSQ4RRjDq2sQRAqNZ/4oJdow4cLe4ZT74EV/K9vku82b95itj0xZRIPPdV+w
TAm1h/57dLN2vWK0ZUVMPl041/ulNovdIKoT7bRMppdmMCMLqz7+zipIAXNoSRNKyu1ups4Wp4mb
XKPdXOl2L5INXQCaVnxb6hk8z48mHV+rXKV7uLwxNGyUI53qkfY57UuPo+dAdIcf0YuTPBFlAkjf
WcWSQgBJO5hkbESkl5IbJdJGu1ENJ00/sS2T8zzIjdK/pvlh9ZO8b0A5dsiBrk0Aomsv3fSVDX26
Q4HaU05cNnsSmfrbxR7k7ap6Qk0gEOG1sUxktO8s/epeJa77exRlvh87JjQ5FRDLZMgm8fpQevgw
ibL1orlHV9ajeCCpiK8YbzoJEL7CNQo8jdE9NzYe75UjuJ40cattkqjTguD7MSXX91Gmbqwg9iw4
m2JtcbhZRr5v1xafyVY6y3CEBKcLdc2Oqs0HMsUlGCR7p2xOtYdedClS0r8Tihn3KvEiVOtrvs+T
2Pso4qY7Ji5WiwXtO6q9QoSul/9YnfkXyYbiuVZzoWlQXKhMxGJm75yqyG9tuX2khfFYF6t6qwr6
zDggvjiyM3Ywitl9MsRMSyTYxA7OI7IEFKEQH0NC1NDYOzqQBRkVFgEGkzue1Nxz6ObVIODTnneS
w2eMfB5RG15kJ/DH7tviAHFnFMV4y5lW3Rt12j97bfU7Q3oINOYu1PsSVnHqsnq7bWbTrkMKjZho
NufkaTk+NsPchlj/PSAfoiha3/4emvKYa8Td9VJ/OpN6pDOjvCUa4Lbp0+XEkJaQxmCzyC2N/TtR
83bUSVlgQhHnjKgfkGZrX26QogxpJ49vs2vqZEeyav48unndBzi2UhVNrns11IXthZu/ZPeuA9kW
WMg2j5ZeazuwOzV+uY6OZcjw4xAAA2zgSB7JkzvmxcPkLYSHYM+AVM5Mfwmb3MjnYFub6p7qIyzJ
2VjL7wyH8jubRWlhp+ugA71qOtk1iexs0qhQ3abEzGNm2Lo7e0fmFjJtKbMI4VGRRiticV4rq0ya
Y9+YLCVdzLsQFJpRJJQ2I4TVpmVU4/Bcwgp7tcfWObcPi6IcOa1BUIsGD0smFGjvULbGrl8yNqai
rTiZxrmk6MtEwq6afsKThHwtKNy1sndmNzrPlcwJcEqdFZNLk2XTHEyFjQo2QVK+7MsxT+6nQb8S
oNKdM8v45VWLjf1AFUY49QaPNCcq4x6mTakwbRfrKakS8UqE3/hbmmY2BTLWPW9IOqF9b7Tdv8lW
1EiySmKHyCfbLqd3k6eURS9/LhrbORcMEBe36fbgmF62wbGmHJESAmQe3VjGb45Ybw2pSKdzshY7
GoYp2BX2pMbPPWhovyZDmjV2V4O4NYGedTlFWqbiRFspR0nh6lvCbaM6Fu3bJL01g+IWIGBZmRR1
BHZPtvy65I9FPIJlTd20JzLlrNB7fTBu+MemE9UtLSy3HrvHzp9aee4bnkRRiOeq826GMjsb6M94
Eityp7tHlJV6xxuOH6ZW6mVb65U/quFo0CgGZ43L3KbusgVNTpzR+MpF8yO3NVGoBuAr5+dfl6MS
GgOYBaKzugU/iis1jOZUJGZQ4H1GmL7h2VkXle5SRp9jYTlFh4u4PcoFVYQEpaHLp/ForUfieQk4
oBGKbJpd7fsnYzY4V3iJ5//IfP+9X5Krru2748XbyRtBW2BaSkLbRhBBcsAQzZJ65QNxEWfDycBE
joI2hxjI4nar9I7snStZW1OEczsN9YAdVA2cP3N/vXFi+I+4fdK4fy+oZb3HAdsfsRQ8pYt4UxqM
dDI53FcwWrxRKntAYPPc5UX/qEyZvaduBozhbCXZxHRp+G0Rc5frOLk3BOENaPzq/jkeNhfh1ubj
De0wNyMlyTfjUU02OX3lnJ6sfh4eVF8szAOlM/F8tSvhS6QV7C3kCeTdFydEh8Wup3s9wNi7eoGL
aeTYeS2ky2qWoMkEIM5fhXBwPKGyxWaJQHMCAkDtVwPU1LII0M9Z7o71R0+Ig2zvQ66x/mHkgya/
Mlu9GzUNFyIpwfFsoMpxg1nY2R7Ij1/i9v4evisXIZkFBIAS30hqa1vKyE63mZFe1mcq2GqwP0fy
GWwg3hrBOcty6Ax1Mu1tyodiwmPqQ+u5A4ZIz/wYcbbKYIEke00tJd9a8rdv5MRWGgng16MeiEwM
hho7HKru7EUnyOfCXC/ip63nX6OR58Ho92xwwGoGo2Clq+GTkEZ2Hme21HZg6/OG0OJQd+fldD7t
Ooz8u7X1shBFGCFSi5XrIpjm3rwvCx2nJzlseagzTuaZ15y4c/qhF/PyIzd9lXCu1RnusFbu877l
zNjhbjk70gcotQy7/kSpNd5zldkMEMtSH9QusTbE3BREvbroiEy1WSEwYDRKZz6vGpATnVlqId33
feQTuUyjNNtw0lp9vh0dfhat1vmW7ZYu/WSOuxqd4hKRoFEUFkwK464C/UbIQaYnGQR1HRlSEE4x
pPKI16C5m22FOawESQpTwutEMK2T8RabcXGzDmQlLLnr3vjF0u05EsrfI9vxmccjJLvLvG690fMu
cqrboR9RRop5fHYNkjs90yMmxCxAB7MVVf+i9AuAclWyr0pxZgEON4E+lUqZmGzRLR+DbXCHJ8Po
4q9EFEjYh740Lq8z6aSk2Ap+Hmnzq3E2RhM/GudI71MgzYyvHMuJjYpco3Zod0ZdTjpEaVFsV9My
T/f9oqGrfEJRA5GXyy4r5uZBgWZ8pkV/SryKuwz2FdjpZD8mcW3fpE52IiXPfdCuP4fljDbDhyqi
CEeb5BR2jc21LIZQOKXtXUo8Rdiv9vpVExlm76n9Wa5zOHhin6t0DlMyK17Kuio+SajqfbL9mgGV
iP1SAhVxn5ongRf5ahy2Q+y6Fylgy16A1taAvJos/ejZBCEIaOlbEHNyASRlMEb+AzOk2K8K024g
2p7+Jd7xXbrCfvouIaguh4MdA/QbimMfy5o1nYp0hvYQVbYzy4qkk3YiF9roemrxmtp7Kdr5sahX
ia67z26LWlznuYhsMlN2jrZPnokSYFruC0NnQKyJdx8v+ofn5uKmkCnuoVp9CSi6oNKr+3tu5Lu3
1AMbUv/TX+dncozfTDtvdlSCMWrpBsTXqEzk5Ur5bGidOuBEEUE78q4Itqpdyfi7a0ub0Iw5NwBD
7Es6pU9uBiv/E15kY7d1xcakUwzFNVT4u6mYqYiGeG0qYP9t2OQtupk06jut+oBYV47Iqzl0uBmB
vtGtrspod/3WXGI3Ky8D6Mu7OyJf3nNd2ydkHhNiV/yMYMDt6ApUp+xBIdgv6F+zmACFQy40hxLH
ejG2+txY+twkOKoJryHeBbxXPzIYQnvO9Wi9jD2OeiCob2pBtXWDmg+w2hDC4Cdbef7RdHIF4ES4
nHskaveb4ridx7FzNXSr+0Pxih1NI6nJtovNFsmaZQEZDTay4dncXLRkTbFccu9A8VzeNk6XnDD6
fn7KTeFBew0Y+ggRfpJ9xYSYjjxocQ0qBXs5vJqekWOb0bXFZ2ibk2GMqOdoUZJzP7KxcLRhM7He
BuUzzK6AHp7trhyNjLfeNP3XNDFYuwSYl4Oll6AZKzfmcF0BMHvH3hUJDjaWsgQWiXjocCMx8+ID
CgiGzO8BPQrOS3KX4EqfWONDJ5/sPYd3hLYjey8k/Z2dtXFEilQfZfEko96i49vNsg+PuJ+9HBMb
G6THOuD3rEm2in+wy9h3VbV1oXLi5N1aZP9mOWDnruEEmIXtkLFK3JAgIh/npPJviJUT4JFu/ail
Pey5D+Zp6+34DVf9ctVMpgtnED9VsfyWC40+hjqO7gSoFMvqGzJPe8E86vk6w/fx4DDvQk4pUonM
crtFgnHdt3EcZb5Xnkj5DXgKSH0UxbhyI8Zxv5HudLd4U55FHXZiXiURNy9KWhli5sK5m8bxtZSq
eBIEDGEPXqaKv2GgXIM0VbF66Ma2v8Z8zqzmIVObkIcnnrW37WFyI904iBUysyvd3cpwVUIYkmMd
AmukzBVFj/amT7bhaQQ8MfHqLcWtLUjRDeoZe3qgm4Z4tn7SbADozO3ufm3LRF7HtRrUM6NemwBI
La6EyMpHovnJdzLYBGqreu7i1UScUg4DC6BDMvlhwRlBJjFht+EkPI/2z7mdZ2DyBUwgxnXmERlt
bp+WPSBRdDYBX11viHhADvRsh6ZB8PEZ3pN2YtYZ59xmJvL4rZRITtVmd0iBef12We/QDrgtrnHb
IkUqI4XkGc+5pROsmUlRvRBZnhHM0njW7WQj0TRWAZg4ez6uWivtXylWACAmK6KIlnhEzJn0SASI
+rPeW6etq2s/icWJApeY8HAaTlBHoav4Aa2v1cGLx/V3Ys3WXUczRhkWVcbZolXj1t1PKNtPLZZC
5LerwFKcE+DZXgtz6LOjRZ4k0+5odJ81MrQFRxl5iIRtGyiMvBZVCOIXbJtkFWOG3PXCZIPrOcx/
Zi7iJXJxK9Q6FkaiUwv4QM5HMk4oDyDCEOtAhfkBgyuBy3pa0Ep5reu/mTNGE5BFuO8I4rR5030x
Xg8e6SNsQNWGVoANIt4bshnnAN9x9150kndtLeYvrqIDn2SNuTBpft2FyZ/eK28ktJhVuVFdZKqY
QzeRqzojAwkhE+ErzJAXTNT8MhFsdFe9tzUTF8hXHbQIozGKJLNTHdbCW5IzTzXDtkDhgWXF7Lzb
tkq7/NibLk3Ym+cZJKELFES7rjI5KSU5Lo5dW8vVfsjLnsO1DUzwTXHB8pyMFrGbnK7RXjdz192s
spHlse3m7HG0rNo7Et6tmUZ72a8BxO/wixVuuCYKFC2AK+IUlWfittDjFX4KZULzBhPG1u/OElL9
FDhkMhbjxZn33cxwFpaSvogTSjgcHyWlklRrlU0ZjvniZKG/MMAuzOZvvpvIlFWxmh2yJRHYB0i7
l5abNFqYMPF44BAVfc6UZOIUuZ2R212jrGv8I/ce8dBGrow+wK+gBpeUP6RwgKMsf4J1pQUsaG0O
j+usBn/HoD5BoDZVmj7F5oIbZJv6yv5VFyy7j3rOQERR8qRt/7PzZSYBIGMjhSVQW/2A3YUVGteu
Z+4Hk86Bnd2Pax/G9gzjZhvk42JSGUR2908Kzf8kGO8/pvG53EYLu5FEiOzQe2H+a/WTSlVFlnmz
nuxzdsXiH/898u5/xbD/BwZJcDf/aznsnR76ZvrbCd/q2P7t//5tNzR9M4x/O+nyZ/31zyrZv37U
XzpZ5f3hYalEgIrwnbw+VNR/T280lfMHq5NyHASqLj0a5Dr+pZNVpDfaNm5BmzxQk3oZAhD/0skq
9YdC++36luXbf8qu/zs6Wce7tI79e5ggP4bYRi7AFYKdREn5L3U57VrV4Jql89LbF4KQpGoHX3rY
EzR802y+JD8//04J7MK/5N5uZrXtY9DeQRBskJnTzZiu6ovzD0t7ttH5uAwS657sHrSmJKBaveUE
GzE8AmHVB7yG9p3IK/uuxBUfwKZf66lIA4JrdLSNa7Ij5Wk9j1v8qxTWg9vSxlDV3VuVMi1JnPqR
K5IvULgEWUDsBb7XPlVrcsJo+m5O1kPbquxI8hMJFPV0aei7pI9X1kNS5p+02n/EpM8Eq8fLJ2bv
mbMMUiz6f8GxBoRt5SZQVnD28Nf8g1iFV9klLzKtPhrGUWAX7yQr42d6UWGM5fcI9BvkQt1mGwSw
YfUnhpc+sKT+sfYt/H3fmm9VV3xmpvesV3VE9m+wPPPLF828QuGpGF1jZ9WtFeR1ek5HTZEH01cU
d72IzNyzw8zc6oNAmrofU64uN2H5l0W8xpfamrKKn0enxCdlZE5QW9ysri6/cXqIaPDFq8BkdVgn
fVHrmMMOR92wm1X+5RqIg0rB5xZEZd3FpGSGsTuDAtr1vd4wSq4DB19RNekX0V8CjUk9HhWswsfc
ct4jMDKFVJ/G+3IqU7bqVkVJY0Steem2XRDl+SPcDWZudeUPW3/yqYIKdVe0O9NBNpNn/H53E+2n
Yzfm29jyBGRuggV/K9t9t6FedET2BQL94LvGlTnzocnvq0KjSb9rI/0mYOg7a2cZolC6Bu71UCZw
ixIXm1/Wj/FJLKtxzCb66HhMMsicRByTuX10mfED3Zr2cd1w5Iw9Oz3HaKjOhY/PuwCqOk0X6I9T
IygfEZYXUEnCInmpOkwkRAdY/vtTPqzFFf6GYl/rzPpR4nEPkpQHLIn1YRPzK6aGNXT1lEZ4Cx+0
QkmCvMI6JMK5NfRk32at6n7VRs1OjrAE4Eo9MP216LnNh6LJv/DPveYd102hwkbhrLG8oDQibQdm
ij4/9hILJxWpM5KiaiM7cvKH/M6a+7q3oHs7kuiXmW8RPlRHvoK6Qoz1HHf5p7G1T/XIt9/k3IMC
+Uv45z2vW9AtFrAHA0cTSiQSRkhkv1QJ3It5ojSyvDYzs4lIwESonPMmkbAC4VvzsKOSxHm12AcF
8B7kDY+ujRI5Mow5ucZee/JrwcPd1Ped5WYPeF9ucaYzf63tm7HQ9GJMaM+tBtH5wNAP8n9ctuaj
09srQbJlsAr5GrPZBgS60a9TeUOED/a67Gu1zxJSSNus5rFT9My0mpBnM/P0M3HP7kVgFj+3A+tL
3oFV0hm2K40enSqfvRfjTeKV1xv6otBd/Wct2/tm4nnC7HLbbXwmMfPb0xSLqp4FE2YyzJErIY4a
m26GdqQstdEROGzFkVxOYY6nNRj6C3eHRf/jz/WPkc4JVH0ZLZLMCXvBU1TG26uBBCAUGOwudIIO
nQ6pr2nyHXclA6QSvCpOmX1qqR6EgSSM0rvmrq5qhf2RtCqRYTZAo4sHwBBMlF3ZhpXBN9L0JrFM
yVRI0OCYW9KY/H3SDCVF12gaUaajAOv6t9rs32B7BQMxSz7FTF60rPWTCzxHb7zSj8XliyQjGn3t
IndGVnkRa+pr4fD01Bfd8sQuILiYwK37tzFlp2jjn8pJvyt77k9NqXPWTYDtP392jZiaJGr7NI3u
c1xsyY4QtSIqtuITcbRgCKt0pBOOuHNJeVg6c6YfZutQp+trnOXfYOWYBmJhXvnTfNMhKoeS4pWl
LjcLm7S87tbiuqv4/9n2bn0931hEve+2nm3JU/kHes23fqzk1eARpyKM7bXVnC4B7FmtbW8NrXkk
R652HL/f18SHdcR/G/Ua6nzrb3zaePYZoZLBPMmM8lrv1mqtB+DPPEA8/ORX9Udn5C95Rzp3kvIs
IG9LInfkq1VxZwXmzFJkb6TbUCVzayYJdUZbPTxZRevu5JBTI2LwXUq2g2XUb2U3F1ezmX+1AAvk
qQwynEccDTM2mqsS1foxkWrZ4dIynznikwE6EwQ6bOphtgr/YNO3dHJpPkvQV4SzbvluY+eZvGII
OaQEwWzwvOiBE/9UP20XG7FdfCxcVrgm/OPczj6T9UJ7yvo679ZXY3BuJxRUh1xO7jHzQCfAnZGP
Jf1btZU+iU7cCYic3z7pZRGQ7an2yw+eg7d64aEmW/LZr/xfHJK/hOcuOyk3Vu8Mxt1at/gxXmpg
5PU1Kdu3WK9MHrj/b6yaSR2FEJuyY/xmp0Hi3GTfhkBn2iHVZROsPgg/QRHmUNaUJl9Gcrn11GuF
eK1xDtbSCOYFunmmBCxLuEaT2zytMYSJu74ueBux5E4NoFWFpbLAd1ibydkRqfE8r4RY96rnEuzi
q1yS73VJ9khxv4qRVaZt0vFotGVzXFu0c8Ska0Z19jr6SIhMUkBnSmxy19lUQVkdXywbFvruZFZR
1czcJCP/9jPett7guzNn9sAMkylOwuxzsoyrColj6FfG82izlBOG5wVM71wNqjOQbZ59sNji4l0O
kpnVoF5BnIUDcjb3lzuYTg2VEwkjOrg2Pl1lxygmJlO9miQDUrxzMfzMbbpGqsk+beviGzDK+5bg
sEigXurh+ZnYL/pIY0F4xtxpEw9GIRn+dlnEzwSPPAwZJTP+1tNNbfNibJ1rHfpya2+TwURPV6bp
XenXC6YAZq5RL68ZnRc/geP5MKV+u5zvNJAYctS5Rv0PW0P2AhZvsGEslyw5EnHQHr5IRGBCaKYE
lcUGB8EdqZrXujJ/Nusl+HlqPqqGGgjOzYcBqcIOX8zXRWhQLyxXRcHqL4hj3nUQ96iv6+Zoo7q8
EY1r7deuRxWufH3AfFQH+cQfsuXRdNVSBrli7TYmmNcZKwWDrHgQuQvsJs3rzOWtGbiZGBLXEEr3
fpq5PjALsvUc0iCwbLEZAIEQksPtFlb22VcsO2XFxrsMNiVhK/+nN7CcJSbkfummT5Mhx/3a86Ci
I4RAvuwvjpV8NW3xkcww8NPliJ2SlnhDmVAbsmQVEfVxwEMEReBE85691OI47dSkBG3mCekArQ/T
YfuMe+AA7EbGZyLYzFSLU0Zf2s0pmlpOfy6GGTEbO2pCr6oUnr+e6EVocBFx6Hklz3M4zovEMgHi
vssmGFvfLv09mZx2KBWUTlKzv10WFqTvOugWJN9Qac8ETqHfutRYdZmjokwuFFz17ER5vnAbC6If
APKHw58z2v+HgfW/LB+4/K5f/1TA+9fv/p/sySX43iFo//85rJ7H+icqtZ5x9R//mf1nA+vff9w/
BlbnUh2AdtQRjiJcn4nxHwOrjX2TjldJh5zLxKr+fWBVf3COtWA2+XuXdA2m3H8MrNYfDj8EpMOi
m1X5Uv53BlbG4n8ZWKVvXczGlmKTcCUTNX//T/2uXeM5pCUQU2JPkPuDoTgJEKbm2Pkn43rLW5wx
NCIn+iQww98XtdtEbN3OjSPb9ieVJ+tu6Optzw5m32JS2PD5cQqviX66UQyoAZnurwo4fNcX9bgf
+4E1Pu05+SBLO0yLlR03gpl2togxPfhzc00+LTH4OAIOm2wYhbR6IEHW2c9m8dNy6/VUoeIL8QON
+2pim6+cNo2aAcyPhLzyWLmMERsCB3RO7MsF8xQVLDQstS3rwtakZ87EXmRSy+eul+k04aChOeX4
Gwk7SGx69vny01ytBw/ENevzrwoPBL0/aJguEGwsXlXKqk0p5t5rtncNExtoQr9Hv7w2BKl85C5n
B2fhvIu98YOMHTqNGvh+HPktcjqmVJQ1tGO2HEIISf2W/8bemXS3jaRZ+6/06T3yYEZg0b0gOFOk
BlKW7Q2OZVuY5xm//nugdFVKtCSezNr04quu6q5ydWYQU8Qbb9z7XOFudXBFWwu9+Dowokd/IASm
8rMjJ7V7lHts8AL21EHLzpkGwzTxh4/WtJL6OBtWwuf356UcngrKm02QBP61qHHWAEcbh51r4EYx
h5bymMLkeWdLa5HCqbfEasoLmJW6q1z1uXloooJNrtnf5MVXuWY0cEBf45YtCoR2FsOOuzD9UWbG
XwEDHZEr79yRw1CVoFCW9TTBbB+yeLfS9+ftjVDk1qENuPfp3M7LxLdgWuFlha1+alK2pSZLMaCx
rwUVxRKLfr/FLBzw7HtEmkMN2zED97FAWEPlOJnr+kBmmeHxqDa1Ui/7rGtly8FoFD5NbYBomH5j
E3+1baREtqeQ8iOD7Zr2H0Hog2xJq/xrHtrsjpDagQvRlCvsXNm6E4Z+GKZXp9eqvQ0teGZnbXP1
3Iu3EHZwhDZSzcwqK1HvYkqrR0WRi9tgbD6DRlqpQSPmYDgQwwSPOVEi7OHwciIIPuR9+rVyyyMq
9MTRwvRY8WvDgtVUTm5wxU1pjD0Kw1KKFqGaPFpN9GMAuoXWI4bJqmsE8GlVv00zKG761OOwfRax
xJe2PigTskBRFeGjnqPt+qFmBjWsckt5Ahw6yTgaDyiDooiVjgZ6cMhktgaZasQO+jnjUxOEFKWu
xSGxG7FuhkN8o5bGuu6lyZOWHsuB7wzT3pMxKHg7Rc/RU8xrF6RPRg65JfaBu+tqwktoyinUFn3g
fIxdWxUC+bWTbh8GPnwaOimcKWbrOOTW9jkqBMfXFRwkdZeRujZ4V+bIWVjrGuai9sZ9Z/DO9AbP
U0azvYzJIORe1IgB8OlcByq407HCXGpHLqf9RgXu3ka2CN7bcDqFzZYc8TcwtIKQMBGOpE2w/USU
/xl8DNq/wZyCmmgxFJnn/6gz+ztcrWLrSsGTK/TVc8GrWHAWdWonry2MG4tpUVNlbWOmiT6PK9pJ
tscNaDDhzFWPEQubPse0GeJOgpK05T1qY32diUietxzQoi9SOeKo/B9t0O37JHoiLKj9FIfUPCrY
Y9QX1FPQ2r15ZfuJ04V1umo8lb5fjOxY41gxEt5jqcrfhNxCINSKAJ7eVBC6TbRUaFvN9IjWQ6Sj
TRYDNYwwWmbalNZGBsCZA19Kv3wwim2DtAVNVJpfk8A8rkXvFp8bdn4LIfL0KmnT8jHPzAbnL/st
t22QfPPeGDC9p4/N59CZT8ou0Vghdx7WMi5mQOnoPiXBvk4PAvZNerP//yXI//y38nGq0VXT/0we
IUl7rzrjf6UaUWRALzZlWcVVZtGFhhLxK9XoD0oLQ7f5h8pZkSn/xY8wZKKLdJvut2kZ0KMm5Mi/
ygxwFDqWbQF1mSJDISXpb/AjIKO+LjM4O+E3GJoJwcKSmfPPwn2G3PA9rUFep6J8w9HSUzYk0/ll
Fpffizynds+7hKCsRLkdbDDgBoLbRUhze+4rSYimb0wWTKABHUmhrmC1iU+2Gj8aFXbFUenwZufA
PKHzfgsS81tuuZ+yUv+CAZwcRw2ysxE8aap5koeUWFw/Rv7ks/dQS42MxvSK8El7aw3enSWJH8jr
mlml5xgZ2X2Rmgx3h+NSk31DLO1S5lrMpO5j0dvdF06MOVEf/eDYdwFKXm9SF03m21pxpyScAe0k
nJ1Zm6jNIq2ziOsEcEsnYFySOyjPfbzX17Ir22uc4P2VXXb0CPwqnFd895Y23IvU/eolbY1jL7r1
XTSx4KYkgQWMKJrQoHHaSBMRcQqCSxrlKzSQW9UPe7744jtngjFNY4w8CSe3PbnFwkc3w/mwWAIU
eDQCGkJwiSvsuR79GdWGxQeAcymPGD94OGwvckROKCgaJ0uMKQRcfOtqJONtF9Tz0PTrLQI/D3mK
+JrTo3Z6q1QfgUr3ydwtLWPNslDuSKJkJyZnKhtr6x4dCHoBKRn28VBLTq6S2RLSzeKkHRHnEOOo
FxKhHZhDYuBrhy4bAEoIAmsCAnnnBLne+Toi6wroPeRnzAocGO4pwwjfpVs3w1hkslOqEnoW5ScN
/xZ+NrSKLrmnMMuLe4BxtHK9YXDkxvhkNtlJxgnPRNmP89hvP4E6IhgAO4TRVYR8531zUKc8rpJY
IYc7jfnEBwkBHncdTLxrzpoh+CntA+uYmATPx0pBzDBUNL8xX6N5SoFvlHiTcCos6QcsjekXhCL+
5sLorSm+jKLG3K+gsigK/4Axn3gCV32UB89c0Kjm7oHUynX5S2NqqN/owiiJn8yZCXbkSWPu9DC8
IwtDmBd49PDGa1ba+1GYS5o3NCx6CT+88RDjmFsCtu2XgyGKRd1Ck83yHmccCXaLRGvKU5fLa7x8
aHxc/Qd9EKDeafdgVoiZw0yWNn7V9+R1htWCwKovpeadcr93j/B32zW5N5DQfX8l2HXMB13dqpVY
K1MTQHJzc4PZilYHVwnyPqvThR2jlqpy/EtyCv1JBOWXygIcQ60J7KW0JvDogFa7brcckPRrtsUb
ORRibaO3zY00XLW8Xw9yXT7WJs1PJcXMmk0PwfO1bmlKMMuCVnyVG++7aIv7ViP0qje9YS4IN6We
zKHQAypdKU1mQtHgd3IIc8jt3ndGnRuNZWMXNYq9adV8vOpJMgAUpY7zlENGmnpYdrXeR8SNkp05
AeK8mBrcvcqBkxk9lAKCbqBHytyquqNmhF+CoFvUYz7O8Q2jGNbKSSYFYK5VBrBmVa2uiFQlNdyA
fWgnBWBwkzpyibf7YJTIRWEH0ZQUHluRXFuT3xRMgQ8J7GBZ465F+h2hvMbJSlNOcbwunjdjrEyA
dZtIULoJiVZzvKeSPyCZwSKMsQWrUQUQrw1uZVXbqWnHrEKcsJN+w2PQ35G0sXG1nCWedMy5myBC
tkc8Lp1aH2xveCzdLiIVYMTLYLjuD98L6K5SnhaBdQ9Xq8GjB/hBxbkOtWq8b1LrsXWTq7il4UfZ
RTc9hDTjusVD3NF0SQFwToTXRVIA2/N4yrFFUmgVh+7SDfk6SVqbZVIz7OglG/OuQxFVu/wepe49
gInWz4gu+AzcHcQQjb2T2v+ANUMyc4COtauyjeYFwH7cTsz+fl1yyhL+eR6i+LLh8b/v9kVe/X+t
fmaHb8nP6vxv9X+weaIppkLT4P3myRHJRh0Pvxol1csC5tdf+6tToph/6JYmZNk07F+n9L86JYry
B2Ye1ZTx4Ns6DKp/d0r4b3QoHvxFsiI0wvuobn6VMOYfmmoBRQWMBVVL1YT2d0oYZapQ/jrZl1Qq
NP6HpsvrBknpd1oLGM1CHb+tjJRAaXOeqO59qigrqcwcPc/IYL9uCCR5cZfeEJ+8Lpn+GpC20MuO
DH79NlYrCv5R1hDnEb/XyLzMYwBmKH/8eAzldfvnr0GmP3/R9pE9pfPhaQ6bqLnrRn2up/W8M8y5
59Gr6B9dOJwtJsKSKXAMAB/TStBd88IVKq+hYn+NPv35i9FjM1EGpkWJubxbZajdYGdzzjbC3Uho
i9zI2Je44EkP5Eh9cpUm6wvXPbW13nqaZ+0uzZawwhQSqQJs8ES2Qv+2MVo4NB46Cbm9ATy2syJz
XgKKdjn2uzDsey/RWfkbIegoWG+zzcAR03VziK/rB5yq6acM29+FQdC5vHVp59ITSfFVKEWZu8GX
DgcHR6LdrYbyGrXFvMlAhXJUduFy3nl71OknvHh+Ab5Ou+j6ftOZYkU6DuemHF+5ZEjjtosNGmXu
uGIDSRf1ZGgIzZNycWHodx6gypbl5dDmKPU+9X690SFjt/JN3WHOL711MHHicXTlFXdU3xGHMfdN
5cKtfR2U+u/39Rnd+OJ6hd1LuJ3HehOpyMY7e67JyLhbfWXzyei9u3JHdZIt/9ltZ6b3fvJgY8gG
6X+lTXJD7FBdsQl87yLP5hxORAZR1EJs8s/5MfgJ+gU1N8oUZMZ7jD0I0f/h3Tyba4hpD4UWacXG
liw03qcEAos22M+vD66Ruac5BZBjJdTu5YsTnKK9M8WpZ7OP0dHr6dwSjP/StJzgk/I53Wf+3se3
Lpb+TbpRtx0khWh0ALd+R5TOqfQh3bfVut/BFPruAobxF5yogCU+GI1TfQrhz35rr6SZNGOu9LR9
8S07ZHcxZJQ5pveVYeylBS3VZckf34bhpt6LXKEcRmL1wPnl7LuYFSpci7mo1rW2rXSHbcYs+FLf
tXeV2ENDd7IrDDzWqtqEi2FtbKQdyKF+2c91R3OXw6rcZliOl/p82KRrqONu9d3fl4dqHSTbel0e
7DuMXZTx6aw/JXfSsrkubthepsGt7j6GD9qVtwLUh/91l61xN4HxgjzzI74FdyaX8/ZR15kwDtIW
Z0W/KlfsDsNds67+4czIucKrD0vpEtuLYWts6FlhgpkAxMhgahcdaBveWFPL3NVInVdngn/Pyf2l
d3B6qd+YktWzKVnSuiluTVY3hMzMchmknmKjnSIuRP3qQ53PJt1o+TVQELEyrbR1fpME6mpAA1Rf
/MKt9z658xka33I1qq2LdZZMpgy5lk2DELM0dOSK0BvSU/B/xlSp8s5NyHvKDG87+oYj0X/EAIBb
JleANKfsL9BE9yAEfVqCoCVn/dBJtPBaG0NwcYfivvRA/NLTa7edUIIl7cUFJII5a2IzL1SsxRK+
tk6ibaDS60yQ+XOsTP5K1eJAwXUWew/WgKxZHu5DT9nApyUnUyPxp22GL4CEryu2L8+5IrGn3/SK
scfZOyeAolhqpOSKghxLTmUtKzn4LS4tmiycGBwzv1p7SmXMGiUhVy0qlkSyQhEKjEMKXtZO4Qrn
j574qtQXdLbvlSHKmVwy1DV2gEXubtxgHRafbdt7FJI874Pmxsq5gyMO0fwOR6Agi7rkiTMPX1jE
3pnTlbM1rPE9uTUihJiKWzz6mjJPhTYPNEoAl0wTz9pBgkF6pF2a099ZM5WzhUsvRR+YMryjAt8h
K+WEgOYln1ZNgg7u/Baac3DnFwPTuwfR37pwne8VsMo0Cb9YvEbO3pLeA1lHetZNGjWzFLd0jDHb
R5dih/lOH3etQQre3YVF5b0rPVu9dC1pK80owy2ZiLa9javynmyO9fRQQ/AVIKnbMr4xFFZqU92N
3tbefDzyOxWQcraaDVLaRFVuhttW2LtCV9F0tbvKlqgEhl3Of57KoI+Heveuni1hmdzFAmGjuskG
+cZ35a0wTpNervGqe7joVEbEVNbsrmmnXxhymonfmCifq+kXD7LHa5UiY1Y2rVvvJGwJbncnwFgn
PqwLRdkFzIbuYF0/n13wU6LBujRJq+K9wc9maR2klhYHlHx9ixmdbiXaUsHiEGZ1MlN6+oZaxsEo
FErOmeqr1I92CSiohKy1ojxAnN+NcbeJC/dLrmWg/zjdjFYwF4BlhI5UIzNeimoZaduiWmbZbhiZ
igANLSWenrKUatchZXsG+gkwHi2L0RHSBBbumWXXPk/WJXERjxb+mWnhdvwR0c6dNu66/FFHgkOR
6K/adgWADbsFOtDeWo/l2uqXcr/IODSeSRzZUtBBrBzc3RB91tRDl+Ak/mzod416svuHXH+q9U9J
elTaVaQBi3hqwTRWm5buFUF7ygoEmJyslH760ZW/LPuV0q6ldu17G8/YGD7iJlqsBF0ls9zlWFLK
1atWDGxE2hAzXSqtQ027poFxokNDwFrIZY1I26KdTTOa1JY1SIIFZ0GQ0tpl1NCVIkuoLQ79EG3G
UDsCc1g1w0aWx4MuHjTzvs04jRuGdUxywqRZq3N9F8bG0gd24YseeCVKMjEcbdiis0oTT1Kq3A2V
uNfrg5KhwY7NE2Exe4xV36GS76ygv1NgMnJ+tQGXtPDjcu4lmOZJ5VBsaaEM1fdOEkubKiepynke
pt9G2QZwFvi3geBoeRyYc/T7JA5XY5GicuNmkN8+NUPlK9mPTmFhbeDbGPFPYpxmdMNmVcHR6VPg
rUvObu153A7JrNS6vd/gwCO/WM6McRHT1886c13AY6nRe/ZjOid1aNtp6sbDepmo481AAqjgaKzN
OzSFUzQuBKB4J3Jxq/jlOq0x8zTa3C4ImKP/57HcYF1uq+wY9+l12GLWhwRoKfKGtHSoVdhIi+nW
XLOnPNXRgxbhXRvxLCBTROAwCSqS7nuOCdVL5aU95htLbzZxXu3NWF4MIcxf3eoPQyB+6mpP0vYe
3iWEZD6aLCIrwEKP1A5rVQ62naff4bHec2Z57DzrUeC4AhRLpq+69uOYbq5xRQSPOdwUEQlshXHb
yt2Vitk4BTrSyc3KoF+hJcpacrONAYzEtcTa9G8IJyBiydgJEpLDJiLr/YuUu3y//a3v6d6MctsN
kTvrUfANQRdMaDoCJOtp8mdm1llkWU4a3ChmcGmdfG+iOSvEFCyVnFw2zaYYNmPVr0XRIuxDYuwL
crXYbj4loevULiWVOW5JCfp4dtXfqQfks1LEwq+gWxXeZaEhivPcvVfzgSftMgvlg9aAscGwplf1
rMkPON5nWXIkFmHuUfDJ5hGukSMIDCNvfJ7HpiPnZDfWzdxKkS5gQc2mTjYVpNLjv6WNKUInwkWn
p6cq/SLLVDs/gk4l08NA56KzRkZ8l9KKHCOnpURDwbpocOx29q3XIii8iyzykwiPtE5JNzof34Kz
JIJ/b3Pls5Jo9NsRvT6kTs1HrwdGId7G6imVv7DCkM2BcbJvUCVKBN4BkhxuKiTVNjWrzAm4PNw2
PV18p+/CWWpCDaoDTmq0Kyo3cPDm4ha00oXF135n/zg5jV6WNHQIfQzLeOqTQdv4LMKWBILL61bI
pmv9TrYPJZBxsFAgf29LZIUIdzZRWl+pbr1MOsspg5TneMOpEZEXHS+ZuotlsE45t9kvcag6TUOq
ePxZq3ndHpE/EezuriqCBiPQ9D20ssrGdggaxXRT0p0yWEk+4X9YXgjZSKVFRUw1IiqOdCZc2ikB
xWOPTqJVSBa/x8nTtAUgX9IJan9RAQyJYHsqA5A6neSqUoZFjpii/iZ1XxWvczr1KjcQBErDba0N
RHHKHF3eRvUmBhMRXutI/k2oMUrFWyj1DrEcV9lDn2MrVjk8QDcdhIVTdIR7htUy5W9fwqbq3ZiQ
FdOx6y9pjS/cOums3nr/aDHpNmN54bUypqfyRt0inxWgkpV6Ghw/9s2EhSurLB3lVayaNwNZ4x44
J0j4Blbg8JNHJlfRfyn8WyNpnUnWO5jNYmyEE9fVSW+8pYjhms2rKMBR9bzJIrlmOBpFP4dJAVIK
hTPErCaa1DINihVI8FF5bUfIW8iVZeqbJaa6SQwX9X8757BmThSiMwUudaTFphFy1nZck27rAMpH
T5tsI9taR2oxDxPWVQMIdJEtwsBbKKlHLA6MLcqRjz8/6526eTqof/VWu6UClNQtofp9cStgRYW5
Z/Heye3IYWW9RndzKAL7Vm30H7kUnBp55VtYynlwkRcftJLoO7O4VcqNzmseDtL1aGZou6L7ytcf
1KTamF69QPmOLSpzkLg6RjptoluPPckXsyqvOq/fCSkD065zhPIN5AlmUTyYHn7kQVqJkABY3sYh
la6luLjOO3Pj5ehjwdQWTbMG26Bj3yChZdb22QLd0z6HqDUEObgDd5Uk6PH5v4VsIucyVzI44PBT
0YULc9oxZ0c3zMEhT9L7GWZtMObRClDVvMdj76L8+fg2P+973nodz3YJsKo5NEAmsw0Kcy5sJAV5
dUskPU3LdjfU173EH8diRerfvKgghnOQT80Fu6a+KQab0NlLbcXnM4S3fsrZJmIcWhdZHfgNEaKV
xmq0k4frasgU2pmcI0Zj80gy6lVsdSfK7402HuuNF4kdPi/mX9RpRX0Lf0Em3U7VZQAID0N8PyJm
hyvCPJc8Js24oa2/Ve3ZlPyzMUR9N2ZZuNWwEKj2ujM2EMYu3Nj33t9pRX+xP7FyAk7qLjbhbev0
xvzPGh2t3JzXiqMDHgvNXVp7n1BP7bJ+Z2rSfKxRwP/Dwc/2J9FYYFIC5LfRaAgPiop3T+yy3P6W
6M3OL1TE/O2OADIQ/PWNHca7kscqQb24MP47Hf5zgUucoppVS1waZF1cw17YaeTdo8i6cUNawSDp
nntXnUHeVPjp4zHfrlggIr++32VEojchS8ZGYVubclgkxM20r586JzGlSefLM0S5Hw/2TqtGtc+K
AxAwtZiExJvQLO5N5maDkM/c+KGS5mKIUxLk88yw5lAubyRj2IEG2Rnsgz4e/e2d/bNQ6eWr1Rao
AzSSyDYmxsKO0PqxOQwmLgUuE/bxSoXp8vFIz82C379JknNe31U4LIM/1uwTi+Fa6bR5KJJ7mWuc
7iyMhFX5VBWAYZSQpbLS4DmarAOUpqF26VV6uxWp2mfrQJrWZU2khthErJaJqs+JWXSUiF459xPz
y7yuFXI8hYMzYhnxsy5c+Xvjnk2McdwqZacPYlPZIACsz9O3W7ifKvU5vnKncOvNVJr3eXRTZBfv
93uP9mwOtINn6ZgMGB1GjEMfsEo/TbJFzMAq1GprZiroRSk50Vs03jYVOvzzz8SZfiVX/sajH62V
qMQhYnx8G977qs5msXjC9Bl4gzYgxb4BFF5UOu5/2VhF7kDRL+8QIu8U17j0vr09caj22cRVaAmn
yG1ubzo1fBQcPSZQY4D+TvMVMpwFAePERjwEbIY/vsB3TpdU+2yHVRmeZ0iCNxyk4irQ5blKUpzW
fXY9MffV6qYbaBbnnwtrRYTeP5urxNlclfgNAEUc21Ts7c4bAThzWtbwBU/TokitncxhJfy4f3hX
kS++WosaAzNTSRLSxqP1N00YGd9pP2qs3sNOLeWZq+NeJUHCMNw/x/zlU/l1bFc9qyFf+lhe6TdO
/4EQ5P+gxkOxeEfeV3gcfnb/5XyLf/7I0uDbS33H81/3S91hqX/ggtE1xYKNaHMc8S+BqmKIP1QN
bYd41nFYE1PhF7hBUsQfGtIO8Fc2IjEUHszGv+Qdkqr+YeGDsWwLyImK9vVvRZxNk+pf0z2sBmIb
ZOARmiEMQ1jq2eRH7lRNuyN375L8sQvnpvzgZ1cvbsqv9+Llca711hBcJ7/YUEh4O1tZpLKJB3SL
7p0WyIsw/1zbAQLxb4p3qlv9733cf14Psl190v5aljKlxr1cMd3A7mwEM9Jdh+TcGQ52AbZvhaoO
ChKxx+kKUeTfvzxVNTRsTjxeaoHXI8ohMEI906W75in7CkvqSADsxUGme3T+mGB8CBMJsaL8RmQx
8rATWmq4d3kIO8CCiEkst26ESzi/f/96hIqYn9FYg83zadJVDNKV4P3dkfbkSPp9Hn82oSGrdjUz
g0tbgOn1OrsuW8ZWyIPjeBNE2uubZ5V9lmdFHRwBpC/M8lpDWfTx4zl/wQ10VaZmwkURExzl/BiI
/a2f9v7gHXNXvhLqQWZ7AzN38fEor1dxAWHl9SjTN/BiD0CeimgHb/SObrvAum9qD+61uWxBiJGG
/fFQ57dsGsrSbYF9zoJL/Sw5fzGUUnkN8a6ef6zytnSiaFkYSIg/HuNsk/jn9VimjNkO6gwhi+rr
6+k78Ewh5Kdj+UNEc1DIQ74s003/mG3UR3rmfgbKcqY+oHEkaqqzlx+Pf/66P1+jkLlMNP1gbc5m
JczrVIMwII5tfD/o0GC7DNNS9L0r8gsP7uwg69eVvhjqbMIg3SS0lK7wjzZyUX9m3cnL5LpYqlf9
Ptl9fFVvPrkXQ51NhFXZGlYSMJRitpsSoKNX/4oZfVc6cz7XcuMsxIAmCkBd5ZM6e26EuCjY8QhX
sGnZAT7eGYG/oJR3OChb++mlue/3j2t6PkSZMNESufncVH7xLlaVoeUD2Ipj76sLnIvAdeb2pcL8
rUH4bsEUsRoyx55ViiBrLFsumSNgaz1J6no0wvug6y688r8/HGtabkkbhY2jyOf1KAg6WUVK5h+L
2ghPusLJDsB3jsX+7jvAMDo5PqxQNnaNs3cApAzWC2H4R4EqfhjZUilW1l+4lrfumG3oU2mBVdZ8
Fnu8fCx2zKGN6TGrdiVcl4MfBzetH/5Z8L37rr1xx3RFUdn7ynSe8eC8niOI4MS1ZnTBUYkdpSXU
sYRof+FKznry0+dpvRrk7OHXRQJcVTDIfH990tY06OyH9hoWtOOtH+9uRmeYY+if51t9V6KQPqq7
YXb7tx8ZMGkaSTLkZJva6/V1RqWZ+T5I1iPB8B7azOzgcbrxn41x9t36VUyKDxylo6/Ha4Fasuy2
/9kI2uurGOiL1n6dB8euFuXCNxrov2U4/yeDGNSrNug42Tp7uzsSRjuRNMExjcp1CMXBT9f/2Qhn
Cy1pFVnSk1B1TJngOJcA/nvhRj2XiC9rkudXDlLLvy7ivCaxGjvsgj44lkt11S9pusyD2SlxUH/9
dHNWiOD+5ru16uYHULKP0B3cOwINLvSb3vy4EHKDUxO6TgDF68dFzlVbl/IYHAnZ2HhjNPek7O9P
RZhM/z3E88r4YpbwAsJ3/WAIjjY+yGBVpdLy42f1rIf97U7qmoxVQ2b6VqZ56sUIKJys0O00Pt5H
HBmrZJ0vq1W2j/bGwT1Zi+9ftmuL86uZeRfvIbOtSYFdkUc0+/Hx73jzXr74GWdvJbGzlRdESnAU
JsiqqYw1Lrz3z2K9j6707LWMFWUEyWgFR2i9KzAyPyvUl6Yz1jNvYTnmbJini3iRr6b4MyQCYpZd
e8vwwmT55nUaJnWb9Vy5nV0nDXAp6DsjOHpmsQJClHyT1ML9+fHNnP4mv10p2AZwf3AMAA++fqZ1
3vjU8WZwDDJo2aGDNZDMCyfrvX/yer4Y6OzlUVIJKkLLLRVD4Ggin6HmujDEmy+oqrLX0fkXNtGz
SbH303jUWBmP+8dkGy+VnfLg9bN2bS2K+ehoDsEQDpL8RbPz5mBEZ83stlv7W3m3/gdrDAU99jBb
AZdxvm2FCEBNMCbhkYOkgxYmh17JLiwxkyXk7MkJcp81G+CFZihUOa+fnJk1wRhaUXX04Mr+rEap
PSphXyO60Mgddgy9679g9h6f8r6LPw840r9VkRbf5xyP7k3kdHeBR5hDyWmCB3JN0ib2W+t+F30B
lhaoLIKYJKyLfeOG8lPvKcP31kxkzoOJ8N13sgHRahgVbXRKmOZTBlgrJTM8H/opLlQYN3EspSCd
Dc72CKXinLgcNbTLSQ/yJYpzRB2FPOi9Y9sVXDo6qOnBhTcMP1UjzHssEn8vKoljqrEXvbaAihNl
6FdLC8Nrh/sKDy3hanM98gv4F03PcSgBaSNyU0PJPg+C+GD+rWlBSEzI5uHYvxJPH389v283+GSo
/5jS6Yj86Vd+OSVCP4zzvg/tE5qVelkVRbUonuHBUmFL+6a09Gu+WWmXYB3dVxq/KK8S++HjXzHN
Rq++YYWxlYnzykeMvehsooD9lqdBELZH1XAPQ35HNOuTTQhZ5x9YLv7uSqYoBlsSxbDUqSIQZ1Mj
dBGo+L0nMxgCa6Umh/fClKRP1dGr61EhPgpQ7HRGbJ27+/rNltE4eqQtBycRa7wlA8k3X0zRaVjg
iGWG2pbKd3gOidYyeg2jrBkb1hY2afiUBJF309hTArZaRyppQdIQl/eoljHVBr1uwQt02e/Kqsh+
uEIl7Kfv86e6MeUfajU2X4dEJbidnEoN247RV8TyNCIvFvIIhhE4uBHdmYVtFDMl0xSkrgqIZc9Q
k1sR2f298Gl1O1ZIYhLpCFoaLyQ3RS1fkpG598q0nvCcSmSs+oDNOID+OJAvzIFnZiQqbOY/YDdY
5zG0TX3F1zfPkgqCpos2OEkiH/aEQHAGrjRkQXlxBvisi+uvplVJW+FmMvojT7vzUo9A4oIsBJu4
oo9fzWe7zutnyY5Cnxp4toGk7Lefk2dETRVZdIrkCIxnongQ51yxht+dL7IapppqkTOiwBE6ljlp
X82gZfeaTFot6nP0QhxTtQeA8v3WrVAjjVksHe3c85e2iFKagZ11dDnCk7ohQzUBIEuGxb6MiZfY
Mi9m86prxn0bWziHOpJx9bDWLs3E087o9TVaEAEoMW2sezZb9de3vKtlr7RrRT6RVjhNRZleP7UC
BRIsOEXdBZmkf0nIjthoSoncM4vrCcc3hO26lGtSENlyn1IxlN+Qgg03Y5T6n1jdlFNFLBkAafhf
g0NWRX5TJwlr80BhosFxazPlNIRdcWsE4E5mVtJEezC9SjADQe/KTmN74qeiWf1nv6xKMnfTNPgJ
1tCDDCb8RnZIaiuQ6ZsRqG1iAmGa8Q14P3M3sx+kKLRv/IpslJkctip8s8SKPqswNL4P4FPJls5z
wqDoox47Im/2ajRJjVoTmTIRCBax3B+/SGfHPLzXzLQWrSNFcKcxS57d5MEyg8JtO/vUkPloz2sz
zKp9BWMhgOTTtKdmiEh7Ih4bAsnY0CV0mqLCHTd2INkdd3CbTx//omnA108dTyZ9DGhTpqUxH75+
6iAbc7fR2+hUNQRHsVwZUGss6+bjUc4OcKfv2RaySkFDn5D/fb4Hw+IYSEaQpCd3Cm0susa8ckOp
necTBZalxknsBbRjc+WqQc2yXfekARLyifQC14nPUX3FN7j8+Fe9ce02/SidKzdoYKtnvQJo4j4E
5S49pVjcl2VNqss4JpckRL/Xc5yaTPwOzOF0kxnp9S1OkFshU8kzcrrLauebsnsQkmeuxbRpz4fo
WEPQv1JA/C46qImzUQo0uExG4jSkVy2GBpd1ARGXsAgVIbUrJ2tFlrQ5+e53JNhBS+z6ZG2arrEm
QN1ft1Kb72qjKBwRRuAiII0tqDQAAAGsuFDd/1a+TdfGiq3QxqbZMkFLXlYOnvCMwiIl89QVHlow
05KcSpdpMEdIvD9+Wq/PgKdPR5a5ebT0eIs40zhbEuqR11QvxuwkIETubOCvCysn46sPNZraMTGm
SRtHJ1txbfBiQ7n5ePjfXpZpeNhx4EZVOmXGWVVumnHmDmadnyhMJac3e/cg+0Fz4Vjq2dn16ntk
GI43psqErCxO517f0DwP5Cq36+KUj43vdDXicKRH9bhAgOav1CQgg57+1J2X4FlxXWVfaqHigL2U
1pyyDtukQZCd95GyjeteRZYcWE+BZKNwHQtwZVTR2PcSyBZC9tRln6f9/OP7ND3xswtQeNHp8SkT
w+7cEypJCcy5oC0Q6Tcj2aqlPqOR4DlGZRxryDMzlTCFj4f87ZyDzTy7+T+HRdh79mh8zfVZt8fi
FBG4Cn5EcdcA17RFR44s8XaYF5lf2e5GsXLh9X/rYi2d8gTIvEYb7uxp1ardqh6E6ZMdJQqatSnL
rBpJftNLYuSJRG2OmVDzC6O+8Spyb2n6cfjG1Z674GGX6HKlaOUprLLagdDnOvrgX1JP/f5ps51m
+2nz5VHFmmfTFlHEep3zcp28Pgzn/4+981iOG2nX9K1MnD3+gDeLs6kqlGXRF90GQYoSgIRLeLOa
25jbmyuZB2wnlfoXTy9OTEzE7LolkVUAEpmfeb/3cYborWnm86hPficv/Nua7c930cAmCc8ADiHy
QGu+3u8qMkzpdNKOLOMeZoxCIiUCn7N+2owKgljbdqDJKUb4yaI5007N+wlLVKNagIGjRqI9f6vv
PhWDsFa1+0K5FzH6SFOxdnWXiYUXYNHe9PvGcw9a1N5XeolHi4vVXWfdNoEpsWWLPom9fn6gZNez
f+THOjaNOZX47qtURm3Ghj0o91FDY0sTzjfms4pPXsx5Lf74Ypp0G1kzFgZS1N/P7nJq4BfWRCI8
VU7p+VBEWyifYTwTcDK/E0G4+fVb+XMMT6zzIQkgrzNUGp0/XhWzNIwPWo1zX8c2jCsM4oMKALAZ
3cwONX2C1hhbX6Y/4jzRZiu2dQI36ddf4ueLtug5uLhFICXgdTn7DpSlSDkN27k3cvTxAGGm/Uh4
QlegGDeicNRPTom/DfBsj647J77qYVv+40VnOccXp6V7H8UqRknRpOvPOVqK61qfRLdgxDsHDTZ5
7SI1BmtawtTpo3UQp+Z7w7n/j8upnMoYcRgOqx2hg322yDPs1jvHkt69DT0Nd2ZFAZWkffv1TbZ+
SnXxEsP4Yy6/0QHmbP7xosdKrdI4MLNTHEhGJ/suY125otnKatKmJVD2ZqeOkWZucGBiqgbZPur6
rM4Leqkx03EVdM43VXoa6tQoGsKVa/Y4m4POptdF6nqlpoW1JltOnqbMcYqF1Upq3JFmhRAD7MBF
BJfkjzKq+mFBbwTeXq/jiz9aQ3ItSEquMOQGPIE1SksCrMTdTm9FhJFTEigPpNBMqYFu8J5jkxHo
BY4oEka5ZctspSQlWE589U6FN+EsVWH3ryyggeF23QayDVF7Cqte12Bqx4VMPO9q1EtGyHgHFWyM
JIPvaqm+//qW/806czCEYzHh3WRy089ueWR0dt2VjTyFntWuSw/WrzcZCmgL3sSlKTz8tsAMbR0h
9lgOdutQyORUBs1nbb35DfpxW3Epv/CK06d0DYq8Pz570EaZIzUpTqqThgdcHOUCFUf12WbyU3ZK
25DMGxU/Yh2ex9l7pVq1qlVJIE4MXIltGavuIXQwG3M0gXTeDJJt4MZgv1olutXa3lmw0OrVr2/6
z5uJy2GDmgZpEmQ792wzKYLUNifAlifVq7wjzezh1EMpvcwK794YZ+btP/48auZgbFwOKnK0s7hG
MhCaFNMQn7JEU1ZKFHbbSZ9PIpAFayuMPuvG/Syw4BzGEFAn0KUbTGr047MkxVeGOuZZDgXs37GG
BdHWZgjDwWbGJsfvdZwYC7G8wsa4y0vXRcCctgKUD/hEEWE3F+d3PcP7uygMo5UgafikD/ZzqDd/
Q/ZxMinytvNbkptOhBy0FCdX4xFYlYecio/HYHQwt1ivMQrVteUpjz8ty//NOqfL6qF0IllGOXe+
AEurFOiAxYmSVbTtCTLXVBY/a/j/zaHpOijFdJcMgLjrvDtlR+pgdq6NmMChjGWrjcbg/ziuAaaK
DTQQYy07B7RJYlcXo9UmewtkzSqPUJz3KDc+WfHzAz97ualWIN6g/D+Tns52mVIbykrJ8+QUZ97V
kIzfbLe4n5GKgSMu8Wl++/WC/znkJA5kMMHBhNvCo/tsL0FwO+KFXySnHnfmg62E1q3iTk+UMLVP
LuznZBL5I6mr63JEExOdvcoNwJosq/X8ZE3eS4Jb/LXXO+klQtgRGHnd+/hr9Lus0eoV4D77k3jv
b66TjIFagOtpnuXaZ2vJbd0ihmNTnJzJUfcZZty+VO3SdzLrM+2hoc67xI/P0FN1g5I6UhX0As5Z
cGlLvRCTF1QnySsqt2oXGyvVLU1mxEUNadVUsN8tcqN/mazRUDeBQkkSKIcoXjE4FlB/gzTNNn3c
6dlKThLwsC4L605zy/B61BRYJ7gg6muD+SZaFXFf3fcAcPxObSPDV4DDXNqw32EdVLb6qnW9+U2k
1Co6TVbmHjxh9AqhtZGLWHXIaZ2MHsQid+DB8i4TEazCyo2fvaId243To/3ryYrfXAavaIa0MZ4a
7Wi+5WGCu+7IC+pntlHhksWgzoUhcw8mYp2Pt0HEv1t0pPi3Xi6M+5Q0g7HNNCjhR2OgkvM6rqJZ
x7ZXZY5Bo8Wl4fFvWh0DtpZsbEahUueuLqzy6FithTmOqKMOoIkeGEe7zDMFIFeXAszgMeDUxSNe
RPRNdk7b6vuQSud9gePjNxLgpKeO3+KUR3DRPU1aS89pspLUb4tWhT2bOHilxnnBn6hIZnqsWGZp
gdpOkbpJNNnLZVg0UbtUx56AZmrGiACzYNrGU2g28RRoDwgtGaerKkyU59Jt1GaZm1rXIiAqDQ9U
ozUbqhRCp9OCKbO1ot8W6QsiRkTolKASH+qDfJzwxtD9Ebdktneem32tALduaAAJnTkeT8UIwAVx
nq9qI7KDVRLZKc7VXZU/slM3+NPrQ4rNSacpjV9Qi3IXTV9ig56H3ltMQfct6MzsOI4hAzIMgBW2
b2GWWeJunk3mIsnx+ly1phXvYq8FvtBh0HLijGByH+/rgnzN6QDiEFzmoNYKclMWRv6cTq1YNwXV
anUYap8twNqHoIvuJ09rlqEVDyudqVUcUqOAKXi9Hy55+VR5ZdcJDtd4z5n5Ki6cpFpOWRXferT0
7nQ1Es0qt3HJiKY8OyJ1Gl8FJVTcaDG3dbfCajFhrhXHAEDSjtq61vLsq2tlONIM1NfvKy/AHlZ1
w+im4cV7bpPAeZatW14rzZh+bVsGzCoTdDZW8mZxGNRS91aKXYdvZVOHj7Qs53k4mavXE6JmpvHr
+GT2ZoJavyzSVWUg5VuSd2UPTsGoVWmPuH+WMmoXpt5HoCsmFdZYWcvxoRjJ5rlFyQS2CboLdFA9
t/ejN5PCBuKaR1HL8rbAZeulrCsPL1jM527LqoIsV9UE6Ysp6Kyj18RVsxTuFK2lCTzJF43pV2OT
nEbd7C6lFvcYQeVhI68gvmmYCSAt4xPsPn6BpmFfhVMevjG50/LuK/ha7NMknh+0d9Xlrv0U0A2v
CHngIsAUmIYXuqjk7JM7yEUPB12sqjS1wdBLrSjxLU867MGHYnwvIbkeukHoW7fuuQ0jQ6lJzdxz
38XqRdKr9jvoA6BpUdEaj6ox4RuYBKy8kKKbBV2tq+GuhoXxEPN3+JqrBRDqOLXb+2kgzL8Hj6r1
y7rxpvdBS7Sr1vXS91D3CjzYbSnvsHBy7nE0n94cazDpuOkaECMMBTdjCKslNAEALXk607fOshd1
plx2wtt5ajZuEzOo3236Fivws3QBUQM8hmaC+SYLWy8WRuMaRyUks0E/HpT7LDEZGlbDmAHKxtVG
wChhh2mwjvf3NzhvwTXRWn8HmXV8yLRy3Hs50fpC6QObcJL6HGWkqBy/CtebuH1la0LXtdj1ZYFZ
7dJBscMjC9LYhLVVlgw8uxazv+bE2mOPi3Vsd2FW3ORuEl+ovShmBx87xzvdbczHSsP8/pPyzc+B
oGephAoeZbePiYQfQ1X4F4pWJmN5Cuw624e1pS8L14Ub79FAFwCiVm2PXQNw6M+i8o9qzNmB6iEu
JNnh5Mb/8ixKqQbbSMIxbU8JybVYBhy728jMMdNpdatfAd1xM0qzTZrgNjVypEk4yv1SMSCtgTuo
r+pATY66KRgU7y1KTbDcplfOuno3OrXTrfNem825Nb0qNmlmNVce27Sz4oa0yAr6Kj6lYQO7S9eJ
P2vNwU2VoncazS4itsL6rpmZ1weqyLObcXgzgxS7TworPwvSuOuUp8mIEPSSgJ7lCqaZCN1rteqk
67gmt2K0b/rGfIVgUV1aXqn6IEbzpVHm8UYYfQNtIhuWfeakPvEI74HtNPS2GuPC7DuOz3SEwVs7
3oI5Av2SWZZuIxHOb7pW6H5vMoCHp6y8pW4TgueIu0/iwZ8jsrlWgwh2ZrxYqCF+XE6CU24YPas6
dRN3MxkLmF+R0i7bDNjWr4PcObQ8Wz7ffdRPQa6nFyqaTac6jdhe+UbcWytvmrxPcse/uSCDfjWt
Cup9tBPOAtxBNaMxZ0b+FCjyFWPe9ip0sagwFMX69o+vB4EQUwz0+BAqn7eAJLL4FvZfccIN2FkM
lHfxfjTTTwoAf3PXiGDnhIhglprvWSYSB8It7S6Up2jgiGvSgNjJ1v7pGAOkeRujB5sKBTsYb/iP
y2BUlYBudVc+JJwUy6KFdyYbBBi/vmMfSdz3S4BP4GaZMIVo9TDQcvbuTEUDBEYPuodi8bLC62eB
t/XSWcrFt8jPl5+KKc7XwvnHnd0725ZxMNh8nLq0FvqSUG0Z+4rPXs5nCX8PimX96yucE5jzC6Sg
j2jCZl2wWf54HwkE0NWYYf9gS++qwVlqaUjxlibtVwXX519/1vnKmK/u+886y28C4aW1birdQ5dd
mNaXWNz/+vd/9OR/dTFnZRhd66kiDty+g4efpbdoVq3frXZv5hJyzkJb3kbLDVvbSl+DWF2pi08G
NM5LAmRvgFFJE9lnVeaSzrVKjIIUdq4bwykpc8B1QVJgR6CCw9OWMtHrvZZIJGUyF43qAxDUJWKy
0YmQFampCXBuAkmsQkfxf31fPkz5vrsvH9+L/YVYmEalQ1nsx4es4uwfKEU5noIsHp5arWlBy5PK
Oko07drSDJZ5YQS3ThEbM8St2TWFHixCpe6vxlza69arqquy7G56rU4vmrFqVphCzVCZJLn99Xc9
WyMfXxXn6bnDpDExoZ2/cOSXRHX2cPImR1m1Y4m6ZCC1/PWnnK16XmUU+RwiJPVM+9ne2UqsTbiG
GQDQ00isfRNnirpMZN0uE8puM1FC/raP/KPh1v+ahfmV/JrfNdXXr83xVf4/4GNuMwDKSMp3t39G
0v2Pr3kTN+Nsxv6f//E7s/wuipOiec3BwP35nz9jy//8fX9x4OZmG8/LoQlIIfHP+VfA5fPQKXUS
R5sFX+yVf4DLjX/RNwPNRi0W2eAZB46MU50HBpnp46edf+Jufu7rR0yLihmVDOIUi2oifZUf3yxb
p3If5vF0Ukrt0Rz1fRXlN6LS8CpKM0gHxkFzwzW/5wCo0vHrtPgKzegucIuH1rCO2kx7EjV+dsox
nqLbYKL838hln/ewU+MHisr2soRBurYDsSVuH0CizYyzIsTYbrwbq+TG6/MHfJt3Tjm+uIV1gGt5
P4KmwrNHAXo4MeziWehdi+Jrl8COEUKmC6uhEC60u0wp/dhWtl0IgK0oETc2hf0Nz4KrloBv0J2d
qzn3haPcM6V8FWTYYLrxtmzTbesq22rInjOMnvICy5vBKBDlUgRYZknxtaKwtJAtGKSmN0lqc5Cn
VuyUCxX/4b5Lm2VXjC9MRvMzQ/KsYNhCyy2TK0BIb6E23DGeCzlEszr0CFRMOzyWQqN4cHsGBsnD
r2YXidrS2Mj15pZSylZo9Zqo9WHWSC4jaN8+NnRr0wy2nuRX1VUN6sEktUrwgFQmfe+NVHh6mj4a
d0Xp0mDhedzbAaM8fO9aMr5CxQUK8aVaYQ5DoIEZVKN0m05kN4yqWYtZuDyM5QM/i5sjW8doO/za
AuaWC9TJavhjJlcv4cxlfhDjCeQKxD6ZW34VKV/dUzBS7qIMELIZoT8Myd3Siicx1eWDCKfH3gh8
Qp0rjO8OsBwKbOnKW6VXv1gFsjN3MBGGkquCQa7opdj3qtdeKta92TNBIN3rOIxpaTJaVdf51xDx
3cJz1xDcxkXgZl8pl4TUF81itg1qkE8LGJ+ppJlXIzAbxPjoCeNiFMOL1YaYcTuXqaN4C8tQvrVR
vUmL6S40sXSrx1oC9VJi3xq9rankwUKWKd4eAXxCUd7CSN5qnfrYpURrGm46TvGQqs1NMLXHESiN
VrjAaovsgfrOne6lIcDu6Y70vSCFRTwVN+kyHVF8T0blLe0IQ8FOt56YjkVAGARbFes+KzIvPB2T
vaBGzlGK6mui8YQr/aBEyU3nBT5N7qVjRFs8x/dtWX3t3GSbuJrviuyoxfMjCNwbKvo5FbDKd+rA
V9zOWgi8ITun3NildhE1PW2WNrgy8B1a8o49o0SEA5SSgY/fdK3edLqyVaEpqpA/YMc9B1J9oezn
uziRtX16A6QRPnAPSllpvfuyN794UvvSeNZONtnHV+sxhaFt+S2JzL2TOjupcHPMXrswvehtVK17
zdAOI23bFRn9PlWTrWfI2zoZ7tRS2Voi244uq0Ixo7dIkbeqPrwwU/Wtw3uqL4Gb6vpBjNOLKOxd
Yo0vPVWvQeqHnp7Jb2fev9WKnEVDv++NjN/SI+GEcM6Pck752Ar7YTpRa1BXQSmfhAZV0s3FKpPh
l37AXsyx11OQX4RN/SSyDgaNvf7uqLn+Lcj53j3gTDzy27cgS0RcoNFW186L6hmO+yWlMJVvkUnf
oLBC69falp2CJWh64aXFHZPKLwiFD3IM9kVl3KC1ADib/RaF/TfEAP82Upg/63vzjN8/+/8mBJYe
H6QQTuV/73NxfE1fx1fYr1Wc/u//+b/qZP6/TTW+vr8SC2xf34rs9Q8gbP29D8afv/uvWIBD3aJF
wtNExkWu8hcTll4v47AYPNOqdMir/ooFbOYHdIRf1H9mnd6fVhim8S80F/xGZ3YqcOcu8T+Atf3Y
pwIPxjgunTeUZfh0II86T0i9pEr1XK1OdoBvfqkeMtNegXZfFWq74ofXSSbRsYyfeYD/tMDnD57H
fnjPTI/e+3nO6Gl62TRGc4Kg7VdkE41pnmIv8ZUZfK9qma/09dwP7o7gNDpoqJBLi7qvsNS0lsQG
G0bPVrVZ783BXutR9iKm0Y9wn8v17lZUqk9raRWqcteX8rov3rTM2oxZvrRD6yZDx1nItwgTYhtp
rFlMfp3Z92Lsjp7NloLYz0+GAvAjhmbTsDGE/ew01K0t07tXG/oqRokINejFW2TKjVqnlx5j9KMZ
vxqh1e66yr0PMwwXK/mMrOVkmliVlc0qjeP3iIMmicIbuxpuO7vFsxU/oKWo3Eu6P/dxNYI7k5u6
qXYdcFWK/f0uqdyr3uuCBc2KaM1sCy1xczU03KykXs/GOkOr7AXmUY1umz7mkBe5GnwZZVft8j7f
5op4jyIaFkmCEY/TyycvCHxpTC/DSDxQR0rEPICy1qfOJ/84zeDYwaRS7TA+smxMSLElNn15hXYs
AGWLLfVi9tNz0nov8Y3KTeTFLhxhDEzNePQpYX+S+XzYYP2VC36sU7JUMnG0CqxV7yxHLusyaweI
cSfVrVfqYB0iJDFeOeKlb92gWhcLw+6vdBHfMwJ+iLwPheQySZ3LmIMXiOWdbJx1OQ6cx3H9FKbD
A/MFq6aQm0ixtliFrsSELFDrVlZsbkG+3kyN3MSQ7kdcmxZZAZPCLq+LYHjIaqK/iMcu7AvDqp60
oMVRiRolhopljn1IDy5zfjoTqxj/vVXVoTUatPYWXQTPzDX8OHRjsHLdMk3xmooow0fpi4MzZZJa
F2XNgc2U2As6JwZrLII0uKTtKJ9Tq9pPXXKJhnjbGuGNZ2fXme5ciHS4Co3hSpYlXYFgxUzZoUzM
UxRj7+jpp64K1xrxyBhk1w6vyRCZl8z9rB1zOHbhFyTsKzvLrkPJd0WCmcLmKjVWiNasjTTbuXm7
Z4FeRFPwidyCESxSjfMHy3jeLCBD9fCT4KJLqirLe7s+Vap3L23vXqggSVN3PbbVU6XCIkZ6cRUP
li8bcWzIcWVV3AbdpjDzZWANV2IsN1UpLmLX89UiXEtBk1jqR2lR/c7ltR0o9+bYruLUuZATztqG
vVJT/FMVbThUZbmzBmtjQl7Ohnw3Erg3Tu/XsnkM2AnrAKSkYW5y3jfhjIc4YaIE3USQVnuIQSuj
Em9BlF70nc0AUSQwIuwfKlesZGvwjXAbjzOfPssqgTFIiL0xQjYrIv1R1ddd2xGZZzP0iFsvr/H+
3SK5OEqvAxxp8w4nvsMuVDQ5LIb6GBrdFdC+lcAtNnOGgw4jTonqtdD6Y+bpm1zirtFo9N8qeBqt
wEnMu4zKB9PuroJebovknTFJ+sDkDVRSVfdLpXMJOhTlqtq3tdxidXwtZrw06dROGuz8gXL93SH6
N5HNGQbmtzcZkT1SF4RWlJzmYuJ3WlRiJ0resaxP3Otj27ClhNYmHK1lbebbEh8+r7e2bhDeAAC+
lo7nK0JuGqVdKQO3kcWBxfYzYGXfM2O5iJCgSXjhBNnryjSpgpjLuk8umcdfDUX7WLvwZQwDYVr8
ZX5LdN5bksZ1RcMiGL2dXbiXlfdZcfzHQs1v14hUjZrVPGBrc0T/cI0mcxSOjar+FAmHmjif2evt
aqzQpA7BZ/YDZ9Xe3z/NnNU81L4txzjbGzulMhTZc5SaRbOHAL12Fs7KIB93wkNTWqfA6Ym9rYsK
m6Ehn7v8WbfQugDfl+Czop19/j5TWpgv2P2YRKG8cdboMCy8jY2+6089idAkyp3iYVA5H6plbmOA
bzM7QZSRmpvKMbedlNu+sZb4Ha8z3ic1aVd2YV8yfnbZpJyocNKj1rkowDgPeX4t8vBQsqPqXb5j
ZO6od8U1lfDr2KoezSk8MMmLQ7l+ypTu1m64zHxsH7NWXBrK8FClxkVV2igVw/csKzcdpkju2B7V
FHFCEn+tObV1e7iqBR9CCJS5+R188W5RhiPdaadkqDIYHzT+zaIM5HOYGTdUQquFkrLP68p9rdoX
gxEdYDT2nxyA84r5fpukTKOb9AtouMzVoXN1mNQCM44ibqutGNuKU9xIg/8f6b//5384NI0+NEv/
PtK/j7OiUi6+1s3XH+L4P37y9zhed/5lzDpJh8aNOws1/4zjdfNftCDQsHkftb55S/vD0w5Lu3mb
85g3ReWmOrPf3R+edlCXaVPQWjAwOGMI/p9F8vy+H9YIxmW4vyGTZtSOncBlHOzHXUf0trTMSZUH
dGl0b0N99NZjiCp5UCQsCkmVKJZ2vcBNLfEDx6x2AHSjRzWYDE4FBgahBLvq09AH0XtvNjVDJ3rw
rVPGBA6CHQlfkzksZRmlHedMFkXXjaiCfWyTqlJs0iteyXw65miMIkCrdXRdOA4G27ljf7FFkF22
SqujJzATn9w7XevM2yK1QqlumtWNZaTDUh3iL1Xfwqa32ki5zz2jeLV6vkWAtIx/LT2I9aVRAHYF
ms6fYKocVEz2GdNVP072e0xi//Xju9SBkwSLyrAi14ffQms8Uqeb0eK/hgEAauGUyn1ZD+qO6Czh
t7qtYfpB2KL8qbKwACgRT0encYqLyXGGjivsone11bi4ogO3ngGFejKkTUuGUwRnWkUtFswVl9Nc
7zqKTtQKQulkXIuhXCpIk8JFDkTmdkJAfhHWTXbfZLp8jq0ieNYGbSiWbqvgOobDUG5d64GcjsjU
g70nNDyfzRA9WmblrQ+2EaZ7yEPEJMLDaKAY9iJuAUl0eV4+anoRAKrSg3v6pRmkR9x8tyNuxVTd
6HavcdxJbq2uTxhlyjrzIeiy6LpPdCwFpspA7UVUWD/KzLVehFSdbQ0T+zoauvpe0wLlsQsSiEVT
7e2SLsz9ANH2TvWyYO/Ug77UKefJxp5eLLs33+NRoJsYY6O+GmyoKbrpPavg9C6ZEpuI8Mz+ysld
l4eNIGxRutm1qRYR5msjPsdqrz/Tckmuh6ENnvs2MdoF0j19GZJ3rEibx0MYfKAuujVsruhyiIV7
nPKueBrCRn0qo2g8xWFmX6tdFMHS4p+YiZk8dBNVyDZQFd915tIYdVK/6DWFYCqje6m47sZMme8r
xdQtRwZ/fW+ouhPnz1UsJKJ/AjU/LgbjNepmhnAUNNGiq41pW9e8D9CCI6ztEwRxWpAxk+9RRFah
rR0tqYXXWdKGLxNAm01fjZQuG95NfOWh+kxVciSqT45GWsU3qUa0PcaFsdCmJt6YEcb+jWUQmdut
dQhjiOF1Bqwu9SKADCJXV33K7+t6J7/DSEKuR70FVtQ61XWkW4qfxalKplY9efjtLuPJG4+GPmbf
Ui8fLm0EfkfIus57gDhsYydDt6yFULdoDBPA3Qlhw2iYD+kYO7S2FDtdMyIfimWYVh1RWFi15SpT
qwL8TY1xvcZrqgUdZLKkb00wy3VoLIogAXng6sGxDmvnsk1MDnwNtktMdXSvDJq7b9w2YVAdaRpj
IKiMZDsk92qkF08hHce7qI30mybr60NlA8oZjTzcQxSVp6IKBFSZoG/2bTW1Oxk7yjEx1PpoxXH7
0IWpdlEODU67dWVO10Wnl9fAktsL6Uz5bZl02A63ib0N2Wd2WaBqyL3AFllqab/i4NHu7SgMTsYo
NbR9JuRimfXbXwfGZ23gj+2bo2q2kWGcaHY6/HH7loGFmi/SkoOphelDYYYuwA1rsmkC4w2wgTF/
QMyKShRb022Ra92TZGJi44xN+2SJuN/EStNtApyMH0GQXsqekY1KsfW7TDjiSa1FcjCIn9cil9Nu
sEqQH44kv/EYL/hMTPEx9/NXvDKrNGwiUiqXlLxMWvHnEbBuEmQaUh5aGhOPbm6ya8Z2PnwbJvwj
ovkeVnU5ZAv74+7O9xlhBG/ffO+j+SnIqra3MfySbTop+a2edu2FOWA4ngxCvR44lo7YT5Bpj6Wm
bjwkl4hp58euj2AIFIxc9ubYJekCQbE8TfNSqedF087LJ54XUjQvKdzviqdyXmbU71hxVFaKQzsv
w3BkQbKBtftaa3pG9yexauaFK1HuHEc1IPBrcLCOG+eagrGQc2PZfPdKnY0ZzdLegT6wygdNXVnY
0CzLbDzaEz30QCbRCohIXwc7UedQKsOdJZctb3Qo4h2y3SuP2kt+yNn3afegCE0PkfqSxAcxvSoW
4FXOFbkoxa0wniqa9Y38ZsXkkS8hp6ndGEsx0c86ZtFtXr3mw6k08IDIdnpxJYY3D1chA4IEHRRc
L/LxSYP323rooJtD/Oh1ZH+kKRyqgO/lRS5iH8rIK0U2lL505qo1E3c2FntNfGWpC1vNODvb7g0u
GXOiAiFtkq2jdJXrB8epb8M36Wxj0m0gW/3Kzdbd9KykjyPNNfU6ya2FBMCXrQPvi6tvxzeHJdPH
V623dsfjiMdeDDIqbYtFUMZrg3ucGp5Pf8SNHhu1WHUiBBeOjQ+m6W4ejgtLTXexKQnQVf2U591l
1oED7619VxoH9i5/ZhiFebK0cw2y2K0VUcuphz0D9CiaK8czIecpOFSaia6smr5Xt9KNGvBagfSh
u3LrXO1C6dAICQVKBsGJRjiQk9lZeo8FrkLJ0rzMqmndJB60nHGE05YPT57VXbTphIrZWTRhqCwK
Frobm0cP4pmwsrUVz6W2Z9sgoYh149vU909qrn9JR3VF1POuT168UqC2DtJvq/xUUuocyvrQ42+d
NcW+l63lghp70trtkBeXqVmx28XqFUaGuGLq1l1ptltHz7dDdjeF6yk/mObb1IIeHfs9o28wZ8VS
gz3bMpsAjRFFbjBU44WFyRccUh3xtqOPlT9lscVeTgHLKoGquRnuLIEw/MaM6kvVDa6rtqFTN16q
xbARYXjBdMBbUo9+n9M3bEdl22tpu4RIqfth7tyljHG7QFGz/eC81gWPxVyO7puBtrVa6ZSfXeOi
6Ned+FIYVG3o2TqSt170fi6OaMSnvCGRxUHNwhsvC6/yepHRNUsg2GcZ/AANQfMmVR4nSWBWjqum
zZe9uJEFApG1KuOdXj3T6Q7SFys3H62GOcBAXSjMn6jPoUq31CWYzZhSuLMwfxooNSb6Kqv3MZPz
jTNXMMquAwleoeVXlxKYUwg3ITzExnM0Xlf4gz5GursMwVWkYbVW412oEn/M+J+Wt4Q3RVD4aB4n
z0f5uUS9v2i0K3cQfouZmlO9OyH846NxGrXrxGVA8LWKGUkT77Ntx1eqYUutXDaDXObdRa2vdP06
1aejLC95A6262Rbei5cc9Bi5M8Le/q5qcxh+2lYXt26WXBgqLnVDvxQG8NcSDKfeLav+mETSn6wV
gYgJigplKBi6am30W8fxg3HYGU2BlHKERbIePW1dEX1O2Do5BiLyS9PKNmr7rZkK/hJIb/ESUr2f
aNwWPXhjaGcA3Pm+te82N8yzrjqWCZrFRSzahVvu3fCSQB03/PQtCu+t6tqD2C20p6qKFqaBrjj7
JtNpGaXEvWKnp7nfdO1qmpIHo2IctPNjOay0NLpBiePHoJ7eQxtTuuhAaUuptW3uXWK9UqT3eUim
IrdVOIcrzAi78lGlhIpgoIkp2RKSQ/Tr7WlhOBfO8AyxfCEsZTeq7pbpG18LGdTqF2b/zWTC2GnW
Ut01eenr0WspXtTGny0/fh0mnHOUP45W8jzmFF3XmU2kz8o9iAdkaGhF+n/YO68du5E1S79KY66H
NfTmZi5oN7dLL3dDpEzSe8+nn4+pOl1SnjolFBrd6AYGBaGkzL3JYDDij9+ttU5LHbGQsm4u3B2H
VLip1VJVT+tqBYMqw5nTqWuJhjXNrp/QnLXwZxYiD6W8DKKwHhHtwrkAdWhoJFmZvGj3BIRXp2Dd
/YN89xQMeSh8sdezE43j7LtNMCnsS/XNMKbdYah69ZjM4uwqo0G1osvQRp4yzJtVTKcm71Y3j7M7
bPS7pkxZI7tXnKDoNA9+aiDcOVL6SdbjKt43xSnt09AE4wtIZ7CV/JtRf67hP1I8uHeeQBK4tVEZ
7sghcaTZYtedFNlX0QHKkt5e+umglKs/ycmhaBKK4dsQlHoVT7Y8bvNVzLvS35pHw1pp4L+JxYtQ
jhcd6SI6UJQPWXcnzGZYJp2tNrFNwdqVzMtQ3sdreSK4/SaTclTeFXJM6Z4cs9aMdMO5moW2TvI4
UixqT/lsXNGF8ZQKCqV+ckd45nRQsweh2ELdongzVU8Dbwf+edRuV+ilKDP0X7eU41i4XWlvToaw
1qK7yngi4kkcXfJkOubHSUdRqTuUIn3n7XDaTONBojMEIj97AmasZ0B/cnvaok9J3ZwUhBvbF317
Z6y9k1uyI0IEn8Kg8/eK5axF+mjIaoBx3+GS/1Q+3EStKzqtnU6ZMeM6bDSANiBMuvETvtB2yaW8
DbZqSb25jxtOfAoNct2JftzgAL5ujL9VqP6PKDH8WKT+v8G3eu8C6/8HtLJZ4LTpVPjBivxTK9vD
typ/zsd/+9631v8fN32uYfWhfH03Vl+f6x+zXv9+uX9kvdTfSD1St5H/vV/t9+q1rPz2mm2Gbwmk
+Gsi//esl6z9RmFZhKBa4zewETC635Ne/Ipe052riXwXlCoQJvyN6jWl4p9yXnj/1KZgfhBJxv1Y
RcAnUY10ypRLFqan9thfESk7KHaDCKltXuTj/k/1al53Dh978nuHLqej9AD0SrqJ7tLr5EdedUFC
6xB5i1962Q3x01F2Orc/Zuf8uQj3w9KyOfuaEPGSU+ZByebrjuRHTu7Kru7pxynMvemgOiN/B+8V
wMhyHx1lFOiXE7hhpz20p95THSTnT2D/QuHAeemi93XowtUbfDFQj22QB5m7eoJfH/Rj8xAfFVdy
82sfpIs9XiS3CRu/8UmPX+PrVNuSr7jDQXWFy66fl9rmOb8Yh/YqH40bPWiv6yVx9VB1t2NxTcMJ
8tnyQNeTT1/ZYTyax/ouuhWuxUN+tK71pTy0R+TqvdSReE5E9TzhogWGgzI6kqeGXV6SmwJBNjTa
cHueoltSNvYCbegQolvpZVxW8Xv7W+j1buQ/prblSIHupp7sRS+6w7z6zUF/HYbqSQeu4LYBzVEH
1a7D3vfE2+i8HNOgDqiLOj1PNgaVm/iz34abpwTdaXSloDvoH7sTWnM+jb6ucszPhjf7RpCHUjDf
VoeJb8335V3ib4F1N0J1FgKevJtdw8mD8kgCIg9oyHOqYHUnJ3UA8ByTY3Y0feVFOua3+Vf5i/UJ
T4lx9G5nj49OTL81bqUzedqxP8++flOHqh/Zk5cHYFz90k0O49m4i27W8+q2ruiLLh6N3br6TXYv
nsuv2zucKfyNmByPbLc4VVfR7TztCprw0of5Q/NUeW24vIj+4Gih4ZZcJL1NTlMgH7JACzNv8CQv
97OLetHcIoiUEA09Qrb0wbg1wo67kdANFCf3t/y2OqYuEllB6orv1UNzpDnqPQI8LthDBmt6w5eU
v8MbflDvy5MSjgcOrlVyzKt6L92yEoPIS/3Ca9knIj/7Op6KJ+k2JSKz+WR2h1BvQIitH9VA8NOb
/CG7ZGf5WJz1S30y77OLwQ7ozlmYHKujeup/0aWuGHtT6h8phT+2+pu09lwDSNPrVrqszuyhu7n4
g9u4SBwfRtuwG8bQuS8vdLT5BruyCJtwc2lL91ZncIVHhPTs3iufSXFCaotf7w7+7HEiOrn9LnVT
f7Rnh7ylZwEmO0huF7LD/PwgHYzBzr6kngGVMaz4butIruIbPsE971thlQ8nNT6WQe5ACuAMNpRX
bhksh/pOO6G86+luHMRBGqTfytYujKPWO/237XP5NB2GE2KHTyagzUMarDfNgSqnQw56Ot0DhnOE
d6rb8bPhEH1MfD0sTmqYO5FbP5kf44scStc4PZuspYt+w4IM41B+3O61ezp1/eloXErjEIfTMT4X
p+0a+b2v3miBUt+afJoGeSezpcsSaA68Xt6y7wd/cnagQWa/kIx3nj8W9pcKqzCzF/D93d4Tj4Or
2F9fMr4/u+xJPhs5ppM5q126XMnrQ+04n7PDFGQYVvPaHgZ/cTV/QgLZltzZI+JzUr9S7fVgsR6F
U/yeFec2zrNuiyGs6RBG74P7ig0/qwEv5SKcqvPm40Z5CCV748m6LRyNf+VXomvf9Mx71bCLwGI5
yIEcaC6pBDd3C0inK5AoVSjcrMf9vsVl/Rzf6LFNy2zMLTOv9hOPLRC2B6iZAlw6b3EhonRkt7sO
Tgrvse517uyojnTKPdFRgLDk/mzPduevwchR03uCXcKN/BJzIkwuVt9e3CoEbOUSVFhhxqfag3jf
HjKEe42Psdux/NIPHVen3hgKnECwQDK62kNK2AXIEAIEt+VAODRcJDnCveKOzg8H/5+U3/HKfi4l
/rGP3rR6zUaaUwk3xUvr6ZeNowwZ20AAbdIeSjoCeCedu/mdazo8AVM5OsY54U3QFcHkzPxUcB+Q
nfVHDzEZds5sv2ttzV+90v5aOTB32TXqQ1EwMZOGS8x9BB95GtmGgz/5+5YlrHIX95MZ6MHkczTb
gp35sQeHIGus84vZ3pfNfkjyCzf2GCGH68S39YAYMzSPEYaq801MeeQVbGHx03gswv2C/UFnjYkO
LNJ+y98SjGbrwYzqjV6H0mkweoptOvuPWEHP+3ruD6it8W8UcsP8nr7UsEUe3mJJyNwmC2dn4WH3
i7eeFGYslsH9/iAZjgKdQhiDxDXdwt1YlQSigXpBqM8x7PbdyNPJLB/o0Hnk/MqkcYgrPtaLJ2dv
+PVz9sj1mVfZ7pzI0z0xGHzKIp7kll7Kf7qDV3Hkekw3a0q4LZ7oCPZahrS+8FqcxmUDfhZFGwme
2E6e+lPL2iEt4EKn4hSu4OhhyXtGehzbufgVrxNCQ9fyE/YschKyYwZUiPBVWOiuCOxoZeOsDohq
Rv99ziAx4GXGPl3XB1raOBg1FvJs5xhOjaVshBVH0L6Ua8/ie5Jbc5OKZyhLWztLduFGbhTuj7O7
SoM/ntYDloC3t/PGM0F8QrD3pVcf9smrwu2DeZmPK9PRM2qTd48/EURBc07C/tjuC9XVA+Fmf9OG
uyJwZbFgTS/2u6DwOucBdmueYWXBVc4LSSNQVeCIsQqwQr3OBS3SDJqu5tdJHhh8zh+Rc0DEo2nI
KrFgGc5BPg2BftAPA6dy6kaedRBO2KCTcDsf+sPKOt7vpeLl7XskdjMveV2YEkfFzEAzpwk63RFC
GNW5m+wZ7Lx9SVRnbNOh2Fcy1kVkiSUYj8jrgoEpxu9wKFk6vbd92D4k4R6lukmAuTr0pIA46rLA
YH3DeEUjGStP5FRuPyPzF+4CDjS9BEkwH8Aiva7U9GoG8nHyAT/4h8iZT1bYH8Cssx1Am7F3E1vB
Ak/eihuS4Opioh3hkITDFxUzbJ13W1UEUJmzZPZlOTO1KfT+IHBZBp0LMBMTqDtk+Tz2oifemU/z
nXrFpvGuS1e6lO4+3w3bhtzcAffX5Wrg2aDPwOpFDj6S3zGOKij2+XBSPrPy/DUWwQxm3st8lfj2
bvgVvtOEIzshwhYpjGrioGBf4EaLgXnRvuhsX/FuDUyOGKrEbvMsBDVmreY7o1e/m9mOJW7AguEh
98W7EdmE+50t2/Dh+8GRwH91cNsOJODdxrd4TjSpMQSmZyG+gjPnFEzy4DOxrnhUXm0bfMKvm1vC
Yu0nz75bV0fazZDIq2anQrAP0oBHp8x87lGA5xwhzndaZ7Ijl+ynJ/nIhM987fXUYyjTOcG3gAnE
luz8PvlaX/epbo8aAy2YBqwnv288C5fcDLLHCBe7uSmDFkclcRXsE1H4adMv1U15t35bYPrv/QHP
JsVd6Q5YDrZ6FEh8zLpaEF+ciEq8gn2cX+IjJf/Mpwrj1sfKRyP7SM0tKNYz7OHJDR2PFwiGvyV4
y6tvBbqdOzhBpKSfKBEG6YGx+GSDHNrjfBaYnbhz0DqLnV6IiuzCpkcXr7vx08OGB4Vzi5+TEVKk
dul0eEW72yUQn7ROsv/nD7b4VXBiYgZYWL3db2k8XpC/XsbrctadzDfdwds8Kxhw1Bay93bP5WVP
ISqJQiVyrGtzUILNa3HZc0cMm9MuzEHyeOAv4oPx1OpPpLn1M46Yl9CWZJeBSSihBWRniQLslGkx
XcvTHyeMSTicorB+Yn5ZKKQ3bkaikOok386CTaUF/oxQxoNTPqlfzUf1Ng2YHj6bPcQMR/+YfkO/
/qTflgFqxT7cNyn5Y0r8TnxHQdoj5RNwROJm7n6otNmaFweC1/KcJZ5izI8j4qUSqCiVbDeyvwwH
ihu2FvADu3V6+xbf9LkisW4Pq5ef03MMCbYz+kow+5Q0eP998ay2h4qyQ2h90jQ74Wsf5IeIuhXr
hL/Uj3wYn29/vcIe9OGGdfiL1FyYwzrc4zDr9b1ZXJCGxGd1OQmfcE9ZgEJ/jg69a9rxI5lbOUxp
OwkSvwYmnH0k5ep+gcrOjr7M7uwv3jMZRoxCB/DVZCcyRsMxQBLrts7q6t2GtTvwr9Xd3VCaNW31
1Wuko5Jb0P9YQoVPzEV4SdkkkH1JCvgpMkD28NJjVocWknB7ThmO/KUM0xBZoOum+cvL6ndexO12
7xZO6IXwq+UOBdeX2bYmd2IUtkX/4EG4k33db/19GAN+ctbb8dfivriucaD6NYfb7tbhBGHWItZ0
cyAQvRgeqx2zjgiKV7o0LXIv0Zf4DMn7gDOHF8fadZ4HR+GgZfDOvmka7g4XyavTnfq7s70v7u24
OU8vcHZxk3269hBksAmhucnKEd044nsBG6Xb07Fg3B1H9j6o0eH/GCCZic4wSHjnBAIyP5M4d7gy
5yJcEC76t3jSu1cnnDKHQ41gtMLYuRlnao4nxXMw6YShAel3BksCnoE0ToSR391BCyc65Tw0/fax
xvhbYREsQcfwaVsN9k9y/DrLjcYDqAfryDp6bEPmi0OJDtx3m5/jXneOydmbeVNgHhqiDQ7SYM+/
DGjmYIa9fZYJATDKuAXniaz+S4/HKPgNN8q8mbMFx8XmCwwYR8pPQvGYXrNw97Hphk192SYCUV3U
/nDEEq/5RqjNCbOHiwJexV/737R//mkYC4j354wVNdS0XOtGuuCk4mmWm1ORWOJc977ip3g6CSPO
kIoCECe5wY01DtmJXBCZI2xajgVUHYujTrN3N3dz40Nxu/tbSyjt50KQYODIT5FLwjO1t5voKbpE
l+5s3XSh7E0hkrtkOCw81t4hx4RTPR81ckb9u+Jx9eLDEEb4yLOjY7FBT+yJmkN57C+FP526Q8Uf
Ov73Q+MynPRwt4ijbz5Me9jGCKf3y/vFvjU4hMqgf6LUdtNfsof+234MSI/7+VaSvMk97SDZNUdA
f2ecFvvLxOYGjvhqqiyb2jZHP3ae005lOSeudgBYsfFrICCY4IIPZ25CPzR+5n6umG53ErCGVPmO
QEBxfMkfuc2A0c78iskjsUSSbj9SNgLLGReV+ztkTpzVp3JOnNHvTqu/H0o0oPmzi5ngM7uPFt0t
/u7daCQa8Jpt+d3m7r7Bnr6TvV3XaX81hsNZGgiB7tfu9vo4Cc6n7LSYKd5IzzGicjrX4XaslLte
Z7vbNamsCYs+2DOeNJZ8cbIqGEkQAUl54NExA0AVvOmdcIdkIvZg8ZQjpcNQ49SeDhzMwYq9pOwa
ZMRZKbpKVNNQ7hKJj3Y/EpV4PMTdxyZa4BkoFjg71cttcxHfZ3dUvVIRVy+7zGzv3YggwB07TokT
1kANhndnuJ27r8mZv0OsK55ouPKfQFo4Y9jZOxfBahd3Cxykx243IIc9tCW4Zs/OvEccc8gf5pvd
RRzxf3YXT/Fa0VeBwh4hHmNAu2O4MHFjyNGKLYFklKFjEXDLyOTg1DXKeQ9KDPZj9mq5sGPn6Etx
jW9nd8Em7SkHMMtYqgJ/9q93K33p/2K3voEn0TICW1piGpfom3SjHi2KnfjJ+HtP4v32gNyDfKHr
zN0dWRPTuLuWkl/dAlckyzx81ML0QbutT2TV7rYvxZmfvwDb8JUDZ7xnHk1ckuQmIn+8ew/RLVLn
D5TLTlKgHLeXmvxmjM+zeTJZztVPQx3HcDgTQOPGEBqHEy4xQZzfHdabAl9Dv+1OxhPcw7ilfcih
6eXHmiWSnsszBAHW5SOHI6bfFa9IjrGuvIqki3wrfxyO5ZlTCIdW5iyL/JEkZ0tqQj/0oXVnxu78
BcbdNmx99dSerJsixL5jxUmfk3lTbuRrfzJCQm9vD/CzwPreFvVfVtb5bwg+/N4bhf3/1y3JLliM
Gpjh43P+rU/S8vnnEs3eW8X3fy/RKNJv0FpSVaGdGFXSHSv4e4lm/w0AQxn2Q2XvLyYV9HuJRjF+
A24DDyYsoFSPXnkIfi/R7L+COAb5PagsNIUL/p0SzVs8LcUZ+LFpTYasFAikaL5JO8FCsNWCVtR3
cfmSqU+L2CH007tAItGbqGBxih16ex2jwKSQ5Khoq/ph5v4s5fXzHobE+M0I3iSQac/MFatjBC1E
UsW22H1FIAhIZ76soQaozWzv0vFTqQ+wRknA27++DuBvLeF/CY79qez4H6lf/jdc6BIp/H+9xu3n
pHtOqx9X9v6F74taE3+DhBkVAjrtESCFx/Qfi5rfADDZOWPploTmSPljUcv6bwqd79SiYZSD90hk
JfxRd9zprHfNXknlm7r0txb13ov5Ry0CHcCd21/RZCACuyw9Vcx/+6n8iA5EZhQr1Z7EHP0sK1/q
MkufM1C751LQSclkhREo07T5lRWVX9WkxJ3NFs6DxNo+yQmAPBFiYVtRZjX8YRb/ZL2rb9BHr4OD
AYx9b/I/YCNvBtdUMzzLKaFXs40jHXSjBacAKi9eUY8UpNBzeBbUdkpsCJhLZ2uK1m6blBhEjCjq
0Hn/iX469RbqwM96aq1upM7KQ7TSuQnfzKy+k8pVdIQYfkmlo2XD7jpQ7E4HKZdoL9BWvJNjdXR6
YxKC1RhSkQ5wobPsTNdp8YEa16JTUjEe1k0j+xplcMzpOcx/3U56DzqhvmiotqpOZxjTt8JsBtVG
X4Emalmf1xekmmJy+3m50PpgrfoneH0sGy6c7FfdDW+Edb6/ZerecBNDcbZr1/08kWh8FJkA7sBt
jdGTStmTZ7rZFwtgIS2TgxBdpvKr1EAiV0ye0n+qStpxk/t2AtQrxn6N5haZOsNPG/omsyVsC8QU
R1oe+XHa9zAtpa4p7Ryw5kGthcsv1sGfrFG2A9ATyF4saMV/Hv3W5kMdZz2jz6eU5s6eFG+eVr9o
9d2v8nYnwKQMcxqdAxBL74vxBzifZGxpUtIE4hprRY1Z45VW0d1Ynguj/LQZM8ndNv2VvL28m+yf
7spSoFQhajwe5NHKbvJ/uGusdH3W6ANebdXuFMOleJ5LCEdtqDeXZ03OlG9s4QwktxTXd2qJIYGn
RUy+NHVZnrV0rc+FosqUs0UapICyCGcxk7P3WSvlT8laKG4LWC9Y9FUj4DVhS/zrd/NG8I2lxQNg
20C+QxkFu/6bB8CsbNoa550LmGZxOwgMHS2fEmcDdWzLmY4oLEBVZ5si8sXiWPgp1MmOIDaGU0vm
Emp9QvZdSAp6BhGKHOSmP9BolLslVBwBan5HTe/BuQ+TU+6AuZIejotUC/PNDPlEoDfi/bCt1U2e
xZU7asnwiwf8uVjL86HJjjzhTtul7gjFN9GuNgmQGIxz62aT2h3kDjRFak5gktQX8HME3tuvZLD+
yepxR3nXPeNucCOIb5Z7gbgbSBbu2HTd49rSNryOs+zmAgiB/ldidtI/LUDuthOEwKUOmxNnys8L
sM5zsevVrnU1UXcK6PZo/UsNGJBTwc1KhZzHWtZ2fSsedDNX3XR5+esF9Kbx5XWCOcgknlZkGclv
bdMYCR34mbh1Y92KYbUpKV+NZRQWxhY5Ua8RkyMT4Y1Vh1hg21pOrbRYGs1onH7sJgeEhxGKk0UO
xQCarAyPAMtXT80SyxHyQXRlKEddHZU9W6HzDAKlhBpupSuu1QOErONODoYcmmOpvKgmyiMDCJrb
sspbOwHFjyCYFd/3mWA+TslITp+md8/IOjBGFoZUWxJkpIbBrJ9YmCTNGVG3qNAKFEp2WoaifgfD
9HiU6oa43+D9Lfm2fG8p+E/wy/6n0ZvtwcG/dryctenG/ke/649gQqHda5cugn5j12kF1PgPv0uR
f/tOEWJKO9e7brLB/hFMaL/pMJsingaVmEZ4w5f+EUy8to+piILsyqvoPv6tfq+3dl9mN8GBBu81
zg2Rw+4V/mj3a0udpD5KSfNOG3IYhTW3EuCnHHjFZBbjQ6dN052Qd9LZatTo88zRBFpPlbrPSwYR
gG10vQy5g9o8ZdIy0zYtmMPzrsPyAbggXb/tKBmkfbOh6RxjSiGwrsB9qP4P0/0nHtqbM5OngM0N
0898oWeDRNDPT9E1xlyLnSA5mrRS5Ug70uo9nLXZprZsRwriJSmZbPz492+7q78hhSUiNGq8mTxr
abRKKSzJWQFKzCpM5vlmy2J5sy3bsZmmy9zp/S/OgTeO8uuj/nhP+edHXZZZUJphv6dInjJqNHrJ
ICtvW/nTXz+cvF/pB5fg9U7MpirvxKqs2zfOGmyRRio0GQxWOO6cejXgRjedkD22s2oSHofVUhEY
Xg0S22NLn7kgDvayjZR6ljTWT4JQwzugifNkT7mspeBcFdI+czpS3qhl6VnUSrA3i4JPbUeFVd82
Sg/DciMBMnL/+mFet9nbp5Fwa3YO6F2o460cjTRWqlyhq+AAwtsKVH4I/x2kGUcXdVVp8VQtAcAS
VaOxeEkzWRB3R2VO38nWGGkwzxqtP/MkXaKo2ma/k0agVgM8Ot8SFbwUBMQ6+AnBECIQNaOKVBcc
V4iuSq/PKO+PCwAmD4ccmVOwwQXzYYIzpUS5T9O8T5gVzxsVE2ZRrZSUxqHXue33aU73CYc9O6bx
6fU9zMJMrRpwCAla1YxFW2mUgiRvUqrf1qzOAb1iO+oj0k/1hKz6uLSuOdaCK23b8qIuTTzDw5GO
koc8LT7lNljKS96km2AD8Bjg/JcF6pGTHKmtA8FutLiLNqvZuU+6hYvD7TE4ZQ/Jvqu0mU5Tk6pQ
R6cLG+1KGl8TXuyqDMgLyFKcPazWeGxjaAszCTah41xlkSPpGyQkFVRkiLK35fK+ghEudXJZLjk/
4/E+4Qx+XHNl+thqjSieEwnGgFsxtmbJHaKivMcbq0OAtIglaVs/b1+1rSw3D+hYShXTsBZwsXnZ
xrY2CynF7Klf72uz3uAF1FeauNMeIeJAL3JFAzKddbmzDmqJ9sGgIYs5jp00uWbcUxHWSvqs0MjK
ezsX5c3v02WV/b4aOHkTgig77eExBIRhaLkzC9r8KEdrd5Qh7y8DvsUK0Y0xlh3KGNtEz7/WPxC8
xQsSn7H8kkQLqhfYYuVbnQIChLlOVnBC82l8JhFEq79Uz/R6pLzoIm5LSrBZjSQ6ukJa5gjQwbjL
NLXdqeStLQ7+RbF6UdLMUZC3Iml+s9Nbpx7r9kO/G2jkdEFQ67vZ1ncDPr/actQmus91L2PhkW+O
Pke72e/3AwAl+OHhf5dgGPIBLhRnswTLa+JG91DkTnk2C8YjutEXwXT1XrRwcfTcegRqhiLEr3by
W7OEcjrd0QZE5qQM9LdUmzO5sTmBchygjHFTKeVXE5YpqCWIWZGmPy9jx6kkyy/NSJOMNfTuBjhc
RXjIieLpft3WQ0uW7K8HtTvfP5lKxrR3YJMQhGHefJuS+2Ni0t7gieXXhzdzCEEAiDAn2uv8FIMA
u2O7TxsgHuv7GP6/8/W/eNc/vI5/asa/fhuSb13xXH39yQV7/db33Bf5V4jf0F0jvCWHsydgf0/o
7tRvAJ8JdCAZNiDx5Lj93QfTlN/A24o03ZPu3FnmOB9/98HImMGuRFiELCCqAmhv/Z3c19uDFhFe
pAdJspkEHbtIwZvQTjK3fllz8jl9A4PCijICbX2DCJ5tjloSu/mgV3au9oPXG0kSZKoIWQ989HA6
zDL9jeIyekk2y0dTj6yPW7ZU79tl2UGceGMFuMQkRyKisaJHVRm70GrEyak4tn/hhL3ZBPtjEHaT
RwehgPyo/NZfUFezVcyOPoNso+NLmYYRgQu1t5WYc6AvSrRJFhUlLsHKQ3ETReeHt/4nTqCy3+CH
Xfh9AGxDoiEZWpfXPs0fchir2tZlN68Yx6jIzmQncuitUkpLQwtvaxQpQKZ70E3HJoe01hhzGsBi
4aHQ4z6sGqq8W2dgoLcDo+xviN7aG9la+mDuWitozL4L9ySm6tV9ldlJ1QhPloj8aarq1sds7Df1
onZSRsuWkW++Ng8QTbxOdQnrwV8/6p7GffuosAualBV25BrFAH7/w6NWMQg0I2+hSEvz5j7vM+sK
8YbW+9vWwDGYIEJ3nU0ro3toMUkTjM0CLxYiJYpTmFYCsmguno0u0jtbXBQLFF4ezwVdGcgkoUeR
Zay4XwxZ3Mf08+vBZENQCMciIeh3D+2HMc+KOhUgo2nrGtviis/1DWeIzgUe0LPkfDqVNdwcg7U8
yIu6EVTMIv7EoH1ey6m8mZSlomOqqqlwLkkbRJ1RNNcUSPAJqOD8tCWp+SXum3UXLepSlOu7sn1S
twptl8yi9zFVaNHREeIx19rPokoNeI2tL5QDfHtNrwRLmref82XoLij8de/p7V1fasUSIK4ti6OB
mpGPFrp8bWAZdtRaFTxjWnIHkcP+1Cy9cWOulenV41w9GNpkfa2j7anLze0d3nH1vk6q6p1gFLo7
Skpu63HRntK4t7xobNfbPqmK1UlBGuJglMux3DL92qxwlNUbLBmdjBROF03Ke6WTo7MmIZtnWfm9
MW39NRrSOSfKKRsf7sn5AbXrLHcTIQrbBb/FRiA9s41pnS+GIZxx+Icw7gHILVl/MxWWv3SomlpA
mq1R/Cg3LbDkzDSh71sEJIMqQR48tbDEOyldZ+C6Fci5ZdFit1zM7BIncePqJAlRVanZ23pNarbt
avpZ8ua9uQqWP+nTcNsafe7lIl5g3tJ4vJT19+OPak78rf6T3S+9NT/U1iiyKVCA71xZaLn+vCUa
PUYVmBSg05sTpJb60liOVvdTG8hN072Miwxpy7DLMmbpejMDXrxA0/x+EGShpBo/dau9tIIOSFGd
MldX4gqa5Do9TPvul40SmhIiwF+I4rxNe+0VQV2h+iihkKETh+8b/YdNUZkTuI2aPGXZCKKboaBi
WzMVNVmEQ3lhBaEPNX2D+WMOilhSPDFeETZCu/XjX2/PtwZlHwfc5cRGeykHOtSfx4FCU51AqJM4
0zK1j1bK+4VpLXWTXRRLhuTrUYW88Ffv7J/vymFhwOguSoiPU576+a4kPGNZGOnrK1c5mTzouNoP
qtHFX+CmUSBeKOOdAD3bqqc8B0kbETHmDYhx6GumdqWpI7HUj+3Y92cBcJzdKJJ50lu6w8USDui/
niGUghjNjwZMIs7djzdqZGRKxLfa4d1smBV1F91OrQk4xGjcMPjPCTQbyDvKRhRYielKXbsCm4OD
KBgm/TQlMlDopTATyLdTyREq+blRoQPV0qKDMnI1PL2T04CCLpgONeo+o6gNS0edHqdpoCFWq94r
iCw4qtRKdJH0EXGDXIKNLcXAKNSnTogJhzZ41AJVrCQ3ihvzoaMotiPDJbuXZgg0E2D1VxMJckAg
FAdtqRfoW4+L85LIAyTRxDzLaq4AzicY/mQFVAv0OLcUcWiNhtgHGEmkm/4mbsmn1DLWY40TDItt
RncN9Jh+TuKdphpzl/ydW/2hX2vxILQJ4UdJVKileudZIupSfZuoH7Vk1kjMF1x8yyT9w1ILWwGm
neqCuubzuRIEFdSO3h+7We5uNa3t7wahmr6qcSr5mLP8KjYyrJyROm3HMhmXzc4a2XDjWljQPW+V
C9rUd3WfzUEjK80HqHhrJ45i7ar1Y3orZArqflEVeRnOX7iL5HlLPUHfXcv0oeRlArFJtx07RJiC
UrHim7KZemy2GDfoRJFqIklhaMALKYl87lsgxUOsb6YtjLEC1bkywYSgNCn8kQrwFjoJUHgT+sPS
mzS3QABEe23VNc9UUhp3QPTLFLcsJLocr2s6k8tH/OWcDWZo6ungl5H2QRYj5aS0yTs9BgkudzAA
9lN6MWEksttS3mxxrvprIWj1Wd36IcgRyfxcctoEUKyatNoU9VC4S9zUrjKNvGetBoltdk/bWkAe
VA/mjTltljPlVXExJtg8IqnRgt4Qb8Ve+JQQ7t6v3QaZS9YDXSS1JbtJW+h7sbFjyctBJm20GGXR
hzhX6rt51s2bQl9be8YXeoraVXqHGy2H1M+UkxjnoYIyayCtyeAkkFM9ImJID3Lx/6g7s+04mTXb
vsp5gMMe9M0tSWaqlyzbkuUbhm3Z9AQQQBA8/Zl471NlpVVWeddV3fr/JQQE0XzfWnN13f2ol+py
aclJ60r/sTUUxiHDVXeD3+m7OTKKC6MN3bO1YTtbC1TW9ax23TSGQTKHU8bfNjWIYOFIMcIimZRF
qxIQSuNn3qF6X3vjZ4g+xUU0LvbdPBfelddIhNiGHXzqK8+NS5teke83adJkBjTPqf6uNzBJI6Yl
2EWLMwfUv2r7Yu0jeWjyJd3BYqNn2+ffhTvaiLuboDgslbfwx1gf0lZjFc8AmMHFUmhibWG8G/lg
SFFZKzITsmu6gMt+cAfxjb0Yx/U52kYQbt8Lx23se4ophBqGw/TQ9jaU8sy9aGxpUgpyGoSmHgN5
LYjoiu0uHxP4tvqs5gXctEbufkGhFT4aoBvPBHPPx7Beu9uO5MlPbFXz/eqU+kqCyGJnXBlBefTL
BQ2fqhVOBFnk6uD1QUldB2LaEFdRnn4yRh+IdVkW34dgcBpQwE17XUjO/4VwFUQO2z4yxvqvxtJ/
C/o23IUDtA4j0BpiXITviCy2yyDb4Dh1sd5Sb/AuA6JvYnpYj07h/xB88YfSl0eWxuiQkRy5s8ry
zqYds2uiBUFbbWEGiAKXQoYPjqPGfdgtwxm7mSp4CKIcG+8ctREbtLVQDwEhDk6yRF6deG5t9YeC
fgwYfJF90xS695R2EdBJRSYPsLP1OG147MED/R91I7ERpc7x4YriJs+Jo+JBKeNG9XP7Pi9b4CR+
J4tjzd6B/bWZQe+f8F/4tMtma0T2F+rlq56y8LLvRHttFB7hreB4MaPOS/1c+F21k8PagHTKFkge
vvt1SvUEmctg4tcA9KjYfIlmV12XPngYPmjrpoq6aE/fkTczU6oCq0vEJPbppXV3WRVMFLtbCrpx
4S5DCp+63iIJfVc86V5PTqKhDV1YzGPljp6cwRewfftd18nYrovlzAT/cFvUlV3uO4+guv2cQjbb
F0trLx8LkMP05lpAeIs3maikHdN6VtMqrFsIfSBkf16ppKYEYNeh00vEvPVBhyGi+16bqG0niBvE
gGplvxsK3xfPU5TWW3q7iSE7dTBYuU6NrsI31ys26jqZ+Nb2Uo5hYq4eC3BZzsWxa6flTrVaYrrx
BaF1y2rdBGEXUvExAcZ4TL6kwTXNTsECvGsDYTMRp0MO+bjLBsSmNMicA+GSvQJgzB7lUhRTzXgd
G56uWVH2LQjDIyc0vGIdjx64eN3fm1VeAile2sy5c/3ennYum5GKXbDV0VYeUlPuMivscO/lzfg8
dyZm70ZaN10J3+Pnn1pFmQuPCwqdtpX1oTMhUXhtbd3A5B7OrCGzbkyTH4ssFmMOb0OYaAq05ymr
zJXVtNKPxXb3xaJQB4NMvR8i7bLntoX4KNaN/Wdnmi2QI+blbvR4WsYY+PP9YjTWTY5+rKaOaLlf
yl4wNKxFB+RBGl4KOYkDpYxVpYqjTLdfZLY1joZliK48TxI34Tj1Uwek8IoyPQkqgQmSPZoGbACD
CLt7u4sg9FrkHWJ7nEsGrMjd86mYuBHZUp/dya4MxsQ2Ah+dStc1mMdLYezskJdUD5yIptpQ2V7n
ajijOOndAnbyEaNaUQPlq43EZb2Y2koCz4geokzw6JaqXMFY2/LZFUH0QJEPy4W5QktgR7F4X+rU
Mh+tiPpvLKxlwf8v3PmupCTyA3AgfvBIhAfPzoJYdBEDNF+S0G4uuiHth92Ue9FdG63GngI1GvLA
VWJf+UBcosLI93Im7Ds323fmsLpfajrM1x6sQ2W01l6usn0X9Ut+kRkAU6DtzVYi59Xa1UuQfnDq
aqDzUHrfRD5a6II5TV2QgIOhd6ir2wA817uptt3rNTLHRNQtPzc6w4WqLQAgUbSd1CQNZ/h24hAG
afDVkj3USadT4qyXNfLXUdtJkBb1swzYdfQ2bHQzKq8cDTMd4EpzBp61/dFqsVw36Wh+AE05Yc5e
CYiGezZY2Ar7bnpax3rbqnSE1ShhsYKgtAGM0/QW2lenBVHTO8SoGECA7KCTeBjEWp/5Y55qVlCn
uLR7lulgFLg+azdqmTQt+ugC0jvbCd8ivWVpg8tKGst3mt/QKGvbOh8gW15Y5Wzdl+5gI/zm5H8m
wBJfuxVf9q6e9UNqu4/sMd8HJAAMBJvujL4DbaBN61hP4z2yqJmoGn2g+DN8JUdGgCMXWHIY8bfd
wkZK06EBVKPZpYfFcATH8w78TrSLcs6Shu/pvXRSlMozC/1ow0fPQCNdQqEXt7JZlzOqCOFnJ2/t
u2aMxM5UlXNbZmG7d4fG2lvgEncKWOg1EZ/pjb9M8l2b9+VH9ByPnTDdM0eG4oZExi/GnIqHwesK
zI15F4FuKrBNa4h4USofSHH1n6bFIPTJzYbnoXAL+EwhZrtoHPp49VXIxhCClW10hxUOGmvmOL4j
Mtgk/VeElAgReh3x/ru8fee5aL2Pka2v1xG2pqiH/f8tiM5VZehiGZDhDYcX7MLKrYkHDj+2bDsL
bd6aFfS3lh5k7NArkP54H07eN7uyHtuZOb03CfxMp/eVUX7Ic6hAVfHFzs2PP09if1Xp/p8IO18o
RP8XgWk4o/9yZP2tDn78sn75P2TGFd2vSoSfP/TPMvgmRfBpT/xLyolK6j/K4O4/yL+LqIC71CFe
ShGsf1DfjkLi3TgRW86m6fv/UgSLujr6TzSgjulbFF3/pgx+ktILlIzrBwiO/E1sSpbMSRm8laMf
pF2GztGr8bdPRtDezDjcyNJNUidYLozUaesdhexzyS47U/wTZ3UWCUSYyGby3qH4Q9nuWs52den1
kaEPloJZzo5llQSoL+WtdKj+EcmQAWNYaL0mXbU2CVt7w7iVpqzO09qgqKfbwiuPrYSGmTI94eWx
pwx8SQtNr9arFP+snf/VkP7vKZr/tylnLOuPzZtzcJkvhuv2v/9zuPo0Zyjjb4pEyGy07RkQ/5Th
u+DB2fujvAD2HfhUjv6ja+NE/yDGx+Us6VF858eRgvxruNreP5A4E3VCuemfP/Y3w/WkdOWw1LPZ
/5kfaVIPjvizXxTuVtIryt629+CHQZPO0i4u81Kyki3U9LB9CgGn0yZG3TTeqETxmf5ah/p5acRB
Lsm6LF/wbU8u3a9FQSnf3LtTUSZGW+oPyp0BO8xm/lbZ/vQ2URwCfoZX5ZHISGeFJ/3rbc7sWz3i
VOiUqEYdpGThUMNyWOvMf7T6sbvJs1K9URR99ZrWpkT3bdsh2fflNT2jghPYBDoJXUppgbP035Ev
Z49GVxk3Vd/d+6xzb1xz+52/1Pac7T4Bcln0Uug3UEA+ueY0BqZ0kWa7XZZXcTqWzm2l6XLFRrvU
74nIE+9+mZxfKVi/dkVkX7DsmfNoS568RaXlOtS5wFmqekDCZl9e+gHwR7N31INpyOn419fbJL6o
R5ldEXSeXE/WpQxXq8dg6pDnM1e7EIj3Ddjn4twxbfVGh+qVd0jSGvw6m2RM2qgn4lG28bIoFhv7
VNXjR1n0rWXU10UzGbHfemdOmL//8+1tBeqTFxgxRum/UZvlJk9KyVovWQhWWyeF7X+UcxldeKtu
3niGr13Ex3ZDcCggZmrAL0eJbSw0HiQIxjW1sLxIBRUuXomxP//zzfz+9ALGBI4MFIDoms2Tm+mr
rjd9x9JJpgaYi/7QzMWt4ws7O0wG4Qh7NP05gqRSNov3hlTq9NpMq4gYAovYE8xKVDBP7rEpm7bP
hzWZZ23s5qwbP1r5bB5SafVxVrTYpOlVVW/MaadPdrtqhI2ETjgCYJTcL6+6VmvKDj5fEfa2aZO4
Pq1JSoNWth7+/Gh/uxAzGXM32w1aDtzoyaMdDX8QeeCtybjVtVROTqvdmP0bcWyvXSXysNU4tHcY
/SdTWACNnmpsbqJLsfTnipxIRCBZbvl/+ZnRRiWainvZJNrbhV4+trn3u6yk0Zh4k189u8ype6Ll
m1vTb6bLlpVkh9Z+zN54WT9XmF8/NsxxeHUQXW5qOtP3txXql65VOKV1Bv58TnwYfTTYSU4grODo
286ZJPxLlbQ1u+lo0uj889v7bXAilOD9eWh/kMLzjby8sDtpaRDRBiAucLIrjlog/EMBUjBsZ3ef
uaKAZ6Kt8e7Plz1dcTEXEDpi0Wn36CPhAXl52aClX74FVSdpOGifk52zphN0fN0vu7oVRvG3ThOu
57n4TCA+8vWfrkakqyizT2kIZkNvJSSgirM0qso3PoXTFQjtAMxbBPfshiwudHpXs8U3TSky6Qrt
XS5FAFxZt+vRMA00kEuxvrHi/fYUuZ7DuGF2MTely8lgNQZXEANKj8zJIzA8Q0R7OcgVENtiZLl4
Y6j89glyNbaGJk4UNmq0NF++s8ldmrHAY5PQxajOhzHE/Z0vwxsUvdfuyccOylfooN07VR538PI9
A3gsRZYu+NaaQnxzQdDLuEaJl/zlKNzuCMzn9s0RhWWfvK9xCRAc1z6NDjOFK6hkcQ1ptCDAbtFv
DPhXHx5uDIxOSH/xOr18eBldm9JfeXh2VnaXGC4gitEC/9tZcrshPiqgpezK8Re+vIotvUhNZQXl
L5jFh7ntyosmK9s3XtFrw/zXq5zci9/g09hCa5LGt4HklTwsTTUoWfMMmAGOn49/fk2nSZybJofb
2trE20HDC0/e02C4Kel1PLzBH9XHjrLve0Xl6bIqdHVAIAT2hO//EFbSvCBpjBC2maL8ak9gTypC
XbK5eiMVcLvii/l6+4vYh9lknTN0fqoQfpmv86oLAt0wcgI5NwfDsoarRljBQaoWXYk5PZtqsB/+
/Bi2r/m3a3pITzlx4TDYig2/rhFT065iaawgWRwb/JTyQInWRnOsg8l4IML7nqwZdT1SCD3784Vf
/SSxSLM5R1LAgvHywvmQ6sBoPBLb+tk5oya/7ouJgKW6MIM3Tg3bqeD3e/zPS52cGsJ2rQu1co9T
rparPLfubQRZaMM8aBpOcxZKc33fk7lxoPAo3nipr36jaKl8zrs+PtiTi4tIOhTieKlDSbFekfB+
1DJq/51J5z+vciptJanNz9UcBBT+5+WS1BFoNQRe7LzOHd7YzLx6Q9uUzYxAwck5uaF6VUbPzokX
Z0fzsUUX8zkg+er9n4fHq+PS9zgncGzH9nWyATQQUXtZyWNbPL+9iJw1uJhTlT0uWz9RWF57wXne
O4a9a7/xKF+/cuixLPnMEacWxTxsTdXYXLlWlaWhQgnrzDcL4+BNIr9YendIfL9YD2qYq29/vunX
Hu1WYUNsg8UadMDLb2ItTMwIxsylnSJ4v7auuChIzXxj5nvty/v1KiePVgdSmY5cgQJ1FrFYhnB3
vSWx5i7RdPM/u6GTpYMOXROEGAKSNpjledmXUFnH6S2x+WtLB+aeLXIyonC62bB+ncMCaueis7kh
3bdRYtkuIU5EAiQWVqYyXkMh3xgirz7BXy54snSYzmB6Y4GUpffr+lvrkUFQpXXxINXk/BtfG+Ur
Mg+2fCRC9V7eW48Hd1o2xdI8DM63YJj1+aCW8Y0l/rUbopqCiY0mHanM23//ZeXppZv3mcc3XbnR
suO4m17SIWywcof5/s9D4tVL2WA7XA7mRPadDIkhN7O8EyUw4XbDxDVEvAQYN86mNB/f2Mm+9jlR
LgfR727K/9NxgVcEqXDLCj8ScIj2oO/2WJn+BeD/LyWNr18F0yBpT6RWnCLZw6jyHcIPsFRg8zpY
TthdaaGm8z8/treu4rx8QxrxcKoN3pAeSmb5bAYOSB7gv3UVbMSUE12OxKfjIA3NYpmZ+0S/BrHU
CyK0iiSkv78XGPk+OnQ2yhyKX95LNaeru6J7wkQcunFkZw1zu/NWdeaVgUbRlVUXq/DWUDm5Ci3p
aSpVZyVRWUZdPCyYwYhw8cBEpWkWvfGd/n61rQhEkANHbo6e0cmUsJLsNVXp5gnCbQgrS9tIVKxS
mca5KTzZvrGl+X04ELlO0Z4mETY5XtXLR2jZRahNAuISg/blga0U9PYsdN44nL1yU0het+0ojk3O
gqePMJywc1J2TMTY1wiGg84ZYm/IZpyMYVVVfz0uULQ61CkoppGUfFqsn5ueLQVOtEQUpvdMgYs4
I00b861yzM+/++WG0N+itzH72iERMaekkA5Yiu680EvWGSXj17Tt/T7YW4Fh6vMq0iOKOEH/tvsi
8zGCTzw7atjNjY2Nu7SRt4Klm3Xg3lP0touD4HDeHyKrMvE2pcj5sRa4VtuAwDBUSnncjOzjNIWl
/devZ+MMmAEbBRa+387O2YABeBwczgsT3yyX8+ZsR5onkWFL1Yr7P3+1p6tsSOYE6a8UITauBg2f
l0OON7Zy7sFg32J9a/AfGtXT1OeiTjJ+DiFrSMbzX35VXBP/xJatbCE/jk4rWJPMCvQUboT5fo3C
y045DqbCEOl8Uk0tqvk/3+LpV4VfbetoOj5aKM7TpyddLyqWPqp4Z9mQBxQiTN99GvzZfmOW/f1J
bhbozbHLc6Rda798kkbYDqVAdJEYddAjYq+74LtuGB6Zl3afvWqy/jJGefM/ReASwm2NpyZxiqWg
EqyoFdug9EfkOh1iiPNOyfCNx7d9Pvzpv35ZHOf49S5sINqBzIMnWzE5KNnSBRJ7RToVcSKmb/Rk
pbF5uS9szJ+HrDcXrLU6nT7lZa1QrtvVbT004W2GdwR3cr46RRzoqIX9jd7mfV9W6RcESQbhScYI
Wdtzxae1yvDhWuRYCffMQtQNpbRMEXgrBKc3VsPOHG2oumOjW4PeofLykK/9uMc5W763kVjfG3bU
Y7qwIBJdYjXe4vc8sCQLe6v8TJPeSICQZembNhg8LMR+0XzwxkkdnbRwz82a6W9fBKX3OGcR7G2k
szeG3X/vbANlXTitUJXT3Hpuyh7LuSXLz5aO8J/IoIaPa7GsGkQQf3AmIgADVCVJyl+CBhlbsutp
7C1tVsSTq8f3UHcE9uZZt3aylK1FFEdvBEuM5qMk2SILMxjllUIFYq5NSMjxOnt4acIOeuGIP8dX
DZrG0YBJXjsBjmrDhTjtjesNetpyH3jTQNaX7FDYDL0JKb41CUidJxLMCCyGvlelDQI1SDPl3pVk
ohRGKq81GeDlLqpa8ykg7vShdKmIYAn2dpUngaR3JTYcI8+d76492/OOvn3exPlEaNggkDfPmT2e
lTn73YexC+AvGpa3Pak2y4IbTHIq32EGXhGSZlQiD6nfoDoPi9wLHhG2KXL4ot58UMINPilk6m0s
DHRnSRda4ktdtoA6KmBnP+rRai+xQmfTB8NCXB2hFw1DQadL0GLMYj+UgM8AdXTqe7MGuXUnM34w
cZAx3QbaitILfq2kOLkSoBvni293B/pXtMdKNdbWde9MNvDweujO0ozkwX1fj4T0OQLSgN2kln+Z
mU05w/PI5+62Z9LxjkHjFeYz+ueiA5LVB4+VkxsXgz2uxX4Ks+bRXsp7K9ci0WICSKxxtcTSUMEU
NwLryT4bV0jEyyyib6s1Vne6m1aEGHWOytgiRlcZdrrEQEfcnWvWo343ENBO0rXZ+Sqh6InTum+L
DFdzqxqBMrTQOiMWz1coB2Pkq56YCSmzfqb5upocoG7Nm0NbRNAnxVqZcSUWqXaql93NSODyssNQ
hNCsF2FRJ6VvjxXa0JAky7IrKqe5FxxjqLUsWVotH51psfiOVCfkrqzhoO0Ipdf5/WwNpDTbtlq9
PZrZrrz3vbXhy1aADzJITm49CxJCS4NIoFEaxbTjcdjjDpeTBMI7hp0XoywmtRv6i3zoVdgTMCEj
I/vcmlXrnAUEYIIVKjMDOE44ylsDf/nmtZdKRrGbaTOn5YnUcVeYBT2TmSi1OYlEIDANBOPML8Yv
Dis5lCWGkDDTRoLZGE84nrQIYAuux4PLtzolymxLcMg67O7CmS/pkC/1epdFa9gmqT+39JkWzVHL
6TP/uUkH6SC9xp9NKGLqWOjVR+QtYa9ApXWZLtq9A1WoS0LTsMN9Lqv1wcjwEcSGE2lnHxQlJhJV
L/lt0ZXtGodD20EyMO1bb0lVkUxmb+hEWNIFiIy8CJP+WjhJqFR1Tj53YFyEhZU9ZwOrHwG19oo6
V5dLwX4mqyGYtaUiaWBI16+qrExn1+GIeppXuwqObok6kOlMZl984Exu0ojMpN2ao3MgqpVsaiRt
Vf7oD0YP/6BXytjT4jeKg3bc5agQRuc7orodfEKL8KHDr2ZPaKHT60s9rlh4howuFUJkp5r3nSnB
Q3Vk+dkLWOZwKZPCX8rgPFCW8q9Z26nRMgYa68IEGFUdzKYIripdaKSCIyamPYL0RSWuuxBPmfVR
cRydYlnBSaXYMBGW6x8mYon8fA67ajnMeeZfRXhBcGd4nQlOPVysO7vvcAtYwyqR04958GOyquiG
rZPjnuXF5D35/riCxh+HlabXUkblmduBHthNomUeEaVrfe9UMUPNbbzuqW5an5tC3CgQwmaQ05bA
2oIxR8JGQ0Jku7ORpeMd4AebBUKsJNoPa41w2kuDCL1jn4ZXKX2bZ6MSgR83llI4JPpRAoHu06I7
WkI7BGNMAYn0UT5m8BJ6E9njanEHnaNnnAsoD0inGt26PObz4LzLcfp4h7w3GnPXK7E8I6ZkDgp9
LfNkqoNhPLhum5cJingV7LomcLHiScB5O9NGph+Hbsl+VDIaEF7O8AjEkmJ3RiPmjPt8kMaTObjO
Z1UXVIHnpiGL0G0q9KqjrKqjRYP5THrBQHRZv2wjqkFKH5uEP19ZXpkR+4jw93tvuAuxK54SARm9
rtejMs9HeagodNhx4xfTbWjVfh8HwqCWQeVOknyjXQTkKZVZElXybHESaejq41jgdkqGxqlAgTuq
nw6eq5ava8pkfePb+fQxXatiOkRVrj67wVpdVWON1cAtNlrI2GbNd2Nibtx1I5a3d8JXK0kIhUGI
uKVlA/S/GZXYOXLJQ3Jwc9a32eh5gVETKfT+cxWQ1qDTBqoepldiuwSOkcPEw4ZrXmluUVlZZ8a4
P8w1Huihf/PCxXEu+0CQQtm1bUeysROu0UVualCClapDseMTQ95aL8YUxmvFPItM1snRmwaZU0LD
scRNTry9DR7FMCK2EEUWcZqIcKgMWMQOYhA4WIJIDdMnO2WmP5+7yiK9TSrP/pJOuoRt7tqyuhHt
SsMeRX2OURsaigJKndVO/27tvbXCwyFFXn4NbCy0z+Ni+CnlxwA1/9FV/rxK/INVvYobFYyTUR3a
yVyzNUaa4pbtO8ghyiayyRuH1NoT0as6TvWGherer+zaI7+S54dRxOzW3jd3wjd8WSfjuszFc1Hn
dvUpAGsCq3GUHqZlhw2by5c2iPbQNT7y8LrFFpB4YyUJ+ciasbtN7bq8cPgDcBNWPer1VLr1d+br
MdsH/dBNO5TYKxCVhjIUZpZekGlTqPy7LLOUjFF76d+bDVqmg+ut3rGl01AfchqcROhO/EvCB2xf
N7R1WFRnXmjsMPFlu7ZjI3Q9uHYZHXSTDU8uv9vYh3lnHJ1+xGaKIXoUSTiwKY3xElXhPm0W9a4u
R9e/XFRlfJotVsmDmwUWQPsVHM5eNaBCokNfestAPykb3wunKZEcq6bUu8YIp/lQr2V2YWa91Z5P
olvwRg9zDt0gdLvwsRbGgKlOBMWXGS3gClhxZPVbScCMDmi9B2enJqqjO7Xq8P1Sj22/4wkS8o37
r0oP2YK2fufYaUjiU9FaQPLtObrPek2QX+eX3qVRGIRqitzHZDOV+RNcGeepLHEnfCg7IGtHN1/L
23yRzFhDX4wXg1aKPDTiYqEwRnXJlpFm11NQL/iRbOoVZONYlih53qHbHkx3CO8wo9Q/rKrRAWwc
OZnxDJWQrbMD5zJxy2C5r4Ou/cqMaH9oWkvDKLTTITtiwyqDGNWFT8MVKfeubcf8x6aycI9NZU/P
2pCCqLU8pLyZ4gs/0+XYEW0TuvWPSLDuxxRqyK4dqnG+W9wqrGMPcf13zGwjZ5fOZ+ve67X6voQs
Z3uR98OVOcMr3E2GzcqMPVByhkut4aJtc7aFs3SC7lCzIhyMinpR4lilQ2Jh5HTkFHLk2aKwq/mT
WL3HdNVkI9TZF085GEKb7cZdf5QYEzSZxX23gSxwHLV49W6tYCluh3B6BmJFWlyoy+sla7mBQg5h
Ruh3KuRdzrf+oVNL8SMtoGGc5/7Ugjic+oNPnCxJB21otTuWQnnU1P8PNFWMQ1llNjvkfm2+TvXc
P5aG+37hIIRlYWR3FHc2/1us28o9znNPWIYp1wTKVQ/J2yeHmzqXbybsxznL4CtDUFym940KTUwj
YCyvwtQ4X8uQvBW9WB+wei1XazWQFTHq8DrMg/5g6whHCg3Iy4g9wk4G7aLjyVTGh65ojSeMOu17
UsVJ+7MH98Ngq/ndHDY2bIqo+NyCVuMQumKgjZeS0+v22oakW8P1Imd/fyzSJo+ZsILHLMTJ2ETY
9lN7nW9cryH1qB/YVBlAgXyv+bAu7Zk1dQ2ClXG9srHg79TAl02ghyY0xgTvxtZnY7yV7mPR1wT1
wdv9tLKC7A1y1neu6rE4p0t4DaWoIOCEb8uLjZTbEpV+LwPWQ3iC7oXSxXieU8GOl9G8AvB6GYBW
GHH7xWhUR/DTLskkOaW+yIfWWhFVHqNcsB9NjthngViqoxCL/bSiTKcCWJcPbQtKEUCCGdyu+ToD
CwgvF522H7WBDWjGl5VA2xouUze6MOjG/NCz7M+xcX2KGje/cUyj2XUuJqyuIP9sqT3jMTed/koP
Xvsh9NzxnvAS7R9mN4V40Su4AC42i73JUHTW2Tk4VfA0c9yMV22e02YSj8NEWXet23Jvg1SJ9dzL
Sw6hhabtakZPRV8G+cFd0mKXywjPUTOEZ2tWZolWggwYFPeXNWaRH2FoYJPpa7bUlV0kEcfoVZmf
/c437vEupmd2NhIOUuTFWdFRjohzoyBCfsnuxOjJO8yLxYei8CXhDVN1nS+LcU5dYjnTQcdcNuvv
E0oNHMOLFXulP32iHgXMdaq2+HhZfUurbL0QtB2vak98adl7cbJwsLPiSMeWpItL1bTFFyNrxAdk
vzau2EHu+5SKQ6x9n2cckm3udv18KNlS1rvUNWon9qg6HUoO9bHkkzlHivWOrPvo0p2Rve5cnyCc
dW0ZwG2l7H3uz37S0Zi9MNvWuEBdfzHXKj13fVFdTpX3AKTEuMO7hdFEumQJmTluHHddxKOfd8EN
Epl7Jozge1O6rA1+5twFVfpjdOXjxD184fghhl0DIP3zUkd5HeMn8vdeVcr39tqMF/WKC88x1V3d
Tg7fDZNqrPu0pJzqO3fIMdh2uaN6KuYCwNbKCXiZUngijsNJhHXJsTZYA0romIO+SBnlTfrJcnRF
cB1kUcB8k+y2iNLRJ7TNtVays3uW7GKpRnboxbAMx8GUMzmRRgvkrBV+wmHUup8zYS44eR3cvlFL
VSGZUhg1sYs3mug1ag/3i/LYtYZDbV/6gsJtDDza+dR5jVjJmvDtryiym0PuRhJPPlY4Y7dOfnmz
ZFFLKieVipQw+ExlSc/bIkiNKYIwibqHDeOqLvxmMcVubBLfO0Jss+vj5npCpFVV7LdSWYGmgz3q
k93otpRkVU61J4+MZjMrdW4fV4Yy3YPbYMA9eENpEQ5XDyXpF50zWedVG6ppt3o8vNjQ0EWQX85h
BlEtn0Xid3VwZ6SFj51zNQIvrkJHPxmlrXOYfX5qx7WROY/CyCwR05uACQ4lbRzj0PTUtXD7QO9K
q4meB2HIr/44jnc1+FoJYM/NsmRm1v7WGkVYJaxtjXMYh6hnYKK1I4qoDGy5L3zhfgTrw9SGprIg
Sc0IBxYm9pbd9UQZRe+qUVXdYeZIFCVS1325L6Uv37ezKAgyQo8BSMGtRoYCfbsvta1L0q2aIQB6
o8YFjEIxehTEVEsSuWdlofdu1G56PUrM2HFL0ymNl6JUN5HXWQZzejZRcPL77mMwaurG7SrTR9er
FtbbQRfZ5vwbf0xDBQVONHP3RVRz35wvuHbQeavUDq4NZzs0Qw0PyccRqUBN7JLbHtt4/ux4YutP
ulHa90/dHHIPgDiq22imchQz0/L07KwjXiQEOkhS3dJ1RKBZVXg9t3V4v/ZzNByaMoUvVfqD3uAL
nMWTAGived7P7LERHAzqUAKbrSHyjCW5MtPMFFm0yPoTxB5LcIza0IeVVw9mcxTwBs506j05XmPn
e6/OygqnM8sYemT48Duth3k9m5psHPc18/aD3zvp96xk5dlpv2/vw6KQ+ZXNpg7b0NapoeZTh88d
rcl5nwWjyRDM8vQeuHFIIJltA04WaD9BahXO/2PvvJrjONI1/Vc2zvWWoryJOGcv2hYAAiToRPKm
gqTIcplls+yv36egOTvoQkd3QHt7ZmIUM5JG2ZmV5jOvieatTbr1SfQRlWw2YEba58dusgfpVVYb
jUIxogbxQoOzlY1mjG1OVn7wo6C/n8uGhAyWKQWkypdevUn1AiilSQHJh+qq+2SP0uvMj6WPVMTv
LMtzzKUEZP4bg6LbfTHFVfdBn0u7OqIAki1pSA0adl8gA4AxTqoPFRWSspc7tGN5QHSrd5xdOlcu
7MUiSP2tFQ3aHe2h8q+MBg6Uy3mCK2U0WaGjX+N7D3VeZN+NMciKbZ0m01tznLgAO7SloTqhNYQD
oO2ohy7xCtRfLKGxIxNpfOw7L/aOqpt6e7coUmUbUYHQ3dpxBNGvb0jJbuvC4MPv6mSolLsxIrvj
9VHVaH9SdIDyx6Zui/o+A9jj2tvEFGImfBN0gX1riH7XkyD5Qc24TDeRrHQ0y2TViaWg3U2ffCU0
3LO466jXul5OnkPn+l3ZCZ3AuBajtakDE7VqFWOpvQ/cAWWLenI8Y0NZ1AFuE7lBiyRH3gJeB0pv
gsyC9N8h1T/MeD5OWYcEqae4Rzd278z+Vs6ozbybcqMx7vWpQNc86FVJViKbTqc2buXd0QV8TSo6
1KxTZMXSuxlRHsCUkbKr9udEeRCbm4Ho8OBALu+LTQRpSP88IoPv4JE20hC4CyYvG28pZKKT1LaA
cfdc+Wb/ARomedW+My2NLyllmrnHMo2a+mMmHFs+8aSHx2iy9Ph3U+pSu00AhVW3/uiA7eNiqZsP
Q9CbINMqVKh/lIlV4YpVwG1BScFIIXwfHTpDxU1LlIsIf2G4VbHh5KX1Q0rNr5SboIKyDKtV0kUy
NmPVDaW+VXNZ4XQtaVj/Vq09/lj0Rvot6dhImU6fWlfYt30lRnFDeUYFnwT8QSCkudRmDVeEIHJR
WCAX1CiVi9Zo3U/BmFvj27nVvOB9KkyKP0aK1mwUdjY8XHrDtkUeMAVO7uxHEmn5hfq5QHE1sVtN
bmoj84m1M2128gdXgqqqjrQrLTrlDgJdYWlSLdrGWq2RQjpDH6TkltPoEucVdJswMGnbsYXf52T1
sUpKb9rrXqN5t0MUaVq1gTEL531HCBjLz7Ieh+7o1WNPtK3xlGvvBzNNkIKAz6ONnwAeZwkO5plU
Uts2U1AOcOmdMngnMzVNd1EZpPGdS5KPaV7X2zmiLHQwaPD3TSZ424IhDzXRqOo93anIPDhF7vQP
wjVLGvFBV1f+bR4BqJ03XVv4xdtKlV79vTBodn2YhF5Lh+du1Krq+NTF/B+W4n/Acn/W0H1Brb1p
m++/xClPkf/Dv2i1zh+uD4AZ6o/PH6CV/DdPEcItKSXkWUqCluPRl/03T9H6A96sDYAEmCq8Ope/
9N88xeAPG/6r71v8KoCCcGH+z3+egIba1f/+X0Un35Vpodr/+g8jWGEtFl4tzBrkxcAcBrAnVtg/
nFLa1PPQkiohwGY7NCzmL00km0d/NOcvUdlFpDxR3/6aPKv6XJjaJA7xYA7eI2qTTb21StdI9tPi
D7KbqXse6kRrscSMpPNgLEm8ngfyY5+BMdzErTNX+5FO2WcE1o4e7cNip3oLYIMDYxELTUu1WA+X
Wl0eqAvh6GZ72AoApCpH/Q3qQAM+fOSV2W7MU804pL6PWbtRtujwZ+b9XDRdETr0DFEptGWGXhkk
DAohWln/slurVRtHjlVxp2wbRRqAFXaA9IUqTcIWaZcfTCsy45sBgySxBy2r7nn3ovImAjhr0O9V
XXNAeUxN2xi9vxl7c8PHxKigk7hkpFzyZe4aXYhcGirWY4dQ3k4OWf1jdDuBB+tYOGi+lsKgVIsG
gL7rAezf5m6vSAOnNq9Ri0RdBX1dqsXbSPq8kIZ0cgvNBtE/1k0dJdt4TIdj5gq4gXMRBd0WwbM2
XYSrBaavQ2Hc11FbfG6rwpPHagqmb2RSHmIatLm3fYpK18b0pfPGUuNQHAJ9sMp7xC+/0xZVA+Iu
WcKbLh2UOjXb95Kdm6UBJgZ6AcAka6w82wyeJdJHRU3zr0Dz5vfSonq3oQMUhXFcm3g9W6n/BiEI
Qe+2JJLadqOqSq7JyL/jxi+w3ZQxhY0qSgP8UiDGkqCk7mRuytKhqzPmvcT5b2DfbU2vYV4GAS0B
fMNUKe+gVL1FxTH4BbmuxKWyiU0k6rO4/KvvS8ffqynXvpFdAnIQXjkdvUYBTBaen9/LgNt0axWG
9jNQSYsbKfWoJgwoDiD5ODv+l6q3q9sh6/FYSKYhtjaZlxXFuy6usoc20wd2ZpcqTKQ1Gr4bPTK0
3wjxlG8w/DFQWauTaaTopxraUJMV9E1oe7HoQ+k7ZfJWlLXl3BtzGQx3uPoQhywOXFPxJdfrzt/B
Da6jW7Agc0uhpgj0YzV7kXskNe5GOpwJJTATLa1uaVCPtz0d3ex9Zo1lh/XKVGgcGpXgc40qSxKa
Jg8VRqmVXWShoeV0zpvBj5Hqzqmx8x6nwXugT4UMh8KcZrpEs1kVb6wcUeu/gKbjN61SJ0xrs6B2
hx7STqeWZZKK1ca8zTOj/liyCR6KdEzf1IqG1CbxhuYI4zk4zGCqUHgJ5OsQo1xXUJ9c4CRAWAyY
NavrSpbosWsgNrbEMu1+HNBeaoMJiTMtMv7HryJV081f//UfC2f6gl9Fkopfz1+z5W//+zHTXPcP
PF+eYHL/1ofQ0Ir/A5gU2prgUAHtLS4W/9JJ1gyP94oyEdrmQOxM/tb/95RpjvsHOL8F/IuG2d8G
Yqu369JbtmB8/o0BeqKMAYEDcQlV2wXfuQKKgTKxMjAu852RAHzEo7d0xaNqfBF9MgsILZ/or5Y/
nq3Mu7//6Sfv54KDfj4oWxB6NthB+JWII67Z6CkgAEmv2r/1Nm/jzfs/3zx8eLxGa1zgjpfGWE0s
IKmiRJ8T1m2+fPsYb95EmytkkRUpCfDwahorVszkVrKeA4Zo949f7j++y3bv5u1XmkPXoFrL+bw0
lxW0ExaDmJyJge4wht19THZMRuJffOWznOLBXszHWV0TkZkYelbyWfJo2FUl4JeO8khyAEiz8Uzs
NJGmC/ww8D4YJabkqIBoo0NnVmwVJh2WfZtTteqqbnf5d135ks4KVQ+o5V/LPB/evg22x4dmE/x/
DkHkeAKpR0KtjwQzl5tvyfaj2jyYGEhfnsZpzAhGG2IogDsP2XTQn0S1p2NUcTTTefTUsfRIpjWU
7HduCgqujjXv3eWhlr39bL88DQXE9Mk/hVvEXn7KM4ZARYJDnbZWSKDiix47/m0xj1k4aHF+OwSD
Is8H3nF5zNVFQiCOYg3uhTh1EhC79grknE8A+HP6JIhkGWhm6wOth75rMPUyC7QVvfR4eTxrvZ7L
gBgALacQNQRoxKeTjDSy/sY0GVBSZyEqhURcNC6adznksYqyRY6a95G8ETtpVXt3jgPyC71Wf4tW
XH2IKTx+ryq01rbKMJbmDUAfgcICYD5AJjsNhOx7zV2MIRwZ3HsRRQxwYGWIzh3WuGOv9jhUeDdA
v+Ud8tB4hziBtbMwsjo4Jgp6k6eDYaC4zX+TYl/10jlcXoNTCCxXtr3wP5D+1ilNUU5Y3XGlkp6U
XRAfrCrRD4EQ4lCWQ//aURzYVaBDHdcC2OOuPfomfCSjXJ8xknclYHknon+kEdRfnsuLzwn+3wan
AIIdjDUP0+nnnBsNQ5tJ2gelguYz5HPtVtTO8KFDVyF89VBYsCFUwKu8pG+rZTNBSXpJHtkH4DvF
LmfkT5NU3d6f7e7964da6O2kiQ4o+Sfr5mcnsZSTX6aQkw6zEYOUoyy2FGGMQ2JiYXZ5qBebgSCO
99tAvwZRKezeThcwM4uZ1CBxD4va8n4GVLqjvpdcOebrq2VhZOvk17hosfM46qejRIj9tmoIutCL
DPN3URkzbFdhp78F1ZNhP7de9SFo++Ca29DqbbJJ6y0cuhxSfnJ8kOOn4+pmAtDM7qNjHAMj3ri9
aL4IJx8Anuhp+ifuMs3XlFgLBVejNa+9D+vLjduNUGyhhFITQ0trtWMkpWIynFaE8AZAfMwxpMZw
bEsyRK/J9fcAI8D0Xf6e65WGyGEuR44IMFj8MFYz9uXYSFVo7rGvkUzn1o2/gAlF65HWxx0d7HJP
E1ldORrrTYQLMWmCwb+4WFDSWX1eR0YzJUi/DOFzxJtEd8r7ukyuaTGsz/rTKGjZuEh52JBVVm8F
cmUoaeYRgoqqlXeGBJDloiJ8yNtRe+WpYChzsSJhMSn9mOvgIe4dY8KuAWHpJph3g2fgZDPP/f7y
tzozIewVEV7H6NCFvbb6VllZj96MfcWSFOKmAAFCpIc4sOH81DX30KvyOe58TgFPHhL3cOEcKmWn
h6Hzy2jMTTWGtAYBLjlWcudbMt0W3SBeRQr9e6hF3IV9yKvurW+VudNUmTjuRI0jah6cSDRHvQrG
K6H0y223lPQWH07dhpq1puVp+MvEaCFMIa692gGHkQap8+LH5Y90ZhCY+jwXcEbojZjLIX92F7eK
zRZo2RBWpTHvs6Gc0JVOk+735WFe3BWslk4cRH8L9qq1VsOBWQPt2BBDqLEn39L9jd6YelPfVxPt
Qlh608/L463C42Uz4KWDrBEOIFRL1xRowxEI/CE2GrqFHT+6udL2uGE0SGZLGovUvXeqwlPLzyL3
BvjsNcr8y62P+AFgWW9hiFpQz05XNee+9BKzH4B/phoSNSn6tkOij1jquv2ny1M98wU9tjxHjCtx
UTc6HQulYymK3hjCuEhzsZkEhmMBblmvo9I9bXqIMa6uL8R5BPHM03EirEuyDLB2OE528Z0V9drQ
R7vboJcKFOLm8qxWhhUMx3ZEYAv3I15Vw13fHvQ2VUp1UAv7eMCVNQEB67/Ttbj8XIB+fwDoIduv
mQz8j0Pk+++LprT8fZ3oQ4w9lwiyK0o5izzgSfqwaBpBJzX1v/1w1r6x8ehmNmRIPYxZh35jwjKl
4usVnjiYcwKlvlaTQ2/fJOjdPXERD+jZ9dXWzszKO+bRqIqDAMg6Ynk9Z2KXZEr7bMTp9M4cC1Cs
l9fvxQHg50LBJ+uAes0RWF2+o+tlnbQwIctQ4PqrQOMHHz6zQwa/MZ27AbmVQwDb5r7zBm+PCchw
5TZ+8VAv44NCYcfw9dBLO90twF/BFcGKCCfqkIAAAnRigU4dLSxpv0S9nb4pmPuVTfPi2DEoKAyI
l/hp+Vw2p4OCoVGjWWhTmKZZ/y0PetEhU94CnumNop2vvKJnR0PPCJIYEJjgqR/y7OqshnxseheI
cdGn/Y2XeUgLxW3tbc3E1K9sv3PLuXCNibQ4epions6MYx8NneLw4e1WImwuEXzPprQLkYsHZunB
JRg976rb9VNo8zxpXnY9Nws6EviecnmvYjykfHFrwTUsnOFpbuo5Ed3RVFb0jro8RoGZXoQCV8Sq
8vI/9Xio3tqju48LK99aCQgiAXIZ14FCE1sNpW7zSmB27kwSBsKwcWAhEqWdroqWepoYsI8PJ1s5
26Rop4+ii3HDpBPTIHUormUu5z5DQFHQQZ2YT+GtliPyMHxEW0MP6bYI2sxFAIGqLT+BSYr3XWPZ
x3JwtSu6QmcH5SKkuInOD/HG6Sx1YfVIvJkzfoKDcDcFGtV7pzfrD2baJO8TS0+STVaV4OsuXyFn
9jfFCwt1PmJ8RHxXla+xXnyQVKqH6YAn7zZHTEvbC9Asf7l83D8vD3ZmkoioEugskkRECqvoF8HD
SOSIB4VJrmvsIiVAFqdu9zAkbbHnd2DdWnXtawO55R0jYkQZ04GtvWaVur1Vghty51CnLgoIxrBr
9NyHDCffy9N78Ug/DbQ0RVlI2rSrb+hDJLRo1s2hzHCCJaHKQ8Tluytf7NwoqCAhCEguSgS8nJdn
NxJSbt5oKNRe1NyUPdD8gc6g4TlQJy9PZ13l5XVGshE5QOju6FM8taKfj1S4ItCiXDPCutEXMCGW
5vi3Y+41b614WT4QHvJjq2Lb3y2ol/JJNR+WZNJ4yRbfD92DCOPk4E/9FOLD5Z93bh08FDNQxyLS
4sicrkMUREWVysoIYedV8LphfbcHF+D9tfLCuSPyfKDVZyVXFcBiGMgpILxCvqo1HbpULd4bCNVf
c4Z6ke5zxSE4ij42qqBEt6sDWdeqKwcYq6GDjMY2TiztTzdT5k07jvKDdHCGSxuz2QXSgoB8eUXP
hBOoeoExQBYO48j1OzBFQz4Jj7tgkkHx0fFnpcNeCMb3vAs22BoV0FTXounWAlG4nXpRZVd+wZlv
SnrH3BEAJ09ZJyqeibtdgOdrCJNWlBsUc9rhNgUCG7xKmGIJPBfRzkX4Ee0mYNrLN392iIpJzHmR
Ky/UY8feCVGNIDCxtbm8oGeeLjIUIiTeVlAba12A1uoGHAgjL4wclEI3gRzwm+mHVP7kIkqwapkj
+8vlIc9s1kXmcRE6Zs9iR3o6MTMHjFAnwsOgZ0DMK/baPcYv+i0pYHQldT0zu4BXkqtuiZmpYJ4O
RWQEZU0ZNmVopb7JPC7eWUGkQUWtJcivpvSaa/IyK63Qp+8GMmaRUKJe6rjruq9TNmDFjNgO8amq
kZybZnPRvpL5uwbJ9rt5KCp4OnH321bWIDfunBqPmHG55e7yMiM3xOxWQRPZNOVG4gREaNbJLkV4
gCPoGoa96oA6YPWomoMyVP2o6bHtPgBBsIqj71QqO6ZdAM8kH03np4qRZDyYuXLR3+iL3tm7oIg/
ZzECXruWF6S8SUEpNxslmsTf95ml4DCkTYefYwRIM+7tTGz1Yo4+YAMu/oShKh90mEb1FwsCiRUG
uTG+RZ0PcKePUqG7Q8ZGusckrqLqoIls8Q8zNXu4S/IaV5XZbuyBzjuowa3jS+MviFQKRjqQmjeJ
6WjQMQcz/1xDjNfYwMrz9qloy/cOUDOw/q0GPqRqW6/fl6ayf/aBP2A9qUdIIADgZEkGXBu/dAhs
IdgEB7LZgT7T/MPIyRig9GdwvGRuRW/pD/Ul4AQf6Q7P6gMgHtTgnIOV1S2we5JAsJe1b2JPVdjj
N0MlmnqbpV1z3w/O4oGJr9U36Ngev5ha1/c2KnX/ZpLpAHgZjuBn1Vfdx0oV2K0iK2Z8tNJM+zU1
pv3Tb5VdH1vkUx7dQFQmHxMC+2aOTCS8IRxWTBTjF+sRp6gG8PdkRlgN6dqE9bYK3qm2MowNEs7R
z6RAV3PTZxGMcz3qvZA59Z/KrnOit24X83o4bqbXe1E28qErjKrdSupZ4xZ0rYaJgFPIbwMGCdYR
Iw/xCYS+ke+jeuj+svUe9nvHPwMYPHRYAz6N7vz0Y2NgPjWcyjv8gfQCjO5Yw+wpc1oirt2ZwF87
ftChlTHyLyguZ+JRnwc85VFmxnDF7ce2w0PK0qMbDYJdv1WmPpibxOpzrIdkYobwkkr9OJpww7ZA
t1sLUBWORpsRZPfPEtBnsEGEAnJt7jW9vPW1SnwfZTf+JIScbzCw9ZH5M8ym3Dhm3ViHBgmWH7Gv
lz9sS6ELBCRX6Fsv0rViX06+9kWLdbfd5a1oHivCCKKITudnsM/iva8rWJEOIFZw/zoG3TsI5RK5
Xh7J3/+7z5HGaDP8Y9i6yz8abk+wgZpeiSuJ4Zl3GlFBNGQg0lHBWIvzZFYF1RGeZWjDU0MUA7EN
PEnHMfnSQDTuEElpirABME9M2ysYIZcvoHPXj8MDifAfP4Fg8PTylZYWFQMs41BxTT40dCx2Uojk
yihnAnay3mV+pIe0cZZFePZMAigGSgeJPTRbDUt6mLeCl9/XO8Q2dF5QsYX14v1IAA6Vvy9P8Nzr
wvNMX8yikcsrejq03ZXxEiqY4SSyWm6w0JiOraXP753K945j6369PN7LqWLoTScRH2SyTXP9skRV
VGhGMjjhHEmoNUkP+20b1EPV3Wn57LgbDTTiCCtWI/y9PPTLrbTocTEyNUT6Zes3m6aTkdbaiNjN
FCN2XSrP+hGnOYZqtY46BHoaXtGB3OZu3ZgJFJkrueeZMhyFW1p1S9JCbrZOXNSUuPaEydyNm4IZ
C3vXx/GqSIuyhuhLnL1XpHQGLOa0tUL6AJV26G3s+rj/dfUJp1A8Hi8vycswhlYeNS3QAoTAbIPT
r59raW2NIs1v6qalDx20MMAm3CNu+yb1v18e6+VOYyzOMjBZ/NlJdU7HqmKnLnDhzG8K34JlbKX5
3jfM7j6xh+DgYGxwZW4vdxo5C5ABlpzKte2tji42kTYCJLMf+mmWH0EE+YD3ZnmPe6JxTFvUbCaE
L6+c5DMLuhQIF58Tb9GqWg2K9xXYDMcKQm5u8cBDvhAS3Xkfd1et019eTZ7ncWGwJ1wUW9aNkyZO
XA+CYRCWTmUeNLvLb1U2Xeuan/lqKIVxaijXLkDkVVnIiGaShaoDlAN8lyck0j6g69Hv00EfOKVG
cqWKsMCrVwEfkTz9NHqDHBWq8afbBENAaxjJ2qgNm7AVLRRY4SyK3KrvxqG2Hsu6GGA1QiTBI9CI
ouiYJUbyth0a712q2SVUu2GktZhFjfYRKTzs7wy4Y+I+M+3Cge+Rzt2xrRz1mOmqjx48dOW+qmgK
Ps0xodDh8qY/sx8AApDt0brDp3ndzU4R/sssB0PKUTdHAxxIVCd7azFV2kwxFniv334+8B/qFgy5
lPJOF09r/aCaQf6EFbjVCfmmQmp7qsbNR1vI8pqnzZkdCOCIiwiFPHO5V09HwyAWtkWCe46SuMfJ
uMfszJXNFazR+VHA6iN6v/htr+6NoGEE7PWiEAkHZCoWxGz3SR+xpLgy0Jn3wbdYPmSZ6VFzIZ5O
J/dsrBnsKgpnL/XmHeGySfTnt9um7aSDhJc77Ct/TN6k0yyvFQXObZSlHED6yrbXFzzm8xBAUC9G
eMvEU09T6UciImV+yTOr+GQiwV99fP2upDQIxnNxEEDF73SwuPXjIRh7LdQapSEhhiTNpqxr/aY3
gvTKCThzgbDxqe/SUibKeAG7GWfI+8akhUgHyZ3oldrpsTlA5Zx+TByP19/6NCvAfVJJo+G7vhUd
XakxkIYW0hpP3pp6jT7z7Io3bS6KTVH12k1jSPfKzlk+zmmSCk6Fkj7PO+Ucff20qR6BJt5uLTSR
DtGhwOlJtM1ro3X2nYu+yw71OYjFiFwM35Hj8o9m2072lfDizHtHoQX0H7OmtrQu4OfF6ErH7bSQ
wqU0wgRTVgMrGGcYDhizTqgkBHHcbjEdbz5c3k7nTiiaGgDAl2oS2JnT7cRRTPqulVoo6tm9k9m8
2EIP5pX5nRsFMjad2SVcpWR6OkqrVdjI+iVfNp8StG/ow1m7ogta78pA53YsBgoEaLS+aVCspuP2
Afp1UcJ0PKpJWaCqbZD2GJlDJW9ieQ18e+7kcyycJSqi97weDjJOJirLD0DEtPbOhrFO+wkq5pT1
/+Bw0ENfeq/A0tgqqwvbd2hwm52AoAfdOdgiQto96om0QTLKToJItSuml9VB8PpLgPsURhOxL+Iw
Ly6Bkq2PnkeArrNSIWVZgdji7ELZpT5DsbXYX96RZ9aUteS99egRmC/iWkdQVF+SyVAYOHqb0SJP
lPgIO03Q2C8PdWZb0mThGsWjZylyri5uWvmFZYg6CCuoGw/CLJLbzu2z4+VRzk2IEIyCKtBF9v5q
88dAA/BwNYmKcjHeoTin9qjyxL+C2LlmHvAkOLq6zXgbAggFXGno4a5mZIqqMQaRBSEOSOUNvhgo
kE0mXPdGd+OtHtliJ1SEuW/cgdJre0TpELH/E3+dGGd3zb9S/zzzLAfkilxoy+l/kbYJChuyQUsk
LNsqp1EItwhH1Ka/jamjoccQi33auER8PGj17vXLbmGoglQb5+VFqzgFPuZ1krHptTTZm8EdgUP5
BSIZN642onjyD4YjR+Xa4QJ/kYynVlp1GEARLWpBdYPskeXv2BLDu6GanGuGUGeuOUwFiOr5I5Sx
dbgzRHMw+HiuEe4ApcZhWdsQ8VibCPDFphXIF1+e3JmiMpEpnUFAyib/XsfCrtYPonBUELZiVvNG
KhPX8M5M7Hk/RXqjHeBlx9kdZf42P8oYhbx9UlhpTT10nMSVA/WUbK93Oa1uVMfZVTwqqxOVDXZr
Y5wbhW02SHsbUISpb5E2gw7WlA3l1kRkfrTHThufUk3k+V0vs/GXOyHRklR+qTZ1J9x446P9YPAu
GFIeddV5txNldUzMowGK4+UVPPfFlujiqTS/dCZPX8AiSuNRn5PF3b5pflWBlX7V87z8Cl5OTGhF
9s7r3C+WPgCpGJ3yJakgpV1fBR7n3EkM6QMKmAfkttre+Bo5EXIRhAFC7SG+N/kOUI79YW7b4HWS
1n8Pj6L48nSgpf4i+eycNg/mKPeJq6wm2CYlEoMHgqDkXT1byrmyvC9vch/3UZwkufTIZ9YI4AT4
b6di3wvrOPaPeAwheqbs8coxeHmTMwpPBag1Ki5svNOP2Iq4cfOyZZQ8EQdjRppBNkVyAJw4Xtnj
ZydEHgQDCkwi6MfToRCN7RLAyl6IIrG3RbFAhpXZd9vLu/LshIglqB5S2iE0Ox0FpK0+t5PrhYnX
FLs2MDCV73XrxtOa14dKrB35NBVJY0ElreIX04qddKwG6v3cF9tFnHhfBcm4nSckrv7BrJCSpenk
8waud34hibIxWfVC5Pn+NEAMgcYe2qOfV8OV9+3lqV5gVhh6EDjTkl3H7akD1HB2cVSarFLdpEbh
I1OaD9sxKEwIT9a1bX5mPJDEIDrBAoIpWxdYosQyCyBGfoiIkX5b6lG+qcXc7gur7beGO1y798+N
R8jJofIxLgFDero/irxIiB4Ud4iX6e86+t2PJG91+wZlS+enHpWZeSUdO7MjIUKA4AS1t1CVVkcs
HlSTd1rlh4nWTZu0RDKLNj5mGYjwvTpA8OlZLhEC8SZO26vJeapUgMgslMOK2b9NHNXu6AONu8Iu
+itDnTnNlA45yEsctMSBp+uYB7XlKl6e0Oop1aqmzXdjo13zgD33tZ6N8vSIP2tFoBioKjW1fsjR
AIG5uM2jwtR/nPxUhaN03SuX7tnxwOjjvcb9TuRzOquBGG6ipcu3KudiYxdl8Di5qILEI0Kctp2h
1vHqg02NBTR4wMagprS6FDUfecdYK/3Q6yNkO1ukyV1QebS6xmuUkuWLnIYYVILxTIRbgako1Z3T
uXUO1tJSFqxlo5tbtB/xKbDZkbmc8+08WHpY+bSga+gKOydrzL8uz/RMIM/4YBQohYCwo+lyOr5C
nTux8F0OBy+zqxBN5/xXUM+dvctTH/V3fK3a8t1U581w9BvTq4mCrPYDlnvtbUWdjJbzkGTyyj5+
Gc/jPwAEj6o1ZweP+tNfVTSI9jSj5VF8cqZqA2jAuM+ayPvedXU7bOk9B+3GR3T+t1HjLnJl9HOn
iFYXbBfqbNAJV/tNLvjoOiDqdRut3Y3CTbeQcLWby0t/7gZic1mAxxanzvWdnsSePaZYTIZejhcA
8hdojvUTSgJj9fPySGeiajghBNPkaeBRSBpOl1Pxp2aqPH4I7qF/OxQgNrYGzQ4XcSnhfrWLNkMx
MIiHG10n4w6MgZav0q51ks6sKzxJXCVo7JFVrPsEnZVasGymICyCJH/o8qrf4FLwany+y2R5TGhZ
4dtJWng62QYZNHNAtTZE6SuNnkokQLEndKau3BLLqq2O7oJOh2dBq2GpOZ0OlMh4AVfEUQjToIx2
otWseteIJv8sROSmKFGI+t4ylH6tgn/mPjRJ8ZkdZM6X7Y+pof1elIL9KXLjjWK1b0cvie/tuFFb
FOTd4z/YPwvoEHwfq0rz+XSmXmkSI+YGpRLb6r/mmE7co9zu0yihgZAM0bh3UmJUOK/Bsc0zeRhw
Gdhe/hHnJk0Pgf2DRoBtrmsoo63muU1pZXWNk38ds7INjq4nM9SnCwL2PX9ivmYvdOaIEoKjmUDX
nXd1/fBQ+xgsicVz6CuvQ0AdyQqrDKpDhsj1/vL0zg3FWNRvlmuYKPl0iS1n6ooOM9MQLS90tdLA
/tVyOTubRDpxfWXnnrleAaz+e7DloD57wHV9QM9mIotxOxRetxpR+NduFu3NCIasQEs2xtdCNL6H
gF4kxvDyVM9dA6QbS3cfQ8gXtkAmDUg7mDQ/1MyhfEjtfHgDXcC8EjKfW1ByqOWiMZfKzPLXn88x
J56ouonrdXKavW2l8XacXHuf1FV0ZTnPTYhyKX1k0KIvqTN2Es+zLoi6oi6rb/II/RW/sMp/MAo4
zCXFXrq5L5ABKoNoV+RumAiZHOdclrs5xaDu8sc5w7vBeZTeIGExMlbU0E/XjSr2WM0orYVlLSoI
d0b7frLQeOeAU9izc2wHoik5VuaY7toKySMNvtsbEGR0Lu1O2+naYGw8r24eFlkfpAcz58qXXZdl
lliasvuC0lgaVHRNT39iaUwmxKMA1eYkqj+lnrTUjhzNemOobO43hez6fpeKDpXgyAGHiHytq24L
p47fZ2Y2vjeLUf8AiAzZG3a31qFdZGI6gRRS8cMYZVNfuT9X++Pv3+uBbcXOZrHpXLXSKGJno3It
7caTRfaoN136TZq5fqUrvtYieBqGIZb6OeLEVAdPl4XITYPuFiDU6+MptG0SGni7UVGDwakHF7IQ
cUt/3rQR9dDtFEf09uJIc1VoGsr/LtPASh4tyF79Tmq988VBkb/ZJNyzSBsX+SKJCYbW2wNaKOO7
HtmwfOskTpM8GhBBnS0EMRfRdLCHzhH3AOCK0eTm34vR7qdt2zs6wlwKbd5NkeettXcgJdaHhEpm
uWPPg0+HjoOSsuHX02MeRaZ55QE59xUI6k3+szAegtWu0ZyMkKeeIrS+7eTGqGrA01GN987lA7S6
d56+AqVseEoLV5X77fQr0J8FOtgV0U1ta8XPDlrsfWWIEbZ42kN5eP1gCzAdcDGHlRTidDADNVOI
ZiK6EVmfH0p3NsH1CfkGKbhr7OLVm/E0LzqmkNBNmzVc48HnyENPLkqimykd7S32PeVe5sLfU9np
37Qko0cNtf1dDS7j1+VJLnHUszjraWSSAZgxnGHy2tW+7hM5oig3BDd1UOXxpppypK1kOu4GHWwU
Hh393nSFsbWkM+9brbxGjTy3cQIaRAD8Fsfr9cYZjJnsqWuDG6eIktshcZHQyl15uDzLc+tLNoBn
K+oWDlXn008JcXXunUgLbmwPl41NVI79UTiJ+JqJlKdSG743A4BaG6+kf7CJAmJl7nsDLRN/tYm0
MsAhwZfRjTPM1rFqLACmPcIi1LGKKzfhmcNBH2w5GaCtTHLe1STtHpm7Zb9GfpO/KUy9uCvqzjs0
VW+//rizVZcsjnh1sYU+HWqKRqBXqYhvfVynPtdIuG4mX/ZXeIJnvtryRiILgQc7vcTV2rlljGgc
MnG3Vu/nv2MTnw3YiUm6r5oh+DYbEpaY5RQJbg9VdGXHnNmXjE07n5o70FNnNUMv13xfoZBwW5Wd
c9Stzhp2uo15w+7yzlzmsDp/vLQAEglxIMI8obGeRVKBAl3qoPl8O1cxfqjoQMz4zQQp1H8zRhL3
8mhnVhQ5nUW/GQtHdvNqRSdrSm0zidNbAmHQ2cILDoRx7l4C0/9k1WZ9gwZi80UNsXllc3ov50ml
E7noReiC6Gd1z4x5GfgJvhG3AlnHzf/l7Lx25Da2NfxEBJjDLTv3jEay8uiGUHIx5/z0+6s5wIGa
QzQhb8DYhmW4mhVX+MOo9dYJVlzy0Zzwy0nn+t+s1oMNHMHLDb2YXJlaEKlK3y+UbRbbNLMz1XHS
9GoHNsYfmW7iQ5DjOIdo7eDiP9s2GDgc2ygujDP6/01/xU4iwjWjD8UXhMrjEQl53f3ZUJ2xfIi+
eXkgZZ3fp7rXWajwFk3ro5yItmFjKuKkKSO6uLVXW0gQJZb6dgzpTV9h1rbltcHjovULRMV1mAOZ
/svNpvrZVrwIA5+u1nFy8aKnKi7EV3sOhq+BUId/I0GBFtsol4wQ91P9p6fo6XNOeiwONhqN4ZNl
Tc23NrHM96gqzE8OGxbyFmaZSI+nc/Xx/g5aXUfOPWBdomRvuV8rFD+RoNDDK9KRif4tm7UWvoLu
YQII8r60T1hbuNFujCUA/v7QK08VVEAGtild0b9cHMkZjzkvnrLwGjtd2qKyn4gK7gfw6fdF0tRv
2PDDD4xZrLdhn3f6YzUGEMju/4ZlSU++lzyV7CmaiFRMl0jxSDPSbjCi6DrFOBP8k6KcFB7TMMuE
3xRcS36HTsi8Q3ZR/ACYP74bLRSP92QFTbjTKqf/MPfo8W3cx8si1MvPQlRJaniAlzGdxdzY4xCI
puWqLNBk7g8M1JS7vipR/R97/BRo4WqRddK0vmyRqKgsCKmNTTrqpqa2kUKsrRPcUKnFC/4XON3t
qTO7XOjlMIqr7uGNXTT5eIjLKXhCfQ2jqMzGFlDJ8300jpBkcjf4eX+J5KcuDz1seZN6BlnoqwQm
mPpiqL1MXHOzrnxXmazHgKD64/1RVh5bRB1J81XiQyLexX02uXHv2qJlFGB1p7xRwRkzynGo5q2r
c30oKR8JYZr8dBG8AB1vnMBLeCIS3Tu03Wj+Y8R40uIUUx3+y1dRIeGzpD2tfD/+eI2QGSGKiYW4
xtnQ7qNIpTeazyhm45yydZLkz16uE2BSSHWU+bxXx7keUlw8+la54EyL04vo8oMSGNZHQ8mbpxHh
owtGAFDAnFk9tqMW+5MRpJ/vf+/qcZaFN0wioIbzPt1+cBX0WRRqBDKdNjnPHebqxMA4ib3FGSxu
jsi/dtlpTExY6W3C9fZmAgY07wthDM8FZWvP1+1tvYu1S5YdTMMCKDsY7OWK059wuEXElXuo/4Ew
1Wjs8lSon5ygbR7SrgR/rQ+ARu7PxkuperEkVCWk6zLSKDyZxu1saIGGBAT57TVoqyrbV67X/igw
SvpejJP6nOtd9b7HeyB/r8c9Hl7AEDrAljAqpqc5pZy/89rWeT9abvyJjnCV+pkzK9+x5cY2Mp87
7SPltwmPxrySSvZQwSiPccjgkNvhRFVBKetjX5j6mxIzFvAdQ4kKRdjFzoc4clLragCqbjBQqWN3
h21b863J8jx9yGwj/QV0uSfzxyoMceU58fzRmqtuh5lNyN9DrnkfT1X1S4lpR+6KxihwRMSFwdpp
WRgbBwy6g4abcSq+N9jWalTspwp3sdjI3pEaKsXXBqXihyHwGuODmMfkkJnN3DxUzRj/hIhq/Y5E
OPzaWJDXR+RmPeRVd3McJxfHNXYnZsjf9T5yDlNNkwjTyvn81yMBIIWnAS1aMk4XO45SHo8ncRDg
GUxnLWRqzvnQO3tEjK1394eSP3qxyeiEEUGQx9MtWaYpGN66mD+20RXzjuKhnfGrtbE03LheVi5N
+j7kQhKt4ABbu506bJATezLG+GpXQffFDJLoCQeF6JjjsboRZi5pRfLxdQkyoU2gBMnfLSYvoOse
VpaIrwPOWt+bQZ2/Sbfmz2oj9A8dzL63Q11m37Wqj2gCquFQ+/1gdOVhMN3g2/3ZXbk6eHeZWUA0
4HSXmVloeWXXV8QnFNzrJ3zMbF+n2XiUxP+DRav/q4fcx8aSyhd9uaQu5RgpqCQ1SRcTUHupkmOQ
FV4rkeeHrp0yPzDD7kl09EwU3RWf/sNHUmFXKVNK4PdicdXC6mbBV17jKKLGNLh5/EFoucPfplHw
nLGnZt+kCrUlG7W2d+l8Efi9dGqWK81d6AFrYHZpecFAMHIEvzIssd/f/76XHvhyQslXSFwoRyMa
tXiWptjTWkefwmsdBkit4/PRf0QIrjgnbWDix16K9B1cGf1nlQfjpcE1JPRtuGM5ppJDtWtbNdaO
1dxXGwu9dqoofkoEIZudaPz2VAk96bFxCYn+dS15GhRnOCFY5T0m+JhuPEYrU+0RhJAsEofI6tTt
UGnY23kBxf+qh736zal1zKdmZdyo664cFw9xJcJ5LgtYJ4udC7qh8maUPq6VzoMzGvM+6oLdpGLA
iT/T6HdOEe3vL+7KHCKEyjNLy48S+/KqpTs0ZIAwiRytFF84DBJOtoY/r61n4catvnIugR7QyETP
khGXy6Vjbqmo6RBdy6lRHvrY7Z5m2ODTLiXqb4+5Uuhbqi1yZy52LkkhXCHCKTbu8oSUBWwhgQDq
VTXSGsuFtPjQOO70kHWNeg3R4nuw7MZVdvEcK93h72eWhZTYVo4O8KrbLdPrMz1L1aaMWBrZyXSi
575SCuyhq9/3B1rbm0ALYAxA4UGlfbE3p0THv0Yez8LW47fALL6rdb8FS1sbRKLsUNxjrFdbMyjc
wZgpRFy1Js4fxiZoQkibZq2e7n/M2hHgMfBgaCJR92qTKJaWRyHU2GvX9h8qytAnUymdo9mmEeoM
g4oRXT1S+74/6topIFelHQYrieEXN5ydh94AG5SbRDGDd3WJ7CnmhTEQ5Kneep/X9iSNbUp5UnPm
VXMiTkOjETjloZEdjMFR75oqfltnY/dvbVrRh3QaxsF3RvR99gb1RlQQzLB9V4qs+aDacyhNIgPT
d6Kg/N6EgfFTFaL7kKdt06MtYJVYm3mlsxWMv15+AJY8bmBkgFtC67ndzBwhs5myKb2WhtugAojJ
cgU2YKNwsDaK7JuhtQAr5NXUuF5HsIsRx9UecC6LZwe2YpVs9T1fLzbbWAKOWGqb9GJxMMsuHMO2
rdIrAJj0yIZPT3WtlZektof9/X219kHU+KkyEgNxDS32VVW7sd4MQ3x1cEPcl2lTHsCUV38nCEjE
B3CdChDHhSb4q25gNrXSSy+Or2ob6pDV22pud4EtnLdBG3gkheWo1Qd4TKjnb3yfzMFuL1g6UoQF
sk8kvY4Wc2mTTIWOiLIr7siGDEQa3d31OoiufTk2KDTE2mziAh3hFAtc1kZQSupHqN/LVO8+5elc
9vsh7sx8z2uKo9zQN9lPlG0001fAXVcIYkS9eESKD8MbXVW835Qhx7eWqsR0p9HJe2t6YfS+0mwp
faJ7uCK6RWaM+7nV0gxP5Na1D47oDAQrQqFPJ5prOVIpKdr471AWd9NdPTYmftGalrU7F+mIgUJq
Zka7olTNz7NRmFjj4dOr+3ExkQCagCUe3NziH9+fy7VtiRGgA0SPSBmPjNsjFutuQE1A53nE3e2U
mpgw6UWZ7Aon8TZqYq8vWVZNAu4kxgAFycWqya7+oBhjdB0rWuIJc/QDQ8kUCZe+/lBXlbZzx2bc
OAuvn38GJa2T0mak0csrpO9azagSwmR91rVzM5VA7TBt9OtRV/ZFgZXk/fl8XfgDjUBCB0FQlVYI
8mz+ka7WDR5GuZXHV80trHQfJaH5M67tAKJ/oSQYvfECHZ3Jy4eDRsr2UxcVBnj3f8Pru576u064
o1ENJQZZTHQVh4nSBD3xRxnngTS6Eh+pRacPzTRkj3arVhdTrzuU5Pj9G2Ov7SfSTdocTDuY0cXd
U0/U3LGnjq55mnrISfaO7wWDiT11ulXwXbvmYJdTH6IGTU18MdWJUpHiZOynQJ3rw+giTF0gdnC4
P5krG4hIVZa6LSpCoIpuFzSdjJlzaydXHXfoIoVgE1B/99VqnHbALjZi8aU+p7xVpeONrHxRf9SX
MYGI00Sx8Gy6Cr3TTQpLwj4j0ut8dFHDDAChTRwRSzSddYA3NVX4fCbKI3a1cIqjSLoSdxUy4IMy
2LsgjLyHWBXZhqDai0jJ4v6lsiw7WBrsA2QSbucEV+A6U8aOt0ygbXGagb+AhKEjoO1FO7jRo5Zi
HnuourJ7KwKQdTsgVDCpoq5MPyLimfzrWUU2P+C2WFxQ6G1BPqe1+c2FhuogkjV58V7tIxcrp1Qt
i0tK/Uu5ek6f9jsQ4WG5C9w5GQ9ZYDfJVSE2aTa28cre0gjL4DjK1BPyz+0X2lQyoqljGbTcSz+a
mQlxGvjy1hMq/zPLiaS9qqHBbMJ/W07kDNdOitEqF8+FXXiNijTS/MKmP+a7iZLXCJ5bpdh1UWVp
/1hlYSo7I6F94TfWmKq+jnlq5pfKNAS72FHzD4GYzcFvGo20bezUlpJuY3Z7KHZu4etFCKjA61Tu
3FjkaY1fHAb05CN64k92qc47awx7azf2uv0t62bjvVVMg+Fr7YjctdqEUXxAwMq196JTrGbfpG5U
HLSusvX90NPapcLijJ8L1GLMXT+gYYVn29D6WaSp36oyCn5nZYBamo0BBgguw/4YDanxA61aF9Hu
3Cu9hyDH1MwvKXoGxymZ+2cwkYiRcYEjf5kKdM0PWWdZ3qMjSjH5xYCU1t4D8vuJ6EpJjrOphZcp
SdVfboCzHT51dfsjq/qJs6tMrjiMGW7APnyvCMC3WY2ftRo3P2x4I9ciJpiMrVR3pTJGBqNBskJR
hOVavrCTHbpz6dbepW5GXOyok+4RfBU7oWbjW1kjfPJAR9Mta/M3eLR1+5b+yc5xOn3jJnu595e7
DaSTTKbAcL3KN6jEGXB6JveSRZlhHjzRh+W+ihugdLM3VpwqPcRfNAGVGp+ylshgR4aKpGeDcpvl
t2DwvBMQrWA6GsYQf21wKs79RLRImliU5d1HWiZT91vV6qjd6ZlNyTtju3xSIdGl58adw+HQiLpP
d6PSq8X7snP78li0yfAjS/Hz9R1y8uKN687eGxvJGnNfh3b9LraU+Ktbopnrx6mZZPxrY8MvbzOM
/5TGQRVN0Y3mOSpmNTlmjtpq+xEZsMpHxzsb3oPB57BMaA7k137qiuuAGHm247Sp4z71Ju2tasyN
6zse+2zjIlkJekgsJKyHI05QsIiv+kpTYhzovQsqEN6p0rPK81vyq/2gsQeUpKn2IVHuxqhrm45h
0crBv5Pm0rI1FxRzLOpacS+hgmhibIPcGCSgE24vnawOTRs3a4Jdi/LcTtXL4cHRsOczmmkLJbsS
i/A0k4pIBxp0xRaPtBNOWUzbgx8S4AI6VMn8pOhje6APZT21nYrKlpPhcWxtFYFXAhG4ABIwK5lt
ABZvb3AHzIBnlHKzq15+DLBn3KEpYB7VXhgb1YOVUiWPFP1CCWEHJLcsuow5bVYzHQBGIg35j0kt
Id/FiCMmfmPM9H/tLJn/iQG4pr5TqXQxIww3o4/doMzfDL0uDbS3AseAcBQFan65H8CsPGW8YHDf
iAXJol8VakYx0AwOvYur1OkhibL5it18tjHK2j6XXTPuNzDRrzBe/EGWTUghXOI4VmhsAZr9OCVe
LV+PzruOXeK4fmyF0VYUqK1E3Gi4EXCibA77ZImew+t6cFqcZS8iSJvxYNSiIbLNPDQXJv7I9Oup
LdFcsvrpxwh18zd3UfuefUNjNU8mzfHr0Gi9g60FVnUm0kx07N/L/ssEyIxGnoPklDvW9O5j8tH3
9xdn/dfLTJZQ+4VgfLtNKSUPmi4K5VLO3FRgSOlnW3HaABDAdvZxMoTx1tYDccTOQ30YA6HXPjmx
tUtNxXwaYi/dIdenvPWMUTnObqd+EFODTUUmlK+G2YynMFWSjbVeCYkNWhz0jJG5paCxCP86DwV5
LwRuzD2SXuIZtPhQmtnveByTj1GmaBuTtHKU8TJxSayonLwuNSJeKoygZTzdSNKf8N2Nalf0Xf1O
8Oj/Jb1XBuCg+bh+Xng3DHq7IG0QksOHtnKZMOlFqyML9wIPiPNszVu6XCsnE+k0rkaJzgJlu8iV
imTwCqXku2gijztt1rt9MVnG/v4WW1stiW9mR9twopZpEl9IOBXm5AcpsJOymtODSXnoJAiE9mGh
b+Hr1laL144KuIqow+ta6tyhIRoDwYSo2e0tIquD0uOtKJri7wuo3OyuDs/WAQ9N+e52rcwAlaFU
yE+LpvbRG0z1w5C4ycVL+790onjZFvDKkBdyyDSBDt4OpbUDLdYuUS5miQNCp3jjhYpl8y3TkAG6
v2CrE/jHUIsncwR/Eo4i5njpuTiixUBZzbOjTyKItMPfD8WzAEtZ4ljBNdx+lQP+b4CCFlxizKVD
v5uMGhOEGJ65wyVyf6yVF4KSCPRkmUzTO5P3+B+VEVS+9Bg8iXfJkk4cGnOOn8Ksj/eONX+ruvC3
2WjDxsO8MpN/DukuzvKQz1YCBMK7aHaEyG9u6+OHoiePJDhttuADa99nyYoLvDnijmXIVUl4jToV
waV07fxJcYP0Iaka8yG3m/hoDWLgEZydjZra2hdKtStZcaGmtgSz8g/ntukC96IUanK1w466azHr
RxS3tuhBK/cIatxASCWnFCrxYlsiDxtpTUtIWfRKu59LU+wHA7NrzYyiHWn6X5Ky5YkjDrYo34Ed
N1/hsDpvgsSeV94lQdP4GLXD/GtorGezbfVrhD7WRi6+MpNkZ1R5aIESrqqLQD3SIkxNaokzCcP0
kceh2GVRm5860vGNk7A6FGv18n7yoC225VhESZbBNLhy+Q6PBky5Jyo+9rvOhWd0/9CtgLsQl6Hy
CZeTI849eXvqLDsVxmwHvDHgBZFQypRdOebmfgSTcVI0ZyIRmQe/dsPyqTbK9nOGIcFO10rlQQiq
3fd/ztqXv7A85fX2ugtlVIxfeDrEKgdi/5RnILw9VTkIqrQbHa+V4+gCHEIxiWeP528RpPR1HwxO
PyqXNi2mx7IpxFmLFPVYz2g11Y31blSKeAN4Io/AIsEGEcA7RKue2qmzkAZRG2SZ9XlSLnGTiwOu
68k/9CHqjfLb6iT+Mcriy0o1K+ze7ZQLumUR+bhOkyL2qsivoh7g0v0VW8skweYjRUljjBhsuYG6
IJ1hxlJexFHR+T4bpXUZkFBAah52AKGoZ7yrVNd9aIPR+6xViensotkARlYF8fH+b1mdXklfRTnE
fZ1LGzXJe2wQmpWTml5b20mvnvC2jJhXp9dBIFqVti6vMlZFxe0kzkpxRVF/vLpphZirFbZPHpYO
G6dz9YNoP8kwCSDJ8vnFRhE+ZwWA1h1D4Je6h/lSn324P2urBwGFA9mToCi/fCJaI/ZqNwAWHdSG
8CdnwmzITsy9EnfVrk+jZtcl4ff7Y67N4cvFLZmkHPXFZQowSRsddBOu5iQaaoM6djEzs5kE6ZZz
zepQlLR07jf+b5mMFFyfaSzYFKgpwjqckmyXNmp2CRTRbOw/eVcujzeADjSMII+8BnXTPasLtSJX
a7U5PXWdq16coUuOQ4O0X9YN8TMJmPWpFeN/KEcDTMR4ghqiI5kct7f4MKLHNUBpvgRh6Z0KM0v2
TtRNG82Hte1IgiWFgCTkdvkEJiLUBsvlqAM6ti/o6qqXRNe3ePba2oYkcURcGcKlZPzdfozTabRa
PRMLgtqahZ/rYQWCtu0nzbdxxKrRDp2N3zTHaKLWszaW+7qZ+vqUpbMl61ZjX/p0AVpvj14YUFq5
N0K/SOfsF14ZdXOgvKlvtYHWthllNFnmoZJCCHv7o3UsAUf0tJRL3qvTdXbr9CfSSMbBdkbtPxxY
B9g+HTwXhNSycqVNaj2oZUpBo8jcvYRQ+ZGtdif8LPpjkuDnmRXFlh3i2qIgy4klrgyA0Im+/T5Q
jV5Yq0DNlGDodwWsDd8M8/6QWMo/tjtBVYCOtfG2rM2ph5iiTXpKkW5ZmfJ0ODR6rImrg8vLh6So
o51p5PXPyZmf799HKycXP2eK3oxCVrrc2ajBamUTA3FTcl0I2gkmbnKR0J408KO5H1ki+2C3Zjmf
gJVuJT4rx4rclAueSuSLqOLt1DpxWw2JyuDWCPDW12oVvGacTVve9KvjUAOjEiYxJsvKhVkEdlg1
lrj26HcMfm8NznGY0uDH388l+4RHmMYfWsqLuz3MSn2azZ4iZmpVVxrN3YGOaOTT6w2uNdJNmJVC
EYwwV9nYL2sfSGmReFbq978qzeg0uuwmoMxad1n/nmZWBdWk3nqU1yIe8mFcnJAKcziDiw9E1aVy
pgq6ahjGNpSWqGpQwDS8MfOVcpopY+I85BxQBskCH1rKMFK9DQeaJbPROTujzo1yI5hd+3Lgb6jR
Q7OR7PvbLYTbrrBipDIumalOTw3VB9gA41Z0vvrlJHgkCxIIyvffDmOlw6SWEFUuMCO080hl+urm
Y7EXNnamWLfqYEEz8QTyZvS9sOsvautV+w7fio0K4+ov4aiCbEaAgTd38UsGq8MuaNbcS6pMCY9r
CHwBTrgVVfvcnhz7XIuy+6YqajX5Ad6n9qHUcqs+GsAMXD9R7CHe+EmLC1KqUEK6g6AthRkpQi4K
QEEv9cNCDNG9WO/AkGSpr+0Pah6qBx4Gd2Orv+SAf8Qar4aTO+KPagku21kExs4+l32vfQ9a0/iF
fkufHTsYdvYuq83kHJdh8RELSZNlMpyejl4wV1uGIYtL+uWHUMQDTSp5ZEhl3f4QmCi0hu3ePitD
3H71Qi2imV+Jtwmk48P9m2Wxy1+GIs/nloZ9gS7aYoqRAwnt3J0cDL8VYxc36rwXIW5Y90eRx3c5
s7wE5DMsJS2pxSgY7A2RC5zqHIaTcwkbV9/TMxjRvizyd5XZhxtnd2XjUI/nJcddkzdu6fgCvKBs
Sy+w0Xqbu4egDz2imkx5YgbG3WhZOc5mzX9Q+5GQGNQMAM7yrC8uDD3xAuEqDGq0aeAneUmHflCs
s95Z0UY6ujKf5C5UhfhGHjh9uVPDuW+TKmTVotLbAduL9n1ZiFPoNskOe+etksbKhrwZT/75Hycj
Vbs57uPYOQubwlMd6fqTUzQjsnFVfL6/VVaHAgMCvgZxCHTFbocqRyftcGKzz1kZZzTn0ubtUCnD
p8IO9vdHWptEnhzp2069ghbE7Ui8R02F5Y+4DEXU+0E0VNQo3PZhHtwYaIe1xaeUv3xxCGjKSrAz
Kb00Gr8dr6dLY6BeKy5GDTn80gZ9/inONa3YJYUxfHPt0UsPyIS6BEuxoT+0Sb91oa6cdtjDLhuC
8I+7RZ6bP9axDUcVUSZXXLqy0Q5WiSIg4VO1cdoXkZ+8U7i6ZEEPnDVCaovdglhJlFaIM6A81ZaP
Rhn2b2x3dt44tW0/iqAtvD0z1ArfgY7w/v6ivoDdlrMse3uAVXVeM2cRSbSIPIKTysNL6BRehTwU
jnzohGeu+dg1A+ZzWlUgGjuWpMoQzgBWXy0KALrfK1lZ7PWgM081ANX5aPdpPfuVC+37NFB4SWis
lAAIZk162DmDWZlf7//4tYmzQA8yd/KvpagoTRyDWo+HhA/avqHv6IpzDKC9vEujub16KpgPN2nU
gzNl7uH+0GvHjkeAkjbcJkZe7IzAKYLUBXN0VjN12HsdbOIgs8Z9UozD5f5Qa+cA1itHTqdQSNvv
dhM6HDoVdm90ybswAZ+BFwjiK3WZtt/swNC/ub2hPY+KiTdJFJruY6Ihi/d3leeXLeqC/ZIif8iA
LzXQjdRrazPqQioYY3QACRYcJkf8bKZw3rhlVp4ihK2gASC3Ib2nF6c+TmKhmlOE5QoMOdsH7IOB
btQp9bwLM/ADfm977XCIqqGLN87hygUHvQhVPeomZA3LC0cfaOIZfaOcDUSNuzdZ78ZgF6GpN/uC
P3vfwJWrNl6mlX1ENZYyO5p3IOGXAphjGOmlFycKNE71U1q1+Sc1zT4BbOo3VnBtXplNAkCXRu6r
DZs6hKuaXgTnNK1HsKFKhsQdLt/XihI0REdMJ/LD6BSUbe5v37UvpDZLAZHlBGa22L6TCriiBXhy
LtI2dPdJqeSgAm0tNnxnrOeNZtPKlYAKDatn8GxIzMXisHRKylOCEUE9lro4ea0DJdyderc9F7FV
F6eC6/536KTiQ071bdrYQqvDU/yFNEv1+5WicqL0IcfVDc6EWsonzctwehVOM6V+Q5gxPnbUsYuz
6cZFfanmoVc+35/slbsCxWMKzwZAGs7Q4vOhDiMMV8fhJc56p/9FV6qF/cT+6/ezPmCJWbpOnGOM
mXS0UvGELH3Na8q/7K/L60IaQcJVtakFQg+8XQUskqopKTG6UcZGPKRuFyNg0UFTcjaBvks08v+N
JVU+CJjZ2UuNwyJ302RWHOVcV7Yi3nglsN4jaVuY+/1kmJfCKUoj8jtAeOkxtNWs+YLqRDyCKROp
c6yAt8QnBydtah+K0j0MijI9jR2i3xtbc+0gsDJcbcBoXmcpVjaUqlcLBZ+9AVGaju7aN6XvaxMK
Y12YG9nZ2mXGJkRcg8uUxVgcuywJ9CRIkLcLc5vEyKoKyzfdcDYuwijF94jzMx3vb76VaIkXkcqV
RJmB3Vy8icQ47agLNbqYk5Ydm9IpjvNgb0FEdfnLFxELgQrcDKhwWBYuxe0Td47GgnbHJazbMPtV
iUSLHhpLmyK/1oFc+5GhC+86tV4+njp0KZRL0ZGtA6+qpvgCwjSNv1SmGSJVURv1AKC3757CIbLb
XWv0pbWbAMRNWHza3XTVY6es30dIONq/FaKw1h+yciSqwRyz2Nghy5KC3MsvhwYRBKpHr47vYGpj
gvVZdFG81JCQgNkZ0ZaE2ORX0+SJN12slvVODzyh7rq5YYYzy2x0sK5K+lR6CTjkv19TCZZjDB4/
apO3J9nWlEYdDDu6aE5QXqLKLndhitHT/VFWjgZxDTQwCu4InC/z3arS3b623eiSORZkLcLhd0k7
lycnyrXn+0OtbVICNwibqAPxv8W5mLO4jqjYRxeKrONpxJJjp7nNFgF95bWV/22OOUaqRIiLezhV
q0RFyja6tB2Of4pTI7Ix1DhMFCVOwqWpt2+EFpan//JtTKKsfeqv5IHROzTyquUA6kJD6s2bTCXe
F5WbbszhyiuH5BoxCzAEaXYp//yPtCgY3KawRRpfaMeQEvGNKNdG9A9LP0tgup+8wI3KJ6Sg+09m
VsV/b5VHviObkTZaDrIOeDu+qOZyNBMhL5qatIxG/q7KqvIpr9XgnLftX/KzX44lwgt06G3pq7RU
0x7CRpTUmsMLhPD4OGMYd4aEZuyjKZy+qGO8Rc5eubsRK5K6RSr1GLRlbr+vpUqDPWUlgCHBi0zD
2PKHOMpPQRmNZ7XK/8PLBAIbo3eXwqkks96O5xiDSOGsigstLExC2rQ8TlzlR4zFt2xLV046Q/EC
UsOlTvnq+EVjPIRVIi6NHXko09j6Q6WW2qUcovpy/zSsDoWGL1tVupMsg5B5jLW00MkO+wEf8jlu
0oegEu5VoQ260ZVcOe60dqkJ0j5hRy6zwbnQsgHppfAyT9aUP/RNYNR+SUJo7AEzQsCcwjgOvlpZ
O4df7n/lslUpNyfYGWwaZC5K7LuItTQrqXQLy4ILePqkOoFFxOKbZmzxqwlb/SEZCTyP3QxjHCyU
OqW71oPsd3TsKExhh3Ud/ASjNL/0DYqc+6rrnMfO5h8cbCuOngT82nAjSF1bGNk2hDfNj6cCeLvd
EtRRsTrpvfOAGstOYOl8pgoEUysF+bMxO7KIuAgWqK4AfZeqqWhTLra2YuKRgdK/d8bgTn+K6sok
EC6GQw+geZdVYYgSB4jsKoiifVWH6q5qoy20xsp1KeNhAGJIVVLeWVxXDejvOlZrKcZf9v9C6Oyv
zTiaewhi5m4yo+G9a2W/g7jqN/bGyltHQEF9AjcxUr6l18AcWkUUjbgAJH3QnoPJsN854+BtzbG+
NseIg1Frk+Y1y/rVOJWdMdLaxJjHTHK/bJAK2E9R24VHPTPqZ7xR4i8tespfrLbnXzDjEPmZMSyK
4qjMYWKfnHb2wo1odOUSlZBi6TYDugO64u0uS7UUMhjYm3NT18mbyBHzv7Yn5lMx0I9H5678en+r
rawy0BUmmgkwaE8vdnU4OAKQW4mJSE3fxbP/dbTobVjbbyphf6k143uRIyV9f8yVe8ehEyaZ0XSg
XmW7DQqHeZ2MWNMJo3hugmzaAcXVD2J0KNPO5S81sc2Nu27l9HJ0SSw4uHzssuBsGxkqFKLAhtOL
n6k0oVOY5RgQ1POWiKNcocXZJRTkWoOtIqmmi2fQri27sBITt4PI7KOd0upt5zd2XI5+BU3GhYXY
Wv2+CLXqh6hnuEJeVivv7k/x2udSe7MAAdCzfnVZFXWq9BGK2Wfghjq0rkS1nxrHCrCMtduq2DhL
q6PxjiD1QM35VSBsNePcmybFkiHqUuxJCvG5tsJ4Fxl/qxEk3w0pzfT/Q8nL448gro+UXsA0DM4R
uiWnqlOejTIejpOWDP/hJFLQoUmqgabBaud2pGwgwYiDDjfVDKxjqYfq44w60dGdCoQFEBk4/Ycl
I+Zmb0rvs+WLWBoGxbS0Cs6GmqBLUABj6A5602a/DQgMW7Zda2eQ3IiMjcbI695ZlKuV2rQ2LqC2
BbSxHaMsfvIADSd7fZpKCiyxroW+hSXbX+p1vCwhYThqMFzysh15O7HwaewhnBSOPzKXBwyW3Ke8
yNQd0gx/qTj5MhQVPNrKcAs4jouzqIyRPbkhjrhVIeYjODKOvSnUs9a5WxXgtTPA1qRCgs6AhKTc
flWLjlQ5QrQ5J8WQvstUDVRsOTm7fi6rLejo2hVD4ERbULZbX0Xag+PlyazSGCzNznlXKWK+dIGp
/oNpo5FBCxuaN6RZzQXL8eF5oDWzlV+vvRoYbEGoh6NOELd4NYSZKDM6UySGYRCoF70K8u44Uzb5
raYi+LcKy77ZCyjIX4gW0i2Tp7WpBnUJKpHCPr9guYHo4dF28Jyzk03Z2zazx2PpNrZPccf68veH
kvIj3i64X6NSKH/KH9eNA6k4smj4nouuD451jIQXOnvJVW30/2Dch5oG9XsGYk2X8aWhT+RWCkM1
njs/wl7vdy3OR7uwQie6T+qtDbuyiZg8WlASNv66OQLsJe+i2XXPcVu2DSID1vypwtqqphJViOfJ
Sni96ly3fpJEFNdJb6Lf9yd3JdADlMCTzC0r4VuLIzOJtkaPBTcZvbScXd206b7PnC3sw8pukY1K
eU54XQkob5fQcMcWNBweft3oAtuqzBBrSX08xXWypar0Epou3n7CdpSg8JREuedVNJW5HeqBnnfu
OzXpz9YQJUbut/Q2fsBOH7wvWpkG7j7turT+LZTWepxHM3rSysAoP89mSYvI7EtneBqQLx2PQ1tN
6Wdl6J36krSTo+2UvhDZG6hR2Qfk69rcj+t6frL75n+cndeS3Diyhp+IEfTmlizH7pZpSS13wxhJ
OyRB783Tn499pWLxFKNnzeyFNoQCCCATmb/pJG8a6mR+6ksFhxTaF/VRQiy6O8/Qs/84ouwjLw4a
hO7UYQJapAxN7g1TG8V+kSoh+uOTpkyHGvP56AHZA3TGU+e7Yg3T+Gzko9N4CALpyiWPm/SzMiN5
5TYKljMHtXGKfxu9S3G+KxsEoEWGO8BlMuP2H6mo1OBQhx1bya6a6JOZ2KiZl6Ckcz9t+6qnz6CX
MUZQTl16cidaXGmQzUPDJSuN2bVLW38vHOSwvxUgdeTj/R24kW3j+sxjm1PABlwf76nuZ9EtZ46q
luQh7FT6EurHi/DW7PdqvocD29qLC9iMJg9Q15szHpOCBga6nOwM2XpGLSd7aEvceHrZ2TlbWyNx
B6KvAbPI5pV/vevbXoqrao5CPzL0pDhZyGaHnpKEdnNSY5Hv2VJtpBNEPvJrCjJwEtZJ71QBduDt
LF06gEEnwmP4xZjGxhVJZCLKoOsHKsfDzjtic478rag4Uv25aaRXZl01mFTRheyHxufjBe9VpzA/
dGmwB1LeuiwX4SFarIip0wu5Xs7GGvVpaGr6EgBWejpCqAudbaOOTbeWEAwGwzcVOjpUsv6g9p01
eiKytOpyf7tuTRjc0dJyRfjiJu4HkZRN5ki1sIyG8AU5wtzT59r+mknqHi7+NYiurzJ26YLrXZrK
6xCfxbWltaKlQUUiOH3unLz4ST/UKt0yjXVU6dN5mE6dGiCRPMeSeApbGmiu6BLze2Jp9vssLZ3W
11JDyg/WPAIklw0QTfjSSrp4jkPTyT30f63YlaKufqkQ6ra9oWll2TXaBEmgnN7IP2A3xFdS1Vw6
oeqjPGSOhRopmqz5Yw1t840c5SVhBM8CCwHrUBgW6308UpOTgIpKF0fOXpJEc87lhOcCchbazrfc
CH5w6sHRU01ckOarsNT2QnUg2XJikjY9BmXG3VugoXV/x2yhHSk1I4FDY4bbYN2jKMoSmlSm8xlj
fXyqCoTTTKMI3N5RWGKR6/qvErbTcTST70OP+0nYKf+7/xs2Lll+AlUk/FxUbr1VmFc6Cpm5I3FM
Cy2+SHqCuVcRl/MRoJByUpI83AENbBwTrj0K/AR7nQra8ud/JW0NmlJD2kzSJcHz0M0DVFF0R4LQ
JRF7789t8ysuOk0UMZc62epeqOZRE0anSRcjtPJLjND4ZXBqYwfouDXKonOzPK7V26IQiuZqVA6B
dMGOAkOuGrdEtUUd/v5cNvfKApKDQkJJnQTmet0KtNntcaKALwe15Tvo9V3yUdM/9CaVb8MZ53/p
Wcumq/eO+bRYNkUHEGDm8/2fsRFKHNg48M+50alhrLbL6AxZm0oxZf1kjC4T1uMeigTiSGo6U70Z
uzNtQ7HzHbcGXbBKCwGdcLKuuld0pjI9HOhyR6F5DGUpeNCUJn+XIpFw6cO8+oQ8fbtTYdgIKlAK
2KBcBHBE15lp3VSxOY4FQLAoLr8qUaRB10S7PkC96jBKdfY4Clv3opHIqeT/xZZzwZvowNEBDt1U
beR4UsvQqDiXNDnf5W2ZHxSn/F9gU2lcnNh3lvh2E1PXWGSCIY5DvVnXk4XSKqWqNsElmi31C5os
0eKBPu2c/ZuXKa9SAygWinLGUlxYfsVfZx97wbZq6WpcnLKxn+ses4XOUZtDl3bW+wpPJ5yZS0CJ
4Jfe/NBgaCRgeZVSX1zwStdDZ50TCPxTugsamp3sznBGfjbBPE+ulRvBHmXj9rRyFVDSgEaj0a6l
LXE9XIio/ozz+nARYxcObmakVeay8EX7PrJ7XTooJYVQvP3KZHIrHh6qm6oQ9+FcGkLsAMI2lp0H
skPPktNDorR6kgvRmnIo8p65587sJgD3s2PIanwTVWd/t+Wq009hoyEcNkUGj4n7d8bG8FSUlwBD
ekQ0XV3D3Rxp/UCH/0LaonlFS2HJRZy+wbAwxuIuB9VZ4kf1oHbZt7ePvPDWeFkSy2+aFSjcFhRZ
6oEAEKDwYJfpo5zrFRyvLB/Oyhzaj3VddQeg1YF/f+hXFtdVimZxnADhQVxBAu7GuiWwkaKE0MsO
mK3+IalbPTlMeaAe1D6az6PSSE+l6LQfztT1dI3i5iRkLXArs5mXHmbtNqUR/e6C3Nm52G5uU37Y
Eg75B8ghyPjXWxPm6GxHQu0v6DCZX+3cdNy8nK0zHIT5S43AzUuHqNPL/eW4STMovi1K1nCLePgQ
kK8HLQHXhEajdpcyLWX5qI0pwmhWFH9YtGDgr8SavmcYeXOlLfU+GGFLx2bhdq53/ZBwAMOyvzg5
715DjaejTBn8eH9im6OAHZKXaj7xYhWW26bW8yBo+ktdd8av0kjKD5QXtP8wCm+0RV4UlwWqZ9fL
V+mpndc40F3qwTbOTT8WJxqQe52CrbnQsEcsG+k2WiSruTSToZdTP/QXvUUovqyn6DBYUXq+v2K3
iCQ+DLAckHXEAnL51TBlRaXCDDKGGSz73KlFWB/ywFQ+irAy4kMJON5xKYAYKNYXxccq6wr7UNGy
irypTO290HezNWFvgCOBrU1CQ0dhub7+CkqITkalpVTzJZK6RMXYgaqL26Zyga+CU6gSje9x+nN/
DW5WehmT8prFOQTzclOPLouobwCAXSTS04+d3jbv0YgcdnbN5sxwUIcJs4iWrpM1u4gNo4/1mRQm
nL1Cd7qLQFPzE+1b9azEkRPvJKk3Nz39cI4afTWSNLKm1SkPxxZ8vGJMlznVxdEBzvZk5bX4PGpR
6Y5KaJ1VpaguYRuHb+0gLiPTS+DfxBhqydcf0YxpBoECkTH0rMqTnmnxMxx8+WI6Em7E9z/e8ndd
3ezLWMQzvt4Cil0/Dm0NA++2lGbUggr9WAfO9NTWZvR5qHWYkffHuk0kGAz7L3hGJL9kMKvbeqRD
aLUY+F6GVKq+aahePJKP2vEpG+rewZewQTq1bYz29xA6+nu7d8YPeBc6zU4Ocbtjlwbt0jVdmPi0
bK4X2A7bsg8FSb5aqflHyBrtCSTYrgzZ1jAL2RDqI/+EuXI9TJ+1hSEstiwbLBCYH06N7TlKOO69
vfcGWkWHRFEzqUq1+aJkkv4o6r5abHffjLqiufXXdF5xp3/dLZj+kh+Kab7gQN+4EMvn51IXvwN1
7g+Voo47mdZNaF+GwyRx4fwsVuPLpP8arp5TqoqWPF/MyZyPRWY0fqzr43kQc+XC4Nf8IaMofH+L
bq7kX4OuVjLPJ8WAGD1fbGNUEEWesoewGtSd/Xd76GCwU/Div9xnNM2vp5aovK6xYZ4vgTpOHyN1
qo6tJYpLCNVhZ6jbCZGwY54CFRNxMxCk10NJkojaRu+1Sy4l0QH/N9nTu2aP+nY7oWWU5UhTcUYu
ZHVjLRVLMIeVdmkFbsvqlA7eoI3l5xh9/p1c9DYOAFhZZLgcMojbpyz6jSkmWLJ2mfAGde0gkY8T
wq/HNsviwwAa99v9HXG7DTV6RiTeC2cCYKx6vYAtuzs1u0inIJD25yGTq58oN8wHTELD+ChSB6sB
oKzyTiFma0WXPsGrFxexdbVFCijCVpSF+gUgZ3QAqdd7qUKzvJA0eWfPb60otZgFTsGyUlq6nmEe
TqKSc6FfqjSp/KjtkpewMuenWajT/5yJku1OHFgO0XXMAWtG0kQ0IPLgnXg9oLF4eJYR7M9Bjet/
0jixqocZXdHc1cqsUElvG8k4p3VmedgPIdehq8Xv+191Y3mXfi5ZEukEme4qEgXq0KRlnFuXOVAk
t3Os0tMTrElsW4zn+0NtnECq2yD+mfJGY3eaIrpUYWZe5kKLzpDizMPM2hzvj7LxEaHGcCgAqFJL
X5cHoYAaWc81SrZSWbTmjOw0lEZ3gDhanod0Ef++P+BqWnRiCWw2fi50dLlY1kfeAgWQ02FKfSor
9pMRoB7R6tHe+25jFCjQRBYQJACM11slrTvNmZpFoRTg9HsljOvDXNh7JM/VGV/mglALqSsNF7pY
N3PRqyQpgX76upJ3Ltr2yrGb019Wr8yli7MzmVAIEmJnBVfH4HVUADE86qgh08ddVXG6tlVgWdSp
Pxhx/kXQxHroA00Id8jRiXALhKyp0HUxqHFkkbSPiU0/7b/8BljR7M2Fw7AulUmajjO5PqZ+P8n2
JwOBjA9jgHNQFQbCM+O5fifhBeiak8i+p3pdvtzfRFsLz1uHdh6Pad6by5//FePLlNZvj2miT5tZ
8WqE6n8Ellm55GeIj0tq/g5yGLfem0fFjB08CwAoqhZrzsY8YNyCK2bhz5DNnsNWVs+VOTZfG3m0
34ky+V8MBuP7/TE3NjL7i469RZPrtnqjFPgszXWf+05RaR8QoMKgBk+zy/1RNrYU8INFr4taDYj7
VaWupywxIh+R+5gq2j9tjL+T44ByTXkhs6nDQ4YXe+H2ArENFydzoz4i0l/HO3X11eW6bGxwbJT2
yfRpY61bW0OLHZNipIW/FBO+B3r/e8onw5XiTv1yf75bq/oKOiRD5CJfR8lIKee5jbPCr4KgPTlp
aJxmbUx2bvDN+XDHvYYKSsureBU1cVTr9Zz7jeDpSQuydgu0vnmpSG+EO70uHQZflBQg+mAdsjoQ
jYG1ZR5VmW9Zo/p10FIYoZ3E2X1nSuOSAatFb/qhiER5oBBp7CmxbRxISjNUMkCULOoxqztpkOly
AacofRSApUPT9ZOf2mV3HNArO3SZSsYztnsyjxtfEYACdlpU0YFArlFWA07xeY4Trz+EsnbSgq7A
KXKYd079xleEFUMPZOnjg59bTU0re4m3fpD7+CTrbhKX5bnU1BnrDak/3t+W66rQ8hkZi4IIen2U
udYY4CSldi9LnPamiurxrNVB1bhxhQdvOmAxcCoBnj+FZt1Ph75Ux+RJhbEnHevJqgYMd5w8Pdz/
RVtLbC7vM5ArlIXWW3jMorCblYnJ92P+u1KHFjI8dks7b7bNYYifIKwovNEaub7Pu7FJKvKdwk+q
pn4Oh8TyccqSdiazqsy8ri5/PYjEpQ9yQ7av4lStR6fKfaN3EiSBKWaaBy3r8AptMS9GsDAaJVf0
kjgXqp3tCS5vTNLBI8CiHg4FiQ17PUkHu5JQaubaHytT+4LTz/CgOJ26s5RbewhRcRLyRXyCMulq
GDoNA++SrPZDSZdfHKkOPpS1bJ2lWmm8MsFGpmwjyev7uT2lreJ4ajJWXwwpS3aekBsHhx4thGl6
lout0epOiseuVtsorH1QIPn73jTyb5SJsKTXwn7npt1aWjAnvFZBEvCf5af8lQ+IMp5xSDcrv6On
dexzyHPsoTe2YBewEsn4ogMF6WSxfLgeBbpzIPFSTnzZypFYTtlpzGZwes4o4VM+UYpvPoZqMIQ7
F8PN/BiZTGfBJkACvgHLpzmpkKggBlKvDD9pLbxv6KndDk12axTAQwQQirHklasPFjj4l9lKIuCQ
WZ2LVR7QhKnaO+u3G5TJLJIosF8xELzZoFkaxmSoQeyHfcUZxxCoj12jzpzyfZ9kQ/CiRu0sPwyD
2minHi8owOyZkUtHOgBzYtNBFEL1799za7mW12+7tEUXQi4PlHVuF5R5o1pRI/y8nLSRuCWTPk56
mNEbHdlwRzkLJr+si9lyI1s4vzWy38CFHyaLR8y2lkZWi8ebXCs8mUZTa34oE+Sk0xxk0ZemLlFW
lsIES9H7P/zmkLGYqECAQYcwSoqx+mY6MtlRL7TERwVmfBRmHvtjkQbPdZo5bystvC4RgCMaqIuj
zc39JTk0iTNnTnzYSMkF4y/VHYvEusRz+vL2SXE/L3R34E43fNswK4Cw4S/JQctMt9Xq1k+xkEFY
IZV2TtarmtxfRYXXWUF35Rm3FKK4Na8PdV83SejIIvHJNdU/hU6fDOqa5rxIMLomN23T7GfFN/gp
hJwsduoitl0l7OQfkNwQpqvqTtfcirSne2eUvfHcpq0hHa00tgpvVO38lxwEuuL2zah9Lew+mF01
zUCbDqE27c1mazcAcuQ9D7ro9u5XK5D8NNyFbw3Y/IAhFm4l10j90ljZ2XhblwVPeDQxIXxzllch
OxyHKAe3LHw9VvTL3E3xE9Ct8HR/J2yNQshm2yFWhb/6ahQAua2TWpbwTeHYBxEhe1TEk3l4+yic
fGIzQJfFkuN6DzSos1HM72LfyCbjgG2vdoJ32Lx9xbjBwX4sYNeFtXM9SgxfJSomVmxI1PDjaLfN
wTC77O2XOKMsgt2w5CH9r+YyIX+Ya13IKDJqz/CQkpMeDNpOlrGx0eiDUAFDo3ZxEF1dO7WE75qg
+uFDjJ8s/E6TpnCD0bZz1yw7e0/9+yZz45W2sEkWYis51Dq+Jxlu6CiRCx94yHTpejuHRJLCynN6
Z/42KlFzjGWh/SOnYu9lteyw1f2APBQGQ6/X3o1aWhNZ5lJQEX6BodEBGe1KgvmkzNpltOXiHXYd
w9ccqNu/WNBZfyrZ+HN/b26NT4mJf8s8jhFivN41ZmAkeV47id/nWTGdyPrsGvZwiq2W6SRJ+E6o
Vf3cAL/rjtxYdX7ANTspdhKs5XuuV8HhXyp5JVJ16/CYYjGjBVWb+JHcZ2dtbLiIkUW1P7WKyD9H
iYjVh0rHfOn+5De2mUaplucHmSS7bLXNJDzAC4eapG8OhoYlvZ1XhhtT/QZ7C43h7QGORyQXzVJS
4t2+zu80CzSGked+UQ2y6uIjXH+q7Cr8M2qTuZfSbazo1WDq9XdN9KAyjDrgxd4l2aNki/BgtI3s
NuJFEvL3IjCKnbt0VepdIh3yALRasIXjSl0fog4bjcop9cTHbzPp3SQVw5cmz4A6YaQq24uSUja+
u/8BbzwolkFp7uMdsACAAE1eT7NokPPsyyjxM7uan50K0e8oHqcLWnca2rL5cOrTKjmMwlQuuAT1
uFNW9ZH8sf7VTPke/WVr0QmM4NLtJWvSV3Uudk884hdNYmEIJiz33cPo2OVTF0biEPBuAi6eFNPb
L/7loiStpmRrkT9drwE6TkluSkXiB202P7d4ZHqVLNm/7i/11uelEwOFcBFIQS7+ehQkesahbUlk
5siWTrkUNCcUCarPNeiDT0nc7bGIt84mZ4RjyXnhqK++rNmSnjeOxFpimI3O2VgcjbCzz5KZZf/h
GljWbRGmJ+is47M8mqNU2lnim7WK3WQ1/ip1ZfYmx1B24prOIq3uOSC9sLHwDqHmur4CRBNLUgpo
38d1Nn+SLWl4CKit7ZRbN8LZoihKFr2wynCauP5Ujlw3nTXw0NJFNvcf8qAJ8Wx14rnCJjcXtW/G
oaYenGCsrIc8KqJ/72+VtbbXchWg28FNgCASudX61TDrjWU1M6l8kmMs7oIcly+hhNaAL811MnzX
lNhKv+VVkSeeTVEdO3VpykJaNY5VvEyxwJ5TlKJuvNkQen7M5zwxT5i4Kv3bzw6/1IEcQAy45T+B
M861qObsNA2vmiSNs0eKGztHZ+Or0+RmE0NyIKFZ34x9oFP9BV3tx7TvzzxsEteYp3KnHrJxQJe3
JZsY/Dq10tVXR0Eo7xdZUN8YauuTEkzxh8YY43+m0k5fKnL1dGfttgZctJKoF7x2LFfxzALRKGGz
FWIQVVSHNkZLsx3D6Z0tzT80mt/H+7vqNbVcHR4ydXqjIF2XF/4q9SwDu1aHoo/8NquKZ83EgdWF
yhcZB3re+WdlCHoMXgPZhCtIx/MydHNPeV8fpgdzmlXjpHWJLQ750nL7R4hMy8AFiGg6mG3Wa648
JSG2pSIfda8bVSV1Q0WLwqPpxFpCVdvWqMPA8ZHcPBOK5BV1mCCgu0jwnFKMc04Odo71QxXYWuvW
Yyq0Qyasmq41+EvrVCuYM7394qIgTkJB/ON9uV6RQs11GxorGjKTPh0HOxnQHtC0Q9A2085QWx+b
riq5OMd6KVBd3ykpf4RNHfw2e3QmP8jV/EvbFulPuIuyFyeS+l92F7VMhEDQjCKwr7ZzAK9CzzCD
vgxKZx3CQnsfKjrvTb3pH+ZZ2pM+3DqjNDyp9XN5UY5eba45S+QO8I50CWS5OcSaER7KYs53buaN
oAZOGimqpUN9252W0SEPK8eULoraylC7KuWxyermE4Igyef7x2VrQn8PtXzQv2qWEMRQZ7aRUWq0
tPV0KcnOVoEY1X8YBaYBRQEgE4goXY9imvMY9QtjJkzr2k2oi5/p4omdUTYCGk1DQIeLeyYPz1Uu
kMbRmCp6Hvo42bY4qyrSETp4fIJWqz5kZh2dQzuVD2HKnXd/flvb3nlF5elwNtAGvZ5fJ7cqvCNO
WIfrs9dw5M9FnyqukzDdoc8M7/54y65e3XGULh14DQu07EZzyIEWxjvUQrJMn6RnfAvtU0L57zSF
SuWhoZJCnMX79z8Mip/f0hXif9Y1qpZmayoMO8J9Sw2OyTD3XldHho8kjXXoC6O9ONRUdwbdOArI
O+G5gR4cHNUbq57GrAJJatC7sXPlfZmYLY9dq/sq9Y52uj+/zaHgUYHOJcxzxK8/Ih6HZm+nxN88
ju1TZwapm0mYTdhV/+c/jMQbDwg5AdhYE5pE7mRGVqLIZhtV1XlKjIECDbYi+5F1wbCHPV4DV5c8
C4IPCR5njxh8ox8whlHZJlHkN23XPek2LvWWnma4itmh+bkZUPM7Gtk8Z54eNPpPvdCqp2rOsr32
7P/zQ5bmF4eF1uLqsg7LyqqKFDXyWKm0Q4RX27kMRHca1LI4Rr0j8Qas8FaKlcL2UM3iVgq6+nh/
8TfO6nI7EKNgz90ak8PqyQdjRI+9STqk1IT1J9PUBkmnxKCwYr7VS3VZfN6e1CipWdBZXT320mLQ
1QDDyou01PcOBbbb0BPb6FcLPnpPmHLjNmc30eeiikzBet11G4u5KoOilC5xNgwezLz6YUpk2b+/
glsHZQEvLuqs4ILXQXDKKrMzUsi/Yxk3/cEAr3WZEmhdbt/G2o/7g21+Lt5B6O8sYmfrdlc0yGZR
qDAOo76vDC9vC75coNAFEYVyGGbeBTtXztaIUBAQ3KLQhcfQKocpdWsktsBhh4mATr6tZx0wBhHi
vy2ZU3sw0sySdy70rQ9HjYIW/gIKvYGgVqXEQy3tQl/EgmOY6Q4kAXNvlK2wQVpGXkHl4baOHcAt
orVHKl7nUgcQw9Ti6lxDWDuhMt8+tnQhUnfWImMnMG9smKXVjL4mjD/ITqsVdbCoy6JcZlsaQnmI
oiI+JtpguQGwgZ2Pp2x8vcXvDyQvTVCeasuf/5XQoPo9T47AfbmPwkw+q1nQVocsT4PZw6iylr4G
g1GZJy1Ts/iSm4ZUeUHegIxR5wBojCxk+7NsYwh3ChOtuCQYPb2kWSPMkzACQ95JHLZW5u9fu7oR
a2kSadtkaIsAHDnoU4943dCqrsUbdmeLbXx8MBT0llBrVwhzq6HSRtC/o0dN/Wfuv8jjXHhFTutY
k5rqQ9GV+qFp227nyy9fdpWoLCQpMkiw1bz2V48/pJfrqsDa1bdyRzy3gzK5pqREGD5qqmebqXRA
A0P/weeRD33nZM9vvjxA5SzCDNQal5v4ejP0RWS2gwgj31RzLT+EdUrj1DbaTD2HI8Yc7iRb3d4b
aCMN5XkACIpEl1fJ+h2fIUgGEBM3BUdS40elK5qTsdiuzVKqsIkosSpJ2QMVjN5IvVkCPfcWGDqO
GFX69XTHsBSJCgbTl8rA/FBYcknDL1I8VdTWzofdOmaQblCWWsB4tEWuV9bCB22cs6UXIoIlpa80
5ZyZiXo2SyqXoVzNOydla1XhUvAqWqQRbjSXRZcJDYSg8KOwD78NTVICuKrEsTaUyXqIm84pXK5M
58TrXcp2Bn+tuK32sbW8KxAJJGXg215P1+iUgK52xcp2keggjkp6dUjhcUQPGqIn9TEURU+/sw+j
g9by5KULEsmqW2t2/kGKmuElrPEddpNQbfIPUE5rwytDJXiwtK5NnoMgbp8xSa3fockrq15Z2uV8
qm2jyHdOxEaggW4KjYkb0rwtv491VOmiojpSlWL8YEylErodFlSn+wdvaxiHngnvEyrvN1UmaE8J
CoRphFmlND3ZHaJKuW7tiYBu3J5IxyKZwRZES3mdT5qNMXfmYGZ+acB6OWgwUNDFlkoQcjpl4Z/3
56RubEEbDS4APjRPQVCtwliPyVOZLM2SQGvs8BQ05di7ILTUz3GmD51nRmUeumzTVj1P6lQKF31O
B4Z1M07pz0w1xHxiHnF6mMTU/dHQfJs9fVTr9GIVFn/BmEko0HeOHTTnYg7H5wFqxvBBl6Nw+Nya
Zph4eo6fh9dVQSg9oGhbEbH6Ln3Uwy5/htk0VzsfcmOJYfIhogP0jiLL+jJDCCXrrE7LyJbzbPaC
qh/OWqhHpd8J/rkTo9ZU7eUGs3n9c3vxRCB+ry7sOc3bHrtDljjuFdtD5ypVvC6T68zFZTfsvEht
s59trCflkwx1XD6XoSQG1wwtCkzgShvblfpa6ajPa+gyDnNWVof7+2BrSWDEgesnp0cIY/Ubc1nJ
5rEHb58Lm+8vl91JGqfGNdL0jVqXr8sBaRTYJzwyEN+roVq9wAoeT3gfoVTlhBha+zvIgtzr1Dn/
9+2zQj0arsfSXaXPcX3DhUt3u0QCBkfFwj5NiWYeWnROPDPJv9wfaesYEZ8AyFGeRVJXux5pCJIu
mTEq96nG/Eyz2D46qE+6MqIpz7qzeL8K1DUHpRQ/7g+8cSm9uv+g0oSq9k0yErRGKGcGq1kUbXnU
psl6NwH+env/dlGFoSoDBgbVkNUtkTZ6mjd1w/bAru0yJ1J5jEb8vqRO2VN2X6LOKioxFPVIIhMQ
pXVKF7dykCmyYEJ2GD1E2ZB7tcmLDGNmhQAkRR4U/+Ll/ipubH8HBAQ7BDjCLd45aBcDlB7qTDzV
DWCoJngUCoZthRXvgEg2NsrCM8RAiRzjVmenjVWn5jZO/GGU+tl3VOR6HyIu09KrtBF2xyyKcXzf
AzU1P4ehrQZ719FGlrN0Y7iUCTC3sId2qjM5LGQIPLIe/8ZvXmsvqO2IL4qZphXWq2b2BbEuKrVI
/wnzkzSVEG1qMl7T7Qw9/qC2qVmcexQZHsF42RbZfRjqbhpArz3e/y4bm4FHD41JIiLM4HVRKbb0
vhMJ3bSSlOycqaPpFnIyXwpDm700I78P4rHfIXtvfiJAmrwmqS/RZbg+y3ZZDHJg9YnfWan2Q3GK
9GUq8oF3uR6dRdMmTxnrS3iTDf/+dLeKSWQYnGLCMS/m9dBUj6YcM8jEV7HgLtw4g4rtwlSZhZci
xV4diDRpiqBIUeZe3yeKhs2drUHR7ivp0/0fs3UmoAAs0HGSQxqV18vQ5hpvZ8tIUZ80K9vlfa9+
j0O9Wqxb5Hbc+dIb9xgsGUgy1GKX9Gf5NX89cXllZ1FREoCA/lnQHBqEGNGXO7x9TuS7VCMW+tqN
DlFIvkLhsGOUVLGeAdFqbiRP+TEkLu5MaOuYkYxS0IaGvZREryeE+2BSSa0Jg80IknOTZVbsaWNk
fRuTIdLoF3T5y1snBwsXHBF4KpI5MpvrEREFhrTviMxXU8TbXVvH3RDpxbI13GKezZ3RNooSZMJ0
Pyksm1xna2JKrlMGlALuEbu3URXvCoGWdJ4ZydcEDnDp61ljV14LQbB8doohCt0gcICPT7UhTWeT
QDxRHw774JgPpoiOZqUP+bHK1TZA0Eir9Dd/EBSLkWZasg7IbevXndqga5Ij8+lDJ6+PsTMaD8ip
lBeOVPKhddp5ZzyD5b4OZADL6U6C0YE6dGPmAZ6upO5SCD9AOtgj7ag9YWPrkGu9dbn/5ZUl/q7H
IvugQEoxCprHKj6jHIZfmtKmPpfK1BwwkUaQ3VxkqV1UJOQvBc/2H0HaVMV5tuq48yboGhhs15YI
4UpXZeJWbRaZj6DSx4d0DJ0/gJjqDiHYUYbHEA5DeIDqag6HXgxE453fr97+fhoir/qawERppl5v
XWtGA9eqAFDFllJ/DCi3/RoC8jqonupsenVg6P/j4ejAgsocbqDE0sXnLEmy6cnMUzSSI/g08U7S
c3uCkalhfwOMofB2o1XOenY4zS2hWinKL0osma42OM6xz3rlpezGb/cXYWO4pXLPhUuOdas5H0vy
MKR9nMKc4z0SoVr+vhMzgCbHpKijz2KPNXMbXDm6ZMUAAuwNrIzQueKlxAD7E7fxpyECkz3K8gR5
X7exBp26C3LnYif/ub3nwTQjyI4tEQkrPfXrLw0boIDDlvR+mcjVcbabdNGZtnYC6XLEbrcULVMe
tWQ58OfWnS8ziwO5T1LHb8Jai04mLJbwfT5ZxtFRJilys0EaFG+IRuuH0g5Fc4yMsbEOyCb0k5vZ
Uv8HE5ZcXWhp5vd2NMIPZZBG2XujavBSq5Wsr55glbSNN+TjVNBmrqMQSI8aNudgChA7q8J27D82
Q56abjzjM+6NSZDiPtzJWY3iveX8U8up9F2vjOxjRpQNKeOpwXc7DKPZNVPSqgOwQ+nfGWWz6ZDP
ffFeycL2n2ka0+zJmcfxt6H0vYAaYfS5pyXwOjymEqUuintoBgIYa74uRzhyR8qixqlqjWjyZsea
ko8olaVf5DxLvltCLb4r4yzqc6SmzdfIpq59VOJ5nt20HgbcgLogSf6HRExU+B21Icm1nTQa3NLA
0/XzEOQtBiJwIxP9PAwmrRNH6qbynzDWqBFOU2V8kuTC/hUPTmUcY/Lw4azizJYgo5C09VMi0Sp9
yqBLhYfOGNPkscukSX4ENK5pv/rUiSUXcaVh/s2NlqC2VaUqcHVlzgMvdqb0XaaaEhGvrkvlY5oH
1efMkIKwhy0yOvKfeayc/CKp1aC9E1pBbxYr4FFWuZotKU9rH09tgKl/VDvqTA8cVj6S72rGHzoL
ufnIA346J9NcNV63eOVcRipO/SW1+/RPFKjddxrGZCoZcIaXTkaC+zKm/B9cUJZDfhDtpI4uCosW
xkFg7ku88KKh8gAQhf/aeanpHnxHMbtdnqU/iykcIHdn4UDTorLtTwgbKymIsCz6VhlBWUExq9Mf
LYquqafaDTn5RLBzwLgB3DtiPpJVLmgeZXazOQWqk9a5A+YKxvyfIER+zVMUwB7A8cMpPIBTc9ID
5d7xazBFynvSmPYHIKI2P0Zlk9THPg2H2q3xuutcE7n/1LMdpH692pibfznjxgGxweR5apw8duOp
NZ+kvLOB2lk0HrNCSRSPl0jiiaA0O693ovhZampkfw30lDvX0qvuMRH/x9GZLNfJLEH4iYhgHrbA
OUeSNVnW9GtD2JZFMzTdQAMNT38/3Y0XtkM6Q1NdlZmVmfaKsE01vdZj1/9oo2C4OIPUf/YgltnF
73ZPlzO5GX2RYUL8szEqbnNn8FdbcPy7lphEHF3y6YiSf94aVO8HSXk3qrWNPbFVQzbY4PZBXxqX
e+ZWjKPPckmnwxsBXq1yV2/zj6Vpd5S7SV399A63ec+4Qnts1Zv6l+qq9tmNxuNDOO18FFEjvL1o
/ar+SxKScPLGX/um6NiyrHOHGLK9rLpkSK+0Z+xr4I/BY6b7YMkbVXevtjuil6wOl604xj2+XyTK
0lI06fZXhc7u58uqwC+nNFWCDa4lYPV/1i0G3ols3FKodV/yTB2rw98v2alNl6kiaUK1Dxi01h7v
rEnGtlxmFY1lsM/N/pe1PR7lOWsiUSr4v/7KMWN4K6HMHo5KZKVkQx0nE0In9xzZYXgUeBSvqlSQ
ezKXePcVsp+3JyeIp7nczeY/hHXQ80c0TKXURyoLe2yRKGS2DO9NN/VfxOYGrA0P2uPb3evEcAqH
4XHcSbUvor1Z3kTdz3Ux2loeOfknPCDrZA3O0NEw/ukiQq/yimImy5mE2upsRBy/xm67fc1x2r8G
w9LZk4lXExXZHIvHSDtxfUFPziLQPoxLXYp+ihYkWgCBJQ1/5tHl1NWcb7XjX8K5k/U5UJBI+VrP
053tfLej0sntpfJ9wK8hpG/OVdIGfxu3qcVpnzCMOnfdngLtwL78FxxDK8oUqIy4VkzgXmZHVEsh
mzh6A9+bzKl16knl7GUeXw487/cam02P/PCc/Y3g7WEqstqRV1PIUF1sY+dhNoEva1fGnJks9xw9
PLLj1r4jsEADts5mtXmWueajrquR8KRBub/JizBvPVoLLAxmv/vooz0eTzW2fnGebQbfx6ThdxVt
03zvWLBtFuVt1eivrUFCVE5R3MrTutokKcbU7R981gF+emwl2MJYIQyhayJ4ZZMbDNJtllS/VMaN
DYq0dfh9fAtMeBw9Zzod9UB0op+QNBh60rglSW9mKtJE2FfNlg6tKZG1EWlPAxHVHd6a+KGQYuDl
x+RjnAloi8dvPBxHckqdLUGDkzjIF9CpYqIahnq/Vm4VVZdZ6e+NvyRs+FB8C+JfRF3nO8WgfU+e
2s3xX4EH1IjZ64ZAb1Eq+Jxllt2xfcS6YbKz45KPUi0D2Zb9/jOwq76NOjEneVhPiJu4IruH3Z/2
l1B1x4vqR84qRmHxV1rRx53UQTtN7ej8G9t2eL72U52O59ASW5dnejE7skrsQHOnlWF/G4xreN3U
i/hdK8oC6YhCdMXeruPLHAaiO7crSy4rML+6wYrnGKF/wvna6tn7TfhgSzyG5icsuL03lPnFrU/D
lGxfej0CLLVZ7AFNljNl0J1VdseSQ1WX+7InF88f5rEIqigeCjw/zb9oqPooP7QrxLndTSJ5yurs
iyXuiQhZqomTH4rbspDIAAVhrg1RoHDQ8mtp4vWgtxAKLFr14Z57yApM4dVT3efeNmQPohaYprh7
ZIu9J9wqD4OxfV/7RfxT2t/WskpkuoNqO/HPOnAVz3/khAOMUx/RYOBqikCJi7Ub+Z7zcBnmhyP1
l7nYaZmfKod1uPNM7b9eYltlpZUVzbHmJvLBCvclRU7d4HzLqh63bhxX05sfKv9AhFN3z9N+ZP1p
UAhgc9Kk0geN38BaJrbiTCrf2PmqY1vtXzA4w2PnDATqRDKUW1Gnqe6Krc1WW+7dd9WCxdh/2lo1
8VXrt80dVlXEV8zE9aHniKb1sSNBYr/siiX/M1XCfUxJhLc0Bd5+UovU2T0jfPuTeAtm3ykcE1kO
0Y7UbXe+5RLcNzsV+ah7fXIbtze5rl2uHRLbRIIhTu82t45Ta5WbSfW62Fi24H5creYRpdr/Gw7T
PmKXxvTvhYLMWFJJDv/qMIP9zLylvszxEGU8L8Y+q3hXP8QemGfXlVyDWO7DPwzjPFa58qmwBXkS
Ep/h0OXyd7oOm5Q0QXcQT1v8X5+2PGHuMQU3VStTwzsA+syriaJceP2myc9zxKry2lfxHbNcY/ME
A1tdhm2wuKejU75fWDFSF6fARlGJSAcZUY87g88jkqUPiIBI5kgqUXW5s+3VwPETzu2MKYXM9Tiv
/GOzZg+qh7fjnklIFa62bNsuq4EzhD/rabxaUgP+aT9aGjbzaWKRU0qCSvvZ56xU+9J9kn9rK6yS
hfdLSl2/ONGSvSezyyVf99T0pSXm6bIJUU3niZRMrIli35tAqLWjSLGxscOBHxwolHhQ72vmrhrk
rluuyH0Vw1Vvm+BZTksfMH94TZDryUfTmC2TN5zd0QkRdEdoNEpYDcwP3W2oHsL0O1JZhDDFaJEi
rC6ZsHrCOndfbGcBVWPwIHPwDresly25E0fdn8UfjulqCIXzJKWLSdGMUP3F+xaIFNGEgVrexsjH
c9QR/tUgHQt/hwMs0WN2W35ljR7dojPp+jG7Xn0ryJLZi24K+vGKOdlrC1YquEkchp2O9lCG91NY
DXCDqfButt3xtotEdjfnfbotz9ikRLxqN+oJ+tpj96PTbXuzxdXWFUOCWWlhRm3fRkR7JhfeHG8E
AQfWFmKZVpNjA1NpEse3Tpy8hUa8yAYmm5Kj6g0FVNL0V3ThiltR1iRtzi3juHeegxDkB8NB0uc+
tmmMUqsvn8amUXOO9Y//l7XziBYkGzCrTkYtT1s7cMhCglq2HMOP8bFG0qhynAeqP8HimddDy8mW
luZj4HP6ngQmaeVUrntnAM5T2015BWmJ+mYcm19ze2QPLCxw/x/xPm3nmTYpzNsxq/+aMah+Q3t6
sojS0V2LuAo1vxYb4XsFj/Q5hREdtnDjJ4lh4JQPztTd19qFgN2HyP4mUAhn+MxjD7oIlZ63cqfz
+hNG3vT27TDmnDf6kXfn8JYvXPtkxw7pkn4XabmbvKN7+S37lbfnz/sKuswewH0FH7Odfadv/jKi
2a9e92KGEOg5oqHUU8c0sY5b3oqQIlzZiBe8bR6mLT0zhpyBmKrA3KFoiMKiG3T/l/Co6W9YZ9wa
fYjBWz6K+WhK0zrhe7gwmxWhTbZ3BloKGQULnWRKeb7tahk2xe41qyhp8/T35yOxFDFHv39ENh51
TnwPs2XkH8EHi6J0Pk6zGlt2UdZP7C+t6r2pmu0zWiRSjlYyOuWIU5wHOvaI8XUZ++qyjtLb8mUx
lq+5j8bmRND8zPICOkvDrWj3/2SDCV1uksl1Ci749qYiDIVqM3X7H2ermx/Kt3P7c/CQAilHxq+C
RfHurLc9YxlB6Sz4gQF6o8t0lvUlrSbTlfSdGgGLt6/6IlfsGXI77UFNn12pAdmJvzA5y9DnsZa2
L9wq/gaMZc01TjLL9I/Q3LTLt/1omAHB/vrT96X9cTihNXmMNKgrqdHVvR2D5iuOTdiW0ez0T6vv
NkP5fah/KLJUaNzH2B0L9gp8Ih3aBKBtNqjnNrrHX+keL1Mxb5t1CyQhDtef0y2fXXWwk5Y5h4py
hlx7NbTZ6OW0VtNLne6pLZIWB4rcmSbnd8+l8aeysfrogvrAdbnPFmp/pCIm4piuywutl1L+tJMV
ba/nt71PooZYHTslZ+79/VfrquY3MpnxJ/5L8mOKDy+52NUbTZFhBl/nc7xrbgw5LKoQh0wo/xI5
cC6ZcBiOOxH+XpbJ3AcNvzdvSAT5tLqTPVP3sVX4CLQBVw13dVS4o90ee/7tqW+czLnE0tv/q6TM
nqrVtFlZOQiveBLGiZs5BMDP/78ilAtkDddrWx2icPolQA6WHpFfbtvQvHT0vpdMptnHdsQhdTwb
2oh6h019rnWV/cPzZ+xymsFpOmVTFfZnfBHStghSQUHdq02+0TV6txv+6Use6sgjjT3x5vms3DH9
bat2/wg339xE3rdHHdGt+yflmrOSmohfmMlloEqiGKxzDwjg0+xR+rAkx3gUmMc2f+iPsjDfU2e4
YSnDJKAUC4oD8ICxuhb6AEeaR/fYLm22tUD2bsvtER9TkjHQBvLSMpnbq4mMMYel+MjxTmLu5zt0
K/teNCZtFBfTCAQ1ODXffjsuU5/P/tBznQX7lv5w9Oa+LGJaHlj5phk6QiluaZoZ13bR1wMqiXkl
kHr1AeyawwnoC1H69bnQ+O+fZOTXP11yQ64G31dP2zHP5B9kxM7klZdaVW6VSHR+pOs2YBCRpk0h
xM7TsbBSAVy2+vspDUX/51i97MN1zNSSu5d5ELLjkS35mu5+nesUkLxYFh08B+6qPlqTWUJOp3Tb
AJ9n7V4zNy4bHes2NQXpdq5XCIDlOo9SbFfrUDNvxOso7l0n68eCjk44ZxYTYTvYg4yeWhF7Q9n7
C166AQDXnodejOFJm1j1GfcrMX31mhzc9Vk6v3atrZ42G1RVCcng/5t5N/dd5rNPmHh9+tM2xvIa
Zfu9jewnHxWSLJl3LUNZPleA2nk4ZfVvg51jXUg1am6YWqTjSTO1//ODLRWl0UpxrZg1OPJIB6yF
KoTF91UguVNHAJr57H1v2N2YY1wfnL6VAj2gyR51PC0UaMc9ADaSKTClA9o6nI5IORwGGG8vd+Xh
36hFxSEvuIrf8XJhmy3tV/nTCT1xRzyIjUH0rHpL9mUOCzdu7PPW+jWfV73HN86knOQG+XHqQSwt
tcXktk7iG3LM7ZfGm43YB/RzXzrcgWXq0MXOWiJHoV8x/fKpo22Z8t10/i2d2b5c5PeqX541YDyF
HbR9mGhjP4YsXvCpgYx/yYiLEwzkc6vwg1zSD3Lr+ueVbAWuCotNKjrIlFmsO9T6mGWqFUzayvdO
oTxkzEpV4v6CEHSm68EwW+dZ5cf3fVQFNxgNZ36ervXyYetI/qGD878CucMFCHKECafTAUY+uko6
Qcd2eNOlGhr3BzukekJYXSlbplutfzfBsqdQaFk9Y+KQxfPJHPX0uoK1+TTvdadP9AJAi8lyNBhG
SzF+9e7oznBAlfy7TjXlswezTcstVQ5P3mHl49x54guFDjO2Py7r8+HN9mEPxfYf5yN4igmh+yNA
ObvczqhDscasxg+JX8RdXavavxzdWv/e6RjTYmp3eMAsYRjLj85Xb/W2Dv8dnee+r4Onf014Bb07
cp7iy4Z+8IF9/eR309SVxhZx79pyBIEbysPx7AVdGqpCmkz/34EK/L8ZE6P3frDSFlgdMbjSqfqf
cgfnL3GSijlzCw/JkgYdxnmu1z3HYYV9XudXiEpC7n83z7BmzvJd9tlURK619pJNICy0Lcq8Qlz7
P9skU7+WSKgf3tgk3ZWRrivKDm+QsNi4TGxuROCSguKTk5jvW1g/V8641/Bwfvu2ZcKhbNqNCAel
pujf4CQ7cCqUz/vRLDhuir7RIdB25+oTnM92o+PNJqgeEvPq1b4YKWp1kFwGLKTTnHOJ5Jl3h9XA
vri3FCLKW1OpCuZVe+sXUkKqirsL8iMhl5Rz5vP6Zvs45s+7TizzgmHKuQ603aJ8V/CIuc46m+a0
HuvHyNbAkLP2koLFtfSyeQ8rMOSjbkKCTQwVJpcIsBsok4WDFdR+/28GYADP9lzEmNMcDOcQbaFX
hIbQ9XIXE+u4rIlQGkenZyQ+NK4qeQRQuJcK9LRGStL3j0s3ElktNhkr7lyVZUXdjtPN5mPvxkts
17aUBJjfEX2TxQVhTe5rZaf4a4a++DXUKz2G6TifC0rfCZwwUiHlaXYy8vr64c03mJXntkmal3UJ
1uCFIJfwaURKpodzqiG93+Cs53/L6DvU+DldSEa9zNx10YU8AH3X+dnCPDPK6dZr0HNcYcC3ytO+
qupjoXZc0xlaeW41Goqij436DJuqxTe96tMpx0Id6Jmou4zRWa3LyzhvApSVmi0ua2KWu8wYdsFJ
gV+/xLh9T2wMiD+jvdOPe+MlA04HU7DR/LfybtOe/9it1m1OIwtaTZ6qef9qZRz8UCLZnyPtdW+S
UxrhdDxuj7sNpt+qHePXAaIdBK2JGTeHoF1eeuTW6jYhN2diIuo3xsrRp3lepdcCCa1rxCxBIW3G
ew26OnlXvUqDtQOEifYoANp3d2Vc1EyJL2PAgmmuT7ACQ0KX0+507i7C4O4kJq9i5vKC5kaT/8df
D8So5U5qPbecqK8vrdMFjynIKe0GUpx/G26gb0s3O+8Tr8XLBzz8d3ih2WM9kWn9MzFBCL3CiBwU
KA7aGwOmpUsx628ckCpzj7Fsr9jC8rfx1Fa8HFgNG9+wGjGEZ1ewIPTZe2wr5yHkt8F1rlrpZDIa
Shy5mOgpDsjQDB5uVdxU95ENXVusu8x+Ddtoxysfq979skpcXr/BBVdf+RtD3CnypV1PfTDUb4OD
Thb4YgLSIUZRxIWL7Wtbil0c5ocb1211ssGRZOUwxKnJm1knW6mQYqS0JWZ4YmNjbyHm9xEpdrLx
QXTZtP0CiFBz0Wa9m34Kt49gBVMxuTfz4h1RnnB7imLWAe2ZSau+42GiTb9ADBGGMC8MDmOsR1mO
Uo47+CmrG6fAG1wGwKZ2cePKdgQeZ+JirfdIGs6KdJM77s3fqxTwf4i+XR11GEj3FMvWvq7JYrJy
CxLDBnMMlZWHiC+OB76+0S9MDONWmjXVP7i05fs6bcFV1vbj344bTFytKHO7c7rtsj3H45g9yHWW
XcnDAoTQ+skoGDPiLjspj23RvFkiGsQGgF2fv69H77reGpXctQwKf6s+JLxuXIP/lBG7KtveG4bc
4s6iiqxnVwXXucP7ioaQziYHDjPxxUu0bx73qFmOd0APO98dQODxKaSNEXnVb/U/tvjq/eJB3ckf
ksgjRoJFJPJV4UHqn70RK4wSUDAcr5EWt/V5TSah7sNdVzavtyMZrjfg9IlJNCQpnOeCJhg0utlv
ZBDO3jtli4km02whNHmzTUuc9w138L11+yZ6dDKMT4LcyXZrTiyP9s90VVV87VqppgflfwvEujTa
/VK66vhUDVDg7+V7efNiOGiGR96FuBON650CSl57amr2/YrVEJlO1R2kdx7TemE25fxApXobJm4N
1sGG/6mq8AY3qtj8yL6b7hdyQ1L7t+2dZeYJpvjkHeMjn9fczPYe79WF0qbcdsKrtw+Cu8TauLlh
2pVdwXpEC5C+bQLn0IobP/6r4khnF6B8WRd9OsOPiKjO1hPcRPYq9sxBCzge/t9gD2f71FfxvJzU
1nUZrOpg5rstXPEtkJ5q/Mum93G7w2DW8S5O20DqOaSpqDN1bvyygTO55EJX2DYYuNBzf3jbp65b
cJCu2u1G85J5Xys/fL0Fghu7cwCIaV4SQQ267MfA8Mjn4z0ol+2zQrOhQIeLDU9QeNiLmFvfGZqr
Ra8E7GHXs9x6pCpOn1ws6VbAPA3eo1ONaVCIVGfOY0gDpzFrOJb1Pqu2FIqS53/76all2u7AqpPw
3cMQJDnNdg5hWtTubzftnm7mjmfAMwVTpsan0/BAlKFiSz5f1zly/3rw3FOZNkDz18HW9/oaWBd3
AfT3XCKGfYSZusVlcTVFRosyipttvvgLcqKczZXdf+6Bh+ZcdpsLuOMCpRfjruxwNyQzd0HPHDuX
2zQgULd418i8xwm6zxFKuD9cb20BnZpg2gtfh5lhNMIg9SYDePs89A7HjDZ9NicG1yo412OFE2BN
vVhvh2zkHEFxH7Y0tD7qV/u9PMFd1WCLYxe7OKUiUrrjZS5Vm53QBMS2qJRZP/zuWMMiYzH6yDlw
Jr6q+6Q157k7YqaIjLz6kz+sgymmkOzaciahcD9VOMz5pTDhuL91qfRdyMpwiZ+jWXvJTQa3ypCI
r2EROAMvnOQ78zKNtmLDhZhqVawsmdpiJtv5KJt+XQm/Nbsx9ubb13sv7RE27YmtGp+3FR/s0whn
2tR9tg3REz+cC1Lx5l5ns81eeZglw94CXv+TSWq+xwSp3q8g+cRbWH1fRySLp+6tK6y7nXW20VlE
G/0mjJ1DmyfiWuqbtjbci51wjrhEAXLAfpsk0HsBjDoGN2QYhb9CxlvUd63B4C4HrOwGxoZqOV7V
7pItSPBiWkEvDDC/Kluq6uyubqhfICJmvpi1lfUPgAxUAHNjDBgz/FZ86q1AiIjubIbKrntvfQWG
F/X5sBVuo2xKxGOpyf5B5x2lxt4PS+LcRcgr0mvghFjnjnYb70cE9vGyrFUEWCoQhMGhzg4VbMoG
oLmwC0lISlAeFv0eYI0/+1KD0HmyEmeT1LHM24Zp8kYfEZ7ApAJ6TyCzjBj+nrHsMscOO5J8Fe2H
CD11lGo7mqqQ8aFnovJU2JTtgH7nPy0lnW8APdXmSdAP/dWkmtl9yDp2KM9ylal75+J3RwVfgQzg
NOFJ6HpYDQiiEy0Epj59tcXmwmE8iGGfZlZ7RNsD8noof537oEJ+/jP6duR464wQAjJ4ha096bZi
7g1RXke/dNy4a7msGAx/tqZKR8gC6mhPfw5+AzjrctBHlyHsEk5AlveH77VN6SB8DU4m2jJzNdTh
vJwz9IHi1zLZiXaCrbjhbB2cxHW/7upqI435WeJH/WMi4noq/cYcsIroPMpAeNFwmwSt0tfcchKl
oW2ASBozQxROTbCSXh808h28q4qLZkwrQSxMtHzJw8QNBgH9El7resKUaWUV5FNrb37YIL/e2W23
/8dNXIgAY/bgDFTs+MQMAQ88E9yW7vk2h8lY+rp1KryEaIktJsiQXqgLgvMwYB34jHcNkvWELMJ/
7TLb42agCG4nZ2tSVCCUPHzwNbTNxuPmP6G/UMotZAf8/U/1W99e2DjtZDHBYyelPyTxeh5DaHrW
yqyzjCpPjrYj/tt111Xf1diKr9gVA9Hconlt1nPcqvHDTGijwKiWBmQxcwfsM7D2rKiINXHss3+w
oN+vx/TGNCHXhynKxC1bxVN9EdO+BmcFSAxKsHbwtnN2eAMymyGoCLDrOpLHN5Oi7oknQMF5dMMk
j9hKk7l1gu2ugbPPLs1GMSm8GcqwiKT1d8K1Jqa5xZmb5Tx0o74YxFZ1ERBUJW59SDNZVgsbw1cp
BlmocPeh20uilhddKH/3jtLUkVoKOAZubK75JoDXDhen2KOkvrPEDWGkPmwpyF7WiXuDhBMlkVgi
3ljjHae48Uxw2bNh+q8dpvp+ZWsZLUzD6/YwBJbngznqVYgxvt953UORVenC9F036m2zvf8bE4Tu
KYx6/VFXnkR5sR7h8fitvEnvvGAFdEW7NGNiA+itifNL1ZFvOMh+NF2kRR6YtJ+BQByi6eo5zo7L
YZ3hn9fwYJ97W5nhTA5iFF14GE168kWy9mecIxBJGbXv+uI7cWcvMYqCuZibOonOLATN1fO6MCyX
Uxh+XwiDcd/4Yd50a2hYvd9kzmbRRSnH80sltkOcdRrP2XlvCTN5Wqq1eQnbkEe3UVP1X5dmMwiG
DYMP6B50XC22Yb/MDmB4svUWfUw1KyT5yIAHV0zTwiNPYXqdwdxEUYlp/NqI/ZVlAzd0DyLYIauJ
TfKINcCEuCGN1vYMu255knxRubkbqAa9kVrcAbPAOgYZl+7wIpTNXto91l+ohsP+LtzdBvGyZPPB
X1Uvi0QJMLbIbTQ7bSOv7JeJRiWukG6RbWhXkOvnJfkmLei0l5/xNu5/PLQ4ErPJlJk1ddT4CUHX
NreEInLhV3E8hz+C3czz+4ZeMjlX5HKFl0lQX258B4j3Uh9zsJTjHKxoZvxNsoJaMdi0QEr2emkS
8wtrXo6o48T6Q7LL9mdDef3TyXByLoYakxmeSNKkCc7FLqAU40rKiD4qN/xWZwWklqKJHS6VXten
w6ySeXrSmMIYGPqs9NMd7qh2egNcJxqyArRmvEXMse3zFUKmZSuddXQfWTECLVNinPAVZd4VZ8k4
+E+tqYWc2hPI6Knm6P3tBjvVeeDbwwfFXO14jeiPD4FGQuczESHyHAjjiTK2JvyP+QLJACDaLl8X
ZTZu8GXlTiKIFlY7ZzdE4Y+s/VmcFkDY9q5TbfMqtq7vylFlnnvqkmVS78lYDTFfWgCLEpCSa65c
z4QbzkLS/WOqDeEOYvzoQFK1rX9m4xy4KYzNYq5QChGZkEQRaerpRhpPmfhd9ODSD2+f/biAsSwB
9FyxuTMbxP3gCIXCa4qbswhbvGUzPPdw5wu0ft18nK7P0zaRoEtN6oITf/bwJoxwA9eyx3meR2k2
9lGb490TbTVccPjF+wzZXmhOFQcV2Bel/Uvb125yN8ZVjVahNl59ssKAobuZE9/szqIBi0Qy9nA4
03eHiilmVBAFh2CkZvEccLV2KxRJEDDD9dATCVOuQ1rbEu2bEMhMNDDWqmtDeq5OQQc9lTiv+yCZ
pPi4/nOdlGDdRbNGBrMP/VvaVUATobV0EUFQoQn6rPmWy2Ppk+mqgVz/fcwN8FkCdrzSx9UdjUYj
xud1bbL12grr/YtnEVenCfz7Z3vMiIy4KgWbFTqJv+lJuZxYy45ZKbEiLOETo+cROU18YqWh+ocX
IdqcbxOdxyP2ZXvJKukmN5TPtStptwOfK0KPTMTR4aIhYp4X55q2Mb1EfPFfLp/XSH9rkubSI1Tu
f88TTvk5LQecdN4kg38FLVDfsBnvLNcslWbdtw7m0EUsLfO9DwQ5PqkYND33hxSQb25Tz/6gbrZb
EWU6PaXfu2O5gVHwriKMW+WFwUiw7Vd3or9BudxZRJnRzGJ6AtJ25oQP3Z2HwFTyBIJynFjYr26G
aZ/uhOHrPx/x4v6CPFufsjTIPvzBh/UWM7ejCz7tcngQKrpfzZQ5XW4gNkUJEeQF5y6zkBug8D2K
MAsQvozN9JRsobuVpOZYVjqXQae5QTi3IVyeN/8E6t5B+nmNj34cjL750ZFpMrEu55kaIh9c6z0Z
AuXcNgGNQJmN0MBF6HbY1fnCd46faDZA3sxYZXG59W5016MBE0+7wtuoJcdazkuBKqW56431hofg
2CZIvnkX2SVwmubbSX/2nlz2MDHncxrf/hwzVbM87GrzzyrTbj8sGLB6oCXZvz0N0op+eHCVe4F6
pR0JYzP6jyBTypwcJmlNdU3bNzVvXZgHlR9Nzwf4L+1UV4MN04Rb580bR2e93XsPdu5guSS6B/7q
1zNpAlH44qj+CEpkXRboOG6C9HtK2djdQLQkypnGtsm7rTUOH5POHlsGNOBriFH3CkFz9l+A+rs9
myXk3GRZb5EyBsH+d1mznTuw+x9pZ7YjJ9K16xv6kSACCDjNTHKq0eWyXfYJsstt5plguvr/obe0
ZadTVeq99R18B63uqIQgYq13vUPD6DmCScOmCvvol1G3/vAEdZzBq81YtX20Y2+GRQpYND4uUg/f
INRmLZRWmHubZljc4mD3kKGCqPeNDlfnueu21aSGx0WnYqCQDauvPYVQhP6kMr7OtUGxmDsCVZMv
i2F89tCB9K8uoDBUcnvsEcdUSz19XAgOMR97ACMoE0LbdnNMxoELKoIR90Go2bbBQRz/S2nl5vfG
b9VnCVNfr31e87WI8tT/KMIU8rhYitS/Hc06yh+nRa6IlZd4zUFAu4XjK7mttrVg2PthSUCWbtu2
afxbq1bMF+x+yD466Ezde6PXIj1QAYUiEBmDFJKK/MEA5zLCls7WjZLpNnXAo4JRu8Orz1U7bLu4
rjmqu8osCYJtaPVDy+rA/vF/e0jhJBYbN6k19IuSTvhxBkCqdnh9leGGSqMgu7Ve8mEDLbbFHZNI
OrD7aXUzoO8aqFrqhdzjlmJsTahbwn6r2rkCCquEltuI5451lW7GiurC9eqtyYG7lrDoBnfVzOwb
YB8O5TnkE/S3cwKGuc2awquoX+qm3GKDzF/o+bXZ/lqmVIp45UfrOWh94YitBSz+NcnGfNygAZUi
0CpW9l3XVrxHu8O8+Q5fCyjUtS/q7jkHo132Mxkl6270AeVQZqT5dnG7Mt/bUFVmqJh0NylOHnCi
uK+5BAfXebFqgKYtla5VHDKjq9ubcciSZ6uti247dOls7PQES5eJrISzbINfPywkcBh7ws4LGZR1
FNXn0WrS+Mb26oFKVQ5wNHk01J9lMs73JaYJWHw1eYW76pRWKU1nV3aU3v58Rg+S5i8ontURx1D9
1MgY+tDU1PX30VH5L2aR3jPpNEDiWoTQ7wlAvROmkz3kKJ8fx7Lq22BiUgHDU8/iKacQZubNuPvJ
HriEmGligURtNLb9NswF9GdTd8N+LDvp3wJTWmqnvbj7xtfQcJUCATAat0ZSHSqq0K+FNwyIJeYW
OtwcOd6vaPJFFKRJl01biHFdffTjRv4qDOitgZtDqqCRJHMP69wmrV3m0dn0QyMB+DJ13BHrTNvt
9vbSZOaDNXPObxljiPYkEx0uhwzK+ldYUoggxFx4zxbJx+1DDUmvB7JS1gjO4oXVg/ZmDunOG7Cx
GybP+R4nWaoOQB1My6qoS85SzT6iBhzs8yOXeg/1VEVmoBzVFgGcVshzHRrMm4XKcoZph8HgubB8
60PVd9UxLCsITaIJ+VFzMoYUMpVpnz1VcMrKtuq+DoUhzL2KU853+nYOWf5ImqQsyd3mu8WF8mmK
3a7dxtjjyMB0Yukdi4QCP0ANZddUOaWDN1QYVQrdSw2zLHXH4nXKPf1lno1Gnw1ljqesjwb7yesX
b7YZLCfLT7MekfXYpWAUMOIl9rWFne/cLBxcOwjmaYkqt278/aId+i+w2yku9pYxWQkShlE/xoZR
/sTxg354Ns32W5XkabWHqgVfOR0GoP2qrCuH+rw0vxCd1sXP6HDGT3QoaOomb/Z388K9CWtCmqhr
Wu7hmVL9B1GH47QzKs1BRkA29CxTetCfC1rM+xTO5SdMBRi32U3cvCq4av3Gy/z6RsmKFG0v1IA5
3ZIlN0Af7B8cb6du68XC+UZwePp5TrxEbToGJvGmnaF5oL1OlmFj53ECD2sdHt56ZM9MgRV21JWq
t2CKI7qGyjFKQ4CgdDPuXz1OGs/2UkTMLeBJvCqN2vmkhnFBR20ubrtXAqL4NjQn2RwkZVq4zvX9
ZDswyAgaI6b6wsG+ek34EONzXyJbA0wUIt8Zo+SA1UZlA1fxg9LbomCkAZO/gVsCoxACfSloCIK8
84wuqP1ousc5aXR/LDxJfFaoGM2bWtkFKqlUi2EfJ76WgTvKOTvmarIbnpfDGZEveY/iZ4inZEdb
g3/9ZqKQ7Mg8YRYCSF9X3/DeQvTFq5DJjtnoSjiqTf+HWcO82sAcz5P7xezyJjBcD24XFYlt83Dt
krO5bIZQ71vEMt3RMwDdGeUusGbb3gJj7uC+djsSRSofxs0MxTeh/Ea4FxEjFuDoLaC2xP19psb6
Tqm+i3Yq7iN168rZ+iEnvIuZrA6jfQBYmuZDl/hj/T3rVCe2yQBH/ryyxeodsRhgIEB83rBzjQiV
F6WF5x07a0zTu6Wxqlea4/mJ8yxLDihpkjujc3V9GKcocW4gifvP2FMlr2WvZ0zOYDnb0ILLlviv
qkxiWkosvDeFGriaYVWVCV0JtNMtYgPkSIxvI0CmijZxj2MacX5NIrmaIeI5C6HaQ28/Iqyykn0o
+vQWG+alDzpK3ey+o8PYl1riu+UbTctpSQTiL0J87PQM8XB48e0wubfpNKYddMT+n8g11UstkV3d
e/7YVselNfsPKp9k9tUEgVg+LdEwFkevn6OePYqKZFeqZvApETLVndJIcbdw+FmfJgvX221u55xy
FPscu9yAGl9RuqYON1qrtA/GqG1jh1ahfALATn5VxmC81tD46Os000Sog7r4bhQlFaKyyC44MjNy
k8CJ84zyKZ3igGTVdeTlyQSCEtXsbQuiUO4aE5ou2naZ2UFmKcMBtV/Uj3KKGd5ZA0ohqpcmW3ZT
ico0yFUCn3DAhk0eXQMGySHVi/iqNIyqnQUxOz+Yrgp/uCN/aqtDjeMR87gHVCNQrfQELWZ1w4HL
0xfl3J8csO995s5TA+OBvVQgiCvbL3E6GIIxz+pA2EpnnA4N2GfDoVB439EQyw/QK8QPTvXBXblU
WbQHbGzij1Zs6hpuP3d0/yHOxooJDizTMEiLaR65fpwkO1oiEtTZ7kxzCc29rHYG8PhL1cS2PsiZ
VouZVlQVd7EgRAVtX1jpRzN26m43NPNwmw1ZCd8UciStk2QSeIfwojKhxSYLw/9C1iRL2n2ip6Nh
AW9vQFito6hz14TnNaHuQbTRpTsMgcobJy0b+4HMibjdu8YKw3SDnzzyB5Xf4BnzfDYLczLqtdmK
gRRIWq4/ynBi6KGXoYfmi6U9qpixmrtzqiq/CHwThlqG3g4uPmbl3oEzzhyORgyBFXKE33E6ApY/
Q1CfqZ+dRkR3UavL/n70l0Wjg1QL7AUTOQSjix7NS6eR2h+KNgzVE39UCX6LdCfcjqEpP4UVg91t
bSW0uyqO/RAyXslh7MdQBmdTIzsfoA/chsJw1L5E9HCTZWz6D8rEOelInw5Bnx4LEp3bWEb4kmeT
Bg8tq/GXAxFhOdF2tdPBYMwrz9DlKTTdMpN7qO45GylNsjtdWSPsVDjyz6inYH+xT6v8ieLTf4Xy
mKEbVpFutki6BB0rBqHxs9vE0Xd4Rmre11h5OnQSZPOh2LKV2DfFv20nTnmS7w7M/VWMdTtu4NOm
d2BEbXIm6aEYtlORdb8mEYNyAwbB+28wDWQDNSVvO6FwX/amo+vlXPEpR7vcTpLHJCpSFBqKT/kz
t3OJFgBmQHQXw5b2zhDLE7nTGXJUyJKMcXfh3Dc3RS7TcAuC531pMJ3KDmgHqWR0kaX1SbVWFp8t
kVSkaxIMgUCHERPumUSfg82GzL23bW539ZexyvjKhEgxtcQujRgEpzT7PgDt9vIHiLq47bvTjDpl
FnX0QHRcxa075FPAEMAOgyIdgbhrQ3qfyFWvYKQ08xje8ZFBsVibuY9mZFv6mC8elUuoPI4I10Go
5CL29Xad1XH1+7Ku3Fs9KWQHChiAw9ca1d2YuctL0jrw5TpAeX9byJCpm5+Z9DQiHebHgnV4KigV
Ej7gmk4kE6pMtib0ASeQJG+MQSHRBQalZYNQVBG43ka3MK22biTs7AAdJ/P2IvEK+zAZDEvx5Crb
g+kl0GubbpbJ0XbDxN4PSSxX/piTPvT9GFZw3DK3fliKNik/8P1W7im0jHE6IaQALs5t/RArlLTb
qo4HCKM8RGpx7KuEWVv6DoegyTv7dVveRzOC9pM/4zoC/SVb6CGS2YP9Eqa/FpSu7YnxJu0TkJSf
mI+F4Xj1Bou1zGa3pUu+K/rYqXYtY9QfXcEoP1CdUbXbRoEhUWIt0YcOXcD0veklM7KEii0LQsgh
7qEemHYd66FVVI7EI/ySXJFoPBT5TDvTFWl5GLQ9jI+9VWUu4r58/qxGfPxZwi08BAuyvfGqKTIP
Zg/vdaOXiPEElg8c7GWEXhEcquHmKTKoMJspcy3+0DBl7gE4l0NXNg33px+rqN1GYoqTrdfOjRUU
WFqfJp/jcwvbEptTZxFuy/01td2nbogWlzkV6UoVRROldRvp+VOXhd6HiBGPRekApX9n2j2Z3hbE
JPjOVYzsucS+GVVH7nTjxglV851RCGN7v/QlPawdQzXk4SRgFtSF2REyuZUFQqoFqMbVdsIUDFFx
gH1OpPZWC/h/mqHSAFqV0E8pwTKzAwyEXrdr1JgY2zTruNtCnB/t07RAKD86U+H9ZOaAGAs4KI0C
OTWTDJaqmD/xFTNORIw5bzxrrqyDLPGixVBhsJ8b+IfVbeWPc3+OGmf4zAe+JvQNOgoKv6p+yl7O
v6DrJijIGmOGE+ZRPLsaxieXhof+qU7B202/6pl4I6rzD8bULe12isJwCVop6Z/Y7o8VHKlfDNH9
HRzAVYsEMt2+LPOwpPxxLrXwSLuBtGSImgeGVA3l4QTn5UTlPnrU5W3rbapw4dSTPhYPW6Q3ZRUQ
4uHAf2k4jXZTjC38hqJ2/jL4Tv9RNlb3dSrUfMyxKUrODTj1jcIpbRWxjohvcoJU4PEq/P/BtML0
toED9yLi1ispLSurhobNwc2WV80U4GkVgmgSt6KO3mh42W6WMdIgf8R5I/YgOxxqiH5YOhiNByPB
i8pHgsKar9jdxk/JnBlfLV0y2CkUt8kt3li5DAAqB2cL8d27VemEkITEHRsilEmon8wUBIkiFONx
HYIy2oN0D64Ow+6us6f6h0n88RjoycaIAEMFNOPKqyL3MJHf4YMIQjl66mfXp8Hj7tnQLPmfO7h4
CbqZULvYDIXOswObOWVEI6ZnVSzNF9fOiJ2SVhV/7zn1piAHf/7RGDC+NpCMo+mAK735nS2Bcyht
iklfpMbpAYMJe3XMWxybHJE2y4LO1133SM5LC6laLtar2ywl3QhzuHJXKdy0d9Gi6o8J7j8yaGod
PSZYSP3kMlfuztD5LGikLQmztszzHyWTugkKeqPoa5bRhmUnM0Za7VBBJ1okxfxSo1mFG+tlzlEJ
mrNtDO8e8EjgwbxxW/wptsKKmWjYU+TjUZFgZ9QzoNGHLKqGkGt+dF9IYh/Rt8jCeYhURC9kpb58
GUIlxEFXavqQJnmU37gQV365akheOqPmWy74tv6FSBe9w/GuUFuskeLPqqrS4dgkC3oNFSn/aPhS
jPfow8j5GvxJw6cUiZzPngvrlOJxAA2pMjJMN1k/uV/ncYImMGm/Dw8ZY+kbC9Fesq9JTzEpjboV
NkYQaR8WY5lvddOP+iSQ4Pk7N6NpRXE4+uqGKWlX8BE2/BWGrgCi0WmmGTNQPCV2jtWn9X0ZhVhc
sHvNTxmnRXmAskXWkyGzuXvKXJ0+Zt28vFqoHU6ThapynZMTSN8PVRORGj87C+IkD8DaD11fbO2a
KuBUuo1tQkUx8JyzkziLDg7eDAzlHbuKdpNNfXkAkY+tb1M3jc+VPRjdHlGje7f0UdEeXCwhviaa
zgJ4tS6eIHSW42Z0eHBsA5wKttyYuG2Mobs8Vbl25g1Awgx7tzXwYYssFzaLNmZaHrr9OTpGYJSB
MCcm/GlSWDaFy9D87IVHk9BDLeg3/ehONt3OEn4odCGNvURA8GrmuXRP9ijkP3qpnQJoxTUfwyUr
oNxXnn5ZI6QhiyD8p1SwS985LxAtiXrHNeShxLsKKjPDJH2e68FZ9ojNy0cPAJxbAwfS7yMCekBz
z+m++24RGycNvPaxQZ+QbpBEJ/c9LOKUGVBtP1pA4eyyWTILEHOVhHfoDxN0nlnrP3RWnk8HdJmE
8Ip1IgODpvloWD3AlFkKPw6cPm/4fIy21w/+GE1RMI85UWIdzu/VkeOJissvLAJ92Y450UGTl+Xs
J4WXSFLCHYkjpmOcRL0nD7WwHfg7/yJExaoMBdvgmtrO6LtvnGoa2HEFLCYKp5hJDB4uGmqgxczq
R9bG/kPK9YY7DBfJNxd5V3tO4jASgTEp8AcAiVEGCo+RZIf0Vj2JcLGgvMs6LoiraNVjHzec8p2m
yDOKBnUsljjw9gAuGMhtmCdEcrdkYQ2+Jmq1N5lLwXEqY+lsNbMX8EfTrJ4o0ijkxsq0kLp1HFOH
xZHzQ25xhm6GmTHa6KTJWkK34M3L4KYgY1USb5MJHvBmCAlTupG1mXerHIVS8gc9jVI4gjjigefM
XeI4Jolh6OnnDzZ+XF/CqukwX4glPPwl4QTZ49rVt2eTDuYpGlWGDN+pEyhCCKqGTZVCR78DdgAI
i6rO/hx6WfjYR0t4ZzKpCW/syl3UFs8NYwx8f7SKzTJb7nxTRzb+aVNvFr9IH6y/GrEOP8+QR5dT
hiPXL4YfCYFmJRSIDajigCt4E4ONWaFf3GIPzaEr7SH+gZ9RrA6YyhGWOM/57NL+YItwMlTdPIRx
Y4HAuzRegdMy6uM1xCU6JscN5VEZkOjR47sLbMa2aZlBVJ61s8ui2WaEDTpHxmKMKmDHpOHOXpQH
eQ2mM9kbWa7LJzQP+nFO9fBBFlXHMQ2hvYONH09fWnvtT9CPDGe8GKCNeVmhxhvOuND8yG5ESOHO
shygrDmOFUQhYAlCUPhrGxrT1Xjf7Meb0JvgSjqGg1smw7ti63qRZUabjIilfxom7CtlDaXxBtB+
+KotDwY4fUr7FPc1lH3ccG4qWFJOEM6M4PBtitCjhTJKfkaNtqYdlHGsX1bPDLFZoHyEewfcpccw
QPpfnFDEn7Fqrz5mU8KHk9hlf5zdyjQZw8T2DQKdSGxSNg3W/9Q7aeBkEleJOTH9Q+Wn8papbF+S
xg3M/VDqHE4OQLXz3Pve0G1qLVs+BOg/IXBCxI1pUz5290uYNP4mwqzK2XZWuaq4I+qawIis9MXt
0mbZNwxa9CN/6vTUcjlhzG80Pgiq68g+WJAbwKfk7nJ5XA4TzsJeus9YPjH9yXOvfu38QbUbK3I9
ropco9yAxAFnxG57mIDRGo6wTWVYJIfWnGD6YIpDdAdokOzuxeInz0D9rnPPRszxDBWuDgOrcbjT
AP8ZnUcatjWgpdNEgZmNOMLwrw5NgP0xvgWpWrDCQ8+IyT/PFs0V8BHAK9YOKt21w9in+w5L25gG
Kx7uhRjM1UTAi++WRRrexyi05+di/RiBJ1K63Lry3WcTBgj2Bk6d3UStl0scdvzuZWDoOR0KNPb3
BRcCcWolsbARY6eKq0GP33qsof/BMcG+tY3CxtpIeaG3jWxI1GeUbCYOznU1nXAncs5tS+TiBmEL
rIiFyor9Sp/vfLMARL9YMDQpm+AcAWgi31QfXZHLOhjawcXphgt52yEyOmFEMTQH/lmcbbpxQnyT
C7c2dxJlUbH3bD1/y9UIsr0MsR/tBB1w8Q1Q1guQ+K6Qjmypm2nvDHmEUKjPgxzAkQyvcahLlON/
Z3omckT4VrzeD7hDo5fIR/mME5v5cepE/mqwT752xVTdxXY0r7KRkBPUCefyFaG+uSqULeAyHxO7
f+LCIMyO+Ys7bWburxufnT7f5HaRPxpZmjnbBV5wunEUVIMXnDEi1G7kEKNOw54Z3H6hU+SeYdi8
66d6fJrSdOmfKsZ16Kb8tv9cgElCDSUH9gWGxegdoI/JBhZQyUlJKKRyNk1D43kczcrovjEYN8ut
GJOmvgXXqM4V9dVyaKHFiCA2IwNJAxQuTHqKKf5AHSK+WVFI9Vku0EbgbPdw4BYzbXrsdEh+2DTM
lSpgZVmnh2XxZxRlZU7xXLumz56LS5symQNw2he0cJwCVWfVD35pZ/eIadr0dqxzByqQWUC6yiJZ
whZO7ShwwJJrSshhnYM2uDB+wAUN6bpjJV55giXjyi28rPA7DlxR+lhrp033RGGIMmiFP0LK9ERz
T4Bz02ysxOSvRmgjxFl40L9haXv5IbeKPD4DkFbUbcQTDbCyutl86b3a+Ek3XvJ0x0p9mN3Chno5
p627wTZSJx8bqF97GU2zDnIx0fEvYuggwMqw2sOqSx8tnI6wiqqqerlPmkYSO4vUhgA42LdRcf8/
MANdo0/68eR6Q3zGnrNWd4NIQn+zqHmydv8jQtnakGKL0xIOJGVZRVmXWO7YZR6MuAJPe1joZsV/
aoGUUKX1fKzbuVRBrrmxZs2LQziRje+4e14xEnUpcLDXxN2VHmX9579Z4zL8nBn01PqEYbS5tZxK
wguBvyvoM98zh16NNi+MRDEJAWN1saLkfxdGounqFoqiR580Ngm7ENOjIHGFdz9jDrMFIVLfjHCh
n/CpA5lpwz2rqMYRAqbyHffNa0aRShIdz1hIEct0YQlqsKWBy0x96tTS7zV+mNhkJ8PhbdPNKx6Y
rsIczhNyTXWQF3aURgSMO9OGnHTYfuQFRl8kDPN1tmicwA9oopocQfbbi1pXnzIG+BZ8ZsKDLjNN
SiSQYwjoeBqHwXqExuAdbGEZW5uBzJ6qC+ci+DVB0bnLrh6zZkO4qb+tx+q9UN5rWwvbrv/7h6ye
pL9tLdyWWtW6POShKHDfg2bleVZyg1x0eCei9errhK5BINRq7P6Xw6s7ubmyW31ymR8fpCedexfb
uHc8q6+uomzF05ISYtvF6xzgp2gLhuhJkM4KOmU7x2psneDt93d10/y2yoUztuwjFxbWpE81ougT
CRVR4DEd+oITV3lOW4iU1HzDO9/DlVdF5I9JiKllKnKFL34aAfI+QKOtTwo/xMCp5/5eZ2OIeRuy
v7d/35WnCBcUVo0LXQm3+gsDdI3ZEnyQVJ8IqhPoZ3vX20OVZHj+X9cR7AZTkn5jYUV7edjEJcc5
JBZ2X9rJ+2oRUEWXKXpnT/ztq8sqlJHSVmgk/3KcxawRXrjDzguxW9x7VSM+hf5kTOclScUJHDAU
70Szr+//z0OUPCoiJTm7FAbyl3tdEHWi8CPqTpQI+nPs0GYYaZ4FU+lGWCqvXv+ZW+H+FgrxjvHt
v0EdF2srQhN8F89x8lbV+m5//6KZuiAES5ZTPxiudcog+mK9ZBs+DXBdiuo0KHiHp1ZTjx2ZCrgN
bYrlnLVGnbDPTL+hrwrRFDOjx7fFydVcbJFEhM6xRE4LiaDAB5RJq+dH50I5TOFr6N2bHEl+ERAH
BUO2wPMEpmC+2M+qXWT9zvH59/bE5ZqLwYYxY5Ndc5E+aPl5lSSJmE+xl7nPGEXBY1hi88Pbm/Pv
721dZd0vnNCEI118b21mZDYzjZlRFTYDsTH2W2OIxWmsl+7w9lJXf5Dv+p5vY6GILdOf78xEqrp4
kWIp8rKDzAaZXamD73zV134QIRckyEnXdgHa/1wFAym/bX2bkEHIRNu5c7A+WGjq0Cy8lzZ45QMA
2TTBVul6FFO5P5eC21yiW/SmU0SDVG3yYsQfSo+rpREGhiK+xWY1/j76GtqtyI05fudgWf/7Fx+B
x/KWrZCsMhe4OMBAU9NC2810Ai4xgBAL5rXVCE0PxOGmacx058rqvRDyK8/XAwF0SCrjmCG5+c8f
XYd1kqq+nU+pkRDp4Y55oFo9BhLbm//+KllqzUmwSfAgSPLPpSI3xUQ+Y2+m9vRii0mj7mLW60q7
eGelq0/yt5UuNk3fGFjI6GI+9RShT3C33PvSr2akMWI4NbicMJP13P3b38PVRX2miZIgHZOK48+f
hx6OBtpD0NFB3vjBFxO9FjXNi1cK666wtPg+M3n98fai116fzZ1n81Btz7z0C0e2FjHUycZThMbl
3BRorAwbxQMQdfvOQ722lOcKGy6ebwkcCf/8fXhP06KO9XQabUzBR7tBfJQM/+hp9N+5ia48ScgT
psPYg7uADKo/V2pmuyoHyx1PaTf0j7iIyv1MeMgnRrvNrRdG0BcT8/XtB3l1TaKC0JxxB8LM/HPN
ZAZRtNbx6AAtuGDq2+U3ORbzu2TCOAmPABP7nxk2uX18e+G/L3ppWdwH5NGa7hrw8efCcOHKDF+k
hkvPiZFPM2zPycD4WRW6+kdiUhK98x7/PrdZ0DYd7lmCPtzL0KyWD2+MRdfgZW909Ix4yRVZ0r3z
Dq+vQklL8Sw4uy92i9WVuDtOfXMqqgn6iA9t/4OfuuKdH/P3puTHkEXrcbWKv1+bBXRqD2HfntoR
PzPYO91ycMETx12Me/Gvt1/VlcXc9fYmlQtLX8e7eFVMt2bVJHF/wnDHuOmJH9zHU1jcz2b9XuDS
usX/vAskFpxUQ661hipcJnP5o+MwUAi7U113Tf8Tv2a6KKHn/B6DQljTA8PH4YzIJ3wkwSin07W4
6t/+uVdeISZIfH7c7YTBXbYlOEAuYQakenLCWN+avYbugt7o89urXHuoVCs+3Rz5Qc7lreclS0W8
VKVPcSHifbgU31HuFoGyYRu/vdKVL239tgn7VjSv4vL3MFwYY2tS7clNF/OgJy9KwbAxg2bmPOgD
lqv9f4+cpickyNekBeLqu7wT6oowBYk1wclsjemR2wBXIXfxbwTC3P3bv+7fAvJiy3CBc+/wSa/8
1fWE+62GRukXw4PBFMlG+1mc18C6lok58pwNqgr73Dlt9Q/S2PE7YQQi4Bw0nwU23++cZ1feJxtG
CCJIJHXb5Y0Es3kSjVh5C3B6n/GuZUzpJZ1xnAvo9W//5itv1JcYDnOckYrENfjnT1aqyF2dJPqU
wO66Mcba+RQ2ukDw1wEUYQNJRszuvy5pQyDn6LQhqBAkdHEGwNQpyzxJuxMREzg5OG7A7LXbmdie
b8sRxfrby/39DbIcIYyEq5iMEdVFJbOMwF1x77Wn2Ir1CcOL6mDwW99Z5e93xiqUvWtgmQlWd/Ec
c3jFdjiG7Snp/eUeux3vkEc+5OrV6uXtH3S5FG/KVC5YHTePS2rWxb1gNDbO/dpggN4OzbmrZAdT
VVX7yEn+a8Hy71J87NLDc9D/K7KRAQwssjY3TySJlEeKlheEg+OqyoreeX6Xb+lypXWf/vbpWRg4
ZFlfEVAR1+N+1KG7sw3sO95+dJd3wroKEhqTNt2i67rsT4Z0trgptHWyqEZwXHXcz1L66kTNroKh
t9IAV0j/jsyULpjwOHznY7vyI0nqknzbFnUKrdifPzIjKpnsIiwjBaSLc2l4+pisYoO3f+TlJ82P
pBxSEF4QOnoAOX+ugpmXayecLKcyc9CmF+hQE2w8yZFJYHUTB/Mfk33W9f5PjSLYk8hw/lxPLwbV
UGiYJwaD5rAtlix9aVuFH93bv+vKvufJUQd5sGTMv26CAbbPbJSuQL1Chiuq6XTBY6kHyEVjg7/B
O8tdeVkwT3mAwGE+crCLy8CpGnjj6A9omx1ESE2a3vJy1entHyXXp/P7ncPT46Cn7RCmIgjv8uAQ
vZvSzMLC44vv/M9JVcYAHHbVPTe1AQfMI90tAVOJ4n1pdzPpF40QXLcLLpnwVwexNaLEwvDE0yrZ
R77ZHtnbVrdtPR+Gc7PEMykIHKvI0pnnfajasjd2GOq4jwtcHaCb3JD23h2zxP+KMfPcfYtrMcC/
Rk8gGIoRdHKeQjPTWxxkynhLSo8JdxzG5/zO/XvtBXsktVkmMw8FYPHnRpoige8MrqWn2PTS04Le
cJMaeQWYgNjs7cd+5RsBNuWxE+V+BUpKU4ws8JNfsM2Khy+KBJsTcrRxp21d/zPNwztpy+sdc/GS
JaMDyYey4iOXDYPXjrpcTJYjpg9foSUqfhE06X2KSKrYYn4rHvD2IPm5IK/k7R/6b/H319IOrQod
CzDo5W1b5FHaNQ10K7DdyLmpSzt5gQ/hPw2G56xZqx6edrGOHhZtNC+i0M0eXr/73ISV+DLihPAw
ABkGb/9VV970v/gvDHUeyl9wfTFZVpRkNjGoCLSPUdt3Z3w/qk8w6NJ3HsD1pRhtMX11V1zvz03l
2wtWBobLm+5NPCOrFraOk5R3lQHB5P/hV60ovQAE4ny/uJiLQTTkqnNbYmSCdgmT7H6XG3H8hOK8
f3x7rSsbWK79kwvEbRM0ffGzmpkSJO285QQ/YMk+R9R2nybIBHc6xxToVYjZeOfyuroiSsYVeZL8
38WKsVEkkZWVy8kaa4XGHktJWG8kvegIHDaP3kumvoQTOBi5J6XDlICq7a/+rRuMWjVZP5+yOBK7
SaB6HGqYVNAzCpii0avpS/c/Vt7/rsme5CCm4mH8eLFZYnicReRwAJeqeoIcgp4TCvChGvPk/3Op
9fr5reDpK+bX0eDNp0V4aRKUhA98KDK4QRsjN8X8zta8+jAdomWVK8k0vKwJsAp2vRgayMnvRutm
xOD/oO08/7WS54/RUtef8cWt39mj1z49gYrLZobNWOnyaltJefWoQSsdREf3EwaDh75uE+yQ0HC/
/TlcO2CB7T0Wsz1XXX7ladei8y79CZm+YEgRVc0RmaKFXDLD+Wuk+iEWi5RSCLjvoDTvrbx+Nr+/
R8xPU2Mu+ZEwE7dNoWA/+TOmolPpH+3J0j+HuINT0LpV+c7S1rW11xkuHxvRtt7ltdI49cAAPuOt
Dm1bcZP34QCjcU6GHTbBqbclaiSediVt0bh1oRifZnStKRb8oX/GR8uzNiYCgHjrlXaExTXqaNzV
5in0Nq3TdIQVLWJEFz3i+xO8/cKu7Q1QIIof5hL2X5V4ERehNWN3dmpyL9+PvqF2WAfkVI+m987e
v3ZwUVCYgjqOc+uyXzIHLJ7tcVlOQ/u/nL3XbtxK2rZ9RASYwy6b3Woq2JIl28veIWx5zJyL8ei/
i974fzebaMLvzMZamAFUXcUKT7hDPZ3CMmrP2OWUnhxO82MUldPd7altnTWkAmkDEuQblHovdwRw
YC0MEX/1eydw1JPead0T2JYgfO61UrX9PFhUJZS0FZ9uD/ynX7R+60GMQD/gqSdSXo1shrxzMgIX
fimNaoW2RKz/aBxcYHxh1XZzp4ODsE84daXxcWjSCHWDGvoLOMvR+G9ANqH4COskVZGWj6EzBaU+
2F41xUjF28gLpKcW7rd8Lus++ZyjhLZo5QRVB4EjasJ7MPjz56TuZTBKk2ECIQW9pn8XIXTsA5wk
8T6LeUYvwgYi5MGeqd+mIbFANNv1CCq/Q/HuAdUcDd+g2wuzsQOo1qIR5vCaEGWvrvUxKdD6W24H
zssiY1YpmfSQpNHwHbhtkp3arovr07+PqViUyKjzU/Jfx10VnhJRLyQq8CXceq+uioltx81wBPAa
KJBVe4oe/5cx6UDrhqNR0l0FIE1IdXhsGHPSrYCPoABoFtwNJ0Max9dednY23PJGrfYbgAueSlmj
/E5f43KnI1Co9QEi9H6Y493gBgIbm4OBcPcecGbjSOnUpg1SJNMkLlh9QAeFWIhn+ejrqD1EKEzI
ioS2T45bKVqtKTL/0Tw/Ju2U/Li9ohvXlK4jsUz8zD9oCl/OcB6S1pQNensqMuPYQ5jx5Byx7NH6
Y68a6k77cmufskcVQ1eQu6Eedzmano9o1kKk8msxd2gbCYRA9VhSR88SM3olJgLmO/fwxhNCC8Ng
i5K8UuRZbRm7jEKhRfUMIglVzSeRLvRgM0pNII/5DxQyn6zC0sZDYYtg581edsd699AuXcJ/xcAT
eDU0amiF3JKe+twp9ZnLPzvmAoBeY+uJj6OsfjaxrfKKJpFmt+rrZme1t76t6ZBcY1SgUbtb7V5K
wDnBucKtIIoXGyshH8ODnzMuLHe3N5GyNZKFhvhS+3GIv5b//68YIVVQ1SrCmu9KmKR+jBKDoirE
A6nwUOmhI+I6c149aVYHNxjPl+J73dbFGZCW/UXOCw0UIszGn5yC2ryPwa0IH2ll6ki3f+fGcea5
wjVEV4miKI9d/kwwKsJy8nH29QjuptoJlMBbWMg7oyyHdfXd4cvArqeuSJV7HbVIqoKDILKQvsKr
n90Ffd5VD8Cuw/sOfyCIyv3QaPBqlOTBwogTtaewmL9Rxy1xJx1TqC0A6Is72YoB/VsQin+1Mshu
lJRVDZOTWbXEAUUx1PzQ64FiQoqJ1VeQT9A9EsdJrJ+m1CJqiyS0rD6QH2bT2W5rTJdN3UoHhExz
C5XgSkx8pDitEOAXXNaP/TQlP0c9ql70OAx/q5WZCy8YlBD2boAB2wGzUoxqUMpv7jVU6UIvl8yp
wCFnUO81uc2Lb7dX8gpOSLpiUr1XlkyQXuQ6CcwQjEUsITRIo7tYfScqqIb/dYj9fIVfHbXPst7q
5Lxxbw4PdTeiGFrwYaIDhbTptwVIPN95gDY2OhV9jhL1OYLSdTfBVhC4zGpF97US1LsbGspnsnz9
Ge/B8fX25DfuSnJC+l02+ShTXy62v86U7DTFUFYG3poSdwtSbqLW7xMh9N8Kek7xZ7oM0b/nM1RR
KEGComHE9V0ZzrEao/yvIQaRm+aZqMGJT4OKBc1/k65Ye8225bitzokNKMhAP29J9NcRRNRO9BZn
RfNzDQq3BmnhrjFxAEB4Pf8Kens45XL1cntVN54DthO1Y1OnlaGssUJkjlYvikinqW0BP0XnSMVZ
3M6H56Z2CJ7rnipVOKcPMKDDPbzzxv2DHz1YR5A73MjO6pMO+QzlHrtFQKkIdMN0Qj0LRfV/v+V4
xwEG0iiFR7IGyg0x1inpVJh+2hkD1pQWLtuRsmd3v3ES7AUQtCA26eCvi+KJMJxAJx7zR9TvPQcp
L5zWhHTUShqHt7/ZVduSa4AU0ECpynEUVm9Z17+OAjB8iLs4NPtNb0EuN3PjUbdFfIwlYz5bkzVR
KM7Ff3rXa14k2Yk3Y3uys6obx3EBnPDlqNvyS1a/wYSCgKRUYvkGrKOvWWIINM2V4FTag/EVm/Bw
ry+8NWswxfpS1lPBxtrLL/pr1nabmRVcH3MJdgv87A3YMnMBQ9MxKo9WErZ9E+446TAiwhrGA96M
s7Vz323O2ibIJ0Lkx6yPSzrJ0xhlsoUyp6OfUki5B8xykKsCUeCVmpXsZfwbR8SRqVmrXPkLfHsF
gYT3nplJ0Fk+lKfERh/ESRGq1QtP2DibWJW+uF7b8SdwD+hG2XKLqz3l/slIGren4ushP2/fxUjQ
fLm9Cbd+GGVPHRspFZEYeRU7KCUK9IMsGZxdW/9kEeG6RteHO/PfuBJZ6f9/lNUNYaCPhBd6jNtF
itIrr953bOnVr+Og/+jR/71vB6HtRKl/+jyra5h3hoY1jV14NM5qZ6NMT8Ru88hWTd5JbmVJXXMq
i7HCDQVDYFfg4gJNJ0Mz4GOBnAVUpQp9oSc1QVL4MZVF/w2t1umMyU3Qf4szScfuQS3Q35kQSkEj
BKAWCouwdcNDMwzpp8AcMDNK1d48UB5dyPJSNn6hhSNhgBiGrYE5n9FaXgxg5S5KBRJsGs6/EA5R
8ccxpkmUwMOYxAg+2cEILKnUlrJiCBI/9NoBaQc0dg19r4O7eSA1Kn3QUeE3yLp6eSAttLGQkW5N
KmHl5JyShNjtrqktOTorKZavbtvojuQqU2ydFbOb0F9QAb/Cx4oC8+72dty4fpfODrsRBglY7NU5
ceJOWUxfTH+m0XBMzBB3tETF28vJ5Z07YOPJZCgK4wvSfGkYXk47NVJYRrbKqxXG0a8UihOyxRX2
hGEzPcF7G88dMgT3dPSNvUiav7zemQuogeoZlwK919XIOcqfyTSbfjuj/VYYan/Qx3ivVba1lLRA
SRIJsnD9Wu1/1BenNLYtwx/mEa/EUMm52RLtKzq1n//9o3GzwWiwQUsRQF7OB7MMLGK0nJfZwe45
TePyB4hb7SkWoCluD7V1kVAqxk96iVXpA14OJRUIDFYV+yMfLe0+NKT6zcxz9TEm535UR9TWLbPZ
ia22FtIhuaI8w+HgCrwcM0zQXEswI/UtLeyso0QQlh9io6+OyKskO7nB9mCkBYCxCVrV1WHUG6fO
ce8x/Bgzc26GcpEvV5IzCk/6zgG4HoqsVSZghI9HeKyttuEUx0aq91zKjprND3UzoVYdGPNrNUd7
pdxliS53/JIga3hSUM8l1FgNhdxDyqWqGr4BzR5yNI98jubh6fbmMK+PtLJcY0B0F9zZVe3O6aMg
UrtE84fQqJ27kaaF+mJ05RA94PtcZLjyOd3Dsq9+FbhUIF7Ms4pWWJu+4WAovzk6sMJDkyc1qlVK
otI1R63NQvUVKzWsFlqhNF4SCPvLaJlQz5VILX7PUBte+wp4/ikoTZ0C5RgE72YGldGVjCj8DFGs
zB9txNBsN+koPbpwLCTlYPeB+Z51qaHdxWgEvlsGUguIZEvG/zDq1d4bfPs+Yqtq/xSI65YHMth+
gpauVvge1lZ7FzlVZ71BNaPClc5z3X9qxywpHlIMGl7mwhjSU9BX8y8MFJv8HJRo93vTACIINc1a
fRsgxwNBqgH5HgB2FcqJkhzGL3pWDJobohLwnqVB1B/LKREIhRAwP6WVZOKhl9dCvseGEUlARc5l
t7MWNfXM1Dpz5xnfeJ3ou/OEW0u+SIFjdSBiIcuYJqSaTxSMQSMqV074U64jXkMKbbENcTZNsLKM
TCdDB52qJoLnCEQirGBXTrMTLv2Jh1c7GdAMOaTCTlasdS7Zi35AKVKmKZFHrzZOzEh8JIiRoWU9
Nk/2ZIkj3s7IXiS0rUpJd7xIjxLkhjSN/pKEcBAV5bfb+15Z1mD9oyiSw8oikaD5urqA57xEUjIr
VV/Ppi5FMsSWise4QIuDreaEX60Z/Mp5LGLUWFpEz5ND7sizdA8vR2T3eZWPyUmPc/wpd37Ych2v
fxgNZaJ8AN6UKVc/jNYXGNOpRKoqKsseRbKgSo7ZNNTO0+TI3Y9ZctLJ7dvULg9IOcp4AdDEwmdF
x0Psi5qLUT5L6DxpnoZLboUkhBA/aM1PH6tY6X/d/rUbl5QKpsdeENWEHutUyMDYEzvURqNRnsuv
KW6l42HSEHHcWRXnelEovoMqBvbLaObqDes7SFh2JGu+PBTOt6wPMW8AwPlRI05F1warmhx55wHx
obHNEDyqsVFQdkAB1+8oTwuIf4RHKB2CE+Q3/pWESfC+kQiquZD5l1c+qY1SbK4iNYJafIis7eSc
MyCRO3nA1hLzCtDRARivgH2+HDauUHBqxUzha+5V7Hfz5J6sQd05pBsPm6prQAEw19LoYa8WOMhg
8cNH0X06AFjEo5jivHdOFb7ooKOT0z/vGrIM4kiK0fDO1vcTIX0/Fghi+2WVG/6EGcjLLJJwp+a9
sXBkjhb1XfquAB1WU6oHu0hQz9V8YsrwPpCRt4HIVX+4PZflr6yOK6gNkHqqQ5mXdODy8xSzsAJt
qAe/iIPA+e0Mqpl6cAp0lC9bDuBTQb96Z8yNnajDY4BkTGRw3QsvZnO0rRLql1Jr7fdBXpApSI24
FhI7XoVu4ONU4uJ3e6LaMpPVTDEpMKh8wD2hWrec0b/2f6thWR2PWu/3KXYmT7lag5NDlp++CVCm
5pnlwcUKm1GxiMeG9LdR+zKOodFG1SIQDy9nqCJcQ+I8TxQvRE0x/DjCLP48xDM9rgWk8WRldYFn
QRpVylsUEu+4APEXv+WUC/eHhrFK+q0itfohiUgpzykXRguIS42t05CliMTmhNbhp8zuc9ONyn1i
5tbas6fAZFL7kfnyl6tgRY5m6bUQfpJo02uAmQsmIYgKAmUR6mmkdo0tilIPn26v/sY2W9pyIPXp
zcG5Xc7vX4sfFTXibTrYdQUC1XMWonyOJpB1gO5qv3BZiZ0Ld7lV1h+bAiV9SLLbhSB6OR71r47o
GRA5lqrGy1Ao7TuiXdEBxQRERxsxvwOyqQ8oPxU7+2zj2JJYcgcZ5A2s9GqbGZXaVkFD/7PTWyTQ
EBi7M0JjvLu9nsrGgjICp2i5HdALW4XX9WwnQ12Z8NPiDrkSYQRyezYTRfXNajBDNmyZzi5GRZLk
ZUgQzQ9Gy5547TAgTV3clAPxqwkxBzhx0fUIm6mNCuanlIbPKlbU+s7v3dh23Jb01Bbe0jWZCGsR
fIubhAYeUg+0hs3qecoyhPd7oaWdGzdB5pejyBzv9jptjcsVDZYAuLOqrgElVaIhGoPAvy+VVnXO
OhG/6E2JH3CfKh95JlvEWJv4y+1BN77Nn8I4Zb+FGrnu7ff9iJr6wh3U7LlCHVHG2cnu7ePYlV8C
/KX828Nt7Dg8/mjM8r7KdKRXR7opUlnvsa3027ZD9sPqHSwY9Crbg2Zs9LDAwlOoIZTBRIOL4vJQ
zUZNKxADS98ABz17Q6jFPwrKS4usbzFhiRw1uq+g3dsD00jjVxmtdfWu12sD03NVn37cnvfGt7UI
aTQ+E8EbwMPLnzMGhYSWrNz6MfaaWHlnsfVSsY/vRKeWDykSY+pRyaLy36ssS6TIsdCWb3vV7JnT
VI7pR8Am7BEBDwKcE7M0bM89YcHx9hQ34kZklyl+kNhSZVmnHpMzkajGVeuXc6QcjNBU3LqRnYOc
xOI0alVwpwSyOMWcpVOEkd7b7eG3MjE2Fa0k7lIKFGswRzKDa4/VSvjIZsyBp1odckQFFgXPMULV
MNQtRLBAKbHbj1qc6ZRYEyX8Kkeo/u7c6BsRnkUMSQQLVxAkwupeHUmxkXmEtTOm3eSZ4HNMV5fG
rvHavmz2+usbR5gbHPYC5woY2vqZJNkFtiVaeF1DCVpPRN2ZNKtzHfxzPOTxi52cd2t2FhcklQy+
NpHy5V6OcGWrNCcRPiLNELbrRsNHaCym8Bt+HK368fZ33XgdaciSnvFQsbXWo9HMr1BQbARMsk4c
OklBkN9QSr9LFOlkjagDj4plvNQoQe3cx4bKRC4fZmotS9jMNJcG7eozAm1JgjKDPAS7L+Wo9oTq
mDx0+exSw5Dpf0Eb+TBn9vDqJBEmiqVuT18R/pYGD/xeQIndtgPzGM6zbaMCXcnYRdnBgHjeIFoM
HuZ6jN0J/wTFQwmqao7tkCFc14YAZe7stBwXBfUZNdBQC5TfuYPvDHqO4WS5VlBZr0rVSpk7o2P2
IegU43dqKVJ0MkZaBr5GweStDANUgPum6AB5tN2rMyA+cXIgaSABKAxJ4+NNGFP21uD0KP6ZKUBe
jMg8A0YiyjpRMPwuI8TtfAh7wjrg+WIUXoPOZHBQzBiXONfIEVw+hHVkGjvb7PrDc5TBcVIrU8jJ
1ugWM5kg+SHD5qObXemviwiD8xtrrS66QxsdJEmUN/BMEu7bwCVkU/dgb9s/gLiIsoWsXMH76jDC
zs2SeI9NXSSf5hZcDQrFbf0UEs3d0TBKPgDsaD9OsEn/u73rr8808dLS7yD+4FL7c9n9FYPGLY22
OdVm9JZ5E2QLjVEZEzl3QEDlNA2ERbfHuz7TBBwEgSw16Q5KM5dnOkutqMbpB46B3hbHGPXyo9HI
/xN9Nxxuj3T9El6OtBy6v2Y2qmoR41gB968zJm/WxYz5Ul+fcOtLT2jTFmzgqb67Peh12MGgnGJb
IZ6nFLWKQEUywUWPmJ4aUEEdYs2+78e02Qlu6A9f3xhE0X8K1jRvry7+Ip8GQf1kaZknxfBF65G6
/e7UZar9qCwIFQ+yHqnDHUwzjNRF3KAtHqBxjUR8hr7iUW9Vp/YJVVJKUgDXErcyJzF7GPGq2P2W
+Wy4miKq2s0wBVvE86oqeUicjIp4aKZVh/YOuFqPi6ar/bbSs/6Z2GJW0f63+1+VHsCKjeJaoDsd
BbOE9L+CNWadjlbv1VHL3aq0ikD1OwvwFw5xsuth0Exa9yxFFlEogO5ofAMOJH024wRdzDALu/DB
6G0M5TCYD38HppVanl6hVOvVXUzbUTej1p0HVAcPM8bXyR1F/+oD7ew4Oy7VpRnJltj8qNMoiZAc
EcV7SZB40o1AebEBvj83/PgHdXBwLQ2jUMapEoOw1ptnShFocSdJ/QiZ2aDqjN77F0UodnqI8B8b
mZ5QPwxCmZP/2hlrOpeyuKDMHhAL8DzmTfXdTjq7+SmykqIocl9O9GCgGjh9mGUp+SKmKQq8um6H
8oTcqXPXq4Um3jHEiV8RDc3TO9NEGfpsY9pVPsslR+a9oCbQMF+pCrFkNFtQXGJWX9HxR8erHbok
O1Zj1ZXPSQ0t7SCPhh3/UFvKo/et3fC0SCyMdlDyRkXR0Ch654zofxD7HF6UQ2asNmCQVwLh+bRR
pnvsYW37UETQ7z5mAkgWmOgCAwkbv4/gm1kl5r0QKh5eVMap7WuUe/+TjKbtqYcr6fiWzZXqeDbM
F+1jECd6dYTxkKcHC+1m+8sQAh58nGsQhF9M9LfLH2GaSoqrWo04aw3aa9T6ZWt09QSF0EdJBOHg
jmNHdDXTr9YfmjnWk3OYlw35VAuK3EUQWFJwwZ7MGL/tuW5PiCXy6mV2QwNATgyt+tq3sTV8bQ2p
Vd2sVtUfYa1F7UMZF/h+hG2EmNHI/SufJ5xCR5xElnDOEVr50TBMrkmIl5Z8wo5CRszRRJx3zAH4
enyIovEEtfgY8VlT0ZOjaPBIB4k3Z/dyie/xYa4M9Tu2egGKupjngZTNxPSChRa+enaIIZWDZLPG
v5rjU5mnU42sZhF1hxR0xc8gaExqQ2meVA+F7Yy/nNaKeaOGis9OoWrEDj2yDMm3BDQFN8OfNcZh
lBjnmOEJYbpkEFjx8TSr2aHtbaFgpm1rPxsDEMSRtg/tfbxD0VvKI9HmXqg2cuwVoxTnZyXvlPwe
rx+k+uPKSb6UGBc/mHi50RG3g+xFNoRpHO0EnPo9nJ5+uq8cJW5P1mwFPndwOnwkk4if8BmRy7ts
MEVzwLKbg2VFE53FMZry8FFWxKCds0weXjNUl94hvuOoq2eIjx5mw+wibxj6EOOcSkpQfDSbLj0E
LQKhd3gNzE9TY9cPrBqLTvuaPlZN/yl3J1sulOOcOBg8gkQxuy+jLBrrF1SPDvvZtsPqi3chwKi6
UXl7J6NYDPPAg0Dh4sn6VeDsobyPqtx/GWNRPCuZqnw2oMiEd3GUxf4wtrniTSW2ZmAW66a5409o
fm+TebllY9CvQSRoL3jd6MdQq1zal0t+7VyVX+20MuIki20/EHFYE81F9knPVf2Hjnjca6pP2vfK
MLKnptKapzgO7VMbqubgWo0RfQ/7YgyOuIGiT4/FgLKTk27EGMgFIS4A4V+97vNLZqzaYydBUw+C
+sC2r06j44wPhdxMD3JfGP/+8iP+x8Gj+g0+Wl1+z18vvwgxsxMVa5GQF740eGiMLq9Ydg7Yy5Fb
xKbzNpVB9+Wf336wowoJqUEt8aonj78Q8rjpZPkOghQeSWr/GNC0O90e5Tr7ZQkp3oF5p86lrFsH
HcBk4QSK5UuZ5mQuSWGAlXQyaB8KPOa/NHVUPOhG1T/iJzh8mpu5fr/9AzYiOMStTAoeKrwQbV2C
R78vUUXD6mIcI7xWA4RYhcBjR5yxzreH2to4GgBEQuMlv10jDmToqPLYqcyV4pgbYNZNSsajgMS8
80GB/rSXiF1HVUsB3qR4iPjAVfSmJm2LZYFm+Yoa/dBDs76fM8f8lAWzvDOzjTjR4ajSxwWaQnVq
SQn+2qL0x9WU6wTgXRiRHGWD8sHoh+nT7fW7DoGRiqB/gU8nlCpUYS5HCSZTrXtltH2jleSHJAkl
PEYji0UU1ZmOQHkYVHbP7UGv9wdU8QUfv5AiFlrG5aDmjOl52lPQU3FMQowRQwcayAaA9F45/l+G
omfLDqGHtz4LGHbUgTw0lLkmnOrRgdTcSDemuzwJop1jd/3BKDmBU6Inytm+Qt1i6BVHBHa2X0eA
6xcw+hNRb71Tg7je8IxCKwBpGpB6VFku127OQNYkg2753OSBfASxGWauFhoWVlASZusIWaLU/e+L
6IC+p1pKNZpX5HJMOWk5Ddi3IWaqLjEVp0A58BBLB1PUw06ufX17gVk20RZFGgjJyHVLsm3bSOCg
Y/jdYlfgIgUTRucBc3ZwrwNYZm8cNRtvcSI7nHWBAHp0/MZm55z/KaisCi5/4DG8l+xT2m2Xc84t
q0TIyzb9obZD6YCNk/GBPq2hH+hNOG+QEZLf0AENnBmBjVfuQthoDm0zFCYuH+AUXdoJVnVC/1Uq
78ygHxSvr8IkPfV2h8EDZs6N7YWOWTXPQy7UjoRiCovXUIK+8TTNM9IscAsX4y0qqjgdoIgzHIAn
2H4/NxMtoCTV3kGydOrO7X29j6lzoLTFlePAXllj7uqynyc0sCxf1EVyjnDyfJjlottZ4OvPjOoI
1DrqKhAWr9bXceK+ciQu0hLt50/d1KTfsOQsK1dThaJhpWlF90WOH4KrNnV5h0dc/fX2rv4j5XX5
iTXwKUttfqmFX0Eu5DZOmgBFP18brEL1wJ2YxeuQVk33YBeUSA/gqp38kJEivfVYmbZYRslYQ8Pa
j8W3CD3ZwRMSdlRnyGx4hclot9YPdTJY2nGSBgyKFLwk9yjR15+Hb0LjmTrk0gden49stqSKTaP7
olTmY5woOS5imGfcXpyNK3rZzQg+Uffi2C+/4q/XZ8Dt02lix/CLxW1ZpDQJ3Cpmh891pu5pFi1n
afUhNPT5uDUpGy+cgsvBErxXRCjDipDIiQ+dM07/9fNgJRitRNOzTpBaH7rIkh9jTexKWmysp8YM
aczIVEtY0svBNbkPtdQEZF9blO3CyUwPYjL2HocN4jLATuTS4Moi9gC0/XIY9FBaq6k720epVjzB
xWN6E2bpL60qoUdHXjJJFNZkodZk6RwKqC8pWUFaSNoAyV8OFYztzfkHBC5QbVReQ05JmSili7iC
yPHQmQusQ6jpZ0c7TZr7SoDrPmCYGj/V9NJBIadd883siTjwlYrsrvcsXn/5CBHPebcVgdIWvrja
Bycnyyf9U6XygHYPLtzaXKByi2GE8893zSKDvxQ0QZ9TElvfsn0e8D8mtm93bXbEuFo7a8Bw/v39
QviRHggPC9VTdRXklI4cmOFIdhHDyT+MwkpxGSjwVKqnvddrazdBZ0JQTP6j7bEqXvZqxiuKoyXx
YSt71MANLyJY36nubZ3Ov0dZTYiCXlLresqyqfEMaqfKT+EY9G8JZkI7Q20EiEShSGosGGwij9UX
CoY4q9Iwsv1OVgZslyfMJbm7cbikNvTo1DTroclbOxHiRpQDfYnjuODbbXXNYApmgfWYQvFSjzCg
MbJ5OMkDPpE0FMZjg4vS8+3rbuuz0daxsBBjf13BAnO5GXt9GCw/ZS0/zDhrHwCf2TuhzdZaLi04
blZCN/bx5R3gZCCG4h4xNiqQzrcSc28Hu07qKvid3VftIPmYR/V7muIbmwV+nb7w7AhKrx4MmxJf
1hBJ+NmIzUdcSaGPwRs+cU5k70TbG5+N25tGHEku3LN1NsHtDk6vkB2UpqKCnDM11HdJk8YPdHmy
J+iU+Q44b6PTCkgO+V9A+7wcNH0vl3TE2CHEgzDwqf6GT2hrWb8ASmpfqU85byP4R69IBRfinDpe
qubmS52UwbgT+V/HMoB/kONG5cMENLF+vwhmS9TgyvC+NCmt4/eeDA9zMo1olKBP8CUioHLwq4rS
6OCoRUiQrhRVvHPJbaz9onyDhxTRG0qXq5WwohwaNQhsXyjyPLmOLOUTKFBp+l3MAVdqZEblzu29
8W5TslHR/AJQgOTXaj/rBuKh0ehI+OfMsT+C33gu8ck79PHUnOOoHt3CiWa3J6O4++fzCqd9QWXC
fdGuPvsQ5kblzBQvDUtYz4OJh5pTONnOef1zua0CE0TaEEsiW12ixNWjncAiDWenlnA7GGUFl3XU
qHoFp083HcAYuGC55f/JkpU+J3CiMbRypvijjNHoD1WZjfktj9IkcE2Cw4isyZjHD2Wcl7kLvhxZ
2UqpTeXgSL3AlSWUYuUkhGIFeDUlMt5BXehQ6MRYfj72MFkfW4iVaJV0mTLAbsrwBovMycZIfYqH
9LHP6DO4PaB141yFofIGjcEZzgroanobYa99aoc2+IpGT/xJNEWmeim23O2RVkok7iZIsC8z2ldg
xIfF/VuQuwNTn2ody9l0cRfuY318NVO4+4cU+b0Ry/RO+YjbhIlVmZFnn/oiyk0Px9TirSdaw93R
rog0RCDhVmXEwEoPzZg3wDFrYbVe3jtVfhBY0JmuCBWc5gz6Q594Znqg/citdG7UjTW9nHIsXowy
wq0JHwaMw+0iG9XnIkFuCMi4hllqktrTfUEy+js3hPq7CwF4VxNrfBzCLv+OIGXquCPl7PYg07j+
CdFYe2vyOP9JSzP41jVh825n+C7cJ10yf4ZYhSGezVQbZDc6+xEeLSyuxJKyE1Zh5HwB9SEsMRGU
yuC1Jbb+OZcsM9p5ezdu7iX6BoBF43mhgF9eblNnt5rSdRJc8/jrNKom3YFGsY+6XsQ7D+DWUGhI
I5BBHE6UtIooasyN+RkEKnJRjC9Ir5TPBQ5b9zHerjuPxMZbu0AaVYo/kAOu3loafEmAgZztCzom
5xSDzw9TglnW7Rti4zq0FyqEsaD8yGRXa2diKoVpvWX7uJVI//EB64coduQYmopmkzKVdtl7t4fc
mhg4FJA/oKpkgpfV50raMKHBR4I+IbkhWX3/lKkQV2+PsvWliP1YN8qDS1XrchQ7GpQ6Bi/uD60y
e2mfj57eDe/AydKd7bc5H25YCOsLIVdbnr2/ckDdlDLTjJiPhRX1Ge9JzE2rYK8fvj2f/28UfTUf
CRZokRUA0Sh2ZocU5Ys7GkfxQUCAPd9euq0J8V5R9l+EbtA4uJwQ3vZ2ipEfdSwFh/qWctevVrKS
n/88Cu/vYoW3MNOu6id4H9uZ1ESOH7Z9ftS6cjopZVn8+ymCQCjzKIGpI6RcLVuC9kOOwZ2DI0Bs
K2RoQ+CccZQexM6ibXwfMiaKTItc6SJFcbloQp6DPG8behZV172lQwJQQNVQTqOLXoc7QczWYDo7
DXwVmK4rPoIa9JRfBIkNZIzAg2IPCrftRxdHsT0/uI3gxQEKjDcaLQqLTPdyXqFZELmo9GIyyh/S
AW9P+uNBaieaO5VSJQAE9PbPIsIJTyHvfrm9STauJ9SR+XSkOIRO67si0lCvymfq7hhX5640SbiB
DlGlQ7Gtpjc0TcKdz7g1XdCIcHBpCfHf1d6fM2qtCeAMHzWI9B3cL2a3fRvMHu2+7IOUgcGEkSF/
aPsGbbzbk936qtAkaJAiMkXFfz02ymRxt2RXwHvne2H2BqGO0VhPwD90ded+3Djk0Ls0fE7ICNDT
Wg3WcoEEs1VaoPJC89hoTv7BztVsZ5TrKSFJQdeEBsZSI10vZ691GCu2beA7wB3OIBtat2uj8uNo
7Xp/bHDWUDNGe8yApeNQGF/NCICpQpc6CvyiptDjkaVPkbeUjWLKGJr9mZSiGQ6YxpqD14q8HQ9l
juO5q1d6gSWurhMfHq2xNfdgttd7avlhFInhYsBZWyuAyKgLmW0RL/HJHIYn6p7pT8RF9RPuw0qF
xF4r9IM6hU3sZiWWqMfb22pz+AVIRWeCy3Z9hka7xGxDVgI/7jojP2CWPfVIG4H+dKWwLR/6Qda+
govM4qMYUDX75whDlwnzKIyg1811tbpAygZDTHw2AkTBYf3okuN4hVz1xyJwtE95mO616jZyXR4U
8mob6Rjy3XW61TR1TWe1DHxZwzu91wV0UqQOzLupw+e0U4R8NJQEB5DKHp7xLsZaUh+qT7cXfWvj
k3CBIKFgal31n3BZ6NvWaSQ/GgftMDkjzNlMFEe1sIydM3Z9kpcHlJIpd8bCY18tsJW2ZlgOpeSr
I/YUekI+bam59n/YRfSo0Ujj4Vlkyi/fAWsWXVUU9rKqyXSSlQwLR1EkxzFFRqrDNsXL0kHzYgsB
x9tLufzly+yS9xuHiEVIE8TUusgVdRDzglkPfDR/zUNtavpT2NXFwZal4qNEB2Lvdd1QytahfS9n
lTGvu724vumYfAnHn4GHLHlbnqrfUQcL609GP5v5qci74qslhPa57Qs9O1i42VuHIrDjEm/qsvnd
Q9170cqW6s7txdi65cBDAqpeRC1Aci+n/a9o00jtOZObCkhGZqT5qR/S9FU2ExWhVpT5vg6TrFQn
uOPFd1lyQt1FFr940WJLbbyhs5L5UEuVku5swevKDhBUwhFOnbHUmVY/qk0XKZTGsvwklj9NXf5Y
IkF+FzutcT+FSnYkPPiFv/bshVmd/Xd7Ra6rhawD/yGHQS3iygvQLNRIM3OqhaFiPnVF6qVRcwCI
lH3IygjYG0qb59sjbpxt0EF43vJs2nRDtMtPEIZ9Kml17fhOEAEAd+T+GGWK/KtSpn9HN1DZJajk
OUPRmBfkcqiumuB70Tn1YytXD5rUdB6UL7Hz+TYnBNNk6TQiurUOPNJYI0ilBOMD08PIlMSPDAOq
4es8aCQb/756BjR3/gydQsLyyykhQKXqwUgKHZqACsGeFh56OAYez8FeDrhsu9XNARibC4t3jwbm
um0il7DWbalz/NwwuvgseihkbjBii+FiODWWB9mMQaKrvR2+ytg97h3WjZuL8QmzyAn4xxrgQ+3D
JsTiHpFtafZsiAHHWRO1V1p9doC0tqftvfESAARnwhYNW+gsqzsa/qmqTEsy//84O48duZFlDT8R
AXqzLbJMs7vlNZLOhhhpZui959PfL/tu1CRRRGszGECCspgmMjLiN31rjM88hnQU9eOjnufeV1Fs
gaRFQs4Ft7pv5kGiD8DD5CGcHTP2jVApP+exRhiWKyvozygNvR3rThS2aeYiSbCDrBixk2zVkFec
NWr/qnLbPFX5EjxTicuOqJ17ZwFtWeRgKLxgZrKaw1nKe2dkjz5MlTwi7YrWcUNN0pURNj6ozu4M
RXcQxW7a+0ITdDWUvICA0WZTe4gsNYrOy0jng5KZIf1XRW2an++fu72bg9IsNCsRuJDWWA2X1soy
LsgWPYDsrP8bcw0lMHDHcnpKMt7I13kpy+mT1owLSvthgzrM4MCe9tJUbajCtrBZz5NcydnB/b6z
a22AMZSg2EtUa1YxDvWTOs1DKPyZLjXfFjn8NhmF9On+1+8M4ohnHc83lKk2nTI5CjQFr2bzQanU
0FWoFD5IM+j++6Nsj4YoaIHGAcfO/bxOPdugVnpdABd7u6w+SmbvzPh1xSbglyX5O55D/SCYbiMc
Awr9VAopBtoXq7OYJvxRqyC2B48v+NiZen6ZYqf6XAINOi1zNHyHa1S4TmK0B0X/3U8VFz41PKDZ
6zDeKkGnJfJgAXKf5iuosYpmkma6KoRbOpHa21URUG43aHJyb9AI30Sd1DHp8NfAcoNhupZToNya
YbTefLWj9SOKUSpixOSAq73Yq6hsUiOyHiAvw/OStfCpaJafjjqUb58/FEspFIldT8d9dQ3qVj+k
6ggiE8Vs9Z3aO8CiuxbN2UZSLoscGwdVym2aRKcRIg2ieXSMUdt9fe021pBEJswrIAQInydm3Jwn
lCbcQQomX0r02UW1562O5Tq4IcHKNrmNuIbXHT+AGY66tBU91cYxvbjEGoQNVZ2F+vvX+0dve8BB
LQJfEB02h3fKqgoL2Kdn/Cm4TWYcfRzasXmwK2U8stTaxmwxDFcscmtM4poVPGsdApdw+26lrUuV
KylK6UFJxH9XVtOjFsDuYNS9gNCKE77WR0YeWSc05sFtls3s2vYVXkxmHdwipT5Cer/0PV/lSmhW
0tYnJ6FYbmzoawpGZ3ZuNpEvzTa4zAh5Duss9ylCSM2sd7/mvBonr0R13TzJTYYWUW90xd/F4iTF
ObSMAvX+aaq/FUaZ/zsWFJ0u/dLPJZWGrPwZMW58UeuxDlzd6K3MTZYavPOk2ZL1XgtZM/UUhnjV
nrIl0S2EjuI+c8uiRF43V5FG85Y+DQOPy3T+ptVB/e84pwl4QoBdPfJRADqI7DO6xoLR6hLrLawS
05nNVvRWN7jVGNTvDWmhxJUvYYRP5aLl35ZiRCFraYrhvyUJmxu4IkPxosJRcGkf+wzCh7ykn6bF
hgbzxg0rJlwY6NCZpdK4fjPBQMyLAPcjP5ja0KPVUzwUKgCH+6NsthAgW04gZ5AXF2DRVZiRIwmJ
gm6SHlowYV91udK8bFH6d1HAnX5/qM0JfBnqRS2CkTZwZTtCBsIwQGdYTRuftaFRH5ciPwIR7I7C
PUA9SZQF1jn9kvW9ib4HxbQxc65ISErnAv7awbdsbjfkWpAvESKfEC02Ve9qcZpksI3ggeaieg6s
LnMVSY2/B06f+HozxUe+BjvrRJUb0VwBfONCX108tMJac8Gf2MfUG73aVrauAVi8UxQNR6+i7VCi
oyjQD7wpcaIVOcXvFQTTypvZSIOHdI6zS6OV+pOWTMqlwI33IB/aLhZDwcblo2Bxbcq/+VIG5JBx
8NCg/Xk2ujo5S1N9VH3YLpZ4IVM2R6Wa9+sLpvC3D5rmItDaGviBmaq2G9VVeBswMTqrZRPgJZP8
ur/P9+YPKAVTh9wI4XJ1pJw87qCYCwKWOemu3JjdrSoGgEJDmh2oW20ubfH258IWa0VxY73Zy0Gq
SUFCiVw1Dq6t1ibSCaxz9TS0i6HBRo/AAKdGtPx1/xN3x+X1A0CPr6QL+HqLlPTMOnhQEvA8zbo2
vdT4tjWHj0Fig3BAzN+fiCfn+4NuJZT4WvIh7jsITui1rkaNqmqg1BMRESup0M9xxR3rxjicAgGF
xmqRW2q930Pd1E6JFjW/+sYGkWlhlHEatCSA0iinuuSZZWPNt25scK7p7bwRggfN3J/tKBs/zosj
TZ7RpNN4UuIebT8QF2gnGdqU0xBAVfjScct9h2SRIsM7mM0PuYP3+aF1hgEwsUnimVQN4kJDrstH
fuLiE1/fwryCBCGJfjx8q3U+b0lRFddVFTxMUlTSO5xQq6rnyrnUVqJWpxxR4YfISZ2fk1HFB8/R
vcOKNTVZAM8xc1NIy+CpO4VS06tR1fjc11p3zeMg9u6v8t5hxXrLoWSN7Ac9idXWyg0LpskYPEh1
kt0MuZHPM8tzDSoDJEuppQcX4LYdwK76fcDVrmoqwPERRMGH1kI8v4nb3BV9mPfhVKXi/5yTPoN/
y0Bwn9SAdA76Z/QnHw38jigFfHIjpwSBtKrngpaEbVb1+0lymku8hBh21ppxClH9OEj2tyHKJBoC
f2eOeRkq62S4bpMh0ri+5GKAJ0gPxLNNNcevJksPbsptqHg1lLq6uMpkxvwgEdV52yp+Lvkyug6X
pju3EOna2tGZ4/wIDCF+/+tjwkeJCj3FIIFUWK1pnZaNpqas6ZSozGfggKKS8+lsx0EmWNJt+TEN
U969UgvOMDPfTG9DdpboL7RrhFPW5l3TGoh/qH3ka1oevY+mpXiy+7paHpICUYSDHby3mKJ3xyNK
yPWtP7blLaNKEJb9NAyzdxqasYBmgulDVnbJwX29NxTlCwqzVIlgfaweiZMeznrSZLE/mU7ldYkN
lqxz1HOb0uS4Hwf2htKFTDaMOnKR9ftXbopKDrsFszBSuMdZkbJ/Wm3oPGvWpi/3h9qGHIojvH4B
KIr3zboBCu1fmoVMnh/JPY7f3BaGNoYXoUTuAeVYzveH2wpZsTsQP6E3A+YS9Qrxe37LR5o2meNw
pDTKi9j+gpZLgK9akLoQz5Tz0PfzSW5N7ULjffbAM6ZPFWhFd0oV7UAJcXubUMynL4JUMmArQDCv
f4iZjcCkB35IMHbJB6c0HFczG7BdCMi7+jQbp7iGyV0Xg3GA29gWG5mD34cWl81vcyAVaWYM/Zz6
9SLj7UTXv+qMs2yk6fNi8xQ7VcgMDCew5vVwwrRZ83t6x5XfZ4F8abmYO2av1o4Cx85tAOKIfilv
XI7wBmMx9YUpBJ1iHzUDQM/YwV07aYkvCRatroNszaM2tInXAWph0ZrompSj/AdbXzyyAUJTqthC
L3QFVAJ7xE87w3KDopF/AF/sXBMQ68E67G19gYsU0Cf0VNaJ3CCHdZyrJrGjWr45eVjIro2Jkie1
iBEVVXsUQHbnlwSGZJXuAlSe1XWgRfpQkzhGfpD02UWNlIoC6JxrJ6EMiFx8oKNSQ9wqVSV6b9Rx
64I0aw6e1ntfTSZDF4SuoFCTe735aEfaRRuOsY/Ziv0/uenM98OcFpfOCttHnQzuiDuwOyDzCw+D
xizAudcDWkqSBJlD3FQQ5faNXM4+zVKSP1qjFH3MaAEcpGp7ly4PHWEqyQOLjs/r8cqoT7UKPpOf
92V4scYRMHkxgUcu+mRGO3sIvCbRtU/3A9vuV8LH4FzjbLwpIUYhmX+Ct4Hf4Jr5Y6qi7lRIUfJu
NAIHay50Ke6Pt3fLI8BA6ALcgFvjKoaoNY71XWFHvlWbgKzHrLsq+fBjNgPkfgN0V8o4Sl3kLppT
kc3/3B98bycLPScQB9RLqWOuRjeGkgamA1sBETDMUCPsDqaLoow2d0hnLpccdKSvNqp1oR88PkNR
1z4VA6Twh/s/RIyzynWQtIR6BwZC1PhXa23WBsYyUx/6qBQ4p8w2o8+I+cgHScbuKLwyLR7RHJr1
o9Zmhu3MrkJ/jmvtH8QZv9bFpH+7/ykvqcr6WzT2DsFIJBjrfauNplH3AgklFxLCSIqj0KaIl7h7
7uUKut5MhcCX7cj6zsnNUrDz1MYo6Ulpe8p6LU9PEiJIDQJsbMYT7BD8SJH7BeCeRrXReX2BZtRp
KhG8ObrUxV25+elovRJE9/CdGXm2E+cKT3FTrx1XGiNsJqeoxUOnj3X5lpDjlKSeavc9zOXB8Cx7
kh+VIK3+Drs+eDLLzM49cgHkQe/P6s6xpKcFnR4xC2wx1+nGCFY9KwwJ/I8Ujpep7rRLNI/BPyo6
eB8nJJgPouveViFzsYA1EQg2RX22iiUN1PJ9tV4G31ADvTj16nzksfaSnaxnnDuSUgDAam6TVTJq
g/aMtCUL/TxLMvs0qlr0N/4w+leM/Wp2Qh5kCh5HUfi32lvK9CzNWn7T+6IZ3KWmIvROm8vUOqtI
BI1uXhjTj8gyFzQ2bFWyb5aBetHJlob5e6Pl1k/kvzr5qkyceA991RrywpLnn0s7gDdy6obZ7m5j
HhcOYkslsF40ZvlRCxiD8TJOutHckOWbl9Osl+UjasROeBoHJf1czJVqPstR0le4wfdhc1XVavyf
xT+S/tdFMvG61ZrQOrcVKdJZ7dU6/Hx/g+wtGPkvbkxUnLeIC0td0nKZu8jv5Fnz5dox343oc9zu
j7JzJwF2IGASrSiOrePU4MRYGtt1hJ10KT821Vg/mkXc+oji5e/AIn11ykD5fn/MnUcEzyJCifCC
BeMhvvy3LLMbqlbNS7b+nECbmXI9f6j7NPICHPoOAsDeKWOvo6HJy5M61SoMc+knWb1IIJHr8lfl
2ANrms6fwXQ474PQKfq3n2qAVNQMxAUIonX1xJ0DO6R4nksPVaDNKoSWYe4vdSZRsAolrZncRtLk
5Ov9+dz5SKHZKVImHpygg1/PJ2SsrJ77IXjoYgltp1H9aUVYZJhzFV1zXLkPIsnO8oErZy5RnyWw
rpGLtRW3Cclh8NA3uIadplBEb/426hFlrCUHK7hzDFAHp3LLPfmSG77+uFDXqlCu6U8oZd2dJhns
80RQObhId6ZQ2DQKEildaqrSr0fR9NIKK1OVHhp50VgxlerEZ3N0Iv1pdvCmP1dNGZre/XXbmUik
IAEEosEhzGZWmxNeELo0aiY91KNee/awSJe0Qh8r5bF7MIs7QwHRQK8IyRTUz9eEoQxn5UhLlMx3
6qG8WDxfn4dKw1C1zg4Dl7qzZCLN5fGCYyvJ9eoQJIiqSuqiZb6Vx05xHgIlc1yczY3hZBhDY6Ka
1iy/mt6K/4dsPl4XuoJI5ClHK/jfNE3qZyJutXhag0rluUpV0EITJO2LPtvKX3JPYu1ieYOYnlP2
AeW4sWt/KoMq/6MhFgcupkzGzzagySMS6t53kWSh5GVS0tmUWvWpp0IwSalfxU5DTxN/2QDEyEFE
3hvlpbYiPFxAoK0uUJ2byJhC3uCGvmS3arQX19EOpZ72RhGqNy8JKumHuBd+i8HgOxHz0QZcX/Kq
e0KHdHTbsjvC0B+NstoJUGiUcERzEW/53Pa0yYwuqokow5vPkYDpgY9AecIBMPT6W1JGwZqzyXzU
pyV31KgXmWNSXnR56Q7ihPjBr7Mb6FUECTDxFKfA070eygED2bZIAvhKEMao9g1Kcw7M3P40wIUO
PW00rEuhyjfNSqM3V/nI8gUhWVQuQdWsQpRDXogamJ76S6EX4PdiGY1JtAUjqT+yWN37SoHcw12b
wvcGEIWfRY4KcZj5OIt3+TVqk7a/oCNnh25WIAT5S7UGGKJ6rgV+N83I6N1f0N3xoXrTUyWT3BjJ
xk06ojPBLHeVgZrbMobvqJ/KJ7s1olseTcm7vHbky5jm7cHI2zjJJIP8hL/Jo4Ec9vX6dnhPx93L
yIusLC5UYPsnystGeLKx2zrYt9vTwQuZ9yE4Iobc5EHFWGUIg/ScDh7SUInn6AkJrv56fzK3GZ5F
Hs5LFPgc+l0vL+bfTnqiFSN93gLZTXy/CnhYk5F7cum0JRLXNbG1jrrg2aTwctQ02impMjT9fiD5
lO1Y0Nez2chh0bdamvulXsxfA6RJn9HaNWW8FZXiV9QZw8cOVRZvSo3+MdWkMHXTIiuzk2kDHv2D
pRWwDXQERHVpQ4kz5BIV0CCjtll9qaPceoiMSPXkNI6+vH3GhTihqPOQB65BW1o9q11vRrmvx3H2
gBKU/HFGcenkZFX7pXH64mJZc3PQdN6pfMCNAvYgGgFg09bxoR1qard5mPvFUFaX2Qwlr1SM6cNI
pdnrLfWfue6da9ogD5xlaE9T8zjqBe9taFaanUbdRLxbXq93LI1BjIRT6jcUyK99bWMD79jOwbHZ
/VJQCXCQYT5vO84YPISKHBipPzlN9hE+y4DSiDo5ySlTqgj7unmcn8oujM62iSLBqajM8esCUP2I
crLNGgW+S7CVwQIh9bWKFoE6dnoPmtkHOoOxSqVZ40/I+BoAp3EKz4WS/slhpntGUMbZQ7SxXs9w
0wPR6skL/LGNAUnZXK6PY0vTH5/kAEVcHDaG1G3UoXmzWSmd399HXn0r3Brga22S+SjxLe/0sTZ9
OGpHHpt7O4iLnG+T6dOhs/L6+yYKpGFeByxtiySzj+YU8sBBHPaOd/+M7i4doBMD60t0AdaCIpE8
8tpwuOICXUUTXftHN+Kf4DlVt3Da6uBVuBOChZomW5b0kZCwyhr6Tp5CK9USPx1VNflCnyT9psaD
qb5PTSu4GpCPHtDfnW5v/ka0p4RWKrguGG2rJev0WadLbcR+1mJ+choWXgf4W1MCi9W0fVSLfvhw
f8Rt7RcQPkBcWAyw0DdUBsu2hypuqDWbxUh1/YSHmFo/2VIn4aeLJsGnRVYH7VIXcRb913bcPpd8
DDv9y/2fsbO4DrmZbVMV5YJdL+7QouLO0LFvL3b/nAR16VUq2hxaUIZPkdUfwTB3+mZ8t03+SZFU
MIxWgW8gINIaGRhQ68FCRkHlIROjPyFb1l0by6wRfU8bDM3V1kXdu3FhPGFGEyo/SOuGg2Xf223i
3gVdJcBb61s3dpJe1yns+PiKUdHMel3KL0brzH/VjR17Q6+30N2VsD+4YMVHrnJjYE8U/gDCCdWc
1SSE4zQGaU7XKsQNw9OXIvMaG5XAs2HGw9PQOR+0xHqzYCDZMLSk/+8bbRvSAIVAMAwOrTI5sM4m
snDvnKU0D64cEXY2n4Z/JepP5N6bNxkiZ7nDQyn2E0OK3bwKm8uizIE351CT7u/dvaGwRxK7SOAx
1yX9AkBLaS1F4jvLmECc7JplOKVIHmenfIAocH+0vZOCjyCafRT4gY2JP/8tOcTfcYLZLSV+jtCw
q8WgWzoABDckj34u4KreHnV5n1EeA4xEdWCdo4TJUupxoya+2ub1A21u28Njtn3giZiek8BoD3Lf
vcmkCCfK0bzYN4i4Iu/sXpUYbxjbyI/GYDkjfuN4SACqf7BFyK5x8yTOUx1YzWSmTEgcTkriSzlJ
SbXg+JdOrfKt04L6YBZF3H69G4VruKitW8S3DTe7RRTMSaop9QMnJb/k5XlWuz/wg9cYRofsxw2y
UzPKFZ7rrCPDNE7mwiZKr+I5c66c0L5GmWZ/qJ2hvlpLnJwkZdI9U2+ag5tze6GI32Ah68DLHtLK
KqZMSTf18kxGaRgYbURE8ds0SPNTwnq7Y+VMxol4Xp5iKQzP05xYB6dxG9MYHzkOoZvHO3RdHpe7
0Owi1SYfUdsGQ12zeUzttjmH9PfcHuTPCWPl+SOii/HBydxdZA4mJTShZ78G9XRKizWenTP7OBAg
2B+X17bQj/jh2wPyUhinWyqAJhs+EJIMRVxjJ+ZPkRS4JX/LHRvF8sK2kf5gKpFgAppNpAEtqr4O
NWxjRXK6iqGCrryNltUhkzFVKLgvjjvPEzYSVTxejK5Fgup+lNtSw9nK4M5oDBPsYK+sxm5rvUOt
sk38eiisj1OpJ79ynNmwfaETMVwpTcbGNYuk+JnOW1XfnM6Kz1wEvWdObfylXXCPSNrm7SUdfhZt
FwBHpNYbnEeoDQMCqAZ5IVrrM8itJPi0LNLUelLTABq+Pwt7OwrxK+DjyOghlbKahCmsMgtWYOIH
sw20Y5xD+0ttd+1wcGb3zgw9YFhEZF5CKuz1QscWjfclLhNe/X0zXJKySr/ag7oMD31pT49ll/O2
N00tC0/otgQH2JkXc9p1dFSErCYLTVa2Tv4sfciqzsFReMHzJP0kzKM7mnXhEnqK2vTyt3yqBgMb
BCUemYVkVGdPA8mmnaDh8oaMbb2KXMnELPMkxSADvclo7faWLUv7vZvUCpOdvhpu7TwH5qXK5ym+
yfKgBTD3dMTs7y/a3gHlsBCDERGG5LOaTMOKg7ws0sRvZDX383SavM42shvaKEf7Y+ddjQASJWG4
dHgyb/CZauAodTsMiR8BpnpfDlhGnLQYhb25khFjruPp2TagP+P+k/+LejGIPKVR/2CXQhKB8Qq1
nT7T6oMTNJBD+CgACsKuezctg+RaeW4d3NZ7Z4EcFT0A6MlgAFbFVLSC8PGxgS3kaT2gs9hItybu
7KMCwd7qMQYiOizeVqB/GeyhVMyZ7mqjmF4kx6bbwtm/OFloHYiFbjM5ChAg44RoDbo96/BK0B7N
2RrJcpaqe1Y6VYGZS8lyGpTBQ0hn9u5vzN3dAlaSrhl1Lqo4qyns02lpIy3mdblo8k9d0ufh3FnF
oD9milUoKI6PBv5Zjt1kyFempfUh7gv7vZx2y5slmAjvmAiJMicJ0eblQc02lGwUEf1IyyTP1pvA
jxLHuiS5Zh189t6KomeCBLI4JxvBMB0USTsjBumXYAUHT8FqVHkeq9l2A2Wg73t/kvcWVTDoAQAQ
0DYgkSiPSHSklCdVZxQu3Pb8MUzAHjhxoP8ChHkE791dVPAhMI14VWmbSoValfibaMykGYxqhrHJ
nD1qna5Xt7kFkOCOJdWDwKrCL0i0JfUZV+Pwlk6VdlSf2ZlnAGSi+C8Uvci/Xl8iLbOCO7DBu25c
JjdXkLg9AbdKbkMx1gdXxu5YBFfeB7RiN0qUataz1Fgs+cCb1ZvpJM3ZsUbVTRVIKPcXdCfu0Oql
3sQotNDXlaBwbPQoW/isslzkK9Jz1SWQgyM+yt4dSK4DO59qDFfhyzL/9qzTMPrSFQgUvhni6HSa
02z6pSSh8j+ATTZOD0UZnWBzqMVjXw4Vl6FGx/tvc+HU4I+lVV87Z5b7s15L5a3EhVL2MNYaU1zN
lDmzz4o+Dq2b8PJuTmlspwLAY1tnfa4y5+A62FsbCDVUcqgoC53z1/sAaikd5pKeq2RqqWvUtoIk
aZjeUjM7UmTaOWygbQidXDtgUNdvjXyItUFFEdwv85kIKvWd7TbQkX7EvTRdND2YlYPjvftx0BVB
SlLwpBX7+uMibNKWOSf7hto+P/d4cV9rKeweaOk5B8+JnaQMDjygU/Jf0T9cPaSquVwGaH10geww
/iAVTvKwNKlZXpl8/RnKnOXT16wvVQ/P8GAN9zY9jxjY+aCMyP3FxP+2G6cwAbqRM3aMW995Box5
7gy8iu8frb3JhCiPpCcrSEVoNZmlNiBuILppTp3DdgbWZPjqKCX/mYueHNQV9raKgNwA36PItkEC
oDucJGrbZX6Sm8k5VqPqcZLCTxWCA15h2eNbbXHoWAGjEKk7pICNRQ2C6mM1AqfzizLXvZbb5q+w
r9STpA/pNdeMowbW3lRSMiYHg4VMY321WYw4tRqMKTJ/yTsFZfEx8NiShVdo0ttbRnwa5SCqeMi3
bDAwvFdmmXyBdC8YgkelGupzEuZHDeXdD8JBi6aJEMBZHzTg1X2v25S5ujm03Ina7LuycuC+S3rz
9f423FZf+SCoOBrKRQJyugpY6VCCjqqy1LebbrlIxEV6YJH9HuhsfsX/J33IMG06aP7tnTAh8Ea+
TJzcIHRxP67rGsNIwJ2kymj7DNxl1T/3v2xv00NKoS5JpiVU8FfHGMfTRoUy62ugeMeiwobZqecL
uoS1JynFwTwejbbag3pdtFwL8LaHMjaeqiz/O6nT9EPH0UPVZj6SW9zbIYDZyNUp8zg4BL3+OEed
4VUUYerPAzyDHsiBK2HGiP0EJ+AP5hEJT+FTz5Fev8MdG3BeMrEZdUlyLrGmZje1xRomRoYN+4dp
OAiMe5uDfS/kbQDFb551mro4VmFTeHFSJbuQyld+IKXx7f5X7U0guZMDKPDlmlnt+0pvy9zpy9Q3
7cE5G9Bwz0iIhrewV5vz24eiw8ALlXYLSeJqrWxKxphmEg7DRI0vZRBHmidNy3QeQUEeCTDt7UML
iB6NHapkm2JrGS4WeurEQimSISkq0ejGVlP48kK/zirbIwTKXvwAdQMyFdIgADrxe367LEGdwDwp
uMZmJy++NnnXnrCmjrG2aOWvcrEsZzWWjmCrO4OSJHLD8BJm9dZZFvswR0iN0hAT0PplhgHpKevM
zp3NLnRNKTdnt2/a7/fXcXdUYqQjuirbkrlkqXBMrSXBmWewvJgX9BUFIuuSNZH1aPVKcUFw5kgm
e2efAu6BKgmkWtTq1/t0cJahShoGndv0XV8s0adEiVMvVyf9ACy2OxTceKETwttivZSqFekOLvKJ
P1kRwiqBiV9emIKcfChNnjYHT4udjUo8EdgPWJFcBqsX06SGdaZFAe/xNLP+h/tlcB36ur0a8Si1
J3qt48Gls7d8NCF4ogmu9gZ2zCQuxTBMNHOkRHLjGGd7VY/Cmxapw6UAHu/qcn9UURFne1XdE88B
0dZ9SYhWy6fWODuZuD75daFUHyxlescz1rygGV9j2lfHV2zmpusUtH+QE4kxeR6gRbatSykF/roA
TyjEIb+buJ2ioy2Tj7CYBtMM/mAtBWidsj9xe1OemlVShjKTY18zy6hz6wSagVtpVUQxrIRS9cEu
uOgP7qWde4ILkHsdLTTQCuusD0G3XGS80OFEr8V0iuzZxtjrdP/Q742CZwwPLDI+YvhqAROzhhbV
UfOucTnx0lmUG6vhSEB+B3rGeROmaxB/eFitPyYJs7EyLAEhVEgi0BN2zO9OXUkfGo5hgskHY2Jl
WBfVSYEJ5KFiZETegpGHh/JPd1Bh2P85ApwqSNOUpleHE3JCmYNgJL3QwHqEQ5m7RTHkT8pSmN8q
pay+F0rXnxIsmm8ZfTevT+vuOZzKI6X0/V9CZRUBOn7IhjIWOVPGyVV4UGep0bjzpMdPRiLFbGkz
c3x8nLt3jdLol7k05vdjFcnPUTPHNhbi3dt5ri9SamwH+s9bnVQniswFHwvOVBr9ytCc4dWWtHim
Oup1TKQjtZ69rUfWReQn7G9xwmHWAkExTFJKJVk+GVadvo+AKhyc3Z2ojx4QWhwaKg5bVCfiG+Yc
zlroAz7DiF6zf82Yfl5IlauD+2UnFsL4J0hwjARvW3zv76nCENiTVciQ8Zuy+luPymR6yO02eyfD
XqhObYS+FpWdaDz39mRK1/sHeW90Cr8G8m3I3AIWfj16uNhVm1Gu8CVqrzSAgdskdVtelGaKbmmt
m9fGzJHzIZAdhJC9GaYMKSS4cCnelHt7DIDmOcspdcvpfMa4xvYwpU2vVKrK8/2P3Ok/Ax4AHgEV
n5C4vlRRciEKt2Pop0vb+RgYNjcE13I3b8Ppi2Upxako9flqRaO2oPKmvJ0lyANcXALcOATm9Wsy
aJNxGsQSz0N6hqGyXJZugWfTtbHHyh5M7M6NTsTkZ0I9oMy7RoNY1lKGkdKgxZ84qDFJxvBk44Tr
NnIzeyl923M0yuGX+1O8wxgUDEikBkEP8KxcFytbMu8yzLgR5HJJpvMSWnSFTQS78/NSl3gkDaDF
Rn/S0lKBNzyan7DOiKDgIzA+uJNVKd8QZKvPkC3H/+QxympPTTOMApo6l57SKggzeNZqHZ8ahfLY
dVim8GOsTJ1+TtWuegzKdJGxpUzC5NI1bfldb0plvvKWSrMTTfjub9pFdXSh2dX8NWlLrLPo9hR5
c+bE9q0wzDn2ciXEVAh6YO/1bedkvyiP87hDywH14K7Xw9tUl6HyTVW7+Qs+Tu0RUmLnOKJrDTWF
9i6Tue66pmWuQHCMI9/IcLHJpyC8DH06eJlUJf8mFQ2ZOSgiyDjxkdr1zq6BjiBgWHT38VcSv+y3
MBQFSt0UI00utYpKv1Eq2JtT1H+k6oE+xhA2btamR9j5nYNJ/v5igETGu7EjqjNZW3oHdmTeh9XZ
QV0dy6+u+FarWoZKT1Zdp7AY3NYCfzZMZf/jYNNu01CqBY7QiX7pPa3uc6SgkxRaKAnagq1JG1vx
Rc6W5kAJZOfCQg1IGHCQx9B1WgX4Kp9mGyc20WIbkG607HnwyqyYDsqL+8PQjhDlCBin65SsXbge
ItCLxoj03ymfw/zvIiqPpBN3Hih8DQGbgPaSYb7eJ6HQqWHnx34VOcZzZddozbeaemoRTPDKcTnq
Z+9+Fsks+jGQdtgkr8fTxrEL8GuM/aKTKj+xu+zzlA1HvZb9URz6oA53Mf95PYoZo4AVctVT71PM
GItd2XDDFLu1t6cVWC4B6+S+IwtfV42sBBo7SCTEi0b8hE+DUvLeKi2cQLRRAuT+9v3NSFSLQGML
3Pfrr4pKRU3yGsxchlHaqalAZOOGeCQ0uBezYNnAAiYtA5WyGsXs+r6qQSD5eqhJ7zhOlpcg7va0
2Gl7aq3J8ogohasoCLXe/76dFIK+NRcdqC4DQOIqZi0S9nxyCmxUWWhgzqUspE2l/iOswe9/MpJA
BcPJ2FoTjZGtTU2ex35oVsOP0ihqvixuv0wApQ8Wbe+AwbqkDkyu4my8uRJn0Oy4W/gozGO8onH8
Ts0y1yyWv7qo+3b/u3YHY82oB4ttv84VINzbkpbqkT/2YffsGHF0ynvZvlRzqp4n5uKgV7ZzzsRn
oe9OCZ8i92qvxIuuZqNWIlGT42RCIjE/LHBJ374vGIV8ltwNJth6X8RdNk6zMkV+j/fw+6k1NM+k
G/jUt+MRinNn8yMhT8cZgAjnej2Bphx1KN7Qo6XR4uh+IqdZ4plL3yBSLDnGqaTEeW3YpH859WIe
hPyd/U+qhTYlvQpBmlzdX4VWKpGlZJE/jVmTesGYK5+DZEwqT47U+XJ/q+y9OcETgEyhy0lRc61h
L2UhGu61WfgZGoZnZdYCL5WnDM/JTroMlhrcYsX5gmeHfpKMwoGUrEQ4VKYHR3Fny0Lc5FeIAget
QvHnvyUqQxbX6OcOuZ+pZfhQoISDuXwYXIzcIUkbkqMcZWeFBYlQBDiBMVp/tiqXko6bYeGP2iQ3
SIvE0Xd5kjBit5RgJnOJzfdtGsXeDCHxn/tzvnNcAPkBHQGrIhwRVseltkcu80DP/TYH4scCB8aH
ULa6Iw2lneQPcBp5H8D/Hf9lNV86Q4Kl6WfjEJ6ScYAay318LlpAfnXUyG7btPntDz6OiiOYH4RO
Nw/fMKnQQ2uUwtcDuX3M9SZ/aMakPnhe730abxJYsJThwPuI5f1tu4BD1SschgufzpDxqx0W9RYo
VvrDqUoNNk2IlJPXj+kRZn1v5URLGZEWA/DxmlQGTAX4YhAVVMXT/pw2Fp4HtToewMV2AgCdHmgG
dISQcFjXxwIK31CPstKXtaqUT1I7kImNFijZEyIxh7LZO0eBijRHj+K0ggz7ejt2pGho1nMUAtPp
b7Y1ts+0W4bvraNEWMloYCf/j7PzaJLU6NbwLyICb7ZQvu34md4QYzS4xLuEX38fdDfqKqKJ/qQI
7dRZQObJY14T9KnSawAwJ1lax7d3zBoCmB8AE4rZJTpG10WKGWoZ28ZljDNL2Ckzhg+4bjVh87ON
vVQERW1V82kgbsS+k0X5H6Mp869z3Mpfdae7Kc1lfHx9BbJ1uHFtr3wKrmzOEC5MVPvXN5vegi9H
gZSfFiGmqkbudHAMYZ7Q7N5yll6JgOQgjMD/DUs3jDAFDL9NE0yQzNXVzprL4b7rvd6P2rnakwtu
RaHV106oJQqB/Vhoi6/PkGLhvhV3QD96L+we29S2nkn+a/cgHDG5h0Sqyhy0CnZkwBrm1L4Ywm4+
IbeadoHTK6l6nvPMOAHCR8/y7S2x9topd5Z+ILw0PFaufloVj6Um2RFlauW/FWw+AqGg8RGOlvlu
6j59siX9Y7azpBZXt62iu0KScCBQYCR/rdD07t2mHw4G3Ycv738ohlvwUOhB3lqMSihDYaJb4pJN
Wbmb1CShvEJhLscLdKMgWcMKMipf0KbIHt/m0KkyWFOc1PmlE2H6MuK48aEbxRxiqe1lZ230zKNN
Cwb3wDRHfMctrf3Y0b959/HBkJY8BkkG7robsEqqFYqXlkZ+qQ1tNAOohX22A+y2oNomvdnSCb3d
Nh7delKIpd5b2H6vt02Z9YOrxsDLnSVultkkvk62/ROlV+PdtxwrMaIkIYUJeyPKOHCtFyF2CRc9
orloqeF8rkuxBcC5veVYBSEmZC2xDb4JjPTJR2NwEyYTCPB+YZ+oJ7I4TFQB3Dm+Gtv9flARmd/4
areRCDwYzhUEPoB9N02jjEs7rVOJKuFsi09IAetQmsv20Z7MOjoORqLph7ePxu29yopUszTlIQbc
4JWdsqFCs8zkMiaRtaM5kO+UytE2Lpq118mugGaxACFu8i5c7AfRMq+/tLWITg0mnvsp793HpHeN
A7VA92nR83z/UWRuj1Luv5Uf/7lKVbAQay1tppxN0kL3s5CjN3t9HNApnD41SNv+HRmXnrW+EQdU
CCO/gjRebHzStRdMlAP+tIxzyApfn4zKNUfeCdMcWun5MYy98I7sZasPctv4W5w5IRGZnHf7JmwD
8Jg0LwYXVCnK1GNhZHonhcv7c6Qj5nfQu0FVIcDH4iMI3KQPGKU2z+/fSUAMabXq7CTizusHRbcv
6nI9hjwQDtHZMDDEG1HL3Wj+rZ0QjiagTRpYGApcXRo9L7nvhE5b1Y3mYMpl/5w1OoLoUfQrFaBd
3n6otbhGMMdqC7wwAe7qOiyQccE9E/6AqhHclMYw/MSK8bFHd2xjo6ydEWywtQUit9RjVxtlyHWD
7eeA7Y5Ftes9C4w5YqRQTBw7XmSWu+g0F1P/9e0nXGFp0xaBvbuQlLn2r4veflKqUS2puCOrlmGA
JaceSBmq9xGY178WPuBdAGleO1r423o+xaIZ7ut5dp9q1OqY7xSR+/vt37R2ZpaPu1BwyYqvS9Ic
CUS3mYb40o6J8SuL3OLZHGJn44WvfFuuaRpeYCzBUF8Xgwo+hm3cMBtwrS68OCM6LJ4+TA92o25p
5v87EXsN0ODDooFHAGRedQPopBhGc8ojsKdZIpqAVLq+r/MRX/XZqFtAGllkRUHkoOt1SLlCP6t5
mUe/mqiMoY/o7bfBrvontevyZtfZ9WAcXYctT4+um21/jktT89FwNBjCSGCxB7fzrH2R1lV7VHq1
2letawr6CXXyvTO8cQoMzF6HQJMz8C1PS0onmAHsGr7UKHo2ov/K51w0u2iYIkV1q5SK6jS5ngKE
QpbeZ60X9oNAmX2jLl37mgwlUa6gtc2E+eqkRobQu6wzkgvsom5nGTpDAX2u76xhVDfuzJUYBDoX
UMjyKW+rJj3OqqleQC/mqGqIys/j09jp8YMzz/rPQpVbPl2r6y3DTvbpipLX4BRo5jvc0YpAJREL
vu8IcYrTQPvyCQlfd+PeXPtcCHNQF1JL3dIklMobkMeIEapr1J4BnSb3UNS7jVXWvhfPs5iqYbx3
0+Wuo1lrS6iXFzmJ9E7r7WpXKroWwA2rNqr6JXJeHb5FM5wEYNEO54Z6fTOVCDJiQwLCIW6s6XeG
2GSAXJ5xkr3og0px03vHCOPnLm3G3duBbOUhkU2knlrG8vTz9dcra53GdNFAncyjD2QdEPbMHpM8
bX6IVOle3l5rZZeAUqKPAOWLV3otM2Q3xoS28sInUKfkgI9D2QW9ydC4yFqlwVHZ1DcKuJWNonMP
81ppmTCFuXq6DHfBQiZVfpljpQzsoTCOi+nM/u3nWnuH8AloTyyt5xuLIluxICXOSX5pWpMWdxQn
lwRBjQBU2pZWx9pS5FDguMkvaJZfbRSEr3pPUdP8ghDX/HNQpygMmMjZ3xNIen/efqyV6x5FGFA3
2ExDYLhOlwaCs5laKoW2PooHTY5TE4R5q39KQj0pfIlhHnKppdiIxevL0kXD4xrryesw2S/05GoC
SNu4suj9nrBS+UMsrH0sTcUKGmTLLpM6euPp7edde7eMYYB9LtbuN8CYiVPy/zyiUfbYJ6Za9Lkw
jMjPpap/fP9SS9eVxvpCR7zOpJTM0mWWO1wFXWEhOYPCvO9UptjnowHe4e3F1oIL9w0wXMA3t7IT
Y6cZU25jyKGOlv2tFVJD4NZonbMtGuuczpVx0qAPPaRFam6xgtfeKT1m+Fm8VIySjdfhxQQ6i50h
WYXlwnspazyZ1TqpD0niRhtnfS26/HepJRb8p+0r+lFEldQYG7t5eihStz2M3B5/ZyPBdKiOw/fP
WoFA4335b/NvYVe8XtBQ2rpKCmwIem38m5hDeC/aZAutxT3Dn7m6G5aLju1Ca2gxMX29DEooCXMG
UFNhFVvm55zyZi596PIKxNxeVw9iTlrHD0M96wLUdKw+iJHwp1yGWYL3SlHkgaP1ynS0a9eugimy
1A/Y3BjfnDaPHB9qDdbEepRLa6eaorWfcept/mZwlFLfdRvvc5RZRXHybPQmjoZba9G+jYuy9RUU
ui9C05Ru5+VZqAZxIce/tlq4WLCUrvpdswtP3+FYXX0YhjH8mA323O7HXC+qna1LFNy9NBruFem1
3aH2UuO7Wyhy2JlZH9VBIYw53wnmNN6uteqh90u1VpSLEs7zo9QNjE6rsQfsPipg7gO8T7PfVkth
+TGk00bMCO1MO+pV08J/nGb6tAOac8GUlJkIulBxpD9ZHTP5GdyitCnVivYRxhE2lLVwRUV2Ucpf
OYqDSFzTWwKaUkTyq4xk9oUo5cxPrecwmPIB+wvrD2qTEi2IVot/tGmdjOe8Mr1jPkAaOSv62EZ7
snktDYxMdcU+VEVm79U8MrGRMCPdIK4lhhKURpo8zgAGxA6zp/Yfooe073QhE30fKUoDMGpMi+FL
OlHk7GbXzIvnuazbT1Va2w/o60W5P9ujbJ4nu4orXzT2/N21Mu/3aM/TwZOYWPl9gtLPSdHsxjkW
ap0jcTgOw2OfFXr2MLbjMPoQUCN3R105kt7nVhbt5nyAPJph1z2fVMzxIj9SufX26PQ7YqdNvdkE
1WhjbVjRm2pPmTpouR+JqjZ3Tecld8U0tr0PHdT7jgjZ6AadLKwvtWe1he+A1nEfdGUcL1aljQJp
YUi/gcpFI09DXE41ug9ubib4m7S55nce1CmYPtXY7QQAqfqsZbGN+RaXRe27Q9T9qU10/vxQKHaN
Xx0j56Ctp1y9q7rZ+torYQwCzEqLQPQFqop2xpDan4C5Rc8DxWTr565dK18L2eh2EMGvviiYcn8y
UlTunwu1ErNPzpYObEpvGs54VDZfhqm1Ot+sOuNbVWNufEBp1S7/9sqg54GOm8ZWA2nlrqQupP/H
KI+847oyrjIZQfmDiWH1ufEMEjf87NWe+zunNv9Ut9qfRlZbtvc3IX1hYKABxQVJsnMjld5m7ujU
UAjw05mSoF3AdlWipPtJsX69fXHdtIzo8CPXTEmKOCZrXSU7kra+ao1OfrFbXfxwpZd/iIzOBnTk
pd33CoHOY5+1JSdvkl8B7KbV/u0fcPOojJyoo2g/kq4yS7yK8DKV7SzGGuHo2is/yFhOWDSGI2Vb
kx3+l6UQzwDbzZVyPUxKh6KIPBUmYDhC2MyLaIafUFkHXQm3fKqWX319oZDNMTtEwuaWpJDEM2hH
t2DgW4/1n8Wu67fWMyl7/wMt4rjckIto0HVXMUoQdwPNT/VkDBzbZpapF7huav1c9GPn9+c4aEIC
DSDJoaN6fRebXWVMXkEBlUHVv/cSYzwOTIjl0TYkaWvtJfJsDoW2L1VNbp3CtW1i0sRlzsY06Kbj
V9Sg72gRcQpbvCPzzmxUX2fdc6F03fvlcEHRAAxAmBfs2g2eprATtYtn+qi6Buk/0wlRbiePLW4k
G+/0X+jpq42yYBe5KnmjGNfe1DW6rdglmqxMtFORjrulYXo3NV77azYL9x87Nrmv1NzNdD9vmuIh
w8/afcAD2lB2Xay44hBKkfxQw0JlZDtS2L69w24So+Xn4beGmgez0ZsdhmfnZOJXml9wVy6CQje4
R9p5xHK58n4OkWPsXVeKIAyLLQbVTarJylQKwMspKxmhXbV4Sy2Jx6juc8qQUO4Vo8j3oqqGo5U5
872eWNNWf+Vmhy0LUvEt/F2qhutIiPYwHtwxCxYKAvPlpEqOVfURTorYaFL9G2iuPzo0WgoTBpG0
BJe3/p80GtubCYiuwyRSn8PB18cIyLbURyvamUbXcC+GtVv6ZCwLrbIuajRtp7R50bO0/KDi4vRZ
txJz2s0TlPjT0KOW7ReJ1cYnw6udL3nb2iNOEFX2AlxA/BB6CHhpkjzeftBLbd6PtTH/LqSC2mc1
hMaPBsVVTeCd1zT6V/Z83/lpO8vhQxPTqds7LaxSpmxQ7H3SHpumGjC9H3UUWdKnHHCSAIvR1PO5
CofOj0rsXx4JW9mnBh2o0Ncmd/z29sa8CbB8LYiD9KyRwIMgeZWxF0Vsy7hA1z7hWff2HHZfrETJ
3gusW1ahC8Y4EwrOTSBQnRT7K1XkF1V0OnEuUR6avN6StbzFgLEM8yniF0XI7XQoSVNhC0Cll9kJ
k6MQ4bgn31F3Mkl7vr8WBrHQzac46RJs5qz5JW4c4wlxri2a202us/wQxoBkfrAIoUG93pj2GKp0
spj7J5k57XEjItgrLbNp1ZC7zFXYkwTHjeOwFmNYjqNgYkB6w63jpHnzAjyhBxIV/0RWPpxTJXId
n/rSOYRmab5AEEsfQlS5txh3a4ceQZ8F2g3+gAz49QOztSoOWVVc7H4a7xpVDADOQrzRBm9L/3d1
KVSOaamy2g2UJVUqyr0Fu4QatUuDU4mgqqAWILPZ3Uh0Vj6jqzJgdZj4k9NfI0uoIiJjQrDnMrVe
eZzMrLpUmWPvNUYNQVXH5Z3qhMXGoivPR0MJeRiAk0yQrpORxqhtMvM5v6C13b0YWFIek6bvej/R
Z2cLWqetXA/0y9AKoh2+4npJ44wKYmDTNJSNfjNY2tlumtwvW4E6YTKpPnj9dN9kvft3ZFS4qxJA
d5mttqcUFs1RKWbrTBesW+QqZz+s1S05o5XMmnEv3SCUmlTAhlcX2CIdpEnJfZJYDvApFB5zgiUq
dQe8HcrPuAG132cAxAeZIRKF3IaYTm/HyNV3tIxJObLLxOkqRtYucJeGUvsy65l9p/bWMw4VSHOO
OVQpLE42cpm15Zjr0AxmbHmrbVjZdTEzccovlaspX9yyRXnAypEerQaxn52pkxsL3qJsaEPCb8Ft
EozS7dCyHarCE3kHaDW0q0dwRNE+76oY4SUrS39gTjQeRN1VTmAU3vQ57NLhDNmp3MiR1jY+LXc0
+aiibg1CdamIJjcB2eR2m9zl0J8Q7h1qv1PyZPf+L8pgixn/kosBHnsdrnKhzrWbjfnFFXa3d6LE
OyKYIk5eFTl33dw4P95eb+3R6O2bAONApPCMr9fTY1mNo91DiI3i9oWVrDlAetn8Yg1DY258zrX9
w/bh0DFxQnD16sD0uE1HeFhliC1hr51p2XzUar0+liiTBL0j4//h4aiyscSkpcmuXR7+P1mY0IrM
CWesEipOynEOi4+DJ+U+wRP16/tf439XWp78PyuBKtGimXTo0jFk3gELy+h70XfDQHarYbr2xagn
8EZaGJHW9ZnXW2xgPI2ScGqr0i/B8T2ItsNWCvrbl//hqRbMKN1QCG7XycIE8RU3XtBRqVp0l8Th
sO9Kl/g24sOmbJS6K/negtk2mBr8K3h29QozWmUqXaL00sdRH4yuMd3FlTtvpCJrb29R1iQ1t1YK
v7G1E7MDDotQ9Wx8Sec428vOmg/V3G61eNYeiAKHcoPKapkNvt4Tg/DoJ9UM6tpIIEtEO/kCeGcL
wbaSW7ERSF65Bph2Xw9BcOC2U1ljNwZjE2FUtY19053aszXY8T52ac8m9dAeSQi3QtXaqyRDh8MB
DvCWUJ7bAlQBlxq6XGkCYUOdTnShskDIrDy8vRFXXyU3HCgRBrY33IXWlrhMxba4kF5Dd546RDUH
ZwvcuHrbkE1B+aImZj54dZ0isB3L1llKjtDr92mbzjRK1fjTZMzpgeRSpD4CSd3eyGY6dWPf4ljs
lBvklFvUMHfeQkuBv8DFd5Oxhj2CnhQ/AjPxTo/2qR7akl56ah6GFC0CQCVuDi1YgWnvl4XX9Mey
zJE0zjIsW6m289wHStCfybm3ml5rm42Ywy+jZ3IL1m6GKC1CnSFAAVz6brRrhhi2ozznSflrDKX6
00Ot7WVg5LBxc6xtAEIDxQN12i2/Vw9dWzG8SlykOtgPTjcm39Aq2dKmWsuqueUB70BYw8nj6vvj
RqEXWZXnFydxot95L6PvntJNviZhuQMhkr4nsy1797VjxCMtojwLIPQ6yHYmHjpuh56TlVvqQ65N
eeWHntOZPpAs/dfbB2ntAy4ScFiDuPS7r00X7aZ1ZzVnMX4MnFojGasjghEh+XETm0dEgeJHWavj
ju50u1FqLwH8qieyYJWpL2G50/HRXsfDuBIRqpzEQwZK5sdaU/5kUnh/8eKKqYH7odkYZa7smVfr
XX3NJg71wVtG4J3QBuEXejf98mY93b39SleXgQwNkYSU5iYHJ/zDb4yNDAJ/qTwoNYRlhrgbmcxa
aEKBAaUhykvNvBFL52uqzC3xMRtifRhOKA3RSsKv3d7ZibC1nWLbieZbRW/rftx0TeFjs5OIXY7h
2LvH0ShWod8KwJfyk4NydVOrTtYQ/MgZ6zJ/MawMG2G3twNQp+X7b2u8TfBAICZjC3I9OlBDszHS
DqXJvs/Lr13p0rUqSuiBYrL/h8xg+YgoWi6DihsA78Bw3+gFjTgXoYlPlZNZT3FahTtHDs5G2bbW
DlqagoQamhKc/KvUAB+QQrFbZNWs1uzhnkx6/zfPqvJXo9bVvUy18KCJtobFj4naHg7lcNaNotd8
zOyMjf27En/YUdj1gjxDhsLzXh/LqW0qV9FIknU7jr71zaQF1lg2FyGiaf/2UXl7KYBSr5cq8Tke
Zg+YVDyFSVD2fb1DtSp/VAwK57eXWgnl8AaQMqQP4y34m9dLtQZuwO2SkMeZBmbJgZ8g4zQ5e7LL
jjXS6Kcp3sJO3EYCkEvABdmvFHDc4K/XlHpSd2nR0EqXIRZsYWR9pm5Ut0SBb+Moy7AZaQAtefl1
yWbEkWPNHr3EYXCnfRIlxkM7KsUuVAr7PmnbLSWBtfX0xWiI94lc/PV4VM/q0pg12j5JXGl+W2nh
gz7G2aNuDDb4JZxz3v50a68RyidADYaySw/49WssbOl1bQ1RtQ0H51OvaNljp2r1xiq3exGXKJwn
GEkaZDTXZVRiUsvbqCJcRlL/34jmhoesj+WDoWYbSnG3dy4rUYAu9G2qm+s6IDOZZ00x8DkoJdXv
2cM2KXA61Tq6oWQogHDp2bKYvSYujpEbx2DtXbLmQv2g4sHc8/W7BMcB3dgAVFfiq3RupdTuE1lt
IUnXdsh/VtGvvpgZxnE+6QU70urU50ifskMVT9PB1vofCsDn49sbZG05DBYX9wIywhsEZNqTmEOT
R+t4qrqgGBUn9XGwiO4Su2+PLf/PhoDZ2hdkLkrGqwE3u5lg262hhSOsxEuj1dK3YweIDSIKaP3J
8JMCdpum5JD+wNnd24pj/3r+vc6a6DmBi2L/LEX/TX0Hnr+noMovYzp1YEMcMii/ww5cCwbmI5+r
OtOIoipIFCPsL5nslXtQ+zhZ4Qb5jXzO/onGatb4rszTHKWqcNjY37fMAli5DFM5saSUiwfB603m
6pk1MmyA4AcW5GOUldlhbIbwMyJGwz2m0fMJiBcu1gJPkTp3VR/RZiOIhtZ9EKUTbxzsf/f09RsD
0MMvoigmGl/9HEsFDZV0A2xbGP2F39t52ARpZpiXMR/dxu9jq0h2uB/m00EZy6rcuRIJUD/RDOEG
wJrM3HfDxnYDwLxYT0daFyfPadq0TtANKYZkTj6DvUpilw6/7Bpd3XiE5VRePwF3MjkIIQHY6HIA
/tNNims3LhPPzi8etd/epIl06JEYghPqNg96iLyPJ1CKm6qxQIS12RKzXTlfFg6bCPQvANmbigQX
Xg/DdL24uEOjPI3q0B00S1jHppy8gJ7Qlt7jSnLLYTaQX6QwoZN+HSE5XEoRRTi81KmnnieM+oLa
Mr6Z0ivrwJrmGZ+kqgSBAFt7eKxrK/8KD0q+962D0OWULSo9SGDc3KtlYWMUzzTzjJXs97ox82f4
7/YydrVOTdXkT8bcgAJTZ7Hgsazz20HtJmFhPrVQhKHkLiLx18MVHszGK0TaZ0+BC1KCG3tidjQ8
MHqQh1zH45Tm6Rb5+t/o8WqnoZi9AGi5oByoiNZVTSZdb3ZTNfXOnonu4L2h25BU2jEzszvTkt5X
9KZdVJ5En/h249bPQ1+pto9tfRrvMnS9nujlqcop9CYmh3OYRZ8KNu+jaiOMOpvtfEf2oG/VHzf7
kx+NKgFqy3R2Ud1awvV/jgeNailFqbjnoY6/pTjMHU0nyg4tXP+ga816I2tdWY682IZwCvj9ltOD
K2AbLo6pZ+Qa5cfQaduACTEG4FOk/HLr5vN7NwJkVMAJNNUW5c7rjeA6kTqYGMCeS6MwGGhlYX9v
DPp3RYTmc45q5QkkaLdxpd5kQ1hyYDyL6SudW5Oe5etXKvOqHqiNvDNgo+nsmrUbmBPyguOIuuHb
z3eTkrAUbTpYdgwTARpdBbehL2UUtpItZyPkt3ORl4tOJhiQP2+vc/vZoCpAE1rIILzQa0m4weI0
0atyzvUo3F1qCuXs9MB7wjlJDl1Vaxvb5CZoI1DFZ0NRiZky7dSrXdnpo1vneuuerT5qPnhZ2Z1q
ABWnyKrKiya9wVecsnx0JWLnk5Fvtc9v4wc6HRQ7iNHR174Bt9Sm8NS505xzbqjhE9IO4gdjy55V
rcJ6QdmQS9lz6mj39lu+3Tgsix4XlwUJ0k2y3jcdsvFwLM6xo8zHDHxxgL6od0BMPN3YOCsfFIIm
SRjNI0Yf1xsnyiNkB41B4dirXwBo6+cxUZ0DftzFbqik+Pr2k60st7h/oNcDXJyTf5VGIFeYl4sw
+jm1mzH3oXu1P0Y3Sx5lmaPEP07vxkOBjoA5x0dkrL9MdF+fwamFQEcnwDu7Y+F+UupK9VNEH78D
O2e6ozV/336+lQ2zKE4upT9hjX3zerkewz9qVc07h0tFN8K1fZyyXnsyFKf2G0/rz7Nq9Ie3F73J
pJdnRKiASc/C1r5OFaGhAE+ZG+/c5aYXHSOszirfyxfYxwzKKDuj4qi8WKLQfpZ5021ZFd/GHpYH
nrHIui1h6OqbIsbaj7ZNKG946MPkGtkp5CE3ulZrq/DX0WflHucwLjvrP/eTmxpGH3aud66b2vxW
IyJ6KZPo3X1Hi83CwMcC1AK3/7qdmketjDwF8qyTFLThlVbf91W2lU2vnO9Xq1y9MbcxzYg+P6pq
k9fua68CNxwaqk/XYetaX3lt4ITZk9wJfJ3rgB2VbHszQlLX6eZ6p/WTfjZ6N9wIWKur8GmAeuv0
v6+5XzKuvFEho2c+m89nTWZg5aP53caFfBymVQ5zHIgVXAivt4AWaVpeN6g9Gmnxde5CccwbLQlq
xx43slYqUP7W6xyOPH3BZCB+R1y8hgzoeT3qMsEzuR1d58kp6+j7gH7Fkzarcer3RobEUFIkpvTH
MkdlDVyILr4WgwWlPhx6GyRkHIPrNcfkhKAHlgsmTcmnWBHp30yP4IBwpIH7Lkyy7CGxkQ/bxWmv
/lbL2O59qBr6R6dzAIkWtPWwlkwH8yF2czH5uUn/2c9IaXFxVjD4cEDdJoHXJYN+EFpX659JynPV
t9DgGfbojzskmiJX011ZYxMY4PzKrGtySvvZnrNCpeZRHLFXRpObzes194/pZmoFeyHivskaaT67
U09t1EazN/vxWM/TI0mudWe1DZKRg3TVn6X00r9xbDgfoPhG4W5UEJz3baxP/jEbUXwUAs25Y0H0
f0IjKSx3o+2Av1R7JTOCAduXb6lSlC/t0OdeMFpW7u7EUIUjFphO/DlzYdbsOuh3eyN0x/4U9tJ+
qAdFdpeyTxqxU9rQ+J52cDBo1RsLZifOlP3YGzLybYQYlUOmJfV9Lsc2CcZMyV4SFKuSU4Hul/Sd
Vmu8A8bYcRG4nlKDH00Qe4D/ItEb63WrfsLgTKt3oez0KjBFXpvnuUXUCT2n9FuJMHyNBWMMxUVJ
5r72rbZzbd/O4kHZwShz+iAt+cd3Fat6QrVYyXZ1CFl4Z5O2qXwkW6ED0XEBP04NGChmRZNx5+SO
bB4UPZ/aD21kqP8U5awZQVajuuAPdT3Xz3qYZcfULrHXiOhZKT5Yl+Z3xXcegnHOwjSo2wLOiOnK
8sPsyNHxrdSrm5Oi6/VflAhEfG5Ykk+hQ6bxrcRNvWc7rXT1aRhsWjMUJu09sRYJBZBwFWgsRzg/
cUeJM0hSQ55+DOGVlhtaFbchZZnyLyREIvKtIkbogokyUVE+c7FbP4Yo7L5yqwzvDVzwDgFdYa5E
6nyL1KniWWEIjl0a1kDZY4qA1IuTWN5GFnvzLMsqxC4yOUY8gPtfB658yJTQUezsMhB6Qco0/QU0
jzi9nQbcrEJ4pLXArB0gEFPPq1THTmpNhY6XXKYuGu80ow33ll00GyX12t3lchFTJZKa3vB6Ju4t
ibELujD9mOzgQ81M7vt014TjlsvQ2lJ0DGjVLCJvDMhfvzZcDZEeTQRy8LOCgRK1GrCSJDtSN7Yb
LPeVpUhKoX/T21qZbKh6W45WWivnMO2MIK2b/FDVdnRvdIO3hTVavvbV1QJPCbsAbmPMTq+vls6y
MZIDBI4phtnv7UnN9lZpiZ9KHon7ESPEZiPHX9kYXP7kaCjOLzOpq6RUQBXWy6EIz7PTyl2ORcWu
JjBtdSxXl1mmQouE/614Vwe6WuAXS4ZG7rkTde8FXoN9u4s4iG+PuvnbGprsZE+5scvtqLwb6ukX
h1PsotkuTmOl90HXlMPGsVhJyelbo1BHtQEI4TpxZKaEh80cuefWrvAuiLwYZH+t7jvHLV/MybaO
ZLBb2JqV/cSiYMIX39xbZmxICJ8FQOxzT5d5F6IdchjmCFhArzgbgfJ2O9HEXgYhJDGLevnyWf6T
GE+zi6ygVelnLYpE78eRDJOvjQp1eiziNvlZjuGWJsTt07GdmMozK2DcSm/v9ZJRARdXtoN2TuTo
7hqEM/ehDt49LeqtAA2g/fq4sAjFFP8uD3mDH6nQc57cmplSag5uvccy2j7oahTaQRcj2uBPsnL+
ZgVu7IdMdKnrq2buuAejDKs0QM7f+aIzzot2NP+ScCfHCE4pWCHJPVs6pZ8Zelvv4h4fc6xoS/0p
gV4vMVYuyfDQBzazg9KO1rPX4Dh8FMXUvQgg2/9oaZZ/tbwp0o8e3XnvrEbYCdwbhCwzyBlGc6F6
Uv9jd43VHrDQGL87iANOpwpVIGcf0gn8UeD+k8BbFu186AwhDrM2DkwDm9JyzgtrvDpoXjq5O3tA
DORO6VtSlQixHXNnmSLxAlUZe4QqsIEJ93EpgQprZIcvOaThEpuMvE59HfKAtUtcpdP9xvSaT20L
4ZlUwwXOgLifowVl2NNcQBfecJD/HprYJ60qQ1/x7En3TRFl2g+Zl3YJCL4VEFUyI/1lJU0SBmQB
2e+IaZh5KBLP+65ULhwWLyrEXat5YXNsyHTKQJh2Gx96+Pa/slwLxaG3ZPdRy6o+xfggKaVfQEoT
fmn0xv04z+N8Z1ReHD14meIOQQie67s1JjZ5bOygP5172XwXq9Modi5yLl0wqA3m5WYfln86DGnx
8yuRCNxpSZgp8LSN6t71RDYECMxMpp/KyPhnFnn+knWdcYe5SjnudRHJ1necNKpPadaqJ1w31c7v
vRwMyFgof3Qb6UNXa6yXafSUUzbo4lfftPX3psCeAe7DR7Rzyj5MzJMIDe/TlBlTum8j8tP9Eg1h
Ltt5WvjxnA7/8NHrh9ToZ+0ZlX/b3rv60IsP2F/hYjrAfmx2ta5Mn4dEwjbKxTAclXRKjL0Z5h26
DFXiPSHzpNTwz8eEGYo9d/vc1dP4XPRGWAakPNWLEJCifTNprO7QerOanRw7NP8pZeXVO6pGBVRb
TOazE/0Mg1VmVnio1agqAr0z+2RXtH3EFlAV2Uz+qMn2YwiNfzH/Lo36Xo0oHPyuaC1nN6qhkfn4
DUI6l7PSnexBzN6J0QTCjRIH2KdaiU1Ogz1+nMvQe2hLU/00xcw2T1XUicTPB1t8YQYnJr6mGTX7
unPd6Ng6RvsCrQViVwWdcfgZ6fOo7XKv1qg8ssmqj3ECMSBP2ibz564u4yDW3GrcudWQn2SiVc2O
IKx/7LTYmh89RbY/mtL2fjkYEih32MGr3V0cR5QXSpSUd2Nsx+4+6tIRuI80hOZDhuj+j7Pz2nEb
Wdv1FRFgDqckJbVktzvYbc/4hLCXbeacefX/U72BDTdFiOjBAgYLE1yqYoUvvOGhSbUMLiM0cuk0
SyhqwS8OnBdc16bxM3JSLKWasMM5n1zyDyUhRPcZMdC4fVrUog29PiO3vfBVVCD1S/ctQKnMOOnF
Un2pyqZe/NvR4NWzR8wp0ES06oDfXEWDdo5UNwwzGv517E3QHRFj7fVDFjdw85fWPAzlu/kzYkhu
E5DGQqZrTS6zSnqDYBiA2efjeOxifDKqtol86hPN2Vqs2B/0ZN5J1a+iDjEo6EIh2Eljbx0kFlX5
qkoNKXBqg6+9mupPJHd7GmRXL97rKMKfF6gG5b3VizcoWoy3cQhlYqpzj2ao4kHBr597vdwT/BJR
7Zvw8HUoCqxC8wuFp9V7TrpDHRwd5QvPyhC7Y1/hdtKkQBcRWQjcDmMgsE1ldky1OPznP2ya15YV
fXGqH6uxy5gyXtsDocI9y/LaqrOor+vTIbM6RBWmOJU8HgL5++1RNxYX7CIdStol1FvWwK08j9Db
GIUKRhXbHzNcst3akpLvCKDuFfS3hqJHwgfEj4iPuaq8Qf3tikks7rLoqTfMSG0rWl74PZ4U7y1Y
UgZGBRX9A2LO65aTZgetPmW4XKiF8hAT+X5oEF7YCbqvgj+CI+A84tA5SH1e53xgkgsh3IbeGkSt
UE6Gg23Qi4nrQncdUvmdXOJ6ASkwy0L6gE461dhVLjHKEVbzHQz9MGFHdJKsfUB4dfFCmM47C7gx
N5Ers3iEttdqytYQSDBiMbjLwzq/q9MiPTRZ153qUq48xEl2+7ZXNT9RPOfiIoMm2QSu/DasBV1h
mF08phe9i7PZr9F2lLCq1rKnXEqW5reqpMRGkaaOtGXTaH4sJmyfhmhWFHeeE6RvDDbXXW8Jm+bb
R+T6luMKh6zF2RTCyOtLIdCjfIh0vISlzG5xslKCpzbo++f/MgoIeT4wjbe1no+jNZRDUpuiZ69W
voTO9iciluHX7VGutxAHQ+C2hFQYrafVJWN0EN14PRB5aKMA28QgdNH0jr50/dTswP63hsIgkYuU
kj6yXauhghTDghTqxCXo1OR+njLjKciXcXK7dBrjnaNx/Y2ETyo1HjrMAFDXABNYsJoTjiidqmYq
e6MWxUdNafaoKRtT4v0Rqme8ROgOr4ois5kuJVX8BEtd6XvaFrk/Sbl6RoN03NkN1yNhTSoQkbRf
UVpYF/WHvjb6qkAxTjfK5WNQz78ya8axPdbe7ZQtdhwMX/F+075ad+f1ZFxaJEpTpNohEQ8FFVq4
bJKrRtUeLOaqoSyGYjIU40AkX+FROjBdMnLQvK4l+oxh31j/OjBOjxkqm9/K0jRfmPJwruIQ8q0E
DG0nW78moogfAGCRWh0NbTx8314yw2AZZVnxAs2dVU+nvIhNx9Vq2akOVhUUgavRp7OeGuwWf9td
paR+59BtwNszQKIgS200bbrItNxQkYx387r5cfRWwOtwAVy7YCB25WitQaFSDxPlUi2mfqIgL51K
HD53brSt+JTyiEpTFhE2NvTbdUDZaSas40NgvQu3N1eyT2Zhpu44AgFxo4AuQNkue5CMrc8PYBTk
ieiXXrGLO9wCkFtHNh+jdOOAzAI3+VibJ418/NTRlXtB83rx0jE6KdGeb9P1g0ZIh8UIJTJgxleX
uKWNmP5VxDm1ZJQvmKZJboiUpRvkWpq62OfIO1XNrTUGzQy3C/gJ9T+xGn+VhjAulAOpg98wGUbw
dYhCycMyJ3DTbszv+ypZRN2j2gnIr68NZvn/ByWgezso5HyuyCQmxEKq/GSgD/5hrAWTvN5VRt+4
cYE8AI8UFy8c4tUeAgNc9zbM3sswqRRDqO0+yEG694iIP2UdkAsvDSHWKXQ0xWf9axW1qIcnHTAh
GmTqM063+bEdjMJDO0tX3HLKzVMSjf9ISrvXN9jYregUgbPhlQQie5VQ1SAp63kOL3WqDj9DlK8W
xmsU+voqeF0XzTCnfqoKy/qfNhdy8wEJ02QPGLyxyCrMFGrjwn32StxCGbQa6nQRYgJuzuA2o/Co
S+Ue73FjFKgoAljEBaRcxZXdUk5EutT6ExQKPjjjFBmelVT23u7cHIcyIrpBjvAKWG0ZEBlTZ6Jt
B1s6VvDTzcKHDEbgzhnY2DIAHnElosZvip7M2y2j2KmpjrkkndU+Lzx6tA6+3spCzahWP9lVonoR
mvKPIcix90c8ZIfmK+MGKMb60VaNSB5ixI0vcRggVWdIwQFldtvvwyXauV02lpKSLIcd8RGsXdew
k1AbRpXLG89chAsem9FSfkCOS3ZG2bjDqGLwExnqlZz9dimXuI57qQ/CS2ljKHlQ6lD9baSmg9rP
lDX2EcJKNZ3LkFxnJ7fauMj+HxuLPhcQqTX2LCuGprRVUBrdSLXMidLGj+el8qdCis7vDomJg20u
F3RlwQ+trphRaeMMHBsy8lWM3yn5QwFGMYyP+Bup/2FaPAiiqQbs66qeng4pUueBFaJmGPY4q2SR
eTfDQaWtHBfjnkPn1iLSdCGdAoMM6V1sor8uz7ExnEaK2/iS1jzuFvpM/lgHhm/H0l6jZ2s/iqQU
rJ5FxLqu0diq0tmZupALF0F4T3lxPkna+Of2l7qGVWMBD5CZiAVQDc2j1YRKpzFGk6jtQnZUHRIt
bZ5QjMJ7vRm1w5R0tU+vFxvSRDIPQTwaKHPO7wbC8BuEMAJ6bsjvcDu/XdQotvpEDojMRzmvz5lW
KydtRE29Dtt5Z7dsLSqnW2jxKTwAVztTih05KRBTTbOou7OnZD5NqR3vsEo3VxUeMugxelmot6xm
REGRDigMgotcKaoflap1LJd8cS1o8F4v95k/IijmlYjQuM3c5091oL+bvCRWFTYIYHtk266gkPE8
D1koVzFU2rI8xhRAAFyWowvoJdtZ1a1TQR7P3QkfHuD16rxH2GBXfdtg6D6F2IX1s+U209R8n9td
hMPmULC8gcyRW11FL7WlRboBx/wC6T45qKii+doUw4OOtXfDVlFXAWTJ4aB4ADdlVT8R4mKakyk5
HPu++QxwxvqKMAliCY4ZmTvJqVihVVAm4BQMRw8dHY3VCytxui29QNJFyrrhKMty7y6Cgq02iXSS
i8r+efvcbywj4zHcKwbt6tjLUp+EqoxmTl8teYT4sNp91EjHHoFrBTu7Y+PJQzxGDCWA41cE3UGv
RjgLgvJImzzxDWI9H4UEp0A4Ic35G3qanBC4tT7fnuNG1AI/hRcBPAzE1XX9SzZKrUI8lshdLZdD
o1Yx95ucPWhDK6Nxm7Q0pnr5ocjy8f1RC4VMxFshrIhKzeo8THkucUoMJBC6cfKNMIp8zBGzw5Tv
GgRvXTXsUXwQhTgj2cPqqmnNGSWvDFtxOrx67VqxOR0qVZmOSWGasPc1tT72ZmldVAnglV9OdW9+
qB2t//bu1RahISVHCqrXz1UlGXGYqRL2BkHf3EdS2nrU3uj1psHvVMXOV8a5xp8mWGa3B9640hnY
hBgjdM+vtjLW9NpcmWRNUa4691DF9fuuSuLD7VE2DgzFb250NJ54Omyxyf96+Iswq3mjqN6qNGa+
KHI/HtVwFloauyKnmxP6a6jVXYBZ6GBNtB8v3VSZvqMsmW/J/V7laON0CGtinYxM6Au/cgr/mhAI
16hqRTKdjmP+A9pu+KJC3zlVxBxnPSniBAahUdC3Nfvi5fZibtx2b8ZenQ9Vm4dGJrW96GleHJDl
smg/UTzl9lDcmLXd2SLXXHrB16c8Q3FGhPZrxFpZJ+3cSohKAfwMI0AEYXZOutT+RvEKF8CxR87K
bYH8+PIchMzcybSPRlgu96gG5nsgkK29JCQLKM2jQYxQytu9lOgLXx9LvgtPP1r9Fl3VexMsQ+Xq
2th/ef9aQ3GH464ZgIZe74+/vjOFwElzgDWgK1R9L+ixHaMEYWVIjrGfKdO7kUKsNEol4l3hqr/q
XzooGIFOnamGx051iXS99RJLl/woNI2d2uPWDiYjJWokwbau/LXVqA7GSMNOV2tAVwAXDaKnUSrR
TI96IC+jFdLCaGIzmHyQRun79zDRhyi6ci1cxzzgEebJQE7wIseLCVSn/i3PSN0YatU/JVaS7Wzh
jT2DIAt2Lryh3EHrJ0UZNXvOQB5fhmboHlGN0v/U4Vj/Ww1Sv3ejbo4lmKUUlM1riJlt0A3qTYR0
OsuYPhaBaZwVoGjn3oBeeXt3bg0F14OA3KABcPVSFoFM70HhWo26Ifq0SONyNMN8+JJItXq6PdTG
tUqMy80Nj4WK+TqcS4vRlMuAPk02GcnjBDD4DsDHf/hOhKWsnApzauM7BTSda1sWPac6+nduu9rr
AOzcD32r7UxI3TgANPh4bklnoMSsj7aEhFwSoPJwGe3FkgAvV1ZzwBRdd44TEJvY05o86T24ZuCs
1MIyfwaFjsBv0mjy927BmZnUpJzBaxpK+qXNJ/6TqBtNzFGkoUXHNwv5/50xG9A5RwJhK89tRK16
tMMwsJ+TwXMiR4p93IbY8GGZa78xtB6To2wEGBDEnQ1y5/ZX3NgwNFZE7A8JSrTd3t6doLl6Z8oh
MiCjWh9gdM0HB8HJh6gdH2+PtLW6GEYCB0RJg0RK/PO/Lk7JToO2Qc4c/RUVZWPwmCd7MtMTHg0l
Hm157ml9OOHFhwXe7ZE3nkdgwnxU+vqCA7maY291TZCrJZ5iQ5IfEtbDrdN0PCVd2Ll5IQ87M904
GSBcabfrvEjXmBN63TOmTWCge1MPD2UZLP+ArHd2wvGtL/fKFxcF/A1YhBpFCxjG+BIs8POSQR2f
pRFhMoR39yL/raFofuNfBIKUPH/96agTGmEoU1BozNKv47A5whHJ3BSy/s63EnHfKnGjqyhQ8PCs
eMzF2v69S2ZI97Ia4M6iJ9J4Mjut/keVELHynDKIj/mU5E/QTKvwP5wDgSVAD4wA7qq3XY+KtYSJ
zbgRwED4UtO/eTB96gOrfr69GzcXk1cHWBIRxFUdgb4sgFjDiC+WFCYozYW6h9qo7s1KuRdkb218
sQWpZVOxuHrkuvG1/THHaP/MuWfClf2RBZnsGU44f7RqCii3p/ZqirT+emj7ExjBp2a7rE4aXmIm
2E4UgKwxMv6h6aB+q0HOPsmgWr8ZVR59mbIac57YaqIBJfZA/VOCnfhsQ6yRPbm3pNkj3sGj0xrq
4owWQT+7dotf3ogBanfsE2v4MRitXdH2rCdoTpNR536jlsYHfSn0PSO9jQ4LtQMmgp4Rf1mXJ3kr
Bh3FmORS9PZAo1vKf1XkvT9LK2kGT190m/pPo07+QofoRRvtdtl5lLbuEmSARNlJMEfX56E17Mlq
agtm/2KU3zQTZFmZhtMOlmbr1IF6orfNlxMK0G9PHSShbjAEskNq5gKgYtyepjh/cZypvgMs3HgO
dsl3tzfL1jmg6Cpw4nSwrhLthcyzDXTAF4Ml/YRypNxXaRLdqVnX7xRMto6BLfjEhGAUn9b5wRJS
oCDgAh2zyNJ3W9KVH1qbpSG6Zkv5cWyLPa2xrafOAY7zCjiEIbhazsjBr8M0hGN31FQPHInZc2K8
pirJ1l25GruvWivNhyxj795e1OsPqVHMgmgJ5H8DFNVqEFXKkpu6c8bsgAPzCGjang421rLe1ONn
WedGtLN7rqfLoOTx0CFRcrsC6C01EUyS4NkpBV1xp0r6z9FMdS9bQhWjo8x4aIPS8FWsL3fqQhto
CUbmZAqxanoW69Nhz4bWxCOWInpZpf/QcM0Md4yXBRYitgIHKMnwnZMmRXygc6SRe8dwvgZtW36q
8XRS3ZYQVvXaIYv2rt5rgR76XtARBBNC24BkoX+uqiSF5DNGYn0Fy1GAY0JGPfANZSh+YzBWGrAL
pOShnbviZx4uBER6p2r/poBGF5fOYZ7tPHLXlwm/CX0byL5klVTU3h5zpZxKKesJpuW87+60AXlT
s4GTeHsPXh9sygqgt5An2BJntIqE1ndJuOUEuXEZpNSOvCqLJdXtdSffc5XZ2nykcCDyKEYI1a23
c+qVPLZ7iSs6jWLpQ54ZsuvI2XQgmZRPuazNxz4s9Q868j47ocrmPEmmwCcjXHplngPtBOZjD9QK
TAp0gAHkdFPzjEkKmku3l3RrkkJPG8oj6L6rekuttUkOk5JYL4zycwQBJPaKwJF0386kAje4ObC/
1kFbfUgWJFt3ts31/UnrhXAFVT+Bx1nHz2ESmonOF7zU2tx6cxanT1ZoRe5SjslJV9No582ztm4x
uqpUtxFHEco8b78pkKc5rkvhUT1oyX2sdmMJB7gqOogWDfLv2DLmDR8XZoW3lDbk1IyO5Q8rdVr7
YNn9VJ6haMzNM+JuMEYWzYY9G43x+GnQls7+NsSj1B2omSX5/WKpJbdiD8rGJ78zpLvGTKfghPNw
nLptMCuOH+nY3x2n2mm1Qz6AcUXKNShal1JFr0EqGOr70RySDq+owET1S1WCD3k6QDUo7cX8Rjfa
Dl05qgtBlyn1+6DqI9kDFztUkPq78jmzYlRFx0nSygP6S3l8aBb4Ea6VNdTMQt5FHC30bBAgJA2d
sYHGn8Sk4xLSDSB6LLf6WZvQbTKHnwaoW9Ufjcmiw9kMGYc8tmfLK9oFK1nV6Bp4bq1UjP4itx2s
jGlITbdajEH1szYw7aPax5HiZpWcT5zfSK8uUoIb/LFHDL++I47TXvKikvv7HLpH5dfTID/KdPhj
tw/MIfKXblS059tHYGMTkhag3inKAOwJsWf+SgymCo8UteJNTbE0c3N6Ld5cj/qnhN/9ywyt4cvt
8Tb2ICYIhihxOipyDCtwVK6USyfVcXLJyl6VPN35mKNombmBHGq/hkJun/PBrnZe0q0rRUiTCkE3
OtXrjd8jYMHzDKZgTkLNp3aF9SIx8Kkeu24nUtgcSnizcGmi67Q+1B0d+To2MzAFzpIfuaUbD1GZ
4EOLQfrtldz4cojHkIQgzCBeBvEq/fXlDBj6Sx4PNG9RstDcvjGTZzIt89RNdvfTqOU9FL/4A99m
IaiNUA6mkEkp5yqy7KxlABhVw3TOrcJwpSCssa2UuC92ruWtmcE9pxAuSJxXoliy2Zv0SjAPX+Sk
8UZ6zn6v1J1L2XEgg5n31NK2vhn9N7gsFLmJLVb34hToiKXbWAVp8lKd8Iyq/TId2ueeBu7h9kfb
HArFL1JHfDEoDb39aCGv6SAXUXIx5X74EKKBflEqrT3Ms6n/h51IFkCSo0GGVdaOEcUMlDJLJlax
KPSD1Ka6W4dRc4h0KAvvn5WodNF/NUWJYTWrzjQnLapQi57zCa1BaZySO7TSgoAkEzX324Nt3CBw
bpHYowb0qrr1dgljXZlR1RDOfpqdetri2L0LbLl3kaGoTh0q2Z+oY+yBP65TVnqGMJE0wLNkret7
q8pKZFVl4qF80uOftKXqQ6orte02xoR/ON2LgH6MCdUKmqtjvoRS7+wGv9ekXDBZ/OeoJNO1QJ/y
7dQtueHd4f28wDKzKEkVtfRJckakVquozj4iNmPnzyGE5QZxf9D5HjY+1UsuyznxRYwozc6n2Dio
oOKFSZQo8NLEfvt7JiVXBzMuUQmfStT+UJh0m6RUXSNq0oPZBXt8jI0GmbCFgFbOJqP2Iq8WwOFl
AodHyBSpiep2szPd1f1iu0kVWX5q1OmdaZXVUQ+X8JAuS0KxuQ8ui40h6u1NuHEX4lxP8ROwviDC
rX6IMhhynNs8m0mW9XdWYMRPTq4Hx9ujbM6XMjLNI9rmqCmuDlZDuxPlZwxSElvgLezcOWJcrePw
jgxMO9jF2XIq+PvkQV5joJ8StgB5dArsp9u/ZOPeAoBFWY0OCD9lPV/0+srSQqvhMs1T6CNnyGVi
pIuHi/hetWtz0kBWWF66IKLn+3ZX5W0cxDk0u4se1NrgymVrGzBd1eYXMWL1AIMyeSnj3rgzovnj
iDI+qV6hntuo3ZP537hqRJuQaXNXA1xf72/VJDhZKmZttBLc2igbPtDd6h/NPu5PJOPNV6oO097N
vTEsAgZwy3iO4HSuy2Nh11Gho6J6VooJQ8JysSPF01AxPTbQlQoPJjvyQW1lI994+zNvjAx/jm6h
qI3xZ61QGpUVtubQpc5ZNzrrqFZFcXZGazpJOhTdBK0fzGWKPV2ujbMEZFbYrghmyFU1UENvxIoK
Bo3xcTiCkckO5kCN4/bUNnYwbl+0ZKhOUHtcs6wAqNv0CVGOToCu+lKdhH6ja8cWCvX77wZc+ihD
cxdRHFuHE+GyREAVuRArUBfupDXqYxcm6s4oG4gaJIGZjQAjMtA6Q8eC1egwVUHjFbOy0Ru7WnpO
FLslYhrDWHKXvjL1exnkvGBEVTXCs1Fbhh9rCjvJ+8MaPh03lINYBJt2tW/Qlg2sQO7CS0CyeCxR
LXgZU8twI2vZkxbcmLdgHYNK5gEQgYBI6v+Ke4l6MzBvoLzNAnPVwgmWmXdOUX62ar7UXqI4dXeo
qiX4HAttCK9I2uHB6Rrt1+0Ntf1DiBZ5kGCXXPU17XqIhp4b+oJGQ4CZVBl7uN5qsUuhLIDB2CrH
NqpmT43V2c/jSXXVQDd/3/4V19ua1UCp45WxidqROFx/r0ZdGhXG19K5lyv0nfk9CEXZJqLDRr5z
gjYnzEbjhuAFZsupb8eqylyPhtCQzqkwKvO0sE40Ny41XGEz0BN3yAqo3amMZClxrWAwomNuhM0F
DWR4jbenvfFIAHZkvhRGIf6hifr2tzCck3aGEdI7ayNg22Vlfk7QefuUh9Xwv0TSYhycFv15zpr5
3JfIXB8wB9U1t1giNLpu/5rr4PDtj1kvjCKTPC8wRtRCLp4jw0LRa1Rm62OdVKOXzYqN4BAUMscO
Hyt0wd5/FRAKAWzlBKKfiLjR28Wo20rrB5TvLih6o8CgE+G/IqN/Yt5A6JellfNpHsrgiJafELiT
nAtrIRU7t8D1RS6g5kRD0Aot4bX29mckOpsxNPvwkhpWd5cb5ix5Sxa3/c4412EnfzZpvMAt0lpZ
f/uys5xIGhXYJPoEmctKwGUaZX9cDDNyEUWTnm5/3q0zJvxEKC07Oq/yqmYRoZS26M7E7ZZXkt9O
1XRqlqF3kRpxdngXW0MJXh7gGaZHfv92CQt7CAt75E5JDCl2Q5p6fmgvCPQViHPsRO+bY4HJBCko
/FtexRj/ujqsxCjyokjDS5dELWRgQJFGK09gy4y9dtvmUIIeYJOR0kRZ3VJFCoBgikz0bjM5ekJM
Rn/JzXH4hNmX88/tj7W1CQUe2hJ4HZNy/NsVbAMJ93Uzgb2lD+NBrwLpaKVZvhOZ21vDCHYMUFKC
CWoib4fR8tAog3EOzk7cT/HRinW5u58hpYePnaH03+ImzRQvtxa6z0NVdz9imDvJCUW9IvWi0ikN
jwdijsHwOcmXfJ7a5BgO1IrdupvlX1PD0+lWwVS2iAM1cYrvS5fpp4bIYvGHZaZy2UZm+CfWk6Zy
eYtwoYm0eEq8ssmswe9aCY7jYhlx5KkUW/4UEO1JDQxjesSeaApcKkTZ9FAHJdtZRg+z80ZHLcgZ
k8ay7kJbrnVviCKz4EnNtCOaG3mNtF1vNv7QTZNzIOdPB7wYwBLdy+pivyRKOuUfsfHtEKpGEfMw
6wk2iy0eWXeZVeTgQ6wqSu6W1NS+mxlmAG5Q9GFwSKchX05WNkrtQelKFDsrucrsj4T7810YotXp
Cu2XT5pUgomeR6n/2thZHpwjrWl+kd460UGSq/RerbsalaUxRzgHOmTXHzow5Og+BTHqkA2SBqXb
ym34mYQJ/YkoxHPWbVWs3tyiUGbEo9qGulks6eUPav9xsvNQbJwD0ECiaSorBhXQVewSxLSDVfRv
zok+Zh9413HzzUIgHwvV5mjnfF93N8iFhTEMTzWyG474MX+d76BpSi0smvjimGF8oJ8wueiFL36+
yN0BhQG/yDO0BK1ob+DrLALkDBUIUUszIFCu3oFeLXutsezoostp+jXBeeHbqIwJOuyq3Z1xFeYt
7qrQ3JnvxiuMG5tBkUbosUPVeTtfW4uCvk51qrxR2T7YLModqvMPo24vHxJH/x9tTenUTAOF+LKv
dy7ujZ4p5TzKyxCDgBWgC/J2dMdYFD3v+viCjGjhoK81VCd8mahL9R0cxLbRh/KCOqTaugiS5N/B
GfWPveaQTCLXmrqT0minOOrHu9v34caWo1IhGk0279cVgNrKw3yJGxnUVImLJk8n+WPST/5EU2xn
d299d1wNuXTJAnhWVhsuRn5NXZImQokoNqGULr2XOflvWQtLN+kd50DPeK8zvzU9rmBdgZEi4E2r
BzNK5jwbbYiKMPfVIxeIcg4QJfuYSMqe4PfWUMiJkkSSnQvNhLdfOO2AnxFgsa0V2q0GvR9/aJQB
S+xiPt3+aBsRDvkwnWQhXyqsX94OFYyODThF5xFL5kBzy8wJP459OXS03ZPuFEMNk3dOz8aQtCNF
P1L4UlIwfjtkiEsLjnt2iMtYFR3wGDC+0H8Kj06EKFpqTNLOgdnYLKLJS/MCQtZ1aatMtJEKBhLZ
saPyRPfT56LJyu/gsk1v4Zp0jXGe/8PNBDiZlRVkKWimq5spAw5umZND7hjXvdcMqvkgzQXJ89Rm
HrrLnTdV1bvNG/mKikmtGg0rlOLN1aAmEob2YBLTTUaJUGJISdLyAg6E9R8+oYhGiFHJSYHBvf2E
StiWKL0t0lnDlNqloRF5WlLavtCRO5VxJh1u79KNGIiiOJQegSSmDrwaL0iDPLG6STo3aVN9t+yi
9+zU2Nso4k9523YSTGQq73TTqIqtj50UD0tipbZ0ztpCPY1zX3jlUtheWzbG+48dHUL4OSabkpR+
dcLnaXb6zGEoXQ3L+1GC8JFrzj9JUtsHvD33VJ22jtxfw60JpQkYZpP+MLl75MRuFBnKadaKzjei
TD2ATtsr12+tJGA0HkeD4r+11hnrtKidrWByzrO+jC7CdOUF3VLd6wep28Hqbg0l2MeQnYUO/ro4
NVfQOBSEL8/tnIq5lNWdXk2sYg+b/PYufG1krTYIO0QA0OjvXtdh2oazlVoRnnCFWtyZSI33RzMI
wpduQB4wSku8jse0cdIDNtbJr0bvm9EdKT0DVOpnTqSuzfZy1xUaat4ZybP5WY6dpfuCbq/eHXR8
ZGQPafqg9vNykY1HTNPUk12kxrdE78rRM8DmfIiywvxslYvxDTVUYnfTXDLtE0U5KzjyzJe/qkzL
EdUc7O4+IBcKf9oEnrML7wNnr3gCWOZNqhLFvgWGXXZHKbAdt9KByLvI/Hf2z3YZOvkAizX8HmNW
MruZMcr62W4KefSCWB7+SdVk7E8I4RhfqcfxSJGhoJKvRYjX6ZISpu5gtTPYg9lK/uSUzukc3f4Y
GzEnZQj+J/JXHhKxL/6KORfTTMy4QtE5UlPzQzamgT8rKK2LBhHJB0mzBEjkdwbFd+fsbuw4iq4w
hyDYIzWzviZahQBKxokXPwyjPI78G34WtdR7ZmN6vj3JrUKYgBEQ4qKkyXjibftrll0ldeDMNOks
Yd53N5PbQhGT0pn4mh0oZbPk8niNXhOZ+oNeaD/Qvqmfbv+I6/li5gI+nfaETlNmXfjLcULsjQJI
Yt5VjmcC4/WCxlq+aF267DzV1/e8EO8RTT7ElSFLra7FPNcLKzRpVY80hu6IbqW7LK37P7cntDWK
jTiTzRAbVRZjAcNTFYTvmDoqH8t51M+o2Kp7mC/l+tZFbgllHsAnpgDIrgKdbqrRIgJnBVrP7p8U
IC4/0mFaTA8ZuWzwgFhTQkcZo3sgm+1ecBdYTnMMLTZeFPMH5NX4f8nYOICV5ejLjI3A3ch2frm9
GK/ojbeXGmVWWk6o8BHcXtU3Kddkql2M0QUB6/ZSUquZXbmP8j+DZId3pBUIDapQAz/ORTiQ9+bL
l3xJx0OVSJZvDJZ8HKzefBgicznf/mkbG49uDdIctGvocRir3RD1SzzhC4OQut0OJxwGmzsjwN6m
MJXMf/9QsAaA/KrkywiVvT1ntmTTBsuQVemkXvblrMdzoaiDQ6aluzJyG9sPODpMDJ4RsJzrBn9B
WAAijng0hPT9Y6CEmrslZcb0FGj9+MNEf7HyJJApoes0Q/sZ+MswuKB9uh8mZY3uYxcifTHp7aAD
CaPa40+Lo/6sgHjhvmxDlnGRYV2mYxTKHaU9qaxTtx609gvujfE3u8nHyNVo897N6pRkfhIGiii9
lNN3xwCM68tG3z9WAovta+aCqHorKaii5vmETpkSGpUBeUrWfnT0YCj/ZqXRuANvyJ9pLCPb7RDW
N2lIzEntqXiHBFSjy/hzHS3OHn5nY4cISCUZNtVoWkLin/91PUp0vNI2Qlclt+PBU6elOKjAtp8m
rdyD7ojNtjomogmPKwIdB6xBVpuxdzJDCxzSv6VIviu9Fp0Wyeg8O9caX7Vb+dGBDeHjRi+7cdHN
O/vzOoeBD0jBgXYfYjw0MN9OVAFxYPcZheFGS2U/b5zOh4Zce6HjYCwMLwRYY70nzbM1ZY0IX7i3
Iny4PhThaOWphDz4ZZIT+9DQfzl3ZiuwdP0YPBdBMANKCfLgFFUldYW6b4AI3z6XW3eoIC2JOJl+
AzXQtxNHKmecnUANUL3uUvadk+Vn2kCB82fGuUH5n0OhqXcHGh/nDtRkfIe5E4/iQhtdOjSFrj6O
aWJ/VZfC+KOP5YicojVQvF9GaQ+5sLVcNCOA7lMb2qjL1DooLqsJzrm52DXICfBkiFTHxIAVxSvT
7eJYteDuLFNzV5lhJL8ocavbO0u2cb2ApWanApcBVy2vQoYilsmM0obwRHNmb1TN7FEvuurdlAwS
JLYjjAHBVF1nZF2aWi167dJ5rmJ59A3JiZ6nEEVQr5zLRj2ir119ub0XNp5TNr8FOQkyzXVVJMyI
MdO2C85aiuun30iVeWrzYXYO4HSczzbN/ZfbI25cL8BV2f8CfQMtarX5WiUAet6GwbnhQqwJqg+d
Rr1gytJ8p3b2Wo9dXS/E8iiKIWMqmk2rB8hI6yCN5046j5Mp3euRk1kuyegie3E1TT/ZcAvGAWCR
QCBXRT6f00SJf47UbgpfKqrmBxr9Wu3CtnN+Byb60a4umcq9kY7GI/4g0+i2Sp0o3qLIE8KXuSS3
x2aQCuMyqxVVM6ulgv5badFz8dRwnIgBgip0cDOYmud+jPEyVecpAPaWqtWLEbcUVUmSohwzFVLJ
wzDUAxCEoO9+0m5BKkmdJP3LoCw0l5rKKR4lOqVnh3oWCUsn6c4zUYn8AfMyRfH1QTfLe67vqXui
UwXK2u6TfPEDJQP3Pej18qQTckueXTgpNNy8kJq7OC3QsbeLWol8SW107NVwVTw50FGzJ0J/AD1q
OaMV0djOZHh4BFidF/eq3ON+XfUPtdw1OdVTi+ZplMkvPVySzz2yTo0rRdJwH2d1FSI6w5XsLRPo
xjJ37M+aRkIFcHuwPmlgwb7aSlvaAGcQnfbj0qr1Y0TXFJz7kkyLXyzLVLt5M9DswtwybLyOdRnc
JcSRya2LILJ9OzJt7qM8yHofO5qk92FDyP/H2Xk0x42cYfgXoQo5XAHMkGASlcMFRUkr5NjdSL/e
D3Razkxxam2X92KbPej4hTfUCLJsAQSTpavhnZiZpode1bffYUrgy4Skavnl7c1+/sTg+QnF3Yfp
hnzqac4+jdLx6f05iU4x+SA1s/hWo8581JsJRcnFWY7YE1yLuy4kOLvTKLuePA5O8ekbk0uSGccZ
3WRFXQyVJHuw0bmyu9WhJwnAP3StMfunHi28zqhO+iyJmY9rfQ9hqRJXpuD8vL/+MfvV+q9wAhki
FkfzYPdXTRa32BEeOncwD4t+1VHvwmyDcYauTV2LFvMp0dJzGw7WbNqJwc0ZAe/X75TT5Q3ulVtw
3Dgoj9JCXeztNb7wgeBKCWK4ZPaGyX7F/usDYebJQjWTlUxcmzepqw8x0gZwM+ZrSvMXRiIxByrA
v/jKU/nXQrqolJdYyCiw2/EgnfKD1HP9flBO/u3tjzp7F/6q6gHUcXYYG+/DyUfNWtFPZhYkval9
2JjWO2MWnwJRoCG4Wdm1R+HScCaNNR4EvvCs7Wu0dgcsqcTiFI+aw5ZLOyKYMKKgTK3IbrZr9ptn
M7l31vbMhLgTROSpyCtOIbmT6hsYvdRrPqeTTMFXaVic9u2mXZOfOIth9sEo2CGJwGt0VmjFIDBz
amQFE6cqivS2BUfkRHVrNofBdIWKtnXAb2/CnSPjlszrd0Jt7RWxuEsTTLz3lwXp8PCerOdm0o7A
1tRLfNrWj9lqe/XNBNp0ILav2/ueK/RKZPFX2+fV68tnE85YaOyTcZ6lZDa3dwOwJ0jyynfF7WCI
eostemgQg6EpTICq8AxpjcKBAxeo1ooNOaW/RTubifQU5OXcr7LPfZHP4Bt6UQmo9bW8VvM6C+34
mRRgaOuCkKXWf3J8NX/j+dEwgh2AMX4yUW3+x5us/6xAvo+C9CFUMaCfRN2vz1NgwlbDZwO/13ZY
fvTN6oKxWunxZygkfX777F76op0mBqSP8sPZYeqsYE43+hkJaifLgZhY3Rd9YcZvj3LpCCF0EsC3
2WWGTo8Q0V3TkKywq8u5iiq8cG6or/ZhGlBTfXuoSweIpB5cCLQVXtKTOM6dBY6LANgTYbR6FnrO
ZH3rebffK9WkX2tQCTl2R9lI6JouIPhc2ibrlQzg0gECqIfy2E7j56NfL6CBqRVGWaufrOADdztQ
ygaQwcRUUshtNT3BjPTad19YSEppnFpSAntX/H495oqoOaG56SakNH7cts1wayH6n7w9u38hlycH
lQyLOIXLiQvxtK1mj4avlTpmbxkEq17E3Sbm8UB8UX5sEBSQh5JE1o8NMQiJdZSLhCeeW/X4jIIp
EJqtcLohwgFFc36MGCM9qxQjlBCIeJZFurHJ9SlAFid/Sr28+yY7R2r3m0IYK1oDL/s92XZDjK21
2xG53UBEuoM9mJ1qmGwp/CswuxKGVSf93KVfZOuVv31VVR9xwbb8GGWf1b81bXyConkcph+6t4Ix
Wex5/jVLu7uGbr+w6XcBZKAfu6ADNYPXK6LPk+9VM8Zlnj+ON4aeiWM7Wdqxk1V7fHtZzoIZ6iG0
5njlUTXkYTwZqq3XfHQ1TLhXYu0IMEgQCjsvY0gh241jNqRMyIgd3h70vHC5j0rFkl4n/fgzFAYl
3Kp3kE1MkOjRjuTlLekA/ZuPnWEYdwWhZBa19PQel2lw3m2iah41ChrvpFuViTsFcEikbbo/AuR4
8yv53IXj4DDr6NVA4+fXnVwDPFzOVvbUAkzN7X6lmrO9X7Nl+H/mnXQCjopJQnwaPJeW8GQx+EGi
dWjUlQgEdVFa5/b44EFoUEmpie7XUFYIir899xduOUKR/YEgIdjJ06/31mjWYz+WU5oATKbVE8gg
3pYgjVa3bA9z2el3cqmDgzSy5QNGvf8ZBcvKU34guGSD22f7DV/etUJZPyC4dFTSy6CItLJubutR
9ahZGfXDGDTqINRsHvvaMa90KS59PYA8+jEBIRmEyNdfvxpuWRtDQQTo++OXXc7hnWN1OlPvodZn
iDYejFqEJJBztHj6VXT0hfsdS0ies10Uhl+wn/x/RfF87+qnbZ0m9s7eRS5PtM+lX5dGLNVmPi+b
qbVkiOPwT7nNORuv8r4PTm7fg+iYDUSTN2u5lTQyf6SpTZDS2kX2vMCO7q9sk0tXUADnfOf1/xUF
ev1D17HC4HoidG2LcfixmKUHWKBcycNnK5uvPPIXjhxYN8jtdB33HPbkyHnZsmhjRhpggmqlUyqd
P+6iq+9v7/wLc0/+BEAAmC7FmtO5b3Oj1jWt4wGqNvcW5S3jc75KedRTW9MjOfxn+hfEXvphO6ID
xd2z6L+y5NjPYx4kc9WmNwIh8fLgNWpsrmSG53IXDATG1DIBb9Ga+GvT+a9NtZlIcaQlgUtrSFwz
amN1fWoQyvqBp5bWfQzSdfopTBtxXB4C+WLWhY2DS2BTe/baor8rvb6Y/vsGevWjzNcbCF9PD6fL
wccsc1yPaMWn700Mgw+Dnm5XArfzSsQ+AaAVeMlAQxFcvB5rsFpv7HrdTxY7VTdzDu6pgJwbel3Q
3zbcNhFECyvkyBQ4ky4UqVRbV1c28YUTw8VmU+XfqyI8bK9/RF8OW6X1ggif5/bRdjX4aGOX3qHa
e83N79JQO9uMDiU6xGdhfqu2cXUadlZny+yPkJM6YFUuv3hu9+ntM3PhZLJxwervBHJu7JPwwHCo
pBVg5xLhCPvQpFn3YRO5d0VL5sLJZIwdEAl2+bw8vPk0Lp2RqBcpqu2Lnsvydsav6blgqrOoCpT7
8+3PuvAM7BSknefPU0hJ+vVaybKRXqa3ftIJYMqhNw/Fj3rxyuVbbjRAruwuyF+2sVYflhqKbjSh
oXrtgFzatTspFkcfhADQ5Tv5EYg2e2JoZy9B+XP+QW8uvRkxJxahP1ltGaakAHkIma/daEiM4z0Y
ge1u9bE6uXJ+zvAYJBp7aYn3eO9SnV6/65aifaV0Jwlyyp+Z8q3QcObqUBqoHDd9Ld+vatMiBymh
K8/x3/f2JCmALcGZ3fVNUAg8OTQeljvenA1u4nu9tx3sRdjHoAJYE/bZ2JlPiFz2Y2ghBnHbBVb6
KZde+qkMvO1pFVV67QhfCIbxqtkRyVwiO7nx9bZISbHyuk6dxGxGgdER6xPOEB9iF1mUo9GP/cFv
xu3l7c144YwhkeihJAgw+JwgzYUOSH5o3KRR7o9hG9p7uAj5lcrMhSsDRWkwz3CisRw67YGSVtYQ
vPk0WWBx3+jLgG74qtaf+NW5w+HtL7o4GCANui8AvDFaOZnHMtsdtlfq0WXTJS3SLXe7QWwciNn+
79E6FWhwmrS0937PyZKNeuOmtbs4CVUc0BlNL4+r7lRXTsjFfUrQCpucZxGRwpOoedEba07X0kk2
exmqg6+3Dco/TV1+SAejlNGwGeWDKrqyinCEzJ9UD7QpbJcZR+RWb1Bk/u8zDN179xule37W0g68
Toh6rdipZpffTxSWunCGd1fF+uTb6srTdmmHwl4BXgHg7by0SK3SXjZfuIlGey+S9JIifIDrKynR
pV0D6RbALcRintKTpbRxGZrajlFo40PWs5w5quxhPYK+Uf/H9EFQ5z3bcVFIXb7eoEgZ9k7fMhR8
gCqsg3lJgnIJ4jQbjStDXZo7tiY36F/Q9GnUmRejtvUQRBPd05q7ifFAOi7XLNsuPCborezFP/oD
ODSelgwCSiU+fHCOXNEEvyVW2mmUblLO4eauSB0bQFN/EyO5aBw1W41Zd9dWsWXPFLXe3prnjzm/
ZAf37TKyRNsncysyOuZ+YTiJB4jqcaqqqecSdbMJk2iveTBXaV7LHy4NucOf9pOw15dOdo4LYrXI
CBETE6baLbylXREGytUxwwLsbrHUtWru+ValPAAsnUX9a8tw8nRTRJ8ayy+8BALBFJfNmB2pJzmH
dgRR+PZ0XhyKggTCcXvx+LS7bC26BULScZNacxtY0zqebUiWHgdR6lcoovs0vX6M+Sp6PkTTHjHs
qZAEERiNZgzVEqsfvYOeLtNxldOLUSz2oSo9SqK5nyKdNWDQsJbXQXc7He5sfPK/nd/vuqC5X59K
vbS0HPiPlyw4E4GByMaPOGYZ9/qU4gU8GPPNZo2dCiucl4rQavP5Cdmaa1iFSxPOXUc1DMjKeZo4
QZUrHTvzEl0YzdGEXBHZ1lrfGib9+rfX9kIdbAcXsrq8LTtHdf8t/87cOhDGcL7dBNA1AqoIgJm/
6jJfSVp87VMNguFGc5rg4zgubrIsLXb3Cprmw1br8/3oW8ONKqbyg6eq5c/bP832zPPVYHsjIIOc
IMLDp+fYLn0+HcxnklZZML0QfvX2+9mpDS2yNMsbjvbmomDmIVpmPsDqkSClV21dw11hzTguOQae
fdg6A3JdRQUa0H3f91or+gensp3qmYhfFIeh4c+H07h0RTh51fAHLJvf/bO2rsyOgwGC9UHqbWk+
DAHd3U9OQUYQKozd/TuzmzLgQqvebd/zOhBt5Aob3TjNCVbsdADhlS+AfoY5nqxVWTeaZzXGrfQN
aUVBn7p2hL63Sv942Gw1IA4WxNgiOtlZ+SimeUSiFHr6Ek9oxvMc2Z16qd28rI4g8sFw5Q3CdFGm
oS8Stb5qZEx8S09CIK+7vstLc6JwrwWiDsVYDndqLeY0LOAkLCEy/gjYIYdkPvtFRwdlFAPiM1W1
Gk1kWoUg9gQe7YM0Wqafo9NNblSYucpjfVD8P8cizZ+RzhvUXVUMRnqbpYNuHnCxA7ctsmAWXypl
NaYbexTHvZdtHo3s2NrCSw+9BbD7sPjFijUEGNqt/go8w+8flrIw2vu5dNbuONakBD/nrln0CHi7
O0XtYtrdoWgVAlEdsp/je73utRqd0W39MQ5Oa8cwPeqPEhV67Se+3d1T1lWWHsOqb505EZswehkq
N9Ptx3rFqyYabGt52LlRoCkm6fz0lOmkz4YrqHajcDd8ddxhqmLkhQGPGTIHhQWz2tRDlNJQ/UV3
RJ8wvErNL9D6838MSwVEXOayPDQDZM0bt2f7fICA27zQ4vCGkGp9lYfIwxjf1tTUxDvIWosRjgYu
3Q/0eawnZ3K3GbUou/ytkC/tv+RZXa831JvnB3SjuuZ540nID0XmmGVYTtUqQum4yx0mOVN6nLdu
+oIUjBnEq6nNH4zUce51vdK+BCv/RrN4XXmDC6+J1Jqn3zvSOifUx7Sa4lmuG4oIgdF6QagKL98i
aCbdS0MvN4tsu7eeR4oc072L/B6ChivfGFqNstaotwast3Lul8/e3MoXKXxlxkFT0rnQweuo+yod
G+um0gpL3RaTav+BatXPcYtZ+M8mUNUQVoEzWmFPOnrcpFu8FMiG/Gg8fGxDV6+R0Mq0OfhciFw3
6HtVhgqzSS3vtV4jFizLvhBh4NCcC9XgFsbRBtgZHJE5xPNFIw2Pl51q0eeTZ5DjFU2bSDzK19vK
avqUH2kXjyWOr7/l7BtDbBj98lllq5vHOPT4zy76ce0Uu+Niee8XI23syCpS5RzprkNXGO0+l2Rn
ytC/WgJhvaSu3ay7H2FEpFo0utJbYwvaNMC+3AFp1fY7HnG0PfLrWeRBiiTG7BD5KcvSPnh233j3
1Nvk50bS53vx1wpyyCpUmj8aY2m4X5ZyrW4JVoHTF10uQOoO9TLL+6XKrPSdZxbF+Fg6vddFKEwG
93TKZXnItGB97AN9+TmVGzUwiAOYDpTGYL/v80rqzxsyTQFXIdow3KS1/cugBVJF8FWD5c7yhT3d
0IgUDwuFADescdLKwg7dF1QkgXLL56JcQFKm04Aj4gZJJEwtYwJ5Npbt1xmvRggPttpm6OXU5p5V
L+onDV339HZK+2o6KCpKGZuuWR3k34ruQ9+1BrjjlRkbnG34KIaqm78YuUrrQ8b18m5TsvSgu2j6
D7f3h3cI6kobeUuhG3C7OwmrlbLUGqJuvXmhL6X37CGMZsP3QZnswehR2XgPg09+20aN82Fl/vg4
uuztY857AFh0rPxId5ehjFADH9bItXDfiltkDdev2F9V6zGzgLPdd5tR4AOTLUX3NdeENG5sGOof
c7W23pG19YMnHvtVRbidTe/6tMuWCEzgPD/2qwcUDVUYT8ZWMW4VUhEoAIZ1sYomtAc9ryOvq6fh
WFemmx37lnCaJ85Q9cEyEcQnIDG6o9PgbhYV2QT6a6pM55eyF2mErTJrBODJ4kIKeWzeFduw0Fvr
7sMC8uWnoaniH88bree6QTsGOmNb/i7EOP/WK88t437KhBfOMAv0eFar/ZFKeQky1dh0SDLsv688
yKKJA9Wt3wNjSD9O7iLuu6Vd/yy+u9A1rlf1eSLv5p5oFylD3A+Hr7O51Zjm1to2HuvGaD97lui/
96lRfKSWnGN4U9X9AeVLA0OMYvJ/OBU1Ywxu26KKW6R7/rg+fYG7VM+nLjFU2+XxPOX6u87XqiFB
37l42pQ/u1EFojwN5YTPXISgVP4Z4e3eIylhV0el7jV9IoF/ljF9b3d9kJ3rfM2BBKWYQyhPDxHx
Xv7MPh0blLQwjvIhEz6OCCDboTM6qAzXrpM92HXbVyGslhyd9lWOcToJ7jOn8jZKwVIKlgx44PuG
fgtdTpktW6S1ZfFr69PNPpBU4CVkS1v8mLLO6L8ui998obc4a1CROkR5WifnpsVZSfMStfZ54uM0
0XFvWMGPeVr7XzYuNvaBq6jRv6/TMjjHdEwNvBryVbcPcujbJ9Nrxu8W6ns88rMpH5U2mt+oJ8gt
ciyhltCayF/CzuTv3fTdWrjxIBZgL6Gst96/8+BKW3DDxDSG1VgXyEIg+4aoudu17+ctWxxK302t
olToaUIo6X1zSfaqiBJb+slvEbKN/HUQ4zMhpMn7Uhc9rN2gDLp41bTtV+tNuhN2CpOVeASiQO7o
uat1t0jTL2O4+qtxWLR60W/MyRlvhSE9J9a6csofatPbPoxTN9g3eEiyx4E9LV/GGjxlpKTpqSj3
g6pmRQYS7moEmgsUycEsj3ihf8LIbVtvHdRDyfmzdPsss5yvpBK4fmi6YjYi253RTlxWq9FyOLnp
5v5upRjGr2+HveelULAme30Mmc9dn/UkeZ0mToOdV0bSeI2dVFqp5ljqFWBGayUFCjM9ze4FktAP
pfKM4UoCdiH1QCYKgSyiTBBqp0k8bHG95kUzkqAO9iAtK55hAzdh75bXtEkuDAV4kVovCul0w05z
PS7kptYkdzHC1XOcEUdFXpqK21X2/1nxhw9CEJ+ijm1QXT7NYDtLz7p8HpykFZZzSNFWP2Zzk71/
e+Uu1AB2QTUKtyZVqrPObicbpatudhIwxNoWQoTpvyzcSR+tdB6heurZr7cHvDSDAFtJ3yCKQ6g+
yVYne+yauQ4AZBJXHoxJmg9z66HkVVfXdEUv7Mpd0B0+B9YFuFid1FOXCaIgtoM2V09nDIcNTelD
2q9peytTTdygxufjcyTnlrexN/JrThznU7u3J/YdSWUA7YaTL20qUbRZ1wEIlZl99PQivTdrsLV2
MOkxYnrrlZouZe8LuScmyFQDUUIBNHdyDBvC/G3yTROJwVx76RE4TPFu4FeE7jZadTSOSq8i2U7T
FLmNr29hJYR4GFJLB5fV4gJ4WDNot7iYYA7N7y79F1PggRSW9DjK0M70aYhHnTeVp8LqsCIa9OBl
tcYNfbZdoiquvSrD0NY25Vc7m7Tl69wOZhX1dut8m/TK5qLSigpg89a7CDenBG06quIlDuwNjJpt
lD1x04SoDMlAX2iHygxkesdfSbf73t5veiJ7Y4zzns5MhQju7L9LwZ2sH8Tg+cVBm5rev1mGOn8e
e321f4yGtVgYWZnopBNQGlnUU/BDESbngcviug9gMusQ1NKbTmpYAqPcNN4Fgeh2fendLeupbAy1
3AK1MBH4KNrFDyEFam6k6zJVsV1YCGr6pa4ZN5SRlyqetMxxj0WwGG1MENQqhFrcobsdFo+QOzPN
sn+aXAMhD9gMQ/nZQ2dOC300Vot7eMtDf/B6u0d0CJtwrLks6B+fbVL4d9sCxj4qXWmpqFfltkWZ
hYJ86ArwDdR8Vv15afypfgTO7XzcnKDsojyAtXqY8sxoDkaQddh9I/wOqJzmgH3bT932siyb8SVF
2YenuOn77EEzPNGG9Ld4e+yma9BVKZpivAHHNzyrYIduoUjSBMRJ5rL/D1FiPJhY4cDxpNidh2uq
bT5dwKzXDnIaCxl5SEZRq1BOKaK2D8R7zfIbXgbeMXnU5MAcRFW3Wp/a3q1VFjaBO8tQVqoenpq0
GMY/5Ta2X129cEkfHHv17wvDzx7gC6ZONG12x1wXZubcBK3mIz6p1514aGZTOLer5pKzwNJuvgRt
PbgwOEyHI0D//+s0K/eu7xczuBGrUcKrbrL1TtbO2IV94aTTzdyUxhZL16+/qQLCHxqEk52H9VJZ
H5XTB9/JcMqPSzCY9xk9SC1SudPUD70PQDYcu1YLbiHHq8faXmFaztXmlbco5Ys0EhU9gqOsS2KG
BhxyF2O3qfqQU6ojtTSY/lOVI2cEHrlFRkwMWdtH7tR0L7aNUR6nrw5+2VmTzxyZrbcPxFk6rcgs
g5mCJIGxRSYcGAfBxG76oPTWrh70GnUGKIxr+tVumq1BgN8vvhEeenXk1s72KaAi/mfaBn07DFm9
fKq2pVc3GkxziSK5tf/NcimqYzVO7odskztZQ/ckNaDWaZ/6qR46ep6O9Zvof9Me1zlQH+cWUddw
gt2sH2q/GCoYPKvn3aS+Kqj0NLhSHDtgGv9otduvkFvACIaT1VgNfgLO+gG1u6GNcsqLZmjhYNAk
Qd+ON4VogiCSiHF3kb4GmR4RvTft/VKAUUNySy9YLCXhHG+Bsrow16z0UFR9GoS65g7VkWTOIrHD
SJpF1ZyjNeeKxoaRLvfKnFQZ0XNYGsjAPd1sr5Pzp6kYfbqbgSk+lWPnmTGIAteNDIfEi6ZTjWkz
flHfMpHZ5o0zZEucllOP8hgNnDySmdCTarSW6dCMo6aiagXYlCxmhhGBMaXlM+m2+6MxVT5eeR3O
Gyro+UGrp0gNiosH4nXNtDYgmKPJYiXbXj2hCyxic8qCa6XZ/c+8LkYzDFgt3jvK7mcqMIbXko8M
pZ0AilVoQzhCvAvash05ynP7Dw319t0qWuemytEVDQO37N2dPmqimmiV39+ONc4DAHCz6JjqqP0R
lZ5+s7/hLe1R/khwN+oegpTUVDNNdUfJz3tPda9EQjFQoW831c3bI5+/xPvIO9ke2NR5U07WgzA9
IaxEjKb/flGLQXqxNkdb+e3TbKTalXbZxS/d7Z9BaCEgehpV2TnChnM/WMke5YVdILvYH6ziWKfd
jzRo3G9kRw1lynE6vv2h5+EcqunEcjvGHJbNaeytlRN8RMs1E7fONtSvHBUvZuVT0NLXK0Pt0cvp
1kICnyYnWLTdqfD1DqaqUZWlk1nJYKVbXDcie5RcZu/Q5S6PlUW3c3I9N3r7+y4cm91lkkCVkj5o
/X3i/9VqmNxVdGor9UTaw5AEKv3lrPo154ILuwUGCtOHAyPGS6ct3H7KuwJtfT1ZDOkOka/m5icO
u/IRmfdgOAi/cK6QWS8sG7sF1g7/AT50CmctXIX2eWZtyVpxg+pOXqCg1BZHpfnNFbDKeXts92wG
pBEQAlPnPVk2XBfNqXOUkWALsh220TV/7qpiN9DZ7LsRMYaI1G5Ed0CR4KOceuVGujC3KES5CF8g
+AC04mT4Iq9qr6ZTk0wIwB3GCfRu5ZYpEelWRmq2/48DASRlj8D/am2cQnOaiiZYI/UtmcxRj/qt
6lCALKbEcab6Cv7rXBcP3ACbc0fdMMFc66835+i4c+soV0+atONk65onXnbl+iE05nz8FdTY5KCJ
ZbV9WJaBVkZke4uEJDoaT0oOFSxHT59wSF6C9j/nlfw0Eko0A/fu+uk02IMUriL2QpW0cD6MlrX+
NKalrOLZ7+1fvUHN5MpJvXA9cNMDiULzDHOT06bgUEPwc70KPgZAi2TSxRKvm4UXo9Oru933MFIw
Vt++Hc6PEUXNnT+2p3gOInmvF6AL2sVwts1KnLSTB2NuaSfNdBgC9AD/+1CMBKiYQgsmxqc3PBBK
t0hrXhSjdVIaa7OqbxCKcddDpdAIuDKZ59ceVx6sNxJ1LiYoaa8/DEl1POA030y2CSg9ZUP3cZO2
c+VqOF8yAGzAT6GfgbECx/Z6lBI/zqEeMh1FI714HB1i3MJs3AdnhUk86XofrVZtvLy9Zpc+Da4f
8EH8upCZPRkUCcnUswtdT/AGbO6FPVRJF6hrenGXPo3TCTyR4sqO6Xr9aT4MGtPGMDKBP+S/M0E4
0F+T4rmqMvvTMAR6Gq45INUrccClYbnkwOawQzzcPF4PK7l6iq1QemJYvf5eK0q0amqnOE70v+zI
qGAmEB2U03Bl3AtAGvgoTCiHAV0yNs3rgdlIpj1BYUqoXHs7+2WkKVuP/vYVMX3gNMM8OmksCEGP
fbGgCGbIpomrVnjXnFzOzyS/BF4Orfndhv70vdEk1BOjGYhA1606ptSyE1MXzsEYxDX40IWh0Cih
QLdHBudPW+tJWTR7Z8Ye+qe08OVTZUjESlrNPPzXTfv3SXEBX+EbyNPyenphmolO4GGSmLQEhlhL
HVphTtcYV07k+eGAb7u7x+54Fi6bk21rLnldNHi6JM5Sdg/A/Nt4nUz9yl12IVolGIADCZ8N8Orp
11DGbDWnt/XEXXgIINLArDkua1maR78c+ilypCp/rhTP6CKLtrp2OP8iKU9CSVx19sKgyT1wtkfg
Zdgqc1eDqI4KZChQSoa4UrXk/DQd656Mdp31EDS6+QHtCjrkUETtX8jDBd8Ct7d+6dUyf0txRMeV
hzbrkxqo1kdLviuJzzQuf1TWbE4vpqHEh2Ckcx/qCgRtYqFt8M4iIXqpct/53ptFPsR4rGsi8oSn
foxOud1bopIasnXQO+J+pVhz5bBeCInA6+4P1q5hfOZ845R+JypwfomFpwFltgVdci2j5UuqHUEx
U7dvb97TYwIbzN97AzqLviO/9v/+XzG0aCyz9V14eWrKR3pmNOltrUbxqcn75MpQJn/r3yv7l1oL
KhjsIAB1Lp3XY6El1vjUIxfuoZJmn0gN8VRr3mI+bRUY+igYF3mP2AI+BVpW5N8BTs7qDtoYQnqS
brcZlXM3dt9KO129pwH0bzQCQ35ZUnzgf49OHTzosxT6EvpD7roUimYH7cLJMaoYzQonfyfyxaFB
Pvaqi5bdTivKajfNYJZ7+vdtDTaMCxEMlcel1hFFNfthXGJNuLWItJ1oFWItBpta38Yhu1WLvnx1
NDMHINu4fJBsfD+L83Lu2+d5nsXRWeS0PtlpQ+FCoOoa3NpzUFjPg5mVPKfZVCFvQlDaJ1Tziuym
ox7i3gLJWTHq86nwfn57BU5fIBaAd8CgDYMx7Tkz8q/LTdevipBIqS+S5ldxwO2xHh4Ez9VwpMBo
fkObHmmNK9v67A1i6B2EvrPaiZDAhb1ee3xSTFvT3Cmx/DGrIj/vMVDK5y77oXeVN0U5ZiHanSsR
k04MqRlfOJ2ImTf1BjD+P88CgRpHS6eLA4p1P4L/2vKeKgHAU2hPhEinuEM9ISyN0v0V2IAX3L7p
I9sT2ZXL++8Hnmx+OjmA4oDHAes+Bc3iEUChr+9UMgOJm0jJ3eCd0VCHQ99tRs+stBcKv/madvpj
s2RwJoZskG6slb0AnmNk5TVFwNOj7yEltL8ntLIIgvjn63nI26IsEKpcE7vtgneZ0srE12cr3gZR
XVn+06eLoZjtfQOQAZhnUN4awijJ7rzR7VHlrS2b+q4HaXfz9sJeGgWpGBDtSHOh/H1SD2iqYEs1
c9KTrVZNnG8VROOxvkYtubCVLepWf214mLwzfL6DvtPsV1zRBd7nu6i4jiSgLw7eoIzYrHZXepg1
XTHcB9rgPhltO1+5tM/PMb+AmhnVQqQxaO6+XrluFkB07FVP1Fynt4DritsB7u2x8FIvqaxxjTo3
264EBmcZ7b6I1Fk4wQidkj6exDnWhLZdPaOriIMlUBwz9XCk1aAz50fVLnoy9dVg056gvGuYq0CF
z9aHe6B1uUTgjzZM7mWaByQSiZQrv+2Mif/3tyGqAJ+Bt+XsGauzAJmOXG5JbdTmfVfO7t438oef
3oZBDfiVqVkQhqNHE4u9PwH8J9jaRJ9GO49AV2dtBAAUNai1n9sihMbUmLejJLqINIlLZuii7zVG
liQvidJ8dr9alnCXcOxRnYmVOYhnl6R6iXTwGt+xExY9ktrDRK+ESv7LzOl/tzR5OYbpHr6Eoxya
NtQzff6Dg0VB7VN6ZRE6kvZAWAOpf7YRsP+uK9lf86w6DfD2qYIigFgMy3SuA2q7fVoEUmzJ6Bjp
k+603kNTZhho2FsV/G4B4P3BvliNR68b3U9vn9ALtyBlZ2owKAFQej2LlSGPmYLzsyXgdIvu4K2m
86fKkKUI7arxlh1Xlb4bSlXWkeBybOM9aPhaywXbBsOWVMff/kF7rvz6VrZMxCmoze4BELnZ65Ok
wSGwAyn1pG+6rjgOCDlMKGH9j70zW44bSbP0q5TlPdTYl7auMhsssTKCO0XxBkaJJHY4HDvw9POF
Utmdyq6q7JqrGbO5SyXFEBkBwN3Pf853qGLTDJjRfp8WzII0zF1VuJhGhlGXi+hPTr1/50EMep4N
Nw8vdPk/Lg2zqdRJvLTTvhFtjntBXSJVKeJ7Nn7Nnzwi/86TA9gn+y/EfDbHf0x0ml0cs7lf5/3K
TOZa9gVT5Uo2wZQ06qHmyR9WRV7++ib/27f535N3cfPr+9n97T/48ze2D23GnfaHP/7tenxv+6F9
/8vpten+wgPh7bXPRP0flxf5z2/6+SX+dsq+4ZoRH/0f/9ZP38S/9OMnCV/715/+ENV91i+3w3u7
3L13Q9l//wf4mS9/83/6xb+8f3+Vh6V5/+sv38RQ95dXS/jhf/nxpf3bX39BiP7dlXd5/R9fPL9W
fN++fZX/7a+/v3b9X38x3U8AvFmF2ZDRR02U/pe/TO+XrxjuJ0oQuFch9l7OlVw3tWj7lK84nwwk
Ygoaf3yR6xqt+/Il3fuExIYpBYMKqg2Wn19++61/+qT+65P7Sz1UN4I5TvfXXxjG/HSHAOtAmmWM
YFx2CDz0Pf3nO8TpBwu+nApFIFWyFZsCO9SktoQRrHW/T+Os3MUi7rwwATfH9nlup3RnrUmePjre
xKxTnVMrvcVZVBUPpF3cnsq4um222gVrHsDuB+Cqdl3fnJFmvXzj1EuSbNWpmylhkFlqH9LaqpyD
vXbQ7nBFtIZ8GWRlLnd0+NACaim5Vx7yGjrok7mUpMj82k160+/tSnO3aZlqX9QZU34AAFldN32r
qLYf26ydpyEZzClqMYbJMGlLzAgNWr/qD0WX37htV8ILzCTRVa8H/hclTTssj2nFX/LjeeW4oHqY
uXwQcH0SeQTqPnLuOxkhPQ1iO6pLj4aOrt3IkzU4ZnEr+2Y2HwFZDdx5Uva97dsiw2+KsR0398FK
4pRtb0NWOsj12sr9YVhGE6ukkzhbb1m0B7h3SuyPKTl3thvFcFaIjMgoHooBku68AL1lzV2uSdM9
loUlbL8tONS6zTxea3k+LiGedwOZsm+NCQejIt7MeFKOJdBFN8jXxhaBZoyWFbJW6Vko6XSpQrAb
YxO0Vqalm04yduLNyPKm8TWCEs02SZl6RxO/6KMJb2L1GSx4J7xnegccsiioJnSVIfkoK0zxDz3J
9m5jYEB3A4Yr8RxJDAfSxwmYDcFIBQCW0tgbT1NimMXG6k3OAnMCr5oB+gD1pvDwQvhmnRhpVNJd
JIM56Zp8b/V18tgms0LAGJRshatXx8bSgJ93AkXp4rvU6WEuYkexx8j1SvcNFYqkAfjEmr2BMPr0
Si46bXZ5v+KTZZ71PrvL8lQtcdtHclD6dZd7GEGCtqIIOASALrrIxC2b8lX3S6KqCrAhUpzbmJM1
bhVOuM4WCDGXmD4gEdFRPBf5psZCXAYAe6dNZs8peEZnTrS9OytSDY2YZSYcyDJwicnRazdTXbp3
y2Q7J4OuDvzQQq8W/MUNdgdo/mSI6qnr2JZVcNBKcMe2v8ZSfgHO4A6hVi+XfmKzADJJN5Xst7PT
u1hUsA1xEgeJ75wWLFNLKGKQzCyHY/NKoMrKA0NL+g83GygOtaxiboJq7eLPdn9ZHt3ZaB7X1Bq6
gHWFGE059tM5z1sv9hutJJuALzo+mVriWrcZqQA2jGkPtqwBvIHKKhOC2ZW+5KZfpKP7SkM9qkcM
IJRB6Siyy+1udyyEZZtHU9yaXohgWTSbUe+pvwQ5I5rTNEzdSBNijJGXOIVFF6YtzEcvd/QuMty4
TYKu9WTrDx2uhU3bKW4RDtMyf4t1NeXA3lpw0uRs9jd1BjG0IC//1pgS4xtj+ekkuRR63t3CzvxG
STThW+Oqfy5yO9b9pNCXlIRMs3yhW4Xqz0TJqAJf0B9u6HwbRThx9iV4s3oxz0JobMDYSuoKgrwx
GLzV/Gb4RvDg0/xSpZKxsDKRhSOAYErfw3zr+TMb23M2TB527KG2DZ9Sc6wkhkdDGMJGqiT+Ytpt
taswgWNp5ln+zSxlXwVSG7CCZ/FYYjeXyZSEoukq3vjEqxnJ8vQ4l6Zw+NwMvY03mZJhZEyZAkoL
JBnCsGk8Q5ywNd9dB/24ECkw/LWW3Z0ZO4oCZ3uA/m9RRiRCo+JRGDQXckhUx652V+rYfbPS7e86
tRtn7FCEbLb5XBCxoggwLn0o5+tuiHPyIdhE5RhAOOBIZa1DmYYQ1uNnZBsRk25gXO/rhaGlBNcw
2gZlb3LNGVOh7HU4dIHM1jHS8/SaIsqQOQVSYZwSqMvSxwY1Y++gG6aw/M5G5oxXfFxJtPTqbWEl
03XqUDZYNKXflElxN9vmscylvCnc+q40u+x6qZywdhVOMul9TJKEp6t+JBV0E08Sr1WnmIHtjjcG
IYNalQe7sAhaXTZUFcaXXuyq1GiagPNviAtA3lLTcIAfu4evnxEfr9hTGt0Ta1zBDxDfOTU1z8Uy
PTVY/yOVH8JW06Boh+EtUect1eNPqmXt4wxSWIfxeIL7eK3F8Za8y9dpnR6oubSxEy98IrHe7Mj/
cMtqxWmVebwpOmWbrflXYRePHeQWyO79QTLafW80kKo8TE694yoETLt+DQe1yp/NJOP4k45L0I9d
sren9IFo11etiC2AtItLwiLOSXT6S8317qMsyV3aGudi0kkigWBmunFk2eMpJ/RwrBL9Wl8oI6PI
gZJnDXZSZI5WEmJUc2+92tZ3K0V5rCupEsyW+uo4K8AzR8Az64TcJFl5jCdx6EdM58aY+Wa3XCOM
35Z9caWMQIvR96zibWitU6FU+XFNqvnWqS9GS4n/jxe6mZT5nON6eqhG6jm0alF25pI/Tm1Wn/jY
KfdzhH0VF51Ot+A80XmCb1KRbn1dqOYtRRDZdqTlEzsbEoNeK85OMYtHWZVlCKptuc5K6kyKfDjq
ZvzQ6pW3k2Zxgtdu3nfjKF0/rbRbbdDdYLKM27mVnl+5U/1i6S3/diXdG3SMFFOsiubbs1QTxTj3
LmI15JDM6EKrrvv7EZ3xw3IWcWW6QtsWoMY3uNjsU6/M4lptuzc9vzgyFMx3S81zZ1EKSlUsvfOC
dJbvndCuOxjOeVRDktupaPr3djOV4HWJfFRdXfv0AmU3HA7HhJuqpLdS0jffpBjwG48mO9/NphtK
Vkldp+lDO6ef1aZXboEQDwEEpjbKsuZzPIwcaafkW1n2L6oh2dJAgzXvlUQVDyBljE0sC+PN0eLH
XK3Wx7JSCh8KA/uXVffLZRr9yczGSKumrTF6MoCPXOySxngp2Ur482C+DcqlJ1L1JRvZKPMS5d7J
S1a9sbRDLHSDr+XxVaOrxX6Ghd/Qw7mLM3FVyMk6l2t9SSjOp05ruZtTfJlbpzCAy9PioxQ2KTDW
LlHX+DGURoRl52Cd0ssNAn55Q/pPf7OM8i6e1udFTz+yQRlvFWVaHnSiAC9JT5hx2KcWODSckXLF
y2vXjb6VwuzqPWwyaxARD1S8gNzOdfw1VpdGvQFiNVLrSBTbTQK3B3j8IRO4zvjdisw0wimWPZ/R
YHbdHTKFrR7ge0wjyNcUsMtHLBUdZDchuamPHLYKK85SoeZ1fZatm3rVppyc0WF5pRxYfBvdtm+y
SPSLNlchewKjLs7WqgwGLgTcpdXhohqDWi31SrOk77pTVdzmoFXkPd2byvzFqqrEmaKpYh9lHOxl
HbN8m1ap0MyHtlI0vbnB/afOxRWFa2pd34C0Ld3uZiw8vchfY9kmksZMUPofqpc6CCLCIVYYdY09
vZhJPvsyRammVMEmTedC6J63g9HYd7k3sV1WaR3dENhCdPftkWqNc3shfD/mtds8YxFo1KjWU8J0
MFE5bUffj3L/0vn2H55VfzrfXjfv9X3fvr/3HIP/nzjVchz8t9/Oj//tVHsQ7dvrH47BfMOv51rD
+4TljF4OjrS6jVbJGfXHudb8BDgCF/3F80OjjMaZ8reDrfGJ+AZqyGVIrrmgFH9/sOV/oJPo3Pxo
kNa/dLBFsfzDwZZdPVom/z6HGMYif/QajPNFBdOHPvDSUdvBhRyu8lXwNDRl6zk7ToklZLhEzfdm
V6TrRkECKi0F8ASdlv0xWR0ywJrxNFW63E+ZO9/qsv8yCOJljTKd6zFbHpXKMR50UCZ0tw0sJI2R
z5t+VdermWIvdMamv8EWJU8dTtXuYEyYwKNy5qkcgWqs2o3XsGU9OFnRM34tiJZeslFAxwKb5/uJ
h/3QUz5n11ns264WF++lVVriNSZaCfjU6FDZfC9JXUaW6mWqBDRf7xofWpTduqEwCd/5i2PSAshd
2fjGZDrHSWKIPzaQEaK1WXLVx2MtfSO2dBTLFnZtKJKEB2c7TXtX1LrpZ6SayDOv9Yk1va1YXYxs
iOoi0/o5aPpptc8ZkrWO0tpKfVsPbLLuYqXFJ+znqitukb+yfdfPND9Oa6ap0l9TNvpuKKFggE1o
vAfiZDF9XwXvk1nT75fKo1WQcVfAen6R1Tw7V8TweL7J2Q0L+Ozj9dzB182Xfnp01UrLTyZAlOFc
eg2vO/UzpFWr9qxXY0hafoeMXMKDai91hdTw/dG3anlSJRsePKDo/HSoq2bTzWM8plFVuLkXtvoc
P2ptklr7JnfjLg9QPW3l4OH7XynVnb0y3oyYBr4ldqHqgaDPyIH98D0vx0XUB3lrl3M0uEPt+qjb
ZGNn/lFOti7zno3V5QPxzB6zGvnftXpdhxFjbKvFLKnYcxbjvS5TKgzSpoKsOy3aBRJiVUowFVVm
XTzyJa9IDq7XCSOHlywBhUWxqX6ZJ/KBUcXYUb3XGYInWxQHMLHumLyW5gqNlEYTa/WtrCCXKKD8
3zOHt773fxLQgywGYpLEGYPUlD4WfjdmW0fymSzXyjA410w1y4tqYBjXXeLUKxZ/on2+NsoOj0Ra
Zft4cs0PDCv0I+uUDh8Z6grhG0LE+NVFU7AvUUznSlEa3fI5W2HVN8qVGWwxrXfV6tBBkLFWNf4y
m96pUN2cUmEoTRcTdyY3VLKarV+KdXloiZTIgGHX8NXNGpKZfODOW+p0AykJZ1afW1i7j0YjdLyH
xiKwsw95Qf6fCX0ckJ2piiu9HlVxIuRueFtLCCVFG47r+pi0tID4klqj9yFeKGkazSrHTS7VTOFM
lPT1DkeHdjLJvV4QneVRUyB5bpRmMPNQ4MxZw7lYRvUqcdV+CmM415c3xG7EZk3blkySGbMf60bD
AmVsk4gJOxf5rNCrJ6W1VpjCDgEDH/W+elChj4b24JpnW627ImD3z1iICZQR5hkHichO01YGGAIG
53ZtAGJuZsdonpw26d4Hr/aMDev+/Jy1VXHnCrYrFh5tbYdnAVpmKsY5CV1eyNlIx5mvLYLYu9GC
PxBqC878SB9sSDVbK8Z3tVnjuSs2hn7Fqs2Rb8DMWBHV2CxdyXRmdMwfXt3/vxD/ggL8zxbiI01c
Wf+TwHz5hv8UmHGUcHVQpvFDRv51HTbtT5YNx99hCuzBDbxYcX5bh9VPGt9CJQTLz4/F+zeB2f30
fUrhMqLBymGzsP62QfgfCMyacRlW/tcIxrl48OjLhMV1iVPygubPAvNSOINZtXoTaki+NRAGHH+w
uDgiUEfHaUe0BHWUZkVhAj4WtIM9zb7SqFKSxW9VLeCazKqAthWxsFUGr+fTABvDUlmGLKjHmOG6
7c0t8essbebAAuUyBwguCfJvYReocl3d1Tv+pflbm+SLESixqhCaKwbNQG8a54NQ05WT2ehqt7au
JXdu5hIxXUudWwyNZlypiBlcTisaGRm/aTTdV/A1FNinxwb0oCPBQ9jslH2Ie+qJikvb3dVdmV61
mNQIaZk6QpQJSeCmInZc70mzO6DZ866Fo1EDZQcfHvdRUS7Ztbr255UKvDM7euWke4lt8Qu2Zn6b
s4x+Qfy0OFK3HJx28GF0hmq8bAoQ+QlvoFojr/CfdX/pUhi/y+jcp/bNUkjFuI9xwwxvHsUzVlQm
dekgvk+KdXA1MSWb0m7tLmJzH4dywRaPRTnGVEWKum3OibIIC2mMjCNLgtCxMY/p6gZ2gixEoo5W
8hVP1haV2khv69QjHq4mRr9rzKyPb/pWGkM0GVV/oCXDrXe5IZrjLGVtfrWTJaNpSOv1jxolkWe2
l98gWdkoG7zLIdVP9n2sQVqGDDGid8/rwv8d2wnp1zXqTUpO6htECgKNWH3MZyvRp10Zt9+ftM3Z
MpZX066dcCVmlxO6t4hJmYe4bMvPxOxYj9hUke1LUDnQS1UrGi6xsDgj4R8wockibZmv+9LjtDiw
2xlZOWQNecKZxOjPhE29bS7mPytY1n6e5l1uHXR2nV0x0QsAZZd99O+dLCZEEi6RdQibJMs2F+Vx
q6sxFnO239XkF2jcE9hYPiIccnAz5k6lob2u7Z01Gc2xzoVzC9LD9Fe3SU9xDTVhubxzSJrzn0zo
zZ+HnD9+VnwZjH0vdkn9Qsr6nevG7JdYLcpiCBNV0sKU50Zc3MQkkVw+6byYibHi9sJZp5b0kend
C+MVdT4aUAe9yJDdGAIIoPzR68y19ecpnT5sEGwftCkZQaN49I96hXmPG4vFBXwZWyEnz8Ux1S8R
4rT+sHP3ZEyOOAtuxE3NEAe+YDcUYYLt8t1brByY0woi5uLiZHxR04orYg1fWpdq8VNlKcr7ksTi
Vppuea7gEDg+XPNmYHrFS2CoTRN+MKgw26EqRjgPHCD+lLb9h1PL94+c5ZX3k/k9w8HL13/3NuYa
hXFTqg9hXuDdF5Q5PcOneSzwT+2WpOzxNGOvqtt0iSSq8kYpeue1VIfuxlEmDdB81j/GSGthgSf/
6KZKunEYA28WjDN/8pH/nR8V9u0lOOPyuVt/nDWT60obW6mHcG314TMqKxJ+3qwbMag6QVBbbghq
MPPnVhLB71a/H6vM78eWf+/OYDhKhwcrno2x8Q9vk+e1qVvBtwEDAGeuLlp3Bz3FC5kaNA+uMmpn
aC/9Zsy6arOsXR8NQowkEcUG3XuN1ILesipRrsyFshlEaf0wF0h4//yn/E6x/nnpc1lheXOIMGHO
Vv9wT7h5PVekEYawdHOWk7bswiHp4vtmoKghWBcOFJ3LQA+ZFfwRTkWgyKOxMr0qnr2km4gV2+Yz
kC5mClJXzthduwjkZLUjTr/sZqcctkmtozWmcZr8n0z1/5me8ZPy8Q/1kf8bZ/lsQf6x6PG/hq5v
Mywev/oCvg//+YZf91qa80m7lPRd/IUurThcd7/utbxP3ACYTHj6MUTn+Yuw8WOvZTKxB4JA3gsD
OaYcnUfnj70WOzSSAhhT8IZc+IWAJv6FvZbOkY3Hw++uOMopKGCxAeYSC2Ti8MdatRx4U+rigmJn
NcYHqkdApoDlmJznOEmdjeHIg9d2W9XYklHYQUmkB3x+cbKcLZle2kGp1emDZy3DwnkuLR5pV4gU
KQPqJIC1PqCAFpdCd7pjReBVRhJQUmQHXtFkaIfzJsseusUwL1ae/aiNUWsajL+5NDWAU24y7geP
/H7x3HeWuDK8r0ARaASE/J7GtMzNbREykEF+YHF3DkV6rQ/ensR86TN0OtW1HqCU3nX6HNTmZ4Vw
DN0EAQ7jPTXBeVCq67VpFyXiQfZZj3UZTHPJZEGJlPZSeu+3q3KxvxzUcvkyayTc87bYSq3ZSOJZ
bQ07qYufR4YFetGn/pwPERn0sE1eBAS7dDpozUvf012euc92EZngewbjC04Y9oNwcz+PCjcxtfDG
zvGqcOx0TMGIPnAfHmVZbetueoRF921NOcwVXvEo1oO+uCHiiof201+V9LMYeS1wqs1Hr1B2zlgH
5Jo3g1mgm+jIo16eYjG+M2aoDGk9PzG+5gny4HjXjmz5PS2CVpUWzGK+bpFvg1qrhi3BE3/NnfRW
5vamTdUdTrit1KsrdX5Jx9y7LbHRQqRz5YOmZMNJjcVTDxpRafsXdI2oU9VnrW/Ad8kvutkc+kL4
or3P0y6oKASmXpCZQpX2SWgnJr6JVuxKoSNLf11d5VR067EnDBc2cxN1Kw4IpLywWICQxKDtXJk9
tYz65EQgHrGo5WksbgCrPU1mLr+ucpje3cuQofKteXltCw73sXuDgeym1Qnny1sWKF+JqVEs49Az
OL9WrPxB1Tht7jvVegU3ykfRe+C40z3NA1ugi8V7rupql4kl3zA2q/1e5Qg+MGXhMByQsA6dmiRE
/UiNVzRpJ1xqt+xGj2DdRubjIuhdUIy5d44hYLGQhN2QAcC0bhu23kLwlpI6KIoDZdfEvUuVDdsW
NuE+rhiOJKfGhnXE5L1SfTU1d7MClkkZfCZJjy4Xt+W8IUyhJh0Lp7ruUNl9owld62jpw2YZx6Nu
Cx9IxoOeevdZ+W1NjvjaHvXmyF892UYxRDqWEnt8Wcmydre2mR8MVqFZbAevCTkeMdY+UqTBcEXw
82vLcVL6rzS+IWnJmRnDLZNzWGxstGQbBy1ezzVhWkRSopbZowR10a755yVxz+qKDqCj+9iBsXia
z+AJy8mhdOvyysMCTs3HAzwttqF7Yy73TjzqYWVpu6oTdpDM5Pl1Uidsx5LBbwBpKJ3yMWdOdrTc
/EYr2pNBIfuUZS9VOzAxW/JngTK7TVM1kqNx9vQcRKOSybAGA/lNW2XyvDaNezuVot6Wcd2HTCMY
WBvaQ2qO42Gd3e66AkmwaTl5+KRmubWYbAUk7ka/9tobgpP3rSHuCnc6FR4D7TKvP4p1sZ6AUk0Q
9xKIAnr8YEFAAaoAhDOAJXhXJBl6XnpI1G43pgpHT5UuUCIqTvcCGAbFqOLoaOlfNfa/Zdwf20Vh
3OzmbGO/mNXE6aPuASiNYC9Luu8UF3QVYPspNBU8rDKJEvkaz1AMRe0EYtSva+MDY3k45fb8PJgA
5dagbIbxs2vgVRppN3ubYo7SWNMoSl5beI47hCgguS6TdadFDq5W9WUaCudKa9M4SGsXXmbXM1Eq
VIgcwED20iXaXXSWEnbyusi7hf5uE5xp3CdM3+VzpbsPqdaqWyKuHSvFqn5j/gmsVODL7la5RAT0
Iyk/644EdFFaNFo8t9UBydy9k9kbEAju59IBugavkJssZ6C9j5vZZ1evONeZeqAvwh+8bW98ExSa
JtwapFcMeYRIt6+S8QXQFJYSN96ViXEoOnVTcBnitKSN8TUj1ZgmdWRkeD1cTCgTE9xFDcQM0hMk
yhyDoXS0dKsuzx3PMzAqX9QVcJisEtAYZrG1VuFEpcNZYHEveEw3yqf2Ck/CVVPld6ll3+OMT7IA
4kl5bCr37DTZSzfPE3ryfOXy640tfL32PtOvOitEPmMMeIAVFK7urWsmX6BlhslUB0TYwqG7Ms17
mIVcYCqH7OTFzEFFFEiufbGFDB1MnncNt8F3BXSDqy55jnv5onTc1BJQt+NTfuEPFdZszYm8qgxT
B1yakpzl2G8doZysufySOfPelo9V2T67DWRAnoJHzIElVgNjweLgtL4bC1CrdrkBYOOc7SbBl9HW
PoAzlPteo953Gq/okL+FSdrszbXpgypJ1l0DIadyznUybZ3UAy6Y4j+hsHbkU168N3NpN4nUQ4qM
XGxKfRLQXbAdxuw453I/wK5JcEVwxdJbLcZx79Uw17IyZ6ZrFl+EIh7iqf5qlugGLUHHiVFFletB
xRWsrDZdY2K8H2ptkxbumz4Xdqgn5ltve597jbahKenJIsOcSDp9pQK3tTeLrinHWDGxoFwCsF4N
u9FZWUq+0IvMA29ejajqgC9N5bOWLPN+lh33og4R11WQqsG2Qq9/kHNOjtXrg17JNshxEeSLZ8uo
HhQtvtUA7W8u/ohUwj4ZM5iQVEhkWwrDnjH+bMBJbQoBSmU1jtBzN/Fl8pkzT4JSapPiIUwC2I03
v5EATrIVVUVnZ7KKqHC1oxD19cAIS4Puqk66upXORVVZQEoVB+h4u5IEX2xOx6zesjsQg4Ewr4x6
gO95k5fOlsrh0J6za2q0Yd8o76PR+o3nhN6S3RLlvGdAdbsow7Vuz3dKKqLZiKsvmPb8crDvCyZi
qvpRgWodxIcGeG/qjlrySlEWzgpkLqx4szLtHElgumeyxm2jtlQnn9LmBKMx1g/q+KRxR8e1GWRV
NDUHa/lce3UkVVir+c4Db4lugeFqDBXvCaRd4E6vXeVGCNcbvThnfCMKYcDHyWdnhrNqPeSU3tVi
3k1aynJRveSXDR5MZv0zMbtQh1kkDNd3J9e3OH7t9MkFyWQ7R+x4gYPlRFWG+3xy8RqAqhJx/qG6
3EpDcUzM6SoTLgXW7XjO0z3FA8e5xHDJ7Ps8zzLMBvNbO8jAm0EourmAeqVsVCPhqdvsmpI5od7g
uLRqHFfi1i70ywHwK+jg3bSCfKcjO9A4jOKs2pcJBip1nTeWLR7dvIt6V95p3UlvuQxS/XbIPhy1
CFcNiZIKtC7VD8Za30AryNC5KHluKRI0nOFJJhfWCwChLNZ8o40j6MYEgb0nc2z3GVunswJWsQLl
rUFF4sFpWoxemCQWUUKsAgMrZkh1Fv7MZ0F+0d3gsMQ/cjCs0wBvmYeO8WFDQBQTvwKVLQHFms6d
hwK0s3E0BjCWbgRjO/CJt1bTfgW414fezGdiz+II3ZPWNu9lXnraE5VrvdWu+6XYT+KN+kQ8qhwd
qtQUBwDinAPmoKN+cVgfa2Qvr+UNFR0d7R55IN2gPsk9qWV30Nr2qTfXXeYtn610eioc/VTCZWed
oKSefY2gHBjWM4zqky7ETgd7hNN1OM6d1OFToKuNLTK07VQbJqCbFDo2D2K9iZo8PUpbjRqTknKK
CnzZEhISwwNC3c5TipCjzsPCW65MDHKgd3n5Wl+Nte6GXV/SYjD2j241s9cdGNdM+brNzYb+88QK
m7x/7TJOAdOgfmPr2n6xa57/xayp56SyTR4eYw14yeiCcdBMqtgTgNm2VqCFQf5afEWRRydusl2i
L1vZaMYOWcLal1g7kWDvGTEmN+Ws1AGo0eaxRbeBxAYS0LlWlpkACy3iGOsadWOONYRWi6HTSnS9
araxNvIV2w3t2ts4A3lJHn1NlNbKZ9jn8Q3qEnwPA4V87fGZxaCOmOrunMF6mBXl7LpYoLhyuCIb
YOmbFq0qsFQbhHm97oTLwU/QCOU6qfI5dTkO5LUTvyi2dwPZrfWx2nS+phfXS+6sG30qun1Z9K7f
FILHgelEjRCHwsNc1xqqL0RzTjPRBCihN3A3mZLVb1mO4N32OvC/xohkVihBXtWvZD5zKMRJ9wZL
otvhWSkDbLJMWdm6SQMtZnJyZesKpbvqHQbTdgdzq8syHImDd2X3LGQtSHd3VpWDNZqYAbA2IuuJ
oOSkhY8rJP/6OuqdsRE1zrnM1JVwkpPnrx0ZJmdsodXzGG7AsExNkweL2tR+5yGsjx2z4RZ49XoN
L2SfOe0t+u51xfYvxQ+gFeObs8LDMtfBt9skdFb9HWPPVb3a184g2Wtys+gDEdSK3WOvKZz+sNwy
R67xUUrGlxmH3W3f87HFa20HjVV1m6U1dJBaiKO92r00rf4MrOkOmXa3dM6VkJKobs3oveqORfaB
VvqlVYfd5Dkf5A2BChTv7cg4t4tfmQft9Oqb6z0lk/ZkaN09Yb0Hi5jUIV7Sb4pjv1pt9wLh7ouj
DHeZwW+vmPp1lbZl1K72a5NwK6hZtHgQucq533dMkQwhmeW/USqxHFOs9aEba4BZR/jSkM8wX5PF
vXgJ146NRD6sn1tqLjZCydi1L2WYu81ZgRzrd+ut3swpVu6XRoN5l1xgLJnVXwtH2pFV4vUD1HNS
LMU66ww0g8oVG4+DwirUu47lwyyLgz43hyobvlLQNvkMwRseMvYcgobjoYdqMfcHvBSfKaW8F3V5
jq3ujN4dWiWbqWZ9GwGzMf9insLI35dFGiLVOv5ss2lbpmhxVcKj+ZZT+V3ZjJseiRI9Y3mdlHE3
rJ1y5bjJByZcRlbA8+R4A1/+zeuBFAgz59CPLxn72zPk1I2Kh4B5hcGmvabzw31uc+qADOIaPkTA
3NedJIColuTaS5b3N/+bujNZjhxJk/SrzAtYCQDDehwH4Dvp3LeLCSNIYt93PH1/nl3dkpnSNTJ1
mxHJU2YGg6QDtuiv+ikDNkIe9kZeNxKDtiUUzDykmoDLKtxGYz3mprdrO4snXz+WujwBptxo+fCM
0Ubgf4QvNztbBmpBpk9BQseBk0jf4ii58VipMnshfkeNWYRCNEjjdU0jRhkm8obecc2uNzjbDvFg
c5RyPkF77wu3O9JW9Oz29WGgSIOzu8g3f5DgFy8/RxxRl1Hpd20b31rJ5PdSvJDxGX1miw07buqi
2HNs3UddPZydaok5is4gcpaOW2va96+ciIaz1xi/Tfa6XqzXgSUn7RiVVgMQeDsuExY5Wc/6IZZL
cjs518OJILQCdbjGH0QtWB4FIAim+7Qb46ua8SibmvixJpe3vjaOU50hSnm6taGBuvSHtPtF1CL0
5q90NoOs6J/iZL4dE/ldlWbPijk1txF2o5pxVbs8YwWeMgSpAqEJSwxHjGHRloENmDYXaJbVnjC9
9tCoEuW/w32idY8lDl7mP0oP6a2dN7OcLyO8nLHs/AoG64b/+ZLzyQuv8KequYm1ZIsJB3JS75aB
i8kqwMjC73zNA3dqwMN3IZGbF2zOIbVN4PMnyzpbiDm3I6+Gr3NFlunyVufuoa0X81ri0ARWPZlH
u6se2iFLzsMyL6GTlFvY+cYOZP1xlWzK2cy0wCrT7KlpwTwXmCauMCWAhXXm8lYNPCHF/Lsgj2FR
zXCXDsvWuaoUpWNyE9lPvQMaddzqhUa5DVTiJkxmHvt+jDAopVH26hoIeyl3Adbr92HpC1rGOb8Q
JNqRfCFokdPJPFjd/LwUyfIpci36yQDmqeEW6Og+aaLf0uiTHe5URYaIMaIbc9liMT3mNYhrYR/H
/MXSuUdXyo9qEFDuYD0OzHq1ft4DSLd3ozxQUPEjE7SPbBFhYSX3c1VuZbpuRxVxIfOa9SYe6lch
oUuJ9mHiJd4Qw33oqJXZRMr66eN2dz2jSHsKlXaO05PQtaAii2Ra9M60+ZMrf0u4kHmSh30uH7yS
WFDRyBtnmL4IQ7GLNtVhbLMT1Q753ljVQ2o2N40BRnVGmlpG/u3Y8+hDsOGQkCcPbUFw3fHmrRaN
Jm5pmbzm6r1L57PRP3jFQ2OXexxE26Je9QvCFJBzdM58V6eztXGcRv9Yu6Xzu9Qqw1EDFN/kt2Y3
3yTqVy0fk9VhyLGiybXybanD1noz0OXQ9GY4me6Y3jJdZ2RyTdIy3RKlwsfXjZxF1jdEjyP+g72u
I4EAjz46FdtfrnMZ0JvHUVFSYSbWu9AKQjQ4AjaQ3AGQ2hs3cx8S4mlpb38sswVO3/ZCuzUSH0KO
g7LSnFLrCXtTYLGY9eyxA2JCGSWnvNKPro3ak6AAdVq6j7ByC057RjEhIxjmgfaJ/eIZvgFrfdMv
7uu14mljKXczCROrDbtNLWABlf17Jy4dqvTCpL02QpudZ7HmHQfwjd1BmXdW1qNVeVGgRZBPKCAo
xEfVG+FUdmgk0c/1BbMJb2llsxOt9gYX45r5yZDrl9spepwd99g51sGONZpmEj8dd6P3mvH8zEq7
H4rqI4MGRYxNhUadH7yeJXnqHyuWC7U8EYOh+JwWcX736dzfjKO5a7TrAu3tyvk3/ccfnRcHq3qz
ESaGcTst7jf1GoFAAM0I6hdr7NuLhgGN8pe538ZFWA6whR/j+dsoPnP3bcnJFcRfvVucvBYn+GD4
dvbeJc+oGlqR7GpUaM0kQRVNt11ubbuOa4Ou35qe2GbjFRlTdqci+oFAv8n04qYlilNF2s7F/6WW
pd3EjRnQ/ubHEPyJKFKGkLpbEb86drblostvDmeiEX/EhiSxUxzEeJfrqMiZPezbwtwnWNYby76z
ykdXfuYDYZUlDsfKeChyLvWtKXaDAczGbLNLl2Qnxb1tk5Yy1O08mGUblCsqdSOGe9pafhVm9FXp
7IRzV9/lroF4Y95ZhXZeWfWaMjnk7spwoojLY6sZr+CxiTa8NiOeU+R1+iyAS9bRz8w8ocn81ngt
p8vUWxuveKmWmV9uB3t+pflFgC6YzPIg5oeMMBB/n72z5z7MM/eI5f6stRWicBSM8i1Z+0NST0+5
8ZHjuE5H52HszF26lBvCa4GuTpH1bia4WmqYOL3nPA9WNW2WKT+XXbpLmvxU9RdFq8OTnsRoTmLf
AJ+nGombohc46jFJYXATFylnsZPGsgUnGa4Zjk/DYON3QWPfkT7wV6HYCB8m84nO2I1rGMWNnYRR
/zEYxwXBtz8IYpBO2/vZlOIjOjLn0dszdylTPxX1zUpyCtCGio8ZFbAk0UVE8Hlgiw8zDotJWJYv
+XrJQbpb2odgG0/PdXWcI2efcoaI5ydzTG+mJMyBaGpAvHkGcelukgxnHD0lOY/M9WpoimqfrF9k
2QJsp/d5VRAxe3UprYiMbjPm3Q0aczVdpef1Vre4Rk5yq5XRneEZYa7LXSr3dJbctiRHM6ZYVTbD
COGohLqWuGNgWsbBoUm+4cCkXtkCNsopQ4ALVnmy8htbe+nEvuqRi0ja6Juq/p7LF9kx+AoTgz2w
dh5AEJzYi25UgiRi5Pt8tLdiJbRXiBcArGGfMOwYC6pgTCN0191Sy3011b4LSbdqb1uD5zbaNd70
LtP7tQuWUmyQWDZmWp/Lckdm0Eci7iULS8IyZWxNb8XkpP/SV/eR+CoE5uIOb5rBsIIRCMYe3XNO
whBkcYuCQaBZkCC9Wm8953VZJhlW67DPuIJxhAqzCniYToOSpQdQRol3ccCMb+uZYFlaaE4YG0n2
NMbYspCZ4E6gi1jxQalc3zSaWxzMpeOCBgxaR7TNh3O3EtYqRX3B2Pk52dWHFFxw++GVJoDmNR3z
8ggBlWOhntU3i9e+Z/MbVm5wQF33u8qTc1usvsRQUtoDQT2KVeOg19xtIS6ZAmSFSE5+d9c6glWY
pPRyURo/8vIhyoabsOkPTZU8m6aGxLE3zUHs5243G0uyWZjaXiXfp4z7RbMCTCvSJCwIIRf1eWk4
8Jdh4b0s+ktDws2glIupxyqasOL5BNO3Vca5kOOd3v2epDgkVUtq7tPrk4cUFdZI7pTWM5VpQ2dd
OMsAAkJJzqpDnB+WIYzVmzGdSusRlfu2LSTnb/o9DKJ5oLgQobqmf1ypeIOUId89awpy790d63Nt
y8CrmbI1Ktk4jctSUhzSfL3RFvlVRr9MxONgQKf0jLm5VtPCX3DKW/QCiRaFUy8zx/Oo8U12Gka+
ydoXVpddSmCz7/aq7G22GHe8W32YMicJ13jnokh44p17Nq8TCOu4G96zFTdvtm5lLu+hcePKtpNv
1ZG2yY0bb4zWYzKXYU/JYtPJFmGOU4or6iBNeZIbHXUaOTQQi7MfHVq3wXQz4W3Fr0p4t+XKHFdo
5m2eee6JzpfxCdj5p63xhpfe/KCjDs1e+zP0zWFJAQsTdusZe6H4U06FCbFnJjLP956Xap+9Jew9
Zi73aHNFcVYaWK3PhVE7KVB9RipCYolgBR4cSpe6gZC57kRYmxTFP7obN/fCUg8rNOPDYMXPnhFJ
HyWy9mNVa7xPXbQHlS/vC32rPFLTTnKZiJsytJuAlSfy04spCljiaOHKOZsXerMkBUfLtMejzBg9
oiPhlYuhxyPkrSfsk/3OnTxxLJpBt0J7ibKtg/QeYObcYyx+xXlDDdpkzngRX6fJ3YvY+vSktc2A
GmxghLxE2soVzNh2OV41Y73YY3NgQryNXJ7ALj6Q2Dr3nnbrECvM6bqhR2aejyn9N/Xgxec5a7Ug
X4W283iS7hx7OelVNFJ0RFwPz4+Vb7XaWerNmOb5qzHUJqkKVJJd12G3DDQjdQauSdKgB9qOnpJs
qI2N08WIl1nM3xukS7qbQIF0teyPQlp2yBRHngaTn6lj6oBG22eKUlIYwFul6mrXaeWDBVHtocIA
t/EW5VzqyGh2lF9j3rQT49np6puMmFTIVbPyyZC0WEK524y1NtM7hVSxxlr/CBhAhij6+t1EijgC
Vmb3e7lib98Mc7HimjCS5b4ZG2bkpq7p29rgbnylhm4KqT9mqv5NqEDPbksF6s+ndlG+T4XT/IxX
kTcy9MmvJ5SmPAPevyZaRkpkHb55B/GyKjlc1oq+TJm1qCtFyjC4Fs0N0U2w4OUycq1aBV+CaYw5
bhhQzCGjzK+xpjwuj3PjrrWdl9FDIjNrtU8xb2xJT8h3Ru4Mpqt6uAwGtACck6we5aQHWq3lGM8T
7y3KiKlsyH58YLr6jsvGpPTBnqxz003yswU7eALZkH2T1p8KAuSc7DWi0/Ek9p7qYep4a4PShqnq
bPLq78lSl2dbIDpVas9ncW2Lmq1j2bTf/ajXF8vD6tgwjmS/nR2/ZmtC6xGjybluIqQrOJdp3TTc
6vlCS0bpQdDXu8770RJ6PTemJsadkbdbZI/JCpO0Wmi/SOddHQt0XxU3lF1FzLO4B+dL/k3ugCBF
r+qHsZw7BihrFSTT+tGrstiSfsy/vbRK2qBDLGIUi3mY3Tgp0/tuiJyNWDm6Xf3cfMget7uRFjsO
FgbZ7sl416nmujSaMt577jWHOrOKG2Nam53RWsZtwf2BE07Niaoi8WMEMtV1/DINrVMxRdBMKFVj
817r1RkgMfLgFLu7uiGEbMLr4HNrGaiorLZ3pUZKFuo/j6LpftXWWFBhIbQ2sHG3XLSq9H7lLYUb
6SqccKwJ4ipCWFuN88ERhZpDFHvppbs2kDjjTL1Ma9h3nb50W/tayLGxa8s+ta30bok8OcFY9zhh
JFcK6Qk0nbmBpMD6P8KqjiyaBgRm7VTlmt/KttSObUed6GJE+oMOc3XD4cypQuUxzuUCBuAgEZWL
64IuN9zHHTiFiJwIOMvobkAADgewk3eZDYZh07uCqbTuTFsP9sqNpTMNptQjQZ6iHRC5v99lMrIi
Hzv6q6sU1WNNkcx7s8jdjzHrARlqWbE28HIT8YCRtQgcR3xpqpiRGSgHxG5s0ArG0MnCpx8m2KlK
JArl3XoRqkkLAT+gkM7lY0msg95Zd7AO6eVkiJlQl0OHRYl7n5ti5eivZq7kHQKP1+IrqnP91gYO
Iqj8VMThUfupoRJDKISb6ryzRnVG20D/Tq0xcEwrcI2KwMqSuvdOHS27WU3pScNOHVYTlqHIsZ29
W7X9g8rnBKds9NPQ/nWbcpDE9AH4JKmxnOOIjdwbGIp3s1cvuzgrfb1ste3gSAa5akUlrvGHJ2Md
vU2ZYx7TyXqdqrK5mH053xlgHViuDRnyYwFXkErtEZH6Ezxs/e26FG7p0c0uNGUuz5M28iHwTDwA
YbB2eND5s3PCU3SN15uAJJ/swUZ1mQs9dCUmmgR94l7DjXqPUlULRu9UmG5cDcdvEAPgdzapMK0a
z3/xHDNJUO5kgiAsppPKlv7oTl3DGxGJYCa7+G0mBI5Sy+23QBVin3eIoQpBb6JwHPO/0ilebhDk
flUDE/NrZMdbRybJNLohxs5reQtZgetT2nG8B8RkHuI20/b2bPAIT3K3eDhnOs89OE6F4u86jV+B
F2i4Z9/XpTncMLQ0t3ozLzdy6ZZQ9DnvWNqWAaQh+2FWpX1juNNwWUZrBg3RZC8uxWZQBjzDHLAp
kIWTTEmgriSa4rwzZndzPyfb+KrG9kb8sBStvCx8tqAtLSFDxknOPo/nlyR183vCI8N5NB31WolF
Q3HL3nTUBb8QnQ42dq72bVVsvdGctvrY1oHi1PhM18obXnY3rKerOFot+fDiThKWQdVENilfu0dO
Wp2+3rfNbPnWnBk3wOiZ/EcVvGRabcM2ZyrhmgwqVwakFxjZ2LKubSlMkumrnOQtfJqW+Mb6gdCD
PlNN8y9Fj5Jv5jPei8kekNANit/qllRHzySdGwP9qWE9k49vhEYjdFtU2DJKCMjOlJcBB4aeTYOD
SJmBKl6G8VCg5uWbXuf6sqoPg44zkwXbvlrUuYMEUeVln3rJR6cMjAXQMSx6XpOr/6KZpxqbF54T
KHDqu4x097wg+zV4a4JVCpw8aR5oGMx9TZu0Iw9otgdR5PwCcYg5k6HkBROH5C9qnV2+xvjVJx3/
r2bE/NxVtleguFBgIiqWtYm+GGTdiKvz0qsLTxv38qRrcrxOKnnoMTZyxHTHKkxrI9n3nD82/LXu
a5633b7BWQenPYHQzz6mQwTuOiOmFsQp5ouRDT2SES62W0fL0dancj6khkqxfA4DJFmnS19r7gh4
vprECGo9ovmwaJKLma82kMKRK1kWzx2qBYWg+F+Z6MR8PUKr1jrqZ9etAXGYi/rVYWZuNpU9aJcl
F80XYI31J8vz6uiBMstC0IJMCuR4ncDO0QcODOsiWMm3BgLU0RjHpMIcA4hKLGUZrpHen6YBmXyK
e32/zmP33kdrFESexWla5vWDNzRgzyevCovJ4BQdz+859wfexEogGPaYPJ4GGFA/eZYWN55S47ai
OYiAvkG8oSNu5YPPiIKV3Ee4LEgWnmHhjgXNswYtpLUkKCa3vcyRt4e9X/g1W9LBdkv9aDjs8Nk0
lzdgscGZpMtymSvsPG3iPCjmk9fMXvoeu/C8fYtr62kQQxWI2Q5bEa8fjZrrp673sGelUH9IOPYv
ZBRwUM2J1iLQ9c7JJrIJqfZe2tEbCjxmBG1pb/Mmlbu+NIbLrCnm00nmeM+tPdT7ys6pWS2oahPV
0N3Ti8rGMI85u5BTsJL2K5illpASg7PFpcQc0xXvjDjHUjd/ke5PbmJJdTPvccOYvUTGcxkNbVS0
TvdrCg5XjjalZxHFgKU/kxYLM6AJrywmvwamigfGwt7GRFoIp0ks2zKZ0xu1kGDxVZTyLkzWOn3a
dBLfu9FNrhh9xCfPulNFTJ43itqvopTsTurcZOsOPXvj2D1HgFatW0e/7uarODUROqU5lAxcTtaI
67DtN5puYqktTmaZ9EHfehbXSbXOvPQube7MgZSz54Bi/WYmYb6zcyhKi4Y8YVjiWL+9RqiXoSjj
fY6QwfScEf28gQ4lONintFnXumkGeV5WG43cuW+48a7Q232UJS8a8h/h7lWP7lwy4Ga7bxXyet0S
l8irFtalg3ifRG1QQ1jJ1i7xB5AsIlvPdDe9iIr/IkFX5gZKvrV8/2F6/7eylk9VwT9/5xj83/n+
//J/7b6rKyev+/uX+n8xHCBx7v/rdMD5+9cni/pf0gHXP/FPJoIN6w97/z85CNYfIUvLgbFn24AN
/sRBMP9xzXTR16TzB4gFkOb8ZyZASgB/kAJdUyfWadum/u9kAnTrb/lLw3avwUtKOm1CohDA+Wb/
nChq+9HFA5XhCreTvg05BkRfdECOMU49N7vRBENNJ+2z94Kh6E44S5sGw5KJD8dtbTfEPFJ9DTSt
T/5Y5/lz0k/qF1QPrFYt6Ic7pZzMxGoh6AXCU11+RFd2FVcmhhb0iGdn6iCychshnsG56XRE3UVA
ncd8T1sKX5OTvR/Z+lSzI6rpJ28867nMvfQpHcvsSZXjdVPmpvFYORO2s2o06zOlZdNTsfTJrRgZ
4wXpmETnoaXBZ0umT10dGIMKdDFjNuPVaN96gt7K7z1IDYFNWext3K1O7Tt2Zz8PIweWoBVlOe/W
eqjrkz7OKvTMmdNbTKM5QzxroCqL82/2HiX1Vz5dfehEJNGcTTA4DUgvThOFBszFbDwCWgZn7w9i
9gzc8Di9Ugd3m1t4DENhprjZMs6bW1cODmiYoY+2Rlz1AUTwBidGbhCW0wwCHhixltGmzl7TjjU3
J0nWuog/LKaS06a8dq4wXcRgtim7RoqNjN1c+nqEFoEJSTSfpSm4zUak0W0/1vPpcUzd9LbrLO0i
Nfgp/HAL2KCcUorMN3vInwHIcE3tnG6yHpKuXLikq8LbcQYymQXFK7Jj45VTWKCTMIHv7PmSDiAO
fEjGdN1KC9B7YJn58GoqOyoDY5rku5on9CWg4ZXwK6do9gMDnt95NWY7jahqs8U3nv3gJLa/khg0
13GFy8htphT2N78uLM7aKpbCJ3ABGMNZigOhV9yZNcXfv9qlq8XW1sAakmSB27ep0wj+TYuXIA1S
2wNJF6VZe5906zUwohJpEVF01ZMm1+ankhWmHnMEquVnuIyezHotHll4OaCJFBrOxpZ1c2xXy32b
waOZu6gbtH/2w/1ba+2/DFD9ZSH9/w0wY2ishv96NX38HL6S//W/289ffw1c/fHH/nNJtax/sHja
gFJdeKGm8RfMDI0G1CiQk/wvAM1/xduNf4CyvkarGBA5FhVN/7286tfIlWeBrrEkmVrv30pcoez+
NXAFxQWLgklbpUuZg2uwWP9ldY0WJ8o73RSbvNErsVNRVHwnpgfapGwdi2Iv6shJ7qyaj8UQA6Mu
++VlZY5NKVYqGEdqdpH/tIW+PEY8t3JrmH26J2ue7ox4BdQutBi9nzrsCAxL1JCmjkgNpktTkZxo
oy+rjJqD24nncnUtv3W18gTwrNd8SRf9a5I2TmCUifhSUJIfnBp39ES/iM8v+h2cKS18RQ/91IU0
vo+bUnaHus2iz5kw2DuSL6PTxMkfXH2Bkar6LDvQoYOWZOF9K3LaT2ltI8ffgvD4AYWBiTxvxwmr
RslEU9kQ3ERn+rWS0z35OWYIGTpX4ktVjbvOHBmkjl5s7hZuRqy1Mz2FLF1rkR5qIl3mSXEtwNRP
gob4WNymjzjKjXEnp3mpA6dTWX8TZ3Oyq2THNRKbCISv0rHetN5J5mfDGtrysKo0PzlA1L9VbOc7
M85BCMZuzBaUG03+PFMAx2xL92L5CCgbiuIe3KrKfmfNtblgU4z0oBYvrLGLR/B7UoXd7Fx3Bf02
ru6Cb9OC16kzfxzHoRl/pngmyo2jSnPrDjalVQxKF9+6V4nhzmgsSEAeH1hkeCFYn6FqCaW1rVtr
N3NhuVwUojVNottEsPPEWAngt0L3iAybzKhJp2jp6Tepey0aW8ehTQJtMFXkG6U2fF1PznzDPEE3
eWp17WFqBgjno5VW7tldr4k0x76O+WkUtV+V5eJc7Gi9HINmha+6QcX3PoeBDp9NZWXeycHK159r
YIyru5nbsh22Ku4L7unzQP6DQuXOH3Bv5Te9mZvjg20WI49WAfP43bKIKFur4nZZDS1+A8/L3CeX
cAN5gjQetlrcZ/fsju74oKeitA6TqtvuZRKu/UL1XvoVa6VkTlGNNd7grEx2IGHIhcxJHvkNSz2t
MVVh3bncKDJ/qEUBGQUIcfzcTU627MbBJZ49OeX02wYYGPkZ0Afkwdxxf3fNdQ7i1NiBTnAJqXDX
kTFXHxmk8445PbGcGCwLNKjeRafVmFAQiJ8jGTj0myZhWyLVYkKJposbc1rYjzUe3tWlnXMrOUHd
11i0ni1rQYKnP3d5Lwk5LMFYunGFx3pghDwVXggNvdcpF8AhUhJMGkBgjPKpSRaFw5dIxnN6ZVqG
DWa1Q1stEw22oo6UD9WymbnkNtP6qblTC+FYQmTexM4S1cc4zZpuD3gynn28P9RflFFfX8BHaQ1u
Gu4PTyS3YwN1hmcRZYEp2AXK8cBlaJHOVzuXJEEF54uIDbytnwbOgP2hhgsDH3ooYiRwuE0FkCR7
3CYIEwkZOM8rwr6lNR0wrB1/1ghe+wr31sVx9NHc0jqUvSuCDYwQSs8kSYaiwYeiMNmdgNzy+qdO
Yn6vdi3vamM2jkwaZYSNo0l/HOxaw5ZIF1PwHvvg4DuoGElAAj+pjsus18ESaa0dzJ0DJVUb4Pgt
VVS+uGIx3tYVRMWmX93q1XAM633Wr6qG19pJdOXmTs2mthSJq8lxSNrUCRGoDX86ikM52zL2ywRE
8dKYQ3TKZK2ClSvuZR2IlQgWVnIlHu/QNu5pNqmc2ku2bqP3SEyQSRjgkthhQpo2a46B/uqrRkLu
Ad8aSZkTa1AiktvehCNbcsfGWQTyNnIOBiMLYL+4ViFQdMJwyx61SvH47OQwKQV4VRSW2vZjS6OP
UIU2ggC7AqJ0Mg322k6+AG5rY22wGTiwfMD/xmEXddMHbmAPj0AjbS6UhgYudyRGU9Xp1aISLULV
d85kSKazeF6KZgRcOjX8ThlN1NNq2rfwpfKSEKFWajwdTWt0VY1KJGKBFqsPbpjIIXWKYP4DPIa1
BghZI62mzQ6pJRooWmyL+hmUK1pomAw6XzeMo1Gbqu0CNpEYBBCXwLAKZ0k3eRbR7eCiKAG21dpB
oVHRsjwPAxKAI6dTQasc9N+Epu45uxPmqnAa1KZXNGHa6eK3FdN5gF0pmpuzmfKBctLXP6ypWrLH
xRGYqCx3WACcu235mDSeU/mMl7jETIW1ECpRRd/ek3uIhrOSpjPtU7ollr01d90Ph/ruScxeP2OL
duyIb7AuvgEj5tFW6TYeTDIlJH4qORsfdR7H6xPz2KLkxuNkZAwE9UC7ooO2i9gmk5qEidECNUOe
cXktYg8LTILGwUeQc4n0XdExlGBWRnIVR23R2QyO3ZHJVWHVMKuW1l77S78OTN6GIuJWUqc40pBA
cmbA/tSUzBajlOVYot7YB7kudnFmJBodkMrb6TwVV/yJbvA1151WJrl5m8JVNe5WrSykP0PByLbN
XNr2fQrOWgZGMhofUScdAsL6Wnu+bAmr3E6cvPcuVrBLz0+EBdwdKpdFBRTsbQ5xxSTOQQoBllcm
sMpKhpzlpccrjBg5adZFK52s8dehL7DzXCPwvztdRfgtufm9542IWp8+zejWGsXyaNVKbZ3YZNlE
8Y9Rk00jLXrGIMZgfOikeOrromNWH5UzJG85EQ2a6K+A7s2SzquNyxIB696r4/KRHnfDehHp7JAT
FGOWG0dWDs8M6S6feq6qOgN/s+KHeqncovTCKi3GGGRX31iY8ge3U6c2d0wikbBW163bZUCEesU8
uPAT3ohkJrVsNvIYmVr6m3udjZMEnwJ1STyLy93I8Cj6GKCTf5DsBH6ypjbfaMrwmM80L606RHki
xrXIsbOeomudW4FLxuqpOI5SxPxiHpCReqgm58FT9vqguwiiT8kCyS1cm8pz0F8xOn/AzAQcUixW
edfXs/OR5qbWhEC9DPJclBlKoldG3YbWBANpc2X3kN+A8sPVXupFMn4MKR2krA5XU97iesO4j8Eq
Sp/iK8ZrkxbRxJKnMn9TPNvYR+OitXbSU2t8gA2/4B63a7YCm1p2+uiBi/MjSmxyVy//1QnI8A3z
WyKwEXPuim/0ecLtls/pheBe8USiZFl8C4iLFfbNJBe/s0dO4b3OFqxRag7aZdH4+u4IsrnJTdkE
S+a1rxp0W2qg4mEYAm51IAJymMTZJbPqPrvougX5e8hKb78mhJ6PGMxTv8CckFyLw4YjFR7up6o7
3OXgyN2PJlLDFBQ8NPajGLsiCzR6LjPsIMuw5Tibg7Kpo70aRMTTPJjdD1zY+Rnfqr4bleagHhpF
/bDyqi5bhj08ookDs9HmRzhEBiosJTLavWrX4cLgtfty4gTfsq4lOCWvZ0dfYJOweOql2ftYx3le
xBTz1LsRoE6w94nnESqZAOGTa1wZNY+riuwt3DDztMbmrBUbAHTxV5EVjbWFKqhQTE3A775T4N87
kLW23yqRpbj8RtlhQtYmHHhr5Y44ibSZJEezmBv4ElC5e86L8Ubv8Nhxrlatc+buH98QhtQrv+ro
pUE/J8BBRm9w7jile59FkVVbrD48Er2EGrRZjIH3RabmPAWccseneJ2cYb9SanbHWIGFZ4nMdA/a
Bwt6ESuMu07fzr8yLfXIBcOsw3ogyAlvvUp3kKKsaQAqPQ/6NWToxERsZxb2/2SmcAX/n+s0rlra
n/AbxpWDY9kmyDNd07h+/u02iGibV00Jkn2ec5b3bLWix7RUJQpwnJOKsEtstpxU72SCF40EB5Sp
P92f/wcyzt8AINfvgOkB7hN6yGxa+K7//U/8IDbLZqVqDlB7oanbThTmlvLz7uf//Lf8DUyFuMeT
RO2xhIRiueaVRffnvyXDsGQwLS+wcHmsCRlHpv9g78ya3EayLP1XxuYdaQAc7gAe5oU7GQwy9pDi
BRZaAvu+49f3h1D1WIqRJY36sXvMytJUZaUECQLu1+895ztvg5ybYBx++G0aSChImqpm6n4TcGPM
t/DyFguFUNBQSOX0S0AS0V8cg3otZXQ4FTVO7ZpAt1aFLhTCPtfQh+UtauKJQeFcxbGgGKXCxxXY
ynqgCYUf4Nf34uMdt+z56O9IRdK1Mi8gP02k5V6CQ4Xxm2Beqzi+Z97o3/75VYTUMakL3lgaxxd3
3Ajyzg44PUiHfGsORhYlDj6PX1+F5szFzZUARQwk0KSqQtS+wCrJweHYGNGW1UnFtFjATWyL2BvG
x4jQlvw3v+XHO2fbxCFx++jRKP5VP38n4dAhaHB0U5C5PDqjRHeFT5ap/6+/1fw0/vzIOLplWjbh
dHAWhXNxHaRXLdsdb6VHNznCCyapVwlkQk8qimwdiyb09r++5PyvvLikTagOOUwEvJPCffEaQg9y
2Voh2MPurd+qUIkbGQTdlY6l6UGf+vQr2w1pYnTC4988jx9+Q74qswabLyt1DlcX72au9MJVo0Uf
IU56VupBarSK6hS7KvRD8+XXX9SYH7yfvqllSjULzxxwkbZ5+WBiZy7S0HCobTrBttO4AxtDlIzj
I7ohyiyub5OJEMgnp3Q8TOiV7Z2QKYWffv1BPvzIfA6W3Tmvj/hL07m44yMmDFNokqDFxplrEjTf
yNYhe/hLvYwJ1ZCJ+u2T9Q/roGKdFyYaOKIfL5+sEPPRBCeExaiR8ilFpeMbyzByJShpvHj+1vWd
CSdeXLl++puYyw+/s4Td6ZAVPD/VvD4XKwK4s/kMHJD03NnelS6nAAGM5tRvRPVwhPmjuyvmcQPj
eUQ5sPu5xRcP1VgzmB8s4jkSzqdXbduBXygd9TmpGYRUDp3B31zwYm2YL8jmxYJHw5dveHlBLIkN
FLw8xKRm0w+dRUzJ71fVi4eGtjGzdnaxuR0Mg+vDeueQ5FC4GnCWOMVz5EYoW6waFwLC/WinmNC+
/fo+XjwwPy44X24e+jnqcslTAEvyDof2svIFTgsOrM8DSxAdE9ggPn2goINq+pv17+JJ4aKCPEfU
lpa0qE0uVwS0ClUfjYVPM7bHsBCNAAPabwlEh9/8aP9wIfBn8F75Dyu7dfFIBmOI1rWK/OXIa7FI
Eh9fA7EdEACRQP36Rv7DpcCcKY4XXJDEO/PnvaPX+xGdjKFhYSoiEoX4UgnlKQQo/vTrS71jNv+2
xM33j2BuNncc08DrLzGciadkVAsVLAvBNzIKUgdoePZNdx2VcooOHkbbW5HX3mlKOWotsJKDNnHQ
LKEVsBKVXBfGkPTrX3+sj3fAIvvcQjgIP44JycXNzpjrFlEd0iKeONZ5ehUTMtJGa3f+059fSvDk
cERmq/5ws6FfYXAOcMcYZfeIg/CxS9tHnT//+WUoXtm7DGNmO158oyiEhJAFtMwbI5IcPZNkTWIZ
eqsGQ/ifX4qxOCodYDLcw4vHJ2x12+lixrV9TcpWEE7eyaH8WIbzn359qY+vvMWIf568O65psFf8
/KTSYEniCof2klon2tFt5v0eunZCYMYaw3zDv5Za1n399VUvTiI8s5T/bA5M/3lA7MudidG55hGf
5S9Z4dx8qXPWPPWybc9u3fCcBkH/PIVVi9WMcQ4iwfQ39eo/PJ24wSHBznmybBwXvyWH5d4BODzv
/11h3iAfM1/yZK4NUpXygX79bT9eja+qS2WgcHC57sXmn6aAr1y71IBxzKEMGo1v1Tz+P6wFHy/E
qA/FoZwjTmfY488/phGBiiGHh0bnNLy/CQzO/ktvArqPOcCVoni2WF/cvQZIRjjLFJalmrpVyG/0
VA5tx9iKP/3prQO3AkGVkR07+4cSpm8axxdGwa3Dgzq/26keHv4r7zYPAh4w6lH2XAq0n29cIiVn
xJI5qWMF+RX91m+psLKrKGi+/fr7fCgcFHIb6kBqb05LnIZ+vpAkxbKKGtodkWUQRS37bvX7b/MP
FwGqDoCWWtv5eJHGJkI9JxFikYgsu7dgR73xRlmbP/4qznyKhyHLEiUvq5MUOz6TIGzAcSf8W/aX
7Kps2t+dLD8+0vZ8vxBSzyx4RlQ/3zDq2xCtROMtzFyZAh8fvvst2QWUzy5ka/+PX1WuARGesFFK
ETmrpf7eOvDGOvPskVapmffkV/bDtIcn6J0SZQ/rX9+/f/pmipxUyi1adh9eVlFOI2BcVgXCDrwB
21qYX+kxx+e8DB178euLfXgkaAJgzSD3QEBh/XDii9PIHWl6z3p84v2QpnKWDXj4/vAqVI2kvhKu
ZfI8YEz8+e7h3qwQXCuXICset5qO66oYnT++cVyFm0b3b96O2bN+vkpbRJ2mqhjWAEfnftfqJJdw
Vk7tO2pJq/xN0+FDEc7VEHGwCL0/F5dV49CK2lF+iWIzRBUpBBAJlGzl3Wh0zNsjeJl/fg9d00FP
wk5BXXexQuhR5JSM1N3Fe0tZU4CxB9eJdn98Fb4XOUYzk1d8qJk8jjY5RA78w6S5jld6OnAcdDzQ
bP8CNf/bpuOHJ48fioaNQ31G90bO5OG/v1FjM1Ug9nveKKx6SM8Gs8nhdKX4RH79leSHUoYrzZUZ
nBjUNfzz5yvVft9nuPzmZY+1u3Pjmd7gmV9S1AjHohaY1fq+yM+Fy7BTsyyRrKDmReg7KjJkcL6R
qblgQIIqL0OBdqWPhDKhbwB5BXAByr49tqe26eQLqbYCRVaQ1CcbE9VTgNcu29L4HB+V1RAcgG6d
QZRdIlxkcGuFBA5Q4iwabDWCBBlV+vu4ZtKwY375XHq9iA4pgYafa9kMwcacT1mPQ195J3rqZE8y
vIEPLslUeexhufinGqGvhUBOFzelD+5xVSNoOLpgg1EDWr5HjFQuwLDyw7jfp26A5cRa3kPQqdSw
m/wxd05NWBsvEa5SxlZ2S1v01z/HP/zutB04ktNBY2O9fG/qxKlhFCMlb31q2DrWMgZPv32OP76d
zvteynSRdqu8PDySe1eQSMX2QAgh7SSRDN4pc1tqyF7zTsZYTL9pnV1+LUGqkDQRVc2BIS5EgJ8f
srzqE1pEUkM2Etdvg5ta2yTr/MOf3TyuwkJKl5MOGd3yyzZy5BB2LZF7LKpBUIqHlFmT1NL7X1/l
cgfiKi4aMzqALAS05C6Way8JzRbDKWnOWZtfRXXhF/iSPU4AKQ7n3xw0/uHGcULjBaX0pxC+LBfi
qICPlOMIayGMLPKUbQGTivVjEfgjreL/RF24ySDi3wsZF98TP2zTv8vC57/wQ8Ko/rJ0wfJMu8fl
XeEh+aEPN/+iH2OwbOtzYgZtNdbbfwkYpfEXGyJjDuokWqtqrpf/pQ8HJz93Wll96b7PgfLWn+jD
L5Z0nS1esW0giGR+Qf92fqj+Ni/SrWhIylTJRSwxedGMx6TcPrcJ2ruuagjZqrd/uy83P9omf49u
mG/D3xvGP67IJkLlTOOCltTPVwxzP+851Ut8UuajZcRAeuGNaNED+K1708W7hwYbw5B4dlv5VRfV
XRQWX8a0rBeVRrxzK78HeCfjBhhfWX/KxYiDG9zx2qqd37xR/DwXH9YweW8p6eD3S37E9x3xb7en
JRBEAQExaZ33wB/SZEAwV8bwBWHS0egxso1CaLxrnMZ8qHAk38ZhvK2CqscdOz0SNaYW5OygQmeq
ic64YgUdKBKp7+pTIoLPMoTDDCmTBVyU4gVizW1F/qdQEzP2Fqbn5Jz90CGZPBabuh+sRdXYYt3R
LHx8j/2S1OuEeoc7U3fx7ACQ+kIBcBpw7uGHnfHGmoFPxMg0fLgR7FtgMCYFw7KtRLmdXBBnlTn4
x76I7JWOn3JZ2flLOs3xqlNC3Uc6SgLygrjBOeWUgPtOI8+P4bGLrnTjZkBD2tlUXU5E2ietvna1
hk0bSZSXYqgDzE2MnYcTgEBaK9q0vjasGhM+jmy1tY4Dl80xvK+dCtpwmj2jo3L3FIyfJqu4R8OI
AsxAAsU89RDjyNyCzYy3djlNR91x3X3Ue0/G4FOeDthvyoEbpLsYYyzHhMlThcVGz8sakCmpfV35
6I+pfjd16I3SqaPvqnUQ6vvE/OJabbT1RrHl93N3JevomSAb+t1dJkk9tPZpEH3rEV3dJK4XHiVy
S2NFnFqwDTGFL2IkOgg+wi2QOBGvSIeTe+kCDkA26FlXzkhaa4iT7740oZHnXl0tiR1fMzwkmdD0
aEDDNeANtB7DOIW6E7t7dzJf4ZGnKyM3puUIb2I5mVm6NhJmSfRu1khEslVWM8YKgyo/SaSBiy7O
oYKQc8Of4FkFSQuScCScO3O8t0gF/jfmMa/1iJCl65KUwHEVkNCk0vwWqWa0Sn2ys+BucowhEmpV
AtRE8UKQXdUF/kY69tfMnsJX09Ge+iARZwHt6DihktyahSauAti/9pQnn0pV6/fxCAMj0G38+z4K
uxXtU+u6ajFA0iGgQYweuF9maJIPlVecXEZ/Lwzl4fAYdrDIHH/mp9rxXgsxyWmjQeRCBdivKtQ5
iAzx0IQEexu5TPdpBROzKPPo5HmAluPElV9supYAyUe51Nuh2lhDcJPLBLa5zFhukCvuWPv8x1If
7qDsRrygfrKpmpHsAm/H6QoKiKr6VWU0NZl9RbJGELirqnRYOzhmSQ6HPYwrRG7NzMpPmu5On0fT
7j+3k2fdJgjx1n1FCiIxi4G3NRmSLfAmE0TWXlUKIhXSsp7AytFq8VU4q4S89G1DcA4eR639kuBu
VAZw2yIhEKFBreCZ43XY248WbBVL1NYRG4a9rXOnRUU6Q2oA4Te3XeoJuvzFBhGWtdUVhOO+t0lS
E4ZZr+vQIra6Hcpv3QDqxK8s9dnz6qfZSLMbgwyZYFigE5EFlFC/9/InK2tfJ6QpJyN2rJ1dqedI
mNEjVt76thYUgXlt0L60U+Y0XW2sY9/J1jWn/nPWUPWiWTVvHJStL6OWAYniWb0tygJ0DOLHGzOK
u6Wdk9xIg30E3UEmThdmxtL0ilfoD/U2j/LmDcaCsQjR2c+RkzokNxupJkecT2URvIwpMu60be6a
UTe2QS0t5ICdTSSAfm78/kEzredB6k8yblOFhbvwr+OkDHaxBZNgaUadActTHw4yMY09kQP1KmGB
/G4MGTRoXuBdQbwzaE/wrDagzNQFxBf5xh7UBk9i14ZXNjShcWXD3NuhgeO9rtPOwiBaip0uMhzj
EenIIHKIc0JwWxbnopQ6grehLFZ5WbSf7aYywg1FoQVxNoAyTYBnoz/kYz5wZ6vszSraFOELpnmd
iIboaPvGtrE9wKdh8s1sRnMVlk5+ZRV9vhtcKwaJYHv2F2n4+UZoobfqXBe175DAFEgbUR18WRlL
NL7Nyst9ee2IqEBblMS4dpNx5w+WtvexUyMUxKczhSFaYxSS3kPNIQbwUdAZBI4X/ckrh+DQTHV2
60etseax3nN2RIyNhVqguKnGDSl5xMwHg7nxlcCCnGKWW6UucJAmkO5NXqHc5I4lh5aAJECkEi2P
BDvqQpnuAjO6jknUeCtzq7up8Nq7GyPDmclbs9FbDXO3GUG3Ma0RUkJO8ByWzilxj60XvPUouZ/y
qnbXGnv8a9PZ+ZXZWjizS7TbV2YQxMWpaFWxxagJtyE3wOVPaZeecaRZXzQGyoBS+mmHaPfeLDPv
EIx2CwVNWOsCMsAa+xFCTz851YQ8rZXdGzPo5kDeQ7yOMN7f1MzpNwidniss2zjScyTinAWD3Rhm
+tJPYOlkCC6uE133YWt1imVi7DMG1a5+m2smRBmit31i3hzIhEU5/4ZzFHcOP0Xq07JN3A0i1zNW
tvAU9/BSu9g7Iibvicrp4fcPEl5K0rFJtlEUr3DG9fe4eYuN1pCVSsr2VJ88N75rUiYfvBDeUWtc
8SyoO0DUZ9lZOqW1G1vATF1cEZHR9FDvGhwpu7y3nWOZCGOPFsh7a20CDwh8zq+0GlavYRUVWKHo
jfg3sSchKL8qjcR9CmseUpZsjXi3Vd2OZXXQo6Ib7rAtg2x3fB0IA7PM3YhQC224CJJlktVwEibM
XACTh2urRFhoqjcMhhbc1nxyN0k63IyyxhCRGLWN9si/rgID7VtiuisEgd1GSyPyjN5hGYUkuEVX
8tRXEphbqxWfpnCgTTBBAa+t3rsKBq86+t0QPRO4N21qcnGWdN2Cq6rDn4L/DXGlU1bRAZBdQRhB
6F31xMh/14iGS9EM+/naTPP+uvdHtRUyqO4s1d82Pf3ULPPv+9rI9h3ghuVE62jrihlRS4TMQvZS
XwmYIzuH5Wfd+k25sqMcxZ2hibMDjp70S2EdcY7Wh8wdm+0k7RtwP+B/hhx2nBN/l1bpbaQGZsIO
MkhqgAJb0lEWfgOROKswLGI0ylet6Mdl35Vku2LsPDGchAYpwyMK2rsJ39IDyueaRAqIaFZnfsvy
Pj/U8GiVTMVT0XXNrd9NMykCOZ9efav8BkIkynOvozsS6zHlexDd2lB21mHRtbetM/dYxOQ4J3bS
6Klr2TxrgaAIYXx5xYQfRG7vHzM3Ut89URfX9VCZT2Hou89OA+NMRqO7JGcICizTV3VD6F9/g94T
FkfngyecaJlC6u/pAEGhLq6ki+E8D6NPduVRPJrEfggIBdBEkoqehU9BqCURa3d+4xnpg1UjQsVZ
o8OeiRCotvJgamN4HxfqukwQYkpMno2tJUcByDeq4SM0yk32kQHuMq8UWVh6t5GFfc9KF+KrDfF2
2OxkXRC9FVU7gewQ3+JWvaZe8zDmxe3EWewaDOPXQolX+sbBQ+7i8zJ8E/RO+lBQZAOWDj4l1tAo
ECuQ6jFJrvTeCZeullBNpjx8fV37m7js+n0UeuUSKG7BwF22u9BrALGOY7rKmb0v7XIozlM63Vd5
5mz8AMdXUg9I231wT6F1wy85EzKq6yLRi7vCNGEpp+ygFmbYhZV73zQVhouiJt1jpuyNDrjheAzA
8OqY0Uo2MBCqwLXhuWAqzeriQVlxcIyJS9pKeIk+GD/pl90ekl56TYR5uveLvF5MbZktBDkrFKOO
eaOjNmdsEyD2bTo47FOz82c4D0JqZwOcQd71Q/FtDstEvdXUHJtsUh0iEjgl2Ru9EsB3G/1kuBb2
WCBaQCPsFxuB8W6owuFspSE4mqTZ+JEzXWWFhXI006rgOMLnyXqLAxfa1GWcaISV2AZIR9bIXFnQ
czTrWFQivQlCwieNBjJeFCXNAXdaC0c0TvLnptZ0nCLTMR4GBwZ3/kxS9Re9nPqVKDngII1NiVAz
9e6LH8+1L8Cce7PxCU2GAMqDOsgKtmbltCD5cgsRLxmQY9LM8FhLwK2VfrtrS3fnwg0csyIn60Bv
gSmlUV/w6HHEnLzmzY9n9T7APRAg5GAup0bO4UrauKpq/XNZv+GCAHqdklON02X43Pedex4C0/2K
LWiCf5CDj6JCIoaT1CoDnsdmiPN0G0rrrk4VaaiFuK1i9wvQn/ukCfwDIaXQQiaOkc1o34eQtHdM
w41PWARCjArOaUjVY+M6hHFKUpwwQ5z0eaWzXcIQgoi0Eya67TpNLTRklstpdkGpnx9dHJLOWCTL
yLRB3pj5t7rFmhv7mNjqTOpby4/PYBLUip1lglcpiYzAareoQj4ZvrcDn+mzGp/IPgcnYeRnDuvm
XWUPM/ONvPJ0GO8kfuSNE9n159yMOSUjl4ZiFJMH1EB/s6L5qDlIvpoLuK3Cl4gceuw2GFW4TQ4v
bFHgljfDBg0qQTfpGoXdoUBEveEBWiucWFsX74SjD8feTKJNzTl8aXt37hjH133msWW5GNHoUz7m
drKz/IYfHcX+MZw4uU7I1HFD+Mep06x7kQfaEzU3UB6hxj1ee++rDSoedXvSHoQuV1MR189V3B7s
GEBpkQfj0nZzsco5n6802ReHSMGAWVqi0B9rGE1boFra9UR/Yw8sDZdIlRO+y1n2+yTG4uskCBit
IsJk3ltA/7+F+DAW3//P//6at1lTjXffffjyP3UEZwDEv+8h3o8XsZPm/P//0UK0TFzLs3jLRrLC
uMemk/x/IRO2ECZKT3QCgjhUxj//6YK2/4IqZjiobOEQ/Og8/idkgn8f00poECjDBJ1G90+aiHSX
+WR/7+qZzNwVH2GeRjCtRkT8c1evbmU1RI0G+ktoqb+cBFZcTka6+J4lJFUz70nNaA5Kg/hspFkN
rKmO2g1vXJRvEs4qQJyLpo85C8bg2wQs6GGd5kOLyyDFerTMfT4AlZamm0s7KJyvzhBn3maoYiYU
i7aF5XZgbQybaBnIDpqaoG/3iCqYaJihq3QyCrEAFhVGMRXQXyClVg2EnDSlUQJBNJoy+6pSYlog
t1ZOAELAaNwmy05GalvtfWg3A9HRDpVpszYbpdiC/QawxptIq74j8ax043XZCjDvaWK3NYCussH/
FwVSrMqKHhvnsiYe5JugakB5ZDbtEF+3JJfrNw7eiC8RQ1IDLt+I9n5YtAMch6cySdtsr7KhNLdj
Q+tlYUSeYS4Tt6uoS7XWwe1GLTBGL1jixgeYM/W5bGH0YjpemgQW7KhDgq+1pp5yT5xA1s0Vkzya
SbMddR2it/jehmRDJj2+7Doj3YSYknyRlSQbjg2hAKQYXWtgzR+ngG5c6ZA7xsxYrGWOKy11NXJR
pmcvtrinYVFe17F14Ih85TfN69CfkB1usiy4IlJgFZcc3UEvjJCmEcVWVmDfqUYeXZ9WrukcLaJK
p4Y+Q47FrFY4n+LiaZzKa5A4nXmtwTg79FV9nsbA6lbjiGbc7oPbHuLFxk+mSCzypj0MQ32aPBNK
OHktCw/NE2CIMaafmA8ndJbWCdvNUW9aUCBDhxZhF8TyvudD4t7yn1QQiF0VaPFtanbY08cOTh2N
AL+vqi17hr8eOOgsEa8+NlpVLLuI6jU1afJg7OB40HiHJIpo+I5Y0uMhUS7VmNA5tWf3iF1XZpU+
FaADV0jSM4TBLUB21Q4FbdCpCB67yswPSlXuwhhLkhtAFl3p7ndF0gdNWDotNEBIqYoJoetpnfqT
zbBcM9e9d8AMdfIzRdBNLoT1kPuu5q+hc7GxGT3QbpcHYeGkxS6U1V1oTdXCtr1s01XDKbRjxZaf
UQVO+akTerHkt1+RcLnMqyDfSTXedcRLEG7XrPqpybZYYB5BimwIUW4WqZf2N7MPiamTYS2NQPEs
hJIZsBTVXsYFVUyZju11wjSe/3E80JicoEQpetot/7DB03vQv9RNi2xN2+ulcRL4ZkCs+hHALgYA
BlGOJkELXyqSmokyoR1rF21MuoM1vcI0EcemL4bVPLU+EKlKY0YVFujwnpZRPOxAEJRzXEhZL514
mgtcQFvEdvTVps44706puI6Yfi5UpHngdy24yRjjVnwr98YMfatbow5W+caqh9fYSL71bOWY7FIo
9I6ZZDsLSt4RrzpYzASPOqRd/jZeIGIEel1b9xp0vYMNoNTfTvCylzhzJCr1Bp5a08NsRyG4MQU6
01UPxn9MO8nLlrUtK4FjAleeXPx+CyzTXXtkmh2l57TU3gyS2eqgIH5L4cUXoYbRYMybh3ro6NcD
M49tzgQzdCdoGoRqebJ0WGuPuvQO9P8+jXaWaF9SUZIEpYgyIlcwMsBUhI6eUv95mfhaU8wu9D6j
kiO1EeSgcSJyPoJ1587Y/ly7sQhCoNNOFFttXbGeL9oisc5JF/F/cjQQcPjnFnrXkBqh82v6qmUn
EMYb+fRkzyVODBus/F4R5/dWBfZL4mpr0bndwhX0sia9cDZkITx73Xht4OHfD006PdJGjxe655b7
iBjQHCxSvAxyZvLLmvrrNfe07OxnPQ5vCRegsjgNZ9GN0LoTvaIK7zvW+03HbGSjgdBZITV3EIGT
5lSEMLZMl6KvkJC34v7KiKZrWBWCwQZ8M1MN+rNRlkxz3DrQbg2/lFfogiDz8xeRzuT3dkNzbtL5
L/UulpJ8Nq1dtQ7N7r7Wt8Iq5Clms9wXHr1lpQKn3xUlS4bqyT6V5ZI1h2KOthJZnzXGCupqWiGf
pdd/sqlYj6P71IAUz8EoD105T5TrI0Xccoymfeuq9lOKBol2c7vPqqOc9oObA6Qnv7McZ2p+XS4F
p4IpL5/8Sm+ufG9wlsxrXIjqZAfW+FLa8CsrXbuIAvqDAzzJOzEQWiC67wmdcMFbTTxwXcfkBOW7
MU5u3aZfSGPYNl58RKwAfbkozyFa+kWSKv1F1sh53OyYBOJOOa9FI7ujTwbIUAM9m7xzWdbXet7W
Ozg/HrbHMtlgNsi/uH57LsCo9IFxjZ/3MEbJbWzudY1jCRDB0juAqV4OIqMOyFeB3l8TYHz0R6Nd
Zob2OI4S2IR2LhtsEkzh9qnpf2fx7X2CaBXRcTI4I36j7+9GR0d7K4zbdmY81JClFYHO9CkXc8m8
EJ67dgvI4EiUtpwjk3DVl/HXgnUyLx5M8cWh39YFDOeib8AHMN3kZ2qDjT70S4h8QIeWg0VhkYGh
xp1cOSTygVuINH9Z18ZSC8Kdak6Vdk/cy3PZ7kOUwUz4WJIBTU7fHaUx9sAPamsr2vebJOp3adae
1MTiQ6wKPn5WFNAei07ZS9s5oRa55pW9oZ5cJiklT+XQ4cKRSy/bZf5RzlFddbH1w+5Qm8OuMcqt
sr8mlTw7obgJaGjGpYPlteYxIicW5roGYd6aUICTjuZE7Wrq3Ou0nVfF5zixVyo1ENitTetbpZus
U0DnW3zddugfhpxgL/K81hXDCQAba2Z+Rzch49Xz+65j03aZPtU5flzrgDBkE5jUH4N7Lgjrq+N0
16obYjeRhPv5jIKOiAKH+7kgRI1nRTeL2wjKUwxwxXaWvQR9oCKnWjEdpAXvpftJbCUkr6ETW/RE
K6PgacFPXsASP/RtEhNOMWzxOZ77IaDHVRpew49NJoTyp/oW3LS5l1afHfCNhTsGiEyAgFGUdX2d
Rw3vftZ8qkdL7LGpc85X9pSRMOOF1a3Zh3dpdbYDciBntOKqLaez6ZCQWZHh3Kwr4Ywr0871jvmh
zRKZx3ekhhZPg3C7HZI4ZwmABkv9zMDKrTd7jG9cd9j7/BVi39xVn6b3PpXIcpQ0fbqMJBMAXps0
rq4qlAiLvhiPjs7QUST6iukJcEqxJ3E1byLBUb4HmUXcg4yzT1bWB4e+r3m6ocngFFOUPZE+WEvH
DF4DU0GpjZ5zP6A87MU9+W1rRuBbMQPm7XpvyeTB5MpZFRLErfC+m86TFbYEIpBsMJknq7ktzfmJ
RxJWtGIDpYc4hBrP9AxSHI9GqI/8vtyYRZxH+8AGwakTtV04u5B82s3kk19JcTyGcun2PKxQmBOl
M+CE0zCjIGAqrAIv3RSa/kkQiQaIgqTf4j5lOBdB7lpotnis9ep5/luqSp70ISaSRHtxZXxtd80d
AUpvjdY99i4czYqSgNiNbknwnoWozNXOpObdF6O3KTnGp0NJyqQBMz492KHBXk8ksj6Y94ZVPw7g
hUT+pU54vWzI01qUXumJ4glQL0Y9fHYBGDiVfe0zKlcT0MpwcDea6W+zsHgccu9k0XBvcwbsUQtu
tKgySfyJLh57G0KNUprHNIZ5mZpK1lydkEro00vQo8neDK21DQ+E/NKgnFGbIwNdyQ8JvkdO/oZD
AcGFw7DFQPjSdGF1FRDNsPMqA3QrqYj9uE7GcN02c8hfwpT/4EJ1R7R4FfOsNIO/TmEoLVSg82Hn
pKLK3US5c/AzYpnSYo4qGXay5TgVBZ8nR40E84w1bS391dTFit7ogqbEymF1jLxuASNuNSunG+uQ
2/BNS/fVrrUH17Mf/KTbqpzuZMpcoFPDF0moDoMcgPNEspoGvfTAPauoA6oPddsTJBaQMeJPUh7I
JY6u1EB1Det5BzuMVYgp9rQDOGQyCpWf9J5MgYKRo5lubNzghyDvN7Y93hE8DoXbwh+RHT0y+jwq
FVaZdVnnL0ms1gU7e4/bxrRxHnfd0pHJsfDkIZjOOfxy2/qE5GUt6MPl2rqdsttw7JZhQZxKXlH8
NauBe2Rl5zmJKs2afCWpjGHjXpu+fjuZaidlt7PY3RikAvokvDyNsE1U15rSnurmbGfDfSmD69rn
sOK/9tSTq2F0Ga6p6xitBROap7wTJbnK7B4ToosH5MHsD6KaCHf1T/SumauE2psSw9oEW09DFw52
7Y9XyhhkskoCzlUcXsrka+wjijh6tqTM0+OcE45X1eNM7XaiZ5vYcBZCa6AWJ+PD+5oEIex2MB/D
dBfkboLkgHmetbWFx6lnSkf9O7Rg86vRN/5dFWQWX9wI1WtQVOmLq89NYAFd9a3yMpb1EkT9NbHC
7nhvoZ1gmkgwGuF0vRvtxTupUPPHjHmxK9EFme80QwfI5bnjDEcOhzRqRXyyqDDCe031qr9TEc13
QqLt+fgQCHao0Ri+UxSZCEBU5GkIXhInB8JWW5VOvO1MX9TbVrFbv1MZmQ/T5UVlC7LRnumNek78
jq0qHaTjO97RDMCyvxMfZ/Yjidb6i3gHQrbvcEiCEzGkDxqZVGsgKuugokgG4mqRceukiF4X4Ttv
kszUAcBhOof1aiorrgANJVRXnQmpck6qePTf+ZUs+yBQQkCazHRmwmU/wy6ttFUFiOsZhGmKtiZJ
ZeZjTk4/MPIto/DEB+sfoMUXtCU1cuzBE9n3qW3z0ADwjx+ioYgf4pnECaCxf9OkAZ5z0is34XCX
xeFSN/S0Z4gwnyz6AfI/U0sZZZvSSijgzNyaqNyRyU6rsoQJsfQ7MGgrmwXDXlodx00OypWCNV/I
ByeaOlaWkRiPhVHIXjtGNdnly2bANb6pVdZXvHRTGq/JNx6clVShZCSP6PJsWUXC29+29tkpk4E2
U5Ezo0VsbC4nw25J8BrYLJcWApx5He9ls/BDI7o3GjyMlARgqKn4c+ArNQyWV8Q32hOj/NHfJnZM
I7mnaT2vepb+GaeCAVAE6N646rXpax6CyYB0kjLYtwwdfdU485d+2CX+qFf63xQNKRFC/vtu6PP3
uvlfi9cs/qmDOv+dHx1RIf9iRoIQjIMJT707G77/1RG1/sI0pUsk8f/B3pn1xo1u6/mvbOyb3IQG
5wE4OUDIYs2qKs2ybgjJtjjPM4P89zyUu3tLZbcVn6sE2OiG3G4NFKvIj+tb632f18SO8EqM/LMj
iuQSbTG+eHqlkqlotCn/7IhKnxS+VsQxNwuQZ3bHf/7HOw1+ffb3typHzE3nDVFE/7RXsQjpxmyP
n6XBb5SDOp6dIiDIy5GseNt56l2j6O2JmYu6aAl2WOuMhuyuN+B1gTXboZI5MdPOl1kqGs6gq2QK
cEW2pBfo+1asUPMIiOysWJlOzKSG9QDaEc7RIKsrjIsLpRHHXSe24jJkTMOWED9FDe3fleuSp3sc
526bQdq1dMGwNVXZVQyXFgopkNpSgeN96CfjTmgt0xW6UFg2nR69eGMuHeVGyu5j5FcnsuOFS3nS
q1Pbh+LW0Pt0r3U4p+2czBg6oLDI7qU0qJm5LQI22pMbEcZjthfekLuG3mwjq/tWzpv6OR/cFwUS
iKXpqyKjWQb8n9qMpelvVY9y+CC34TV92n2gkWWVpFTwVJnBJn6i+4lfcjhpefbk6eVjNpXPVUV1
LrduYlg7ND773BiWYQ/GzNdP8HBPwOcaW1Omde9JN2xsFwKyD91ze+OUmdF1UBXXmUGEi5wZB9lP
XZYIuxwlF3zjLk6GU28+RKGxUEIP2k6yMgfol/Ww78gp6TPEqpBtH8uG2IFaTi+b2r+2RvrMhhY9
NkN5BZjpHoLTPoiNHRG1nwk2u+/rZONJtGDz+lbrZNdvjSUsisvRr3ieoAck4siwjfxzDa5mULhI
BO/YdeQbQhmye/GzQuRt+W2ANZ+X0R5U5ZWMWopHhr8zcms5wJhDTyHvsPzxm4TmRSClLyDfFHhM
tk62FZ3wNeO5o1xyRDNfTMZIiqUZbaaIWIYODWN0tEIb68+x9TW3rLynNM6+Iv9bCM2lIEfHKIjd
caI0jJEIrjX51M55lBVijc9dtgGweRdI08zzqRbkTF+novxU5PI6ZtmW2KlMasXoL1nxSM2ozpsH
IREIBkdx4ee3mneTK+xFkqs5GXloh1UrRyuB0O4gPIWCvxEoLSrYiFYvH5RGO6CfPMgMt8v8bqrv
vazdqFX1OCGTKlJtDTrYpaK+GLtpa6TqY1j5J1KLVoOYHMdZn6XmHKkkd7lsasdXko0QP9adtIVG
stYI7TWI9xyYp9s49e3OXJUy4WIqPpE5/jhFiKbJT1xBO9DFS6kTP8fy58i8kgLepxIcDIO+tOtf
eIhfinF/nXV0+SDB+3HJtkHZGNlDJpSyTYN3p5qCaxbNXumtbWQUt2GrLeqmcAbjolbQyMTtspJI
L+jupchYqj3yrYtW2+F0gERojCtrHPZYY1AZ3pkCqaKoGpW4dlVsR0amIDFqXFQDj0xfJ6pz73JE
FGTMN19gWjdSty7bK7X8lo4qAUJLuLSLTIuWQ4M5huDt3tzoVbk0xXqv5NFSL6yLXEd3G5MFkjk9
8fE5hnQqG7vKDbdJ2Agr6VETqofE0Naj7N0amUDeVrEXyM1xJMG67AptJ+iXHRRbI5NXueVv5N53
+2mVpQQrZN261hAaIPVTtVPd1PXCr5MVNcedRyImpsZ7U1S/SCbUgSLsXeQrNLsalx0asiNy6Ugw
bOpilvAxXt3iGVK7uZRW7VZmjE93ma6nat2KlnhSrAqIAKl7Qh1mThUiMdClZDlIz6NJYI4+ER9h
LKdqVXL5VqLuwou8k0XfZ1XwXkgNQAYyQRnPydOKYlKqCcAE17krsuxrgWGDBd1jnsL2Dp42TOlu
qQf9NQ1QIvVw2CHvU0MnLhJEL1lRs/IXj5YXVHsE5sVF1ZCyURviDsvAURGmfTn6bId6IdqNQmce
W4+71TAQJKOS/hq03dGTkr1uMfcy6zbagU+7nCsnO5ckLg5jnfKtaFyNhowT+XOcTdeNljy1eUfE
ahLsSkhubtNkhNjHUrdvCllzZqzMQeXJc0VSvHzqR0U6yOIDZiit9pDYECPdR0jbCG719XBR1H7C
tVtKREUay9q66K3widQRwi+KlMin2Uvl12tGMJdNSjcqGnPM25Mbs3VmCt3sspUQ05eJsnjTDGS6
Gz6tibrytIXs9TsrEZFDDCKErzJ3Sz+8Z81PnHS8loF0goRaJSKav8h8QIZ+m6uzNqUybquwZBPH
mxVDiaUl0+7T7BSmGnHtoccmRJM6FInDtkNyQHvqy9QqN9TpOwLJUKr6UA0zlDHo3JBHiA+FXnhP
RcVgC+Ox3YTcHcM2w3MMfopdWubk1PxO0BakpltzcmrGDdK31T066NIRUwb1vUTwnBjd03Ik3FSJ
/A0CsItoeqKP+tCPfBXCvypazZGZ7HGIwY3ImIplN+3wgQrTyiKfaRH7yrjEC+jbkpYcsgJQhcVm
U5/3z930ILbKi4Dgzp4kqM1NhHJKU3wShgcEPe2g7pn57uPEu5EIu4l7b4YhHohDe+jV/qm35JOm
8YRSm6/BsCnlKzwcNF/m4R8PpZu+VLNVJIrkS2kksvaBQLhnLoarPtfBOiMv34ObRyQUv8aY9ArL
d3KtJD4J9D2ddNJSDxUxNiu11solBPzJSUSDCYyVeKSuSO1FE2CBGMbmjsA4ZQFUw9szWUUDoxr+
Pgzii1Dn+c1YtXjQPELYBbXsvqlCYyzNjKthAFK/YK9h2rEVNlujCb4SOudRTk17/OS0EScykSIp
7TaZp8X7oNbjQzqHFoeq1CxNUsttsW5McJEFqthqLafk77QSr7JpUC1NTCt0ExGlpdbIS7JVoggK
W8eHYvhchureB87ppJZ3UgxgQYovbikvNNYp8wbJ5bFOqs3AMqKI/bqCPpsPTWWDVzn48bOVWzoe
DL91ZW08mH15XY5MTHqBRjX5CpcMwX1XKdIbMc62oxQtkKVUTld2wbJQsmskuvspiyQWtgbBTVQV
W8AC5i5r4Ac5jaAYhwIf4UVjDskJACqr50xLQutJPFUO9vsSbxyvmrItRI3oldHc9EHx0DDOInd2
DXVJuJpMxbrF8j9OCHeLiHihoW8XPts/d0h4x/uySVdlmtSroFTuGYmRGlcLL/89zS0FB4YCdkMx
ACc2mxGbrG0KzWtW8qYU6OP5TFaGYryQK/k5rNOFjCCxpdAkeZBk0+y7O+nf261/Qsj/1Xbr87f0
23uxyvz137damvpJUzCwwRI5Q/Cr0ieT3ZSEIOW7KoXv+WOrNStA/thaSdD4+TRuTkmU8UTLv7Oz
+g6/eIfjgaHClNHkZ1rA9/G/vdtZoY0ctFBjYJ1DbiJLOqJ+PxE8QQhx4TcWPYwkGeYy2S9rIdzL
GsrBFZPz6WhMRuJvdPros4mXHOKVrBDAQWTk1JAKJ6d0qgyEVTg5OrSFMyT8PqbR9dnMY8JTBS/O
702ikfCu4YRGYozBWzB6p/XzxqShqsyNBA/rBRT0qtKykil/PI78kMDrultJ91E2+PgPlMLBDBEJ
JFy15KnSEglwB3LfBGGMmYjkCWZdQijXFOC+JDDWUIo83pteRO+8rLNg36B/7y+SPsxQvyaiTP8y
GaN03uWY9UkTQ50I+hEtQ2aPU8XEvRhBrz+ZjYiC1Az0OduI9DMzwHSNgNGujFiTnRHEeSCvMF/0
3j5oG2IrbU8M6XiAz9SevFwzxRsKDW0Q0UQrExPpUAsF9B0R0Z9A8lHZdo/jgHz3FmHOIDlFNaR0
h9C6pSgQApA3CB9yiMyOMerKeICOLAeXFvH2j0OaDsWGvWIXXAyoF0lf6zVdidDlacLoaUufU4hk
J+KHgdOBrFbgDU7NkDmC57PzWVbsZ2X6THlvcmWw2hWVn7IZkyKVtckjaA9UEhaBibKegE9hJJDF
msZWVhdSVgTBrfCd7g+yrYH17ytpZjBT05pBafbJ9zgAsgzJBoDJCvVdQ4xMTzsFeJquofRW4Qva
G0G+Zu3LVlNoIJrX4MbfemLRPBHlGNGnn+MHrKyhGhHnZIISi1a0yZukSi+MoCepNZoTDCxVr5S1
b8FD32YENPrrOpBHz8knNQaLbCWX5BHWC8xy5WXRtrTOdHIMArvudemSh0+zaeSud0t4ybdy0VsP
jZgWzwwzj5j/jHt0uwK6w1hRL3OlSr/Ipo+cCKEpKlhZbKsHJjsh4WWRmjwU4iBelyjiQZQX1ufJ
l/0L35dRZWoFu0un1Kwcm16bLfHHXSsFCbNoRZLdGGIxsdVRax6JnCguk6BXH2W1QgIg0/H0EBrN
BPZkUpZmz0S0EXg2EsYW7uJMFJZzq1WBpbrxYIrOETe0SAeKaO7mF/aOuUs3lK3RJN6g+mWo2Mo6
cd8RP0KVqyuMSFcdEnOSiNThhQlktRvHHOtdRo3HzYGZLBLb+LpO6xz5NiJPmtxyOQ8lyXvT3SSL
RZ2tNB5NJwbcFG9LLaS9EIaSpSzMqm8wqFheHR8SURoiV9GLIH3gOoj6r4B9LMtJ694TD12H5HWR
ar6gf/ajeuTtHQeUVsyZNSqzYAIOm01JKhxI66tBuSMSNI5YKA0dmVlPiycnsf0lVnSmu4KnF1ed
3lknUMTVsynFjTHDDowA2lgjN/ykML+1BIKbmMAJHb8E8U9cTFZKKF4ldpLoynEz4Twa1Ug+1X0T
wAuOJDa9RPPJD73UVbgiJYVCkdAD0FBxFcXGMlDzMHtK6yCucGH2ebQWCpDSLtAWZm7pFPhk5Q5W
H3T3il6aAzvbLpcdpfWjYF8WJi1Yb6jqqSGPrdSTb0afydFJnb1gy0bJq0pcT6CbpmsKApJ4rLKU
k12VwWDIFlhIEFYoXYeK4c0T7idW5PlB8fZBouDOR6kI9F+18CPPmsq3LTpmX9DXjVkyjHKRlosR
ifmiKKrmy3/hOAq8IBPd1YzJfH8crZeGyVA6zwYPVz4XQT8+S1XQfe8Uv2tBvm05njm5lflsNBUj
ATQ8MLT6/Pk3DccJ0FaiQ7SYu9rKWiFBno1Rkl1RymKMRRp8MXrcFL8+tXP85+tRZ1SVxONdkl97
rW+PmvSZZfIOzfCRTKaeHBTkAiLTWtWYIrJ2o3DF6A9hXF5aJfOSQkF4LqrG3a9/j7mbev5WGrKk
K9QFLI362UsMb8SAdoaGzM98GgKRv+dRS7vUxJP26yP9eNHI7MM5Yyijr6zR9y+zyboZYsgVmCZk
1g0BJxIprqO0//VRfjwfxvbgAkAsqzC5zjmRmZFGuLOgx+gW90NtyfUi8DNvj/y0+O27ANamAh+S
Vw6B2zlJcRq1yNd0gh21yoPMNUpfg172l799PkiDYQwYqkpLXj2DeiS6hovVjCzMdx7Fj6/OaWye
2ZzkOGn+0Jf/7Z3wk7dIRycy39noocGuvH+LZn9O51uiZVMwPAhiN0d2xOEH18FP3iGdOlRSZ94s
bf6zMyq0Em+lik14UqI8sBkTNvEu7jJklVleE6nz6xfwZ+ekyBaYCOTcjLZmqsKbu1sfEVxyE9I6
0et2KVeN5XoCDudfH2X+pd/eRjCfcLXqjEdUi4OcI2UMq7d6NVMtO9DondUdfUS95eauiNnb5pn4
9bcPx7aAScwrCEw12TK8PSmjwaBW1Drk/0gI7we29jshseRd1Vr5QRlH9QPS1I9LpEgKL1aImSnL
XubsRSSKNBLLeqSxbiFjSBr/CZ4x7ftOOow64365Sz844o9XCUeUFAZNDKlAs5+xpvzQVxiocsRS
zvPlZJR0PHgd6B6SbvHrF/OnJzcvGgrRkaZ+ztXQ1KzuEmIriOUbEBBgCF2CRGtviHHMcWBF4a1R
98r0werxsxPk4ucuAEKM7v9s4SX7z2cFaQ3blKRuJSDwd+UiLrFNst3/9Qn+eAsA02F15+MM1NLO
XkuafxnpWyMuOeZiu1Aw5jqz7j7gdp3fAvNjVNFFE7AKNRWSsffXZNaYCCANomaqpAue53iSlYVh
wcXf1h1TxjDLX5/VT49H3KeoAuqcF+D3x4s8PxnNiGmdZUQEK6lVvGpDdXzoWFZam/ZW+sHL+ON1
Qm3A4NTSId6zTM7v6JuVJGwnoYMJY9pSnyHUy3RKbzkw4hsV19i2Ilcrdka9RDf96xP96XFZVcT5
PFXFODvRZuikamzRUJZ9qt4kxTh70FH+ZZXWfBklsbsWctRjvz7oj9eMDPUdwrzFAw6S4tnlqYYW
CT81NEg6s8w4MLUpzzIpOItfH+bHu4D5Co54iXaENQ+X37+mNDI7aUaGMllDYaeN/lfWoHxFIrD3
wQn99Ei8JTRcOJg5xyu+ffe6SKzo4kqWnYtSzZiJhp6tTrW61lC+fMT9/fHapDamEQJSCoA+7qL3
Bxt0v2olveZgXrKS50hvoTa+9L5CJ08pfpvIBY9rNhCpsOXASJ+9VZEBDGAiCYDeSic64uChCNNy
64PX73VBevuIm81OoHBmZj1WAM04ewEJRRmSIDNo5XpT7y1aoAJ0cke5HRe6kGcW6muT1zQibeGB
uUqFgkXEIQCWIzAIhuf20ABUBGoKdi0TjQ8upB+vV367uaSA9KERRnb222nsNL1a4ayNQi8d3WOe
P+re8MGL8OOtCH/TQJ5AbcR1qZ+tpGbRwxxpGScEUOP2+TTmJ18EWyOZdXE9Gk35EKq68pvYRR67
c82sAa8klJPze38x9YLhtR20fGJZGKAGGubk2kqCD1a3eXl+9/YCq+MgoJq4w2TznIpvJJhwhKGe
w3qz6osWEmQMeCemExWCRywXFc4g4RCUUaruYdIq+gcv7Q+3jKTwj0lpqPKMMs4vLwMxdtroBcdH
vbVv/Ym2hVpJ6DWykWnv1JCb95trD8fjFgVjRxENyO7sJiXhqQgDlnm7JAEru1W93CMtKm99dTPB
K7Y+eD7+cIVKsKXZ+MyId447WxTfLkBygTVPNQCGSQ20Q8tDuZbnw28/pOajsKJSxMNNk87BeQmG
L7MIlNmNGtdLJcullRarJNDlsuSgICm+lmQlfvDe/biZlVgPGGRh8tM4vHX+7J8aD7wq0svYwulB
xN1DqEt3mWUczKC+0dLuWUWaoRrdTZCj9vj1+yjN1ef7S5dbn7gQDJQk0yrnN0iay2kc4kW39RYL
PPoJf5PWBnPKSRtOekkbzSib6LKs235FDFy9hoMTax+Bw8/eX+pHifCYObWE/fxcCL1/fyMpz8Ba
Ee0TGRlumAZiN73wj5ICfnYUkGosBIiu8I6eLQbEFI1TEeIu1ACiOmEZFDhmYumDl/RsnZtJvBpP
EyoASlQCCc7WuTCTMdwTYelYuBXwIZIS9dTUoYl/LmyrVrSrAJb/Uu9qs/wgF2VeqN+8mfOhyXiY
qx0qcbaJ86/2psrSZL8wg6loiLDyhSseGh2eI0UHhCMw+W1+bzPK0XisiZSQhC+A6z2v/UHrdH42
YM9v5hy5mFcdO1ccATiAS2NGi19fqa8l4vuTU5n3cKOgvVNY586eUgMz4iqUis4BeyhgGZc6aFS2
XtVGv+qweDVb8h8teVFLlT7elBa/kIuM0xSwDSZCeVAra4L30zIU0Z8q0ZOMhdohFFgYsi/ddHqe
AtczQqOIGW/2mBDGQGrJMWZW9DgmciW6USwV1lL3JALBACRUcY4KAaDX0+uZ/nsc+E9tTrL+e/Xl
If9H+pT9t/ofyVP29a0C8/X7/lJgSiLcSJ4E9KlIoeHJ85cC06KnRInFc4dmpMZn/lRgSp/YeJBd
K0tMFOnOsL78S4FJ94GcDRLMuGWp2n9nTmi8PurfXKUyFQC/EztGnotcrupZdyHp+laQNdxs2MEA
pOzLSjmAHXnOCxk7pJywHqAlU/Tb1jO39CW3xtReFKBR1HgnKTzCJ1H8bBSSARCvtgNl+OYzqhhT
f6+iB0MNlJveUgqf6kZ+FDyJiHvYlnZHzKQTdc1TF8pOKdp1jKt2qut9puEp9E0D63D5hGpTltfR
tRUd8dxUxaJX7bFYeqYLTCbfWgW8jpVmbkvzdGyYohgGFgEnCPZDYLerUnXJ4kQlBdxGlnB12UKz
JBDUrg2sF8wucMgxNHdFFbPNyYovceKE+ZUX7aBKlGSIeYt5AhrTllhB4sHFYamb5Dq5jhbRIjl6
/kt5q4hXSKhEGzM/H5WYR/G0T5bJUrsXvMWIoO0RUVRxTdskje0bQXLE3Cnxs4XfAukqu8ZKeVMm
h1y4Y+JAJu1kI3DwbUEhKM1O5OKijFZiZa4m0syFgeD0cNZv2UE6LTbJsK+scq23l4Q5EhVdtjj/
JTvJEpLPc1ta1YuskZ0hcNqH8YvwKDyOX8TXP8XXP+ePwVPz8v1j8CR/aV7kL3/+071ETwyEV+qX
7kX9orEmoaYgiE8fD1299MaltSrjvYytW7VwleGfUVroRdukSB8THBTgPyzkLZ8R7E3GImUP/ZA8
qYReohyLb/pFcDWIm7jBTbmyJSffBJMLaKAnDKoCOX4k4VvSlgCwOmZ2+bEqnWE6orhQ5Et+liGt
+DgDgvOjWa0N5ioTgzoc5nzItGUguCQifh4cE/FPRVrm6Ezbku/mz/h6cMDhtZZtPXaOerQrl68z
n3LVxfNnPK7Sah0VzPqOSBpt4rkVceWT8Gg4+rDEmDWeOM8A8wVuhmaBg7y31ZvxFDx7aKzqU4qn
OtsO8jrbecqiWAct7rAa4Uty5Qtf/PqY6nt5k7RLf8W358HdMFwNyqOWbU+6uIyEBy5VX2WRVw0H
2ybZ0jxAGAaaY74cBH/hB1CNZodjt4njxZg7obqrUK8qwylo10q3gnlmGotScDNOGN2yYTflxRAQ
04ogxin8leZdKN5FscewMiwxFTV78/JRoyNrSQs1cKxj1WyDACoy97czyje1cKq71knnbn61iMQT
Q8D+JbgJDxeL5cJMtubLshwWOeropwvB1ohNpTR0MtWZpiXQBPIHO9WpD6Ib1EwiXUvZY2BLboRj
ByetWsgkoPtuPboD9uoZDCDv4/TFC+/NQLbj0VWFfe+ocBLwdNWMxFURgSbWXFXQbE1OMWUBAHiV
IsLLmYS1FewS+BZS+IzPBvPstkL62+wzZOJFvLfYtnoMTfndrMYtTuITRWzIBPQOZWB5lZYvQBzp
iTtQbF2DcuRqomIIinYhYoIwWWCOyBKjWlxnX0lKwCOvgiUFaoRNprEcZHH83fx6RMHAr8Y7GtnD
BtenwsDHkYzHGIhtYHyzeuG+iWB6rJNiMyo7cs7ZlZFEehNI96qpcaarTFzG2V0m3omJW3Q7dE1P
ckTDOcBvCqd22vbJTpkN3qbLBt3Olm1yEscbhv9qsez8fXth3Pesh5KdX6aXGL/4d5zt5fN/ZMf2
or54/d/8v++fEVlecedmNtwfn+HrH/9COau/5RdE8tb9hoVx2k33I5ZIoHvMnBnXLUDvoUg6leoB
lZg0PnPZK+FCGJ5rSFBZfdDGhCvpXhBdX12ELfdUCRwMMgXKKjsRwRagGhWujEpwfB/qlcBuMEOV
uqmjxiafCD4nktBx62F7LTaVdpsCYXZ7cxHTNI6mFmefpz+ASyHpyWb6y6sKV2y2J87uP5/X5tm0
PY68wCs4WTLy0ryzK2sFXitpbcbZVvGQ9PoShi82IKPApmxbT/o+em57p4xrR8VWlR90/y7n8egx
M8vWVIyGAa5/OR0KFOeqg/FwkB+ySl007AyA6TLOHdyQxPoUwYIpT+4Yy6cG/22KwEIon+hQudlW
46YNm3tVG9xCxUENlEw2cAXk3jLpixdfS5wiYomlmRIBwsJEvojlW0+KgVfqn0kjtvBKDbaKZAXB
z4KK/UQWt+u12LLU0Z4mQn4Zxvud41uKbUKnbFVpU2e6KyTFbnZ6aqO5UIQEqDU81h761d6scTP0
K8LFYjsUg2VknQSlTd0A8a3NTHuhjuFlqGWqK+CIH8KJZr0FpVeq8exax3S4BoplA91xY1l1xaxc
UH0wOih84H/dBA1s1QrDIyrSQxxJezx1RyMZ7tJE/wopdu+rxyD7L1Spx+Jbdt1U3741F0/Ff8wF
7hd4klUIzO0/3/8VG8sf9e/iqXl69xc3a8JmvGy/zfSiuk341u9Dt/kr/28/+Y9vrz/lAxaSSkIt
BdnfV6CrnNLzH9ft81eCgarwS/O2Cv3ju/+qQ5lcztNv5bWb/UcNqn2iTUGrmZgmtIfvalDlExMZ
iDJkZeAGYiT/rxpU/kR3isYR9mi2PX+e/+l7XfkrBxAbyfdbQOpPVjME6LhxiYNRMRS92wICwwF/
QvCSU3oAyoCsg8e2InCnfbvpzGSJR3o/GdI9/pBTpfKqovEcc+OCPqzq5k2901J9nebkW0zpURD0
bd6pBzoYO7OP70LkuWIw3ZI8MfAYNLYJXYGuqtdSDDYgk59H0d9WqniVQ+LDSmpljppqX1PmXsA8
sdpIL7o5+1zqtF8lsEiB7UbPRhzr3wA8QnOTJ1m6HUh6WGlamUGXzrVtZxpw9mAvb4aACQmu5vau
iUvNVuRkeBRHDzcq/nVHQLJ2GWT6c1w/+XGRH/0KOA86YIgJ4QBWRpMWY1WnW9/qu2WmGcFRgfm8
VqMadUBBh3gezuE1UKLEqWajIACfa1/U8i8kNzdz9SAtBFlUD03UaiiElaxdVK9Gw6DEWBxnJhr7
zLgvU5bBEVcTeEweZamZAH7RKpQpYnGqfGOjRFA2vKiE89ZW14XMstfpdfBFSzy3yvkatrTbOK39
SystNk2JByJlWWWY4Hg5cLcudZN83PRdvvDEYDtCCDDiXd3HOzPCA6NAU09xGzSb3FRQ0mXs/nPb
1KYDVF27GCm2Ii+4G/2OL8gPgcrjxqpmPGNRP2u+sYQCeOKt/zwUk9uT4CiZDwgBl5NV2qGabSbs
M9RCgoGFw5pjdB09A5rDOalIeiJL30uB0IGjaE+E+GafC/BQ1IydgbVBQjP3pVYmbRFplKgwW+uN
JGfxnTIriZLMO6RFvCHRuloOmfg4AMm/nR31eIXF9eBF0bGMLxQh32pe9E3tdhAaltxsSyNC7SHI
MA4JY7nukA9xAX+p4hris1Zo67oFw9jBWYR+gpe2ExZQKWJH6cZlLOG2h6vzletAcCYDDz+/VryU
QYPv0iQ5Jp6BSk5m21OX2n6o5HSjqCOCLhE0hVHWjCEb/6hOU2b7cYAB3OofaHUbzu+3Bf5/W3Al
RiukDrMI/f2ae9Nmz//Y1POev3673P7re/8QBGufaM+SaTJLbuZ+Ppv476uupn2iN/zaiqLnhd2E
pfWPnb+sf5r78UitDEZk9I7/tfOfP0U4nGEpTAckNA7676y8c4fyzb6feD6dkfv8PGCcxJD/rOsn
ySm3h9bC7RTB3bRqbfd58BAp8XPaBnjOcmlYJuUHgh3prOH3elRkV+qrIARD6tlR+R+hDvZAW0gF
vKTGNDRaBsk2GsN0CxD8MFY5BaOurKI0OfkaGbPEQyN1rILbiFV2wXMEcEMW/REi9+8W1j8Zj825
eEwM57Ryk/SwXxYU/+vKvXav7tzF//7HPd7ibxXVxTlx8ac/8q8qA/GhqHDxIrFAzMGd9FelMQcW
zRc9ZalOAM9f17yifKJUIfhzznihUzqPg/7sdsmf0EJRn6B9eb0bfivG5bt25c1V/7PX4m3DuWpa
pQL1Izk+OVd2pWmwc/XADfNiWodNSMxE3wWrXOsutES4jNTujjKazGHqZU3FJ6hA0KlanCuVBiAv
tg3mga1VH+KyTh5Nc/AcIKSQ7hhHQkrw5RWVx71SYYMKkyjHeUItYVajehSx2LhROL0kxG2pQpAt
R8gDeyHx2KwMoyMm6RXMDWSCqOIv22bEXdnl6qaQErBuDWU5EPRFD7MeDYYFbt7u8qq8qmRKl2Ag
kCRsw2E1IlG3E4O0Cgn6Xz4YLsyWizo11aXVYViOguKkhnRFNJMJFXEZN7mqPAVVeMhS/UoM0HVr
YuXA5kXfGwWHHCPMlId3jRVeYlXaM6G5CEJ5hXR+ctO4brE6m/hqNKVfmFExgYQGglQZ1koVW9kF
aHmBCecFSTceYR+/Dc7sfdpO+3EScWerTDnSzmyx7orf6iB5qj394AcD+ewmNmhFFWIkvJW2HJqe
B3dtbnArtWjzR6jYBfsnqWNzXcc7pfBhZGbWdewlm9zC9yf70ypt8uFbVZcvyJ5q+Jf+PDgbNw3J
LXVMyG0Gc8sbNl6MnF9eoMyNGIDaFKdwA41jFiYv7VgxNSzAbepZigbcqIojGTRLv03YO0M7xv4M
XysFItLUG3kURzupBPWQVfSz6PlXK5WX0G4hZ5BFPKzzWjKue+nZyMYIOlUdbscwuA58eaL+yVJo
n01F7h7vcZtP0T25u7dpQKBF6PMqt3izy2zIT4Ae831T9f1pmg0fndAL2ymrP9d1YK3SgivOSL50
mVIukQrDG5U9VyX+YUuFRWQJPtRdLY0kzIk4CbvhtoYc4iCaNlVHLui7yYBZsCsVcrIGPHyMo/qG
iYLLJolmEPSz6gWJ+hIfqAMvaVWSymTXreK0WeB2RWgHfrHJ6VtW4yN2LjtuS1pFulNjmmoyaVUh
LOhSoup82cnEzx2lqBURpVClruD5M7XM9tg+Qhzn5kDSbSYrozqJAYDi2SqPfPcQt6ad6CjUFGhK
2gVcQdczYQ0JgnQkilK2QZm5olE5Wdetqtvfr3L+Fj3xbof5/8aWkmX370ub/5k8P2UhG+vvu9PN
1//xT77++9IuS59EWBIUHoAaZl0Nw7rvS7tkfSJIGVEsslhwYejc/lraIfKy1hOIKKNmRSv2dmm3
PrHfY9UXJWUecfCp39hInhUW8hyEPU/bCaKaVcfnA/eyLcMSuwjYnijomIfhA7aNLhLcHIRa9sHE
FJXJ++qJgTtKbk1l7wq3gik8Z/z2OVJqaaT6Y0wiUZWrD5PVhM8iBBdI1XWbX5iC2jbL3sxQauWp
3D/TtgRLkfgyvIcIRw9cugT9Aa716Dh4o09uTlC31sLC5XKptmhYF0Gjh/gBFCvd1WqT5k6aFf2m
a8Usc0ILtzFZGaL5EHs++mcV48/AnkyuRsf3pBwTsByld8QqsIZIbCsvY/3/kHcmO5Iz6ZV9Fb2A
FTgPW3f6EO4xzxEbIiIzkjSSRhpHI/n0Ol5VUqsKkBoF9Ebo7f/nEOlOmn3Dved2zX1sWM73Lmwb
Cn8ZMqocKhixgtHRO+FCWGp1i5cptFYn3vZeYbADSa39jdXV/JehTJ3P2BVhu12WMH/t0Q+x0IAs
jvmwVnjEfV9cRqticAlkCkIR4sTX023WwX4noledGwK0HjMwEsWxcBdv2lZYikZe0HZMt9aE22wj
xra9nyaWnDsbvvj0U4RlG+wGlpifWRP7d3maXzZM3APveLYx6Exd5QBmrRyD9Gqt21cLL4E8CjJm
LninbHkIyUFTSb04mpBJLdoPx4vTNxnPVZMwmYBSTFRVbzaZtXIFYTA1n55FLiWSPzt6c5ZpdjcL
RM1vpRZp9o23cF2OwO3Y5FgR+JI5i+0HIzLlHr3B730G0fb4UBg3IDLajGrA5SEjBuihN1n48oMR
9qLpojNPrcby3i3xM1rc/MKG5VhGoK+RHUIhCT5zMCcO7inH+xKqhx19Yfhmu4BogQ6U3NLeLwQB
fBedAWg8xuvAcS3H2cfh00/thgBJ58WzfHysJRlD+6lt1/wA5Gexto0xy8ugofry7/cw7QZeMN1N
aQ71oJ8US5c0b/wEcxY9NqCx+eCyRf6R2mrqnYfxhkGkCavrqAM5tXW6KPiNY6qwN0u1WM91hjMv
sfKuY/CpJybmttX1jBCraXz3zOWqchbSazYuV4mzq8rQfHLZz+0mnQOXHLumozXJWuiIGw/tmb9J
UZKTY7X0XnUVwEHOtzwm4jsq8PYkjhD9cHnqKOz6AeQmf3VaDEkZLcRqzNRNIFdz0T65nc/h4HYz
RZcNsbPC7YOqc5tCQcCO3poZUCUJQdu2LYky0cRalLtpdeE9t0L2zsbSF2vkaJe92kDKMX/isSC5
ykQVbzM/xrPvzobFnMzZNDJG80Aui0XjaLeWWGxDVQ323onN+MxMj4Rdji6MWnhLYez5eD+wNs7R
rZpJkd3lq9/+xkE4woFI7ZFg2DZull0XyuFLB0Qm8IdmUCTAo1afZhnoqpxRp12SShmS9rdm7o9x
fTXcFBoG4X7WXd8cyCKT/ikWK+sGZsxm58x1V+992Q4gyi4Lj3FSlnszLD0K7AZMLmVkl484jPqV
TZEXVMHnGogOOE7ROSxfw+U1lL31rImCe8ywMOKVQht878dgy3drC5038Us3VMn/w+v3H+a7/9tG
ETTs/8NFXf/G7/UPFzW//m8Xtf2XMEJSQjOFtM6PSPX+z4uaPotGi3sSXUlMtDOCor/PHS4XNaYJ
7vZLZibCvP8zd+B/eQgFL38QNx1e4n/poo7/eeDLtCG8PPPhRbIGwuOfrk4nBjOEFKXYpGljfUvI
4Pfe3MybhUJ6u1qocXqui6uUPcnLFFbDMR1b8ZK2+rp1LdbDlWBFAmeGX1OAQ6PCM9HGm2b5Ondc
KNL3oh2CwohtPePcYp5+Kav7XGElJiR8PKQ8oeD2VLWbxxiitdOUV1Wwglzva5goGWAlksaI2Is+
tKE+rhv3DFj5xQpyd18PS34gjOtsR0pcCC4vOrBHQn6Ln5RLsG0AuoHgT6zKqLd2maZd3y7hyXGa
4eA6w7KzlR3uCtFHm8Geh1+esB75UdTNVAKGaUwHqYdup4YegjRyce6yNZJ70ogKtmgrJ3gsuXtN
QOK3aLD9m+E8dLbYQyGud6Ak1/1gOnDmjfsbuBwLL2RNm9JXB7jK03NR6Uc307+JmXzzptThk5b+
HwGbJ5pl/pyWnXfkED7GDaU+w/B2q5VeTyvgvL8ZPv6lccv/l/G41JH//Uu9aXqK739jrvhvx59u
/ckagvz+4R3n1fuPl5zqGUMQjjQb5dClgv7Pl9z/C9LM8IJwJ22CN5ff8x8vuf8XB+kmYxkSHVD7
XKYzfx+08JKjw8PdiQeACvqiOPoXqnHkif9cIKOvu+h7OYVQ9nG0/GOBPI/042ryCkz7OFqht17A
MqmqohvbWqEMkojaf1zyy8rNygjfpwQCRsOkGyj0hvQIU+wLK/bWxEPI+ZUNxn7pGUcU4GrX2t82
quuK3bzC9sThTDAGeQMDdb7vVG10pYMKtIYzEXbK/l9htZ4DwkRv4cDWaRL3i/WHqtVU/FZk47tx
AuWDElBUr4KENDx+AeOCLUin0KPmgOoROgOJQZJD9ZUtp3zrsrxEfDPG9sauInIRTE6hBxMF7Gqz
zuoKZONodqlP8gIHgmMfbTlh6m/r2DpFS2S6G0IjIkYSTt+do8m4YsOyK9hlLFjOsLbjJ0vF9o1c
AAaxhOWPdetoujVjWtzKBVzWdiwmag4qA4V8cYQKM5SWs+OnL9/TLOvOlWoEtWfADb6VpcH0aa14
MnGYUnGzdy8YFgkz/OlzInLOlcfnnrSliC1W5DKWiWuqLtq1U49NFkK5lV7j8pETiyEr3dmtRVRa
GnSQjkMdy0/jWcyKzBBCXSIoArrVYHwMclOV3YiiDz5Fp6ghxrCefjWlFf4Snl6XLRRNgs186nDS
Q2V4JDE+ijdupHL47oA5X0IwnuiBILqGyWSV4GYiNdwi60W65UTTXJFykvKUAb4xE2ga27kOSp1+
Ot2YLhsJf/fV6QRCo+LSxthL1R0VKJuOJdfKFGcta0oqW3nyBVcYVSHvhX4pQpV913kAFGpMG0wQ
rVLrm4o64o0UCAWxCxfvr3+1ZdHxlTXLROAf/v06ScQQjWYCntRkn8x7rhMnPQfB6CBvA28b7qI0
sM8FuItsozviHza6KFBoXBJmn6bVu5ACwhEx1QLDtSKLrriCSUHWaaHMbRis5becLYKLgwCyjZoy
+3olmNfZjH6QPg1xlzH/qXs6lyotyMzr2kq6iS2lejcTfO+dIAWFIRrwnSxt1vsFwjvkiNKEn32G
0Hm7Aptft16tMB7ByMifROxghxvlEv2SxSTeIsatNENEAn/xIy0PNYsm6G9LR1aWCCZfbEdiE886
LbV94yJQn4laTaHYA+jNCJnJ0Ir7LZzDTYmY9dkxuZq2wl27aOsLpj+nzglGtsGsOlVCT1C0t9yJ
M0ok/FK/LaaoJAVQud6XbGvf5Fw5v+JUdT8At1t7Rx3Ox7aUZMga864gsr6D/SgfXZO7y4EepEbE
MufaHJqpjCwYyWn0mE5sawBf2D0CBn9GojDbS6AQe0UdWPHaGlCvRZV5iKVFqtoyICsMB8wL7qjf
aDrWXxT6yARHGCC4wmxLIxl0qa0BJmBsGEgCOg1Y/Zwkamvvt9Gl92EPdBRJLztaLScCWr3tJm5u
SaYymsU8yytQfCVZuL3rLEmqQZtsgf4OSCfn0G0PsT2SWimJIrQ4wvhWUjhtBLUUI3G+ZYqqZlng
PXTz0C7XvK1kicWhnn9WYaoHLD1LxWRXDEHC6Dm4DhvSfzfGaUWLnKY0v7glBOQKoleZDVsEHoh4
bbotrwAdhxMUVY7ww57f+oaMQRQ6EkHLQCQbEikDleQasy+ZwvHs0oeKuWAQUKzWoG5V1tW/ANYU
fIzGjA9pTKDutvMb/9EJW4a+c+kCol3xZCRIYLkL1mEFR01fywpW9nFXnsKozOdtqIlA2eYSSsqm
tlbb2USkSizbWMc+J3oWiGMfzmDupY/JhSlk5ryyZqjCQ44OwjvWbhY9iars4o0KdOXvBbTUWx4s
VsQBy2X90Mo0QOLT8yWxS8/sP2D2nAr1pvKLp1WvVXUCxiDEC0HQ/PKc6yrehqIdbHRjuHbPWexn
aFa1TVTHyJX9GZuQvtY2Mhw3ZRjC3RKIb2+toFwfm6YXdgKrZ0T7GsLyHuu6egtAjYzHpknDc+rZ
1UAQYT/+GnJp7ia+vfbs10TmbIiny62xnnad4HXaSMbZJcDfPP+/6PUvt/Z/XZ+Q0IFrlvYASQju
SOefxMLw75nLRhIUyFAgdRRZfsWtHSaAKbOdU9R+QpBqfV6KKfzbyO1fqhj/2zHr/+o+7/Ih/g81
4U/11Y3/sGe+/Ia/b9vYjiHAwSvKIcyi+SLR+dtI1nH/Yl8YUtjd/7pfdvkm/14E+gH/y2GdxhP3
H7LzvxeBvs0gFyMIwnLmvFje/qW8M/xAl+fhvzwvrPpo8fhbqDhpRKN/rgIZmzFnxEuW2Ckzlh2n
HdnEcxseCDbitu91tFmDEAk3MfHdKKIrv8ruAMbKi8J2vWB/ZHiovfqztVbu6XilYWv8YVssguR3
rmBHOwhI+YewU7EekHguR8UN9URkTbirDGHR+dSd2lJRYBYC9KzFFTxTkVwGtSLBg9qforo7BGqd
X9IIFUi+ouNOgz7hVwWkKJCSgN1w3sZVsUIOvGDqo0EjkAztcZOHvnqYiVwlt0B/aK8nDaBAszz2
vH5ofetqJVTbeBjqcuvadlYWGdy/GwuuKRsJmHmthrELA5kr1fRnRQDNVse4cFDCoANuM3NWcvlt
8jraNWEN8X8GV1OZG8eqe4S4wLk8GLgkN3bNqc5q98rNgV/VvVseg1hBqnCdLOms9gJkr8SxTHt5
dBop2LXk43kuR0gjZZjn+4gU80NjUjS4IKugyxBnsZ26tni1o7SleDTrM3CnAEu5TjdlDrEOTgIp
mRcXFCHJ154vxz/DGB1ZDq6PNbEhXjDA2Fc2o7zIvoae7m/nxrlmV72cCpWWPZPbFqGxCYcdt/FP
qx1VwduagOU3MIa4G+YXoiV+E1TVkX/bN/u464LTqlN9TNf4yxfrXd0jbHS90tlPtaCwXUuynsnd
3ImZaC3jM8NmsOAyP+7uZ3cqb0TYMNyNSayeJY+BW8VXS9sMZCwUIKXTkCSydbxyiRpHJzwCtmqk
SUBDX4JV2L22gzzLzv6McyTWWsik8bg6bUSlfIMqWUFqPRPHNdxTyXaftlWtW5m11TE3bXomBeli
nUhzs1kipNpD8FXYXuKhZF9scZ1VCCsBIcGh5jLne/R1f00xsG3t4JpJ7CVC4i1AZsnDxndBfJq3
HosOBVpfo8P3kbuqHK5/S9p75h0xWSDFrCXbvM5ej6mrYMv4VX3HhgwNezOy/95gDIl5Pb3+dZgr
0I8xJPhTJU17liRZvUxUydV6QXqOC4J1r97y6Z87uq/LiHtLXA6pxCN77g5Jf69JvWlJpqbPje7g
Srm/CjHALXZJNeyzEcCuNeq9Z6GO2+SXnKXGEQNQzdk9wbT0CFRFn7ZrbLo6xUJYDYbqAwIpaRCF
ffJ63oneneRNkbrBAzwr/CAwKn6bcrmN1bAbi/7QSLdJiOsC5x05EEb9woKDSmvFkEe9eI3dYBrI
uvdBZ8W90rpFmAv4zZRabtMp74DIwVEu1xFnwzhO6Jv9Yb7n4b4Oe2d8WqkjLiTrpt/FffHupD3i
aNJckdidKnxgid0s6cFrRYNDIMK8gN/BPxEzCGR/NRu3MuaQZ/hTKvA/23wqhpMbfoVBG56nqSWR
WpIb4CzdfNN148AzBaJgH3qa6AK7KzdxsIoHiHesTKaCk4iI521uZmR4MngJ8uVj7XN6RSc6xKVK
r7IJAW7NQh2L2iMD/AkhHdJxFfuk+vkq3C+QRw51MYMH7UWxK6M0PrVpSmcZZLZ/2+hUPDpkVmxR
I6b3DXLK0OFw8HGxRDIQt0Ue/9GkcyjNhneS5affYYleJ8Z5nB83VmiQsoVQnEgyYYEbXTKeSCjs
NnTiBAJM43g3qYB60a+HYz6j4p9adVsM6N3iuG9vc7JDXuxwilBLYl+YmQoidtYXAkOowW27+uC6
PU2Q44cHi/uGxK4SbNmkhpGCHDDEJq+8nVe4ZB9PDMAl3JkG3lo34dJJ+y/kRTC81K7M7TsyUj6W
ZcSKsj6X3BNZF55mjY2uJlw6nnYeWRZQ/i6KQcifSBXmPCJ2pd+MQf+NsxKzfMiPLa9TsIGj59xW
c3SfxfKEhXrTTiNvZfNA1domgyM6ksCKLNE2O4dxQhw6jB9KirthejNe/kS8/bYqFpaBgLaahfax
ivA7gAXazDHSqBCDjwGlKpgbcjhtl5HmqNBXhf09FdHNQiz0xs+HdeY9w4MR5q51F9NbXFO3MppH
jtngpRmHZJmVoVBvqqslMPGzzqLfjcKJw8DjJdWzOfhtPPHDsjok1MhBU+K303mCLoL7n736YOV/
eMKiI2FwpZP4rZa3LAEVKwXSvtLBW2ZUDDMTx0KnSVF26R0LIBwWPT95P/sbYvXs81IPN6RDBi4K
cpMdq6GUN067gMZGn6wO+YITKDRt9KibKPsSQWm/BpHkrmqLcDh4nZIW06VQ3syuXZLHk7Y3K+K3
96Fwj/OwuN85GpFt1hfBd1di++zHnCcnNtQM7izCHe40/ygC1q8ks5v4SndiObZ11T6zHItvl9DS
d31fcFrkBD3zGtJAg2dueeYu/4150U9DNN9GxsFVRyBRhrYtD+7Lwn93RE8OceAT5hFNpxxP9QcZ
bl7SZOwoYU/yclbd+NB1iFd7SyblQGzGus5EXUXEYOLfGtV1bvcMWTj6940bPTUkS23hQn2ndTZs
1hpDiELJAplnta8ylrj7sIm7nQgC9T1NORkxUnw2DG5gCzsZUw6E4letrAiH6/zoMVdjeAtRiIim
fiWCyZK3aZR/qNQZrpDUftS+OlbAdnkhRtzAHZ2dWUrrGZK5dTWUcXUcl7pGoTw3b0o1/pbddsyX
nrc3wkyupE9dUxoFE2HMs+Kd0FxpGrPHXrK6pD/OGVnXwwqNTHUHQ6wQb5S+K2ICk4Yys/CMjSZA
poorp2BiUvi6O7ISpz2KfcbbdHCoRLJw+ZJT2nzUsez2no7mUwpjoEoieIJbpDBZAvwsO46xz8bP
jR7KIcz36KuxIvh9vqPsWglRqOVhtI16VbYDzR2092YyKtrJqUuTvtUKf1qVEOxAideRMETD3FJY
4kz0b8TAnB6r7QuTV0y6/lPbqE+o2k9VaeGiCPfDMN1XPbPKPEjvMzuVV3yJjKU8L09sW2GQwr6z
rqX/9tf97SIB1VdN8StqsyBR/lifgJpO9w2BBMHSkLpX+lG5VXL4LtbU3K69LUhPZLS583VUb6s8
u0c/VL6FwvNfXEVORaAVgEi2nlTOZILhjGieCV/1SZdFzix95lnNFKJpm5YOdbtxyq0fIz5HIJ0M
Uzr/LlHWnNtI7N3VA0bJ9nBTpOpX5qKvdzDN+LHeh6XBLQn2AK5LEBgAxAExjDykvtaP4bxeeeXy
3mD0CUY3pxrwdn0QbWVNrh0YcjnPb8bXaMqsW+YiFHdzdrCCibWoRfpstBANmI3xYcmb6UjS1msR
+CQsQPGe2vHBjCt1m+pPvoxP9mIlETSkxExyOqzr+BjpYFf61b43Au3ULwu/dJ9boDSZh/DDdJ9K
RJ9jk17lleabj5qXKVJ/osXZpwWZBjVvKw7tW1cXZrv24qae2IlHwwllzC5vMsD6zROULq4LO9jq
1YYJAwbcZOpnMlWQoMCbT+04+te6JNhszYPi3AuMRb1ZyJ2LvKSQKXoowlE3IiP1hAzm/kaAid/k
VnAXZtaH6Ll/Z+Vg8vIYjDScdfxIsjqyd3pDcNJueptTjCBU7lLZnEoIO2rFYlv7y33Fcp2R2RUJ
tbvagiJT5n2WlMVS3TCwcI/otex7XcviWIe6vJ8xN42ZuRXGv3ZROHzYSPg/B8KBM9Cam8LMzgFi
PpJIWeOPsN3sUSljfZmlq/ZrWcQ7BGI/Lkv3HQNcolYAdCd2N7LzT0Nzt5TxsosLjJTx6rt3hNvf
utH4MBNwtYFFan+FssLINlb5T8E2mxRmq/iu1/52rifOr5BXZ5reUAPXL7Gt98ZjZlTnB7vOt1XD
D6UQDiCUMduw1POtCtvfAThiFu3dcFuv3KSuBc+c6S2J9H6AIbeh3pqaeGtprKetG94sTRVhNNSE
l/pOSmRu3fykYx8m67I4N7GbvfQO8/oUM7Mc+++iWIaTGit3Z+M6Oki7vHGGIvuKCzAdiFz6Yt02
XpduUxuHX8WM8YuhU3/2p07upwimv3sJZxhDh8SkKr+b+3BvQsVqgWtPHRf2c73f3BCeaJ4Ix3oI
Ik0OZ90+NP5FNZi/sy69YXh1yYyU34TdEW+XyZ0R8VGgPuV6w+Ri4SxgM+/dRBP1AseRPOcuM6So
ZxpoKSvYzEV1nfZUbnFbrwdvsjn+ish9S7vZSogKDL6wlg4fnWcn7lAmqyuSYopDOvhh16CfybX/
qhCsbGmDjp5xjxULgXrs4iOYVOcA0nXaIrDAwBs1Z89kL2hSxGmOlgenkt+Bl9Y7S0XlIZj019TY
5Mv5P5Fffg0G1aee3fBZlo61933K6F5zFKX42rwR14kt1XzNOC0Az17ds2a9S1Mr3DiDe7TF16TE
Rolp7xsvOEpHn2Yl7n0G9V9gtxjnOkV1FXmGalbw/mXwHskDnMqjNL77jDwZpprfAcJwhzP8eR4u
SCPbVtvWlkXYr1F2V27YqrNDTMGtt2IfjcNyZH4MSN443VNc0tb46QUUFerPyKTxMZqi4MgcG+vd
cNkfFzZna7zeu0K9+HYNAd7TLIHCidVMdXJl+8o8kHmpmLoj0w1G4ZKm7rxmAa0VNX6dsEJomVbO
dM9uVxCFQALZqVPeC2SCCrad3VN+OeJqIA73zavC+lqEPsCfnondEKrhYRiXVidMYBGJwtu+CJfp
UCsbE2hNgPe91PhlW1sCrM8pOQa/nq4brvmfeFHFcRkYBAeWXK6VH7y0Ya2PuJ7Ud9rY3XMpAmfX
rrL+6ZQboPdf6n04e7iYHRI/lKtySDmjSlzHTTlz3HJPMEL5TpZk/KFdNX6xvmS4Kf2fwhnZ6UQV
G5wmbPeMXy8uWMYmuUJkNeVWc+zJdzuEM7dOA4r/ZF3802nllrtVret3mWtxgJw/b/0FztMmrYR+
5KuZkr6Kcbam5E9YSzBP2xH1wcaqp/DJGwum44FHlnrRuI+DG8ou6cSsjrDWaaXGmTgUyMRbaCvj
vTu1+p5uPLpuaqKirXgIz7PIly3bCcgqEQKwpZhJUJpBG4xNQ2BQrrMdZMxlX4WBvIqksJ6nyJY3
RD2kZICG5U3hyGRR9rCFcd6foOKhy+6Emt7bia9hmOPlyrMai4QA/0lW7UGOPC3ZNEz7KCPsjnKe
o7WePXMea+fO6Uij9yfQIbshLLCYWguOMd2u5tsLW32ghKnh+1j5Mezs4nHM13fXUjeZGdtbq9LR
zm1KnswsRIvbDDawoQ71ul1w/YN7IVCX1IWaHn/uq6e5mr91KQh/YcX7VPUY6bMlxHEeZ+mHLYhl
gtvMDMGht7709O1B50LtVN0szAh7RjBzasLbBf10Qrz3hyOjlHI7nJyEBucmZgK9yXzhIrhsCucj
Hav+mAXDxAml+dw8+eEpPWxkan2n/oJIio/nTL2Z43he5degq6c8XT6E6a7jNIUW4U8qaSeifbNg
OYnaXROrDy/4gsn26Kmy9bSoKDxO4JDfolKwQPJmmx0Ycu/5qjUVsTMGYDe2uUwmdm9nybwwuRgm
KzoGzVi9uaOdH2sWhnxi9nrueLjPKZP9O8Ic5kdJbsdbVFmQD7SXccylHMztyoo76i1Gklktd8LX
ab/RqXNN8N/EU7gutz6Eenq6On9omladrBUuqZcJd5/HKF0ozwqPF2L4YUoD8BXk8gnzgYPGRmDt
F+YcFK44WK1j3y0KoBPrmxb2j+tCR27mOX3WdfOnoUxju0CdAGW+XPEf5P6hW8mZGhdiJRkqGmq1
Xlx1No0v7ic32gTITreOyOrt3Kd6t8Q2jSRSF8s08lDWvmRRM2CAAKm1T7sAewB5iAXgsdYKqbfL
ytuiLJe8Bnp+qnDlXaMndfYjGvGr1anMntzp6iMo+l01EGHW1Xl3Zj1JGUUgUmDZt2UeVs/a7+mX
tGR8oi8pTX5F4ck+7YaMNPfseCnX59xbp2FY5hvyq5e7BrMiHIvIOTh6UEnhZAw/ve44inVYsEyF
ez8N+YLV9GU54W+sfx9kfFLh1kBBrPbDJuPkqGOS1MKZrPj2gujZ9GkPenwa221VVgEOg/xzJjjI
SQGEyCRdT5lpElQNmLLmYrUf0EddzW2/7psSkW3dxmQK21FDpdeykwRqMgx3bVDfWKu+I5k322Br
3XktEmSPUUtMNjPnlh53gRpfeaTpHXMfjAZxb2lsvdOYnQDa7vrQT0y7WHvLJt+AEqJL+lg81SrM
KFzb7Hca8E2gUtjXOZ5zdIDOxnCGvwHcPQ2T92j5aBdrr/yT55R+DN3rV5WzC/Uu/u9gxZTSujNe
/yLdp6Z8JJKFhRWGl7egg68yOKwpt0WFPXFSWRIQC6aZpxjtPYqo3hAi3JDiZAk+ybiK/4CK3TMc
2YpydbbWGIAZyfszGN2Ovh7NcTDYwcV0rk5u17HK9q+jHFdpXIwIt8blaVntYbdky7vX+XlCa/HH
JpWsqaz0IDWa1mpxNrkw0cEwjz7Kom7PsyaWa9IYWMNlvFnwBB/dkTBsCePwXMbhR0hazm+HMSfB
SS9A4tvnLKggEsjKtc9G9QApcGOQS47yqgy5TBZp71t/2TYUwFiPJ+nddykqbQpqCezLFSQDX/ej
VXZMb4GS0AeLZuOGg7yz5MqZ0y222yPTtJp9PwEO3RDIyYZ2Kke7vYhuc/UdRDVizEZd+Msj6YTk
V7D6DPjLyX1jIj1lJMtMcj2kri9oC0wKw2FtK/07IN3mtoHMVZ7SqGCznEYy+rAntwehwUTz1xx3
cZS0Tie/h6KeT06fGQxQdr4wvUa/rdHhvy4wDNnozp8DmHt0EvGbxbqZ0GKOuFMk3EefrTGFUn7N
mcGwjW35tUVv8lSHgHI8wgwOJPRavKxDfJtlvXoydZmfV1Qqw0bEhFOIPLWSKYVR4gqP9U0NUmA/
Nkt4H9v0eVhB8rOlh+KggyK4wsCQ+HmBHh8y9QOc1zM47k+dg1lII9Ru6Cc32g0PS/h78HiXZrth
GLb8jLJQbyMz5buw99KNEFTj7liHez3AqgiWmqX84rD3WUW8XTsOtDjX0XbRWX5AW/5pYv9hsCei
AzXB8dlisscYU5PPimvjC84hUa9kYGCN2qSa1XDKmsyhBON4NcVhJd6tBCzTlV51mkpaPTuzkaAX
U4JKDGFhWhWH2WHRUSlG3AXY8MRH42O3AUO3/MGerfgXlvX5q18EGqKVC5BVvz8RfFI0cMd45Rwz
EIE91en4oMblnjU354Z7qVbK4HbBYLTzGsNbbJrKUMw5B1eu+VWfFS80OC88pM62I7i3ca2Pi8co
BGYyRutVV8cPdW7cP0y9Wr4y37YSq+UNIiO32o2CiCqkU91zROTDFY6y32jTmRlhJCPAyS2ODQ61
XZVe8r1CTUy5/+OtXMetGN07lAOIkWXAENRiAp2uRNlvFp7oERX9J2N3chpgSvJslwSeUI4QPomw
AXYgO5vSJkK8a5Im6Odt7q0B0pXmsRPDVdqnLItiumbOe7LHJzXt9JwDlFpDAhbNKhVizyi4H5SB
7pGqETxeln0wBv+rQ438vDkM3mNEmpwxVvpnLCvBLa7Eu9UtKRcK9/myQUxRP5btWL2zd6sTsJ8V
PXJ908/yz6pRAlXil60bf+diJflA+/LJbH486Kb+HfF0c69vnEJs1ja4qhzJ+qSsG4LKGxrpYW3j
A73/M5kOAJI7ap9GRr+5/6qdJBRK4eCqorS+KVx/OTN+n3ed1XdPXlA6N5dvcAgzYlk6l0Dgtnq0
LOtieFg9IFDMJU2VknAtqmYrZENJkq53qtD1QfckD4ZTIHcrZv0+wGjSqPLX5IUvwVwTeQbUSpTH
zCVHrsoBLAwViIdWda8R66FdyYdNzVy0ezdOWc624j70MNDwQnjqzpnVRK8tj8TqLTCSXNgmXWQ+
e2OFTzbRrq+mKIJNBuchcegQHmsFR3kuccszOy8wLEAGY9eYP7YLgAmbHdUDftTxuh+aMGmm+Ij4
Jt7Xc0YOmLQE455VV889lWKioFMks4rFVTTExdNAxvWe524cNi5JJVsklctehUqToea4iWWC8pwF
LXYE4fzitnQObWG44Du2mehUmH/ETXoYWvkEGjA4uwr5SdCV1zrHsWFIxL2Jq/41Wy/jN0cnfdD+
OPZwRQoMl72S+qXLo5vB6sG6NBQwPpgo/e/MndeO5DiTtq9IC4mUKOm0UkpTvrqqps2J0G7kvdfV
76Oe2X87s/KrRO/RDwwwAzSmmRTJYDDiNZpXBshAYbHZI1sJ8sfx8iTEejDUy++F1WPHZMtsA1UR
kRubx2AHjePAZizuHRwPb6AhNQgWAe7Pww8BP/w6bF28jtYmVtsCXtJpHvO+LEw8BQEkDnmyoUrz
sasLTivqLhtTdnflpJnXtarHfVXOKAB1xQvvQvRzRvGidZj/VVb5WBht6Tsx/YHQba2NzXMKcWHa
VdGSsVdB/UgZUNzNkfpIyGW5YrAhRTDmO0C6GBAMTK8nhav4VaUV+g5Hhs+p0n5ofQjJh7+N1ia6
QUlSu3eiaOqFQrowaRLX051Z08hV8/hX1/c/uxF+R1nwSG8z3gRl+ckJp5lrn1KsyGT7GC2rVlh0
jb2337UBhmxG5OXUjDdlLV7qKN/gEHdT1wrtKFRkl6dwSWCsqqz0F9HgD6fj8ZuOt3VrxFexQTwN
GlRDuhz7TqcPPBsl7Ku0oyEBSJGbU7aHbsh4nPVP7qDS67gtb+Ohvg9rFd/FCPrSFsVf9gpLGG2L
JhKdYNt8xV043ocYVT4EdaF5kKuo3WppQ1kUq6nrbqKo7PI+muL5c07PIuSEHvhCD85oGhsbW3Re
JXKV/kUTbe39mXRp9mMbmDsjSvofc9Lxnp7C7kPqLjBCM5CEyBNNlEwRmfCtokRkfjSS6Spe7C8W
FcEbox2oWHcYkxcYiLNlqGxL0FpkH07ZmM9OGSW0ryfsRrtSXY1hUdw4UZ/c17HRkSEBWl00PcGm
sjCu9JriL/yvcF/lxiMY2uamR2DQiyxwo26cIaJRQsPy7MLs0ERKzb2bqM/jGurg/+LuaPd0LBQN
R9xX8gMuto0PRSG8Cezm2lgKbVdEVChT53NbdcjlT+Axgdf68N16v46JsumsybsRIwlMfPZh1Pxo
hc0XmTc4F++SLvtgI3SbDthAVJtIzC+y5ojH9HsNVQHe+2SwQPGCMFqS3UE3E5vK+JRVFJSd+lmz
KKPEyHNIreWBRvm3U2ACAUCPgvJqLXYdUE+F+0I3OXDPsJLcQB76yHG9HvXueXH6GlVEcUhbRUUN
g9R5QG+v8BPOUVGnfiW63TTq6/GnGwxyr+hSVERySSmBe6ytiNILwlJ1Lg4VlIlYg5AMN1twUhKH
7mCosz9bDqWBwzHM82Lhl0ddvVvGmHcl4meOPPAcoL6gXUcIXtCAzinu0yFEEd0g0TwspWk8YDrW
sWfyMn7FexoGldbFfpZhe0Sl9BGOkbNLMZK+j7rAF2PV7xOL9hB1Jb6hrr8uIzKH5VQ8hlqMuk3v
EK5MJ3oQfY0hkQvJC/DN7Imu1/cqoBiVUle8M0bxxbZjkCGlkR44G2Z6G4d5/ShBM2y6OAkQrOnJ
/EtuM71tv03K0naExocF9LCn0RXl3jZfO4fOCRrS2SduC1ACRQlCPAncXdSkn8uWpmBVA9rM9GoB
M6j/dApzfojtSmziqe15PcazZxqYRF/hK/BxyXsOcEZjj2I6b66dKisMlmze4PKz5IlSlsXOFQ0E
RMIdymeaHCuvr20a67PYpIRF3yoNXGFrz1TwtQwn/sG7xW/qEnbL7O7DuL02Krv2nXRCXC1GVZx3
ZyKoVQbplaQw9gnLt4OMBa3p0UMKmxeUU7kg+Hg7NuljGa9xMfk51y7OVugrDSoi1MYLJB15hzcV
RSgSIkjmz8BQrJ2oRbGQUw93SplbS6e0X4oPtqEZTy2vOl43zoc0cz5pZjpusomyLADFjWXQr0mw
AeDJ4z6yEtpDxUPhszRaXtooTTu73iyA3JhtLO5BTvIrqGBVeu/ZQL6qvyXPOnqIsE/3w6C3WIPN
JnBvfdNbEaX/yY3LtQP8Siv8pg3p4guDay2Rc+9HmRPeulr27GJod9MHVr2xFMoAVGd4mwWxRhYT
Ub/IbkKe+CWaBXqiHtUUP9hx/WHR4r8qbdhNbbjDSuwxNu0PIs4lgniRBpcV7mNouM+hwJ0shGjg
G4mb02KLlpvCxOfzSme9riYr0v+GHZ0AIdfs5qNRRrmvG5F0N9gRJa+FwV22G6IoTLZ0onsXBDxl
76WW9zqdPqrU9lMJDRWbu21eIYSXGNx6rs4ijom1lD4pqJvgVKNThbbrMgLiLNxo5yAmYXhAaxf1
4gKQRYmyjQ7NEOqvUzwlGKTiRuR6DM5xtkpQ0laWctJ1VW2tbimfUicPr8kkwZ65ci1i6cSlwTDC
n5EdgNcLnCvEEjws+1C7tNPMG2oz9+21smkAMtiUMwmRZg73VmsjWKpD1S8x2QWGU10Vmu6VbvCc
VmoNsRIhI1OEBzsKm7vItqVv41hBISn5CDgu8jDQ+wh+jCeB7JdD2eTh05xxNTu0HdDn9kF3/dTb
2ltwzUM10kF+EFrWVb5IeaXcofIdlaCn2Fb6Ljesl7mMHnXCECSUp4QNt8Eq9rrKynt9Eg92Wr6u
BdBtaxvlATkzdyNHPdsiiYI5SY9fX1vG7us8TY1nT9p9kwqCgqLE0NPKo4PefABnRj8TuVPq7Vdl
Fm7NcHlwEKBY1NobXnHhpSE/GNrsUxe1AdtkL2kBXgFlr+dSCxbaxDZykRqcDiERrEIv1Wq4w6mY
5XWr3VdtF+20yO01dDOmyIvK+VsOCtur7NnFiLDHQzeitJZ09e1gk68W9ZL6YQsIcbTn8gP5JKZ+
vd5z+xTarZFzujPx60gN4bYya7EtC5zEe3d6RriCzpZOqdlB69AOdJgp0QCyD3YG2RnaVvUALLrs
IcJgUaxvbMyMPNwMxXaOp2vykvqmqhCwRZy6u+WL2FexzPLPYR+Jjb1Uzm0Rk/HV1YiJtBz3iamj
nBa0sHtDJCj7pVl2tOuc+7itfw50E66KKhx96IDxozZA1rWIz3CLdb91g+950ZPTRaFXgNvaa4M7
bvNhzVxNsjIKNMGtq49f6Ly2e0CdXJ/wTzxNDq5XFHq4HxdFcX4Zw8eegqyXIFrjpT0Nl6DEhhg0
XbNRoppe0LbA777oX2MZW94SzdpDOjtIgFNFCh4XDfUPKyE+NIh0b5U9pC9k+igwUztGUU66j00U
N0+4Q2Zc7KRCvD7Mb2Gjjzdg8Zc7t5qgJ6k+i33XCayDqSpSI7fPdonR9/T+8+RJZpa4ga0w3lXA
NOE/A3CBPDzbneeoutlQ+Zqf8jbtfoy5VfF+TgLnxRqwK9eSxUE4eMBidYo7uqR6SHPkE2zzqfNT
kG2Zl82Z7ml0helX0ARFZC6dvKFBuXmWTYGPpIjqL1XgzNomAxX8txhqi6AGlusqcmdAfJVlAuWN
EKq5aWVbkh9VLd7t0RBvu3mFfWRsUucqLmX4mIpyeapEQVkGvhvJWAnZPoIXHuH+XrgKOK0UEFzI
t3LdWUM04NWm9itZ2VAnORmQB75X1tztrCVC9RP1XGjxMVkblvHt3lKh1y/OoyiybWTzXsH7x33q
ldHi9BHoN2ZDg8w342KQB1wdMZXJHAAhGvU9z00nVH7FS1W62UM0kg7NQ3o7mm71ZAyi3yZZ/7Ws
zQdT44WTrJrXOUTo6zzNNcTh6FNjZ0CuF1I2i0z+ZjQaP3flYtwZXXwItbK8ChzjEfm9eT+UUMQL
ZGgcau/28Ckipw3c3pfutG274UZndeKk/lq64ccE2ooeobZLJeA2UO5h6jNfF9T1yA39KkEDHzV6
Ld323I7tFbCr8LoO+2Fj4xnMI2fWbpY2rL2ki8wdWRB629kob8LEYkwgvGvTaPgi2nlblTo6Fsto
bw2cGAANkgK5NAGvhym0PtQRHdCrMgqMr62d9AAbqmD4a4EOcoc7bfK1g5blRXPnKq+RQeY3Uu83
HcltBGakCW7h7HefSMCepFNDdwEI4uy1sB12KS+XqyRHjPGKR8NPlcepT4X7QylNrMOs+SES+s8S
q17afAc9GW71pNyySe9r5PhbaLZxY95qZfMcFNY3jDq4otE/IAdxpbmNnEDbTolWvSpBc/gKEDci
pXG7EXXagNXNE9TJLL8aJi5tUPaQvXp8wZ2vWWPTGZDdqme4FPJrA+nt89SR2UVhjAhAI9BBHrTs
IMfC8oUopseyMB76selHz6UCeatGSs/4LTjh52hZd2lWqr8g7+FWMBXZgYpJSQ4qyYe5E+2xe8gj
XbzmaUZiH8Wgfeo+urEj16S7YARbqWniM2XWDzrNoGs743jwQNB+5L2lAX2OS/c1r9gmaTnn16Jy
kv1koY4Y5HL5hKzT6shqZD+BUJR3Zj4nLzF4WfoSmnYoRM33qIyvgyW+Vy7ZrxMXuOYGxeces+Y7
nivzR12IYA+GunmaQf/sWmAs3xRvhENf1fWDrlfmI/B6cQOfKLlt+bgPRGWaF02WUcFmJdOmGA92
kqbfusYFEgw0w51gBpk9VT45N/1tIZboHkpb7od5480qTPymMdw9Usz6R2zevqEG092gcW+AsgPW
PfHB7xNrdj1rMp/yLkzHfVpn8ktYtJNnwyZ65rxuaJNiPxwr/QA8GjXq8e/CGg9LF3Y3M06JwEqG
ZN7jSdwMvmVOP8cCCFicwa8zxbwtg77xrH7+odlD57dxVT4h7AKmP+2wtF2M7MkeZmqLumNsgzJb
xZjrWT0j+BvyErbUJtPL1hN2+hGspvWlM9N09qo28drO6X/YBDgsckAg85TmeFHkp0jVLka1i20h
7iv8hX1DJt/KUKORMJrOtYran20WB92eAlS+LbXefuYFJny8todtmfB14rj6kgz0GEcMtaFTOrpX
5fNrCTMPtGMMl8uyDkJDfpN6kHkjefmALeDsz8ny2Y5AZNI9dlsqLcWzbaRcBW2m5n07ImDSu+5t
vrY5nKkoXtH4NZEQhjWwYDfCsxvsiY2BGz9h+FkqxMgGkUOzLSkCL4UutlT2wGL1aCfvJEY6XiG1
ZTu2OrD7PMrsfVdalF8m2RY+cLEcDfTBoqMOI2zEyhyBZMpkolMHQ/Y3XS0AWlWB2e+VbgU3Rlqb
O7vT0kPMQ5bqhxEc5hxCaW/0w7Z2kxsLns09/H2H+kSVb2BK7toCrcxKp6xjpQiBqCRyHoOlQy2m
s7UdJ2KhBbUELyIj5Sgct7vG5ETtSRey/bI4yWaEnL3TSbi+AgIECimo9dpU1cn7EOKqAUz5VhNx
C4bGxyFQIdoBLnDekSojcVsPv1AzITFSjf6cr8YfoRai16NU+yFr3WtX4h5QxNNdaUff46XqN3Qj
k1u6ociTp6P0E+ASaL0UvHek3ai9Ew+LX4GL2AxTiqjr+BcGhd9WbjY4ubo/tBB09x2aRhCuLWNb
tvMLZkTzX1OkPQDBpiBtu699LAoMlVDwgil4FZAboDe6oodr94Dc6n2Rmc+o/LUAmtrC4wZsYfj2
MMMHCwKdDHdFEej+UJcfBNf009im7S7XTLjGkZ7spaZKZHLAQnkp9JdXUVRPwA2sTUIFEdjs2oKd
qcbqyYyhqUzvaSH4Y52ZL/WvzVEUFhxQInzcolRXRmRqQlCBchMqjVed4yCkOrejpzfo5Os8X+NG
ocaElJlh6N0BEGe8J9cm7KjF+QsqlsldVlPOK7V6X4+xs3FVWgA2RBQt0jRrbzUIlkUde9IJ4RcA
ue3Q6LMbWXwHQGPvYzigIa7am6FM73Qt1u/7HneIqDaREMzEDDO8UFsXYiMa/mQ04EJ4lnc98QYM
7iTr1AthRLJLeeOqVr+KEqN6HEUtH1oHqL0M55V6CcP+L3Dj474ZqumW1Kuho6Z9X4ZorQ2h78+m
fqhavOHRmMipK625VphPO3eR461qk/n+F3vtj3h87yqxHHH5/iPjbx3v/0l3//8hrCYEagr/mcj3
PP788bOAufdL93tVVvv1P/xD5BPmf6GJaSCx4sKqtFBO+B8in6H/F4IMhnQRZzHpRqxyKf8S+ZSL
IBumurZuGrphrUrc/6PmgMAsckHwM6HcrbRA6H9/oOZwzPpcHb6EYStDYTuD8Bt5Oiy/31yawDNG
BZ635gbsxex3VW8/QcxuMYtYxN5UvQMgRqIaiMVirz3+9pH+FQz/3a+bOfzGIPxnbAyeDcydTX6E
yTf+fWyRh7XbphVNAjhk+HuY4OHW0gqN9OKCteL5oSyWAYMdICHrn/82TV2YGMSt4hIkl6Q+lM2w
3KpqD6r7eEFAbtW4+V9e5D+zwlpZrlI4GD7LEx6tEcI7potuYVIRmddjb1EbrM1/zxpbHzbBmW93
bt0I9qZhWsKhJHDirtXnYZgEtA8BIit338k52A6zXl33fVEfAh7ovPDaRvpFvwLR3l+39e9+M0Mb
/RElVh9weaLy09dCZTRggA9pBEHYME1xyKGdbIdcUt2kkLcJRpwR3h/13BKu5szYWTMuPrHHS+iu
WlYNJnBgiTKU8HRac3UfF/sKYe3D+0MdU1t/LaHQ0dW1oStyPuWJkrHTGfFsrGr1ZBRc1SqnOgp1
vn6ijzd5pogHL3LQR3cduFxB1Ur//fHPbCE2zhoQBNPFCfR4qkVMwHcyFneYmuRGlG6HpmYjO+vC
OESe04VkHAtJKYzDMDE7GWfQ+8kNk8TayCVbDlUn9SvNUe1tBcLKa8rI2b8/rzNL+EsrkkMIbdc5
9S92tImuS2Kbm1Q35F6FyHrMs5pfKTomF/bo2aEc8CS249ASdVDD+v3AZ4gSy8rJYaWO9fesqexd
CKT0KbJScWGkc5tFMpDr2jyzWbDjkYIhcdvGIouWs1P5tkyMeKPy0LhDHbN9ySd9cjZwHqK/6LEa
t/Wg/yuT9h9DwZnjiBiyIW1DWQhwrWpBv0/V1goj0URk8SAW2gso2xhDo2hGuB5Ju6vZBY4p7EK/
cBzPBCC2KJJ7qAUYXEQnQaCcZipVgg9cxgZIvrCk4OFIaxtOKNSmldbvAIVbW8rWzd9/voukzdjo
qHOrngoVzGZS92JVsFV9+pG6o7VbMoCRVeqo/8sc8aJc5dZQ1z7dr3SyiaHwZzedcgEK1fVwGLp5
/ruiA3oHjCZ+HDLNxUWlMs1L18iZDUz0kbxUAFGiAnCyreLYTEKKn+amiJJs34qYJ6Lhpn5MF+HC
sTTWv+skoEuFaJuFgBR2jafxrkVvKl01AzZh44DTrvF3sK3E8S3A2zz9AMwFsdiNba2eYRrpdDvs
H5oelRfC7on76K+4i7MHN5qLdizOIGu8+v2WdtxhWOiabSJJgosWKCJxhevHCHyA7Kx1D3V58GZu
8gWYHdDwXv/5/tY6ExDJ0fgh6CfoxP51UX77AV1fLDRETRytCrwYJ9q3N4CLoq0yJ7yDZBNd2GDn
FtnGNN7R1wwRn5bj8apicQcTysIG9ep6S9MIfIkFqyPUNcd7f2pnwpRJHkqmYP3K+E6mtgxaw6MY
J6OMtvmmhHYrrkxjHp/V2DeHAEj/vgYN+dOuxuyhGRBVeH/8M1M1EQI2uU4Vli/2yX5WFFlRBwXq
q0LK6wOJMgQM1VxbbnTJnfPMVB1nTYxdhQwaefTJV626oQDig0chV9DDbAIttoMBR+sxardZaIoN
uhsh9e4Oe9cUeMD7Mz1ze/8+vDrJHqpm0cISUAFX9rplQz3d1u1cXljP4636K1WHTmqQC2EWiQDV
ydbRwblU0Swrv8jAn9CUVx+ptNBectHwClJASu/P6nj9/h1vNeshr+W60U/Gkxrtv9HghnP6tMEK
HSYvZcl8kwGSv3Aqjtfv11CO1G0HsRIb4Sfn5ELTweXpiQ3hSK94/CZQArbLIr6mlRmAhNWNG2rw
paf6HpgIOfaFaHh8nf47OhebITgtWNiebFStN3RgYWaHwhtkDKSlICcK1V736Oz6cTYaEMpaeeEp
dG7Q9YXIrkWhD92/4y0LdkCbhZFg0WUk+SEr0K/TEWn2KRKkf9tOkj7ZQLkvLOnxFf5rpij4YbTM
Jaor99SCOEiyxEnTCjJxvVah49Lax9WMs1i92Ehb2Qh3Qh3FzXCp5IWPfGb3YnOCZRVahViFrIqk
vwfanlrKnE9D41OmRWhb08LbDpIurXXb8Glc64f3d++5qRoGrz9FjsQVd5Kt2FGXJELQHDAQqdhM
cWhf29aIHsuk1G1WZnWy6aTWfKhSqG3vD312qsBveKuRi6JlfjzVDMSZHYCI8md7TPCPxCwq6rrp
r54f4QMwvPRpDcFf+L+3+T/LamC87lBAsAj4J+FPHwQ1uZA+ZFVJII/Q033gSPBVQ2upQOeo2qEs
aQP6XEw3+on8jPuIB1N5kMEKNh5Qfb6w2icJxj8/iZIIJYZVYpaCx/E3QPMYmvjSAs3Kx1fOFwKu
9GE9mk7dpnMF4g8ow90moZQgupuJSD1KVGui/kLQPBPE6PIgkwtfDubz6SUk0Ddfmhy4NY5b8yPE
VrmZhuQrhCv74f1VP74E/pkxDASqOgrBGVecrLrmosEzogDi56Ht3oGQLHcD0O9P749ybm9RpJag
s1bn9NMqgMElF82q7Hy3MXJPxC7CF/psvMKZwB0T9uyfZaX/TstyVjlRrN0oABwvZBdEtR3rdedP
TYYnJc4e13SgxwNY7mj353NT5EVKOUA42cvHQ9XwVuekNyH9ZDUdX0Co+wWNXhhPiOmHc1dv3x/v
3N5A0crQUZ3Ab2B1dPo9JLXNnI/4k7cojwzjtretbl8p+IIB+NQLIeFcNCLhQ9vdXK3sTn3uzQl1
PrRcOp9aPx7h1lK8wPtPH1DqxBWVVB2kTwY8qZuAc70/y18FvdPogDqzzpOffxz95CiCurDVrOLW
d3LlHFp3MbF4FBAW6Wdthab1L/HcBt/xKmn3aMW7+r4L43SrgYwDGBhkwUMXAcXKpxBOm8oEXUtY
ZsHBNDoQEpk9OxduqTPZwCo0a6G7oStO1EnoDkQLTtLtId4UqXGHLNUttBHj0S0KSNTh1MOW0eRX
av/FVhaTeyl0vY2mLrZGyrQNCxk29uLxtsisZKaGGRC6olQD2N4Hik5GYoVeDPyKqv7Sos4IasX9
irCI8tq+72iVmQkyPVnRvALUkn9dWMM1gzxeQy5PntxrNr8K+p6kKGZV1UMH8R3STtBt7QiPlAit
lGs9COIt3XXtaoxHXF7BJzlP1WIGj5EWxp/f/xVvN/F6g4P3s6nekkKcpLmwl+Xoli0lDwvTCKvG
FpgPhX0v4mvXoO2dPR3OEF1WxOffH/nknbhGIXgvxHAwLhYlVrWGxd+eaQuVFNvsNYbGen0P8W/Z
cW1hHVxXYfW3rS0KfsIY3kwgntFiMyzzNUb440KAehswEHrQCe9SYfVOEfb4VwCFM5aymIFuaJWN
tpdAM4MO9gMwq/nw/ozPD0UkdRUZqTzdhBzmsuwChkoXYNBgDyw/aFfnKQ6lunDezq2ropaE+rTl
AOg9OW8jamgykSDnwCOh7pwEI6bjslM2EkgO6jXQZK7qGrEL8jQkOy/Ep7ennaqOLgjEriAHcU4u
mCmB/5FCrvKbNBI3gUKFKdaRiUHgDE9uEWh73rFo3TladGMWxgUPu3XjnB4sYH0mFZdfd+rJwUqA
idqdyCo/6Z3iPqyGkSQJBaCbBVWsvZGlf54cop+o6OfwpelOnD5Vh3noUPqGDJ2oJtzHtYZrSjtZ
xqZDS+UmDg1w3u9vpXVXnkyR/Edf9SHVqgd5sryITNljHLi5DxwU1DH39h3dQZhufRvcJBUl4MFN
0//DiRVsJYrMjMvL7uTWGSCTwK5LS9/uumAHgC1FzakNt5PlNk+a1dvXKFGhkDeGQwteuUvheEbj
j/enfuYUceFhnkCxlkbCaXWnBb/gYt5V+o05GN+wn8l3EubuVljNv85R/7Eme2YjcU3TA6K9RvHQ
OPnKi26s2xSkGmzN8GeLMcJ1EQjwS50OfAStkPrCsp6LiWuqyetmrfLIX3Kdv8VESDxlODtF7VMF
HiwPqdogp2edvgSWhly2jhnQl5pYWvkxVaBdi6Y0Bh9hYGf+H39ludaZnLUyLC335AzxJ8CgrLj2
id3uBEiwoQs2rXoiQU118f3Bzn5n12JXoV6rcxUdx+DFQYqh7IfaT+fOuuvzXD4ualU3GbRvqZjc
C3feumwnh0fayO7j08mBRX71eLjJXoIYzcjaB2o071HdDjyEfeyn9yd1JgJT02GM9V1OfftkUkk5
aLE1W5Xfu/CM5k7C0U3BqC02CRmQZP4MvZwex+LFiZLX9wc/90VJgAkOtJ6wETmZYiERfrcmuAWV
DNrbvEIWfohQh9pgXGHsVFQu6sLWPRORSCDWNiaFdjbv6XS7AXS4RDgACEh/VXVFDXLBHj9nVfBD
bwe0WMJBE3++SzmVeFKaFJtx0Ty5Z7JBX/R8pvZX2fF0gEzo3HfjUnyoTMv59MdflI252qKsW5Rv
e7xpZNUalZbaZJCySDdVjb1XEeTajRE7OQoUZXEhWThzhZqoa1hoCJAoof1yPB5rZSeOk7W+wAIS
22fOBM/R2UZPJkJdQpXjbYOkLHdMh0ECakf2hWLW+R/g8K6hXsg+OpmwNYCGx/W99fslKL40Qdbf
ipqXjFOgdle5uMxbExRt+NXlp6QRH//8czsr4Nilg0qOcjJ60meJPvZt65NcLLBMHACgbUVPehgE
NHaryXfvD/i24LI2NYFprSgG/sNZv8dvodfOKbFZiDp6zpKu6J8q2SDSY3i6Nr0gYCUPQ9SDAEdO
HH3LPPlr7lERSya3gufsDH9aeODH0NC1KdGaAEtOq896CqrLNTvXi+uxu2umBMkQyDzb9+f8JhAy
Cg9FwiBa/byZT/ZY4KKqlo7K8aSdLdukS7B3H5pLjal1qY7CrRAkvM4vG0G68KdXSckcxRIK/Dq7
cbpy9Ol7kwf2zmisEeSxDPfvT+pNfiAkpUFhco+AusFg6Xgdq9AmvCldeABSi88jp+MVfzHMu2tI
6H88FMke5ilroo3f4kn4cae8o+42C68OwmWGTPEP3ThEUmcqzTm5EO3efkiWyVr7ta7CR9E+eauh
bOXwIjSl18zqm5YHIM0Qpds2AwYYVT5qFz7kmwDASLTP1jc7hRSi0PGHNNI5lHiXC9ouUeTFharv
k6ToHvTRGu7Av7bXIH9QhAraaNkPDdSIS0dyHeF45zBXlhFlcgte16kRlV2VlRWbvfAGgmy7AYoJ
28gOJvNjNDg93FOzkaiWLiatMBzY0dqqE4DGw2SgGiTTBvzp+wu+XmJvfhAvKkO3AYFRgzz+JCPK
S6mRwct0Ws388osm3nRh/SjC7MOM7t8zMJLuJ6QJ68JOO7P0ZKIGZWBl8a9TOFLeqlajc617WRkj
hZxJ5dXIE98kSmrbZGnVhfjzttZL2Hc5PzRSQZfRVzieqdsviCz3CnqYVJRNGgO4zCZfwLxusqyH
i9NaFa9LJJ+QcJ5p9KzAYh3RYuDI6uugC2p873/7M+eaXwQURNK6MkkWj3/RbPQiL4jSnpjn5FDW
NmpZAJp9Tnl3Yai3afiKp+GqZ5mpwXMHHo8F8N9oQgTJPDidkZ9gzeWPKGndzINZbHOXot6gwd9d
lnH24qFLVnJf++dLToaK+6q7wrPerMCA2a+NJfAMLc2oD2WAB7IIzNiHxFr5Y5+FF6LLmeNOPZGe
vbSASZCKH885bjOg/ikuJIgddSAHIpi5Gqp/rVNoP41WSig2mls/ARSZkNYkvTUvfPYzmxzUwpry
UJemSCePfwF8TmqqCGEicDak10Lv0BMJ2uW1mMTycyxdlNLe31LnpsyLgxIF5RhDnZ6qEPybmxAC
adfnTvIhDWV0LXMtBZarLChYdIOcGjnqPI2vgO8bjzE11guGHWd+A08QbhGdXIdpryHnt7QjgrET
xk4EW8tZki1i9PDb4VcopHB6DJECy26es0oEuxrtYKTpov/DfUmiYfLR0cB4+xHMLGmAJ0IEHUcI
xjAN4AMhT+g7MhovvPPO5Fi4y1MPAjhGfJGnOeUUDlnqVoio4j7WIGtaLdIf2f+r8lNwFSap/bkt
ZOM5qPLtU1xrkSbQUDmfG7vxRvSK797fAG/jOdeapPQoKCTwnyc36kylzxjo5XmWGVZ3YawmWHom
0uDDkl0XRQt9MWqGHVXqS5/ibepFcYq6Lxcc7TS8t46XPZXk1pifWd7UmvHezqzhGpNf8wJg9u2J
Ig1awcfr7rJ06ySOxTM97io2LbxGTfHshEgVJHWEhq2sTTwMCCIXjvDbIM1wpK749NCAwaXneFpa
1IJ5lmghD0uK0kcwLYi5IunOSlfb99fu7FC0zJDHsZUg2zseasx6R3OyQnlcyJgaoGN0NWNAB4UF
Ec/3hzr7GclACEquBDpxMqslbFBciALLK1N5O/VJuIUBK/3BCYZNFSfxheHO7UryO/DAtM3W6sHx
zHSBfBHiaoqbrq5eQAVnW45uBe+uTT5U+Fdc5YYMdkhvJhcC4tmJQojj+qNEDSzweOTFHLJCDiPf
NIaHMFQyBXkZ6XcFYqR7OieX+jJnx6Mzo6MwCCL4tKuOQh6aNpTCPJcm5x5xtvzFDS3ed1lQHFRc
NT/eX8i3wZba2nrYgfYg8mqeBNskD9FKTRlvRGNhJ0KUz3HBam7HJTe3oYsqrdZDtcVULD10NBwu
bNlz06UFSqWLeE+t5OQ4dlOVI9bF5xUV+g9BYMkduCa43si4XS8T0svvT3ddruN01aTZphzcHVfU
1mkToJrH1AwHeDJpkDR3Gd3sZ61VkvyxCzz4APY2VOGlHPnsoDzpFJVBevOndS+5AFW1HLxPgV2a
124I1SmC4+dXzhzscaWrd2PViQtf9tzC2oDSeLvz+hPO6Vtlwj6ihrPptU6AC1pvIDDfAk5BSyEa
1N+pHuJhpxuQULU6RvgRynD08v7HPre4oACplnKLcpevP/G3i7zDAQFleZyU9KCzrstJDv5iaIFX
oUPp9X136XV0bjzqUbzMuEaoh59ECXdysiynxAi3W87f9RxFPSCf5WcDeL1EvbBMv70/wTMBl/IX
FYO1VqCAkB1PMEU4pcx7Kb2xhZbUR3O8tUh7V0fM7++PdGZqlAwkJXfKP1wkJ/E26WCQGeViexVY
66QtvpYLrOcYeb9NUqtLffwzowG8BnZNVrJaKJ+knSXCb9OC+L+n95J6lqQsYfdIENYpChEINQwX
ko634xGB4MkA1l9rB+7JeE0dRAiGxwhJzEa2tbmg4fZreL4kSNZPwTBcSAJ+0WKOw4ACtkOTl/ye
54x+MiB2ys4idR4MTTGL75MZO9+dpc2f8nHQ79GfNb/kWTU8ogkaHnDPqtMdHkvRVs/j8ZZuhE6v
oWg3aNE5H0lg0U16f7XX1Tz9ebxwTMhTJOOsxPG+cpGEFCjCB54SmdpzMivsdbLx8P4o5746J8Uk
9nORk/Mfj9KWCE5EyYzjcjKWuwoNkANSFi+57aLopXUXdvDbIEhXjgvGBT1kgB5af81vwUDS/iNz
bAMvndphI8CXb9wAhQE9/G/OzqxHbmPJwr+IAPfltYpV1d3aJetK9gvhlfvOZJL89fOlBpgrsoji
tAHbMGBYUZnMjIzlxDnVdE0cr7wwsXUEJr2/oJSFiBv4yjxw3J61UdvK+ixxF6YQ9UI/G7DcnDOo
iq+EGUcdm531QVpkEqIAiVPFtrUpqPgWUKRocqAzOb0MsQeHrNvCqVbA851LHcZz9E0ODsrO+hzy
Q9wPExIKFbw2mk3JROMN6sJsdkC56KU4x9ITX8phGF7bQlZPJs0v88fcnr9NRf3Z6M1sMRMqbIoR
q4F9GAZRJgYuiEWZ5hU6uX8en8+9W+rwTINNIR3kXzbXgPTPlVJCGo2Ubv13447dBykXwaC9A92V
XloNr7WNrMyE6MyfaEnWaAnHdRXKegazMPDeBNIWX+dYJu9a4DYHUemPsHNzTx2qIkBquao6Nc/1
9sN1YkXxpCUQ4MwFTAyGlb6kZqN9QPEFIrheFg3SFaX5cZFm8x6q8PRdDzHUrW17811r1fOHIGOc
3NJAqE56BzF2VnXig4m+6a8mxOCwWwH7u/WtNh0cnB8ufPPTVSeMsQhV8Ta9zXVsYPdwS6i7L0Kv
vtSNXjwbbZ6ogSlkDzwQQUnZD7dcNGoiPR9uGi8rYwrCf19UsOSCHWkOdvPOHeHwmCqkMUhHnX9u
IlEFGasg27Th5/aS5xgCYFhbbUqJOTRpnxECKq+Pz9eeQe4MrwBdLFXhWX+9aKggFZg0+0w93n4y
k956aYQJo0JR1c8wFOS3x/buLitTb5gBrUsVzcXpru157SJsJ2Kgyk6lvLYMrgBTAJewSH8KH5va
WRrhNFYYTLAAxG32kshXy0angrlDtk536ikX/cOIO6xhpSbDqg76A4M7awtsgi4cPEAeQqH12jTy
sL5sYKGYNOFfGNMqQouuNSRFQnx+vLa7wBYL3DqqgJ7qjm8budaQdVSiGLjQyw5gxUIabcxVcWlK
xejoyz4sSgihElMbQz8uj8Dl93Vg7HsKaUI8D/XXdkAs0aIW1FDGwAcjPaFjivhNsAzd1XKG/nOj
adZ04e5E/TU1pPFL0Mv5Xe417VOcR/L8eCvUCV1dYvVTAPQwUElFg772etcbEBDIDjL7EptBqVQ9
vLDqq/71F5MogaPkW2o8bTuxpUMkYEZebUNfCPOGCJQUO7hFOGHhmMqhrzm4l7urIkkz1ayoSoTX
q5oZD/GmSUAuSTvhWaIQ+la0Y3Gwd3fvtdo7sgUFcMMLbmNO5LKAiMjePuNno7/8EgiUrAZoYXNa
JtoZvLz9cQZu9L9cAv9/AA1m1QwPcraIy4JtXi8OPiX6OzOiDHCGut97syqRmnMb/YoGipFd4OE5
qgrt+QKfVNehqkcpe4ux68x2dA04wc7tuNBezBmEmBPYiiDMAaSeRcPBxt5/PviuqZWAk6FgQq1+
vcISDpjFrLBnClO7MW43PNNsdA4Oyf3nwwodRrAqARHXdpbGDqI4oTjNLNQS56iC+NnF6oL5vUt7
szpXQev9U+u9c4AhvN9Loi2LtIibgPtxN2sj/eFOC66CzTDhk4i67MnWJVJDinQLktTpYJXqAq8v
OPZsSjOIb/NYO5sng7Z7GTR9AG4aFdOL7U3VswhM7xIYE1FRRLG0dnzUYkr7aKxtx81hmrESX31J
sHob3zLHNkICJZBtx8yjMB4kQrODY166Ho37GVjyKTbG7lqKSYZOaU6QQcOLrzugdx87ufunxdK5
E8S4jH4QXm/cwTACdnUznBzsZfklamEM1I3Be3Gd+Sic3vu8HCvq8UR00DdsTPUphMRmBGlELAYn
9Bok5zpj1p4Q6oTqsh+OkLa79hz2Vo0bq4x0fVV6JBYkeFGOEwfrAvURGyjc4q3gqzIf288Hee/e
VoIc4WI6gJIIe9b2hCtd8gQoHHJfF7BfZkU4J7DvCgMdlMdfbc8LqKltat7MgQJ2WJtCmTV3rQpT
nQdJekAwF1qVfwSx2ttAgAtUDgljKQurBf+UVMZyjpOohVJHMuF7ihKESRJ7Roglyv7wRs84cG17
TgcEEgArOkNsovo5P5lbBnjeNcn36qfMuBV5pUG80/UvqFzHl9GIg8tUoKz1eCf3jPJO6dwCpkVo
R62NGs1M59eD9ze154FX3rTFO1S/sj9wGs47bVQc0VOuT98fm1UfaOt6GBYmsOCVZGJb/ayf1gqF
yxzkQL/OKDpCV6rDe1uKNr0ZWhD8QnqLJp1WBaHmNvLTY8t7H5X3irCGNxL2r81HtRCGrl1p2Ge/
QBW0twf0/1IUd4J4GE6it8bwsb0fg/XbpdLlhbrBQLoO3Mp6qVXh6Lmrx1zDHho/qA0rlynJWPh/
SZ80N0ThG8niVovcMoR20NFPkFBXUKuOsEBGKBGjLWb68ozvgPCsnhqP9CkdeomiCNTXSEOhoHz2
AeR961PX+Kegxjycq9Ys+ycw/iid6G0Fyd9stAt9ZnjJPvupgYISNX9gG062QCTYLGNzAGm4j6QV
0IhqKckIh2uLKBvqhJ71wlR4OzEZlOQusj5BASVjnDAgCnvheQ5cFJCozp2KAUHhg31X7m2z70D5
qNDA0MOd2t7ewOqDxol8C64XPf11tuyBPg4EYX/KAibls8g68WUwAKMiE55XMKdBxf5La8xuj2Jp
an+vfTumNZ50rYPMt4g+oubewi9LORtEcle0yzlvvOY5Lp12hGHL8Bk9Skp5FIvsuFX6wYCdftAa
kBSszw9c4SWMrcR0aJZOoRHMxRc5IZ1BAj4fuNU9Uw5tYuAINPoA3KxNWdD3NZDFW5weMJd8P/oz
Rr/wYqCi+Pjz7PgdNRr0f6Y2j2FlN55hp6zKcYTxZjSb4vuikqIT+V9SnICzTlAv1sv1X5h1PObH
yJVNQrv1Cm07hkglZYUFXTd4JRunm5mbRBTupDei+Y5WtXaJbDQNH9vd2VlaplS3qDYRaWzbz4nf
V1PC7znrnVU+5YChgez67dvI1P/8F5bgyyKNwXPjcdYrzKlGBcuc2xzwqQQNjA5fYLcdDKV2Hnx7
bGvnGeZV/K+tTYQxVfVYQUsM80Rf6F9GWHB+a1Qz+rGV3b2DGYoaCgGjsx24Rr4PdRWzgdPDiGEh
n9rgs6jN6iWto6MZqT1T0NfR0GIKgamLzanM0HDlNlPZEEY8fIBAU0Jz2zMsVVR/PV7UzvknpKD5
QduODHELOB1Lb5LIe5PHzDBmSkgsrpovqeU2Y3zLs9b4PE+l8+tjo3vfC0ybOhc0skh/12cj9UXg
1SPfq5hLjmI6+iGDx/8ipKYoRPKkJrz4ZhsvQrVUuHPL0vquM3+Nu+rvpjK9z26b/4ujzlKIT2Cd
oqC1+VqWh3Kgi8L9uYaM8F3toD6imIObEKlO7fnx1u2dDCJpJuhwxaQuG1uNooooAiafE1MOoaMD
txsENcx6no9GePe+EnE0fC4WQ9/0aNZfKZkN6bQS12j02XRdatSyvCE6QjjuHUA1scucNbvEmV9b
aSrHly5UGGdv6P6YJ9FeKFIsV1vCFQNExj0ZLipvjzdxd2WqHkrcrtLOzcpcLZjtxheUJyiPvq1E
T7YVFVCkh4/t7K/tv3bUx/wpulSvDkPr2LEkM1qG4TQn024FsJ9ggRQjKF6Kxg4OKod7J4TRP2Ar
YIbhaNgYZawFlRtElM9Wz6gpcnB9+i2HVfJ7XObt0UT53k6SmlDncQKH6H2TK2RG3mdC5+gnEC+H
hVN15yrWzYOMbt8Kp0SNtjD6r/b5p32c/bGUJjqV57Ych5egzcDpwxl9fv3XUoNlOiUzSlZ3vS0j
qxBsNy2ItJf0LZwzxXkoEJKt5iRlRBip4CD657HJ+4VRZTGp6wB8hDppO3uQGYPZGJLDX5AlhIHT
uJ+N0fJ/eWzlPslRtRwDCL5qBzPtut6+vhzR12LAlhESr7gljWs/jWnffYLyHkFd8K0nWpYueEeE
BP+FZfgxKSXjrZgYW1uGK6KR4Mn5cH5Vop1spd9AM4s39dB2z+1Y+x+4FNDhynk8aP3c3wIqSary
qBC0jGKpnf/pyFDd7AvUvdQAFnooreb4CI6bxlNZpOLAm6gzvg7wlSlAnMwH/SiarU0ZaYysda5M
1W53toIUnm6e0HDKhj9nLTpCie2Zw18GzOi5FB63rFODk9ELXbjfuZIpVWC80E1y9BsZ9P+ai1I7
qOXunVHlStRAJJHIFhOdGlAEyZj8xYt744SiCJILWmQevGv3rtKhBUoPG0+iRsk23yvr4MFj9hB8
SdCn78l/JWJ+WXbWFzmc07T1QwbnqvDx8dxZmooQyPKZdAQfsTmegCeDgUlsvpwWyzeFiQJTMOJm
HlvZOYqknT4tehqRtP420Y7dem45FFgR5Qy81quQHbXd/gNcX/mrsxkiHVU/4f+llLptvkmqUKNb
ctPRBImA5E/ZyU+QX0EcrD4bdiXOkxMfzSTvHEiX5rxqVHFE7jp+SJSkdlPxyiW2+NXIY/+Fflb1
DRUKDf3BMj84KeqjrK+bGpQFX0F7iqbmFrvrOWjAlwtSS6Y/y492JqcL08beubDJpgvkSM5aqZUv
U5yUn/3EPOJrvP+ajEUQOOg0aCChcTbxSpGMhR7MKB9DgCt/8110VZAgEeVlqedYvNqLYUyVLvig
LnPXm8SmlMuki6ViFBgO/luLFtnbbpndG2mqcXt8Su9nH2Cgsf0fs/PUTuFnWLuxSvPMoka9LUxk
MTL2M04XnStxQZd3fhMPU/7WmaBAmhKHiWBtemsjA/rx8W+4v4/YpVWlnim4Y7ZIA7AzmmstcOFA
wzs966nRXGKETK//wop6bAk5if1s9YV/ehpIxzmjKIWE0hTDU0qcC5SCEuBjK/e3QkUqDNGoGh+r
MtdWrKGbtLyilmb11LrRYx2fzWFEmMmVc3ky6qE/+IB7m4cPs2j1O0xObjHfsd3DkQx+IFxaq/s8
GLn7bmz8/tWPHSsCBAJgxVTUlpvNKzMPatslqUDJoeaXTMz+F0s9QXU2oRlqxEf27t+FtT21zT99
rLmmocxMShV6s/auAAX1DU7W+Sl1aoSwFv+3IUiCg0t39+UYKKbxpWBzFO0A661N6lElmjKG6HUy
O8jkMxGcpe11T7bCmxtpfQTWv/Mo2GMQgDKUD2EoOf/anpdUSz9kiNpbWoJqX9fQ9bHAM/Arh4MH
70dvZ+U8lS1L9RA4JExOb0LBCfeohMPKsO9GRAdsOcXfOUvTB28RI8x1aYlUQzQX57kUCIU3gfW7
nmYmahW5nr0dlsT8upiW0uDOYMPN0fKC8GsEVGxX5e/QffD7y7L+RlrfPxluN3+ikD3C2Ga1EzJ/
3UGjcnfn8Fl0X3hh6ZSud65qYHieuE5hWk7uW6l7SCyN83D1+147OBR351BtHGbAYiiC0S0IQSBF
P0mSbyTN5t8c6Ve/o0w33yqEeMDKt302nm2kaQ/euj2rChLGECR/343/VUFCTGlNZVhrBqp9y9Qw
9eBopwiqnGs5aDrgfNO4PPZce7tKuYTxY4aEgfhtPNeSZyJqXSUm5cBD1mXmHPZwb1IorI7g27um
6PYALoNKkARv/QHl0s9eDDogHICAIQiG7kWeyihMqH+/1h/zASHUg9sdfIAqPa1NIdwjbenbRTjI
0r95tNTC0RnGi5YnydUKyug/j3fx/j1VBgEr2gweQAixhV5oE8U2E9xKaEwxehaGjYIx8ObiRXRa
/VbGS/8G5bceOt68/isNOvPioYV08KLuHCCsgPtgYo32w5a5BZ3eCr1KPw9hYvDCLrXqcJns5uTI
dH4fREELPbpdHRjd+aq4TmJC6uo8fFtoS18OjCn6dh5CYZhekE2XvyyG19OAASXxeJd3TVGhgm+Y
qQ7isvVXbSuyy1liKu70+IYYcnwdfVO8752ueL2zAa6jSEXVkNNdhz4trdG2Kg1TYxuc6mjxrxpM
Sue66o7qHXchLtGP4rIDzAuvMyncelVxifaJhxgoDDBkW3qcOzdUVLuzMwbBn67TTrRhYU7tFFwB
NqmjtGhvU4FjK44uUgkqE2vzLRGRq0dxEXZw/p5GoUHc2ujm2WgicVDZ2XlrwZWCelAtApzAxoOj
2Z60pSOKcLFGnbmxrvlSRFBUIZhdPRmlVdwen5e9+0DplOjPBddC7WW9NEtQJXFzxInz2GxeSg/9
ODTxqiuEP7TRjLI8ZYicH7getYjNowsX+H+Nbh7ddC6XsYNEM5wiayxJA4v5C+Pc7g2Ba+85t6zk
GuSIVp4m28x/fbzgXdvUswBegJ4GJ7lesG9M8zCaC+nKNFhvUG1CXy53nbPeW8m5q8TveYAiopjc
I9Te3iGidqzYcCFsBWyyNhzMVeVraVqE+oA89Ezu+5WR2/iMuzrCge6aIlr78Uwqvqa1KUpbRdXo
VcEggfEJqUEktEaPUWWhRwfw8D1LVgBQltxEMfZvFsWmTTYzenkIsC49L/2iXSTybwg6e9319R+O
UVEG3gn2gCNubkZFYTBzddwNFKEVyldZ156Covzctp12sxpmlXkkNdoA3fT1seW9l4tiJB0XzHvM
yyn39FPM7aYSfkLpKB0jzQhNlJiubaf3z/7sJmfRTTNySan/DVXTujuZqqE+Ul87CFX3biotc+aq
cAu82pv1z1Gaq7pJHg52FjwLM4Gkz0aXsS2q3w0fqmyaOUd8bncpFH5XwUwUIyB56LYv1aCzPsbN
jM2Uoc/J7sUnWH/8g4La3pVkFAXiIlXHcLcUC0jMz1PSBznuVUwfKpvv6c9TdOW1/M2LnGY5t4PX
vJ9diCwONnXvYWE2j0kuWjq8YZvzK1HKrPKuLEJ7NLvmbA+pvEx9Hj85Tt59y4bG/90PYlSMO7+c
z/3i69rBL9hz+GSPEPgqYg+ikvXZGkTeIkfp5aHLI4eqVQBEBKHIUOpUb7LKPhr137ux6gUlegdL
TWl/bS8tXDqoGvaczCnO/hwsodG6GeLoXXFwY/eWxtAPST/VIa7txlTWTV6PLiphT4B0d1D7LgP8
Uf9UuNV8kf1iH5yj+6XhXxV7J30zqovbXr5rd8YSxXEejpP8HHe9eBl0As0CMM+rAzowGJRklC+i
ObKNRwpF8RXYfR6WWSNuUueyg5Ifr2U32gfn454qQOE9+It+tHoxt34v6JH77LSSiFVLp1/NHqn4
ky1SaKe6Xi5fZjp6f8mpmM59INJr6jri01hX7smkj3EtpawPvOG9H+LHKIJUXCIzl1s0YaFrnj0s
OX5YS4tfatQm83Ph9PaTKylXnaKy6b/Goqnig6Bh1y4VFpiGfcAG20avMOn6D2OWh9bo/jlpWnoB
e+C9FQ6lcLLtOUQq1Pry2PPvnSjGN9AjUOx/d0j7gOaXXbZ1HtrSKJgQlPnVy6T+braQ0vgXpnjV
YMrDC5Anre/lIkXMH8pn7oA2Xh0/Rcyybl00TLoj6an7e2kC1uAA82IrZP/G5fR9MjjCxpS0zfo0
5ky4D8S4YRvH+hOos6NWxt4uqlcLiA2YUHCb66V1qStQLEYGsKycD4nf1Wfe8urqD8ny/HgT91ZG
osDpUEjNu/dqrlLL1yQrK9xUsRIxs7C0ZYw6dNp/GQpZHUDp1C9fB7IKJELUzDQGWeX2o9nmHGte
7WWha7TtdfS0/kPrd+anx6va2z9wL4rtX02wb7vzBsrqTlk2WQin6Xii8uFenJxWl8DnXB6b2lvQ
z6bUT/kp0qlSe6iSAVN+nRsf8iHKbhB4j//iKpNH0YQEy8+c+iYGn3gKjRjdG+jCUKUOqsF/F3Vw
ijrjFP3hVQw2N0qK+PHSds6GUhhRnCv4La7zemlxX5U6z30a0kX7K4oo3ZSL5SGBwcDZHOlHnd6d
nfzBsQ2ylKQfUpm1uQg+Kr8GrwEwtO2vfeJOHxmPep3kGdTRoMl+FMKI9mlWbA9gF5iljRBnGoqy
GbuTlkX1ue2a7DcET6f3oEyPOhI7Z5GhBOoKRKLctG0tDP49H4uWOotTd2b6yzm7SQKZcnZINrJn
igePwgL1TF6/jZtqpi6P84EPVkQIJqP50F/niscG7MhRD2vvkVV1TMapiFWIdjcZk4VcdSpxumEh
I/2EconxpxFpdnWKUsWpUiihGMQJwmQK9FssS/MM70lxq0RVnWXpit8fn9W9pStcgs4xJbXatp5s
Jsylo3UppOxa+sFYiugdTg9mIj0+AkDuPKseLVK6lbQqFQvi+pz26F655dKkIVIpxcny2u6aNwLI
dZJ2I8RERnSp82B5eu0CeX0AB4A1gm8ALrO11cSkjefrOQNXXRpczEl0yIbjEJwszQ5S1Pt7b9FI
ByDGxDud4K3GA3h+r9HzNA3LSRaI6rbjBcgaUi01s/yB0Rxx5NxffPB7qrJKsY9FbvM0RoPBiQ0Q
6i+QxH2j1lteGBnUbq/eQKV7pWRuOK/4tPUGinxyC6bZk3AapBWWbdbCkNWjsIP2y4Hj3FsQw6sk
ZjBV3bO1ywqaucrQ4pCIXQP2xmiypMwfPl6Qus3rpxQLVIXR/+AUcprXC4JxlLbgmExhBRHVJ70L
sqvrwDbVkRvecv63kxdr1ae+nf3XHxAecaqLREOq5bRJUxg196YA1diQFxgllyEQ197q57+rJUMt
osrng7O/cyCJhtSQg+qgMHuwXimaS1HvDNiLunIGQ1UX51IX8XNgtvPNLRjiPfiA91ec5IFIj/6r
obhhNjW+ohlgFSqJkPusjW4N87pQnC7mOUo754Vmlf1ipSI7CFr2jDKgig8js4dabBNJjLlFZD5N
U8iofHUxc+FdvB6JK8MV2lvXjOtPKbJmB4HFvd9U6OD/GlVb/1P4opsdGAkAEHRC3ehct4v/hiaU
PHdDEX9+fF5310eYDrs/N+NuHnnIi06ODecVXdz5D8OQyGb4qVZdU3PWwr7kKFW19+rRMfJAphC5
8tSiIXfdfEobKqF6SoopzB2GVei6zeEEGTmjSFlAfc/xX+9msEeIhoqASuQ3X7ERS4BmVjWFmTe3
Z0Kd4WLDPYksfOZdH2/ojgMgtftB/0ffi7do/e2iSOvHWjRT2NO7ebNAsHDpIotZoyzLDOMJBhzt
Fhl69a62ZHRge8fF0d5T3TDKMBRFNucGavVMtMEiee/kl34I5g9Ta2e/PF7gzuFEQpmxY1iZiDW2
5RCiJqNCvlWGIrEUsaJIbzzvTZinc3uQl+wcTjBj9CyVY4N3YBPOBGmez3WA9/QruvNdPi5UJPXq
pXTo9xVN1v9HK8fiwOjO+mA5oISn/KjBg7v+gLOuLZRmUhm6wRSckqrQQ5jW+6fMk/3p8Vaq77F+
LJinZkac6XTKL1ArrE25Th8ZgWTSnxOZ/qYBhDvbDEp9popXhhmF/4PK0q49YJsgcQAfUf1Y25tB
XDSyIx6yZ8d/KYspfZcUcZOd6iku/2gDUR4YvD+QLJDerGJnI2nedpx6P2nlZCxjaHSIo8TtOLxJ
+2k4eIl2rMA3pwBGiggIToz1spJkyS2z1UTIgWWuGRjEC/pE1YFT3tk8ijbMMQLF4VRuC0bLaPXC
4FUNx8SSFhG1HG+RjPNvWifSN4vRRQdVgJ1lqTkpRRJBfYp3dr2s2pF1SlNXhEFt67fGG7VLcjxg
f3/HCFtpREBKruxsocqLb+Zt4C4iHJw+/Rh3Q/SidXOKZ5YG5WThfYTLpDv4Ynt7CfkEYQoUTiq1
XC8tTTVBvOIIME2l/weMv8U5ZjjmKZnFcMrG6Yjr5v5Ok4FRd1TUnMwGbKGafdAy9NWUIzpQJQo5
Sdq+dDYHhurtEYx356vRXwFJRb2Nicwt6mcWWbD0Q8WRr8b2pc0s45YnpCSPPcfOgrjFwMEUqzNr
2hz5xcm0zjdY0BQVxUcz64ZLZteICyZHlKr3lsCLgLVmmh6YjL31GTSrEm/IamIRX+8+2L3u/BKU
5WKeUtkGycGyfsyMrz0i1n58JSiSccGb1xOSrTFFNG8KRZrUIyzglcLoL6nvneC0IL1a6LI8ibic
x5tDTAPdz5w68EZVmV6dy3IW+cntBRIOw6I5/TkPhvqr2Y3+F8314rdzYo9/ErgGIPVaCNCeZmrM
1qmQprWEj7/Q/b1iCpAKAzwZijBjCxMZGW3IrTgdwjSmYHNKprL+mtM3ik8lVCUn+NWZwwrkwcW6
Jz4gJqc8xFgBvKyc+c3rFeBy+zJphnBkxuvbFC0ahMejsxiXRoh5uKVCuldb6eteO8nouTtH1j+a
1zXuackTOzjwYfcXHcZtkkeF4YBefavVPSVx0UtaDNCO9+mbnlT5MscFylVjPrzJUy8+eHD27NGU
BjZCb5xDq27nT5Gzjcx7bmQD0VfpmOcSStxL0DKCmwCePAmUsw4ehfvbTp0bLXLSEjzM3Yvaj/RV
iprAMvXSFrBDxxWs8qNwec+K8pW0bGm646vXq0IAFJw2aMxwrLLgViOBe6Un1R2c2PubriiJFJch
LzYBySY6GJfOqGPkZcPY9NMLhbfukx21+UnnEr4aHqJMEaRC1UwneAsiyGbQ7EXQEv8jLIbidCl/
Kz3EWInJpyc3quP/PL6Me0uDpALqJWguFSn6egMb2NYYZiIwbuzJP3fwkWcns6phLLPc4s/X21KR
CMeP6j01m7WtXmsEBwaiqrm3kzc8f9GF6lP+btTm6khfasfJcCAIVpVqE5HCZl3dNFV4gpjsTRf6
kzYF3ikyk/rUgEJ6bmdnOpvk6ZfHC1QLWPtoqEwIjmGh5mEAWb5eYGS0UzDoykdPrQCtmCZfylwK
pSPgf5nhCHtuotG79vNofH9sWf3JW8sQNgMsAulH13dzQqcgDpal4DOKVugN/GoQj/AASP+Px3b2
jgvhMTxdaigNerz1Cv3C80QqsQPPZhaWNBJPReM372zZTAebueewYBnCDo8ryenGFB2EWWpzBK0Z
l++UwSN3bTJYDDK/e+Pmcvz18cp2vh2xJCwxKtyzABCuV7ZMeYpYrMpOK8dAKBSIpkiDpj2Ny2I8
zQN6xEkigtNoLUckaztnVUVe5B1ce1a8ifmAZxhm2eUEEvGSMyVpFbBFpIAFLHPQvtMjrE6T10y3
xwve+ZQrq5v9tYp4XhZJpcGC+geBwmJ+Y8TxdG4CcUTnsr9AVX9WTKEcm/Xesmit1Wec2qTH6XWy
3RksS01RQ/AGo5ku3/i5cSRtof7QzZVQXQU4ihXftrMFSnpRPUHIYcD7l+vwQsdd/D6Sy+sB2Typ
tCJVSEWKsGUiLSapwxub8swF8fehyLzPxeJF184S5lF/60fSu10RBT6q3QRQSCGqbf7pCYe6IFqG
GoiM2/vlBycpxPMYRzbY4bR+b0yT9tcwd0No9l7/Ag10/dmS+bCccQ7553Rckk9m5P4VJ3Z0Jsbo
/6HNSuG1cOYw8GNx1Gjcu08M0ZGd0fNG3WtTBI1iCS9hw5tpJosiloILvOjAVdbgi0KIm+tLLKrl
QktfO3hC708b1WWcoY4jpumxPW3SHZwh9zzoq/QmnU+tnzef9EpnEphaffrRWGbfeBZM+sQHhu9v
FJUYNbxENRTphy2AYRwt0CIzdd9hdt3rMrTBGxL74rSMUfRq54gpNcIHizMNpC1DtTvokTtNeKts
1irmd72xCbVOuh8crW77U95b7qvdBRZVigguBFzMlndc19oOzhbBgzo4MkzTwL2W6GacUrMznh57
pvujgylaqnD3gCbn8GzOeSTMzK44OuXg2dfBXPK/c63yPyDS21+akTk/Z2AGVNfzI3T+/ZuDZXwU
fTnqJpRN1pat2GpbCG+ncG6W6RzkU/S2LnnjkkjCcFDlTffl8VJ3DaKwRNeaYhdo1bVBgtZ2DlIV
Jfte+8Zjeu9U1Fl9LrvJvCYpuODH9tQrtnYhPryhNK/oT6jkdbO1sW0IO2rwxCUK6C9pZ8mXwICC
Z0buKYShqfhSg+O41WOznOyl+/3V1m1PldItfgDNkU0OG5tFK2gHkvm5Ni3lOKVee7JKH+8VdMM5
Z7TjynRZ9S5LxXAxzPYIsLZzQ1c/YPvSylYzSukN4dDSv6MzAnxkKMe3vTMdzTjdPz+EE3St+L1g
WWk8r7/sZOReUAaVCFG67kNYICE29YcjEMLegvB2XEiKiPDCbg+slI7bjK0IW5dufTTjaOZIIAKP
3M/58cfbOaqq6UlXgkBFsauvF5TyHxvDFiLUc2RSI8POT5WEn7CZS/2caIc0UntLY4qQkIGVEe1t
ArKx6qbGaXQROnlcPfkajjQZ6uVdA0jzYGn3jNTUVsg34NSlBYgS1eZcDLlWC3AlFBQpn+jEXbSv
T/mseX/QzQqWE/q/zhWl5bm6zSYj/pcE3p0Pvkig7IhSAbsQQAlDXCgu11/yOXLfNjHh/4EL3jtS
FAzoCvOoUhhXO/bT+0+zjRJQMQiYjEFadiQDp7I264NXbKdQQlyIKhgj/oAAqU2vzUyjHwetYfKh
66a/dn2NHp1GDbfpMsR4qyo7dWYjrsjjTFxZ3T/78OS+MKTVHXyWnRPHDyF2oMJGBrB9ctqZwVsB
Q11YiyJAVTVdnBOMbe6ZXNZiQjH2Xp3d8Ly57C7hP7Hqto+aoPzWlFkswylJxbPnj1Qox5EymxNp
B2vbccSMCoA4x0uQKG4bHHpZA8Ob5RhWroXiAFNhz0tWZiGSIkPIMGHKFIE+PrVLsoRWmR5hLXcu
F5Vtym/YVmnc5sALl+HZtPbpr6Sx/uIX1h8lIjv/GbvDu7VzaMnfgD1yuaj9bgHYLYwslZ5GcDZX
jXURQ978skRtekADsLseoOWUldFJoge8PrNOW9gJyegYdlO5vGSLlJekSA3KpFpz8OV2ohOKM5Bf
MOECrHsberVeUJX0XMbQcZPyq1j66qWIAuuzYebmaWyQoKpSYzqVg/36MhSwbmonFKIMwHXB5v57
GicKjPkYlkVrhAzZEOK2dXaZk8E6iBN2nQBTH4oZBgAPDn+9oVAZw7Hk0OvrhqC96kYZ38oqqy9T
nnwZaif/ODrm8NZMhzIc3SU/icCvb4Jk6GC393wA0TQj5Uwng47cOCND+H7r14UM6xlCvFOx9HSY
dKOYviWVDUQ6meEMe/zQ7eQP4J+ZGGZukm6utbkb9my6xZLRxg3aIaXHP1oIULneG39GTmdCaeys
RXBEPTa6d03Uh6X1DbsqmfJ6v2eGB4XpCPabtOlUuJP22Zrr7ONjK3vXhIBaHSAiMGbH11a8zEod
u0Ptzhpi5xJFY32Csa59P5n10Uz57i5ybnhHqBQBZVibCuI5Eyh4jSGKxnAmGhFDtakY6wsckH8P
Uzl+LXT7KOffWx8PFtgJTozP47U2apeGI9y6liFUHBOHUvR1qAvXfI+WxZHUwt4CqWzrnE7VVth2
6opuiUyZzLgcY0z8Z9cZ0vRzC2G089Wa1CsV15DjOqYsjnpBe3cCvCl1AFwar8cmtJTLbNsD1Aph
o0NHHxO7h83Yi6tIDXkBRXjEyXFkbxO2R0Y0WU2GvbQZslBvx+RStF191efAv8ajdUQitvcVmV8B
O8g/1Odcf0XFIDSKuR5DDdTaN6T1UMQWkS0uqICnB22RI1ubY2pNDPzntMFow0jzImcneKlmCmD1
nByh8ndNUR2mmQwvFU3D9bLiwWohhaTlbzWl83UQQ3pOxlK/TJr7+qk9erpgNOizqVR6W4nIx0CT
tcnZrLUuuMFo59/Mjr5/wPW4PnYpe44LBhyEEBXajU7CelU8QH7lmOMYMjplG5eK/RzV3MGRV947
hCQBnHYImYBbb1xXkqfU1m2fqNR200+2Vri0EZzspfHsuIc+eDm633ufS4m0Mv1IysqI03phPqLw
UNTEQGSJ0K66K+xrW6G7Fk3CPCh47JpSiAbEWXdGQ+jlxpW5RAS6+lxdcsRBf+FgCEoBTnZgau9z
gcelJ0JVlIRxs41d5Jvo/aZjGERj/1yR0n3RtENtgt0FgR53eUZp827hSXByLX4CcVBYMzdxy9wS
oSt3FPUprZv84E3b88Pgyv7P1uY7DVZt+ZkHZAF+geLG8JL/xtMm//ehYJRT0xMvzBgm+xenngYd
vAoAyilzqiDxp1SsyJqhFRkuiopG/XdpdMxsxYMfHUQFu/v4Y/BWjTIDsFmbcYoiE5Xk0DPTnGXP
RhHbL35sc4lFtLTh45u8a4zJK4XOUKjjzbPSAeqq47khJxh7OzpZjZO8zEOnzTfbwMuf/oU1EADQ
UcJKhPz2emnG/5B2Xj1yG2uY/kUEmMMtye6eLM1oFG8I+dguspiLmb9+H+piV81pTENe4PjAgG1V
Fyt94Q1IVuljLn8BT+onN5kwA5mtO1FcVeu6NC++nbllkMi57bd8YkjP0GDVxa7Qqfz4i3eDAcjn
dKy1K0DjS6kBuQcpJCk6Pj278MNdW+VWGV+wwc3qqzajJeDVZr4pXmeHse/1sJq1Ilrn4uv7H9O4
dDtuITKujKjccOrOv6ZwAy0vJ7Is9LPXe3fC0Lt2lvokhxFp90FzTkVpzx/bZsy+oZiU3CtTZmuE
Snd+qNO6O7lSWD/0ZCjdh8JNq38Ga1z+ff9HXlyHrSXAHY44yH4zozveSCPg/Qv0yfkk0wk8baGJ
v4NRXvMqufQ5aMoAqwAiubUgzj+HU0FFbT0epSoJEKXlfji63YKqvwnYAeOuazTqS1PbsCxEukAR
AJmej9dXRsZTMvO05wv6YZUrv9qb9nnd+/8lCdxcX7btvOlH7KbG0U3pTTI1t5U4MOD5pL6ioj26
UdbgHhL9+ZptT4WPABCErn36JWrIHWox2FeO8OM+6ERcmRnygSU6B+8PdWnNwL1teRcwFRCm599w
HL1U2BPF4XHr2AsTr+q5shcyaZFjoB2MxY/3B7y0aBQ0qRoA0CJh2N13o932vpXJAb0yW7sVhYkI
dDWmK4e0T648UpeeXcTm0DWgcLClJueTI5n36sVmrHq0x5c8d3stJh0cvSvrdWGcrcUKWQzSIq2o
3bvkmd1SlQjUxs5kpbdOubSHImnL7+9/uYujAAIAd0Oe9aa1CoenHDEYHlAE7Lr6ONapeSsycwpO
/3/j7PY6FRywiDyBMVisOVz8uQGrlWZXCp5vfSJo+SN89muP08Hd5xvYI2ajgeFr3JhWuty5RT0b
Yd0UXEtjW+Tf9D6rf05LrYYbqy4MkpEhhV9vAyP5iY2VaR30xeluDV1oaVzSZB7CKis8rjfT63+o
yjC0ULfS7FOfVYUZJ01FcUEZSJg+jSqvtmtwscZwTCprjQaYszllBmnf+h2pxEHV+fqqlkIlV0LB
CwduI/ihC0NCQtVsV+KZnA6i5Ihlb1KhiuuX2fJJ1cK/0acgC63O6I5/vpqEg+ybXwDyfQMhTyo7
aFCAiDsnCZ4XS9m3oC6sa3H7hXiQyhxUWiJp6mH7woPZtaUcm+2lVwrmmQnMn2BNj7Hi6I9aQyDT
kxVd2akX7pKNRkHbmfoj6d3uAVjpJ65Wz7fUEfG4meScv3RNaYQQAuwry3bp8G3ClbR7kEAgCD2/
SoaCogpm1z27NXeof5X5V4tu8JVQ5tIoWwtgE+Lc6Hvb5vktwG00czQ1UdGqa3XtG1DSSYYTxfH4
/T1xqc64RS007Df1bt7Q83GcoM/tzvR7NKezQY9dfxYfxwLz8qiqMvd/bTdBfmlVJ6bHSVX9Jzza
l7+k62rGwTZy7E3e/z2Xpk30RlUHbyOIB7szYcyqXpOUrl1iyyVchWHedIOp/3nRwUX8DaDWRqSA
EHc+6XbSZz1ZMUH3KYZ9x2CoukFPNp/DBBvRK3H2peOwrSPpA1UxqMTnY+WzyIvO0rrY6DTPeDSF
5wFcHKVWRzY6tvlLIDW/CFH6m/96/1tuf/Ku1+xSPeWCoZnCO7GLSZeuUJ2BkW2cOjrGIktfYLOD
J88HIxBuBA19ubJ4lw4hLVAYtR7tULjx51NNHc23NW0kgijMPNQ8zUNHGSH/xjWbK/v24tyILTe2
PoW4vcJCga21nU9OH9e93d96U+FGiZOOp9FthltnEzx+/1tenBqgXWTfwArQ5TifmqIgTFDL/WJ3
Y3Kf1pqFa05g3Fmpca2/cWlqtJQ3/3PqRwBozocaESbqR2QCYm+205uFnDBKGy87el3Sf9EY/0rI
cvEKAKGFuDfBHyTe7Qf9dtUQ+E1ImkJ5KOnvROU4+EHYz/N9M1erCKeymz9Xq738z/Ew5gutYZYn
GrTi2bXy6tppufSdf/8tu5NJfa6zBXX4eOTbIIYPVROFYAf9k1T8hyeD+w6Ayy+hhD30I02tsXVH
WDNItA2YgFUGsE3ZHVs124f3d8+lWw3x3+0Qbo5f+5fe0CeJKhoZcLpoeZSb5vRA6VX/9v4ol7ro
4KM39QUKKhsQareQvq26WZu5PFXtuQc5GcvRyvw2BuYPudj1pwfHkvVDWgHI61pn4YZNhrk/qnzw
4C5QajkB8a5fq8Rxbnuy5itR+C+Q+/5KAh8LMBiVT/b47pk2UUuskBUboJCp/p96ld6jrS/LfKo4
x6em6TBDLnOvG0+mmatXYPjBt9S28iOmu/Jn1lhGGTmL3zWxaqbqyipd2nu0LkkiDRaJVPL881UN
+kAGlW8QqMrLonZK/Bugmc6PDlrtlfvk0iHfBAFIE3jpgEeej6XkgM7DvAxxNk7zpxxDkqjykwQ7
MG0N2yyzn9/fGxfmBpsJ0DD6A/De3pxxntWVcI3q7ahEfejbmaPtSEK42LBmP79yp2xpzm6dEYaG
zc2dQo92TzW1kXOdRh+qkUx8O3QHtNMre/LCqW2qR0C95jHL9e/mPHVXcomL89wU3Ci6877v8The
V0MPLWAfUZOcYtuU8uTnAOv10b+msPArFnkzScCGvK6b4cS+HVxBTFoso+VUV1Z20y6DGVZeM4SB
xMRY630vMpJuehYa94k2ZTgLWMsf2zYxMv1KSL1ou0G42t/dCSintKfPNQyBgcSY+3MYuurQIXBx
Zcdeni7pGeiMzXRi77Dr+bIFck/JdVwN7YNTCecFhpd/F0yYo+ipysN1Xby4RCg+9KzFO/gyufY8
XAimCKP+72/Yg1p92BnkHojFN2anvs06DWgXS5FPqBlUd9OcBc+dLPM/D/gJRGlEc2xIavZntUuC
VCtLoCJjN04hehrmfQKV6cooF26EjbdAe4rCwWbRcn4jCCRY+8JlFAPPhleRylpGrd17T+u06Ick
pSpzZUUvvEowe7cWKnWsrbd/PqKuZ92QdDof006XNSwDpdehmQb2P39+9/w+zi6ggRCYYpVM3ZFu
R3Oc5jI5tA0om6mc2isaXxenZILowaqETHAfgTbpWoyrN7BUbT0dDLT3jnabXatuXtqFqKuiHcNW
xEJkV0xyLbQpG8lSDTZxvTCTLdi158OwqDZOuWpvysW9xrS6dLMR51KggyWN6MNuUN+t0eIcflVv
6+pOX5Cr7h2sxrBISK/c3he34lYkANq8ObHvXmljBSLR9/So3Bql8wqjZCNcfa43wHFFLKqu+/Qf
dsgmQGRBNgHNv9uJk49KtJiJj6zWgl4uVzqlmic+u12Rn/7LUMRiZCigjPd8K2NZfW3Z+m9Gl+ew
epc6bn3pH7zaukbLvrRiGFSho85flKW3R/K3uNpW6MQb2nZZtXX7ZWhX8QPDDudhqozk9f1ZXdr3
W+i+McCRH9m/tyTtvTdMW+tIl/4rBOnii4YywZV9cXFClLxIY5F+I0k/n1Cva/BIeh48KnbaEe+O
Npxy1dxMlX7ttbm0BaGOAFRGyQF1xt2OEHiQzIbPO94UgziipK7dFErmr6s1qCMiXMmVi+PSkQYS
wKQ2hRo+4/nUFERzgRcByYA9t3Ez6MGHVMxz6FPiOGSplWLIuyZ/vb9ql74n62X/YjwRsOzOmSu1
pplxQInxSfNfIfFPeH8PzX0yoZf+/lCXArLfhtpnICTLeZs3lFh1Py3nY5Zm2lNRe1oTurhmRl7v
lI+zVwGF5LoL4vcHv7SYvJsIlRI7UB7f7Zu1kZndaBR1NmegR9LLD4Wj9Fg3l/UxM9NrFuuXDgMA
LogEW2kHCPv5Wpq4IaL5OoH8tnWYQLYzH7VO/3PRJjzUSOU24hg35T7665ORqH3S+ngQqXFr+A2W
NflV0aZL+5L9uAnPUXcANnY+lzRBoQlnL/blOizgcZblgEV1FfbKMY9WbuHZkSI8/f56XfyAgNTo
igBxAiB7PmhulqYUHTVBYHr5qekxmYD1ca2RdmkUrmC2PfVHEB67XZEg72G5WUETYy4bIAO4xyx9
Uh7en8ulM0a4iiIJAHPS4m1v/nYJzysEW2dk40sUOL9msppDeDuLCL3c/S8B1cZBgwbKy2K8AcEi
rV8MLsULr/Gdo3TqEvKMf43Ydek0EYtyM1pwlAlAzme0GbbLdNDhAGl9j466vQUCTnlqyry89bxa
XDm9l+pDRAGgYzZgAmPu3jFadzogC+iRuCKDx8zW4FRomftga2t6mBKQ+tbaOMd2lVrY526FF52d
nFZzuWYTf2nmdJU38w4E4GgXnc+8n8bJLLyJvM52hr8tu5BRCawFbzNMJgwh7e9/vndQK9t8QjAw
Bvh/Pp6+NElSuiPjFbX2SACeR0nrZy++hAPw/lCXDgNd0A0mgTzCW6v0LFn8YIK6ls4qOIqgyz9P
mKT+h+AHiSmiLGQBCSR3EzKKIrWMGbZTk5haWBlSxIvmE71qwX+gq8G+ga7GztmkTXZ3SK2mFJQd
6l3S7ZNQOkmNmXsyvhbLtFxplVy4I+kX0CMHooNI577C3uUdpbBgEwpLHfdoya4Kl6KZjmigKagL
nh/Rgr0mQnhpUOQOSZ/Q5N9MB873xpgMWeEb/YSygiZ/mNK3bmo1DpGfC+0v11i7U5AM1p+j7Gnf
gSiki03Wv++YN8AcJrSwp3jUMphaSGhFtWyaiDTu5x/uRwpFG7lxY+PYGxXvfHruiCF6lqXU2dKi
i5YOREBNd/Xl/VHeHOhtFJ42Vg0MEm2f81HSvK2o1ReMMg7TnQuE5qnCBeRIZPiSjtofy5dvwyG1
ALuczULudj6cKKxJjU3WxHXq+ydNH1SsjbbEeNWwTu/P7M2zA2GGuAB9KW4PHoR9DLLQq0zqvonb
YB7u7KBc426R5T1CWtei8u2POitDMRSBPy1JNHc3m5jzWem9KL1SNC14hmmziWic0FNujpSrFtwk
QHlDdFna24YqdzgF8x/L9G3DkxCibwpZjOLi+fAlyl111oHyKdEyOlAla1+acuOOEofFqmppc6nl
WoRy6fMatEU3oD7vwH7Oja5wDCtFG29WRlEH1/xYa9h2Wlkijn++ktRnyUUYjY7h7tFxV97bzrGa
2Fu99dRJk4vFJVJvlLdceQTe3Cl8SiIHZCSpjm9+O+efcrOmckFxNLEeCF1RREu67ybN0DkUja09
11bvPMO/SD+/P8M3b8827C9gwJZCAoE9H7blp6hJGE08GzVCBAsPXibq/j98x21aJhRt9Gj2Z31y
ZkHeyz6pxr46WY5mxn7mG2E/ieDwHya0oQG4wiiP7v1qxeJpgZ0wIVP3mher5JBSSnMREnp/nEu7
kGITYE1eOiTRd9fX1FPmTgu7QbsrKw9+K/+dhwAEyhhcayBdGmlj4aHHx4So458vERLCgUaNpI55
WfwbH3RK2MpAfxil0/zpG8NuoFHFGoFw2NCh50MJ3jxt8iiLOE02hfU46Sd/nXlIO7u4ff/7Xbj+
6YFAaGdTQIbZ8ynZAtmIPnkVi9od2rBbCl0+mgR4tzl6w1nUeH7z/c+HpDEAtIvy4NtuPN5vVsYE
sTftpuyQYaEUym5eQwNf7FPl+9da4peO9O/j7cKEuUhYzBHnT2cweKybXovkbC63/pBY6DGk6alp
82saRttu2L8I1DHY/AYv3hsHkorn2un0topNraoOFMT1qKCccj/PvrsJbJfhVOgeUaYvImt2zSvH
7+2cYY1u9iAkkFDdvd2cvcxRbqO4xiqUxG4LsVrx1MPwGEXRf9Lzqb31TM7L+wv79oRsVFWKDCTJ
sOb24naBCU6lHVFh4P8tOhGVdjeTSYQmMhB/fJOxZfkfBQ00lBju/IQMNfEZG5q2ajE7X7pxXsLZ
ScpPpfKaKyfkl4j9+VIi9AmThMYduApYx+djSccttJWZgb9c+wwric6XYaXV+fdirmr4fxgBR21X
ij4aZqN7BFzOi5tDNDN5sET23U1ylBN8GyDsldvv7bNBWk1syG0B0cXfn1681Nsyt10+g2bJT5Ly
XKRjpfL5/XV9e0fQawIOgXA1RQIko84/AH6QfZH6RDdSN6GEZ5oTCm8MXoe8+WZOvX+lf3hpUgxI
pk6tAJD0ts1+Kxesi6vslhpn7Lu9fVSwvdsPeuq717QLL01ro8vC7ESp5E19cx7tamXjtFCNW3TF
+rTIQ1ClIqyA+D51g3atpv8r4tzvJNJ4NLiBA7F1d7sW1Sadohu71pepuJ3FXD8F5IOvvQbNBk/G
xn71lgSmIApZ3WMyBMP33A26OMmD+qusfPe+64V/r48VqZwVtNNt06Y2JrlSvBSNkdG3aq/Cbrbt
/eZH44u7VWWRcNjTPLyEXNmyMwXZtq+8UAty/bldzeLOwlPzKfB6/aFyFuvbYmjBlazy0gqBU9gw
aAR+qLee74QFVa3ZHy3C6t7+d5hF8BSsbXXIfPuLAuR7rZx4aTjARXBsaTVuKOXz4awqCxJdZV28
YED0d6U5882AuQU6D5YfDqV9rapz4b78JVXmcVkSwOxr+Vnl2lU/agoRDnN8SntlhJRN7dvGn65p
CV94Dxhqy/CI/sm7dmdKt9Nez/HAAXeqxvXot0NzqHTygzvRcoALq/PjTmTZlZL+27oVal74Z/AS
oWFGxWh3d6oaR1mVQwBYMUxF8Up2INqNZFKhLETyOdWa5aXWhzqWU5K02FoG3XzvWIvfhMoWxTXp
9LevMj8Hteitubs9ELt6Z9Ulhd/Vpor1aRi+ycFGNd0v5wdlTOlR0mX7nnpzXRxrc8peliofju/f
pBfOEm8VN6hOxZU227YDf7vagm5N4Ft3XazEkn9rMNYIvTRLb1tPE5GfyfV1aYbppqm9a82HC3sN
VC4Q020teKJ3CQa8Qcfo56GLG1/z4tadxEdTF+k94IXi+f1JXhyKjhv97K1Yucfw9BCiaaHUCL5U
WBWXq7DDAeheVGZAu98f6sKJpeyzqcv4W3V03yWtBwNqPqIb8aDjO3NaNTX1PM0O8E6jX8pDZ6bX
0t4LJ+m3IUFQnS+hLy1sl5DyxCLZo1GqAAjeGWZl/CscV4umBvEIx5bzy/sTvfRN/99EASecj9p6
7iI1LVGx8Nc1Fq6iSdQv64OTW9euiovfdDuwNIF/aV2dD+VgkZIJlDdjVQT1TRYMxcM6Nho+1Eum
RUk6JdmVKObSqcBGhOI2eSkX1G5yTeo2+pqhWJqaQxYmdVXfBmP2T2Zm6iP05+XO65zgCQWEa8ye
C5EG1QugpMh/wEW2dlEy+gZdZ2VKxcmQuyc9L1WEntafJ44w0ijKbOCgrbW+u3uXthwsl8w7Fnrz
s66K9dEyjASq5tIf/niX4NVH65Silwm+bzefrmvqVYxkVm6CnyRCfG08TThDoHF7DQV04SYlFmJa
9PagI+97+PZimFAnDA6AZQ1dNBuyvVcD1D+0gLTuzkc860s6TtVdZVf5gxyA2b0/17dYqK1lxfjU
vEiSuQHO9+nqe6NX/cIqDBCkoNL9PY4U9lqttk/KonZjpK5/EIRFYdW7wYnY/Zpt4YWjApWSLJbY
hN/wRklM6svcZxi12+VUHF1pTx+mNgCfPB+yMihu3p/xhd36q5AJ0ZyjAkLyfMKIn3dzknPnIFyR
3he1m34ehy67MsqFw8gokLRI4Rxy791DUQxG6hGJMCcMg7+Peu6GgVW2j4HXNPc5NgcvhDINweB6
7eK5tKWI9OCacxmgdrWP9mZ/SSelUxcQhnOTqsaPK0lrSWRyuumyTqPHZpjxvFr10fPn4sv7n/fS
YkIzprm19deoaZ5/XlPmRdLYlAmkYa1cOd63ljj5iGztv7qWmlfuvAsX+kZ2574Du0h0u1tMkD12
WmVcCivbZg7rruruzCrPnlYaAVeOytslpQvPKHRgTKKxPTG29gMlxxYFtmBKlufUdZKoxDgjBMXn
nBBqb2KRJdikJvyQ97/pWzg0sTTgJWogCAUBQ92taZuIbkhF08WeI7D1y1MnO5iDprhocf0uQn0x
7RtvnZxD4SvfPyxeVxw78pv8mNepHep9q2Qoh9wzw9lKu3i0p/7nlR+5fevzDAf0L+UKbM8pIhIj
na+87wpZZxOqoWoWy725bi/RkNfh0M8V4ld+/7C6L7T44wByZhrqs+vcZJa6RqB9G1nwMyAAsfso
EdAdOf8ZyEq4jRAD0le15d722vhddBh3LaNdHA00Tw8yWa+VT99uemjaG11k06aCibP9898CUrGa
dSaSDooT/jPyoK3zaIQF0pn6CeQ6IpBBrxZ5ev+Dv937BMA2bTtgPnTS9mkdIDPPKgYS7wG/kYhm
pIjm0U0+dLJwrtQS3loGuB45K8nFJu9Nc2S3tsPCkQhKZKgSrbfxLWqTcg27xArM0GjS6a7PkCA/
4QbZklFPYGOisXLnv1aljdYhsCTCLvrq+I/+oFQZaeAav0+mwodC8xf/i+tNrhevQZsc8BsWfdhV
evehHgv/Wq74dqFYIIevhpLE1u7cPe3AfeukkOzMQZIV2QwbAZXS/hV1WsCXHMvXP14j8hTiCOpe
m9bh7jbELJk/3stV7ElbuOhgNsHzitThq3Imvt2Vwd7eUCDZSBPp7XD78jfn27DJpXQW5WFsXuh1
+5ibVuJ8n/IJy3o0NEr/CSiMM4UaFrx9rBUaZpNOOcjk6NFMl8di2qSpF1U0X036il1Y166Zhr5e
p4+izKicD2OaUEvR1idrKEcMF4Im+Nw20LhDSmvYLiST730E9Ji+rsPamKHuITl/TKSTfvASf3iY
fE0XcV0TFIVtkao1zgvLqyJghV19AHrkYFicAPiLJm1wHAzLcfq7GeF/LdHcTEt2XNNKNqGAQSvu
yrwYrDCvkSuPgmLWYYYhCBfcY+kiJP7YmRyPvdb6w/1ImJd+U4BA8Sowe2EeWhWgeWsJPflozbnR
3CBThg1GZRTKo07m+j/WBhWkP860QEZQhgGCTQGLvsT5CoE6NVPTpZ4tvCwIBVbskTOKEtnkIDgU
S+r9cSgLBQkF4V8oiY3GcD4eHimu0YH5jldqj986u20OPcpLH6sJLfn3d9/bo0WWSraKkBJZALnx
+VAo/4sWmmcbm1NbnhLfSO+9xQB55eXLPQyUa6n4r97X+XtDg49dxe23PTf7uo/VLxaAKGC9S+Jg
YLqYav1qyiEbTjn/wUNlWclfHQq8IiaMTcTHYqntMqop2qyR5yZB8rn25+kz73VWhzld4eTeVsr4
u25a1Ya8MO3Xobflx2yuqaOkmVj9J6SeSfnbUUy3pSbRjyPlMudI5W6rh72ZBSmydoHzxess8c3B
Wvu1NVSVhI5bOs2hFMUswhXCzBeVlkMdgZRp/ldhUvpJl5X2vR+BzSEqMflf0g6pm1Blorulo1us
cVYN6llITf8HADrC3U2QyDX0loqofVuNr+ZgD19QfnPvii43/1lGTEpi116zvwjyVHMwZmxdwqbA
rffDmvolDRPZes/pWHRfcCVaKa1rSVdGTQe3/L7MDf/zCs1OPFVdqjthyT5tPq1DOqUfvcSyexQO
OrkWsSn0yvmYlCiHRwGxFwcPwYC7wg/mL1afOn2kWe34TVNl1kHSUtlCXchtEeFEP4gyFu6UeTyA
MCupbyT5c5FvTtO2kQxPE0JNejhUyNeFxkj99FhTpXgdNEkOW+EU0kduYi8yHKAC3a9DUE8fh3nV
DkLQHbuyv/fP7SaVTjhL95yzC3Njt78njhkQYZBgs6uaO6MPigfoItKL1MI/uDLYPknZBvN4b4lg
oMOAlzw/TH0PiWIZHAPPU72I5mLwjn4yXEP+vKkrbs2OzaqPl2kr5TnW+TC05e0WOp8eGbJKtUPl
i/memlNycAT3bqjMYP6UCGe4d8e2QzS38O0pLHxdk5FRGe01uCuKH1sk+/uh5hdt33kDZW/a4HvA
JhKCZjYvHo4TFbHdqzcU2kh7zwkU+uRu5nydBLa2dmdvXECjRUdBTE613iClItE4rdq5B2Jgali8
N71qvsy4vVuAqKYUcIWopjQ2A5V7YdcMSt4kGDVQ42p63YwAmvTJc+PI3DrUnVmmYTJniXHISxef
ja4vxcFIk+GjGjvBv12k25UTFF3oT34tjqAX1zHCQXKpwsEZvX8nPWurU2CNWXGQWmA8c1N41aHo
5+CDMrv5R5kIe2PIJU52amvRf3OypvnoD23wc7Q1jniadHz0SbjdHKVubf9smxGkZ9Z2w1NSwKkP
RWcZw6sa8/U1MRvte14L98lDVUyHqabEFBmOQLW0LZv8QQsCdOjyosIS3G7N+l6m6Tw+2Prgf6tV
ay940KjytkvXTkT5mrb6UVf+/J1eYH+7qFkCFMkT43Ww/d4JtaFG6zEX9Qf6SrWMZ7HiCNf6fp6g
aeHXViRMTz5CCGd30V9bXvNGendYBhDeoStNf6Wsk8EPsUmiot2jnT2cyK+Q4MyLZb0XRVmBI8cC
JfIQ3fnBeeAXmoAE7gZ9cASE2hKjoabQ6unYCnuBrObP8hPCTI4Rj7nTkpilODWGylN5EydjmX4U
FVHLy+C36kcqdVSgBSaEn2n6VX44J+b0vUJrUkOWZq7+1vVudW9qxIvXKNdK/9ucCaUR8XQij4BF
ON8o2y6fxqL3n1If69do0frgfys//tOsGiwbEOFwv/e1IctI1+zgsz6jB3Do3DRp4qVaDQ84UWKi
05tZDT4Gk0j6aPES8WEwqtSM5h5qUYhZsZBgdaw5C0t3Cbovdel3f49aoS8HYPLNE7gzGhJWZjgP
5dqaeRwMbWmFqoX9C1pR07U46Gp5VKWGYJRCDcI60m70/q76YvmHTN7jj27NwepvC99ZZLQWxvAv
mUWlDqk/r58dqCzLZ88SuJbiv651UVapSXuYFuW0kZf6UsZj5rnPCLhknwYYks69k/P1QpLojUun
ugwd0srNyhPnSLwoa/SdIqzU2kvexH58cOyhDO4cYddTNGazOx82Al4aTr0sqkPV0v6I0moZrduq
m6tvOOB2c9h6nnZKZY9zAEI16V/ZXCVP9eS3BWZHjf7NqczeC0vLEs/DhMEyDAjTjjkQ5IYakiUf
bc0pzMhNF+ufURVeH9oD9J1wRq7lyUx9xRbNx+KTgItsnlCaKu7zMfGdB89IQEuKxW70W7wxbCeS
Ms8cGYrKq8zIwVX2YWsr/ii12eS8zrl8qZKtxjbn6/ya4JmWgPQVbhOWST6NUTCDx5ots2mJQwwb
S5waotmTO4HuvknGrPkAN9/92VSTp/Bcw8Al2vyp1BExm2EMLcWmurOllX8Umi0Iy62h8b52uTBP
5ZSRRDmitKI0c8XwYUjMIns28fRto06qukCblq5uSGpk+LHWj/OLZ5nKj5Gg8Xs0XZv5k0cLoop6
K00A6wi/qGmyugxszDIrjpqqUjuSfpKu9509qeKuXG35Py0hd70tpKiXAxY/qX5sfQRMI9DNXhAn
fLI19OcZxUWMJ6YXLE83Nq+d5U8ok4MwMRG1ae+gobpNdpJJU6dhLdagfByFK/6lZ+F5B9D9i3XU
7KFzTl6x6D/niZZviKbJ5MTKyK2/SbuJhepFWqcVXXY32pQMP6JJUiZR2yQ9WB1v8sB9m7Kg3Gg7
vX6naXUgOIqrNUVyhbvzaLLtECwHk/nSpKb3YfQM+4fIgim7WZtmcj9CER6KY1sHaXmsilZ/XnJn
XTbxyuqDN6WsCX5AKfYoWbGyrc2iuZWmU/7UN4GZCFPS4dkeSz89YWBbzXfLOFdDqNWl8WUtVc/V
bM7p3YjGp0PXwqy/UbizR9SlqulLvqBuHk6r1/fYvuENPSmL41JDTGmPpZ37z6MysOKajd5zYtDF
q38oBgA7YZE5M4N3lf+vmgdHAUdoqy8cS30McXrRitvJTPT/SXttm7t1KI1n3DSs4SC72r3Lkdhr
Tk1RdD4fqVYviesSPerKdNfnSUlxrxGiElkkLIvoENO+9URTvGqZpnc8iF35M5vH2gybttH/gnSb
mWGSLP2jStjm8TQj8HWHqlVXQwewnezopEFw487jCosJg1oVdiB/kmM69WMQNYoQeagglcTg5ZR9
H6SqR1NeNnML8qvNtxpZsPxoxw0kHhh9/9Wul/5DkRoLb6VSCDzmQ6I3d7XR8GLiLZZ9J8q08Zo3
grqOvBEU892UjWkW2ViAN0QHhnZHmOrArWLXr8UJ070aZ8Q2G2zsRJcaiXlHNjauz731RamWuzBb
h+xv8LzCDLXWLsRtO2SLGdbWWFQfk7ZL0tt6Hc32UfqInHxeCb2zh5q2ShrSYlkDvC4rueFhUuND
vhplELpWmQyHhWM9RmI0CovMoPch9xbrokJ3XOgADZNZH4CorR3Vjq5bbjZJmjQuvLr8ohdSJmHe
1s2HTsu9n4Nd8q9JVzgoAs1q+dBIKBORENxUxyYLZBCCMZBfM002zw1dyf4w5oY3HxFUnczj2ue9
jHicElTvvQYGSe1OpoxIxdWxaMRCEUKYqR6O/szuUJ0zPTZGu44Ae2ZjejCMmUxx46TYkdO0yQs+
3dTODdEkL5pmDFUkANn8nIUMLKixeoIQfKOzTIuu1JPR1rp3mjKVqbvGgVHxNcsyIjlPDs7XTupa
H2Fn6X3zV6ofsekUsgw9EwHMTWVLPCL2nvghleRhenRSe/DClT8V6GBN/SLoTa0I59q0KHyITLOX
eKh9WvB+o0uSdww7eUcVM49Eac4fvGGRGH0luvuRxMq/7cxh0v4PZ+fVHDeSpuu/MtH3mIVLmI3t
uQAKVUUrUhRFSTcIGQom4YGE+/XngXbOnmaJwTq9NxPRQ0lJAJn5udeEFav9wLA0Qfc4QaKjtwqr
2Nu5yUnk8w/LoVl9FwvmXIivOj10P4ibLv4OxqBMyGmlnj64sumtqHGs5ik33KIMcns0rn1nXPk2
pWF9TOkyIHKmSe2IMpHm7ZQ52taBC729djf1hKBdDP2ZroHAlnJW5AOTF+/auSB30q04jY+zN2V6
mLci7cJGTCLfoWVh/IC7oG2fJDHYv4YldzK2PLVHPrd6b9UiwTt0MZcGVE3WroEJl/0LXFmCh+xt
oNNGgQcCoaKq07BOcm+6sril8itvzOeaA90DRkFIz71cS2DawTK1XbznXHZtWDrDemNXvRnvPJUU
S5AxeSG4unZHdwPg2RQWo2rSg4LArGBotIzOwUngH5wobzxmpma4e6OuzCdR0RA+oP3DSWhnXb+n
Rspk5BqV51+nEivGQI+L6aawhJQXhUHEChorQ4M2Zn7yoPedMUSpWvWvWK11+j5OzK475MXUPrn6
zFCJQiK5ExPVVNimyMEFwp8aDFX7heHBoOOylDiVd0l6bUFTp2laHuheac6uZXaqI9lucYCrlKCz
Z3KjpYGzSbbh7oNXNhVd7WCp2Jp9YFN40LLCFQEgiICeEuKw0X+IfcH76VEb+tQniP2wQ9MF4QiV
emSVlfgie3NowwKLIG4k9jbxnB7KdTe3DfeM3gPeMhlbabQq3HYJpDn0N9VcyDFoS3cFuwebGZm3
js0bOmshrL2d0EYIYuEDJ+fbQ+li5WQMmqlR3/o8cyrun9L/mDvKM0gjO5vxN6Y5Tn6InQkgIDOe
xiMXw4YzkGCeH8mebbI12xm9oJ0S63tTISMWmJhH9XtPa5v8g1fNPrMNhNHcQIhxHuH2NTT5S98t
IuVaso9qMIciAKUOtaQUlJwk8D4uJN2qlf2hQJ3kcrXmnMdAeso4lEKWdmjBRFmD1arkGsJZnI3Q
qtR4J9Z0Am8K/OK5TRKnoCzI3Ouubm2cySqvcomDqFPdxdzln5UYCCM5+3IN5Oqs11wP5NZW3ZGf
4OxrPlcyje+7smo/9WupldeWHBcNkTkxR1NqIWWz0VniMPdd+aiPy9KGYzyZDvMlz7/Kk0Xc80UM
K+yoBfYQMkwXR5Vx/pjkC7AXCaTNCO0xtvJwFol7Zc4ZqHEIOc2NmBYifJd5VQbLjRnpLp4cuyDj
arRd3mlqCf2+c346YhX+lWiG9GOK/QhfX43zJ4U8ByZ4g9b9qG2f3pYx2u6FUdujGXq9Zd3NlrFU
tP3a4nqWeg/IU6bNB7tOyDXHJOczTwPOSaHT4j0fdJZZDmE1N/GV2aJHF05QT61dNqdlEY5Jmz6M
qAm34GA7EDCZn6n0qknVFO/MzJnqgObmgNjgLNZo7FO7vkRhXjynbmbLXTY01OSOMSXo9EIRq3d9
5gxT0Elfe1wrs6tDQdewPpglLjSOqUovEJUDwZY/QWus1CkH+rGsVbC648wEzfKbbMf2tL8R/+Kv
qZajzdjNjcI2nEu9xOQ9Hn6IdlDmjVuuRR9Z/uA8z8xLMAxdm4Jymuw06GWe5bvJz2m7SWyBGmJ3
yR9ZLTzJfhjaan5XbcI21vN8kyyAINAzK8mW5yXO0sskH5wG4RL0YcKRxthTp9nALnGBLzloeqVx
MfbKfkQq0vvpGovA3cIYvHSXj3PvXk+lPdxXykk/o9vmFLts1HsZ0L3t18sVo71nHAGGC4+0y8dw
VC++G7rUJ4JwRmNBdZ56MJspS46DDuzy6MXWxAHU5+pnOZlTHkmyM0k3tLI+zVUxflVuXmshRid6
Qyem9OnEFFM3HzcWXBOIBkerQIz22IbKU+691glGJehG2wBkY3TtCN9xfV2QXHG51J15gOIC0LNq
E8sN0CTKfhYYC6RbzESduwKa/mPA2+ibyvtUUkvJqtiBoVKSmiYnFrH9MZ+bp63sSed0bHekZkVO
c1G1t5Mb23wNXPBoDLmjyUyBVz7t9XYUn/RmZFLg+Pk4BFZWuzUzVUwIo27Wxc/WcSgqxmwbfqLG
QPGdZ8Cd2V/83mXVTx9hpSRZmJBFPWhzow1kB7N2bJnSeAGMuI7gPKo80CRyFoEVT1jZ9uT5H9uy
tbBsn0f1Q6uS9rZos+R7Kev4aV6y7IsiZaZhjRb0Y2sg2hzGVbI+LniX83y2Bse1sL0lsJI1SUKz
wNXbpUDLAiNLzJtuodCBhgqhM1pmIzmMWC2/75Z6eL94GT2XvulzSUXdEhY7utBqp6VEiBB97+aD
5+KsGthJPd9zX9NIyGdt+tpodv2zbaa6gcuUuV04rrasghUVv3tkvayHWMXygpJA/RTrYL1POUHP
c1OD4yvon9TU/Tr9Wz+1HLhDre5MQYySrhfoFKL42duL99hSHo5BSs/hq2H0dboD3+LmUds45OCo
HveMV8Ta3dHMWQoS7CEfQyYzVXcvqEOzS8tf4QzkZml97lKnulOmOX71ZSPH63YpvIkh5eSKQG+d
pLnOutSrImpw1Itnf6p3Wd/69YVkfvAjo99/5WMEWV2iLeneo1i2ac0xe2xCe1kNPYIa2Fx7gzZ8
kJO2fkdrsvoAH9eV+6qqaB0rJrk3br/WCcZNDqrB4LdkH/SqEk9lOauYaxNj9WBanPHd4hf0/Q1b
q7oj92+zH+wy1QLHjLnBZ4IYwzG91vSw5KK+Xw1iNUTnga4keDyBwpNu1LRI86R6bzidWi7pa9gP
K3ky876RkjkCWNpmQULzfaXXWMwXY0m3NCwyvWfPdBoN/LLE9C7Iu6UywtTT/CJaBmsuw04ViJ+Z
gOzeFZ3VLsfE96V3azM8/ImczfpYI9WmOIBbDp0u0rtI4nLKydP0drrnCNAWwilH3fZJXnXIUDtT
GRY+ErmhlJ31KOyaucWATcQ2edEq47pNreEypYURB1MHe/ewdMnaRnFWuQXFtDEz7pzW5vu0zNkj
UN263SHFl+S7OBWYCPSdsskGGKP/jKdpvl7acf1RSC7SG702Jo4lVPDhQP47Xoq1Nvvj0hba0Vn0
RDESclS8Lyffrw49SctXf56pYq1mNfdNbLXlrrTb/B7PWO2d7Tb2Q88UNQtU67j3EJjLz202aVlU
SVc0Qa+Z/JPzggd56Iixoiic7JgmwLwQLzoqRhFa3N5ylw7xhkDuh81HslqGL2Sy+VOqPKKhG2tN
wqH3mGBlXa6OdEVWBevV4lRImVNnuYveIMOoV+hlyJbswBfZ99gaRR8MI/isqB3npGAWY/ZlAIW9
ngNoG+YjOYnz3i5mtw9V4c2XSd0YftC4QrsoxmWwryYHJP2oSpUdi8VMH8uVFtJ1is5ju0/coclI
8EfqEttqxOeVaiWNBC1uYkJOq+o4uF7shwtD/0fUgUS+h49Wi50qljbdM75N7gFMFViqGLSlmtrw
DyDq1WfRzu5NN2uS8Zo09Qsw/3nNbKnjIMjSl9cGk6whMEeZ3WmmQUDv1NjnUTVU8dcE+F8TtGPH
bYhrMywxr1jtMtDJoR7iZTTIHYtKDpEzxv3TWlTgYLuGqyJAbbF7hMqofc/ZAN8HgA1pyLQi/mRL
M3/XD6QN4Tq1FpNxNF4Oau3o7qVZU6lodJIen8OxLC6LSmnJ3tB77dLjtnMiBFPsatePblwdZV+s
Zejgm1AGTeYQbfpeGNe2PSg3QqyAhIv6F1Kz6Wbp3u/MpA7TrjUuVlr0TBbqVh1yZmIiUOlMvuqU
4+TRXm+His6ZYxOduWJJMRLAfT7Xz8KY2M9v3K72yYnEav4oQWN8q22EX0NpFAaJwIDAhZ9k3NQK
0fiQwVvvBn4dd++mcs2MHSejdBH1WLD5s3212AfHKPSEyiFdnwZLTHooF6e2doNGt4cUwlB56Naz
/VQX4LqvUpyXzKADZ3KzaItvhK1fGu/GdastuXxEegXUtP4Q4wqyYUpM470ge+4DhmkMdMtCXo5b
phOiQaY9uC26IqFn5Oa7ghKnuo/Ncv1RAnfwLmq7Uo9eliV3Tuvts6TR++OsGWlHn70z6QjYi7QB
Gvj+zeAv0yeGFV5zhDBVXlEFtT+0IuFmwFyVvyFLzbxbp7X3SSjHAagoNcC7hviDSZW30rWNyRxo
57h2QZ0prTTaquxxlzTS23GxJj5tm0m1xxqsF32jpkALY8H/vbjuCivlsrSn/Hax4/lzS6x+b/Fx
sqDQBvNn7aWkupt23vVg+fV84Bnrd3aeN+Su+RzTI7f4mZ7hm7XJECP3vBZ+QQ3qss0DXC5smLLl
CCSQD3tvTTFdfZr64oszu6QNZhdn30FFoP40IPqZBy6KHf4No13afV5l05rC2kbou4UdKri+Cw12
EwiT7l1aJaUe1A4SYri8O0MS1VU7fLB97MKuFCONPloKuHTUwA583cZZG8xCcMH+Co5ENvtFo7CO
9Ckn2JhdmqwHn3b7I4Rpa2sYC8qVZWTYdFzoV6lg6CXEsrQzEiBGiVvagcw9j+6PRuwgPDhJFdlr
hcQgmZ5R7LNVgoSMdE/5ehtY7bSI/WgNpXZb0nXGyraRxdA8N2nXpbdz4k3xceozSZaDh6W1cItm
pjSjopg1oCdjAqKzu1UZg+kldHqrVY+tatv1QNbSJFqQxxaoJn8Gu4lOnZlqD+Yw2x5C9KYEIRUk
pcM9GLmtUeXvrcRpxzjQ0Rgt0BFdWuuDjd1uddtW2qzTfSHo2Mded+BYYalpklpXuqY96Wk5lRf5
PLXu9vfKrL5Kka9QD44xruRXmrd69bNbZyb5DAM/1hgaHzZDoGpNTNT266QbRzFLc7ppbdrnzAqa
sfppaeO41iGDZKqvfdc4Sfwz9lcXx2ikZourvsIQ90liujL88Axi563u1bETzmjOzx8ZtHT6h3J0
5JiHse+Uxudaa4Tu7IuC6eAxNsaRcXJvrd76Q5vrDcpDDpd+rUDOygPLdMwRk82AeyEk4kvwybI1
ncNtuKjm+9hUxwPa+F5n9yg/1UATaLswS0H3QfJ2IFD0yhXHUaxKeyiFWZNpqKkRjEnisVtAOA96
y5ESIC68b05rOe435XjSHQ4ZE9IkDezZyZuetlNml58ajyjzw6dejaPZm63sas6yYngnlhZx7BAS
HHLfkGBi92ruoG0cMmscy2udstw+eJhrTFFB03y9dxp+/zrQPYYEqPdj3vcjyZK5+OCkujZ/iZeZ
sMGUZPGPHfubR3MM6R9oiKvxwhhGQmaqmwxR6KlN3eWiKUSdnd6V47EvJ2xEhqrIJkKl6vNboFBp
u68nV9WX3aqveTSK0pJf+k7GLcVt73UR/U5bP3aATNYgr8hfd5a2lC5TDDos4SLsyvskOTHvkQjM
5+t+EZQwq058jYZ5QCgBvefls0rm9LmbV6O7cLgE5G62ZfxZS7paDxJtnB4R3UzM/az7+MnXpaUC
+PQF/kqEPztC1EzWX5Jexi4FluXPx6ThD4XEjSW+SDguP5Roc7HTgTovB3CZxiMkJBpLgm69Hyif
5lsAsUa7Y4aaFDvp5euXpXXr9zCkjQ+Ll+guVVKfRX2bZhXjA3LEIG3h3gYMT9KbioL7zkPPAxyz
3ZciiJ04/TL0SW+Eo+iGMSibZvlUmusykciOur4zlNl+XxAl/zQpOV9qCF0XAGJq50L1iN1TmTmR
ZnEu8LeUF1aet6AFhvWaAdBYRHUy2lc1p2cKVlMxuGmWuDsqO5vkdeHijznZA6OHxGqaMhhTs8Ef
gJE4M3k6P9/K1Zg/NHXj0jN1i7HatQXo9t2aMvN9n3MjftC1rqcbjaQpvhDCTRcmGhbwg8JwgHuk
vN0PWSvATMt67D6BOPLex7I05D6pYtd9X+P1/dTiZQlUx57FD78e5UIHRvTLLl5EWYVimmXUJf68
qT1IF5FmNMSKcJoxwL3uB2NCwKNoy4tRn9LjBJa5vhHQmbCHyATh2+8qGhjI2jGpQXuShs9k6uk1
NHZRhI2K84SGc491L4G/YuTZxq4dtMLtvrQJsSmalxIkR069TjSWPqa3ao2XI72sxN71Xl+mV+Co
tBJTw6wsoixe1eMKQKCPqB2Xb6VjpN8Rsve8YErFfFWiAzXul7bNvnTDBFrZS9P8bmjsjKGl6dUg
Fpd1YL4ymN0V9RI1KzL8/s3GbkhCo3TSIQTjwwSGsSpz3mGscD1oSixXA7xGe4LVWNha0Mbr8JCm
lMOBLmvE810ynW5nz8t8N+TW2PBKZqEHKTfQGiSdW3DjGT5Qq2Tsuc59v1n6g0Ef84mRPpiHUaJM
HbIt6Vbna9ZcJTMpVjTC3Bm53DY/QrFm7WfZWvYH3Z/jAkviiX1j9stgXmtN12WBzgzoU5L0TkGN
14Porvsu9/ZcRl66x0c13Su90VToMrYy9oXh9/eiT9YN9SfMmzrpnDvEdlB9LWsu8UBbpbdEabYs
dxmg3Acra9vyqvOdOo1ie8yTsAVuMESxiBOPKQ9Jxt7rmIdvfQN6+aNQSUMD0xDt3jDLvNyrxvZp
+lAA0nkd5jFUi6G+VMReOywMlHGeYFhU667VQb3RbEvdJNJTP0Mg3bX6K8YnS/3JyFcvi1Zb8766
de9ZYdtW8xhxuNFTyMuqxNF97n37otXr4WacMbgKEUaite6VZXVp1hp969SgktuTIJgfWzF2z9yh
jLVkpm8dItrZOuXnbHhhl+MD/Zjn3XrMAVEUNF41hrIAg+Rjl3bigzGjU3xlEO/u19JwyAfehmf+
higDLI7SkocOkk5OdyqDVBXDokiqaL42ebcv51RcjPnZVU7B92j+IoCEDDhCdT4qSCdAeIqU1inX
ygubhsazW/D1RW2AepKgOebFSsIMSfIzj/YbMm9b9BcQFFYmbcTt539B36vEIBLFiFTbGAxfIZtc
P9RYDBxKhvd/fykMk4HpoidFVDnla6HJYxSLbNywMUAUWF42HBJHqkNqtNUZ9ZJTPO0mn7y5s/8y
hUCY7gSbl05NxbEbvTDOmyqQMW4J0i2zw5LnTtCo9RyH4ZUNskGFsaNG7QxM4Mmnk0uzxoBHfJAD
i3lRrON84XGRnnmBrz0VWGZ4rSZqqL9tECjupSvn3A8B7+E1O4H9tmJD7opRMPDNO3EGSPnK3jCw
cDdJ5CFLMKN/uTdMsOF9D/E/9J32W2brcpdMoMszVZ/TCnnt/aGUiH4VFzu78QQfCkOubVot80M6
IN0DUAD3piDtPfP+fpPR2LaFD02PHeEgtnDK1W1EJ6gO+UzaQOc+rpS4AT9sQLIotMux9cbQ6IQb
trFOFdcCeCllah0A09jbdFFFJmCZh799tcD4AfxtE0Lh12xv5i/nj0rPha/BO+47MPRh5oNZAa5l
WeesS37Hq8L12raoRycPI2jrZCUzT2F3430aAsfRd4OR0R3UUtgNhJs90r0mH9YUKVOCEncFrTZ2
neyxhpiac5Kfv+8rrFqQmtoQulyq/snp1FKjZ7hCva+lcv7GhIXxJxrd7SdIedk5L+pTXofBY2+8
XsfaJOt5/JcvOM97I2YQQnfMNbybxq2+tsyx96RA32mVlSE0DHsnk3E6Q/t5dd1N24PDuiGfT9Z1
AYnTg1t53Xhf7Ty9XBhxogdY+k2z0xJnAU01ffHaOd+/vaNeXRh3Y3YVuGS4Oi8fGNzJbLeS6dNA
9wMCPKh44IDLfsacMBhs2Uam0QI6rdQ5b+BXv+tmOrLxcV3IQi9XruwWR6Fy9tnFvXqc+3n+uFgF
vddpnsp3bz/l7zcGlF8Uk7eASQA7lZ3JrD5vxtb3t3mNd9CnpT0YK9OGt1d57YkEJTAsJC4M41Sy
gDo+pu/qcuPOooNhXDPdUlV5tQClPxOyfo/+bFITphjkU3ebGL18eav0+9ZFxCn0AXbdzsMS39rA
hD4biDjo0VrZ8RSQNeQievsRX3uRSOhhmYb7IrTb7RX85QLScp2GqaIUXiez/FKYiSh3hT9Y0+7t
dU6ptds5hIjpQgAVyJdZJ8Gk1wy8ExbHh3UAtRAJWU5dPhg7RhgSaGtO2jgp8aMDL3k7WV565jF/
j53Aa6AFuMw30VU9tYlXo8kQlxF0GCOyHdqIvQc5toC7YcqRR9SHcyJ+r+0cZB83LVeLRv+pRmeK
cke+QHsNPaWPe5xj7mMMhnaYqXlnotq5lU5eLAqka7a0vNjEqeGwlgaGEbmMd2Xb2Bdvf8NXl9r8
XE20LlAsOzng9L/ipIttP7S1zP6GugWu6VbWfGyy9Jyf+WvfC27F/yx1Eq3ISBzFZMoPx9RH7NrE
ezSh4RbhBy7AbuJD+fajnd6apiDT2RQg9F8K0eJkPaoh9OCUVNGkTcYBotIMgGvx99IEVmhZ87h3
E3o+1lL0Z26y05f6a2X0haAfbmH5lOaYmwr6o2mqyOul97Osa/9CMiPem4VRnzmDry2F6KLO3Yxg
obBP7hgH4f5iGXQFyXb0foK+t0MYFB+GsdPO1RWn3297Kphlm74wOsNE35fXSlGozswSAK+aNd8w
ojE+duXUBUwznPeFV5wj0J3eniy3kXmRlwHeiGbmyZMZg8I4xfPHaNYy4JSOdxC/+BXQLZiy1jW/
B+O+M1/u9ErbFuU6IXOzt8rQP8laMzG2g1sD4vSYil6bmpDHcdL6xw5u8Z6sQ0R0herLVLXe13SZ
p4e/vWVJa/iK1FMWz3xy8MeEqVu3lENULt1wGOS+rt9bZaLuytQTEbPZGmBJfe6hX9lDMPl9hNF8
pBMhWL38sKMi+2eRIZJdzmDHMbU1JId1fiZdBuLg7Ud87bNu7H3b2zR02UwvF2sV8BHyswFOlZWF
fulMt3WX9nexsaT7oQWSpjW1fuazGq/sXYP36rKhdMxBTpXOi8xN9EQ2A6D1zrw16fMypvGc4Vsx
1P6xHafpg5uu8jIfevOekrB4ootsRS3k3hb/HGZrsV9mtLJgdkRxHVuBgRH5uSz61d8SHNsmPwgS
9XTLz1T1OFDn4Jd1uHzt4K0Bu0Qcu0Lrj50jiu9vf4vfqqdtu7vQYmCwg3bQf0vvenCN3TKrKIVR
Bo9xdh8HX40PU62s28ykVWwmcfbB7+kBF+1cXeHFmu3gPsVXMiv64+jWk78/80ttm/yvnLdfvxS1
qY3UJIozp3ozHY1SczNFimTjlFe07sq9i3360U0yuWv6ZQ3rfhA3vb42kShqQOB89KhViLhj11qf
yRdf26+413ik3uhN2KdqPsD/k7g2GVOvU1pegTof9s3gje+os77JJnGZU83tme362pqoRpAOIz1L
ADuJXGh46qs2JUMErygHNWOO2zhrcO/zxRtlwACQjkQZ2+6ZYPLquvgPbNKXQBtOPdYMJulrSqsO
73PLYQYxVJscrcLLlIlMCulW0xE0k6195pO/ui5qidvFBw389IvXQzpnSlRDpJuFdXRz6TjgkYf8
KoYzvhvrxWCwAhXtzFW0vcbTjcZpI6ohs40i5ImKwwQuWJkWPBEUOMfHLJv7nakc8fj2fn4lpOAV
BOmcM40A5akKASDUQgz+2kdOV+eRj3DRBaQCgBh98hPS80g1OZsh2YKFgquyzuR3r7xauJ46JqC2
AdzvNBUhdVg6aaRspSJ3rnIHzL2HzdOBpLWPhspEfaDtz2nuvHKPsSgdGRKFjQN/sn8JbujX+oQx
pZhDu4skYC805qUbZ6ErpvHvn1HUkswtbuParJ+GTa/fZJwdb4jsYtGueqfv7lMgwfVeh1mZhXox
JPvFd5e7t7/sa++WNg9ZHi/WxMr5ZSgb4FsIYPhDpKl1OCy1UR4H0egRHF3vzgToDr2wW+7/F4va
dD1M1FW2dPrlok3ZZ3ohCNaOTOur2aZ33nlC+540zXzQK/MWc95Fnjkpr2QIZAZsYZP3aKLr/3LR
Jc5dp7DjIarjsqdRbqmHAbPOAnB7B4H17Sd8JW/HKwPmM7t28xU6TUcGoIdqnMjBFpjJFuSzSzGt
1oPGLDQY4H6HFsrf+0Gu3ae3V/7NxZTQwzAVA9pNe2uzzX35nHq1EvUXH0wSzQNmHEt72zLI/Alz
Y9mnjYW7qtV04rvXxA3Md8DNAEI0U78sMA5/ZKIzXTXmVKU7kFEQDd7+7V47VURqDhaNTuqKk48g
xknXuLmJix6ANw+vdahHiXPDdF0P4mSc/6aX9q+XQf+bLi5pGvYbL1/GknqG27ZUMami7y0GtA9M
OpqHzBzMvx8ANsFhAKeYt+m40bxcinmT1aewyaIYcPqBLPhjxSk/cMFQzvideOebpYz+/uvETxfp
PIT5sfQ5OUgQ4moH9LeKRFnTPjAq9W7KqiXyY8ApNvZx799e77XbApk+z7fI7zyMpV4+o1fpaz0u
1RiNdqwf51QZMPD74RHupAFH34j5hsZ0JsN7bc8gkIozDMqZm/Diy0XHLPWnBC5CRGPcCh2/BZxW
ZNoObKG26RlYZz7kKxeFBbLYtvicOIycrtd4XMBMrqdILIm8aUTWPXWmvRzosMnPb7/PVx6N7jpi
cjwfjWBn+/lfulxipfu5rvnEJBMEp+u1LhxkB/aipgCNoz+/nsnKXlnQhqJNDGdcuKkDvlywqm2Y
K5AsItkm8b5ypufSzswj5msgmwF3n9mfr7xKFDkRDGZIjCDFaaHELF4xOtanqOfOigAHygPQCBtU
unNOjPw3PSuO+pYG4amGUBj95ZN7z0lBnznZPEdDni5HYSF50GaausfM2Ng509BTkOrVXaZ6/bJv
4OWI3l/f6ZNKvmQoa3+DEm4jj2B1x3FzeXEtET8kcaduPcrAS/ZDfqwgvxyTRA7nBM5+Cc2dpHHw
GyhbaUOK322zVsPClBMIXSS6vgZlFEPgEuYsrjC9q55qwCAkscucfPIJxxd1myFaAtpIex6sOoNM
gppAv3t7b74SwpgRMGkzSHVcZmAvt4qu1WirdmwVwxk08Eqlt0k3jUi6AAprDFseV83vYWbW1pkD
/9rKdOtpbTOhQObo9JYRCkv5NJmjXHd/4GJhk6+vwy10dBEZg1k8Of2YBVPvqzOJ5ivblcHIZlrM
FA7Yp/nykRNYY9XQGHOEyHoKQs2RAa6DViTa8Zyd9ys3KfLd2zp0xxFHOXlGaygSi2g4I/gQb/h+
eyoPgH1mxsAz+Mhl7Y5ua45nHvCV47/dNPhakBfo5mlXfTGE6mQNK75ZkEfRAdUC90br47hOc8UN
gC5IE769jX57p+xm8kuxTSto8J0WKKAHamP21MLpy/rb3kirg1nb0wE05rlZ4mtLsWGRtyCJ8X5z
uGvyYnRyFxGNDbd5CWcvC+ToAVWix30mj3ltKWSqLL6g5wgSi5c7pTKaJfccbYngEdOzLztbIW48
5ilIp6mI3n6FWxR/cTkgQ0irEvl1rjiwuycn0YNeA5gWzYUMxPUtIG7QAutao97y9jq/nTvWocza
7Ed0pN5PrSkhNUwQX0y0HRacfB0vTi4z0WCRBGsMBg0ewqlSzqU/g3V+e+XfTsMmtOiQKHOBU4j8
Esv8Sxx0pI+cwdZRh/3aHgfVN1EPSXM3KG3Z0xtfnnSjmPZvL/rKNxT076xNn5a64NRwK0VvD86r
AYwJQBwaHGb2vlpo6rkDcNv/zVIWDgfbw5E5vdwuDvQ5AxzkhpgasMEVPTgotOwA2fvufw/s/uP7
/J/Jc3333/ui/9d/8d/f62ZBLiwdTv7zX++a5+ph6J6fh5uvzX9tf/V//ujLv/ivm+x7V/f1z+H0
T734S/z7/15/93X4+uI/IFXANLpXz93y/rmHC/RrAX7T7U/+//7wH8+//hUk3J///ON7raph+9eS
rK7++PePLn78+cdmd/Eff/3n//2z268lfy1QRfK1y76e/o3nr/3w5x+m90+HL70p6JKf02hn70/P
v35i/pPrCZ1mUktGt2y/P/5R1d2Q/vmHbf9za2Ju7WRAIORo/AJ9rX79yPinyYHkb9H/ZftgaPF/
f7MXn+j/fbJ/IER0V2fV0P/5Bzvg5REn09wuE8Y8241CdXQSDuwpiycVj1OIFlb+brSkuROagPfn
Aa89uC2yTiFSTa63K0GCPUsk3+JQothobFSD/MnxWgdIYCPkbWdnMaZ4tsqrHRJwBnxjpGE+QS/L
UCZkN8D4kqOJTDr/txvKGeR0OJg4O140WBG+hyTt+6iaJPawi73GBBCXGt69QjteQx7GhEkOHw5x
psoskiW0/MT40Rp8nLwU80dyr/h6iFeW3SYBcdA1jatf0BR2YYHHz6YhoUvJBEqTK2EBdVP1BE12
j9rmO9Mq3yEu90lb4wAq5w3MkGuZz4GP5Po0yn2Mg6FoIVSTGsCIiNJmPsaVDMzeOPLnMia31hhh
e6NftF6yQvcT1nCH3pz1TZgfO7+G76ynJkIc3a7ycXCKOwZ3DpD75isjk9tYm3aVl181LcpOcr5f
sDUPtHyI0CIYA+XCO0u4mKqC1wD3fgZa3yODtf1PBLO368B06hNIVuTLV3uFj6YBQ/YDV1mfErfe
L1V5gSpXNe/LFijhqO3ojh/njZH5f5g7k+W4kSyLfhHKMA9bDDFw1kCJ1AYmUiLm0QE4gK/vA1ZZ
lxhUMyx3vck0yzQJgQjA3d97955bptYPvZu9R/zr0y4bcvyzDUoFawNrdoGtuMl3xZDJAwwEzAop
yqDfUsc8guNzMa+nvhIFEBMyTmdV13pa7v06QMsClegjL24pmQBW30N07zlHKU3mMwUzr5a0dPZD
3TqXZWHg2Sjy8UIWUz/5up1mnweiX+6zNsVFVCxSolETHVscWLZ2RzAE9qi6SpMM66SRfU7QrUKJ
EFp2WfIwAwGwRYTYvvqk2uOyUxdD3clFEb7az1/k1JVu6KixfFEzr0DKNcWHQqsxjpRK7EScTOsX
lODVJU/+fBgSNQsKK/ZC16qnI+MtcYBeR98RkuEz6SuUn4pF4vdEjX2b5HKNkrh9TqB+ROgIx5e6
B8nidSbYt7iK0SZr1eJekGgxN4E7N0sRQHvGAcXaD3qG4Ujza5jt4QEUDeRUOgb1QQKcxKUpDe+T
UeaSbLgGDCefXOt/9Z7Rf5tXj5FLO5SAZCbLupunzgSPyHHlR5NW4jtDMetpqbm0z7q+ZDC8RX1l
Gbma+h01ReJXamfdxnG+WIgRa+/ZqMCj+iLVvfvFqyYtqCqnXP24TMUT4tzRpSWJqRP8cQ8NJu0S
L9uVdp5O2Cw9eWXCbZHRPKvFb2E6ElNZO/dXAg8ikVti5NYndVkqrEn6lF41pVn9pg6Qzzgz1PRG
w2jSPxU5INUglaLed7h2Vn5RpUUc6Zplt8NVFrucUxPNDOulGNBODKB6LmdB6g0PD/fI6oRFqcOA
5C8zw18/swsiXh2JBf8KpVOeHQu1tsWxGZzCvdbqygpqay20T4xqoXrFRSaaQOcFMP3UERIGylAs
ysFQkkS7WnM3s/dyHpCba3GPBD4dPDW+WQWNkRDwhmJGcGXSOIwBeQ+hnusIL03gzqk/ahOqs7qU
Nl+jMHrdr8dtpak4GNjM8mWS3mCtcvBljjM9BymEcQDSIUoQQa36OJlYWuj265kaoV0ea8TBWAb3
WeG4/d40lFnuRomPylfIWrV3lUi0NkpNtW0jcMHx/D1NhbzNNMQ3cGKrZQawoNgN7fVeNQ7uiqAx
1OQwd5czFJNnDXH6xGdpGfuZS4yUGvAH0F9ZaiuqAI7hnNR4vLqrziMem0hN7DMwdOs83TWM5R44
bHjrIZ0Wxl89cBix67py0o46LUPVR1DQkbXrYWz2KeeV6sJYVsO7UFTgTVeMVusSNfdY75NRuOPd
XArjBggXrsel7bGBbQb25mCTACuBFjiasuu7IZ8jV4tbPdInJKF7g/dW8zOav3q0ponUyPC2MVLP
w5D9XjuyOzDKU5vfOnZT2VdY9bU0Wt02P6oTjzGTywreFcwp14wM2pvWznrlheR9IYejhIvy08PU
dhV3csJy7ZXjBXI32/DZAnLT5w9O2m4BPYxxfR6my7ZtTLxLbJ0VjBTyCoKhxwZ9VDx1LAOlWDEk
VPZMHvegFOaPvob4HOXJpJahqi69F5Y1EQdGPtmXI+Z/TO7khF9JAYQoVDEDEmk6oob3gRwVRYj8
Fox8Ap2CnvOodEMAHTIVgce+w3+pjJpA1tkZ5h2sGN0JZNq7bWjCj8Al6hnixzI6U+J7LbbmnZbl
zhC4OSk1YW3mmonsHmePP9m0y0JO6JtXKrZn7AfU8X2U0C34VYlueqJNYmUBo0abJ1bAiCHIpP0t
IC9gNYBYv8ACJEA4NJMuFJr+pUPiEGlVaiehmqfql8IyxgVuaFkdxpLeFjkX5XK1JlJ+N80qcXH+
Ecat4dYKRS71JyoItYL6QNwG4mAtu5iKRFyWEyDMyK7jutxXDR7qPcEryqcFM2e2m5ImebScb4lV
pEFameOvCmxVeeNO5nzP9oSnhblumuGkSLxnM4YMAithWG4XgI1oJ0epg6XR+tgn6cOqoGOPSezz
Bdtf8Gwbz0YzNBlMW4uk7FqV7bNbu6KP4q5vjH0VW9hWJDZcxUebqR7TbgZLWc3V8LCoeICCbJG2
53uDZnPsdo0XK5bGL9PBEB0qINR+6NKw8mhA7goqC4O/6ZsFvXQ/UzUTFRul60siW2liK5/0ZUcy
Cg4Z/CY21b83AC10QV1W/lo0uHSEOWs4eQvxPAv4Hr6DHC0LEBngRsgblR+Jeo7dSPU4qBj6kqWY
Yxt/cMrys9HjysAKX8a930A3QD7srASkCYfcA79b8mIM9EoCcRH13Am/XzXzYmoJmYKZAnc0wJwn
dwtJl1nABq3MoTSa7lNKkAm8gTFPf/DOer9WsUo3tFYaWL61uD2IvSSdOITYcsp3LeCqz6Vq1p+G
zNB+0g5teCHXmn0LAMwAHFl14yWCr99dNGXP2WOuU00JmqoFwxY3uCV9p5rw3dBgX81ohYNu+gRG
6U9u5hZPA/8cgiRmZhSUVZ+lOGis7D8i0n9UVv2fxdKbAuvD4uv/YVm1ZbP832VV+LuufvbFn1XV
9gf+XVVp1r9ol3nkl5FEx8TDoa79d1Xl/gvVGApVjMuoM9Cq/Leqspx/0aDl/zEAYvTHv/63qrLM
f/HX0RKjQNskJGTa/5Oq6k1NxUqF0cKzuRKiMiSk2lZz/dFUaOpCAWa5UlM1eIU90ERhDJgrWrKu
OfzxnfynoPuzgNvaPf/t0LxeCvsDrRnGi8i6T3MbisyJV3OE6asboL24nL7LFlFczc5UX6Vq0u5l
X5X3edu7+xbg4Jn2wquY4vT6NKSJZ2E2w5j8ZA40SqquKlmHAERSkt4BxncjfebF2FERAZJRsopV
yIMqmQPbszsnSNNE+4LZy3mG3RnfkZTaO2EPbxP0HKRdD3ho73S7GE6uttNXvFN7hxbGS4cLOQ9r
O+1SVge+0l4pqzTIUQfjmuy7+mWOMWj4YDwdRkKyS7/y/IBl6c0ufkqcZfo+TZZ+j/auvvbAYw2R
rMtzodHAc/7yi9BtRF6P6IVRx9b8+ePHX1pSVEgGGwKZeZyvR9XUf9aT5WT+AkWQLSG3ze+cQ7Sf
paAfFjpE+uK8bFq4BvZqdL9WwEc64UmxtVPSMrHhTCXts9Dm11qqBQtk1bnr+GWSWPmek6zxTHFs
aXs2reFrPOhwqdO8LJ/oZncQVSfsbwd3aJuHeYQRF2R2vHy2OthRzL4RTfizDQOd1IB+eM7Jbfoq
oPNVkcJdyBttGdMbSCGdfiHMNrVuOVvkxU4lW10cKRqwTyr5TH4HMn57DGdbH/qokJ69+H1vpqS2
gGtxAq+oh59qqVaA3u1Fa45ixJpxjX3cUaCPGO6PWGPJPzQOVqWIJVxbd1k/O05INnbGQWMdhy9I
1JLkzqhJCubo5KY/nR5qx0FvdGveS2euwHNBRNMhW9RgWwDnGS2Fo8VRlSwzilm4oHh2civjSE+Z
bBEbsU7mOPo0HhD/A0pVIbqssjCuJiX2nEsRx6LDk26XnzPb47jtzK82wTGRHFNc0h0OmTZ7+jM3
bFuXC2Z0NXDYkLNPBR4yec001It3a+a22Q5qJZyAkqeiCqg89PIYG0aJ7Yb0Wp0kBd2rbwl8WQu/
qWichFYq8SuUudbf6na9NqFROtILgA3X+C7jScRP42qm2c4cDCcJ+JEWXNZKR/TsKj0TiBGOK2iv
deUSk1PkYPvNkV6mUsAipyp21enM4OZvixEhiky2twQ3JmJvH31BYEiB9Iw9sXG8vZ1SnCEn6W4L
TedUPFJRROukNLtJJXUDzWv88vFi+HbI8LoYeqgUUeyQC0xn9aTZiWc/ydDS0rCCSBQNfWNe6mSQ
X+hgQPZAXvIzypmTKKV/X9DaouqQWrBznCLv7Q3IyEAKCFENL2cwgSb2c91fAhVxf47d3B9ifTXD
wZrzEBqQeiy71nhqZNFgP1mIYa7yuNytlmJcGkqOHO7j7+NkuLd9PqQ16ABhn9HdM0+zNWm0t9rQ
lUNQKUt913iLtR+pRyKpwqL2k5lIkhxz/aGmvPHAzenQCQdz3TUVNBKzT9Qzu9XbecL2edirGSkw
jGHffiftrsEDMwUY1UAAM6ITnRNyj8IJqPmZG3+/CCN9RriOzdVBjmydLMJaW1hS3WjxaSOnu5SU
njxiOTMYmJjC+Q0UgvbGTIy0SlMISzuk0YytGv5IQ49tlDl9px5OS2ethrYb7b5TQwcs3r5SaOPA
aq0sceYzv3940XrRiiU4k2+GQ8jblweHqOVM8I1h+aztk2Y0Yh/PcbXLnDr9kq2KuT/zHW2Kl/9u
3dvYgTTJV3kDsvRN5fb2gopTNGOC/CaA+Wh+67Ax2GCebLJcaGEaod0hxdlX9Fdvc68ovknZ052Q
nVDOTEPePhScWzi5qMQrMm5FnvN6lPtzw0xXq9VwwEIwcBX5qXRdkn4AAnw9c7t/uwy8hq3PTm4y
j+Lb29WkbM18yrqgYeHfeP6196XqKvtzBhXqeTTbeDeIfr2HakAdn9Q6bQ6IKapv5nZR7ACaN9qh
mbufybjCuvz4071dObfvAAUBx8bN3vGqcnn74Vo312EUpl3Qyyo+dlBuo7nU0n1dTPfJWOSRC5U3
jLsivVRpI3z551ennnQZwtmMAE4T4bJeFzQsbXQgKzqlaCgbMMVkiq/+kiZkxs6Nck3jXlYh7acx
wpIkf3z8Cd6+r/++f2RrKo8+CzeO4bf3z1w85ZDHMzDVeb0GQ4uUyR/ybr5rWsABMfTsg76IKfr4
sicL5HZddNuvOWSskjQBT3YMoyOUqm8lA+gcOQO9fVW9L5MNrj0ZSHA4qzmRIhrt1qrsnP7gnMp5
l1lZUYL9Kdd2x3gxncOPP9XbleD1QxHYstUuRJHgWDyRqvGMqICcQSKscQlijZCL46jO4zezNNfL
id7M94+vtz35fy4EfAnoBFEovp7h0YG+/fKNedVXukwjMSyGFxaKYkWFRmNA6d3hCx18N9LAWuzi
xrPPfP/v38ntykjXXq+snw6fVq2sS5dhEgYtjoqJFRdR7MzlmZX1ZJt+/UJRdZgsckgeHOs0AAep
sl1aXT8FZZtWh6TM4mujNwpaUVr9dSydfk+y/NMoYDqblSCXA8PDvUfr/9pcmOeLqimOeW/WP63J
cs+8ewj03n/9GjM+FoDN2YFa8O3XPzYjuAwc5YFo5V3SGe6nTJnFplkvR5/jN3lvZQt0Dpk1B7gb
a6wir6hCK1f2Ln7hIrCJP7iEBWwB3adEJH8AwBEsFIKtO18rBxvgdzNkAURbpQnbJDecMEXW/GBj
XMijUnB8RpJZ7nnw1zsz8b7n+D2ucLxpMfxVWHJUMZnDNmqV5FpwcHuBn58+mMpMM6cGJbNGqtUi
e6qE2tc7+LvLs5LGXRoN0tWP9I0qGnMVcRB01WFu97VNmwocSwszVqq3Sksugk+jb+r8oebiZGO4
0OoYgk5OqA5xdqsrkvmPaDX9qDatJ7CE6S28a9ADcPaK1sJ1QZRmMMoOUDpEaD0J6mWZFFLjbDQ0
VAdGv68zbRAX4FSHHTMGrQw5Prsva+KqK3O/wbu3tdGTfkfhNocgg2aIE0PX/6ZF7VSBYVUWmIFS
yS4YoHCaThSwIIDCh68zvqaHMs7Eb1LYuhVKclVboQXp5DcdJS8+bl5Tl67nMlkINWb5xLEtA3DO
ieirauKC2NkMcfoDLz60oVyNi2SXu3rM4LPRltt6LLXfIwkXT0ShpTcUxxOMHXKjvkFuKSgBMmFe
I4+qKYsbnf5kljXEnwCUMyoOfyMT/3ioiiLQZ3UoIuBqtea3yQauIh6bT8bO0Lk3JWTyh6q0PXA8
2sIPOqhpAXAmHvsuBE7n7VfbQRPetC2tXg2iUxDjCDvWJJ6sfr+MJX8fddyvZSzWb2bMeupP0oqP
9PjQkSlyYTBQtMvUB52lePx+pci/ucx0f+bT4EHLzlX1Ebq09osyYkuj1Kr1xYYA9AChdajDQp21
+biUC8zOVKmNr71SdI/NKNVPDaiDT0optxb5YuQXVZMnUBuRsS2B7klvpnewzjcD4DERKLQanSP3
5TzD5ijpqUKS4B1rTOPCKlw73lOzUL3Tlh37SG+tZLpMzInyULGFq+8BzybJbqIS2sY2hQ1VdShA
mi9W1lB4FvN8zN20Bb63EFgWjqOrQom1ix6O9FSMPJuIywYW+JSyFGpS99OuikEElhO3kjZqBjMQ
hq0KIIrQiReznNOfboN6OrDmbfq2ZIU7RZU6Nii4JlpQfJMIrKJCJKN7sfQ2/NauKJTjBDxTCYq0
JNhsYJ9/ihVznX2HmUd7wZ238824WIm2L6C66/6I5IVuTDvnEBHgINPWXw1qdwb3nKH3Ziu2eZeF
Tj8oBtsUITEXS73PBM8JqHWRGLtSbzwe7KHRHyjYZR64WWzcFDyss9+rg10ddHtSCXYdcruN4hXQ
QggHzPjqjdXAbD4pvJuG38gNqaMh0U283C2/YDZcdUpTCDJL6snwu9x0+QurRH9IaMaSlmB5bUct
ldvfpCh1ZETDSKuorOP8wTTKBjqh4o7KERKA86NtIEaG8Cy1Z4at7SeFSLImQPPj2HtCRTx+cwiP
l9iX0iqi/UI73O5BcBEmyatUwkZ81BXDfRk8L36oyAz7Ci1y3L7XeXvtDE98XZZV53Ov7Qb7nRXP
2nBw7DDCcZVHorQ4bg1G4XG4SS3jDmrmWu3YBq3hABREvx4Ss3Uje+WriSxoZoHE3k8TARHrZ6w3
zOed3hVryIm0S5mfj/ILKfEehMRJE0tEkN3IaE23eh6QFVpcRqZTyxM7pK3PfauXhtqtd9OclV9U
VdYLYX4G/KZi6InZmMuUkRp9/WwIRlU3GKbBRzwYQz2lgZht7aZtcgM1gVMlB23dnnwgeckv1L8J
4OBiVi8ynggvrMpeM6+1xaSs8obKA/MUT4qycwebg5YoTapQ0p0+KVKvf6urkX/nbzBfBINLGeZz
Vz+6VS89v1wBqoZZnEGaxfnYpuHimk1ItCZpOEaqGqgyyz77rGWevV7iv9XDEctLfevq7RAHDXlJ
aaBCifo8x93yjVicyQko6+fvEKrn9mIRPCwHU4xLEUFesqZgM8q6ISPBsjxA8LXpx5gm7HbqiPWF
lVO78fKYCr4Trkx8skxRI6y5AcZrbFUwbXJ2OFD1Xcw4TG3KddxJ0WB58y0wnfrtKM1RXqWpLe5K
uLU2c6vGRlWQl4Awe8ITAHzVbfWjXlcHtUfJvMsJlnlViMfSejThWZdUxjWkIIjuWt7Ar0sy01Ei
Q2faFyyp5c6BO0GG3jXqOA2B2WokNixaKi54c2wjrFA+fCqAV+4QxtjfOn1RPq8Ns97jWlbFtQ6t
ir4q6Sr0WI1xHPeQt6JSNmR1jXGbHcx4A/6K/nMW2wzwOpJHg7UT15VXi99VSe6r1sm7fqLW4kxz
0RJulZ072L0vm2xkUGAiGaNiOnlN9fyj11o2vJ4EPElAqRBlOYo0bRIQJYZ00LL64pkcrdEO9Dxf
b3OQX5U/O9vBgAQLffDBrI7IlQi9hFeZSsixq5OOP4jAhsw4dAroXDzdAP2EuoD0pVNTjmdO+n+p
PzZVLB+dLu+mEjupwbtZa6tytufA61ThG66R79ulQgU10rj5pTrdFzPb0NKpVvRHmkrqc2uZ89fM
mOkWT4R/zOe+0lfx4dtqgC6ESXMAA+nmuzupPoaUUqEumM91EKbN/brk8X2LRuV5JKlpOOD7pf1K
coHXhqWuZN9wJsKhb/uicwNNZvm3SjXGLJCuNn3y6oaTlSTUU9veZlAPNGYy91YYWvobs1RKWG2J
2973SEhbKPP0ibgIr1448ypK+ksOKH6iOJVmHeggEUlFM9ryqeu9WLtYURzIIEO6cIAgh/Zl0hSm
g9O0xF+Qp00N45cl+RrzzP8UKkkO4ZCMxgutWvWxJGsIja7XjUQmMApuAlWaDSmJK2TEwCQVoyB+
mMcOfbKDrsiGp3pfZjNEIlJF+seUEdIXQyvQjFT11KHqWrN6T8S0ziFvGJwuMumwK5ekfyDHspLR
Wn3bLhK/nJfiJRN5h6Qp40DgSw4VJGkZZlWSga3aVxj6nR/u1K8/p3zJy6hverIcQNCTvVcnFmFR
lVSmInDRV8ShtaDrDDgANSgSKii1lQqCsUzG7vvoAa8N4TO2RlANNGaDWnjlj0QZE06DVlOSomJN
2t51RPFic1gzD+U4mbuBkyPr0WqQ32Jw7Za8paKNA6DHwy2Q1qz16Q2VV+xjrgg6VCWCLLqUXBtq
2faaQyqIgbghMMiXXtp4Z1ol76tjXIob7mtzCFhUyG/LJdKCIIjAWQ3m3m122lKRx5gbbAg1oXlt
3Z9Dmb0vz2hIbBZIpolANl7nPX+sMUTtqpbsQWEJvYbNPyjZ94bMkZ1mNiz8H1fi79czi0ka16Bl
qTvv+rVQc8l0i5sBPjYaBe50pgmycgxvHeWSxnYd6UOpojbM1Ru7Pmske//VonphnErXgSGpeYr1
0xa9VGM6nEGPIvpmJVtyryy9GdrjqO5sO8vPtIPfd31AfAH22/w5qGNPHfvtvLqyEJwx0AAkD267
mEGtjfPO5dRyj1BAcjyMy08ff8fvuV8qSxtzOQu9qwepYvsW/vhBGQ71E8IZEQgva69Kb1a+50Kd
LhaG9/6MLiAAcpQTTDHGzE1rZicK5DOwWP0Zi+Bfbp8sZfxHDBBAOryuxH98EKXOXFoR6HBI1FRo
iQ925Ek5HSbTgqiaon5Tl0I9fnz7xl+eMR5nDL28OthrToc0hTlBUqwnEQB7n37VPA0m8qaePUcC
lB/IOB+IXVYYYcT72obCC003XX6mgx5DteRIWIeEsfd1NA9rsus0K7OCuBzHa/Ka4cLrTk+VYkpX
Drui1ZRHFYrly6CT1kf8I8S8NDeDcS2WqGg849qzJsBqNdqT2q9Q9dmBJaYGJWvtzsD8KxDnZOvU
Segywp4D0S2xHSZMEsXeUxrBWA6ysU887hxHCPnic4jBv3SoMIyqNtNIV+WVPOka59VEaB5alGAk
efs754DCIsVmy8n++Gf5Sw8OGwLSBdrAqkof9O1DqXDlIW/jMcgGzaDv6prUFfCjorFpPsWbQS7g
WA9OVe/luXt8/9rbvBAbBFDdLODvunDJRqgiuiawYULtPWuWUWLmYDc9d7lQcu8c+eov1yOGevNT
csKAo3jynaoToSZmT1BTnHjrDTt6lzGKn+PbgZc/g/O6ZP8UVqDRXmG0gLOLURh2j5NNA0b1Fg80
MJS3wXynhH506A4NpzvzM75/uWjjONsBStt0H4jz36wtxF0L0Zss4M4isjve+Xw3JhSACWkDD8TS
4q3jYH6kTzlFBqHvdx8/RX/Zq8C0ONyfxTmMOvHt5VWkf+RtosaY5sHdjdCu77SRgNdKVZuHjy/1
lx/RokfNQIUNix7uySqqugJUci65U2ddvqRjosdEqjpN5HrUQFZaiG///IIuU1ZujqkVap2391YO
CtjpRkN6WJDngdarOsR0E77iFVyuOlvmZ66nn87HeGZQGBGXzoB3myKevJJNvdjCVnlmyFUjOqLo
anKTKmi9YYfPZq8JzVv3hRyXr61tKcIvO8/8pkA5I+CInKE8sIs8bXexNRFBgwxWCZ08MUmQsObx
M4ESxCCq7bIhqhsPAKUEB35uvvGXxxEHOo8+K4UDmOTkO6vGVGiLQaMpoSN80Y9zcUuwJH2BzlJB
a1tJcjFLxcBZkBvHUp+Jt/v4R3u/xbGogQ0CuMCAgUHD2x8tobU2QurjKSGNNOjdytjP6tK+DHFh
005IZt9WkWd8fNH3a/a2kuIxNNDWoNc/WV9aWBWj6L0hmHUeShKzaL2l+XqGT/i3q6C8YmjLu77N
Fk5urXEGTQcMGJA2sX7qOSyRReC0lx/fyzvIEE8hXDkHuC1nFvRdJ68075VDk6WSAe2MH7SW+0us
EDTFKTuOWTt0gaEpzh39YBroQwcZLkv1m6mulh2uuphU96ns1TO/6msNeFIjuqALoV5RfWNd0t/e
+7T2Xkd2xRgMiRLfumbdHtwlb74NWksik61KOwLyQFxHSzLdIw9B7Vv6eI5x9rfqeXPrbocZbIOg
RN5+jHpIjDSbqjEgpdx0iNU09XtRVCiHly1IBkq98ugUGXFOajPPv91+8pa7Mku1Z47RCPGbwnWT
6OMf7C9PPCIHRtkMFHW+opOvRkzCrcCCIwlR4p+1mSxHQ9jGBTLyNfIyikQMDeqZon27z9OfA5sr
7B99i518Z9MsFbckKnQMzHrNScGCPIVL2vPpFZOpzl4QrfmkXqXTJJ7/8d1iX2NbNTjF8wlOFpiE
oNE+9zyCFptCvUuZtt4qOsaOBPvBYbF6EGF13vz8+KKvRKO394vR1tmQZO62z52+ek1WJVvPjFfP
bnqXxOtRH24412RtKNhfYyDtsJggFnsMcGLOhsRMq2Il4AvA+3dn1olva1ozrYMFV1ZP4ChAJ/Rc
Yzn7dLsJx0GOp90gQ8N/WLjm73SwWL4MLaZJk1iztVs7s1L8hROvvQe9oc/sfWK5rtZYnNln32/p
CB7Y1GEngEFiCX37jCtl6baNSy9RGSdr35tFGXGwwkcUZ83x4+/13aVeK0+0i9DTUMBuytk/C6Mi
zqs8bVwU5/rwde0U0n96iSEoBYr88ZXePbDs4rSWtkk2YxRIF2+vlLnVUmmSthcd/iyUWhcfsf7V
gapobTgDKA47oxWfDb0Wu4+v/A5SQ1CH4QKhYA4MY5rP8PbStArAK+Cnwj5Vql9qLcUAsdAf77Hc
HdZlte+I0SIpbWW0x2DFuBEklH/SUpTf45A4xyLvMJM32/Lx8Sd7t5/ge8YZD53mVYh8SuRQvcpo
uPU1yGc7vk7d0b60ksI4Q2HGRsoNvnl5OOEjj970yQ7zgFPuklWMetU1+kyYDhrAXaZ5ShoMTosz
Bg+a+4B+v3lQZ2tTaVkzgUFxnUtGp0ZDnAjGxHkhH14hF8JL6dL4+Fn7H95cuE9N3sxalNaydq91
Cvc6koWqflGUbrqtXDF0OysjHowcpQVae6znTUwHcTMPaZ1ip0dTdvro09MdegyUDIaQYq4YvmdR
df1Om0b32su7uKZNS9ebiIuU3uJiZgQ3CyxyRlCsgr5hVoyPQtOQgepVj7rJdECo+/ZIPzKUaet8
bdIyVS/7dCTfNekK+vOyH8VEmauq4igLGyy0TTDicmw9JWaEx1qvYCAxRnEYGZM6nyuXQLJwBfqY
vJD0ZN173Tz9stxmrQ9pVeWez/rVojvs+yX1WX9aY0fhygCtR6Nch9U0DU9xGes/mCyRLTkpScXR
cpzp01tT1d0N1YBxgh8qRvzsKMlvy0mWrRGN1YlRbWc+Z51J0s8ydOMj0Z3mCwNo/XKdddSjSl+0
XmQ3Xl0H1VLW1wyEtPyCuBWsHTZaLBQ9RjJAhFqtlCMoJKdAX8qezFP0LqOv2kRiIRsVVEdORu4N
6aYGaH1htv2Xmug0dd823tSG1kQO304O9fpti42+d0XaPTLcLYmd4VlwfYY8REUiOu3icBSyvU3M
WT67ej2rUQ3c68ewxmQcdl1b3StjZ1tRWgyuEqR2YXR+QUW3pV3raowmjgQOXyL4TQ/OqhXFftST
+qCiRwJXMdRuuSu6VlNDM1dxuDoK5+0QpfhmNikW/IZIWfQXMxt6EcRU8mTNsTfiWUXe0LMLaD3p
h3h+fE/qzTUavYpwbM42Ggf+QiZYgeptelCRM3XshrZNIvRsckE2NI4mdttaNbEBJo6xT0s5P7UM
f42rVI+9nTrawozIN+ryq0axJ0KIMrN/6Fnk7ho7dZugTLvxGv1R/T1PO/0rSZvMkEWJeTQcla1n
LAFoffYqPf2ak15sE2rcxk+k1bVPYp2kTkfasx8qjmq2T2IUIcC8YMg7lUwuhLO7nWWFpERhD5hF
rIQ9WF8Mn7mi3+Mzb6O+X7tnzv/jsSoMAztatUzkQoKteqa3quACheq6q8k6QwhgmXwxkxhQjfcS
atAuZTjMT7woTRnUNBax+7qoo4lp5o0kIqjzflmN3T2UK41vf0gNE2GLrrWX2jJ4vxc5JSwFdjrx
PgubgN1mdDtCWrI6Zdps2oSyGQik6nBwrUndkeRpYfLl7HnD6T8e/F5p0OnRJU7OgXHeL8fb7ENH
r2qjzXFOMSnZUFRkXdH2xY02be5S/BNKu57bjt7vhA5rPmpPjjEU06er8RCjqmKIycx4xP7MgHy0
f2CrJF0pVtwLniVxp5cuhkGzXfZl2nSPSA94ZprSDUp104iteneYF/QzGOnzPYPlx7ZRlPuGn+Ec
ffZvm6dDZATuFpcB0bsaXNB2mxj2qmSSmU69S/Taua9tl9FFztTtkjkgcbKOPc+fWXfizx3T5mPd
FdknWSfFeLnJoGy/GbX+OwOR/J+iUdjaqXHx6/PpCIwxTs4vHEHLGo+IxFmWG0/DZrQnl1E8Nk16
5gT6vgCiWcZ5FxkzaNNtBvn2FIGogjD4WEiyDWUS6vCTCg6dbv6bpoh9O85et2/GhQz6pEqu8cI3
lxMD3zO14fudHD4ELbvXk4zGFPTth8DeaLBnMv2sKl3Zy4VIRuITHg1rMG8mBohnKpu/Xo5BCGMJ
mPxUG28vN080IV2HVuiUTsZNolbV02yuBZlsm9PJy+Iz78a75gXfMVMXflNOa9iATk6+BZuMomZ0
r3SAUGi8qrb3laperms1TaLYi52DJMDrMzAtJ+rdmK3v4xPZu1Ju+wC0txCmQqynmfD2hhs3WSSh
TXOgEs4dZmPlXAA3cH5aef57Iqn1YU5N6/vH13x/BueanMpo15jAcKyTm1bJi6t00cxBnBU5s7Ss
Pc6oRFCmJs6ZQ7j1lx9U0wCWIb7caNnO9ln+mD/E3qKkpMZRvPVEl4IK9KDIj71pP0rp/Q97Z7Ic
qZZl0X/JcfGMvhnUBHB3Na4+FJJigkVLD/fSw9fXQpFmGe5SyS1qXINMS8t48XDgcptz9l7b6S+d
ZGhfKDsU8c7MLIq0tpqm+yWKWNr5ss17+Az9E9n1+kOnxIiEMKAs/W6whPZoKwSZ+VNqXeOGiu5U
Gu/k2VsldiZS16kHKItQvy2VYWLwRHK4K6i0PVbCS75GwKMRa3FMvhyHyrta0oGQMN0cQGHMXVbe
unAKBt/GleqEguSf3WSB5QuzwojdjWyy6ivRJkm6KRVDfIO1xspXTCMBabOJYKZTSDP1U6WEQwUT
MrF2jhEPvyg9j+Ao26Wh3TYC5rwaEPTIuwF4eBlQpHI8WmBDyoqKt/BU1eC9V8EosznVktIEuvjw
VdB56IA9SQ5EU/FSlra+n0rujnBDlFkIPv6WhknxZk3YYVmjeOXyOR9eD/hZuiBVYgPjacScgvOA
bJs6gqxTZraQga2emjLfGdn4gQEbcoOgDVcv5+FoSy1F43tChLss1xMLGtxGo75GONN+BWKcbxM8
+iHii2xPBBeSM47UeJjsZ+Gp8xkyNnczZMSdZkqZNSfmtnd/HAs9HB4O27AXD3+cIkeXCFQORZI4
zScjof2fdYNDAcu2lxPH7HemFUS4fNuoPuiyHhsRur4cE8VwuJaXDYSiS7kngUu9RHRKzrask12E
3PrEDb4mbh0e+0Cvrb3G1fvgQd09vMO+JjNOsbhD8iNwSMnZtqPLKrcTcytMfbDZoEOq2DpjoT8l
UsFN6UVC9TXgGF2YwIaZ93yRLHMEbMM1aMjh/C5cEqPpA2byCcVW92BRgQN+35py2i6ldG/4d5rO
hrIcTFgL9PVOiKz+hVKYFmGvDJ17Ykp7WxHkXA/91sUFBmeSV3l4lwMf7hRR4Atcu28+pxSkttRv
y8FfqSaQWZoSe56hEHiIkC0pcMujWiRlPprsdt9Irzn7eDp/ZxfJ7wFi6HHkVtVjR1qjichDS42M
sxJ5yi6W9oxP5yg+cazHn3x8ql8NXux9aPpgfT7u4TXYUT3RjmOgxnN61mukDG4AAMd3s1Ph0SeA
mIV0hNDyFbSE1YWaTaov6vISetKElMEvIiM5T5sICIdZ2+W9yt7CuZCwSlHf8WHKoHfm6Y7C0fSU
ksrcBEs6wvgxQdGk6K+SKA4ieoyXeZwvZqBUdv2Dg6/2M9cnh7O4alX3OHqzvTN7yS1ZyKhrbaVr
o62rqki2oeLLJ20RyLhyB1lbgKDIJpaRnNDtDGCGT0PPrFN9wdfy+cFngciPTiRrPI0sE+P44YCJ
OweSRSqsAHEz8SI28QkrBcoYEccsA0JER3uiNqffu4rldcxO4CgvROman1MrMu7ywaxIsgGSYG4j
mmz9Xomm8mtFPGISityhTuHx6/uN00JBeHCcTDobVtS0+W1F/H9KwL/WtIn/nRJw3vwsvlY/DigB
/IXflADF+mc9UnGwwptpo3hYwzl+YwIUTf3HprHHScF41RCu0/C/6WuW9Q+rFNIUkHmrC2fdGP2b
vmZp/9CyXt39a7+cv2/9DSfgcNW32NauXWldQ/1HU5pD1eHgA/HTtjT1RSB1/QU+6LL1BFGC2VIq
O6tyyvCPJ3P7e1T/yQo4sqb/vh6/fHXqIyJjU314vVx3FwgXXA/PAAHRSoTHQuhEJw9oN7YdYI8d
wjrEZgaxsWhTrWe2fSYroVmfi7aaL7pxup8skV+kBdlNSq/nGwSrVXZi4324Gr/+TouuK11Dw+NM
+Lpx/WNj6nn1slRZgfBsjeStx+QiMSQpakTonpg3374BTouc8FVeNIbU45xKrW81dWlZjQYvkTvy
he2djreejYZbf3EmRNsfv4LDtX+9M4c+1aoMYHTRPTx646lepBQl6ybQcwo3c8ZMSQUlDYwkn6/6
kTTT1FDcE+/9nZukss/VNEI4WCCONjdFVpQordMmqAxHCaAmrK54sEBNP8szo1Z+fXyPr7Da/8yp
v2+SIaLzYZFu9gZviYsyZobLMXQuFVYUUu6HRwSsiIRrqorPGWc+duS9pjwYjtC8MFoa+wEqm/XD
QSnt+aMh2BjFc0PWqw1zwNkkSi+ygHtYpjDTUuWx9bTmezJW6heZWhX4BH1xH8hq1eTZxzfz3rNj
gBCgpK0e7+MGdpMCGLQSIYNpUN191TT5riT2GyxVXoMF10854pBgHazkr0+PBQWCCIpgmhTHEPCF
UARDFiIPWHvaiyjO6opjvd7fQq9C944yMKW2oEL9gg4Wn9s4hp4Hqr2XtYzBIxG3bGTXJlEnlp8t
GU5V063EwCHaThHzxDYwVwfEni+R2f40gE49y95UyvPYjJOrpC3jlqqobrY7kTT5BYaSzNg0s1Z9
JsCqQxFuwYyAwua6RRBTI7qi0le3Gwc14oUwmvguizyKnK1jo5w23cQtfJw5NKLduc7up34RN6Id
1K/SnU3em1Y0nMu8Jp18uCXefbdYlb7BaDAvG0xrVBUHdUJUS1SD/OwBuWw2tcgpMGo1uEKOYgR0
2g3wIkrOkbTOzF4o36N0sj4zp2EQY7BRfBRLe5v3rVUH0kkduHGqebdkUOU2A+Lks5ZiDzSqqSyo
FQFi8N1UlRToG/fRbDxnweITI48j9UxBpBZBm5t6RBzhOEbq99GQ+ouJJre4lXqyWuvmdqKnUAOL
gwsw0Ygoo6WuibpJQQQldqNawUDNA3cRuPRxU+NYkxtNJLL2KzEmV07l6I8NxsuZGu7AqbT2Co09
VmWgmiMlAYcA0fBQKvWMZswykEjt10Xssu8bhOKEqUUO1sbMOCZDK3L6x1EXTJ/JlCiCJlZqvrSY
49GPC3VGAN+KwdrgrW2+lCr2gACaWssEP2ENTIgoAl8BciFh+6W1SbAkUlwLoFU8CR0qWeBIwGt+
XBGuvW2RPo/brIO5QBnYiQucUwY9BkWzCVeVfM+fYXENq5gvy8rQFl4PHGusDf63qVZPJIEuYwhn
XHkhlLYHnjIRsIsWsKfC5DlgOboSJ4Lvqtn0hG2X4D0SBakXG7M6vkBeYxQ1XjZ9dQSqZ3+sOnmb
WO1sC8wngjyo3sXQszVNuVzPCZXfjdpxrAyzfip2SW8DRpPRGiozQFjsQ3uOozN7BtG+7TMgfIGw
JOgzvHYaRVkvTjf50NHsiSJgiJs+ScerdCzyX/j3ZRwY2lA8FbY13tqLSq7qhJPKDVAHEQRBizHH
zaG745Z8JKAwuAyLG1HqxiOJ9goRVq4uzpPSgJcStzS4Sk42w9Zj056FY+fY3zjZLJ9yYVITiele
kRdrVekPZ+g1kt21tnvJ3T5qw6SY6m5rNEaKug/fsk2LVXoQUigUnvfxAm7HnaHXbVLYnCDiwKxB
CINWEnSdwOy4zKP2a86TVA0asKHdpsMs74WLszT1xsrJOQqIXVUuUdRpVQjfMS4JUlUXeshJanm+
PlR85QlUrL1t5QMtpr7q21AxbVy+XVngfutjVenCkhg+XHEWwU2bSims0W87MX/LDAu5Y6PI9LZT
XBxkHX2kzk/bEtif7db2s44WvoEcVDRVWIEC2jiFlORekIX6o9d6fmzEwfdTBbvxrhyFo+4GYcdJ
MIryTCCYu1+/Z3Nnz5W0A2am4UUxhffULnxEvgYpWPP7GWQYxiVvqGD4lN5Pj+rXwvKpjpc4OKzY
T9xZhxKZSLTx46izrWrjuH5Iu37ghI+EU2GI6u2eY481s29SC1o1IO7v2mpkNrCnKkd03Sb1I2Tc
nAaOqlo/LMJxvnTsFurdOLRWdx7xSYdarNKO74AQYujjRGYEGRyHe7tKwajHXTVhNBqySvcLF2Zf
MI6TOpwnrYxucjOFCjqIDDGb5SSq9G1rnZ61ZMx2gP+NDt9XbDzplAM/iZkM0J016/0XyquyODe6
UeYbbVTM5zmpddtPMD80m1LXFixZRPpddXMD5Kha2vxn4iTeFV+i+AL0sf5uQzcYccPW9HeFRomB
vm85XFJRVuZL9kzJjerKIt+oHFN1DKOx9QMmSpMFqSL0L33eJHTgWk/cZJ0EqD5UazNUY4t/pfWo
4kECAqHdDrbVGggvzcn9xescq/uxyy2oCVjDuzAvSSVhUMX6jwyBDG5Vxk2IT9d5bBWl+LIkjrqE
iaJhqJ6KsVcvas4HXVB0azGoK7PxGbFQHrGCLNbNUjW4osHXlvVZNKR4rlO4DAXCeaNVWVqbaS9y
dywDCgDW98H1MHJEMx+Dz6kWw2MqdMLYR3di71IOJboCt6wbi0VMoeGHRE45lyR3oWyWE+HsUqsB
NyVCQXUQZUu1z+yxVTccIPAkSicxmcydJVn8VlaKstPNOr+R+RTNocS1qHAGjaLHmZ1pG0wV1H04
f0bxxKLVMfOOltgINon4vES0fIOS2iYbRuj8UPaq5GmU8Gf9WRtEvF3s2ph8WWNZDvuu8MgALu0a
002ZSxrwXQl8aK6c9BzUrU0rqMydb64T5QZrwCjw1Jgj07qWNMvi8271PS1QvQlIyOMW2DU2n6VJ
BSxMCyfP/TSJaN16ysxHGVMt8ru2Xp4NexF8TyY0KRqPjvGrHMhV4gAvcJzgN2I67ZWiekHUTf5b
XtTud82Lk2SPlUd8GbRelvTuZ/PeBCpV+LABM9yRKupyPRq074501J823uLQUdlA0Zccol/xAKnK
71xEbCTK1tFTA34VGqphCCscyzzap25v/DAWgpcKWE1fSly1N1FCIwiaotHcFrmiXyn1lDUsdcWL
YyvTrZsqSJAs8LAUN/Blb5hg8i3FTRYW8sC3lG/q87TO4Ac7MPcDaVSgF+Na6X/WIl1eLCsxPylE
GlzqDsIATpFtk2wqp29fxhbkbyCTsg/LiDbvlWlUZnuWLdb4NBLpIUj/NtSrmtIMuduZ2+ODFMvX
qfdaDezkkn9Cp6Azr+q0BiiTFzOUz6KD8Go52GmtCD26J1Hn6HIlCXVVTuRBPHBK8HEX8WGpOQjU
Rjj48eqe3Xnorv9MwKI7/yKOsGRTpBmkQGWDBB7WZYP2sNSwZUNZzssTWA5IBe1kzdcZ+Ejbb7Di
x5j7Baq2rJu85n4yx6r2h6h2PslRMDNjWLQxcBCHW+NR1eLW22ZVBBGUU0P0tdeN5kc7tvknEjFw
FRdarwtfzer2Eeyul51FbWM9M2idTwk8kAvWOXBMuMInJYS5jeiX7aD0QlNNbceXRZ3K0BldIJKq
TmTHNsqEiDYZtBwLMxsawwsVUvq5bNUp3SmZgkFVL3T9GYcxC6JdYkAPJI5KhxVFT/bYLI1VkJvr
34jdFthM1Sb1NqlXZt+kO7V08JsZKz8aCWwhaSnTS3NWJ9xhOEPvVbQTHu5VvY7XQlv70JG3mWGk
S8ZHDUc0/rgB/3drZuXLXFv6/VoB/yFKdf6kOd2M0ClL1QngRJqz/RIIujl8qNEL+BHgfSwEhfTh
fuvxWeqN1V2b1qi2CqfECg1C2riRSWti+aIvA05pjJnf3SEeH9PKxro4JTP7tC7rJT+OjQAAHstT
bhtwV6uRTK/OhzpmSjIUJf9h5iobPoCq4m7WIh3IHeiwC9GQGuI7/eBSljes1NtNTrZu00qKhpt8
TSMDqy6W20yJYHamrSN+ANtA2lVrOqF5cBkWDM4xyGE3tu0zuy7aHZIlHYQDudTBoM32Wd31MGew
Og2305ywO4ewBrIZTZaZh6rezjeKPQ5DMOuxp9yhC8amES3JWLKSLNpPqPdUnhKlQYcKdglORiyp
K0xlVFZ+auJzCq2xTsazOid7pTVh/m7soqAY4/SIeJrGmY1AHdSV1MBk+hOOvIMArdckItp8qULX
KVNlU5daam/toU8IbKoiqjhWjl0y6PS8Yiw1UY1tMC+g30c5HjnPYGYOqkYbmwCFj3OFei03ts4w
TcwD7Aj9xlGnOVC0Zso5iBcG1p9ZVe9A+c8W8h9ZG8Hi9pR4CEqezXAkoObKAdDcB7HXsIzmKKdy
g/WeXTn/NIR+aySMSzGGn3ZsAtyKS/yk7IbJQMJdRboMDnlUZUljRKlvDSge/cEepk+ZW457Qgdy
w0e8k5/naInB8HBQPpfVwICLCmHe98M0XhC6pj0NmorxvefTBLHZyelLpOuIICpXhQIg2Q9SXhH6
trVk13CAY6neCMWc7iJwrYRuAJX4RA9EAfpag60N3LpfIkA3IycgC9mKHSjsC/CFZsN0D92amQ2G
oHYbg4/62Wkd23oZJZnfGGX5yzO69jsWSHe6ztpFvABo7FdqODTaHbeJoK2WtSjv+rY0nnvgLE7g
mgkdSZf2WxWkjYeTPFFbvpwYu3a+SVhzycEDhyHDqBXLU9s15nSpNxPVujabjGvQOVYRQJdmJi4c
RZ4tDSGRwcSwt/22cMxo07LnBRafEnIwuo0O635aCDVQprn5rMy6N4S8fO0Giz4UelzvQ1j0bQbh
RG2tCwqitol1eki48cpL9l6L6T1Mahs5FP+6nL2JVlefciuxyYbopvy7LDTvasqqbg9schzQdTU2
cbOZKF5Qbk13YxwpPzNXYqaeFVg/F8aQj04wlgNStpqd69USr3PKGGWjtmGftB5UkN8WPodOd6dL
p33xnIrkXGRl6XlntNMPqNHGvEOP18PJdJU0xpyG18YnsDT+ZvaGygurEcLZ7I6MYJIuMLyh0MZ8
g8KQBypRz3NUXu0aZt5VyOmBRBugV3pPDakEK9m28yz3LAEiWrNhNvOvC1+xFc5KX+4LJeZpJ8mQ
XtOfNn9lzWz+bFO9uaSZ6gxnbN44wU2IIz7ri2M9YmRjvrAJAoiQ1VbZDTKZxcOD3hZtUMkqOW+6
tEZ+CCP0l8zbDMqk003xC+ZWcwpxB+gkurYNkYnEVrrgSeIFnaBWsnWc0FWSzzXlJkdGsFTbIZP0
fGrMxsWOlRXSZIfECC/5Ap4Vmn6jXE4o4rgrPHnMPenAORnafbqwhRPfOz3JZGih+rzOjXz5MnVd
t2/TWfkip1L5AlfZIfhvqnVW9dmrDLSUiHYDj5WzC5RRNPKCUIc53nJiFF+bqouc9fuf9UB0NZQI
cPKxe01yICpckOJkJ7kjjmPqoyoJCK5Z+p23HpNrI4nui7at46DQCqf380bLHq1uNJ9bPuLpHNuD
+XNOx+Ve0uCJAc+bwGabdiVs1JlmdegOIpf6i+QE4heUZS5zJmH+77x2H+nTlt4uNU26P0YNMYTT
RN/mq1ByhW6YiOHOR2Nw9x6cHZ74kCTnRoNPODDNRLIlrXrjm2NnZbPSY9qKwBHHGkJHNNlFm1e9
YPatyX2o6sKh0B9NKjTTDjwirVZKbn6bZd0OnLldBj3qyzJsyGK4pn4MtoVcBIiNslvaz5HTNjcy
NWQbqLlIIipAdmUS50GFhiwMvfmRzmw0/YXNHpDDSe3vyiVWktCO8/wZsTcn0xTCkXHe8DGzxtSY
HjdqL3J5QVgeW0nfbDhf+larWZLdYQk0nT91u5sxq61vqdYAZxLdrLAYVn32pIPj8WhVmNB77TJC
8xnHqAAZkkBadhqFvl8jSVX7ha19Cx02Lb+xxE37VivtJFxLkgkbjtEiyUNmkRVq/NcmhlBXhWZX
ozJkWoognmNMv5UNqmCKE7orL6ifkGycGzPEfpLXV0yBaS97BdyyAcGVmgLRW6LtQBSAjCn8afC0
/GHi3qrt2Cur19WBN94ZNocjwwX7GhtDMm5scqK/sf723Rb5Z3JFgkxsnQMRcqrzrAYf5htkA6BQ
jddBmdlgEYs6m57/C9KTpladwsulingLpWW5H924u/6vKsrRk5cjhfAC3GuosmiTRk6NZPtxkfqd
rgIDwqC58KpWOkYO27Jpo2VcIes5mMiRGsteUYweCr6TX8tSiR6izD4VU3zko34tVOMaXSPhsZdh
4V5L5390aeD9x9CGACoWA3B2+OtaFoxZ0WBSkNkGJVN0rukgawpKwWFaTfrWKKyI84tlnmhwvO0X
Eeiq0V+nKW2RkXHUxFUst62NGErQMvX6RSp7bTen7vRgq91ywrNtvq3OU9pehX8ORWHUG4c3vVju
oE2cXIJFmYyLiQ5O0NN83H38Qt+9yurbQw9EY+rYDdxa+Pakw07fiLVlUxBW+1DVeXOi+fX2KmxE
Pc4TuNfWttT6WP94gdQOqcKioA16IgC2lRHBK1qbDvpfvx4XnxxPzCAhSieQ8/A6VYK2YEy6OkCn
pZ3J9UbqGKFIuca0fPzg3vkS2LIYePtXyiy3dnipOY+oekhaT0K144tlQaGpxEV2qTkl9dSl8zY9
GvITqpP3OjZrpOkaAEgX1zy6P7JyEqGxGFDh5hDXD2zQRwAfu8aqvslIm8OWEKqAvIxT8XxHcpff
vSK8gRiOUTFgajl6g6oSrWVFsJkGdE6g58VYJH7ZiO5cr+cnxPHGXpl0ymQ2kjd8+f1lTWNGDSTR
JuFCptSJJ/FKtj9q/WFhJy6X/RUY/uPmlQXEoOacIQPVycV93k5FqA/U1cZp+dkP47BHkwfvAC8C
6LtuOB/MpjjzTDSWebIe4oZUbEUs9NCpHXkLoSq6t6OCGgIJGicmzbeTBpJr1CvMnOun/Pps/xj9
FhtnqKMeBRjOLZdKHTnnepGpm0aC/P54VL7zoaHqhGwKT5j/vEL0/7iUpxWTC0RSgCbKDB9tbXZG
LbE6cZW3EzJiBuxUyKlW8DFwi8PBj/NN0YuGy8DBJMJUUCFmVXW/TYOhQVsAN2iB/iZd21o2VlGz
7RA1tRc9sk9Mkm++QlAJ+uqLZVJ213CAwx8Sk96qwHwUgTJgAnCH9XvEXnFZTA0OvRQSjxF72glZ
3ZuvkItiniLKbhWzgrw+vKgzskFJ19msWg+xBvtIP5KKHphdjDab8LjdoHZuWKQ0Nz5+ve89eHzG
yBUsrLpwdI/uFwaNYRF0QFqVaTg+1EwvyLJE5xRc6vtGQf41gpa5zuxGv+wHMENu5tAQjfRT5Nj3
HjxjTEUzwdyHtvPwGWh9BLyDA1eQlymQw7Tel/iB/aSlcxdTtrhYVPeUxO3tc1+hEez2UVGohOYa
h9e0OXAbFayogElO7OZBl8HSqRaIzJg8M3KXOFobmDGHuDrxxt957hbSLXQzFu8en/7RgO8ihe5j
YtdBbTuUu5j4LinicOSu4vTz1AFbxF5frRFKySa1G7KIemJw6GPHJ9brN3MJCxxYAoRBaIqQGR39
kClz87Ip8fKswmG/qcaJ8zRb9WzEl/HxYHszl3ApQ7MxTZLc6OA0PnzcxSgHvbPY9OcVeQmShJ2N
ZZA8+7dXYRTxOcFYwnnOFuTwKiCzEhNBdMWeVm12elqm9xPJAidW67ePzWbGYq5CBosI61j/1Gnj
BGq8rQKSGl2EqWW+S8wcDcOABuDjG3r7Zdj6ujdEGErWK9KtwxuKMjkQ082llCYBYT0KU9l2qWtv
ygzsnrcQgRkUEF9PQALefhxs4dgtmhr8A6qqR3vkVDYAXnVQZK2j5Nt5Bf1PRVTtB21ET9vpql8S
++nb3anZ8O0wWS+8ggPwk6JrOhomZNaqkdv1NZDDafoE5AhAlqHmZx8/1feusmptmfNeTQtHEx9R
cq2wRbkG9eruVVU7z1OmiLv/w0Ucbb0LxFq6czTBDD27RlLRKNEZuXmGWbi4heHqnhgg2juDERAT
vlgXFDPy4aN76Y2pGUpQcLyq3rw21tjPge3zniKS4rf0un3Na8BgtWZyBxMTWmDb51BkrEwnbiWr
zkpLTy9d7FmPxH26Xz9+CEfWK7Z6MBlX2AoecOh8+jHrQIfUCbAmqwNRWr/UNJYvvZD39rjUlwao
rIuinetgsXrq/M7o9Fewd+COOv14bceYUGtzoi9Ijs7Tx7/rvQEOSx/rMv5CDHNHq27j9bNJM7kO
SqGV27hOadsMYOe80s4vFjlgiKpgpc3ej4+v+87bIs943fYyu62HisPvmRIbPgONQQF7l6Z25FId
iWgqjmp5apY6Mnu9Pnqutco9LVgmyEIOr0X7clAWmSIeyksUQwICW1nMxqYskEZ1ILoInE2B1uJH
ubY8/JeFt5wKSXgVIh/srBmWbDJAMSEfBAdyNIEV3kwtqaPvPZg6mGs91zcFGw/fUTE9F7z2c22e
1uzxdvoqlE7/YnjTr6azNTYg9ESkriQ3udtWhHVK5xbdKRRgjOD2QzLTpEGQr2goGgRsR9LZLIr0
qerSnlFPiVDfGTDg/fG4u67KEnb84ugWzqrQelYWzex/WrB770n4KTdWh0B8cSIFETjT8GRQvft4
yKyv6egJWg4QhfWcxKg53i1gaemESrsgKLnyN2Io1R1OI/2ebYR6L2fv1KfxzuQIpwhbJxZBPt5X
meQfu/4KOREIab0MCkSE9+yy+5u5Mo0Td/XOh4CNX4daYCFkhxx4ODhZYdJMA50cVLzYB4igkhkr
Tm9goms3Hz/AIxbN64fAeoKtgnUUYN0xOm7C/ssMg4ei6bQk0IwSCADAl0sNAztQLQiQ3ahqtKxV
vpVUFzsgTZ+1NNpzDo8u9UGemHzePmFHY8rh6PtaVjjmnohC4iolwzkwFS3bmS3bTADV8YmD4ttx
w54BOSYVEqYBtiuHT9jTY/zwfENBXOANqrBIhODyxrMKqe51XdEW+Pgxv32jXA9XKRMNua1wjA6v
Zyo5SD6d65l6lW5bHKzgkrVotUedAse8eymigVjvsP+xiT+8VErDr5CTKAKn75tza90fLTl8Mhit
2Ylx+s67WrfISOrXQxqb9cNLeTl6DadgxAxFCqu0tM1dArD1xFXefVegLRimbPIQ9hxeBTg+8dkj
NxQhn+E1Wc1lRbcj6CYT8YmdDyc2QO8+wD+ut/75H9+4M0nogI3krpp+eZC2O/goyrNtMpWnigjv
XcpgrWOhNWBp2Uf7k8ZroxE8CsNQNK5vYiIK2q5oLnHzmycOVu9dioXOoqjqYRE8RpHE+igmbUCu
kYnOPIdsH/nGVGrXtdop4ceD/QhHss4p6OCpmZFvRNME59LhE4Sdji6qQzFXabr2Tdo153Tgg7cC
vF22revGDnpyWB9zfUHE1TYzhq5M3BIDSLy8JWTpVzJyww6ROZ3/ThAdi3D8xCf5dvCuP5JBpSHN
JlnWOPyRase+UfRMsvaUA6jRoGrHNFBPTDRvHzvudVwPxFCyqSYt6/AqtKQpHUHnhMYhyl0SlcW5
lPYSmsQinrjU2+PQasJkv8s6vBZljwZTnfZ2gQWhQH20VHmIYMD5PLmIa2Yw/ZWvFljUgsGd/34X
uyIfuUXwWJzY34J/ZEyN0KIVDdKe7JA4bulea93ZoEWXPPj6npffXjDUl2t9MIdLPGz1TpDvGtKX
VWm81FX9o0g8+kEfD8S3D3+l+7LHUlfjoHb8RGKvmwRBzEj4dLd/UNS4vupVqkkJIR8nJqm3D38l
ljGWqD7y8J2j9yzLnHiPKc2DQvG8L7qeu/6AHIuMW9VUwshpaBzPyXziS3s7hvEgUu20NGZHuAFH
y0oG0qqUgjoJIbbtozsa873bLHZz4ubWH3+4y2JXZ7x6EBlhb5zFwoIs7eYTFTg6iRfLVKLO7mno
IZuGZowMG4HMAB32nOQx2/cK1F8fv8h37pODPttkk+oIp9/1z/+YkkkT0Dwdo2HAHtrbeHWfbfJk
ih8+vso7w4VtJJzm9QCyYnQPr8IE2SC36zI6usZw383DHWXZ8tkqWGc+vtJ79+PhPtEw7rBC20cT
5CxjQC7KgJJRJUoyEuXwzVE98enjq7xz/KVsRfWU4iEFH/2YxbzUAkdOAQR/UhpwaXqHMAAYzxQ6
gIvCNPfijd0Wc2jqHTqKYu43kz1+76wWLgri3S3qL5Tw2dwFGkXu/8OgYlitpy+wepwcDp82Os2I
HVe7YomT9qZFEBxUOQ37pZ1QjvBJcw63o2qLvXIOVWmfmLbevAIeC4OGGdnGRP1mbmBibKIe3oyf
ZUP+mChefgXP8mRo4TuXgYi2mhXXKjKbzcO7zAljb1mMCapAozdTFEqSHbZYFOhVQc+aFDr3zMtc
JKAa4utNmSxfTS0Zdjk6842S9t2GSFznMUFdEL6Ojv93l/5rHef/u7sUiVRdpYyWnxVRJ/P5j/9+
/Qu/3aW6+w9LGBBxejpr+3u1W/42l+raP85aSWKby25h7a/+x1vq/bN6URnElBPY8KweTKRUXfLf
/yKeGtoQPm36ZkzUVNT/xlt6VDBin8JJDeu0txJMVtLA8TejC71bz4ZhRbXq0lnaZxHb7U5BELrv
ltm7SLWyulzXjB2FFGcHIRatkoN9QiARcjykP1F/UVVx9vjHI7z9vRb8aUM93KO//jCX8ho/jK0l
J4KjH+ZEmZKNhamGnDzkZQUPAWFoO/JD+cwCC5blX82g6wWZ1RwOVMDOadGsJuA/VwRTHZuUTiRN
xRWwrTZuc9EYSvf549s6LGywKQdWw7UslgSmzzddYLMnB9tlax6mRq/up2gxOpDAqZr6iqE/EicZ
P5LKoN+KeUxOTI9HB/P12hx5bNx2VOzXOz26w8g1OO44U7wxFjv/QtJKcdHODmWdAa6B3xRGtYMu
P2Igygigbl1YLUvS67vSVO1r5hb7pgO4/vLxAzlaUn7/KvZslFqoDLKzMg6fuyPguhhRHIVkbyhb
cFLOGUaGtvMrZc0b8pbkPpvGG/Qa7aWYndxP6Duc2fagPuUV4UGcxe9Q2SGEbAyHdt6Jn8eX9sdO
5d8/z4Z8jp6H9u9xA9hdHNxgsODCKfbcbUdYcqhmZvN1qvvpzJlzDYOEUqe+TT1jp2kkenuNBZxj
smsYvHH3lzQn3uFaJ4LIQsOA3eHR07IXyIrJKuC3UMKic0a7vxENceqOUJXnxPLmvyvnvD4ACmJM
QiBBdDI1jkYNpoGC7iBcH0/WpBBPPZyGvG7Uh4bo2yCpUpqG1UjyOq/ARyTWXZNgnm+wc4oLJUoU
vGrTqd3b4d749TcxlNftscXMQKnpcMxMLXpdvbCJ4sS/ftd00bTBajGEZhxNVFyILXCa0jvx6A8X
Xi6qqWsGAwFObBdX5NPhRfVeGD081WxTO1G8c4122C00yE8873euYq7zHrhISp+UWw6vUtlK46UI
VDZTDgyb5T2zg6I3yvuPx/WbJ0irCagFbQL6P1jbj/aLVco0QUCIHeZwHK8IAzTPKzQU6CbZRe2W
PrV3EHTs24+v+prQ+p99//oMKQsCQmPdQopGffDw7jqz8iyKIWZYl4sSncFVUn6Z2pRU23qWybYc
NVrEMwowSOdKMzcbQndw7TTLqBN454J2DxXWxmHtsnQPuSLZ/NQG8uDVN2yBIiXW3m/MWdw3+GMh
UxJjd59lVrxfd+g32Zhpd5IKlrURHa0KH95muyfHWJuCrLfmwsfusGJVo3ra9dzMrlUzvb7mMVqW
Dw1m2nSVIbYoBgZMpJOOIyH2WuKBiDHvPidisq9VpRyr7ZDo9QXj5H/YO5PlyJEsy/5L75GimIFe
wmCzGY10ju4biJNOxzwpoJi+vg4ipVsqPKLCJfclucyIMBpMofr0vXvPhWQ6uRSlm9yCTrDJ05zU
XEO5xWPnpYUIPL2NjbAaVTOAVicG62HCuHZoMB94e1MnKRBg6VB8620b4blvzsULSfJpBN9e0wb0
kImO5l30uD5MbXTfcftKGYKtyjAptMeu8aPHMY3al8LK0EmWsur+XfV9TP83/qz/5qD+u5XEdsS0
mbeDe+MvrWWiGRe61gZJc0aphTXJNHvm0c7WaZGpmksx3CUF2Qb/vJDWF/wv64hxMKQo/luwsP68
jkbYvMqMcVWR1+lsF0Cc27ZqmtCAKPObE+Bvvh81wRp0o/M/msh//qiui3NKJ5+P4q0ASMl0L0qS
fNOYjXVinc8Av7TfhdH+3YfqMEcECCwq/b/M7+N4iKYld0K99vsrbFJcYi5BpHqEacqlPnF6Kf7z
Z0prDbQVYzom+uYvmyqhlomG4Y0vmqbWDvkWTtfUq3ZmG7u/aYiuz+yXn4/TlBLEWXsAFEK/PNPM
AsJA2kbYOVMZcmrJo6jSFP62v1z1spx+83lrkf3rB5Ky+UfYhUVdbf+yXgrXbmuFAz4sHbznfun5
P71lLN7TZEmfFDD4N/gHatyLWuoY+SXqXEHGcLMXuW26m6Xx6r2z6uJD3i9x38YY8cmj7OZjV+E4
/s0r9TerG2A+SEObiRBn73pG/LfmRISJddT6Ggk4COOLUqstvonExmm632mB/u6jqEdxkOj0WBHp
/vmjBmDvOPQwEekJDqQRb8Qx0zSooezKv/kR/u43QHrMG7tKERlP//mj5sTovGzI3BDXdHTBR9MF
CzVrE3hdSmR8jwCT7Lv/rPf+x4mDymvNTacrssoP/vypte+nEA0WN1RuXtHjgSQosWlhQJyM/T9v
Sn9d1dwgUK/SfAAEicLnzx+VTItbQEhwcOQAis8ItNi2i5JgEZkF63lf/EY2sv7pf36LaDigq0BZ
DbXFFL8s6igxc+IZmWSDzrV3nTb3F58T9jeL8e++FapxCIDr7s4I7c/fqk0RraO9tMPUmX0sYKna
E5Op7kzHrwkvaX/HoeE/+dfvxc7gsP3xe4Fp+2VNFrnvcw+rIHs7gwbJL50qwr90a/B39J2hQlar
24MOftKcuqldCNYce3zEUadDfPS8JsOu75HO2qHtBFPoOOUTHJCswo5jRvlmRKe/qQlbGQIBi/+A
V2B4oWpvqyCam+Ijjep5n6Tm+LMj//kW4/81di3pQGNQmERA7ki+Uy10BJJRtm7epncYeOQ30nAp
W8hoKu/rRvpxUNld8bXNwAUFlojBKWdCqs+kXjWW2KTxwo6mMb5HNeXXxsej2nOlztozlzTxYYFi
mzb89OVzp1T7nPNr/8yTLrpDEIj9aRiWKA882YsVB6hVJdEzbpnwMulWFthiqt/t2uqjk+8W9voQ
o/ke+SGEbgtDYbTr8hTj3Fwm8s7S5ASbV1MuPrCcXM9A61P3bCoMMIE/xdOn0bfYMJPYKb87Td+W
2wm37hOXheEVp8wc458e9fiiChPWm09y9ns0SIeowob81YDpBHYj2Nz9K6iQqtn1i8k9DlNQCZA7
bbtloyf4Uvbp5NqUTpPZmwF/FBsSZPnyY5k77Que3iwL6zZakR0ruiTAIefAU8OBC4zOH+yP1Q33
0zGGke+Vp7HayXSMvxRzEZGwi/33JgG3vVC69T1Uq5SwxXRYKg+WdUuQMg6IDop2rplxkNZGNgGu
Ac4BHqfrtWDoJ8hEoIuFe4FSHakjgv7+uajxqWyAglSEkbVzdeoN7HhBvniwuBE8+vuWBuhZ4MMj
uQz597xpfB/jkJ92HfnbeI/P/IKTvqH6HEG14wQDHxFrLnnlsucfhH2UQvuPTHWnPNynGN2l+5SJ
SmvCdI0muaIerI+aXSU/jNrw831Wm9Fx6UcYPsQQVMfUrHCsDaaIHwZnMZ74IEH8bifrl3Gqli+s
6xRHZtIMny3QVbXP64m/1ig55AJyMtoboca/VaX/eQKw7ssUEGvH2qN74OG9/fO2AntHLyBRGWEL
pGTfAgIMOYKNq3K0cUvZUQamGMfQjUZJa+J3s8u/9kL4eESL0JNQQHO1/aWLCly8bY2yNsKmwl4f
ECDehrJYHegzhoqyJwVZWU1MgaJVYUNO0M23avdm8IOHnk0oL6F1828qzb+exatHhmstjYaVMfrL
UdVrpTcCP3TC1uN2gdcsv9c82CstLM6Hfz6q/tL34/Gv7Xu+/OpRcX8tMfycyHJMgyZuQWc8TvUw
h0TzVJd1Wn6eoeZ+h6hVYfnG2q1LLMVcQOrNDKWB15mUExcq2Bk+UbX75z/sr0UCYxkETFx/kaj/
ZeSYFiAr9AyorZB1fxFqJF4YkY+2q72mD8iDql5wBIzbf/7UXywS62pEWoohAfnUqvz89ZBbskak
dkKgaRkN8V2TsuHTBmyOFSAknJiO2i3kf4CizN17N+3dI1HNXbmmxnTf4L2Xb//89zCq//UMpGEM
dpDhlKmvkrL1Of23EhCj9YQ52oypIAZ1spJisXe5w7UwaE1ylTfYsVNjL1Fk3MXwePKN0bB8sJoL
LJas4R/DTM8UyWrlHqdcF6zpgnFAYC7EnYA/pr7cRHYumyNXZva6CqrzKW48X4H+Byy2aWLTfsmV
EAfDyaHQVXoLfr/sdHkwsiTGJxjVRR0oZEWEYhhskvgWbOc1seMKftA861jZc8OMeJlUegfVIEGB
Z4DrDUovFx1iUM35aKqJTaYv23E6mg5UdOgGcnz2cHib8IZXJVtjjfFR53d4MxsT06g5Qp4KZUu8
Bv8wjJ+PNq4JgCxnJWDhz0ydYIJono5dxJ0Q/1k7M3WNm2023bOzjEu/0xezvSn2XXNDOJwe76xs
xn6STo586lxaCVtloGQ4jJ6hgYK2xRXsilPd45AAITZNrqlv6kQUL62KTYhZSN/3DMRpeCVN15H8
hj/WDOq0B/A0zStjw1Rtfw9kyf6R1V6l7TkXi/KzHGbRP6UL6/N58RPbYKJbJ+QizRKLiQk4Rp04
uLvjAsHgblXRDhfQ9b61yU1oouEMt8k6ZmPfyv2c9DlgXnuQ+gOzYrWD2m22yNg9EUHY9iRoMLSg
mF2LLrmt4COyhftsfBLxhEfYSRg48GvGK5pFSRKS67TR25BYDWHspCm6jySKRiJu5vgDtg25yISt
2+8UvXB+1zBmA/Wo1rwhSuGgrLCpf+U+Sa52kcko2ySgMKKjN48pOuZuHOjVwUPZQ0tNsyDNO83a
jm3SP3Wds27901zs+7n2OiIfS8JY2tHFEyKLadeksE42tUvYONCVKM+3vTYRPLtULFOgDnlDoAT6
iFuGuc/YkAJYzmAO+oS0CaPv4NPNnQjIq4y9oJZpOYcLb5++kzAXn3s4h+U2Gkeb8k4bmk+yMerk
AIVawc9He0LyppMXBVxCiYWxLRL7khFzVhDfEnsG7t/1c9xZ6w7VZCUqsOuZGZ1ldc6+iXpMFv2C
8TJkEU7NhaANAfKwYgEyB9HeSSd03aDyy84N5YKY+FBbefJGlNR40EqfELI08icRujowv4Xgwa+q
V7MG7SpaTfg5w4Rw7kA6BP0Eqma9tWqYdGcxtyypavo2ajQSQ3MqprdFW7BgxD4rjXA9q963clor
m9h702ptSgPczX4VIs5cgzaaTjwrqEhg31hUp2mxsk/b7bSHuIMZEjRFOryDa5RiM7qF+Jq3vvaE
FBnQE1Wl9lD2JnyulDbNI6961IejMxRf88xz3gbDV0+2nuU/R/gOVxk3gGy0rgFqVMJhfyYrOn4v
euJtAiVWbU2W9xa+CZkYccB7psotECdSqotWZ+ZJB64lG9yzSZf0nAkuUBTNrh2MENP9YB00bQ0L
rzNhDCssz1SFfisoquEjgaUo95AozW/A3HN3U+TtfPKGEdCfsnEVH9eIomqrINQwiUIu9gF5Jh6J
L+rz6UxarjXsFm6W99HUjm9TWTkW4+bKe85VDCihbXUzNIphImsmWeKrPhAyFehQjOcN6QxeETZj
Z2A8zku3PYFRNe0DBwsz7LEewZ8gKxTpsVFuq23zoUzvykoSbC771RNueoWnb6UTL2VY6ZD0m6au
X7BnIJ5Ifbz6W8MYuh+mprGfeXGm3RDY5jEt/UoNm54Hi0NaZiAXtCkXL2Ov+QD1eCvl3l9ocG5S
w0peRASTmCMFb/imnkgaQf1bt+hRcsZXsVfn+c21+soJCfec5v3i+wQfzS0ZjmOttFd+adkyFzAh
i7bJSJltxwW2CgR+6Yrw0P032KZ9ABYvgxjrZbQGCowXydbPlfM8RBVnVqzq4keqLwJYiObmr72I
24cWi2MSIheuLu2cQnCAUGXZkC+tKdrAbUvSUFi9JrejWUH5JhF8eo8dgwBhg7r5LSId4F0mWjQc
krriFO0HMye/2OjUZQI0xYwJ15IIMNjOLhkLJES5sPJIN1irM0VSyVspkawcksp0YigwoKZCeNEj
gGvyP+gAlwwPNn+UCP87bP8/q0rmfx62b5bPj+SXYTv/wr+H7br3LywmGBtxtZE9Yqweyn8P23Xj
X3SAmKizmZHT+of7+/+BnPV/Mc1hHusyc/9Davj/h+2W9y+bjjYqC9SU6+zL/E+G7Uyofi3xod2i
2sPnTG3LsfKXHlicexr5NCvMpfYea9geYGL9A/7r56zSuiMCc3jrGd17SX21kcr9zuvi3aelcLcI
wbJQeu/Cyh9SBnLxxKW/sbrLQMYLd3brutR2dUeu99kts2qDxpXNHbuBqxIBsqE+ooTZWINJpkI3
nQvZHZpEBycHocHOisCv2X/rqwbGh4Q/QrfLb04pPuoxOli9/NlpPoIW8yQa90tiDDtlbZPiJfE/
6+k8+C/9Ig52dIpHPH3pRWffa01i8cQctBYIGma50bz3YSW1pv3hN+/8dTgirgKSXBDhXy/T8r73
J16ffOuxE6XMLIbqOOfTlmqGCfG5s5nrWfMmWx6X4mrQAkBzOga29pHl4nkhgmEkKdrzm2Bqy4Pm
P430Q5hM3DL5damIKOQdbjgLF/aAODnFU30lS1466R5UpoX1Sb3EZcM8KVjxc36KveDO6E+tWDa9
B0assz+1GEhkp4xNiW22sO5nDdai1j3J+DuOPMK9kH8/EsywKYzsoBNwMHPDZbB2Pya4aRMDQJe4
JlZzWERswbuw7KtL40Oz5Uc0xacOyEQwTHBjpvHiivGWzDJg4HsY0vQ9l7sp/w7X1gxyscJdC0bk
aWgY+zQGhFXpB3/Q2BVvFhnhGxAy+LuJln6I+diEOjU3QencS+Mlo31Eu2HTjPdFf1pzTqph2FE+
VwGayeSYqPoy5DrFE4J9O5JfaFVtXP0+qgBbuGZYSHkfO8Oj9HIVtPa878zKXvlTBCLO5dcJUBfx
TvNDXHtncxAFgCgvqLxlB2jB30yCLIlRfOlsHvICdoRir98Y3C6tRf+pi0+LNImQzfk6Zy+iK/dk
0+K2wk4wvDZcoI891OPMBjCSUfC1s/HcEUgzRLSQwfOUM3yr5ej3Q2D31RmQWLYZuvrmzFcwpD8z
d7rr/CKsJKy0vt5HMGjt/CuhQeGgxpBU1nOqusCqznPyyPlKiHMfKvv7rIpnGfuHGPZJwVzLFsN9
B8wtqD0MegrTmY7wLcVe8SPRl52lF6+9oR6jtMIuPgTD4oXz3N/581MNY8xK7QfoY2Afi2NhaYfR
HK9zLT78wv6KuuEjk2/+cujo8ET9Al5OHq36BSLBaQDwVVY3abuPyqRPN/kY+QXL0BkOXh49REP5
M4ltfhWgCRtr1HVWueIks+/UMvTfXUN++LI+JX/8GOS1JQKWOLSfSYOkg1r6REDvV07CV9/jJdFs
82fni0/s5ABKvcHHTMQ2EaVb+pRnQyu2SsZhFpf3qDS2YvIeJqW1u9JeIF/kotph3XwEb/XVt/Ml
JEXRvWmzSX23eMekhu0wxzN9B0+Ld1NS3BiU1qE+yGegbhsYVlchioOgK1ZVX5dmm9r2Wx5VhzZi
ctCacFM/9GjGml4uIelSwdQk77rX3iUQkQ2qbNpySxrkBS7YFHbnRkTWciuUPX1hHx1D3Z0vesVr
zcjvB6TjrVcDKnONs1G47WOdaJfUEha3Ut/at/OzggC3WMbA7MelYijbYKitxxwxhLswubL6jtYz
8L9ARN3jDFSuhBXzUHbVrW3yPWzfTeVM3skr6B87cbMcIglrrNY1Z7ckvJp48DJqyfRbbnRneMVb
VZOZPMCE1fKLV1vzk12KV1nM94ztz5lr3+kVKYXWWWmE4zVD+gmk+AsXRYuKz/mUJGdugD15tMmz
5ODPBheswstO0iqnsLSn+0HZ2lez92lxEjAIaNiGu9rN+EwHmbU7Bx+vO/M2WVp0QWgt79K2pSgf
4i5orOLi2lFLtPoMiK+h1XAHXim9pmWEOMRXWy81nUCY2nA0PKDWojGfgTyWxywSztGjZn3UpK1C
V04J+7e4RqBH33qFicVxpvSFamrc2fT3H1ggGfq7OL3AGprOMcljYdxZ9cEpOkz8XtNui1hr4UPD
2iWuJuJUzHJsY8vVlf6OJGx+PODNmkr2MZEubGsfthhBJ0LhClQq8seYFudWclHexklTH0kXKYA0
/Wj6+FHXtIPZavVuNr7AMzQvEZyA0JCN2kp2rHtQtrw2g+9Ud9K0QCgn/fCO8hPhVGHN+hG9Ntkn
KHnYb43qDhQkkItlaG+YkMA3O0+aPRHdlbnsj9y6NxMF83r8xcY3qxIiTDwj9EezPOVNP+0LL+Qh
N1yM2iiYpzw/9m5lbR1F1Z/M+dd+SsTOHumTuX7yWsRkxoP2iKdGHSGgPqb5XF0tN8s/errHQaON
2SmiUx3Upe1tmFM04Qx/L7Bain+VFvp+hLC547lTFjjGe5llLbxCnQXrIOXV6u7etrRha1dFtLFw
E27tpuyBTa3/NdRtoBFleasq47sJ2mJvkyERdElyIPLnicHHzRYeeeW13V6UoFBwX9DL+XuYq+ZG
ZtOy0er53cgaxS4xYZkFGEjAljcfSuquPbjuaKO113nak+8q0+Vn3Kd6SHNcbApHvi5V9WNw4gdM
EWJLNhe7gVFcER0/m2l37OL5mpT6w6K5O9OsDr2tngxZhjrUTQyiH5Obf6tJl4EsvJc89jQt9gi8
946nYLDuIuvCUIfZ/Foz2ae0s/d+LjcJ15hMH9G2RJuxS05L6aX0GNS+iFalSXut7fzkT+Ut9tWm
GG9tZx+qCndY0+wj09nCqAa5ReEGJ3Or5bwalt7c8eypIMhhzfxTU1TuVzhhw3kZlhiIWcL6T8TA
JVYj5bErx2yBPU93DdKATwdAWNERFI63z2Nj2slqmMI+qTUTC55Vpdu+XbBuLqNPXPTSNdCrusE+
xC5TIrAQacY9W/dPbWO65xUO9J5rFJCJiAgqlE6O66EX+7pZkgckrJyMaF6KXTcgAyEcR+yduPB3
RmlxOg+9vTU7AzPSwsFU+e1yHiAbftETP9urcbEPKsn1yyDr7Bs3uPZLXXc1gQ4LVVIHmfURrh4Q
ZHPmdgbX3bTggU3DzTZAQLaNLQ5ZMbWv0kJpZo2mkwdigGU+a1UFvruZn7Jl1kFN2+rUWb39s9Tx
Itf92D/4Qvtuw4ilmmuz/s7rEQ1NcU09U3KrvMtoBeyUV6VPtKLF0eSrB0Mi3AfEum6YDcC/Ct1t
DhB8udpqA3lHkdGz8yVm6IyTvRn1sTzJ1OD0cFtz3rF/mOaBTuZhKmAPDX76ZnTdZDHZFParXhjp
Zhn0JOxcld1DcqfXQD8InLUDLTvIyNJ6dgblHy2tWvhRV1OujChTaIJs9LLTCOsiCmDJfPPVzMro
rTS74mSaI5CGslwoFZFQfl/ocARaq8MFtdxO7UfCj69TpWVvtLK846TbjPGMsaSvVRXN8GOBqXmY
BrBoWtJ/I3pCsCGaWuhqyroatfcl9e29TXsTulsaSsfbtdIIMcac2nhY2cVTuedJgmOOtSuKrjtP
Ti9WjpVlHu8MepgspWGazpTvXUiThXnXrMHhz6NvpjXuCkS7a+L6JRX6xU84AWevOApVP8HOfjaJ
fsp6wkqsie2pfuJcPZmdtxVgkMOJyeaW7s1XTenkW2n6jq5Us21FvWzHrLs3APhuWnzGrg0V2Ge/
RL0fXQvifRs9OfqMQbSFINV8bLa+E7/U+YRELLp1KMAoAEmCJjY0OUH28IPcGKAREp6xKWPrdRmF
sVWDwcN35YZQnXd/cgbOAaZNzpymp2y2mifDaElPo5/2tBSp2mAvJ1EYMT+Rwbqxg0sowyaTz0ux
+F/yPEcUGy/4FAvnVKK9Vqkb76IIDWJLSkvQ5Cz8lT4eIBFqtlOjnWLX2hmN/2XWv9UpbehmjY6W
+4j2CSfK1kVbZ1UVTyabREAURqDIcyeDl/Rgnt5gqJ1dM19vkePGtK2tsovvfH34QUrGigfvK7ID
hNwVjPM2ui20kbcqJYfQ4QtzBxjzs1jUEE7Ae9Et5WQVU4dyTmglku74hIviLtY6BORC3TfJqAep
a3v7AlIqrdxk32gSILzFrJ82EAP+qpu2xVAyGC7Q9+04HdxrPtjUV0acHuzUNF+FZEvoEofps553
zs4qhX1X0JXaEm/T3hIyDrZAG1MmPbF35irHSwBDuNwZEMB2tSisA9jz5KSlRfU8aZq/JRkxuS+g
PpFna7qvJjb6vSOk3PcMYgiHXib/tYVQck8k+PCcoad8dG1lHIQ99DtF6zndeIVvvxo2CpBkaLNr
UWn+Y1WQqI6k1lpzFhj6iWxsj7pIy9exmeXTSkT4PrlF/z5QX5z6RWkngcqw26lW759JT1E3lVfZ
SYPO/w1+I1EJQz4Me6uStGRtv/Tv/NHp33rbiB5zQMpfdJVyEA10O5cA4HH5pMzZ/LY4FonKuH10
xu0GGdym30wHlQGxN0jufbKxMO28Kp/ucrsR50VPuYK5LEzHLfXHyGhX0Z/UrhWU5GMp3fYuYjAA
Uclp2OqJ2+zXiPbWubDpL2cCQLi1ebasXslOjlg087wZhLQewVokbzB9kS+ahKO8Kt/ujR36TQPa
ezEdZZxZWzTP9VazM+bbKJWmOJU9bjFpfJl0MNncY5UdGtWc82gGDmav8ze0apOXIrOsbetU8b1v
DMlPhZZED7rYAh8f1YtiabkJsle7JQInMvTdolxuhq7WzGc8TZwJfu6hNRkYpdTVFpCRuc3G6pKw
alN/Ouqrk61bGFkz9YItNwZW7zyVmrznnO0CKCGSaRvOIGU9ijLhCpOTah+N6YHEbdq3LeGjZrXo
P/xycAKT2Pg2N9MNzeLyc1ZpfzcU2TGNymFbcUHfKhuKW0TSZe7nb3VkFHvDTXajb20zkz3bJUo5
I9E0IHaYsiv/WtWTzdXceJNledesOheFdfHJA6sWCBuV8VBJ0kNcNLZNtQznAhFtmfxc6JVgnyON
Q7yqJDr6qtiOlq4CoyOwQhoL8kcsl31hnsgLYOg2Lvx7xXipjWI3gI4NfC5gZlOG3EbX++MDwcC4
+RiBHJxI+SF+OGd5zhBizAXdBvpJHhTtWiVPIu1pDph1HVKhHoVbH2wpydhAZcKFT2+uRvPZG7el
ptJiPBIUWXlH18Olfe7YTORAC2gjnQy3hR7uhb5/TtudabQF7xATqE7En5le7bLS/WymtHiuSu3a
TaPcuiujyi8j66AbHVW2wX0qz5obN6kjj/KHRiYcVsVI28Zdv8vj6btjOPdscuzx+JP5tj8IcNiK
5i3SAKTjFKMTPIwbJEtx0LfrpSwj08ErcntP4gt/Pm1rDibthenKFiUKd1K/OSu5qLPIHX23Kpy7
yPG30iPvltgPYsZLmoR2xG8nGV16F7PYxVn2tXX0W5w3H1rijyHWXfJ2tHzGPorxuaxqC9olfRhZ
VPlW1qXaJQlNlHZuQJTUZQuFGJ99adTdQwz6ny3fY2spSeLonhCEXCLlUVXm9YuM29BvvO/wmhgd
VFW610V+HfKDr+hKMIwLjBwRpxTkupebJPOvcSRM7Nk9IKqMiWgTIb/uzIZ2iz+TnyQuyOqdO/bs
cRtX3dlClYPmoPa3lW8Ap4MLT7jWRdAH2gILz77HS8YidNr6damnn/rY2+SIcvEUssi2jOHuGBGd
fLKYaGZ8L5iEXazYuahOq2ic6fpNVQ4E6tGcbjjF3T2B1aGRzOcaNL9KQYPijv1JyAiHjOtfHdYB
fqdHXzb1izkSIm0V9G+Zn488BoC205DJQCQNY4Nisi8aHadH0+TZxFDHNj1+CJkvezCoD2VFSW8O
xsvMXZvBvn9nGjHPqyoXQUumI8wLPUU5gGKv42cUGsUetrFzdkD6QBBOjh0ATg9BzFYm071elPZT
SXsx9fDNxCVpOlaRuPu6bt0dYMdsj4yiIBuq9h60BO72GN8bi3XiL3nhTLyuaqfS9b77hCgd8Kmz
FWacjcS7AnZgnKijlJyaSmxtrb5vI5icEKzg0eXpnuEZCmRyk7az5Z19Kp62muZvHFY6tX26HWgF
XVSu00Q1BFFEYpb3Q6o3N0qDq953Z2d9L4bRQn4yZg+5r7mYueNPfUjyLRqlDyIajIDBvPc4FaTc
I0R70EzJJikJriE8vX5AeJhTe9RqpfcPHnK2xTg1dmNfZjKXbrVmpIdO99NdOiLVgwQOawSqCgfX
feGgB0sb5wWB236cUe8abtPcc/Dsq1b4B52B8K23GdZW7MGund10p3z0bAbjg/ljaJY/TiV+kWhu
CRSAmA6zIg+rrH223Sk/xBY76tzvBCOoEuxTr9oX0/mWgvO4xZMwb4k6kucUusbDkDC4FN81+nCP
Xm2TV+YAL9blAoRR6tYjw+N87/XL8FRFUKkXb1K3rDI1CPT5USL2uNqJIqot874qr6UwTIlGoSVG
m52Nl3kYV6axiEENIejALc43Ze6cCSj+fsT/qYwkPydNFFbiNhj2dMrWEHVJ3oTnDltj0GiUtlvh
1BbKWV6IzDF9Sty5oFChKYvBIPejo9C16xgjSYTv23gEpKTPK3wR2gWCBqllW9vuYUBzIabt+oqe
vyNBLrEDq3SxbMDhXeMB9pI9N89Qg0SW124MbvtmeZBA8afGYV7xlrd9FSDjts/VGrsVpco6VJaf
0DGg7Kr7roMqX9qAJGfOwaz5mWhtONV5i5pMJAxKlmznGKDraXJr9omhJRMJ2xW7ri8/yE0/5211
mZzYPOYqf5NzLM6DcuQpz8djWcbNIROlG6iIJLWgbIqQmQUgKdXpn54o+v1oqEuxPnYm9TH36PY0
pEW/1WeQ5YbJs5Tvvh5lNcpDhpKVPV5Gj0WeRu6JMY3cERY7hCbQwVOpdx8Ku91TFjmfSQVHJrZO
ig7ymFTajkwHTqTYHwGBYxgNql7o4ZSX3Xvr2d/zhgi33B/Mp8Ybn1gG96qEq9yY8SfVj3EhAu9k
jo59nmztHA8ZmeUxLWAfXcYWYws0hyki1SdHr5wRTaC08Uj8drUxFi6QdWle82y6N1z95sTxq6ZI
ACmtcm8vcbZvM+NUxmkVyJZaoCiJK8nGk1U6wHUNRLsEP5TEQXGVnXB+W4W9LcuM5MDRD8zsmqiT
Wx7c/KnKr4xSb1xTkaa5O6b3Dme/U+xcctcwA20qV3ODViLdK7n90jPc4ae8kj13Gyz9gbxoggAk
qhC5aBQ3/g0a4xQshHbu/OJT8wJI3CMBQLXGDJvUC8j3B1P09+RTP9p9GR8R9910sPRyXIPPjflO
5YyNWvEjclJ2+jRFrZj28SbjH7i5ipDB3OlLoGpg2gtzJvHkm5DiJ6X2wdW8VXOMFmf2Hv02u1Rz
eusj9aOyUvPidZaP0rRstkZsj7dZi88oWvOAZJXXPrbxBjU1B/ddqRUPftwHtAo36eKfNHM+VL2V
hYvf7R1oXqPf+SGPP93oI3mP7fwweOKGj/cyimeiDCnvSG0qx32Zd15oF/G2lN0jP2tAoVRuooEi
qYv8+zlfX2AMjoPOG1fK/GbVy1nNWGL5NeOYhhi5XXHgRkhNEyQM2C9JkjFoABf1Mbb9V5djMwDR
dedKgc7g3ln787r2quwUjPyc3Yaa5AjP5OVXWb3cMBe7iKDrKMyVax/pqbzhMnyoB77LNPnI7xhG
xfv/Iu28dhxH2jR9L3POH/QGmJkDiaRMelNp6oQok0nvg/bq52H9PdiSUpvaxJ40ulHdHYpgmM+8
pp6xJIyQpssN5xVXkVXHnh60lJ5n97sHV4ZVo9sYfmZeOw76cma0qLNf1UG9NmGVZWSNVce5V14z
FaZXbv4couB7yNtmVoM3F6AjlMepuTIL6Uofuz394LUtSxglWjdxHFyUgV3zFCcJIWC8zhFH8Bpq
bQ+QtMRGL1Xbjeqa8ptJqpzJ84NDY/exBh7ygDsjcgTocz9q5ZBEtBDDAJtxQy4vSJb3OuqcpGqI
BIQd+R3km8GFm3OXkH9QodZbV60BHyuztMPQKYQYa785BVcjhpiYBagzHmllxMPdT8MqqRvw+Lmy
VvUJyE5io35AElR1BQoxeeI6fXcDbpqISp4c4sCsJfeR7tKu2UtZeNckyCXY+k0kZem+ifINClP4
0zjiQlXtaO/o0uAjxPmMr8DN1KQ7JcSfpcpGy6N8Z61wKe7WSYtpfC6PF3iVWd8wZXqXZUqqE3D8
xWY0Iih3HixuQKDLgiJXkekb+HzVhaSKbaJnbtnP97mKtSaZyl2PFdFdJCIaaI7EnKqYYEp1pMsq
av08FTdzrcIGTohxZtBivwRQZdm4L8pg2+U9/izQVQmkr+2s9NVW3ehTcW831UoVDvnc7xZDJsL6
rbBTbhaurl2cJD6AmA1ibX5MuQ0/cbrcpu+A1CmVBic3aIkgvpR+bZUXoqjcSH800/ZG4zoPo/o6
ViV3xE7A0oZq+Wr6KyDw1gNLpa9Fl6pgV008H82QXAZbUJwL5o7ZoYDjx+ZjFE7rtHnSs8kHmnmN
2ZkfNrsEw5XxEvXEjR7+ckjD8QzDzoCHBHMDntiVkb3D4ue1RTgldfBbjF9MMfqa+BXpvqxVLyDw
fgSTdCsPC7ZAc0Nc7Wc8xSrkIRpxmaUqth4/EGBfV6SbCddwLXysADyBADeUzFVmvuY5Erk4mCBi
6cA9jPcgYtzKgl5RY032WEGvootP5S7VFWttdpm8m21S7VVQmfJ9klnhQxO29S34GwZG8nHXNpKz
AcqhrlWtiX8iW6JvsPDMaNVwD62bFncXOvVQEGpKC/QfkRq8SO1AX7AETBXtm6uq6jC/1YphI3r8
6cq80J+KWCV5G1uu+gRYqus0OmTaqLrB20F5NSxOsFFNgsJtFr63uhXu5JQrOtHl8rlTBEDoQYbn
2SR2dY8Kq7mes+QmCxV7lcbJQrnW7WmPsxT+iyp+sYQDjyNBPSTozNWUlkYeXrlOsMX07yFppG+W
AAFEKfUVbolX4dvjWhmXKKYUd62s2zxWTzTMy005QZUIhgKvU9KEIpbWiH1CSGA779Enr900yH6p
iXlLs+4J1aOdGkXvMCFIMTBEESjBCWTdCVnuhW3vnYC6bjUaNw6Ef3qS2g365VSawGTBF+csBS/c
8rGLKyQ1Yc0FZLLqDdqAAO6x7pM5LQPAR7oYuloOiBOIu2mAyGKX+W0ziO3saNdhpt/g9PZdUo17
bZD2iSYw8mg2iQFmH62GlE85S9swTW4ztJeJC8OHUU72uSZedF5XjKhmXnA9AumWST710WHl6NFD
PWq3uYz9h0RVutS09TDSb+xo0yjpVRCU2Cha3U8jfW+UTlrLBPdrslSQJJR4NSzgVmSi7wJgJcvJ
04ZhIOiFClQafzONBKcZrseRFF3rWndnCxDewRxstDH93jlpggNY9dYF0U9NLgmv8UOG51ugFi1t
8foQqyGCYi4pG02vfWsO945J2wc5Izra4QW2xk8EhteagqkgFn23o4xHSTRdI1mzmgID/+I8v0w0
ntNSszl9TUiNYLmTFTwWAbEFwzStCgCyW7yg5BVE8JdqtjZ21O8VfVwaisGqKhxXRolnUxmkLIH4
PlX5TRK0vP129CBHprSu8Zwx++C+Q+xQztTvhT7tdNHdiCLxQ2oVsD3eVV2S/VB1HhcvoaGtfYHJ
ETR62dW7emMXtra1pmLyRT5q3pyoeAPD5VwhynE9EimKXLvt83ZnJnmDC1b4AwahvZJN6Tt+qtB9
WuU9UWCMFcmfrjdFZLu7jUblBgzrtSqHN9IQuGYr8GZtb4q+8SVrurecn07nQ4y+pl2I6ZlIPZTy
YxIYx82GxdEU9KPcb5EkeDNoh2JDXyucSRkTUxVWuKRcoc+80ltKLLm6g8K+BgJ+P3UPtrUDMb+F
WHI35g9qKrlCmAsUwAhpkxkNkPWGtC1Id6EzXtQITXjRoGKYFGF6g0H2oo2SebUS3CQxXts4Bs2r
GcPmdUlmS0WZ4FYWLfjk2tokFpaX4B4vTAe/THnxqA9z87c055dAPx6MLvakWclXZddrK5lqnWg1
GjLJhCIgdXPMtJK1Egocqac9uNLfYSP2SELc01pzrcS+osaxJ12d6IfR1yS/XJVmU67DPkegBW0j
qyg3iDBs8GnEJi9pFDcR6Hgs2nkg4/uKLUcHkjAMxdeyv+xs+beeYJisa9/qKv8ZWPnF5PRvXVb/
lqRgI3dB6JrACNZq1/wSdnInGfhM8bbe2wbRdm/u4gpTPDW8dJKWNhTsog47wehdhqvh6dYb/lzf
sI67hqC3VLxy9brJ6kusom6iYZbXOaZiVe/ka6fkHu0QK8Y8CzXiEYhLlWQvBLk7uW5+ZF30MrSB
Rh/CuhgH5Wnq6/eCRi6GbrlE+Vt6lDnaCgWozTy9zUaLnkHJLRmq9rqzzR+Uj9EEiPXOQ9Hilrd4
r9rTrW1Dv8MSZ0FlWJni09QfgKejrTZ36YyturVY3F4mRX5Dyc7CPycqV85QXUr4ES9uOui/KdN7
3NG3aohUxWB3bibTmc3ayg2l8LJpK8i8VMywGBATrQ0YvVZHBa/EwtWuexnPMEaqlXEfo8uCei+V
W7Apil+Zzg2ig/JlkEbRmjWCDmhm61KVfs5CAIiKHjvJ2ihxz/+xTyJPS+3oIo4mlq+iKxaqWsl+
VC4KGg/rBqrEWjQV9W7OKs8DTASwPZvG7PV1oMbvRuI8TIjUuFmiUrfLN07Yfxdm59r6ZVHRgpka
FjpKYtfCCbzAwFYnT4j8Sp+ClV4ByTCNJzD9Lk1SgypH23tTL+HkVkQ/sOr9ZoCKvyhQMHBTNTN+
apL8jpsvd6ryYxjIs/KqelVjnFahcdCNCJeG1E/Rqq+lXK8NOqeJMNYSZwE0Ec7E/cvsAJMYMoIo
Tc0vgV4DZIh3OHzd8rkuJAcoGi2l2yTT3Qon2EqlJ5GBeYATuJqim669cqLrUTzFVqK7wjR3iVrt
Q/wH67q/t7Os2skVR8tQgkdDmIAjOkAwkwKo0Rn2pja+GEmN5sOowqAW8sNcTQhC5BfK2F/DoXyE
Y7bBW8e3osbXqYithtyUNkIiygm116C8a3Bip0E3+zBTcVzp6Gfl0X1NbZqS3EqPnDsFXKMIx+fQ
zL7Xc6RtxJA8tFL6qwdwGFhvGmFDS5N3MLAaJt5XxUYaNlW6mwwcQmO6rml2tRyLpPSzaF6j1NTR
13O6+5h6wOClujs15LUyTY4qWUFG8bUJqOFEzUjksbovDGyO7SG9jCwgYbbsfYuctXJjLB12wGhh
eldjhPkY1ziwNTITBZIq79VJxG9Qrudt3mnSG7Y2qZdFffEwA3981yKbF0aFipPyEuVDHF3HuTFM
ropAPq3WSTzD9xyuQdECyrdl7LDnLrmYJGHvprnWfDsq2suJEOgSncjoZ1BEDU86easWQCJSaGf6
eSA3WwlxvtVAT/RlMMMfaEhfNUbyw6rpJamibOm1wE5aSZbqAQesLvtobq4y+FTXlpbLO6Xtn9qC
ZZQDqqCeJhVPVpVi5a2qnbZXMjukoZn+bsJmzZ2L65fkz4rujtgMRoVyU7bR82T3gNjMpzYGYarE
Rb0kUbcWSk+uVHC/oZBRPdaJKd11DoVP7UdJYIHwgoUSi3yVVOltnRqrsEMshQLEljqStKGjnHu1
PmvbuBe3dWzdN5Ed3w9m5UIgBy+lFuO+ASiNVXcbraysuy5N5SWOxUWp/ko6GeNzMhA6M5BxBkE/
Pkk36QRQnR4VnLYXW74aEOrrh0vFDH2Lnkto3pZWv6UpvqoJ7CzlTRroLUbSNukkTAPq71ryE8Q/
NeQnzu2aerADWGj+LsX95HcS1b6wlUCItEBo7Gn+oVkL8xXIqWGWJrZHQ0W0aO1xM4aVkFyHycJM
o4k7hQAG1fi5cQKxZC81twr2jUnr6VApoAoCx5JuS1w1Gi4+NXZ1dVfm+W298DHsuPO0TA5ecDzL
fa0ksMZ8bsT/yB3n8jkqNn0VX5TxdJcsxSRcKQNvkOx2N7UOGe4oU3HuH7LOuQx621mFeA1CF4rH
nTonoRciJ+M2sOowk4mc20CW7Ccqg5GvzQ5xfwUrzxlkvy+WPgC4tbRKgYJi/uLCTPWUdIlZmthc
1zZPazaa1irLYHQY0VWYzn4/Ks+zaC5aATa3MDbxFAJWTpzfjsoVSXlFerUUiMMTjLurxMQ315Zm
HIqGDdyOTSpBiJdiREPjZOyJs1T4T/CWgYYFvyOVDqAA5yo5/VXdRZeWeItbGWCOToikGxN2ZWP2
gyeXozOAfivHF+yqvbIA4mrzpNMqT1eDU1YreGRuluOHnfxqqhYUuupcDRbxf8c/YIPmrAyC7Kxq
xLqSkV0IsizhIhlsL9aq6Bok3Yq7GWIhzCcp6EovdMLHSYSlZ+Pp+oZZCyQk6m0uZOQ97f+rJpaf
6HBH607PBhDXRg7NOWtzfgVt2q9zLG6qt+JBNG9v4upH9Z8LPeNXSf89DiPx3/958E9X8a8GVNK7
OP63Dv6j9r///DHaOu4P8ePgH7w/8oF33Vsz3b+1GGD+GeCff/P/9Q//ESF8nKq3//qPX2VXiOX/
FhKTHugTwif9v3Ms/LjIfhS/j/+Df3MsNOVf0GQtiMOIGSJqvTC3/xE0lP+FKhbq0zICyDY8B9gX
/3AsLBn6hQpbTFcVbcES8B/9r6Ch8y9MgZAyhAiuaSp8169wLI4JFjL2H1R0F+VEWdecY4EpTUOr
zCmMyANG2tFFyexhT5wXfXNKTez+WpTbfytt/C1RuChf/K2/gb8GJA64yjqsEXwkjvQ3UJXKUrLH
2IPJq/+EnNaa1L1N7I9zxQJoI9F0mmfgwSsgkl/zjEGyZRkclQyDZVZM5FQOCcKyHoqkQOKTd0CK
LwopBano1JqrY3aOOyhDCzvI93AKxzM09SOni3+GtqGPQ5XW+QVH3ORx6JKiNlVwCHKWP0zNJKE5
UA3XSKoTIeSOBqRmykH3h8Cj8ZhLzfXQ6cgdfL78R8ZO//wOByVDWWUV+EGHS4D6eYU4nRV5oo1j
BK5KOkyJIbbsxNkP5rp8zx0VFXRb7lowKmnq62Y4XJpYTp3xSPxAp+drWKhGqjhMsetAjB/+lDlQ
mpxkEETlJCVXSUGHeU2K4exMOaJF2dFJv5UG0nOf/nD56mQYnwotDs0VCHpA/BbZ5yXoHtlxE6Am
xbmlWrR1jrYqjnuYD0JzXw7akfbOiJoTiFmg1LU9xPe63I/U1hZ8QmMbXlNE7QZnmOZCy5rCB9sW
uyQK7Rm/t1PfC534P1ZOSA1xRxwuko3aGxxiO/EivRmxqa109MGa7BrGhbRDUdRyJyOEljyFTXqZ
RimB2Yiwxg/LBIL7+d75eE1YmLAhRoQlKTvn2IoL7ljnFCh7eUWbqL/Rl0h9UNhiI0BTbj4f6lg/
Z9kafw1lHM26CqIgpEaaeqpcwxGYAE3uaykIvvNyTbcQUK0zEgon5rasLje0iTy8dSzIJhrQc2oq
EgJcRWCrlnWb0GxBDjREL5/PbTnpR9vKhlSHoJOmcRsd24oURq5KspDZVgNNZJEujqezQZZE1WIF
C/eHlerWmTGVk/ODqUtpmOsH3aPDbZRIkxQjSpN4Zp7lfpen023SchHmmSS+Q1eOfKMa6Qri0UPC
Kwgfi8VgkPTSuk2R/NgoaCoSwgMw+zb3I5X0zxfl4+/jFsB9B5F+hM0RNzn8fVxWCLpCU/XaUlB0
qSubMDweqMzowZmhPu6tRUiR20/jEUAJ/ejaQfJQDE2pJx4dtX4twY2nCG/Jj2Gd9e5sWeEZccpT
U0NwCgkvx2KOxvLnf6lS5GMJLd100ErXaZ7wCBgwqORxZ1ay4319FVGq1ZkbjyxBw+FQXdpwleIA
7hFDgrlp6LhrSZT54zCec2b9oA4nc2/zggDdQpQSiMXRg5bqrRXLUc0RTR2ArLkuTfuyB769coDu
489XTSQtaD1cK2UzgWzRq6tQooEV0DZ9r3OlewaN4JCJTcNL1qp0IiQxmp5O6nvmpfl44jhwMj5T
6IOoKjfY4bJYg6o4gO5SL6iU0h8ESYPShZnPHYcw7YLMFgUwvq9/C7wEUex3cG/E7ONwUEBngVKC
qvTitqR1wZUJ/o8OfYTnuyb9/P8a7Fj4ubbVGcHsjvIrYmYXC2owizJzK82jfeb0LCHS4e3FWuK9
xOZC7hBTysNp2SbqvQF/8bQy0XkAHf0q0Wf7jGzsifvqcJij1RvoGTeKDSQhDcAfRjVspVADrqyE
9JFtDRTHurZKaC42JPnFGQFdqnHEEcFC/WEvR2l9J40IEJeIhF5SI7FuP1/wU5cIuss8UigAGkBU
D5ehh5059VEJ8op4dqt1CERXwjYfOvwznodBDbafj3ciWGJB8EHVwHIjk3ds/FrKFWpthZJ64G2t
nwLe9tvUW0sLcxQGsWLrDC+ij4rbYjBsGjR4TO6QOaUDnDnpDBJADeQfQz+DcDRj3TgnaHpqPZDW
Rxx3uRH0RZb970tuCB22WtRjNtaJ4WGaB0lCx6OWnrhj04vCnMozecSJM00Ia5m49qF6hOzR4YCI
12nWYI25l4QKiJxc4dmIYbY8C4u/E4kzNuukL5wzGlDLvjva/vhioWiKAy+eYMcKXGmkYC+Zi9xL
2XQUD6bAq1G09ZE+L28MBazorCrZWtHCcVWGlnJmG5x4Sxie9OHPbaYfxw4qhKgcu+PcU+0icpEK
a2hCQu0FQzN+/f5CRJM9h+oVssrHIpdGSUyciYEX2Solty379iIRrUW1eRDnHGJOfUxNR9qUfa0j
RnD0Manqm2WHRoznBDTk7UKx/TRDVHUma6D+F6Ar3NHI+vxInVhLg2QX0XoDVCGM1MMd1IM9D6hk
hV7UdNF9G1iBCxh7ugC61PifD7Xs/qNdg9wka4kpDfnnB/sJRA+VAdKEF3SJBlUIeEeQqZ1rRBFK
9mQ4yCiJfAen9f3rAxvLgIQ7i8Hh0TXKdh0CrnLJxaR5fMmUqH0pIhUb3wVNhESiimSInX7LqjY5
lz6duBEIEBDjwklS1mH9Hi5vpuuNjhxS6EngDW/wk3ufkSz1uymkEYj89JnQ59RwjEYdg9uAMP7o
QkbckvwkUCQX/hy1QGWyntN5rp7qqMjucZVSz6zsyfFQy5AVjCYgox4F1LUp1ZoqDZJbjaK9LHis
Vq1OUBn2C6s7F2fywI87yOE72prMYMv3XH7OX0Ek1GUAKF0feTMKYkvmK/Yipbc6Z3K3kaLmNgUN
i/14fWZZ1Y8XHgPj7oCYs4rC+rFeaoy04tg5cuShMIeIi5nlNMQ7qzJWFr3gfmUlo3NXaogfemPI
2UZKFPT0GhmcKb2ogBHurIT4b90aMpVmeQy7FTbBze+sDNAlH7TEebIgYNxEwOnB9Ae52a7KUoHw
H9WFTCs5NeTbCbQeIhwIQkpuHGryd6UKgGrV0URJuHLgO35+bE6EH+Cy8bDnooUOiTvQ4XI3egf1
eAbfWQswu1k1Vhi+6hWgojFxUxuqfT9T0oVunLn9Ag9CogQFUCTVfBVRpbWU5tPF0lrxJFU65wN1
oibAb2On438C/gI/s8Nfp8ZDEg9OFHuwSNW1MGb1HmVoGcKcYmxlJaKXo5o4RmaInqnD0G2mbpQA
toHg/3ydPl6hjkkhj3ISGGZMz44OQa4pEzpBBv5FCnLySKsUawH1bZf3cB8/H+rUJzHVpQzKlDWD
qszhpFtHgJTvldBraY62K2XSmj2qLBYGSrGhAJoXdErbBTpSQ6D8JUkRfLhhHGzXNGd7b9aipomZ
01qwDMtHfwH/ic9/4sdXbLErNHlRTIx5kWw7/IU9HPioEmHk0QtT8QJTUzq6cXMJwt72VCmMVhCM
z0UEJy4GyqisCjE5ipTa0aBha/egBQM0D9Vp/CaiWKyTWJO3WFoBsWmwoHsBM01NFe7jma+/3OCH
r9pSyf4/Qx/d8KYkDyMkCa47ejq7zNYWeVmwL19fVeCbRHkKbyeZ2uGqhkCpEAjkAopLzdwZM6yw
Lh16zw4ig9YO8irjiOjV54OeKNdiEUqTGWdCch1szQ9HVedozpRSj7w+d8o7dQLKjvQYugWGNN87
oNR9ewny0wJIMUwf1BrIkM9t+eXbHS8wdw91Iov+AC4mhz/CqQJSmOVHlHGu3ej6GG4tiBzXZibE
HZ+2f7aaIdob3DY7AQZiV2ZGeTmkhUSXXVWvDGMq2jMrc+I94PlBD4rQGwOa43dWMck1G4vKESF5
5bVjUwAYsAY/Hm0L3EklLkWS5xsR063qKM66Zz6MemJNcBVY3Jx4DqlgH65Jp4xhLwWM35p16/dk
2H4OC/LSaaJhPUvqeFGCuZPXoZIlP1uk4q+AX1uNOweRToWh0s48zKeuQOx6iTg09LOoqx/+HrQt
675u8JZBbmPaKgji+GNoP9kh1OjPp35y5dmVf+qTCJcf7QZyvVyb5JGDkKbGdmp0/RWSbeXzkLUt
BBO4p/DttS3aiNF10I/q6+fjn7ppEAiDXozCEk5txzPVoP8AK+Z60yn/TXXwhkZy9zg2Q7elb5vs
VLD+66FB1unzgU/dMwZOcySXaA+T/BwucT5Ho4WWCgPL1YLwcbILqNr6mZ21LN/xYaMRh5jt0qLD
KOxwFLOkV2UrLQ2ahb8Vy2gDRK3RuE5phY9aAzDm81md+pwo0BMa4+cAGX95Tf6K6KS5XfBHjDfH
6rSHkCfWba8rgEVLIKlFUC9uJEJRbhuUvzdynmTnbJpOvVcm66mZsmFQiT5aV4RuZjmJpBhi1BRv
etVChWWSb8whftekWNnWpvb++ZxPbSHeC90mo2Taf5xu/ppzJIFpD0kDEM6YB9eeA5O4dbI6SPOK
+exEC95VUuy7Nm/OHp9TB9VcgmjKo5ptHL/OsQUd23LSGJ20Ine7vNRcLHCjLV4/+pk74dRW+nuo
o4exKLIx77scwOIiCGWbjbFeVHBBBhXCb2nBndm6Jz8k6Y2DNZpFl/n4Q9p8REdB3C7IiIqbGX3z
CtlJ8AjQf2IsUVf5lA2bz7/lqfVkKHolBKJsoaOLWMfnfkACIPZmOOwLhi9ehziC+eTtw5mb79QF
wAXL7YpNkYIm3OFRSeHVOwRRNAopu6E5QKdyqsLE+3xCf3o8xzcAzqWUidHMoai3nNi/dieSpLXQ
WUIUHuJmP6lN4NPAXpBOcV1twS1d9jKqeIoFyN3SwRk6dSXekYPpNipSpVtCQpgoPdzgVFLoVyEX
4OpaPniWalRnLuNTn5y+IA17S8W+1DgK+ywk7/HGqBNvhiKGpg+Mt6oxNKDIWHIjbTgD9zS1hzMr
tMTzRysEQkBd3HUw2tGPk95ptEqcBJvYyyGnXYLnetZEPD9N0LbX0sQOV7o62zZ4aK7tWex6Ux0u
P/8JJ+ZN6xrsgK6BfKAxeviNpFZkIW5SkafGRefp8oiH89jEW0eTdJSIrBhlo3I8s9inEi4KNypV
NzALkJeXX/XXzmgRXAqjhtyjMyrxLAchKVZvRXA25gK9lKxPFwhbDk1X9NeSUixqMnWc+DGtW+3M
YThx7vgthoNnCoKcH/KgDi/cEa2U0CvMUPZ17u4bqw81V0Nr/Uzn6sQTRbsKBxiwoZoMX+Jw2l2W
O62klaFHuRtkbo4g9KuWm7mCKoSsbIowSt+kKEv2FY52ErGxCrT669+buiBfjmgPj7fjqw07ATF2
ZeTRhtIviq7UdviIxDu4Je81UnvgvvvO/3zME9c3pTLmTeytqh+gGspItgyakc4NGrsbLQn7HRaw
9g6iXrbtqjR6+ny8E6+iQyAgQ83kaUTC/3CZrVEPqsJAYSAG0OCFZVz4PPwghl04rSj0XKYo9555
Mk7sIh4LThC1MhP0xdGORjl7TMaC/gqvMVrK+mBsMk2OfW000rvPp/dhOcldZF58ut2GpZJRHU6v
puc2k9SjTiyBISdZa3GM4rosdAnNq0Cuz0zt42llr/Iy4etMURfO9FEkB8tazesMskKkd1AtlMHw
Qg1oxOIx7NzEqTLtBOZlXiujdIXrTPQMPwtsKHStMwfoxNRpaqsy76Ou0nw8uq1aJNF7WVC0KmXU
HXW5LTxE4OBo2WWT+58v84dHcpk1/oQOrzGVIfvopCQ111aIRp2LGR/YeOj3k7meKsDuX72A/gwE
/GMZCPu6ZdJ/XYYhEjTkZwIAK0LyMATgyQYKmMUIHu6Z0//xSSbPYZeyP3E9sSg/Ho5Vygpi7Yte
it411cZo7MptsJy9AhwXvdUtjdxETfSLUR7HV6Bj4kbHWOA1lyvDD9seCHnhoD0VxrBAa7t4rQur
uUxLqXzr+6Y7s88/HOPltxIM0RWnM6QeX1VOiFr6Im4Ey34s9qqkRT/nXu5elTQM53WFFstrORWV
B01TOrNOH07zMrSGQ+RyU5MqHe14I68xCsJmxJUFVst9UquPCA8bfuMk597CE9sMwCHRGOr6Nv2+
o6+P8HJqDshb0lmdwn2XYYNB1T1++vJmpq7JhUhvz1qyhcPvPgdDqeMJJLl2oJY7Z667i66qzrXo
T8yFphMNGRSmOTvOUcA3w29GzHAKAFHX5nZCqgdxByPbfXkuqF1RuyJ3l3m1j+YSY5rAt4G3BR/d
3ha1lPg22kFnco4TW4C0iiwZr3ma0sdmLDgGQAY3xdLDivMdQFzNh5qYuYCFla9eABTGgTAuXQ9c
tcnJDz+OWVl2TmUITdFpbLxR1+LnNJoLinF5+Ovztftwphblcc6TTD1Vo4V2NNSgg3/OwoGhmkTZ
o+4ReE1qRATjGC22CGLcwA98zAehnnlEPiznkhPbJDck/RxqDMMPLjkIDoDBQLa7Q2rHN1kBfF6v
OhtFDtU+sz9ODIVlpYNN3ALlJaY/HKoK5dAOWwXBfBRg1onokdYxyIovOidJJ+/LC0q/j0YgMD7b
4NY4HKw3wbzj2YPMD/5w8O0Se7xoAqA8+Ee01g/EZKtnA/LpghQPzxl0npopxSPESmQANx+wIymk
4ypXUPFqhP09Dihd5iFeInYAXuXr0zQNzhxXFf7Yx3fxrCVwZfEhcZNRNVHoxVrBpVQX3esdbh1r
yMI6KhtO8RwGVfL6+dinZmlScgTvpSkkKsuf//U+xkaPUUpvLhB/gn/E3SxP64UBzxkrzc+H+nCB
mTLpvuqYdPrp0ztHkWMACFVDSNZxEQRRdqM89/tOMtszE1qu9IOsb2k2AUHVqC7oGtTRwwnZoxIi
a6ktimB5sTczrOvGSSuuAW2p23Bsza++ZoxHvA/1GJHVxVn1cDwDhEFTNghE5DEkbStqE4/uubSF
OmGceWdOTQ3QPWA5usYfAXPpEKuRLHVIHVNx3osSHj+KNYgRlCrhuqsPoo+3n3+zDy5qQNHI3Jdm
KjUinjfncHoIaZHXca+6lqAUtOonbJ1XGO4pXjmF/X2umAO8s2ya3anW7AbWoYSqmDMriNEj9+aY
peaZEE++ff67TmxbfpYDlIl8gLbn0TXUS43WMn+bhz0qvss88b2Lo+60mexxvv3yWGAClnWHdKAy
5uESGKUeTGOB2BjOzuAQStg9eZGjhavlqv/5UMvPPtq8f8B/RISASzGJOxyqifCTzgVqbg1EYD9a
RNC4w5USrRLkZSOt6Z/sbr5rnbx8+3zkEwvKyLxai/v5ctcejtxhh1jZE5OcE6Gs6h7p7wrsL9L5
fX1uT30ozFB/kwnF+XTkygjnH46FIgcWxeEi2peDtaz1VtmhWT5sUqQHd8hj5f6k9cGm1sFkqhac
6dDRi6+/YzYZ84KJ4FbCFeTwNyQz1jmVUBbRfmBQ/Tzo+6xQFNcoev3l86U99VGB01CjI8XD6flo
uiEGd6gj4qKq6ha2PPEEU5k+NBrTCZKpWJeT1kLX0hO0974e/ICsBfwKg4VjcsyVaVQB8MxpbDfI
q7d8tgYU0hmZdst8ptR1av8Qy1NhBTgEgnS5/P96R2rdqSdsVG0CD/QpZwTttn1a/jSHwTnz5T7e
guABcHYk1qEDYtpHQcEAUA/CP7L3SQ6gsMTv1DWGRkeavzQvxdSfi4g/zozxdAvsDGkxVorL5/1r
Zp1ZplO1kHjF0L41gZ1t+y6+GWt93Hy+T04NRE0FsD1NMCgmR1ctauSWISoD1XGQMVs55E4tFon4
2jr3kJwcidzrz2GX6TIcTqmYHA2GJIq0ZqagrxMbKILX+bgeCqinX58UbxbZvkW4iBXl4VCovSUT
UkawZeEs7ugzpMAdYbLHAn2Crw9FQLo8CLzH1G8Oh4KXtdREK9PVgiRy01aP1qj7tsAaVNP78lBw
C8jGVIJhmmJHe6KSakrOc2a6Rk0vYdV1gbKt1KK8Qbln+Pn5WCf2+1Jvo6+/TAuI2uG0OojJiCvg
uVX11gtQ2vGmDxUcP6RFhBTwyfbz4T5GaaBFwf4xr6WBaRztjcwqUAFT8Ml0rDbArh1LkMTK4q/W
mrj4+VT/Rmpxso4m5eS6NlF+Nik/0LrMcfnjMzXtLkhEuQUeSB/j82ktKdDhy3o44NG0dJzc+Y7s
QyVFOEHRkdalyFGjLzbr1/GgxV7rFNWZtVxO7PGgACEsmDq8rbAjDz8dZNxgbJBodrsiN6/wvMZk
VZ+yrT1GsY8+QbGu59HawUjSd3kxDU+fz/nUzoGrSd2DUOLfVll/31ykgR1SCbrpSuO8iHKkqEro
IvdzvuoWDLByBmKzfLQP08ValV4H1RCA94fTHcqek6dNHEC5MV6TQEgmGvSDsbdzu/xyYY8dxJJC
gIIiAcPraAfVJKip1jK5scjo5wzhuMMHZtoCq0zONL9P7R3OhEX/zGR68tHFXFgdNlMzbikDosWQ
kOAbETC0rpzZzT0POOJHWMh9/ZlbWDjLw8O7Q6X0cDFFKPWtnXBC6qlNt/SJhItRN2JXY6Ose5HI
X789yf6oktBMpCxzHOXqNnezGjPJSuSV35tWDQpSl3aOXEZ3n+/LjzVvvh21LExPLSJN4MyHcys0
7BCbmI1i6pIzrnulyyC+Y3e+14E4X1s4IH4bGwIjGfDGdlQa4cGiR96YDOPMtE9dd2wefg4wOJug
4vCnkK+mQd9rTLuaErq1yPOVVqSdiY5O7SCDM7EgIElbnKOTIdVtZMxNbyAdGdouGVW6wu29x4Vq
6n0zMHq3jQvrzNO7PELHx5HSCZULom2K+kc7SK9RwjMCk1y+wp1BT1QQ6wh8+WgrS2sxoc4coia/
cyI8ST7/wKcuniWTsMDbgU887vdOOW9jU2uGa9hRjrB2UaMWNS1moXSYexQpqDKmZ8Y89SFJUWn4
kquZbLDDD4l9koSLxmS44I5Cf1JR/0StWD5Dzjp1xf09ytGtE4DUjrGiocSHn4GHC2yPlaQzr+Ow
PwfxOTUU5XlABAQaKq29wwkNWi3bc6wYlMk1EGH/w9mZ9biNJFv4FxHgmiRfJVIqldfy7n4h2nYP
933nr79f1uDeW6IIEdUNjOfBjQ5lMjMylhPnqMGCGgsDAEVlxf7973ULIGS/mG4m68S/Odoa3rNM
MOU5yJN4jYh61ZsmKe4QWoHzA5L6IrkkaaSf815zoVcD+wffaGqPPx05Ann/l2x9RXpgjNxLrgBC
hOtFx4XRl5pGCdUyGKEYus5GxcdZvt+3Ik/++mbIEJG+KYBpQtNrKxHvSsp4vfCGkbFDiPAX6x3T
dhBSjd2IZoNZR/0vCO+zAiXCoH0cFDPdw8hvuQTiAjnXz5Q9HEbXv4F3MavSJRVe5qI/X3TTchL2
MDYe8KvqjJAOVE2iAMR5f+lbVxOM0H9ZDUAmrzbYSKyyCx3K4dMELVdDY+mIQk9N5WowoDbTA9jK
X28RgBoIY5X3E/jH9UKLUp9iAVm9V5Sq+NiqinoYS/x4CAmV38VMgO4Y3DpDEmDMVJmF83k+7C8S
NkUZgr6JO77uBBn/bIbl+9Gdgr/uL2vrejrS01DJYITMXvmbOgtNG1Ic4QFtNI6ZGTr+kEGHj0iu
++W+qa1vRsXSBb7OCBFx7PUOGjq0zMOIIxdRwGCupeiM4yqos1Rg+Zspn3feRE3nP7i+Hy8Nyr9/
sYOlDtkZ02iW19Xp8AbFPdczejM/it5BRrmGgNp0x/Skaq3zDu27v5yxEb5wA5gO4Vraeca2fg3v
M4V4UDRUI8XqtopGQY5YkGwtdVH/FYOVhY2wqVCiiRUr/6ccIVjyI/RRGMFKtVzhFMf528qIFQoR
hYLUybxAv7dzyja+PyKvMgSVMahmrvcIxSbNmYjtZ0Yd/amjFto14u08lfbrfeKVpdUFgshKD0SD
JbgPv1dNWpynRRE7qcr2cghRZDuYBa1eG1j7FtWAocgLGit7MJuZcBP5Eq9FgGXneG2aAtuoM2tM
Fq2vbs5iFeXQ9yrfs0i6Q0qX5bFK6y+LAXH9qy8ODp7WCtQdeIR1/jUmbskAPRUBu0G6LxthG1eB
vD04DqJ6hpUkO/Y2fDpIHFoc+Dla6+bqS/WJ4lRGjucZbcZv4tY2jrNWqA9R4tTwPyGf/dWGeXav
yrfhH3B0sqTKi8brvTKrjW5nT4jFeyg5oRViCAgPNY3kMl2C92ZjLTs3cuP5pN1I615WdJjUW33A
pJ4b+HoXUi8tGamxoLRlNT1cPNyI4ugUfX5uwtl5N8Zme4xgQtmxv7nNL+zLA/bCPSVD31ULDtEb
TXN5gOgz9dtMdx67Bmi/AaL8aM3J3ijBRjRNW5fZCqIT2g7rmMFRw6kwpwxJuLKtHiIb9YO0VMET
1G700AZtdjG0tDpC16Tv3P+t5RITEcfjangA5N+/WO6cVE1m41Y8hsWjMy9RgPBDbBzjuWzeL2lf
w4VdvxpyRf+a8ISCGf1PPvbKvQHgSHmkuaSJQ2GQZAGJn6xI3uJIX81m8myKCTGDI6yTzl+vL5+b
zBhm6p6LCJlIHqzuOMPlcxroIuxs5dZNoRrzf6ZWXm4ehDZYmS28cmErnTrRHjIt0A5zZcJlRiB0
uu+AbgfhJQyAzTLlc0oVdBXl2WGktNTuSC+DQPmnHoX56KC0grjFEuXVUW1QAUQKbxjelAYapiKd
49AbEgRglNhsvqM8lb4f2l68h33Z/nH/x91uBhMpDGgAySWwoA9wve9tVZjqbMPJg7AMPIwlNFIN
ZQ6vVuzuqa9QIr9v7/YcY49/GFSCuMZZhzGlgzxkkky2V429FOutraQ4GVaE0kK09Hl4LrW21YHJ
xtH3f2HZZn4Bshz5x2qlonKs2W179CaUNPkym0H4hQh5RgS2Er2v5JrCkK8y76z31mM8dyh4dmS/
C898vb/1hPJb3JLvi0rU0zl0pjk+CQ4EyhsGIspxbET/RE3swsrPqPXewIS8NtdBHObB8Eh0KHWd
dZdNLFpBHUXgNlqttn1dLcKfLnoOcPdMdbDzpm+dJV4+6py8tXKM+nqtrWshbqynDk4COU2QjBBm
i7l+W4TBr0XJ+52t3TpKlDaIU/BNoOxX3skxIK2YSqYlkVB6uwRG81D06gcGyBBxmCk1Nn29F+9t
mwTDDcIPitJ1wzDIFJGHCV28pg9c46CNNWSunTPzCC7uXyUc2W9oQFuvLj0y4yNTRMn2JEd9rvdV
R8+ZerUKgyxUnodciRS08cLugkCW+0vQLDrSdg8v96/L83z2+ui8sLr2WoKMLeH82B4CBOpHl37U
acrV+a+5AOJ0dEx91Ol56JCQi1i8V/TePNU8i57WjYtgABkBXRGpxle2sf0cJuX8nhpt9/H+r5RR
xs2P5MzRSAZtRWv+emsMZQ7bkkfMi6ZwOZduEbxv+6k637eydYsoixDrUB00bybKmzlQU+QVbY8C
c+wxE4M4QSrg5iy0buex2DJFvVGTcAubGqC8Yy/eeU2lCe52YBo0V+qaKsjzQPoZn+fWiXfuz9be
UXoldKPFI2kbr00xto4Ga+pYqG5m6Yluv3LKdHvYObybCwKEA/wOSCzFhmsrqHQza2AQDkf5/I9Z
huGD3ix/qVpZPrz+I8luPk0OCd5eg5gqVeurrA4sT2lm1G5SY0TzVLEuaTjvMUltrIkeMMshxFdZ
1uojFUuaZENLpQwdk/ENBUcopToDzb8l/hcOnEINyGW2kGatWKX9pp6aamgkxEUo1FD269NTOerl
r4Xy3KuTWTkRD2+KhNhTYVh9qXCIlXGcWk55aldn8EeRb8eDif6tZuxcqA1EEbaAfNPOJKalLXZ9
KgLmYTT0Fm0IyNXyrKEueoxB78EiDttCEZUGovZ27TMqDpfsHCYMg2v1OVom1EnUfr60hZXtwFE3
Xi+KK4BEZYXFuMnlZ6fIGr1g+Wof13CEU6gfS3TKBoZEj9YI8cj987ppzwaQwVelBLjuXfFkgz+p
U1wXzEMgP1Aa8OdmMr7NRmA8BFGjf75vcOvUwpcKzJuRID7y6r3sEaOv44EASBmr8Z8kKcPLSCTg
g5Srd5qAz2DTlV+mz2/CNCLnRUGOXX/fdMwC0Gs8WYpWDuJYdmwtY0YNzPG1pWVPCcTF/4n1tuk9
BXcaHJY0TulFlGmEGGkOl/FhtmbRebSjRmqFrV19cuZCs32Yu3MVgSV3+ViNdTehMqMjx5uF6Fwt
SJUsfghdeAOHlEnvH4634n2SxUggQDbW6ShX04X5U8L5DNs2hDbiFI1pHB5AOA1Q/td185QtVf+P
PjWZcugqIagezoVaE6Z3KIUZ8Mc9jUvZV2cARYbqJ1WLGpBo8uZzkujWb/hIxacoD13IuoNm8VpL
6fbqt/J2XO8u1J4EIahbQXKCb7jeXbNXDMvSBvB4jl79QAmMhmRsdefasoqzCwW7V7kEtl0SaDyH
6pf75+j24ErrvE6EQAYjDivvh0pEH1SpvLuIOb6b3KprD0iGWO+ENbTmcYx058+/sAigE4wFyeEN
jWc6c240m+qxrC2/FzZyH7Mwyo+aHTHQD4vZjie8DfOo35CjSLiUSilltcISiWJ9Hsh7O+AzlyKI
uhOUQd2xpPR6KFRtPiXoBu9s6+31xCiUyxRwKImB4b7+qEjShDniNLYnUH741jFjfU4R9nrPeKex
8yZLT74+P3JQgW62MAX0i9emQrjcxznIcT1cxmMeK8GHMFGtnTbZ1jl5aUX+ihehTDwbU1yImFSP
kYXHrC76tzWakkfw8VC9GGWxR4Gx+dkozgD8hWiaZ/PaYOBomTLi4Uleu84vkU2DphShc4Sx2kNc
LOolAei3k/RsfjZXSASjLEuvE+giZBZkMFglOmPtJ2HGwaEPhvzjWCMGdv8abJmijAC6jjICqOZV
LFDWfdcqFte+N4vpITKH+tijmH4I3MDZ+XZbWwkQHTI1Hgx61fKnvPh2ZBZ168aL7YUdkHT0Jtwj
sUPwlQpY9U4swH1RbNBO99e3dWAMrrgOAp6B93VYFSP40Cw6WxnPC7QJkxY3T0Pm6H4w4+mPtVGA
8LtvcnOdAGMoeEMNYq8pQdVYY0+d0PbqOtYvAGwRsTfK+m0+99mDQX/jHIxzef43RknJ6WfQIF83
w8zOiUWYOcJrM7SnmqxDkIq4O1KUjpnkdDymhba30PXeglGDNU6GdgxA4bZXZ2fushI2gXTx0z4v
vJYBL89ETQMpuGry9NxddqLx9RP1bI+gFSJ4/Cex6/UBCtLWVechXvwx7ZongM7uOUnH/q8UNd1H
BOmdc5WE6hMykOjPQwSwV6ndWi9L5nWED5vDtPKmdtVHhS4m1mtHf9lJMz3FdBoOwkTl1YjGf+5/
0a3VUt8Bboj/ZuxgtbsVqekSaR2xR6CbIOPr6DGBk6M4Ve1cf1aVCoVYbW5+BugtvO0mR9/pQ26u
VtOAFVNRkxH89W6DrFIG0OKLT4HCOS5MxHpm1GXvRK9pCAj24Y57uMEKyM/LpAokR9TwqEfLH/TC
P9BKpcFqVmxvV2gPC3rZf2RSdm77TvPNGWElpVJ0v59r9Y2J+MvnKB6nnahg7Q75DdwdWyMhh/2A
7Pz6N0yDo7d85EUqdaPmF8Mmk1hJdkzUZW8GadMUJ0l2ekn/18wRyxiimF47i6+UTf/ejDLJv6tW
X4ep2OvjbJjiunBJ5Vgs2yv//sXOLl1sOW1LNyVIQ/FJGDmpwZgmb/JU2dm/te9j/6iYMDLGWwJA
cY3KHcJECVV0gX09E5GnqMvo99Os/AoJ69/Dj0U1vDDzdufobK0PRhNwpcBZmOhaHVWjSnVUvNhK
u0VjK9B6RKqCOrow17XXY9w6pWhQcC+AzQoS9tW1DDqWaGnK4g9ulleHyZ5mCgOJeMjzqPo5G2n2
e3Fm+zyNln7SlspRTzAaopB03ztsbDSVf3pz9CDhZFj7QhorvdN0iup36fhNCU3l0aKG5iUjTFDR
MqBQ1VXNsmN0Y5+JX2URSc4CkmSuzlFuZboK54BPeqKdtRDNosia4k9Qeeo779mG9yOZooUAlo/a
75rYNi8oumsi1fxAqx3f4Y+zgwQSGoj67NdG1b91nQj0UsTLU/Y0M+5v7+1KQUYzNM8DRyuSsPZ6
pYZSTqpiFYj10jryYJqIfoRu1nhzuCyX+6Zu/SwDXkylA5CUXf91gzzOm6ShT6P5eY0kpZ1n/WOv
6stjVbkVGlNt9/W+vdud1SQrAGBa/AGk5auP6DgNcC1YDvwp5vw2KnqRrd39NqB0+GhpJYK6ras9
wh6gHpYKYdL71jc2lta8RbQpDOKUdcygB1kQluYw+gmjN2+UOPpPbtXhR7tN1dN9SxvrJDoBbE6V
gwHENfRsFv3szA6uaGr0yS9BZn0aMzEjNl1Q8J679g3MxAx86knpmcm4Rwv4zK/wMiGi94WvpbnK
SQX7uiZ8YJY6KNpimH2R6kivGSJApI6MTxdHlLGidy3FCPcICkL/7VRaO56svkySY6x2yVNG6pR/
aAA7JlBWh1JOzYpplzZjVs9vOmL16k0v8o4aFj1JeEDaJGhgfHSodKXwCJ+zfERi+P6G3rocmhOA
hOhgSfaXNRrAEmaNsmTJ7Q+c8mw2zuRrlSo3j7pJFlYx3jAoxT//xqqcfmY2Ea+7epHzJltAYmE1
ztGhzOYWwV6IPN+7c9H9p5lI25EFjv6+b3TjlIK3YFoN0hdwn2vMpxiVwp0dV/WtDOkwiBaNi20V
kz9BpbdzTDdNwVgh+czJ9taB+0KNthGdDddaW5nnCsDOER+sHJcwz3c+oHRa6xMpFRiIjCWJxHqC
tUPIrEDyW/VzgVqvESfzWQROfEB8THxwA1fxRdy8oX7f+K/fTuI5ojs56shky7U3HQGpzBUjc0im
oFtNYzw7MwUMZkZDf+y+qY33mdsmB9Z5op5nvK9tVXh0phYSIpBGNS9x0f6cF7c55QW9jlSd6ocO
5dzHyTBxfkWT1EdDEd3OejdcOjee7B1VVPKitYuNbQQXVdFwfFRGCJI+7x9jBDZ/N93Yvy1rkVs7
D/OGQWaQeKeoZ9EKX8sqGU6IWGddz35vTuWXsEyocIdhcYkB2kC/hlTe/V2+dQWS64yGEpGLBKnJ
3/MioEwF9Tia7qrviDh8oxTI8xq5EZgHIxLtqcym4cvc2vqX+1Zvzy/BjsQi2cQ9dC6lx39h1ew7
w4lKtrXvXXGUhS0GfNBVjAroN83W/FWUcobZUnYagrdXFF9Al4nN5XOSfl7bNRg4zuaGF1O3WvcJ
gjQatGmcPcYpYoD3l7ixsVemVpFsOPVMa5Z4A9dJcm8MkuCYhZbzQW2M8bQEVXXUDCjF7hvdXJ/J
JA8ILlLrNWJYLYGbRhVfE6rX5MdU5fkf2+I9GaP8tdIsuhxTxclRCiX6uOFNHSsRWh1yUX5P3Ids
ha2/W3T4CCpbebVfpejDcZFzERpNodVhgRI3Fm2zNLxW6JvnVjCcytYxkfBVlE/39+820pAoDPgk
uPO0Xta4wyo2mVY3VUzZen+pRgYRFGQ2T9qEOGPFeUTDFuzRMEIMnc6vx7HKTYVbhRiH3wBJwSpY
HXv0w5gYaH11ietLV0ziWzTYxoFikfa+1LviSJDUPhRZ1T/xiC4nSFqZXgRukMFWTcdjxzvcnifm
+XG+Mq7FJa0LYDD7iCYQWevn1TIetCBXv9IcoeuFlMnD/a2/vS/PfKSktDgFumyrfrMYoEo3lqDw
Q8sojkrY/kHJ1H1Mhq71mRpbPkVzt8eXc+uGpE0iSxm/yvjy2h2omY0YC8Ed/IbwoYCy1w9CGeZ3
c5r1XizRVvU86ye3jfYAu7duHgYdg8k7uuv4+XVIuRizEeaFjppmhnCBAqT7UkFdclYYEz0sBEpP
r99d0kt8PSEDZ1t+6BcON4P5pew0s/StXKpuqjaqpP0Cd+jSmg9Jk36nmrnXct9aI0VF+DUYoudM
rw5zStBOyKeWflBO+jGx6wicUcRlUqfkGJaOeLXz4+a8sLfyE6Nlt24ZayUMPlV80OvKflfOXXFW
nUrsxCabS6PIJfmiKemtuVdLJW2roB1L36zN4RBONGeHolI+pIBaEVB2X1/BY2mkP7ZkKwbhvzqo
c9lmETkKWzml4YOTwveVloC8G1P4TW/tDRZu3YtnVAGjGMTNa4/b6qJBQbwvfDuMrW8hHf+ja8ex
VzbJ5LW1Zr+z2iY9phCI+/fPqVzIdWBLkw58J4sxCErWMDwz1Owsm/TCj4Ko/TDqw/xW5EO6U2W6
ARjgZ1+YARFyfR3CqjKQ77YKn7Z+jMJBF3qG2bRvnSB8CkB+P0Z2HqHcbsI+GyJwGyXstjn26EY6
YUdYP5k7uPCtE0V/iNBPst7diLdABEeu3dmFPyzz6NdJV0P5wKyIWi8jOtfdXs1y055LiICKiiyV
rsIT8KLARTu18OGlSf/kKoPjla6P6nGY2zxl4L8cft//tNsWSVp4wWVhceWCRNJ2pOl82qluzUND
bc/v46A+aeYceijk5Mf79jbeLo1OkSyroYpDmnv9jbvZLHPmZgtfy2G+AWPuwOHqFpeqqrud87T1
dskyqeTWAsC6rncz5Da1Y+zw8ZzIfWeO8+jVRWl/Dtp8fFvMBT5v7gG/3V/ghlWmRWlLwcoEWGYN
aRooRtrTYJR+Mw7tpZwG5YHJyfCIrIB67NH6PiZ0q3aMbkRIQJVBFkjQKEjd1blJAOYmi5vVPlw/
AxUNM3iHZsAfazBQ/3Gy8TGCt4WSpUjftKOW7dySjSUzhUvBideEjH5N1tc2UbOMRlvDnxT0x6Lu
88PoIkye6kP6xRaNdoxNPTzf3+ebWWReafgHKAKhC0g2uN5oGDbGQRgoOIIRroRPJ2UpmHsarF/E
xuYl7Ixg9nM4dT/kE5DhN3PSBT/cMowrbxKKsvP2rPdA/hrpHaH5AwLIgMX1uZ5N2p05w5deaLXz
JWn73l8aiJOtrmnpp+XGIShzZeezr/0yRom9TVgrJRMDldRro66ZKlaUZoFnR1Hxjd0uvs8Nmsb3
d3p9uJ6tAEACsSunktcbrQUuNbAhDzwjz423uqJAfem6rRcYYX+ZmiE7tQZCPagtl2+KwdlxUGuH
Ia1T0ZQ1Ypig6UFcr9HoeyR9JtP1wr5a3kaF8WiE6vBYjRSr769zyxIRkSR8kJg6feUKpwa5KNcG
KAzzoDsiDE1J6uA4df1TLZZiB86xaQwsDlk2RXDU/a6XNdWuNS6LDrIdrZH2aDIodhzpjCZHQ1/m
L/dXtnVOcAz/Z2x1Tlp36WelB1HedFUF5NlpzjYwmZ0buWlFZoM0RwiL1i0F1PcMLRgk4rbPrZMe
t9ZD5HT2p/tr2dw4ACF0qHknOP/XG2ejZhvN4Oa9sWvzp2AMv4KH609zVqc767kpdcmjB3ADJD4E
ajQQVqZQPbYh14I1LAGlSkHUyP6qzcI98oj0byD01Y51UIYPQ7W0Zxi+nI8ESq9Frz//hmc8B9gm
aqYrzz5WdR470Mh4ShnEj5OeagdVq8Vl6iO4BkNleVQ6c9x5OddBAUaJvpj1AMAusR2rO9eJxIzU
GKamUFQ9TL9NOx6TAk+KwFlzVkhpdz7qlkFCaNlcpHAK59X1R2WiJYjTwWaVVTAfijqdGAcwdLQb
hPKowcvvvfoQYQ0YFcPqhFprIVPUNKsEVVjH6zutfLCrfHiMzFmcbKL2nb3cOK8we/JKqQDTwBus
llYEQ+YWowOTlz4WnmZU6qGmHH1CcXgPS7VpilCVKr4Jk/qaN7+dBFlANrCqpB4vURX+qhgGeNJa
EqH7+7fxJAD4cWVNALII4sbr79UlysDMVWN7VpOJp3nQm+/0g+OjG1nFF9JY8aYIlvCohmNAzXsM
d8xveBodajTeI8l+AMPStXl9COO40EA61XOQfDHSuX0zOuleJLdlRZIASRlMmG7XAJEoAW03Tfgz
N4c1sYbx5CcixNXOQ7B19IGhcd+Q1pDIouu1VKIQEE4jxd01Y/65a/LoEofJcDTb3nnQaNvtBOBb
nw4EqOxQGCDf1v2QXutbe7Foumbt0J9zR1R/aqvSPyK0q0uxe5GexOAU7wLR198Luw33WKRv0jzp
XSRnhVR04/LdlJkRlRMUeWFNXYAynEarCRjG7LNfwMrVr01UFacELtDW6yphToduaTt/FqP7mVZu
Ph1sN7a/QXc87BwqeWZfJrnPP4u0GuITmQutyYIWNGP6rlhcb04W48TszHxwjMC61HQDdyIN6T9v
TAG0Ql2KguIN0MkMVSdZmgTOxrpVGElZKvdpjnpHO1ih1b+vktbw+9qaft2/tZs7D9QJjLNs+4Pm
uD5r+FjDaYlFvKyM4q9JrUcPdtlUH+ooFGeyonI8GJMOpNuq1PAQqlbxNe7KdAHxPyyUdtW+/KVa
ebCHn9nYDy4aBU2wQbw868oGjAwZTGyQFTiNVh469u1haTEYzRQ5K61DQw/Ft+F0fzs2Pjh+2XHA
1iGJwPNzvRtWVadQD8AkyTDlQqZgdP5oodUe2ch93De1cekonIDsEPDMctDkT3lR6BstkOpazvs2
xkrjRyFtFJx1dYittDt2pAgXkRVfzTrP/HwRe0QeG46MY8b0JH6MpHTdvSrDtkuEG7keYEXjodGZ
RevgTNlxLFvbyUsnxfN4wckJrtdoDmIxgpQ3dRrjvxGaCL+GnME3qWPvDUFtuEzAVhIiKNUeCNKu
LdVxzUh3zh4OoNZQQIzcQ6kwjWIvLYgVsq6H+19vyx6EpzzepJlMoa7qUmpc541qtC44lS6HZSr9
0rZhfVbqsjhWWbbXRr6Z4uOAoMUnu38QoVB0Wq2vHcKUj9S4sM9FBeou8XDIArs91rpePc6tsjxE
tTMcGgvtrmaC2jZeEvtdZnBs3bEVD70l/tj8y8dJUEDPRT/ubMjWp8Z9QDOIK6FUv9oQvQeX6rqZ
y0hlbHCcQ/HU5GZ2ALQY+Pf3fs/Uai8yXs02LzA1Zmp+STQ7p2FnxB8tvXstzbW8l8wqAGVmEgPC
+VWWFIVRn4w6mWZtpuHZXAravYtS7lyTjcNEfoScKdPlEAOslfxC4L5dlUOmjWw537VYnPBgh63m
V+bIzFLniP/c38F12fh5WQyxy2IbvDrrZdF1RQBNQIceKOnyVXOoRdlB9k6p4vnHTOnv/WLn3aFY
4tfysD8bBsNH9VRS3K+lmfVSoN80Wqx0JjR0Ij0/uDTS35tQlu5UoDbXyHCLLFFAmbse/ojmmbKp
HgbeAHXhPwxfVMycKWpRH6eyTn7MVqi/txsluDR1t6e6vXFCsSmJDCXPIPDla28ENwKA13lwCfAT
/Vs9gzGaHSvIDm457A0RbdnC70ngBUy94HivbZWJDUvjBOl770DxbGaa8wj58KOzMNp0/9RsWpLJ
L75cjp+tVuUWKOhodRV4hRHXik+pB1hiP+Rlf4xSqJB3IqKtXBvAA0BoQKbM8q1ReqoVV2A5I5QQ
hpJSpZtb3U+hJ/3RBl5xUJaUcZ5AfFs6lG2iODePBRoCO1dz453kN0i4BePpsgh/vbtREJoMgaHG
UGhB/D1uzPpr3UI1en9nN4IdKvu0hincPc/1XVvh4VRKUaKiQk1NTXwnj0qm6qzkUPeaZyqtbZ0U
rdVeK9zDbaRgwhmlnEHEuVbvU3VIbGJTDbxFg+PTUkfxJRnDL/fXtnFqroxI5/ciznGTqFgqDSOT
0QaMm3DZ0NUNT3k9jjtu7blTsAqisSXnaw2+Fy/zta20zYPUNnrp18L8d2932VddT5e/NUXEj7My
peca3e9voY52DMC6KnpsnabMD50KBH6AD3/v+Gx4dkIEaiZS6IVq0er4KGME19aiBV4facmZwu10
ytu5PAR1UB+y2th5hLfOEVMaMjuVkPN1vuLMGowo0D95vR5GASLMDBr1B4pjy3ChT+Z8nAZqVO8B
TrR7EcrWZ5Z4FnlTqNfc9JDh03GZz5C6OSZwJJgsP8d1VmcHJZ33FLm3bMnuOEyYEm2yrvcpip2N
o4EOlIJS8rFNa5UicFz7o5bHl/und+sDvjS1+oAaI/VO2Y4oehW5gQi725+STB1OrtJ3x4L0bMfe
9tLw4jwaMs5bRcyaWwdjbc1IXMU1/fFAM//o8fQ913rx7f7KtjI/WeyiR0BzCNyI/CkvLiYqgmGn
6Xyx2S3nvxejRa8Lst+/+1qDA00X+meZsMPGiygsdBn2BaYT81CrYGJb6kdUH809AbWt3ZYhCRU4
9AVx+9c/yQg6JbMVVfFaG0mkB+YNhw+1VjqHAlaHC8O6veXd34Uti5B7EX2R8LHh8ka92IQ5q2pF
nUuFMnjaEUPb7S+zHyq/0Mf3i2vl/8IZUufQNID2oEHXCVHcB7QRNNSlGFNH8CPvjUPkMPUSB+K1
gwPSudtSbFuSRoOolSt/sTKC8TQdE3who+LB1ywpfwBbcU+aHf6bMwvykpEIem9EWiuvq7nJksdi
Urxl0u0f8xA9NWYzenGs740sy//S2r+DqQBCDxaI+HF1ZGc7SqvZ5Xykk956VWq2Bzgu93Zu60xI
5lSKvcAPoDW+3jmSy4X6DnfQFHNzdtpx/A4oMDgoWZeewpQx6ftncHNVVIIZvAAqDMfutT1Ftft5
TCzF6yEh8yY7qZ/6OQGGft/MrWshhQFDIIUeHQ7FKnxTlxqpLCUJfSsS5fesATZ8rIq5fEJCq2p3
4qYNY8RLjD/xGPF/6zMxdfpkZTkCnouWL0ejc92zagFEHuxdYVb5u68PBfSgyKsAySDaxm1cb18F
yQBzFyZ3ajTsX8ysheeiGtX20Dd1f4lA7z5otdVbhwWu7OkQGPO4c6vXH1Dy+SOyCBiGkgpuRP79
i6vmGHOd6QsUO2Ee9G+bPPg9hnX9ypfh2Qh9fPqdOEdQ3ddGTLXuK3uE9iEYGbsOLCU5T2k1HKrY
3ktftpjOGFb5f1uroxLPHQ9dAJsYF8Auj26z2JqniGL+rUdu+09cT532AaFuO/fRtU5/irE1w2MV
1qlyTCOhOAcbWQ/bz6fegXxBEXsYxPXxYptBtlOzlMAugoDVlbFdRQVK6RqeSJTucVSa6Zg1seZH
Y703Qn37cel4EZsDIGOu5IbfQ+mXlNJsZnmDYunvR7iULpW7dDuXU369l4dYcgfzEKNIAkSXbG5V
0wAPb0SLkkAQDTnqyZmq8gILKnzqaTbNfjtXxRf8kOHpKH28cu7qv6ZJcSQ/DbdhdX+ajqkhFHQs
L+hgYGw1vfLQo55OzBqn3utc0LMpyOlkh4ji7jo+JerNjCSrLc92i+xdGiXqwxL0+RHm4G//whLO
lMxYY452jZqSGshT3JZ8NVfpECzmHezSFjrZSTN2XN066H5eFLykckCauYP1WKBalpR4s8D07KBI
HsI2/knFtTvZU5J4BnMsxPnpnmL4+ola2TRX36yelcxNW2yOljJ4qhPGx0Ho9TGequgEA8seRGvr
EjCi9r9rXB/PZXK7EQ0V7NVK6S+2Xp/CyHB30pfNVdE+BJsl+Z7tVbC9NPZiFIGFnPYwpkAfagf+
sUEcaDdMD0xE7+GFNu3x0oPVBFosjJUXGZlNG4pamF6kJtknDW6uk8O7dahzlAMA7eyVajYv+XMH
nQIY9aGVvb7Ls3gYDE5K6uQn1WpjmZtNH7Jqio663jtHRRHZWW+MZOfx2Fqp4OtRyqAmdcMILJo2
GVvG/zyaC+ED4FD4n5WueGgmtblos/Lz/u27Kd3I8wn9GXhpXLQskF8/VnUz6DXzjpZHYyG4IHNX
PgZWt6CDPGaeYWW9H1AuP0CcqfxyjOKHBoX7jq/ZWjJ0BFKknscCqMv1T+B1mxvNnuC9ruzUh5/S
Dg+xA5FY28/hZVbSPXm92zdJVuhpHzFrITP+1Zoh2RwjlKQsDzKPxKOGGx06Uc1+E5R/39/ezaVh
DBZ2qNgYM79eWp3FNGIrOMRTs6t8dQD2NNiTfezFlL0pNX2XQ1C6k/XrxLMkAaG4bmoL1wb1Ad5Y
haY06JJBPeU5ZEo0rPSD7sbVJVNCxivn0fwg3ATUixZnfqe4e1wFMua4+Q0kh9RTGIO+ESXTK7Xt
EPixILG1A1ifQ/7oVM2LHKX91EbIy1EcXZ5qaJYeQPgp3c552j7T5By0g6kwgSK93oQs7bM01MlA
+6ZzZVOp1T+NlpFdOijKfxu9ovyx5kk5ZnZsftTtoGceXRn2CPE3TxnKYgzXAuw01h1KEbf0dMIK
zn837R9yiLZ+Bln/OcyWPRqXTUsUIZ4pTxERX310LR5g4g4ISfLOMT4Fc+++7alFXhbIxXf2dssU
NXF5S4nloTG83tpaFeGsqJjSAU0+xJljHG1IVE9znO291pumiOg0UmOiSHV1S8NKMUEA45kSGJDp
61b6jyVNEy8QQ/z7/jXdejTx9vAyGDIBX7N5ZFnnNAzSml7ous3feh/zxpiR2Nm7DWdgkuozuE/B
k7Hc1d41i9aB38B9JmPU+KJv7J8OCMy3itA/dX047yxqY/9gE5IqupYkQ1ifPz0bp0FTTNPL5ko7
FykIQu6j87dS9uMeynTTFvSMFFAxaa25yc22HRmfjTkWfVMxKafbj51l/jLcJf16/1NtvMwU3yXu
gj9RBV151K4ASmDbxFNZXxnmqbeM8EloYYo8ar80hjfmjLLGqas8OoLSxn3jW54FcBZZHY1r/reO
Q1or1SGYIS4YVTs5wdjRvGvjzvQUR+m+ZGmWnzs7aZNDiF96LBLKUy4d5+/3f8XWZstLwSmiv8MM
3/UdnMpgdmTn2GNmuWPaUo+rx8Sx8hoFsKo93Te2dWglC+5/mfUpGV8bQxSKCYYgJ91JXUKtBF2P
w2iN3anphyH1rAWGsZ0Ma3N9L0zKI/AiSZ+ieXC6mbqlaw7dhWbKBOIhcj4EWvw/nJ3Xjt06E6Wf
SIByuJV26uRux2P7RnCkcqbS08+n/jEz3rLQQhvwnX1ObVJkscKqtfZ4RTdPEz16aFIhhiQEujZl
jKUaUfrGR0OOFgekXPWZ97M7WiAfmEwEc/8xHJ3mk2IP2k7otWWb0QYaZjgcalerZaIuMpQ1DuNQ
5rF273lDD5Gilgcek0JHdAUghxH5t1hU2c4n3dpfDg9PE8DsvyFc49zNPdoI5qFoHPXsLFSNfWaY
53Kc9qCGW6YMwHd4H1Lzv7B+hWnRtoaI+2CX3c/CSa2nnNHHM1MN1s6its7pM9accJ2mxvPN/ePQ
KOhKlJpb2occ53roW2hU+5GSuTKpApYd5/vL1+KvAQbiZvDLy0w5rnVRKb4+OSOyvUk2I0QDsXz0
LcPt3UR1Yt2NoV5896qZGW9Q8ZTeY+UAzav1Np/ECHF23O5oOm6UgPgluMNFbmNZ/ModxF4PqWZD
yOeSMfhKo0z3Vek5hD3al4q+7GFw7PiuNhsBsSKCqp6aqxwyu0JfIO0PEKMhRmQZe7qgi2NYRYG4
SPp7Ft8dEMHywf74IGFpWTIceL5TRQ4nBpHheYVY14ea3Qj6cRK33jy2OxWSjYf8yujKW1VZ2UOi
gFFLHfugdPT2HNJ+23kGts7aoqAHRwtfn6rW9dLAf4TxMMT2Ia70T9KJrfPcMS0MoudeC9Xi7ctH
bSOcXspMiwoFBinxXFubFH1gbkWzD2pYar4aC91nhnh4E2t9fhFqNR5FAmOrEVH/G8I8fnrZ/NYV
htmE0REq+czHrA665SW9g3YdHI9xER3CFuI42egisOKoOP+LKQrDNNWIW9ZRBKQeZQssAtmGMoJu
0YqY/irq+jHRzL3gfPMTLnCTBccKEGp1Oq0wrfLEQ3inGWLEVAqhP9Zy0EATdtnBrsp/oHpe5vP+
n73VwTQiq2qHFrEYr1Ky0wySPiCNm4+e4u41KTaXBnEaU3PA+aioXZ8X151iOKXhUhXtEN5Rq8hG
P6mrTIBXqvsHy4zH4PXfjYLa86QeLmiNTrABqcHYCg1oXmdOkMtY9+ulTeYBwj69bGrrgv9pavXd
ajgyJUtCZWwebB8yScnwbNHvwP63rhxFJqZgqCQvQN/rLWzbXmsSLtTBULz2aESeC3NQqHm3mS7U
sxURAGaVF96V8Vx9072x3Wtsbf4AvDovJnAhOHFXPyAMpzaiLXlIu8wd/CRF7Mzoe+9XXprKMSm4
77bRKydFEdlBc+N0x+dsXXpazkwh8JQC1Vy9KaUpGRCQyKDGlSyW8esqH3w3co33MK5Du/HyR91c
LSVt0OQL/mt9GZtEywooKOyD3mpAxMNBPs70xQ5RN8iLHcc548SKuHcqzX6YrXGvX7MViNEtYMIK
VB9FodWZYipQK6SFO9e8KE98dSi+SDVR3mtW2J30gY+b9lUXNHnb7ji8zXwCMkdG5EDzg+tZuYXR
gSy6GeFZ9qDl+9GbYwcfnlpe3LL3LrU2smgIEP2l1BG0FmSslFWqvY7G1p0CfkfVcZmpYRTx+rAZ
Spt5EL4iIOw4j3UWKrkvIGHdg05t+SVmDVVapwuj7rr6niWypI2AFrSltr/NrNVOUVUl/piZ3ZFK
xd6kwuaqnh8SUAr0a9ZHuMjcOOxQJm3NBiawke6TPU97pZeto7tEANTbvKWEunod4dTw0lGS+Na6
GI1A6ZoJftk0tk7TMDex37a6qI5cdNfySZE1cZBONv6DkugzjS94ag/8AE3j60+YgPUdYo2SW6jN
4rPKS+P3w1DcKqWTHUoxOv5oy+qkuqUB2XtWXoxKhjtDtFvfd4FL/t/fsHaaalLHaYtyajyh8qTM
UXOvtbl+SaWW+ipi1JeXvcbWB8ZDOQsTxsJ3u9p6W47AKgRlY7Msh0tpdfrFi6fh/ctWtjwhpQYG
v+mQY2d1Q4eI8iVNR6QJ5ir+EXa1mftunvWx7/VhvzdLseWKGBdaKIMXEqA1KYUGEG6CNpu8wUga
y08sT7+tYnA9IHCN1vY7LUZnp7C7RPgd4zmvHa1bspqFPUVf6JwWYN71OQIM0mdK21BasAb3VIGA
uzCYndxSVR528pZl49b5AceS07qIUqDmeG0qHSa7mOnfHGZLzYWvpZ0HXHRiChww9DHOkuiQTvme
fvmm1efu8MLl9NehqYtKdPnSvU3trLwp7fRDKab5rA5xfqcMRX4Hvfge/9jWEaIIRyGYx2Xxf9cr
LU2S0efiWFSO8qERKkDuPu4ufVjvOtmtS7EEtDSJDQbr13hmapvjIJwCyesmKU9lpaYPg8aY68uX
YuuYLhkbOoQo8zF0db2iPmtMqU00UKJSN35bMDkOB1i1h/MUF+YBbqD4tuvqGam+bNiZuNvcTNDT
RMc8JBShr02bErEJ8CqoIMqov2mjTPdDduNWNGKPymjbFFgpIqBlInO1Sk+r0cwUlIG9usqPk9N9
a8ewP8bh0O0EQBuWyCdBmkF3wUu8djLNMAJDS9FaReTAhAqrCG/7wbUy37TlnhLMpi2eX4rQzJr+
xXvTCq2HwgJ9m24SSCuZmnJkqmx6iFKyy5ePycaLgOLIgqF3wUqBA7n+VraZhIj0UCMRpVR+JbqT
+qDgoq/AfZygrqFVeNnexmNMy2vxnwtlEe3ia3uOhrCICn/gASBioTwOuaJ+qODxmvxsaKvhNomr
zD2NbmM+yml2QLyOw/T55d+wcQE5LFxB8gdejHXZw2W+hWCZyo807eRjDyPUsc1t/dfLVrY+IoX9
hdZwAW6t+4rNTPaqN0gvTfnk3SOF7n3NkuRHpeSvnRbiRQDlwmo4gYsLW+1pVnqtkcSjeXC9qLkY
bm0/FYLAxlZ7eXr9onh6FiAfcp/0S68/36RSXB4BS4KtB+QtvDC6SWXDQDSUSTuxysZXWtoUzEAv
9wAA1bUp224YDupN44CQxMhIQuacY4eixssL2jiPxGJ4fhpY1OXW/GumdEGVLI8NGTLjiVXpHqdh
IsMZ09B3Ybz74SmgWMPUupFA7l6/nYhlAZfl7SEUWOO8G9fJwpJC6yHL2+oRmOxwLjw5HHVt2Atb
trZTw02yl+AiGQO53k6eos7SZlpN8PVqF7fu5bEWu2oc21ZA4y4CasAyVlbCOoW1m+iAuKAsLgQo
+j1E39nl5Y+2cbVIuuEMXzwXjCkrr596nZ1nNd0VkSndSYl7BmirXn3oneTb6y0BwMfl81h7zD9d
71qhNmWX5bSyitY036jFpF/GZdgqtel3vmxq6yQCw2UeaKFlRzDy2lReFHR2WuLKQss03xAVUoqh
El2UyPlsKFkEN2k7q5dGjvG5t1qi25ftb23qwlTOg009mGbuyr6SMB1QEKsXua2evbH5WJolhczI
mKdPL5vaOiXYQAYDCnRqiatyqRoWaZ7XOGCzbtoApssJPv/a07OdJW1t6Z929OslpZU+1PFMYmBP
rfzidEZ8M09ufcicJDvVztyd+7yyjhHUH/44wK/08jI3d3TJfBZOTUoUqx3tksqGQ4UXYB6K7B4N
UOW9gwyDb4Xah9dbAqu7BJXI7ejrwaoRRZ9JZcbp4Mk0vRRl472LWnJ2PYztnT1d7tYqJ2A9BmfR
o7FJIHS9p6M3umXW0vlLpyr76UlTvbU6Nf0mgDfcMkSTv7FGo/+HC0+Lgm6uR7vCWjMatIAmmDnk
bE5JCsi/o0XSF2F38cAdHF7eyuWxXK+P52apsyzsYuuW/GhoyA4YvXmou5HUJg1ld47LMruLDCc8
NZ1VPVV6rvz21HSvyLPEWmvTPHa0iYBZoWu6uhYN08e9EkV0OpGDOOcl7Z/CmVNmk0vj2KpFc379
Ugn6qGwwLucA6Ln+lEpsd5NNqI58tm7d9E3k+PoYNkwkinbpNOp+2RXNMY46uXMzthwAI4D0RHgo
qLkvF/ePxlOPMng9c/UO2KsDbxyj3Fe9ot7x3ltmiGyXyh3lNzrI12bq3EyQCFi68GlufisbRztX
THTtBCpbN4IIYhmVX4aA15cPcjYxibDjmpv1U5mn1rlqc+XsVApsuTQVgiRU9khGN1fGc8Q5dSEd
WLdhuspodTNmZfQIs8OgNx0Mit7Pl8/H1sJ4jBwcGI0K3r/r7etLJfLoK8Gcoqs0YMqh85m3bAOi
daTDFvEQWcZyx79srGx5/Bb8Lzqs7ho8okxw5auTghC5JWXvO4la3TVjPL6+C4mZBWBMAgDGcLW2
OBIQGsBxjnpeq/yqJiv7qFWwVLy8g5uLoYcMEhx3AoLhegej3KBFkRokjZWtXGyhTMsUqjR3TuDG
O8f4Nxw3S9kWcNlqMWbel2oiacpZTmK+KTTle4i8+UMVGrcZ+KzHrum/qqOX3YE93KvWbDxyi5rM
ggpfqorrxpJWAZHIQ8TCnE54d0VbuxX+BIqNRhtNZ+dwbBrTAWbBY8IbtO6z1rZkaDhemj7kVE9q
2KHebeU0j1VZlePOx9s0xm7y9XR65Gv32LdCTIaN9mBZV79wjvX7mbDlAH/wXhqwdUwYkGI9HElg
QytHbMIBb9heSHcjr5sTc3vD7KP2Nu11OLdwCHhCBiGXUvgy8Xl9HjVryFgqhhiPVo9qM3iHatKj
+74q2mM8Of0lK6GuP2TDbByQsNayYOyF/gRzWHWKKdeLYFHwQFFiyOa9yGLzFAMxpraC1C5VhtWP
09tamSWDPzrv69e0ieRt0Q2V9OtRhic2xfUeSBcNza8NNY0DO82reicI33iCwcHwYDwXd831TSqT
uh6yFN4tSmvGQz7kEpgRjGJJY4+nBmLevah7w8eC0WdQHbwm9bJ11K3FVojwG0xbnRW5N2VXKufJ
kk1gc/j+G6JiDHS4zv/hZJO8L+A0YnqO1vVOq4ndIhcK2DBt7emTPoyu72mZ/JqT2vzDjaVOTWUO
vmiczurENQCgM0spcA+6S5csRDD8d6pneXGWdaOap9f7W6bDYeGhHEjLbnWRelNMiYBMmaKnpqdP
mVtV1smsHVhs/sEQ5CLws+Fw/xK7lk0/K+RSzI/N1aPTaO6P2mjN3y8b2TqMMFdS47ef69Kr1YjO
9powxNup1IjvrCLVnsLMsYMo1mXhD2O8ly9teTyTeuNSiVgmXlcfK0RdDX5O3T4UXmOfjBx4XZJ2
8iSLMN3ZwE1T1HYIsWmMUim4PoK0rHstxxNCLmDYN21npJcGDqdj6UZ7KKctv0Lj+v+ZWp12ozHh
4Ko9xNYNZhc6m/6FPXZfOgv+QwT4PH+YmdGOzKbz88SpdnooW74dEJ/NaYD+hgfyeqFll1i6RRsM
EnjTepsyjXLCrXSvT5CIlngTl5Imn3BxM38E1CNUmtaQgLlIJ9FcpnDqGTVHsnMwleH08qncfERg
W1wG7J6T29WnS0QJlr4WKHUivCECvR7CR48u7nihSSR/Kx398qCvBY56FJSW39iziN0gH/Oy9u3J
1r6A9h/PelEPP4fOVMqdH7i145DpAhRg7ol8avW9W4acMg0dF7CpefVxKsF/AAD+B0CNA+YK17Yk
98xPXu+4iKrQTbXOZoBBC4/IU3wr1Vq5CG2XHnjrqiwjk4SRoJMonV9bIj4fLdTtAZfNSBsd7byJ
myBTtTLzU4Tbd5h+tq2RVGjouZGjrXyA3hdjpaVAADSrjr56FA0vcDToH9Iws3cgPFtvH6uCh8vV
iZDXYY/KzEXUQVZ+SJk0Re5I1w/qOLdvx8Z9GpxhvFXsSPn48und8qm8RQwWk1osILbrzdSmIjIZ
tuE6Nl10P1qV4+NdYTOqvVY9VG2/B5jbNEhUQhb1jB5Z7WcoJ/rq5Wgj+i7UIFY07zu8CMmxhyHi
v6g09npHm5u68OlSCIL6eF0bbfpG8SaV5pvIuu5NZnTWR03J5amfjcw+2nWsBl2YGHuh5eal+8Ps
yilYDL52dcV1iAZVD5o4q+iRVXszf9ubyfMEEoaGx7onkBu2okdi5oEi6yD9tLSJcloEMIWpl7gP
SBTh4Xr5xGxdCHhwKNIvCRwO5frEpE3a9gCA6GZGpv2mnXLjKAbTeUhdd082e2sTgYkyMUCsRNt2
ZUqoatijXgTrq4zTyM9VIF6+zOvdpG3rkFDkgg+KOJY5oZWhCaHGQssZf2/70nb80u7mU6gNdQVV
SUHfI/Pcoyfr7vPLW7n1EqPyAGoPzYdF8eF6KyVwH5GSaDFm5oTnxO26b7B0AtOIYuPOQsfsZAOp
CHTmbhiLNfeYgv8iaaFRRkMa18bYJsWTdTouXMr2fGSg7vogLVIbrXyyollN/GrotOZgG9L+AIxI
mX2TDGf0B1Dzg19J1ywCu7fixrcm2tu+our5zgu+9UkWraFlFt+l77t6tWbGCmo3W2KvMjPuQX2L
E6l0evBQq0j82am1gxEr5T+4YFgG4YVmeGuBol5/Eebx+0F2hJiJoS6VxtL4laRjcqf07fymjCnL
MYhZ7Sx1C5iP+11IyKhZkAGszgEdKsUyJjTNI3BhJwONu6AtmujJsCcniEAYf/FA8t0XPHtHOGxt
ogb4wlyoXHeyk60LtwwpcSgARZnrUEF3IrtXYbRDzD0Kz2QO4lioxl5SuW2FIX1o7ymz/lXSGjMA
vpKs2x7m5MbQh+zeXhhKXr5ci4ddVY8d3lGQoETwLsiP6085JophNEu24A1ZSzXGts/JCM/3kOjz
TSed0i9DaJbtpFLPL1v+iylsuVckzFwuCrpUTFaPqiNR+TYrONSdLpVPuquoQZjl0yeRgw49KsyF
y3OaGjoKWpY73Bsx53oclw+ej9aTWWvJHjh36zaROJFUE8FQ31sekj/i4RKy7BmmN4coJpy+G6Oq
x0DCXKn5ejWP4S1wiPEyNtq8sxVbdkkIqZZS2Kb5v7rFzVxohpgXEb8wl8kbpWqzQyJa5U3aJu2P
MFSk86RGwvyX9S45hg4TzRK3rVoHRFmx1Q6sdwhDz3qAu9N5q9eFpb7Vx1p/SqcOcTerNnaSm433
mDGARV2BxxFY+XLy/9hms2qmhMkz9wDLUPKY6VxfbUZ9r22U/2arL3bMbbwfUHmRnC781kDSVhWi
KS3TmpoU50wa9hOShvDgMX76FS0zYwqgiDTvWrfQPniFmoE+V6wdx7W1XAo1z+MIHPPnzOiP5U5Z
IxQddaSlRQu5vNJDcOCnFFa/zg2KjkRX7vxz524td2d1rcnFIcNAPxby8vXdavIJapYGLtaxraJP
bd3rZ2dIxRMzOvbPOEUKZrK7qoTpWPluTEZ3CM1E33GTG66F3wBkx6Q6SMiwut+tnUywp0xUQp1i
Pjd2BQsBU2uXEGZT37YZ0GN43clPaZMnO15tI/oikaPXz3QN6daaKwOhCxs4NaanPJ7e1V3lfmK+
1b3RZs/9vbPVyyX5a6tBWNPpWPo4axwN+p9hGkGDcui9KnlDROD9Cpspdv08U2bPbxynMz/GcHej
oKAmbXmM6S0ZQdYinO73jV7t7ftyff7+QXx46ga8k+sGsq3IKJdp7B6M0JkyP2+6/J4i8h7R4ZYZ
amULMIQ/sIFd3+LaQjGqjDliWhhFJWR5JRC6Opuz9y9v8Nb1YXOBfQEyIL9cBRuLPHTnGRlOCpoj
EWioKHxQWz30O9IUCF/Eu5ftba6L8U2oHWzG29bbpxlpMbku4XTsTsVnQAfqT8eWZvA6K1RCePrw
giitUxRZJ1x0W3TSV085aOOQ3Y1drt0mBVW6l62s9+5/VhYEuUn5Hn9w/Y2MnmnbpMkECnEiDzQl
zr8QuWTJMaor5YOiFbH+ypv3bPG5ME1AQaq1OhXhVNERZlwRwvTGu0nmOAxKoNXHiNrQjl9dX/K1
qdXioBAZSo/hx2NTphmV8KK7r0IIfnVhh688E8+mmJBbAj4dttbVQ0lNU3eTSIpjO7og4LW2fa8K
by+Y31oQPfyFm3Ch715XN2VteoUdEU2WceOd6QH/ELnoT7EDMv3lc7FpaRnXoAJFw3SNZWxCYzaM
MWR+dorFjc1s4zumpPOSIUTEBl5vy8ALM0QGy6O5Bi4zw5SoY6codIZUeYiQfry0UzsebfQnd/KS
rWUBMAFlz8VdDvz1cTdzo4ompYuOkHbnl1kY8OxoNZ1ua9yTdlt7ieVE4JDAeD1Taa/bTqo9CK2U
enTU26g7du2onUutrU8v792mFYoIiyIFYwPrt6V0u9h1oiY6hp7dgWAZ6oe0cecdK8tF+fPBYC2L
zikPJixZwPZXF6kfvWhouio+okcl7jvaeCdDGZxjnefZ2XVG++nVq6L5C906rxNi4WslWSLwVLNr
KzpanTk80rcTb8CT77GMrINqVsUbSPmcJvOiNLg+DEzQ1UbjxcdSC41ANkYf2KjaBmmRKE96IuJj
DNPrTh10YyuvjK4chUjzWvSRE3MiAOjP4zxciraVN21s1MJ3q7F7JSLheZUgVchWAB7RLbg+8nLQ
W10XeHRm2Jbpa8+7MctE7Hj1v8bZFjOEcEslhEzUWhMrJSWT0S4p/nFWZ4XT6LYB5AnhscSTBBAA
6jd9UYhzV1jmLV8c6L6eDseXj83G7aYyD5LeIaxbYJXXS/X+h8oR6XGyquiQzWV/djslPJMoep9f
bwomaPwwbzOCW6vPmLXEPChYJ8dQzZubalRif9aqOWgb1915otdRMhYWpACDygybEW0sf/9HdkCP
QM/LKKNC37vTrcOz+ZaOR3rueEkfa3Whye7LLIaTNC/3xjM3Tiu2l87dUhz9i5KM2NzRhJWnR0Uo
9tGYx3Jp0WuBUfOA69Xw2rD8f2v9//aWK/vHWmsR5pNlYk9bijduMpSBK8yGUWYonF7+ghu3n9QS
oOEiaAr1qH5tyqVZpmaGlxz1OVK/jTkyVKOZJW/r2HQKP4Ov/iuRbX5+2erWEQXjiDNduCR5x6+t
yqYsrcSl3VJbqHvy77ILkmbarVfLaGeBW6bwn8zxasuI4noKUm0XvH3t8e2Ycz+EIok/6UpTnxuy
ux1TW3tJ3GMsXB9wKa0T2LLJs6ZFE+dISbnwdbcuT0Kl9wKdi/k4D2l5ZrrO3Am5ts7mn0aX9f9x
VhwarQq9B+6Fo1a3die0oIqz8raUMr51+26PY3RzkThQoI3gyCikX9szo7aL0jDKjuZYPuT5wHsu
ozOhl30OS08PSs/diyG2TPI+Adte3gy4eK5N9vqk2rU3xMwOxBTrUe/UwY9a4aE0eyvyS1zQOW7c
aMfjbJ0cBBopiTBrxZTJ6rm3U1Uonj7xRhWtPPYNNWPFc7r7Tlo/X38dyIwhiH/OEdfgdCUpUc4M
1fio6rN1SciTYceEj6Qqlb2B681FUesgfiGjouZxvZe6DJveqdv4CAeteLREkd2gdjxdpt7YE6j6
Oyhb8KcOnWx1UdlbzzfKxEW5aXaSI+X44oksvLw3u3oPUfz3+WfXDBjoaehAOLxm5wA62odyDgtI
CqxDow7yZLvSQwpe/V5P8R7727pGBtkneM2lOgVT44IGvN6+VpsLeATBsjtFlJ/rmWmqSiiPlkxr
34n64dJ6XebTHAzPhjnu8UL9fREAWsDHAKIYCMlfBcFIgpjSxq49pmFo+ZnXT7eUusv3pic7P7Tr
Fm1Pr3n72sPpURiDnh2YEV2MdY3ITRPHLFxYIEh/+iBN4QAAnQ15cvfqyRN2l9YVCRD2oCLwVodz
DL2oV7w+PwKrAp2aMOoY+qItvNJnfDbZwXX+HVFg7VmtnOABa6tHiC8VpXaTZscpNOrbAXHEwxyK
MtAdpO1yt3iXh4ZxEznj5eUN3bLLxVuKjoBJAAJcn6GiyaFV0NFKM5LceejVLHkcbLquYlDeR7ne
nYtEZ8ETR/llw3/ffQ9CyEWdnTm2hYHv2nCsNnPPxmZH0TTDjdan843uSJn4rpupe82fzVWCAlja
kdSHnOUm/fEudcYInrQds2OLsjfKGlJrfafN1VMqp8e0HuoPhZdPQdrbe7wHW8uEAOt/jRoeqtV3
NcdeRypCSY+VpRIP5r1xrsN5vCkaNd85QpumkA53ADw8O6DVIhMLLxq3y466BqotsjhaSiMezbra
I0Ha2k96HtTlmTemgLr2PHXiZYlSZsfUDTW/dO32XCl9eWxDXfvUG5V+nnRLHhAt3xsP+dvDLmQV
i8YHxrknq3wiVOumLmub8yrN+GR5kXqq1FYL5jyyPtB+GT++fExJb5f/5SrTJtImoaf2R+y25pdq
+6EVaThSmqVV2hs+uY4m/KECJuO3kZZ3X2WohlEQGuOE0+P01Qcp6hIewjHRD4Iu/+gb3Tzafp0o
9XsNrY7QT2yjhrtvGMybHD3pOijCOqt8B237343Cew/pnCm+T07sFoHjjV7ut6VXM9Hk0XLxK9Pp
wFgC1xuCKZ54yfQ8irETR+NwQd67qIhnO+Nrn6V1fjP2oTsc9E4aXSAr/iWGUgVhrxztXn9oqvSi
WmneBnkl9M9xnZTNoeui6Y0dNyI5SyGVr9ZkeZfCFmnra2Mcu2fBqo/Qc5pu0DFLrwdUvqL2aC6+
7OABJzxUSgL3BT9YQ0iPLbxR21Lkfg3vdoiuPWViv+1DE9bGyPydpLFogqJPjV/OwPTPTZqX3WNo
AsE4mOZkfHDyJFEhRU4G1M96Mkt/KimPniFgzN73Quvh8RbCOcPuC4ixdSvvp6kr7Q8kB9Ol4Nhl
tzLpHPOuqt048gfd7ocgNJX+Jq2MWnvjTrZ6n9rqYNxFcMV+IuvQ3/ZzPHwr8jj7wohc8w1hObQD
sjhrvrYRZIu3YWshXYisgP1Nc0hbgsZxB3FSGzKYVlOnRx6ypjrz/Mdv1VYJRZCGfX0xnXEaArOL
7Szo9R62yL4uFMtXS0lUOeeN8qNWikRSP6pCHa3LYb6pKyNrfG9qjCpQpKo/dcagm1BChNkQdJk0
nONoOAV6GOADwXOaI9j81soM14exu/ukRW34RpvSLj40ldl9TiJlXDRgU0cE7thnDzWZ0C89Ic70
4wqlbDgR4vS7KocoDepyNIwHXYoE7IDIisq33LSQBygw8v/6xgvLYPLm/rZpRVcdqjwvb3qjsE0A
FGEV+9Usi49ZL9Tab+tw7AK4O/gGIoPQEhVu1fxlEv6hnZfNauPbUoz/2YyYhrc5xn6gJW/kgcwF
gntk48QbDsR634dJzHcpTOQ/mTzlnUw9MLrHPE8oY6QMl6VHw5HlU+sZiuO3qteovrC76NRSRHf8
JLTkb52a6s9I9YbbARay7Kwqs/6hc3KhB0pZ2C17EqrEvsBCAGkw+8O2ingKnCrzhC+lErcwusNt
CNVprsWnSe2LMshNPc2DInfL6S0MTbN9zAZh51DNlvZ9kw2oO5iKon4Tg1qgNgWK5WYw9JSHtkrT
H30N3NCf8lxhEq0X30NPmd5DqELVxkzGSQsyGgf3bYsgVmCkbmz+UJ3Yc56mtJ+PFRX+/mA6dTf4
mlmNdTCHs5EUTJqVcNxPKBNHfA2S+qAQPVJwUsJ09zDz330xK0Uz34b6aDDT0XYxbqJzYHu/6XWt
it5HSltHnY9iu/Utl/SdT5UDb8dvpPOQuG2MuVOPFdnDo9QSqRaBmUWhGfAjwvJWKFqT+rHTRcMb
kWpz76MON9w7TapAo1SVSG2iRtEkny3FRG5s1Ipi4Copzo3I86b3paa2bcAMddh+6EfTmM5lI2Tq
D8ps/QK6KB7MKLMjwwfZMT0x7QxFUz20ylK/G0Yo050sT795XQywJ9djmTwy6VS4jV/WTqS9g1c+
bYPZTuKPldQUz3fMuE9BK2k9OmBQ0mt0AJUBodB27MpDJDLD8N0pmuKzZ/TyP8sSoe07qXCZGp4V
YkSiCic65bC/aad5hpngNGllqd9PRpzkv/pZE+F7o4mK9l0ZluZ7OP14KHzP7Mo3VqLr8UPnpoP8
mSmhVty5lNaiN446ZvrnTiS6++D2VaodqOEp76oqqjIcgjBtBE5bIwsMe9SNwJzSJD63qFD/8jJH
3ltDOnTQWOFuTk5l9c7Fc8qaxCGWUc2wR13OQWEnNh8xVlpGku2hOxtROCQnBiPi9pCHjvwVabFq
PAx2nv8emUqbD0oFHBCnVkj9Icnn7GOljF14a4tKZeTEjt13jlS1/DignQYztSnL37Z0Chshwmj6
CIS4zwJJuBnfR1082ieP32McZukBoDEnrRK3qh32LsxUtRJfMsWchzvpCvzmLNr2zjBjS3ybur5M
Dk1hzfPBzLKq8tWuTfV37UKT+MQBrNMAqZBMqYNc5bi9cYj1yjMUtnrzXzZlune2q9Sumf4wjc5v
mHJy3nWarqh1YLcyD08lWhvjoR+m0oFHKm2m9pSxmPqhagXKsGos0y4P+q4dDD9upH1HQRZGSK+f
He8UqzkTPpkySup0IRAh8+iKOu5+xsYsvnSwpbaBKGrXOZbSMj5mjjo094nQXXD/njOI90gd28mh
MO0YsbG4kAY63q4eyXkMEum1M/GIG/F+Mhdf5QqS24wQeOIYatHo/daMLFIfs0xT+/+YMxfREa7U
sD6NNDMt42QX+eyemtYeskWk1W6OxuQqut92oBSd05BrU/1ZFfMwK36EMF96Ulqll+ObwmSE5twl
SVr5JrrTyS/CUt30eZnn4XsNIqg+I800dB9sRW2moK3qCK9oVrN2GJyiRC06mlPePAOOdK68Vhqn
xJVOjWRl01TIV6Cj7TuzU6lfvdhNSp+xTNsIkAuoPCqRjl4EeK9i8IVrjFUwjiOXeKSD7gSqnuIB
OhVQwVKk6ab7DsRCfpj6MHqUvZ1Px0iGU/SgIxlz1yhZlkCXUGf3mpcq+SWH+kUNtCET3/uEbxjE
qptmIC+QBwySGJLnY5d1EqSAElrTIZK5N94CcNcaf9bFMAdjNrafp7I3Hvti8lAObpwxDGQRS9UP
VTHcjGKJa9o07nBuvd79J/vIkweXAMvwk7GbHou+sxTSWxUmjAmX+skbEKDw/w9z57EcObKl6Ve5
VnvchhZjfXsBBEIwSAZVyg2MTDLhUA4tn34+ZNdMF4Ps5FSvphZllsZkOuBwccQvcpHlJ80RHLkF
nEeB6QeXhm/1pp7cJGpH8qSZsNf8LO4SD9ao1ls4RridbgaNqS/FljZHmSFXPUp9OyOC3/mZzBr8
JYx5PrWTbAwa9n2S+KWwJxMARJcPoG4pQrAYlyG+jhMvFs9tkXZTHpRDlOHdTN1PBlbuEgJraQGd
mg3hptu8nCwUcF2rNQ+tKQx9n0sonnur1bpqFytRx7NjtFbMaTA1hWc/1NVs1xkhUN9GHoToGv8J
M7Wkd1WbZd5dVakwe56tGj3d151lNl1/Nh2l/kqAWldfnLoqo1NUeDFnoErkPgLitLK+Og6jvlAs
16eu22uRXVzHwLjjjVNnojuYkdvGzYb/KQkUwLiwqK3LdtgMjR3L0Fbgc2DD4RKdcTgUph83Gu35
yVpwI5k96BD+NODXsV/FRZWNN+fGeAcc3Pyk8a8tuwWnstifFL1pwoJ9UG11dXYfS3upIh9yQens
6zZG/JlkFRaY4UXRcBxNr31wFgqpoemAk9/EMi6gqFlt15yqLgclOdnOL9fqzlY3DgeE8PFcajmJ
lG72rqZEKKkvuFqGjdZEyQ9rctyZ/ZJa3/UxsupgdLz4tiUm0TertA12MWo6+3Pu0dsjoRHdZkm0
SAe4YbaXrL9I2RlpimKFRwvk1BpeOe1QzADC6QozQ164038uWQoIr6ITe5eY4/StG4v0Gl8TCtFJ
5s75ZVblJvFHHcUWFdOxr/dCbWNM1UuQhXokIoSQtcwQ4UxTJw+9atA+WZlwGr8zZ/wdmyGXp7zR
2zFQcrPxAoy89Zt6wunbTxdcoXckXfXzsnTF0etdt9pPRT5+VTD3u0pnLzXZcpg3ET1o/IY9eHO7
TzJn22aGcpKm7DmCheEeegCVzxmQVHnrjr1+YmEaDSlDjLwDZSNBiJdnFwAqok9moRStn5FH3EVZ
FKsbM2nKB17LFEdHINLjcxWqp0mZPS2QitZdeTZYRQLedomOdjmZX1qVKJZXieZun852aWxawxqJ
PguxfIFcx443vH42d20DHu5Qu+i7+lPB99m4ZdSc0rluHD/r07in9jYw2yp33VEddfWHNOOMexY6
91PPxfislLFb7ubOS6+mruZmc/tBTfx84PgJ2QrmV/ymOolwjDpA6OksKw8Srxwtf07Sfsem6xZf
ixPt4CI/TJ1qdOPtEhk5nPFJHfTAMAGihpkxaJdlwhr1KQFHhZ+2+VIElH0jufdG05QbJtq2Q0tP
lQvyCSXe2mVj/xC9guvdMjRFQga95Bk3DBDEAKMjr70mEoMWF8vW0rYtN4C7IaUTL91cTmCnhjyV
u8zKoqdu6VNyhT41rBDfahtLJB3jPoPMNsbxXuhrOqXY873RuhrxJrqDx0pv+bfxgFRzn6Ug7SBb
5ny3IJ89+TKB533XD5r6A1SZ3Qdx7WRyW1gT+78heU7Zv4ndci/Y2o/M8fIYdrtGkJ9FttRI4S2w
GiWV0Sno7FwHMgo7IPO1UiSjLyY5mEFe4rpLeWqgjGuPI0bNijSxo69b+3EQfTOFXNtxy8Wc15qP
LlWNWDzUsyyUU50OYW858lAlJQp+ihyimQ9MLWUvUrtMfa1psEuyzVg011OUV9eFmjudH1eV514h
V53vh7wwvkCEinq/HNuy9ZfYM+5T0akV9aRk2Yh8vRuMXgeIqaoNYb2eUnkLpt7p72yz1YXf28JM
L2RNC9O3U9N8AGeGeGFbpd6XhfjxMm1i7bva5oilLIndrHfqUlcB4inGrQ5DWrlJpV09pqaSy+1C
VPtCVz6Pg5xH/FmCBeYkgUp7NRb0tHyixC7Zz3rZM5+GkpQ+6iR6t+nqMvH81u3hv+qJScQiF/t7
JSE6w5aXANPs0TWHALUtjKsQliwcxHUn/KtSCAxcYTZarNe9HGeHAg4FltPiGFnvg3Zvb3VMC5ft
qE7lS5FNsPBca/KIpqYI3QSJYcnTmpFwuXFijzC96+GZi0BLNoolE8wM8p4Jsd2JKha2gI8L9YBl
U8Sl4h3NTugn8Ibavaw8VQTqMPcHeqaCrMlx0luE/GcMDHUb13sQoQjRok7XftIiM3nSIUG+dFPn
0f2OqnI3dQbXFCkbqbhJ9ouMZevVF5m7DK3fSTelaFJWecR5rs0vnP1uGWRNP343SnXVxk76mLZy
l7mnwlUhkGCQXPwozRF5QbPw2nrDnEapb8fYpkRLqcMEnBaj8JVyrtWdkRML+Mxx81ipqez9dLD7
yQf5UT44btldWhhnl75kJZyaMs2/JPOsvyTCivZEssroT1GREnu09iEbl/rrOGCY7le1R5FAGnVB
RR4oJ71hp0MnF1tu7aJL8iTZGQVKr1QJKKL7SqFNcjd5McdcOiIxfrChX1QBnadahGWnkgmoRalf
d4UzK34n+qHhxU1tz2TIeNOixo6NCpvz3hYqTb60MOpsE89jyapHiG0iDOiqJwoujkosEk93KcG7
3IrRxCQ7HW312aJ5HvuiSnMI2G7ePhU10gl+1TTkrFMzuddN05RW4BWpdm8oqvbdy8WoBVPX6D+6
3CtvUxb8Eli1Ply4c1w5q7qtBg4MnQSdaqRVXjTgh7FCSztzK2byWn8mfh/9THMnO3SqaFQI0MZi
5nCqkq8WCJQvtadlX9tUpfTQqnNsbbuoGp/aQZR3XgqVzW89u9U3VmXZ3yIxQfXCipB1GsWG+pSY
mXE5ArIbA1UoWgV1ZYif3bEkHuzJnTgHdEv9ZhuioqQVDxh7YdLcXiI2UCok6tlyCYx8EQGKeaC+
dK+0H7Q2NQ96NmRfpdXEZShay34h3JrZjUpt37dQJCt85+bsC0Xb9AnK+dxvSiLtR20h7aWssBAD
2RBqsBFTezBkUDHKp1nDr9jvOm/6jJ1p0QXG6NmsUsjxehhXpUb0FBXkblU7Dbsi0gswSLll7msn
iVU/z0qU4hq3V9BBjZr1xAYdjDwzotDUyiz3xyTq9mUo67T1peuitmZ0lOMDx9Tju4WUJA/mtq5/
qIhW5iHLynqZOZY/m/1QfgbQr1N9SCwiCARkOEDzvK6awEkyZQwXQ+tY207KU2dNq7oUIegH+oru
DQp2Vna9XoVudaiGkaNg7I3k5ClxKgLb6cZNNgx9FAxmwiU0khC9aB1BFNQRaR2KvgDJTJpjfu5S
oEHXVkZiGHBhd0hCtl3RbOZO5FNQcPY4BzVJJv1Gmg5raBnm2gjEOFonGqu2Ghi9SNx9Q32X7K60
TXFhUGTE0kyk+UVlTMOwLVSl83ytUK0p6O2h0gJXVSp6I5CmB19vbecReEfDZ5kjXNKcXMZ7V6Oo
vPNSbTSCmM7J6BMIZsfciAzlykjJ8lEN9JTKdzvk4X0vtkzwFBluaj7GNSVV8Dat78cBGYlNXyLp
7XeF14sT1fr4e6cLHSF+pOxuusLSOt9epH0qJPL8h5xb/q4sxYB3tyD4D2tdlL3fymlqMTmcCFel
VppNsGAfv+vaPs3Deh6K+wbTIdKMySGYj4g6YEiXtndVerNEJajrxut6TqkTebLoF1/vbe41K7ec
muDZgJlVtGNd+RrVxntdjsjCefjifSMeIg9UosqZj51HUcZ34qLlQKLrfRtLo/yWuGb0qZ8nlPip
IpfVsaMT4QZjSkYTLOh4XTgS49ugiGvabp705tKfCNCK3VRY7nQoqdR9yymA3MaKg+hGzW3v+TF7
P9+oo6ZhFNdH/VVsTE5+nCm+aL4ZVVTYpGsp3ybSi5NYrO6hHubspkSRjSPaLd0HthUfqXKj7FiO
Edn9MJeufqd6ipIcMj02QP92lVzzCnvg7yjDEVnUmFs9N6lfdyY5oUkSkQ5EcTNWQJiOuQOgQFNN
qhSJotTamfGgT7tcZmbJFWmXt5we8qaU+ZRyKyij2CDPqYWGVUuDOtagXRG+DWwloaWWe9lU1Egv
G3K2C3w74mRv4dZ1a43a/L2XfZdceB3S4Zu4b/U9+qHCCUbaFlVQRpb7otSWdoo5atjC6BlnYe5M
3qeqLjTqsIl0vs1RDY5x9DqXBRb1zn3WNmgKRpltpb4sGojJiZdkg+9mlSN2yaj32lZ1qQdwu9Ux
mE6JMCH1PCtGsrVx+nYNY91dXlK+20xprT30ppl/suLevB5rFeUho1Gp/CI1PsO9pDCIjopMq8Dr
Fc/yO0+Ir03XR+0etG18m9AU/TEnGWSHegG5SsneUYut20S5GtrSs06y69kcYkpp29ixOVHYJNZU
N4MtqluHRthPU6+H1KcyQ2ASx9RZfTcugD7kS2w9oSmfPiEHA5pyqdJ+Hy+TzC5L2ZNp6lwBpC62
M11Qeissv4mdNrmVBtVt35JN+QGO9R1UJB1E8xfHxrChmZyBL9u8g1enq3noJHK+NqIWr+CWoyxu
Zw/B9ozyFkH+oUBOaSOUwdv2Rap80Px+Q4sEXABHEBkx4OlAGdwzFBGLrxNkLAVY7qg50hw07LWa
Y1y3Ih0HrKBSQjuBL3TiD4vgQmg7juMNeY9+giZJyfT3bc638Bi0y8FQrSrSdFbPnQ86XSsLUcd5
qMeRvCSnLh9qo0g+ANq+06GGjLuabJE/QEc+n/rZbGlULEWoxkl5pHE4siNt6xjLRez+7gsB9oFx
iuIX3P836rWC/mSdx54MvXyAWC2q8UjbQf2g5f4OBgZVdnzfYN/zNd9wDws+nDsVvFDbsCkLJ38p
l7p5sCJ7CuplToJGqaf737/ae7NIx8FCqRRgLXy/131+CsQjUCm3CBdRj0HpTsbe9Mpo24pSfgAi
fHezrBRT5L4Aa7zhHCi5ay8A5mVoivhz1YPeNYahDWityctOt6O9jhjmtrS19nNpLGhV5Hr5dwV4
1r3y12c42yuxrsTG2Hm875SqtMz7XF4KJdc/gBa9g2lgmQAitOj1I7R3hixQnXzIZooTIWNRJ2jV
9InCbb3plsF8ojvC/Zxmg/gGjMb+YJrfAzUwwSs7f9UYOvdvdpCl5kBKZShzs79MIIAH1SwaGvtV
9b1T6Oj+fgW9Ox78JYRuwYUb58rcSQVfW8kbGTZqPoeUzscAZzh7+4v23ufdh0j0txAKPqEF8gFs
isPZux4/f8HfOJYdq+juyTAq8god6ZmRglK3okuMTtLrZjK6u7alXybj0sxCHXeH0MgUdMd0c3DD
uCysC+hx+pffz8PbU4/HcjCSMDQEEhAKef1YvbQM5OMTGeLQlH1X+mx5VKLpI72Md2cbPQkg1GBl
SJJfjyL6qSMl0wGSLSTliaeUp0wbaRWTdl01XPMfnOXvHEowdTlo4epSsT3HwQu7rq2BGB1+u+Yd
9L7HHVJIizIWMC+E9KzbxWnKwf/9XL55SwwcYLuwhHGPwO34DGK11JlmEkbKsJVV9OJYafYZDtR8
XWnTcpjNvPqIav/2bPo1ooMSJ3hqpFTPzkFRTF6DuUkZOlaXHugzmA9m7lHLchcnSIB1BzJnec9z
Rx1Nc8A0FEBSfv/Wbw6N9RkMdK0AzAKFPEdZd81gpumssLBVx/bFvLgXGdYBm26gAC7zWN+6auUG
aZ33HzgvvDffkDKYcoyKeICzVUVfy0DcBWZqJK1833d1HIIMaf1qHscwxeIi/P2bvjveKiUISBAd
h/OwiRt0xpqjKEPk89NHV6xipA55zROiDcgo6EvTfXAqvlnHzC36btRckWSBe3QGMpsKj64cwG6Y
K8PiYxzYngYBWiRRzOII1sC5BtDgfHAkvLlc10FBvq8aPkBrvbNBk36Qbt2bZdhXrvQ9b4EKSSsR
aGD+UYjy3vut1zejrAAC72zH0ETQTdoWMkwcNa99SynqYo89uOb6xqJ2OyL57Ltkcne//5K/NsYr
QBvviCYLqHk2KobcZ0unHEB2gM+pQgWa2F1HXkmRyhvsIE9HY4EEmrWfKb6lYV3F7hcgyJL2zxDF
lwJYFD0CMFZoqNnuvRBa5Pq5Tgfyf3CawI5aY0T6AmCMX5+ZxJ7GIOyoDN0KcXmF6lYI1LjauR7F
GLHMwwdyA++tbgqcwOtX6SauxNfjxV7dFSZpd1iN9RxYcy62kyLMo5n3WSji9CMa7BsdDfQ/CWuY
fdRNLcSUzgas7ILWZIELfTSa1IHVaLkhuIinY4Q82MmZ7aULm1kY3zpFd65TVRY3tj40Eczwxbyt
WnDuf3/KNaxBiQdWGiaq1K+nYOiqemhlVIVxTmzptWW1pxAiwkLm2tYBfvDBNfXOTtOQJUWa0kTn
AaOV1+NRPjBkrI5MeWok+77pnqzZjkPXGf6uSyFzzUirYC0ydqD/z0ZazAghMJ32RUqw3Pq2mhgv
ngCj8/t99fYuWNePC2J8FVQkKzh7odFtClTb6jCTlboFciN9RNVxvl7y0TcsABN15BgHMoZm+/uR
36aTKzMEPC4nCYww9TyAFFHqlc5o1KFBaxBAbAZIwnHEpkMdaQir3rQPXYk+iy6Ic8zOq06i7tuv
ZEjjy+8f5e1X1bB7AcOuWdgHwnV6PQnZSBqpApAIF82N9ji6TD89SDo3Y2fVH+lHvzsWcSVZPBV4
rPJej0Uy7AJ5Ziy3Vjs/nwx1+0tfZprnLPz7rwWPkmAR9WUC5rOzGkPCqlxcqw7VuTU3LLH8oEfF
p0yr0w9O5zcxKZ+SF3IQaVIRUj0/iehdGEBOPT7llC2tT5kWjKZo4+ojz9X1kV/fAutATB14eBL+
82Qcglg9mn3ahH0zf247+0GB8LBZhrQNLbuaNotBPchZwQC1UmcfrNj3Ph2vSO0D3W9Ib2cJQVuC
+RELbzkqubdtaJkcQAcl+6xZqg+GenvNIrVMQ4l9QWZHZPx6lUA00CrgKk3opFa3zSvVvpmJnELV
iSqALuRIFr0vr/mg1vHunvzruGfIf92uhZq5jFvCx6FlO8SHonC1rS5xhZdWAhpUc5oDvrceN0zX
3C9m4z5KGwzxBwfTO5NNoofZBzEhxZBz0sxixk0hMuT9p7q3A0Dh6oVTwMatG+8jdtw7q5cly/LV
8Bjg055NdhFbrSA/b8KZLueGalN3LKk3f//bu3EVW1i5ogxE3eX1J7XpiHA/1k2otK3cVcMsQgmv
35+k9pH259vAAD4xGQ3ZG6QxjtjXQ5VQsGK31tkldd6Ebp5UcIAM+TKxqXx3WoqPVJTfHXBVAeYd
dDjGZ9ewcCcNgIaDKp6BvuEIgXqTZ9Yz7X0IAFb2d93nofKvhyeu2+4qBHpuVRl1sdBAKbVIIsRG
kCAjhWdJrqKwNIsPdsR7a8NCrxZyIbeDcU5XA7/sTLnXtGHDbN9qI1JOG89O4XH9fnW8Nw5RNXkD
Ii04yZ6dLXOfVCLL4iYUnYu2YdRdw8Vo9r8f5L09hfaWRu5nrZJyZ4P0JLQKtqxNOAqv2JRU77ex
0y8bS7LPfz/UOwcY1gUIFXmEFrzY2UHSalY3NFPVhoVpkNp5It5GSQvoZEimqxz1kaBPhuqDa+id
92PQtb64VmCdcxfaUslENaRjG2oFmbvXjM0epshNNbfa/2QkR3XRgeeQwiH79Q7TIBLK0UOU3k3V
4WLMXEaCKRyMLl2w38/kOyuDacRHw1nlCOAQvh6qXVnexE9tmM9jfUNbyPHNzho+WOfv7GCuNY3A
hKqpZ2nrz/9S7LIlZtvTYrLO82wOU1GKvaQZtolt+nCUkv8HYdAqGcX0wQEFaLPGpX8ZT49aQ8vn
vgtLAcm7V7GXrSVhYFqI6T+LDv/2Y/pf8Ut585/hQfsf/86ff5TVTINadGd//I9T9SLvu+blpbt6
rP59/dX/+1df/+J/XCU/mrItf3bnf+vVL/Hv/zn+5rF7fPWHUHZJN9/2L81899JSePw1AE+6/s3/
1x/+4+XXv/IwVy//+uNH2ctu/ddoMMg//vzR4flff7jsqn/76z//58+uHwt+bfvYlC//OLT5o3xu
z3/t5bHt/vWHYv8T2S5Y/Zw6qre6M/3xj/Hl10+cf3KerxsYza1V15lliS9TJ/71h63/k74BnH+k
JDisCPj++EdbosLJjzR+hFQXm5Ba9Joo/fF/Hu/Vd/qv7/YP2Rc3ZSK79l9//LJN+q9oj5xRMxEN
5xajH4KH5nlcnpZSaGYvzSBxkva2TT3tgArTA7DgJByGOTpQS+MS6Bca0JVi7UB1JNdplOsXSQrA
TWvGjVvZ4j5WMxhHibh2R9jn9POz20lzbv4yuX8+/V+f9peQ1vnTMi9sU+jYNjn56yU9ulWUljhl
BFNEZyEiA3Xg4DTuQ2WUNvg5s7JjShYHHb0LOgLA8O8EUMEJukqqHSB5tG2I+kKxTUFx7g0oUMCm
866koNOnwrcS6AU+dbsX1FG6axWo+nVaQ8qrZhMxXnAly62wdYhU5WLd07mGl6ZMIOB8G2PjH3Q/
nO/1XBZfRW3BWAWHld0AmEPzOXcqPZA0Tr97sNc+ig1++Ve/nhe+pE5g5VK8gTZ7dhV0WHEAUqth
2pUg1QD+X+ITOlwOADHbvRiBiokqcQwYmaNxSGIdrHDbiBGKiENbJpaoieOb7IS5OgstBGGn3yY1
1FcA0hbYeNP4yGX8l/zV2RNzFfOwFqqCFBXOnphGbOu25DtBYwCa7WSUH9TSWiFNrmz8JrEEAp1V
9AlkvQW1qKfkj4Z8s3XgW0O9iGuMCUZDnT+rtdF9joqqSoI+ykawa1Er7gbgOrfgrvspaLAT92k/
z1VAIwKK2GhM6fclhVYNijxXQpqcxGxWNwLSZ12IZwbLhoBaqQVSdpRu0M/dnG+meh4/xapXXfS2
suyQt5/DSKn6ejVEziaoC+LBkWP0tTe0NKAFXtx1iVM99ipvkFoLnM/Fq/q9nGIBMqxwlW9C75Hq
19z2uSVu8IHNYyzYl0Uzo10JNoQyoXIDya06lcWco5KMs/Tt7/fUeqD9Jd9bTwDEyVADIq+k08Gr
vt5TCizIJlIVLaBOkOwaJ0oklktMjpG7URJMcYNuxwj42lek7YZSi72t0/fmHUXB3AoUhS/TqgCJ
muEmcVIHCouhaqA94mnxc9eoT5CfPHqDoGstHw5keuXNFfXaeokQwxq1ar7qo3JfCdmMflMlfC7V
JPqb2j4ORm24nKMWsQkr701+SelAoMxIewj4Do9SKv3nfCiXbptlpUt7LhZXsskXKIR2lt4jgQvL
cYrmJjBUNCuglcZlxkvN8BHMUZkvQfn7WmVice9Gc4lAg6GGhtpmNP91zKbB0lzBFbTsrQ408HpR
JpUi/iguynEEQ5JMXZ5tltysL0WxYgd7mDg3iW6flNadNhKUiNjX2a3e1yosrkVsVerlW1ohzhd7
LqwWVLMl7ht3gmfhJMpRLeMecT+rOqWTk36z63y6RAotv9NRu/woiVk/7fkmXMUaCPLJtzEKeP3p
c32B1ap1OvhvFlcyN9Bcif6ua8SpISagkr3iR59KUs8PGuS/GiBvhuZSJDpBJVc/BxaAxnPB/6R6
0OpVCX64mr6l1LCOjaUj4DrkB2Di9c6yBlzhRhHkILmA6vbiSvEQIPQqlsqIH94HzZNfSm9nj4VJ
3KqeS5pKgncWvuNXVU5uDpUSJReDYrYz7NKqhVCdOL2/pKuYWmWQK0OL8a1Bydj6cf4pLqMuKAXc
ONsY1F2PJB/2VHF6AAoHU3eAeIV5VLkBOj4Vfi6NHwQFdVC31vRBJOusoer5C/D4VBltiPgkw68/
6dybkJoFVIJIMdNLLErnCbaXPst9lAEbjojrgjRtvK9qXihdkGbNKauqn/C94XJklqBi74y9k/o5
SGn+XxTqyVzLWQCYKwC/STNtAXqCntKAaAbjyA3jRxIBIdiqfTgnS3sNvbcGNT2DC2cyvwBhmwPN
G7VwRL2NPYPZwrFs5vlZVyEIAx+Cudc2yimNxtNiNwqwUdtJHvTOpgGhZl5zKtjc30ZNW9IgSavp
ql9yrvein45GakZ3Vp5P13i3s3zVGTRzQ58eIPkRBD/cNGX03CPFZjMNiAuSbeumy77JOK5MwERf
9c4V93mUal+LREPMN9HFMASLome7pR1UX6ZiYTYNyKYosHobbW6xrPl1fZAL87Pfn8fv3eVgRziL
0YlZY52zZKRPTVx++A8kahI9APky985oV9wgtty1ndMGUIvSIAZGfTTou+w1lcpQFi/1Lun7cpsX
KrRHLd2KGsPYpjBhdeeAk6tq/qjLabyz2tCQ45peWxYID55VQdp4mIF3qtwdQ5F9qWvDPSrgrY3Y
1LYyte0tq8jYgaPWwl7YOIfV9bd6yMYLzx3TnU49k3VmGkGngEqVtqajUj7UR2rEQL/jdKvBHfpU
z4u1aReM3mK7mm8qkSqhhwz/twxuJ9hsW+yg5RV7IDUfqXS8PabWDirAC8p9qzv6G3H8JIlc6qG8
oJbpN2WluUFZLuMXuGLeZVNkTqiV9cR9tQGtOHhTEto2nFTqwlDKe/sZx07YIR+skDc3Ng/lUdHn
gEJqA92i13u8cotIYqCuBZo00xsk0IZQmZs+0BwUC1wt3yeN9PzO/WqDZiO8v5j60dv+/iFe1wGI
GkxkJs1V5gdxmhVS8PoZkgSOHxKnkJCq8YeVmPZ+8AZtC7p++eBM/uXo9+pIYygcwIn5dRIo0pTX
Q03tnGLTiJJdG0/5zVA43mderA4UKA87tKKU78lCpB2gV1jdtLpsv5eOEX+mgwxvL5r01h8sSzmi
L510Pswb7Skr+723dHHi17k52P4y0ycABbHsUmQ2pA89M0t3BWfllW4TDjUYe1V+M3uYxGRl8yih
FeS+pib1hYMqthuaRvpB4/FXIeXsrenA0oelgQHR6bwAR8oG70rWajAS8mzkhH8ZTUp5OQp3Ac1r
mqERw1fhUorTzm9H81Su4I5NG9f8VSttrpp4MXZ22sU/e7qmdmDPuELGY9KiNAL7CyDEQ9EgaOlj
nA1VcC7c5rE2F/cz8YK1HZS47Hwtzwi3LcjuIy1dLYSzYPorE3tjUj0PUthJJ6NYqucRMZtnrH+T
b3Fpu19z6jVHgxbl09iZxNUVKKDLrNbtEgIIJGh4JzhBtSJDxbujyV1IB70R3f1W6EP+tYLmDxK5
/EQ6NmDYKtpyZ6IubxRqFFqi1ZP/XM1/q37x31YlXlUyflvl+P+wfrG2b/77+sUueWoe8+6x+Wvt
Yv2VP2sX1j+pG/2qzaoYk1AcY+/9WbzgR8TOAMJWX0ziN5X63J/VC8P+55pTgCGjjwmkYE05/qxe
rD9aBRWpgwEapOSm/a3qBb/F5v/LNrHXet3axHWwqmP9n9fhoyUWKT24n5rmi8NyqB6KO+3rmtB3
SJf41cYOn7OL4kIEyyVaM7Vf7sZdtneO3nF+sS6H5+7AmXEtH/KDcsqf02dtY+3zh0WEzo/xcxf5
9WMbqoE8zEEdens9qA7xnvjzuByGZwEJXffrANLYpr6tL+xHcWP+TPbllXWpP8LARntMg7/wuXno
LtsLZUvx4dRt8q3cENEess/6bXU5htEtjiDb8k4P9DC/mcP6tkEvEMr3QxEmezMOvK08lbfjp5Fk
FsTv7XLp7qbL/nN3qO+Uk/FDvzADsYVxf2nvsmtrW++iTbfPQto5W8geP9Ob8oKnvDaOzj76XNyt
dIgf7k+lBBKFhnMQ73vbN3O/tn1sQ9yL+gI1GgBTzcnbWnv1Uzyd6ovKu3nqr5ILMK0X8bW4mS+8
0/yZKbzkHX7qodxGh8VPLuxADa2jPDm+41fb/J4Q5sDuDUTQBg8QzsIirC7VC+NSbIZA3VIweogu
5DYLy8DcYL+3G18kJtt9KL5a+/JC23pbUvR9fxXdNtAnlGP03dlnO5QxyMhvV1605UfbxFfaoOqC
BCcxFJL4++KqRuPuKdeOhgzGo3XoAzuQWyJGnmsCXxgUgfutu8cK0DADuBHW1+Wy2Ce31bHe0VNJ
D/Ueb+Ug5b1oIjMt6UEcnG2xL3fxUb+QD+135bq4cm8Y4Yu31SJfDcWB+NNl2rNdssPy987Y162f
PsdQLr9kx+E07tyf8xU2g8MX7w7a9xfj2N03J9f2NbFD/MRU9x4PavnKXr1OtlqIIdmOm33bP7oX
80UnA1ojYXHUTso963MIEiFPSbF3tppfXvH7myTQfbiyx5zQeevwRXb5pvqGNJNf35Kg1wgH+cY1
k1bgZ7SZ9gJ+qrrRHqZoK+RWKbZqElSXw3ZEVscvnnAi39Q7EANEnFc3ReCbQXmXbsnst84+f952
D3Hs2591uSGvH12m6TvpnPDdEFWDgMphqAT/m7vz2q0b27btF7HAHF5Jrigt5WS9EJZsM+fJyfD1
p1G1N64l1bFQ9+nibmwYhZJLXOSanGGM3luX+Bh27XN5Ws6qrbisY599fc6v+JExjNRgOlCaNjVc
1DHEgfP1eO53w1aznwac3Z74xTriz96vIjqzCJsgtcnYT8ZJ+Fev/Ran3bQpzkzfCfyoDwWGo3t5
Pd9a9yVH+spvyjP+nQVlYw7qIuhfwZb70z1eKy3AlYR4OJh1kp0CtTiHtlSx1OEFqiwqBZCojgXm
sHmvvk5mH6SMXXUT7czOn7+3x+WxwnLvHeNNG2ocqo7Ra303XKETRReNYyWYju2h2uTO9+KYXlp3
7S/qAvvZuY0uHOYlsZ2P1bm5E1tD/Wndk37Xh/3lcNuEFREqxhZV22n2gc0sJ+vB3GpBGhSkVvo5
09G2Zn+NPTejhMXOJAUpZuZ+hhs1OcRFMApu+GQvd2ZDksXOuOuOvMK+fU8uG3YdWV9LGToAJorC
dwEeneor84eLJXczbaHp6Mc23SbTwSlOxff0VjnYO0/fVr7S7qZfSoi7t9081nXg+Zzm8mtlw0t9
gB5k9RthfOf5qk99F+rmI/mLUVD+bLpHZZObYb5b84xxKC17094AqzGKTfUyKvhp9w6WEEwk3RkH
5P4b5TEfwfVNG7hhrIV2cmZo7Ng2ONEZEcRUYAvLtUcKKEFePydUcHBQjWERvUZpsTW2xu2w7Mvk
atIQqB31Tf6A4Vb7Zp45+qm6h3tWPg6P6WL5qCfcPTJnbKPjTkV1awfPjr1bUS4PebK17QeRbz31
EY9mvR8TXxUBBFQSfdQqXJ4GL7SWXY0K8DB733nW8y2peu5+vB1vnQfGVFAxui/EjSqDnrAY2++O
4joPb52DZgUUFCpk+tt5/JG457GHvSocH/tH9Vq1fLlV9c2gbPGN7wYl2BtDWN0rV+5Nv//hhTj7
SiKa/b45KeZ356QqQzA8tZdQVfx+a0XjSYtvqq1xSQVtsvzq2RnuB5gpaevsdBRbtVSC6TUL5l2F
L8p3DjSTAxGmN+Nm3tgRGKtTFlIYS+74PU9FkFwnDkSGccvLoYVKcqTv3Zx072S/lD6/NiTMEIBi
cmDe8GPBUe7RWL3gu9aWG63d1DNoNN/Flm2GzG8l2CUZKg8F5pZvnolX2dfLU/qkVk/aZSeesa86
8Oji8/6XISa/bV6t7t67tPKz4Vh656a6C9vN4PNSDaGcgnu52YyvJfDPDMZJkPlT65uP8fJDnjTQ
YU2DQ4uJctOcQBYwueNG8CeHiTXnB9fDVmQ6nkBct2mqXrFiVb792rv+4lYPZmpuCZl+VMJkPEE1
y2+jLMBU6MlNtcOGnB2Hwxjifn1xb9wLyiZpKE4whXrQyi/8IU7FcT6PLq2gDNsXPIoHLsWX2gSg
v85d6pG4qvbNwWZ1MZ+Tw/DStD4coxfjatybZxa2TQnKw8c4d+62IUZn60rbkzga6lvudcSivnWm
Hf/AWV+lquFHBNGQp1ole8YqRfF0oKCzt9yNk+/a5pClx2ihf7EX1uNIv+DHcIi6cFooZG2q8ghS
Lp+2tbM7JkcGGaNZngiswI827NPwu7tPJpgEW9vdjvYxEldqfYQxN4nwB4Gvqvl3C/hfbcvv6pL/
f+wUvtuT737Wazuu//iX/l/cjlMh+cN2nI5m1f+c3+3G+S/+sxvX2VbTN6ZTrRK3gMuHeu1/duM6
rURSEfgfcbSop1Z98n9246b3F4dnpMukyyNK+L2XyI+IoVBpTFLzxOtg/avN+MeyBLl2jgnJFCYm
xWS4se/P6fQWxLQ4MQOkS7wzW4nyB6UlAc2pleRsQLkbitRygihuYJxAbTt2nHH92kqdL2oTb+GB
vx0KuFXIvCiNOK/wJMjCeP9JRFRWGGmridU5r9NQps+RbaTnxqzKX3PRMOe5evLszlZCbRONlQ8i
0dp11ghzq1cs9o2zsK7NpTf3QkqkPK2tpTdKMy9fnPLp/f5+elk/qGuhdrLRh67igw/lZmn3RjRy
jvdbOWRbhfy+XUdNge33qpcMSjdqvqimfDwwvV2SiD4VQYVD+eitIfybKoB2jysjnU5KTaepXJK9
o9bJraKpiq/aMzB4ezaIrhue0tyGUYINF8TFZEDLSGGtuDORq2Q37cbc6sK3sf6v3vb/Tw/hvAp/
eOvRTLz+fPfO8/f/fud17y907ihmkczyZeEl+e8rr3l/8QWuSTIoBBz+Cifj/77x2l8g79cgARTH
HnU6jub/PX+bfyHn4kS/9nyoMKM//zfqgff1X8qiLhIFFGIOQjgHQdCHBtJYyLRSbEvxI0gLx2iy
l0uwMwn6Xk8Q1tANF6YzyusmNpSdAB22T6k07X97WFd/v9a/iwLeVwD+/gwOwjFmRpyPn0q0k52O
Rtm1KwsNMke9qO2FoyndGT179+8RymLyz2qJ9XX8P/PK35fiuXK3zKT4i9bX+bd3ZyqV3pL408mB
Y7Mn9BaKRtX2eeb/+ZbeBEfvLkTKBS1wG1fYKjT9WPLMBVReV+WeaqgxwPfqaY+9kPZsIaR9MQK8
NZHjtZmBoid12ZPOpa0cWmeYXy1rzk7dPFp3EeTAOTTsrmEbTTf5Lp+1SduPsqLt3o7CWPy4hv1K
x1z2NHEdmVMzUFpcjvO4bt/a3G6+TaluberGqdLNVGhGv4lbMf6A0+hs+mmMK19meV8Hieukqq/P
UN02iztEEgiU3Zx1lTCXbafQXgqGMXGSTacujXmk1dl/5W/79O2gCWFxJNCLP1Uqxh++HUMvIkdR
4wC7xKvdTsjh6NB9kUr1Yf6E3rUWoQm7JD0DYQ4u7fdXaVtSelIFRJAT99peic3xbI4mk0Ok5t57
0ug2mmLNwneVOtt7saZdjm7J9rMr6a9pYghLpJeBcBuNrR2D6Yuhs4rIfh85QP8xvRm8/3SO8Kx+
eCM7PRdgLvl4S69Dv+oBRqPbUeW2bTvqE9C57/48Vt/SJz9cEcHJapYk+BUt8TpHvHspJis1Ivg4
ei3Te62EwxAk6lLu47poXyGuNgu8LFk+OnpCSKXhyuEF35OdbrQstWTgjGg9dNAV5VbmJaf7ojOV
LMiKZv7uRoue7Bo959zIjgHwgdo0rfvvnxnVQ5XtAuJTGgwfXuthqTKRLxUDRy3vl64QuxSWbzgI
89To3o8/P6+P0xVfkMeqz46MCil99w/jR6E3UywG6hUgOdEpMhdzh5MGqqMSGV8IDt8UoB++GlRS
yMvQ/2FE/2haS6ooV2wAIX4lUxWHXtF46Vbygm+sXFPmfeuCnfAjT+szf7bM+Odidd4V4gjXCfD4
aCA4i1gFCGorGXmbKC7ue29yruzMSSxKDK2hcyKWuRWqJhS/UIVueAHWyh0CYaWeDGhIpFMwplJe
1VbTmb40JqQbUteFEiDrUGc2OrJV/Dqu9CuIHpF3yQ/t63GZrZfJcmnzmkJpjnVFdw+GT89EBROR
PnCcJuoFqpk52Us6nePfR4//darX3+9m1/ecpqZDfDAiu3Uf+eF7yl2v1ddmtG8mRAkHmt6UHdvG
iToHTGzrnozu7gkapKf5Sy9sinegkGHBON7lBEwErc4wxE8ga7uXrvaip76s7Cu7zewrx5ZmxZFq
zPVtATj2B0xxpCQtdOfvfx5rHzbCf98EI8BZNwNrJ3MdjL+9m6Lo8CdacGQgy2Xl1porSVcmqsPY
69GcVomDjAHuww4Xjgh7UwMjSjYASuw2ArJXZRSFY2mvWcnDvWE3RjgqLDthKXIt+eItXB/ox8GK
cGFNf2D+opv8/rNGbqeZtPFiNAnGGGpoDAOrJ5jlz49knf/eXwVHN1TkdbPNuvpRKddAEo6jtiZ6
FAlOUIhqvOmWLj400+icl1Y5BnpXUXQ1Ysh1lWt3V3++/kd3MuOKD2CxZ2Ou4bW0Pkw2+LCkTIom
DkSZzC8t55LQwkN7YVpJfI/4B1oq7Tow34TP0+M0lCkNkYgOX3yOz+sEnwANPLM2pw+8Uu+fttNC
ph9MtjJKsgzbBBbSOR05eL1zlaN6q7R/mV76dt+oXS0sBTgK2Jm+v+C0VFKiq4oDfWWHVnNt74Xd
wtmeeuR5winv/vygPw8nnFLMfDRRUfR8MuwKhk6Cbo+TVNHKsNFkFUDV+2q5/cerrGYCAmDJe/to
jiwmgpkLciCCpPPMfT+qXYil1/lii/uPV7FXvS+ndEbvOlf99hqPbgWc1eNeUA3hQlXyNlQgLIb/
/okh40DUz/Gdd+PDyCwjpmlwYAQRtAq0bOR5G0uAfvm/uAoRUsziGgbeNwPsb/dixSUliRXZ6DRD
IZFdGsV+FMN08+fLcGL68J4jj+BMoq8qaow6Hx6Zqk+pZZd8McDNx21tTMa24a/ucoQ7B17r+QHa
K42VvDK+uMG3O3g/xRgcRIw3UR1/fDxhM5MYbRcxkZG+YWxUsdR3kFSHbZHM1aZePPoQuViCRQzV
djBfQUnesRGKgihK6+DPT2GdMz98FAONHVP4m7nho1LEQvxAgsaQrg+7+U72CH0Uw2z2njn/xwLw
vy+Y6/B4fy0OLJxGedYam6iPUcs2IR2TakJerOFGPfC2exDvskE6AacH0wzsKh2dbTqq6tHq8tTx
3SKLzkuD1EnOCkPy0IjRiS5LfsvNZA6ItnHxWMq2HBB6hkM3LEyKSwpM3TP6rPJNOUuKp1oe9X4P
ZCum7qRKysZmzXMsMs/e9WoHA8eVkJ7/7XNdo61MzNQYVDDMry/sb4N46ppknCMdDpdka13FhhYo
sRj24JrKL97KzxM1WwiS+rCZYcb8bIMhwGoyNTrRStmoP8d6FueKiMF0696vuq3EF/uezyOGoHET
IwDnB1z27vrz3+7Ms8rSWEYuN8Os8DN0mRSxRabRX8VO+cVj/OiFZFHgpjizsw4jZHLfFsvfrlaC
+zXzPotgBXSL36hOdRRu3xwXwKPbaKnU7VgYzkNZwIUbeq87qEauhrlm5Yc/f6GfpwsbkATHxzfb
IKqC97dtSDeV5ooNddCJP0Jq73fp1Lm133arhHMwouVQFKpF2GVpfbFN//zI13l9dbpzcP18bs1n
UyuJzSADvQEPmS2c7XuQ8wEpLF898I8LCVoJstHewuHAWHifTjoRfs9eyejAZMMr6jEljBw9/mII
vS3lv88EHDaQh610Bm4Mv/eHMZTlVg0DXG2CZiklsnFU9zviyygTyXkC1GgbuWXsFxVG+sFBrBrx
fCtlDic5aRZ9ZNej1Vm2bhGoeY+Utemq9rwVudeQMzBJ55rJgM4PfBNLRfWlpI8SuxtSqG4Z66t4
aHOEB3VJusyfB8nHL4r74phLzRZVyxqf+2GQIBlutBZ9YpA5S34RL5nczlOinMMfrL94hp+/KFQt
lPQ5wOOb199E+7+9GKCRm7hcFPJ8+lLsJ0XxwlpqxRc39Db/v/+msHhSNjFZitdzwodvak6o4wxF
R7u4ku033AdZRiLAqGQc+azxUmZW6QaqJ4db0VcgnyupMBUkRdI/GQU5DsFMgLWfA37ezgkJu7h8
F3IHUvocpeDAKWsFh0ySiiJozbG0QqUqK/plBDwa+DCMCkFeFYskGJYs+mrH+WmrzQafcgSlBMTt
GEs/UtiQcIulRexMBlJ2p5Ed8b0fV6XLnDpHszdZjCdLv5maMr2LEtme23pjfFHg//w98srREnHR
Tq1hpPr7eWUoC0cWEblMYySLbRqB0dDS5SuO1j9chY3hGyQM9A+NofdXiSVZG2NdiUBrE0i1mAIP
MpLq5s/D31zH9/vRghITRxrpfGyq6Ri9v0wi6jQdCGMKSjIrOsRDIyFewsm7W46ZDaJjU6ODPvU3
jZPC1M7y6b6ZbGPcdY3XQAOHn0ATmL5QjNJPHfeOs2Q0YSOgokgAPKM45qQ8xdsuk+UzEaDonZJC
T2ffw4aUBxrH9Xsq2lKEcxM1F2qsInOVXRud0kQTjzVY2NQfoxnWPIFv02nJOyLI0gl8SNCPsviW
9fg1DtakTmUQVa18KRtjeSWKIq19bVgzEjrpEUcV51VIiANw+j8/wU/rHd5SgoiRxa6tMo9MufdP
MF8kxyBt6gI2ZuNj65TeryF1EOy2kXs3pEYednpfTxsv9ZKXCLhuWLFgkHsyLMNXpte3UOH3X+e6
o3BW7zBnwU/SORLqiNKpQO4a+k0e+QHgfglJnX3rV7f9sU3A2sbixpLAO8Ch86OkvZlht8QKYSGO
V1vDOV61BR0PnnK+F4wROcktMq6CjgzPedPoA5E29lA6+pU6xPrdF9/Bp1HMrKrjm2SLyk3bH/cc
U59E0bxGxJBzQZZUZNHDYLyMngfCNB1+9Y7VTzuWq6IJUzXVz2hoaNTASDt0UR6p6QMdEdNgtVaG
L3YCn8cHn82g8LTuilCdex9O5aWG1LxV8jqIJ3NCATWn0WYi+uaX1eR1cUhbr9Dh1qq1t11m1C++
K10xbEzSe84awNVfrXh/7/feDxKH1YFnxbC1dBaL9yN2KAdNxHFJqJKekS2kR4tFOdErFm07FaNF
3DEElmujipAiEZUyfstEJUg1yB3lW5nO6r0Yav3RJD/qtsxnUBNeVdwXg456z1OG8ZH4rumOylV0
B+CozEOjm7WTXiRGTer8ekNkeil3ZkRi11XdA2LE9qHYNcuJkblHcLzWicAN4zlPNeVXaXTowqVu
rRxjN4oe1uAHJp6mcg7kyniv7KXdhiAIc8Lc4y4kxMRlbRiB6yWO6SfsnuiDgFp/WWXZx4h2CZEn
Oq4VmNOW8jPV25FELmFGG5PgI/DqrVU3ZCtO4mn0xnhBlJVUz63FbEOlWkMgOqgF9W/d7hy51drZ
em1RoDOBuS4aagLgOhvmx0zeR157BQJISERq0FusreeTVIv04JKy/mzB014rdQmKFHoazFOxjSne
iwlx9KU+jikAfRDtO10mbrbP4OBX/iRzElBKnepBGGF9vO+raiaEmpSWm8Gou/sIKyXyMjp2yMgS
sMp+HQ35RT6l4sFgAWlCSdjfT7x64tlN5uycsIZkDGKVKMLQLpfqVZ3saqOXczkfcN2kMRNVbfdh
l7XdmUciB7DTulZ+tgLaadCl1fJAj5shTHqdoh96S6cfkleFjHy9L9x0S1oXhh22Cs4LEWLT9TxG
3rXlDKDrgGnrkprxMHwXGuMHA1K2xIEhuuJ7aVXNTAjPspwqwirxZg6quKC8VD0lcCQfSf7JieSY
O60LmoEu3hYNhc7p31bqhLwACs1nmOSzQDhGVJ5A4HhTOE26PVDSjhDZz0NZXnhl27ubpTLYOahF
PXQXA6qGGQxHsfqA54gwPcvBFuFnbtuKoIt6blW1F0/b6DXUl7A2PFaWsh8ccLCWQn281seS4mze
TUQjD7ZNhgzl+EvHmB2adkZVOjtJ9JONgVVhlbTaLhfBTL8AdVam0boDmKlB4xGmyTYMaDc2RVw0
KwJxfXjVQoyBJtQws9TF8dU5HfPQRPN/ptSe2SL3zJ1pO5WRuCPbTdLDKbPkqe4aMO/jssjnMio6
YkGcqU22g+1EpzHC0HceLVlyTzhV0j0MUp3JDzCakQzt3Bz6oC1zNKFG4lYDyOsmo0dqcRoPklyj
9iEn2+vOqH4392lqYSAhd87gnVz05ppwHQ7z7M/mn5N0nbO86fVih6dW3uVl1fUor9j483HK6puQ
WhLjmHX685ggH7YHslQOGgqTb0WcDE9TQ/aXv+6/iF6wMsGLrQnko87i5XeDOtvmWT7bQvcb4Vbn
cmy8ZFfk7ENxmDH3EtdgzrQxehVZpjYN0zd8mjPgI6gyV+lkqiTJOd1gHpum0NUjmNZSnKlxbNGF
zQbk3JNrII6UeXWT6m5UH0bi72yUjJVnnMFYd2oY9y5o7IjsLS1se+HthEJQo1+SpjBue3sqhiAB
EN6FNBbq01xM9EymMfNmzuIDMP2UNPYdGBoNlXfWjHPgEjz4Y4rbJd5UbtRvFbt1jnC6lXPdoHwY
zFDiXzhpIVOLUBpcFbFsvJAeEFtkgg711zhB3xMYjaK4oKbZmfga/ZoTIaHuhhDJyQiYJjJvY+DV
neh9Vlm0HVwnaQ5qIgj8Fa4sm72qlum9ELqZQD0pafo4kQF4jCl8BFPuCXTZOKUwdM/EypDViuNW
D01BXufW9DocIpHeGnSbm6H/kXrqGiKkj0bnA1gX6n5qc+SnrWFVN87Szj+LykHy6QhhPJliRjQz
xAaLx9inHplJkw4fOLfzPizqbpFhWc412VjSIXJELEQ5hkB1zOWKxMfkZXAKdzy3PBa9vXDVXsJE
Gun6pB4HWcI9siEKCbCskZiz7PrJkC6/FrgDt5OucKzVYyv2EOvRs9LmJYwVdyezob1d1MzCjKed
qEthsyG+y+l6KgulelFiGFOc+EVpnJeSULcqpoeURVNY8rqjF502jan4ZT7cValzNYnqzpWMGTqW
aEcv0xYuv5kfOENuxjz/qaYZ4WHmwZJq4NJ4xrV8ERH/NQgP/bpWhiVj2bUIK7Anb+ck9m3Wlo89
i7vZ9Gcz3szbGrrDOMszyy5eMkfzra4+Ldq3erjLY0C1xishEX6pOQeT39DP6bYQyQYs+paV1dmS
SZyHqdlpPFUbpIDRWcjNuQ1yKCLjOU5YuaqGOnYTqZcDpq4Szn4y3ESVw96bgsW0p/Nwhs6Nv2sg
EgV2TQxDr5ZXceRModricXT6uwEUoIq5SxvK+hSNBdMuMSC0867NqTgIoiC5wxJYSffIfuOuV3Kq
jSIZn9XK6fbq7OzqeXm2E2vT9t4p1vEruN2NoZf3llLvrVTOfi70G7eJrwHQH6z83o3x4pN6MYAH
BbWYxmeMMgEV8lfexgi21jQDxGwE0d5rzZo5qmPYnMZlZyzJoZ8Ml37leFsCyRmloq0pzYdONe6j
PvuudVXQCt0KC9nsqlHfRrR8fA4zW8g4TwTDXWkJlbiEXo1aq7d6KkLPi0jWcy2q2Qo67q5bQzP1
nUDIZaDnT3BSh4qMM5+AsE2rFDEf48ourSepjY9K+2RgaIyV7DUTxY8+Gkt/6quTnk3nhPhuPOzW
rldeRsU0BIWiHbJYM57dlC9+mqvAUMbpqCXo/aP5bEQ9nyxZOOrqj5oBtGmLhezK55Gu/WjNl2Ns
PRa8Tz62+JAwkH1M5uDNiHZQUt6ycQJE+rhR3fqHqeX7eZIXlAN2FqBiPKQZhQLRfdOVvl5BSldF
2u1ri1GRxWqgLsMLL/5lTWzcoZ4rwKwOUxxpxDcDUG4/MsRrPuSo+VOFxGnCRcj3QfW7hm5Up1E0
6nmnRs6Whdl9TBg65kEdrRPCij1RhXs1wmPgNt15Lmk7O+55a5m1Lwj79AtDubAz7AtoCmmsklkY
sY/ZJX3+gyMvRqOy+5np5d3oat+cDtJD33+XBMg3qLUbRz2M8cRpyxKmGpHGVkfnOSlhD3ZlKM86
epEfpV7EcwCTYh58lT0IcY59hl6gALxw7bkNrmyLoyJ7SDZYXij6ub0hbKj1DvAU9ZrorXl2Akxy
GswFODwplMAiNYJcF8tTtpRaFKz5tFUoowYsQ5fI/MJxUThuZoJUHwtjXVt6stv4eLiufnpjZJNx
ntWjhPdUqwR7xibti0bRQrPX0svIw/8ZkMZLbnOCAscJBncVJRHNmb9MdLlfVLVuSfM1+gU4RCln
yvZ1hoMePy3u2BkEjRKMutFKThZle5xVUAwbdemE5lMEHpkj3bw2fO5a+16qZnXd6sl0Y9qjzLY5
KctYAqqsGwPcihE2nH7BiNJ2rvsjgeryLExJPPNk1O21I3m5wrYgHDnoyNFl+hKKFYwNyaa+pCaE
w2bCsRMR8YhthrDxISAEskPX7SxRzf44r9ugLwrKH2bXtuQ8srjcrBGkC+sgiVyK12+WPB01H6QU
zIIBBTxioHEAbK6ZE9sQa9K616Y38SYQBG3feGSPlOQX2qjgO5YTXGtzTaaoIxttJiqqGU2/BHP9
a47IweBV66Tlx20hTYQ9njOExmhQelMc+CU8xZwMnoSClzxrKa8Y/qxJ48Yo0H9ctEywOSrtoScQ
HNnpmZd1ZAQa6kiymVQG61dWtXx9dTvEj6ZEuepbTpG8aB4hThs7F92DIuBx1DNZ3ugVhplmZDS0
3PbS46AlrCg7OW65sloyoXSY0tcUpzqLlzoYUde2QeO0JWPHa/qrhZZmu0knbbkvMiRSIUqM6MFp
++qFgBldhz1Tad/hjpAVR6p5c2lSJD/ls6Fh35BLybbMKJALpe3a5kuqwcu2bDaJcCP9xJsJLow9
bKp9i1KBcq56Ti1EuHtKHnkXxLaX3uSjBuGjLepHJ2/kBdABbn5WBE95jQRea8vj6PpAKV18Mrqy
yuYWGlUEu7M7H/JIf2by1r0g0hZWdneQbN9sdeHfuGKNomujJj5k8Nie4qkycDxkqUMeXGkjrpt0
Y3hRzbi+UrvM4MWGHOeD0C4fxryoM9I6114v6hsYEUXE2whfuXKfMg/pDoZlF/sWYevjYYV8rTsk
tTxLhU04rUEhCxdjFqXXStxjUaEiRhc3tcm2juzRW7AMz7axt5ZOXnRG6ZIR3FXjC+cMMrBdYxFi
28i8PmlOm7S+USrJS8N/8GTDSCtZg10dIwKN9yFoytplD9HjJHR42uJKi4rqO6kxtP7koOikmEb1
CWHSAFBDKtTTFDberwob5+tUIwzYr5xSc3dlb2YF5yUoKAHbzmaAr6C/wWI4im3FMmiO35lqYWyV
GoAWHBWp9Ztmwde9jxsEjVeG2XRN6IzL8EpxRhWhWxrerR2P1RW/Vn4rNHgVWKe8+TYB+slBm4Mk
Vp2+Fb+0topu2jrrv4nO1mKyRde5KaNowCGoMRPCBjiGylM2imTfdVVSbEktiJtNR9xdTnIPgGYA
UillD6gycxOOqamgPdcXkW2AVaaPGvmtj5GHINY3nYmfzU3e0dWyy8s1YXjk7S/YUCpNjPujolSA
RbFcuhnldTmep52S5Bs5w6cmR5oje4BinPdFsg04uDGHGo4Sq6idlr36Y3TUFNOXpXaPdWPWgpob
sdGBbQ/JcSGN2wwmZRRuCPWUj0P0HYaeXC/tXelYZ1lfUj/pJDQG4g+g0XBKpdthuadCHdKBF1cb
XtNJVpVfIXIpYJmwc+xVBYNIMRA1zpAn6zvoDNKauJNsenWrmbnfhYvEzjafhgd2tAr4QAg/5M0u
1sSqklj4SecqvotVu7+ve/DtiDjL0dxQsWBMtJlg4fZI6oOgr8yO2CaQ1WAZa5N3YMzlk2+XU0NG
0JjP5K1YVqLtrNpVj5pAKxoS44BDJrMTtw/HxYuvEmeu8blB+qInJfKZMEhpcRbpvRp6w2Iq4gwR
hGFuyFditDeJxGNlZkq80bTW+dZWwPx8tNGQNpjP9K1sOvXbYHfLT32WzUsUR2Z/WKbWOYmRVCjf
GOPoek5ST98VcyduFXYSbVD0KUMs6lZkfmY6cbvjEL1WuEAV/dSKQWMwJG06h2NP9ckHGD68FExc
aMWKek5Dc2q9FMP/0APnFAOh7IXsAAb0ywA10R4WvFwEuUGvUWzwTXVUZdeUA0z1OLN0dbzK8dLv
CCpdwrw340tBzRuyuhqxuUliaSggaqvCYlyxfoU1gY9XVkem3cnuqYn6uZcaaZDNC4TVQVmIUE46
rXgqxWD90FQWGdanAb7hYDSs4Apl7Anix7IzF7t+znKvNDbOJMtgLpSl3Q8kob9Sf7RPAI7FRd2v
IVg5e2KbQmM3fnfHvD3J2KPIhMDwTR1gEsj95+Lwp0YKND6meRW+HqRzxNfvq516tmh1lKV54PVV
hhVxnE4cjr+wYPzTRbDMuzAtAZ+hiHp/EU169JQrTqccPVNgkDwomHDJFx3tT0JlIj4ME34EjQZc
AhiG3l9GV4yko9TTBF0WN6dZI+t0jHrzsZqoROkJxmhSV41Lo6KsTa292ihFeacTShLM7I6PwD2s
cO57jnomm6o/P+dPndS3zwZhCcU2FICPVeWJjPeqZDsczGv5Sq+6ZGvV0Q2po9MXTasPOJ1Vv4nI
Dn2iq7s4KUCIvH8M6CUyvcNzxPQxAu2Y+8755dWkTFtlTUicIevQWjd4dWaLre0YXiCGPP4GggaC
CxpqrJiOUM+h4M6bYcqroytU6l0ZRYe606P7Pz+YDzzGvz8ux1q05WSNrS3Z9x93ojNeaADNAsVM
cKNnLR1Sx+u3U9frhyFNum1SKPgtmXCONh+e2I10OKZq9EjUuBfmbF9uKFHFHGwM9eT2sW5ANjGJ
M21cIhkm7au4lX8YzejMGT02ikb6BOtX/Vunml0hodUzqhwTMtfPviq8l6TRRPDn5/IPV9ExuIEy
XYHLn9R8qkGGcpb2mFRFlJ5T2BUhpgW5/fNVPol+2WLSHKLdgWKKFAx1lYn8djMcPODlQwgN3FzH
Ou7qHmDwufthlbpOByTxTtWEO3vpCMMjRNc+tdNaey/1Evs16lkFSpaMsVBqZGirwnGDJVKWM4p+
ybEonH7XT651a9rzuInZvIZ//vif3yo+PRhIhB0oWWjqvf/0aa33bqW2VWCZs8kXDhbKiGrACxZu
1j9f6qMqaX2rOPxBZFORQIFoen+pZiy0UZACjcSjdrZ1GsdB7NW8z7r9P5ydV2/b2LqGfxEB9nIr
kpLlHtuxJ7khkjhhr4v91++HOTcjShAxBxvIvggmS1z1K2/5VXZQpK8Pd6ExBqkRxNWiRg2Y01jt
sk6WSOaVsXRNI+gfEx5nv9R15NNzozkC1EH0opvll8FCgo9SWelpVt8c6E/n/xE3y4cDloBjYqGZ
CIJ/dT5lZcpHi1q1ayhd+1tKRADdZSj2JjU2yu6FuQEEOV9T2JSLOiPFHpqna7zyGOAr3EzkT07X
FE+mLop/crO37gc9TTbepUtD8VosV/OytGvMiS1F1BUGCtOUsUsdHTQIxGlAHRx3c2dLP+r8QJPQ
Mo0YNCEDysedbiAd2wtN42GCGAN9CocM3YtynoGNfbOGe/M1cN3YoTwBaGWvG+5lOiQ2NiLgaMY2
MFw8K4MPG9BZ4Kt9MUOtSjWlc3lERvGszF0MedUAFIL1qwTo0EpHiRiw6utHdaZWvmsgqDxhsWm+
9SIRErF/Pnc7ug/h+9zL5rBx611YEYhgKnAB1h5g5WqScGOOKV5EFdAHJNDUcZQe40Ip7gOlM9+v
z9T5geafhzOrETHAFljrltd90CiTPeduNaT9TdSk81FC4vtYa/QjU61KNu6qS+Nx24J3g1+BL/oq
OkmCMqg6ckBEWyfjMHQhygJ0Q30kpOyneIZGtHFjne8Eg2eD7jpBF6AgfXWD9K0yWIrgncpAapMF
qMFrotr1g9Uo1iEVKWW1LkQORrERN8yLNNvq7Z/D4kxAOqD8UE5nM0JZXG15MvAWaGzumm2Rf0aJ
4twhv4wzd1hLho5teDpIgGLHRsVMOJU/GyfUxX1e2fCDNY4hEqghxq1+LlX2h6kk8JutoBEUPXOL
logtl4FE3jgpVNUTnRZB0GTRLwtPJ8RM4gKr8tLWhXmk3YnBrTHV6TeNYALplTidxoc0DihT063X
KbHGFeblVtCioWQ5iWx5XVqhUp7iSP8QtRYSnKj4Wa9KNwPeAhOHZbY2Fap8x5IvCSpoJfxkVZka
IWCH8L3rHPXPPAQU1JNI/8BgPe53QZeIP6KYMT1nkO4GWMiIZmoK09HF7dn8DZdTSXbI34+1p5ME
Ox9905ZgJNUWIrmzCAZ7Y9EFmGSZQ/ytVYv6G9WP9jkkKZQ9Xvn2PepairJTmVQAhyn5qftSAAy7
n7WJqE8NdZhMBFxK5GGY1qJCkunZP02cAkotG8NKqG2Rct8MVJclCHwRYhzx3LfYktjOp45h3ks4
Af/yK6WYv40J6P+d1M4FRr3TQEFUtUQdwJTsYwrmZJO7yab1vZsgZX5gGzd8VfVFjEMvE3qOdW8q
NTKwCsnzAFIGGZxRQsMmkwRe21AwlUc9K8CETMU8hh4A8gyh4S4qXvHwA4sVUaS85+uSPzLm2qh7
WmqPqEynx3+kLq8RVxwbaqXhGL0loTYru3Sww7u4z8QurRraqU2g03BpkVhtdl1hZT8Vgchn3Br9
2/Xr5vz6N1WdB1Th/GMfugam16MaO3kcQfExRuHT2ld9c4BNdn2UC5cMKRDnnajBRu9vdearoKh0
tmju5hhYPGo4XnuFWje3oYZ8S6gx79fHO4P+w2+BvsSILDPD/pWT/Ff8OISlHNk6cRAiKS/zjfFP
ts8Pwc38J7sdWvqdG993IVtgPGYPoovNoV27hZUJckVqV1Su9/348vvleDzsfPdm2Hlfht1GdHC+
YqdDrd4iWk+53PQMNYqPEQVzymhbX3NhuU6+ZvkJ/5q9KeQKkpevudu/7fmUw+Hw5/Xuy8aH/H3z
TyBNyyItEnRw4/FW1VeQpnKQQ8HRQbTFF1/H+9qdnvsb4y7bY2fvlq7wxgNQjSNd8tCbn6W98+36
Ljl/1RkbujaJDD/hjIJGXaOBK400i04VD23q3j46alztm3a2N771fNH+bwiNDUJqs+aRV0GnSU2N
YvZUq+GHANdMxOz8V84AkRzGZsDfEABg+6+Ze2qd0+DENIIgK87e6rAwXiY9oRmYIs92fe7OMb2M
hbIg+x0uBOn4KkObzWHE77xGl3wyu9sRqInb9PQCavAbGX0bOfyOsPHgJZAq9kmhRp0Xq5W5IV99
aQlhmuNqivkP2e/6V1QSBXcWkmq10vp06oajnhTvThPJG/H/pRWkls4uoSKFd9Bqs8K/SkoTWXU3
keLhCL4XjcNx1rYuriVtOT0TACFtuHn4jCxat+rp0QMlY6u9taiez3nfHaw5RPVnrijX7bQRi1q1
m5r3sk1DhdQ4l7+h4Wy/5phFvY7Yqn7oYe18BrmCtFSULaAOg54UyksBurNhWbf/vRyAAgNMONRT
kK5x1iR8kdB6AsOzlNAENdmFKWmV1ZYh5qVJAdVpKRBTWOw1KaSTHaFMtGRocff5fWAW1pdI69GD
5Du/NmxPDZjAKDb21oUVh+jHahD5E/WvyX52bUlOplEeNKLOODq1VXmTFeQb++rSQVoKHQ6cTHgg
eCKdrnisZDS3tDB1E0SEEYIa02R0Q71OyGdyUzik8lWk+oEW5vCzyhl8rp1k/Z1TTbLYONUXjpMK
JRecD15GC1vt9LdIcSrQDAIHTKKZeLZKARZ453Sw1Sbyrl8gF25/ykfcIeCmiT1Me3mE/vXIhE6f
A/AE5oU3BcFpNkU/J0KmZpeDNTpSoY/9ds4qf8Tx2S3quPF6mEFQMCp8g9PGuktsMT60VF/cCmxV
vFNEKN/Dkwct2TiV1+ZNe6uFATp5YhRe3tNBuf4JF2aL2uBit2uDR+UYnH6BBsZ0VCIFoUdhWfui
AXAIMAqrAiLA6yNd2iTAkTlklPigUyqryYKv2xuE+9y22kyuPvfgsuBNV08SJZ8vSa+HR3WOmi/Y
85lHYOa0GaXCebz+K/7mnqvLaan7kQNz21IOWf2KyhwB3NikH2ObmmKHghOSiOWkgx4PROVJdvSn
GSPND8NUPkjqEH/hdtA/R3vEmoEiNH/UjifKHB5wmenHZoYIqoA8QSi1R6cfQcRi7OEp0VlOcELw
e3mB9+V18j5OSrExqRduFSzqwMHTNuN1tlZfEyg1BGFlYouXGgaLMEhfaVn2O43qt6/Ig/MVRYRo
Yw4v7BkoyooNGJsn+owOm5UtiOOBZxMlDmAbnZLci64GR2dH8kaiS07NBlytFz0UOg8YCkFiWgf3
dJ7TKEelHR0+4DU7Q+lRyosi0pk+yUCbyX1JQ13oMtg2MN/pW5zOji+HWv2liIQDPkDzJqeT7puu
iBOCd2SfvQLx/7fZXECJRpsB6uwWUK9fJ0Mm0DSktOHKQakZtyG6Dj/UtFR+VBgC/iwh6OS+1E7q
Yw/IXSJhNFCPNAIajjDLRI7Qh1KiuBiNY/51ivOcwKxCBnwHuVh6biNlSFylc7JHyK3mP1JaWHdl
WiEoOgfy+JjWM3D93q6VR9DhYevpvSpFrtXW1e/O7MpyN+ZqCb56skQDuleqsl3VJeZb1xrKBx4p
1T8aaPF6IclW04tk2ajfYjSkdp6V19JtO1R0JGkYJLeOE01/jcnyl0wOTX0HfV8LAPAMWBNQ/pSM
pxKTcc6B3qoI9xkhOBNIO7c050BhYldTP2ADFNceQJwq8KbJFpwmexgcVABkfvVSd7FhwmgSOrdB
DrTPyQFOuQQOIPdMp6BjY6i4Hu9kQN9Ie4K9fLJDwwh3YhII/ztimB47c0q1/ST1YNOz1KyRwsjC
5L0J8nDy6Ek3P8wyR0YD55808a0MftjOzAr+VacYZ9WDo97cg5eyJS+bGznaIXff4qwiteh+S5kO
wIXdVcH61SvUH+2xndsDGg7gCsG2z6Wn0Cy4HZw8mLyqsvuvCLKAtZJok9Uepi3VMTMCK7/Pxx7N
qpy28C6lsPpJiWCeMeWQ48xLWzN66LvYRMwW0thDVjuTehAgs0DAjTKYaBCp9u+IQgtry6fdW5Ws
Vj6+0A57dUyFAW4R7Tif2oWM3OQglSAZ9GrU/Qn7z08KRWN626hTo+JsAwrH6KpJ8oCSj4ZvS8P8
rRpD3ItauR9iL6YrBHYAFXjM5IsYBK06LlYaVLAoYgyGEz7J7YRhaaQHWgFLspnA2qg0Mf1SNrNf
3CgU2OoyLaTdPCxTXZpK3x6kOGxzH2uDsdrPcCtR1axEXd8EsMlsgNgCowmazPW8z81BR/qtKHvz
ZoaURbVGKPik9jiZjhC0tJzeWlRqd3Mv6a2HRfn0vWmUoL811KrtXCk1MwsTiKU1hNlTVe1mzYlg
NdeFTo2pyRzDraMwnQ9TPza4CYDYqB7trgAy6QCrTm7SPBhAt1SShUZlE1vFca560L0hxxc7vcYe
XkOrDHEh6ylw7+ImHu6Rmjc/eh6sHxGsmsZPeSTBYeVOjYsP0CrFl0Kz056cLkVcKx7VEO5EHH7G
rVy8DSVOgJ4lFKO818XARdnIHZslMany+Havd2C4myD4qU9T+y6sVMX5cxis3zWhE0S3XqSDXwBN
vR+UuJS/9TadV1wD6OxBKAicb+AYAwA9ffKMw7X2VSLSfonygZqBjLzeAiYtCleysxmchdEqt0mX
N5qfymb4OcGs/wosony//tZeqGBAO4IWRlSI3TeeCKfBBdAmSvNiyNy+bxL5BQJUXrmiU5TFI80I
YBlIIa7N9La/SZFm3ko9HOCDQwLgV9BDiMjDOd54vFYuHEtTdGlI/NV0lEn51popZWR3DUZLGRAO
oX+daGuD7DBk484sCzSjRa7rv4Yuq3Bz63qeBjNUMmenxgPYkU7W8h9GJE//6FgzTe40RcWP65N2
obKLAN9ShiFwX3K1VToIHXKylB4cr5IaSXFPmRU4mBAKhJUM5pPwUsvuPwM7QLy4nkT7aYyBjfZx
JRmt2yZa/wOqUPPc92Je0Ka49fBKtRWsVGWeD5maajkkPQOajFVjunzAkTk9mnZgo+Zd4afi1V1d
iY1I+UIewrdAlIPHTQdl/VGGjl0Xzg6xC1/DdjOSgcdcktPP63P3d0OdBgv823DLmDlSe4iIpxvO
tLHimluGQQrKn70WMd3sQTsiEeNpXrGvH5xH5SC9pDdIle8Rjdo7BzxufMUv94YP1WhXPEw3tg+a
ZWvXncdMp79sdRSayuowEeKXpUjZZ95v5PL836Cadq/pPvagdm0EhheanKcDLj/oX6lJSetpiJcB
893Pl93xm+t/+XJ9trc+aRV7xlMIenRkBMlCcrm+DxE9w9rp+iDnGwdRDHo75iIKSWiw+gyl1Vq6
hgRuFc1o36p73hbN2eJKXvgUMn+yRsqtDn3v1ackAsBkhF6Um0pZczRaQ96byZg/i6rcMq8+bx0h
/cjFg0acgTrGugaTGgUMC3R+gFCXgMzChg5H1ZvlzyGYzdu8H6EVIZoh3mqpCdFaTkJpa2ucJw2o
NBn0AQ0KvSbk69OtUcxz2MGUhLSapjTz0zbVHopA9J/N1AzPRNVV4Pa5ira2rk3Vr0JwolAarPRX
KRrNFnyXNvoaRljS0VDS7iUyKYnv7Bp9QLeAHqH71/fAhczR4lfSTkThZ3GRX20CSn91Nzr097IF
M4O83/xqa3nn1laRvoq+wyYBnaxfczrH3yOS/T38IjXf2ImXThRkEQocKiKaXDKrVLmrkOIJ0ZKh
yDE4Eq4z1KLcDHZgBIyf2MuN+rmBqTHVzhd7ytsCc7J5HPycYtIPMRfpz41pWV6C1W0HEAkiLWkn
d95aXqXPkPlL6fq5RtMi01m15U5FNvUuVPXxNtEqhOHtWvbTIp6e2yQav4K7gZ6jpNKTVQT4flPK
8enhTjfkUyjTK4F5oLOtP7S0673rP3Y5QevfikwhAC3OGCIKy57813Ukow82UT7mt3ZxuO/qIEeF
Bys7NABCF0dFsTE5F+4NBxUWKl4YuFM/WS1W3w2JlQdj5pr0hh5B7VY3dTuNN9e/6tLOdKyldogw
CQjNdad7rsPcScI4c+M4o8QTjAJtAiU0JMCrozSHwB0FHlCW2UImy+S+mPCFjdtv4SybG0/M+Qxj
08d2AGiIRgRdo9MZnq1snPANhnfaOQguK6WNtUA7vRuzod2C1Iy/Xv/2C/gm8mCQZQoVCJhga61O
pyvoJ2oUv4rGFsGeBJcWZZtK8p/EHjC9yRvH/GVqVaGSPrbNswFv4Q/69w20LrOjVWxppf6A4sPQ
0B3WUASZgYsS65QLAwv0Tv0jzJoQ6ezJ+tkMpjz6HVTfzS7A+eXPd6CMsmiu4fqzPtd10JQaSurY
L/aO9DsTiClwQytf6oRKQR1l+gPxRg3VQe9xLjGSY2BbAxZtkFx30iTlzzPO2DfoNlEgmgNro4J7
YYsRDFI3Y1nZyAhwna7rlDSOGkZ0N0VaglHVgkjCy6MMxxZ1FUv7E0+SeBHdEL431FVBwTeSiilq
U25ZxV2YJ5Uq8gLNU7kp1ustVFkk46QCmxsd46aFcgUTq9Xv6CBsQTrPtCYXNBhwMEzUwVmQC6xu
fFWLJxgoqDaKOTH38mi3t8VsZq8G8h6vCjoz3Y7jHx54FLodNnXiKdOM8E4oZnVjFU1/BJRbPKZO
6+zSuC6PkoRNo0L2lW7UT8/vYMpgFNdpI8mE7esKcBsBUWhRxXQnbZC/aaNoIRPK7V2ZoK1lCSmC
WdtXR2Cr+pZ48PkzztAL9MMmXKeLtUoUOjnQmlnDcrmymn7iIkcaZ58C+oQIN2Zl5dV2PD61chjf
Bcnc0oS3audnn/TDV0fuhez3QKptKG2FuC+w/sGEROQWtk39BAIDvztF23gEzi9lMG4WxVcaWtjw
ra8oS/TzHHFTulpqZ/fUMkLPVJrp/7Ektgl0kRoxygrrDqJTk6h3PeQkOyz71xQ7R8QhFfNzJHh5
bkU9khIHAlseIrENhZ5zGRQQaIRU9OvYC1wS6wQE1HsmDXbqBg4KbgZKQHfCTHq3hYz1B3xh4o9O
GYx7OMnTU+aAiNslgVZ/hcdgHuJcBF/qdG62qsSXfhb4AU1fvOE5weugM1Sdhi4jjkVUTBLdy+EA
vZZ4FO6s1NHAb6vJT70xYP7kKpdYUyhvXSqno49ik3UM6ryCkheKLYD8hQuFLgAKkUj9gU5eZ+LS
CMAyBVvizkk3v+ZUYXyqhQa2k/QLrz9WF4Yif6DHgVwOmuvr7ps5KRr6LIFwSwcligbdBgyA4/Sh
HMytjspft/HTUGfB2WFr+PdCAGd8emFHQScC3FJbd6wyfXqCK5j7Di1RLL+UsHqEEo6RThpVsLek
sqXL05gBLFLhaB9p0lClKXFSeKtBESq7WO6iZ80uQzBWFn/p6Za0UACTGWcHK5k+ZlVDB9sh1jEg
5+Sy9Wj3rWbusZ4wvwNqVT6QWhEfGRzNd0VSfqlOJb/Du5O/N6a4pVWZ7ee+Tnt/dvoYBZNilhGT
rHUeF6wUw0OZWELeB3GrfRGOkDEaKmUARW3N/t+1Wgz/CBISWitSBmTblaqeFmMv5RFOM5UT/FYG
WJKHNHNGBRcoSn07tPcRvCmLHI+fUg77kZp+kc5un6ktRV9AsO9x0Ki47mD/8XMwmb5dMoxY9xRx
P38Y04gWgpJD1OI/jyXihdasAfwN2vgnU7lPDjrYnAl6qZm9aaFpbmVw5/cuzTLUhxZp07+Omqfr
C+cdkpZOTZT5DI6Us3RPb5xhX6WGeoN6SQixcRQbl9rf7thqV1FLo8+zKLktTdbTUdNh7GbREIc4
E5w6AxDYvQFX/nlOZJPy7GiZnoDOCRRP6m8GWlweXdnukGm5+qWRnXkPdEw/hjC1SOvk2rnHIdfY
CEG18xiUpxrEJ0gsbkFiw9WPrAZZjaMFcWckpeJR5+kLz2av/+6GqqJeVetG60ejrL1MEGLeJruM
VczT8IF3BWi0H2ldok0DOz42QS/GqJQ4VZm8RXEwzbsO7wLiMOh6D5rSJxaoeYxCPcVAzgK+MUkf
rUVtMDy97mLnBm68ZbpwQKfYtWNH+4znAU7lnKbJUzOZwS/RFl23Dx1zekLBpb7lEcT4SA006Xfb
wmfZerCXSG21hEthatH9WyKGdSSnGUEudfQaXAu5At+SndTjMc7oRC5YWZDCNnBMujIaEftTSWh5
n/UmfkxRAD3y+n14YQ/TVQN1vkhDAQheBZXgGEM7MGts62ep8+pSaz8pxSpek4cB5tBKTzcr2oLp
nl3CFqATYCFUXwFr6+v7PhAY/dbIj7hNJuXHwErELfQ84pfK2opVzwNIxrJVZPpkABfUOFY7kTeV
dgoXi2sXyEf5wSjVnzQslLc4iJLvkt4RQRohCvH0VodXwLIYTlCbNB4idVY+G1X5YzadvMsnbX4z
amv6HZmi/UJjYP64vhLn9WggIUC4cO4BI0A0tyzVvzNjxWotUdWVi8OtbR3msK2xSxww3djrSj3F
D0oCj8SrlAofQSK+YEDnYBxob9pdRF0MPcfZLansT7suibvyKe8rbSMJ+csUOtm6/Ei69vTtHezE
2b6nP7LgPLB6GlznSU9/jNSM/0xGDizXydXgwzJmlHmt0Zx+hVWSvPezjM4RDG7CmwLQvO6GCmw9
N7OyGiSsMuThUe4riA9Dh1biETFKYndnSRp1p+2fABKjUkR4hj95qFcghlGXSXsPDSS78lV9sSm0
JcCXB0crZ30jSj0v9Fh45FCdW+Tl4PeuCWW61RbWkAIDEn2uH/tEoemi1frejqyeMktme4gB9n5H
mciNOpoIDhRauHd0mjf2xtmNsfwSlCehx1HNVdYErpa3U8vgvDJM/s2mE7pTDXGIVOk2jEPloPbj
HqzN0ZrQwaznnJ5atnVr/b2zV0vPbzBBRxm6zv+viEABV2cprOU3qGJ4HEIAj0gkq+Y3M9TtYCdC
vMPBjhA7WDLdphB5mEFW8EsB8vC8YEs8ERXzcSgC60aEkfzg6DQhA8pm981gdPu4CGoEdcbxkNUa
1icBhT26aTIU/jTzzVJv9hzx0M/rBkK9aOu9XaCFUMotwuWlrd7ZTdO+X5/485tKBdGJbBG5LvB+
eVVLSRKEKYVjEM8IJ3hDXLb327Kz9tkk1y//fSgmduEUgqkEHnN6slCxSZs2hknX6QPd5swc91UL
Bxz4erlRrfqL9jpdSvIu0JucY2wRWM3TsVpLmsK6TnhDixmF3HqYCNWgr+SN0vtQki2vLJ2CxhdS
S7ue9MaDvD1i1cPBxLN+EX0aFw07QlfQkYnhylXWHecygz8+lPWHqgH0j23W0w4V/TmPcumJPpTy
HDoWVixJXN3odR/uxzTvMnQYCvmomRO+ppiL3NdTWW2hR87PD9UpgGnMLWhqWpCnH6xM1WQh6p+7
qTWZv+WoyAoP6SXpOQ1Ak+x5qHvpkI2ig25M8Sy+ITFGs3LIKhoZzCP8YEQBa52IKe9vRjupv/Sh
XR2UwjAqbxx0+aZSbHgG9WBFORIkmfGutpX26/oeOXutaRngEcRzxiGkHLJ6rQkHmzmaU6R9kj5+
VLpgfKo6azg6s5oCGHWokMzx1uVzcVAKpxyDhWGyFijGm6ONdcyWAMcO7bOsBfotMrDfW3bXjzkd
5ze9tTcN5ZYFWe1QylwyuD1IVuiIrt6ZuET4kBofJstaWt7ghqDcVA3h/A7MinMbpHrpzvxBciEh
RDgtgjaDHKFw0SkN7IUEy+HrU39WsmDq2SEUk4D4ES6tbgJNR4FyyBD4NGLGqmn2Hxbg68bJvBCu
qOi/L5/Nc3Mu222EcVU4OjIcIzr/r2iK4jcsB4ltegnd59spGgAt5KOY+n1UzhFCtH00gN/p6vEr
oYUofARvusiXugqIzBzaU7CjlAgKkkwUTEUUVRRbrk/NeXufEg7RvukAfTT5/attSZ0hTWlYgXOf
GvtexHn4dVLrzIXNGR1bRxhekOb6Y4my2vOkg/xESGa8N5te7NGamr5d/zkX7mxKPpT8KVD+dUQ6
PevdHA8DSm65q8Rd8s1McnTCQzP4LocOwdX1sc6Lsnw6TyIrRQuNDoB2OtiElgBHg4sldILRj2Lz
FnLdnkr1gGgFVq3SFH9jW6LtZCMhkWeHjfEvnBPVBO6vc7Ut1nyrqdeyFIwr6jNuPSX5a2LURE7I
0ABf52ms5mT4mOhpPmEI0/mKqPTDHBc0qKRcfRODMW2EhxcOCVkEjXf+4JisqytS09dKoUXYJivg
ckJTMm4MtPW3DsmlFV5qN5iS0uyS1/rXlj5HaoQ1sJuQ7eKBZIsXdVKbf1rIn1h6xaX+qlZqm/ll
nhcH2p8YJ2k2P2scZIHXvZZm/Ac6b1tayGFCWTnPav/6ylyYCp5x3Hhs8A7E9auFiTpbBlPLwoQG
JcYWHdY7M62N4/VRLswEYzDTaBEAdl4Th2EbTZYe4+4z2YhAzX2MT16WgC1HH2HjlF/6IFAbZGs6
hgIghU93ul06tIsdLkAMFJw7Hfk8XK7h2b1e/6JLw9jwShzqG/Aq1/OGMQUCbi1pcDmDmbWF7twh
UrNlxHVh3iiBUi5n+yyw2VWuVUalauMbW7qJEhaIwcnC1yQdB2nJmpWNQ3GumQG2kGSfV4OB6PSv
AufGQPsnopkO3GUgW1hSGgKt4qnIUTTNSgWRwFmbPbsorQdVw2gxLQsJR1vdeaKvKHmd3BMdN077
ZQQEtlWMuDAVAPb5gbS0aeCtHzalmpwI1lmBLGgT4B4OAPW3OofmzwU5ZT9MASHkMYHF/Fglml76
bVb0L/xLdDktNlyAlpOcCxzfR4IkTeXt2jWAkbfAChf2BZzlBZ0OJmrRFz/dfmUYUzkEz+RSx2iO
nQotf9a2Hvnz+jhtJptsD11qCvf8U6ejYPLiABftGreQGxT+kZWlejnji419IAjbOPYsVL0ek1JE
jyWyuZmH3Hn0DdXcj1mRNM+kkr112y0HaxUK4TypLRoF+C2ba+efoi8bkK06EkqlNXyp9HZRo6vT
P8g5z3t9mLobUCS+lOS/W9JtXx+d6jAo1JqvH8zzwiNUCpLhZZeAIz1L/UfkGQQN/RpmrimDqc4y
n95W8txQGn4pwrlFlxd10qSfJmDxw2dqq1/UAZUeu+n1P41cozICVs0363I+KqlWb9DSzuNUON/o
DFHe538c6tO1Q+fWMaqCZZMkQLCtKO0HxFSdu0wbsUSCG3eQssHeaPRcGBTVfc42pAnsVvTVtpyr
ohdGh+ySCGaueTSwHpDiaQ/1WE5uHUiFV9IZ3Io6zsqrePSyJXC64cDCd11Fx31kpqreidodm1x8
i9g2ryW4qH/satAfkXpEEw35N+eHaUaoy1JzURW3MFC9gpocZO9m1EY/BfIuj6AH1AVmZE3fOrUw
Pza2zIXZWVApgG6A6xAgLX//r5JWDfyhToyqdvUe5DNXOy5/maLP/9hqE+a8Umr+s9KT6VmRwvFj
QoVu4Z3rue0FVWv4MUB99abkFU/8hsj1tgmS9DdyjDniRsmIqvP133thWtnfAHoIG6lyrX9umXVC
amV+bmnl7b4JpOBeinLt62ha3Qfa+enGjj2/epHgMBUF3A7RAOr8p9OTQXxbqJxLA0EeCBrD6DFs
KW50wCc3Xu9LQ6HesrS9SH+hGJ4OhaA3NUGN4k0Ps91HO9HZVXbS7yYkbTdmccmETu8rQHoyqirE
pQsuZJnlfy26KsxphIVSgz/RMzCBs/qScRh/zpoa3kqOPCEAjAA2QUqSSf9UquFs3FQXvpVDsRD4
CFSoo66mFTWvDK1DGc0Wpan9UPSOV+hFunP0PtyIv85BuhYIMCAoSxBJY3Gd+thFAq5HX8YK0sJ2
K9DYv4sGnuFigIq4bTpqZM4q7EpnP1qBMfgWN9N8U2UmYvqShAbmjggOD1rYRBLStjm9STO3o9BF
EK9RjyEehyhth13tO6FaB56EdOr3ykyKZtcDq3cwSCDu3rhhLhxcGsQL63wxXWPfnK5hVTtgJ/Kg
ctPRiN6JQLu7hT57b+BK+AKmRPbyOUm+XD9+50884RHgTtJ9shnAkaeD2iGFPaxaUG+py8CvKEbu
tGSQ/3s4xjB0BcCQQgADX3I6zKhgNS8UB855PKnQFybziznOcOshqsy7mNbsEV1NSJJ6Vd9WslGz
aRN8hZcaMGKSqBMRSi0oR2k/CxW00vVZOL+EdIBUlKnooC1SBquTamc67apKhtaDtcF3M4sgI6BK
5E0mkq67NjOjw/UBL8SnkIDlRTzOpA1EwnI6IRLmGxMGB42rRrbcIwptOh52DoaDWo8yO24SDZAL
Iqxm5Z0eata+U7p6MWiqswxx0cAKd4XIrO+RnKdPcSA6tCq77H3jVy7LcnqtsM0W5C8KD4sKwmpe
uPTDvpXwWM3LWvMRmDP3qgyigkvE+k50HCUwgxsb/2e9vjWycdg3Ai9G9OXDF1Cu5h0N6S3o27kO
HD0zVopVIrIj8V1dNblUKEgPq2j24OtTwZ20rV9pFSXfIqOaf5cpXeC9Q3Em8NMKAorfl133Sskq
L/dBYGOekNFOgSWKZOWH1LTaJxhnoXu2mBXZHWdA/Qr9h18bU3keURJHUjFgn2HcBkDhdMGHGmib
3MgSWik9RiO9yGg0TcZ4VOmd+mB9dSiN0bhXGnN4rB2rNbxerrRP1JDN/fXfcn5XL/cmKLK/8QFN
utOfUqHGS8yNDqUIqx9wlJU7p9N+wRlqN97a88uFgRbBDqqm9Nfs5e//9SpJkRXn+IcyUDMErqKk
CQ1f2hbXP+fSKOCa2KWI8iyN79NRhBokUd2S/KQiYlP0he2PJdLP10c5nzR49fQK4Byy93jRT0dR
+xJFC1NJ3TgqG3eBSe4RwQxvhWp8Xh/p/HtoD6ClxCNHz5GY6HSkmjx5UZ3HIzYtijtHN6joD2JT
iO3CBzmQSGGuEg0R1K5u/hYnKk2pA7i4Q+o8xNU4/A6Bh3iNQLFpYGt+hFmb7ODjYp/czRBglK73
EF6t3bBo6HoirHOXhTGS8Glnbbzx5z8OKJdCHIsCC8zudQ+IroISBFkG8VSvP4M0U9G+FNpLYqft
9+uzfaHhiIIH/Sai+4Wjvz6YGsI/XCGptEOVsOX4zUq6SxRV3AL5TPwhGbGql3jTXDCwqheYkXjr
RBO+Ezir/1kjgkYf3HmQJgoSeaDFTpc+KUgEB/pEPHdgMHR5Ho+mGqZb2e2ytKfXOlGiQ9oNrn8x
Vl7t5VDqpiCt0WAs1Cb96hAE7GKb7gyqyyBXdDmhIoFaftr23adGWukh4tH/vD7v5ysMHhq2BY0w
etsw+U8/FQozXEeeLMgOZryPJlJFihkd8vz11qxeqDDwjeRDvGRwLhj0dCyM+7hzc6wL7ajECcgo
s6VOH2etcteXRoFOb2QYf7JytuLdEsQ8TBPPsxvIOpApHYtarLrknkbILOzEcq9PxKVfxzQsUfNf
fP560YtJCwZF5DlVlo7wq0eM8aDC+31rwVi+oeje3CZyL8duqEFXAZgTHpDofrELG/7IREJxDDU0
FzZ+1vktBPIXZD2tBUIiTsbpnOE5kUVSm+Y4r3QZiDY9P5oocf/XpwhkNWBm8Ov8uWyI01GUMWll
UsDCpSMl/ayyuLyjkz7T7TfkjaLb2Qcx1EKCWy5xiuXrD0L6Sq8K0E6uM+DG1ydaeCBn/88VW9oS
oF/NRQUDsce1UFXxP8rOZEluJLuiv9JWe7QwDzJ1LwDEHJFD5MwNLElmYZ7hcABfr4PqltQky0h1
bcqqcoiMgMPx/L17z40UUgolHHd8Cc0emRXY7s51wp+vmfXm+OYGpl5fuTQsGu7gHxrdaeEsUwT2
Nijcanpq89R4MsCRPTtGrx5QP9t+bKvdfoLMHlgg7f/9q2Ya8Bht9o4/Tp3fXjUriknaQXwf2JLN
QShetWtcgXl46q1fXLUfDkVoQTjRctkIr1sjb799KfoFZaL0YER0vQa7VfqVrpFOdUyolI3hVzBU
xEk/frIcvnCi8Q8l0veCIFeyybstcSCc0YmMkALeXkAbTUWBUunSC6x8Ij5iKo34FiQ3+XUzMrL3
oqM/5ru1YX5NY5SAu8SK5fsyGPOJ4bHYtZBQ9QCsjo5ivqx4xMSNNWP8Z/q9INPxFszUeoGUc4k1
cUX5YA/4RlrVeiBNQpg+lgPEWvRBCd5KtLl7TCJ9sAIzlgAnokECuXM6OZdH09ERZ1ZseAFObEBs
aqyQyDxIEmM21WDmaZjYtX7TK16UwQEZ+5OA9gT9vkrcjzKZx73dTIVCzlG2wMFHTYpRerS7m5VK
lQE0lGQtep0wkoA5vvKeOak8eQmCP0zwqUGzPY7JzhbSUT7VABJfYifSicPr5lfh9MbXOKuVT42a
WpWPzz2pfaHnjse+K5QbonIVgtZN2QALpCJpz+MK6wmbcQDuiTsMGl+uLlCIkLpkymFRk3Q3mfCD
dmVsJ4vfMoMCQlo3GP2Jj1NDpde9TyVRA7xBjGKvDem3pq8KlRwrZca7dTskJpuCBiIRQV45kYgk
itm2N8JqiZkqsgWEM9BaLtNEZHq2ZY7avI1lXerwzvsFyNiQTY/odXUzdAAKPBHBUFah8AayStDc
do5fo0BvQ6wujBgsbQa91OPTbXw5N+J5IdnwERA6c+WsaYdqW7BKYsSAzVRvPOIT6+PSrG63ZqlK
+v8CtCzxBDTTwxHo9uizymwrBKnMNKrrbAKupqoBi8fhUZ9CezWpYVteiq/Z0k/cRCDtdT+eXO3N
0FCc+LFnETCEgko8C69cVLCCI1Udjd/cJcNM1l/RRYjpwVNF+5yblomuDxUUK4RT35mGvKoFg9aj
pU4pWBIEUcZ4pw7QFoMqcbrVKO8C4SjnpFmzz3MAEtxPiR9H0nmC7pHVgZF47k1DjMXZ4NPk1znx
midnjOayWTA4EoXbLhIBebHmE7AQnVVvl5NlVtekatCVZcv7+Rb7ozRwxTatpi66Mdp6vPh25+kh
RXnNSMushCaBicyrQu6b8tDa0kUBsdihnmfjDs6uERgugV24RWmeuCijNLQhPnV0umGLGK8//8P+
5DlGK9LAdfgPVPd3D2Z0RAvzcRPiudq4t3VVTA99r3q/evvrr/nuEcNBdR2erXYOxJHfvn0aIXoJ
e7IMFMnMQS7byPTIIlYfrdjaOpX1jJLnnLlLUM7krc4mgog2Vm+7cvxF7+iHQhFBM15d9Nf4STSK
1m//EE1v3EHqeIciY44+e+QxhFW99KfWJlro3/1oWYp09wH6UyDTl/n2paTZyoL6bw0NaJxdYxTR
703v/NupAYzT1mEOPUxsIayub1/F9GbL6RnlEFo55FtpxuZjmvbxL87ef/KxIWpZCXAOLSamd9+9
ij1xxmzoj3TRmBOT0S1bksVW4KjzixPUjwsSddQ6KUND8ydKlM5gIu2Qhx1YLjdFnjrzNmqQxf78
2vwoeOGKkEjJMA424apx//YNCRLJ+ywlSN2D/0FQUUXfJFjUfEG4bRBUT/jmmDxxK8NxUbJZvrQG
5QnKbpmtiPdWHIQhivEX98mfvHluEtR4NFTo9H8/vuiTtjC7UUL36Cp7gxPQ3eQa0J1fvPkfyxI2
fYoSmpP0KH9YM4j+nFSv19glmRImMCX5A0iXIcAd3m6Zm1o39Oq8e20yCMCuLHxpujIkgMsa687R
iuxpEi25ZbTLvUej8GyfPrf89z8KkOoM5byV/0C1/e0FipYp67KcSY4XEzKiqgNFsIdF5ecfxY+l
Lx+1pq3dkXW08v0yMJFlLaKgCaG12BMDlDXJltuVB1GamvfLZM1PKAiBRxEA65d0vA8/f/0/ueC8
uz86t5SlnJG+fZe53vbEctK4dQqNMDlPyBu1KLRfrPY/uXvRFpGnxD9r7/W7PcISuT3KTGvWqJsO
MA4iO2wZ7b6IzOpXa2u9Lt/u9Cg+1sWFTgKB4w8JAFFd8zhvOUw4o3qXkBnznC3e/CRSK9nrS1Tc
CaHl93EUp4RX6PaLOebWYztyWP75R/vHSfeHv4SmFzKANbfl+xWUMJdSoxQhng1WLD3O0aK+JrkY
PnMUSZF7YZTvfdnKyj0BBDOeNdlmyXG007kISoK6HiIGNU9aXhP9V+VC9Qu9Fod5cKZkU4Aa/QJN
Fj2pTo/3VHhz02+XRapf80ESiErZSlM9a8rydzeSnR7WcU0/MTUX++nn7/PHi8ucBVUjgwZt9W5/
t4SGzJ4aDZVhACc3C6ksTPCEmf6qYRr5xUv9eHzCjA7IlbMTYiVAQN+uVosOMoaWgZcyjFQ/dqq+
uH6T1eaNazA32zv8C2W4tNpfpYn8yStjNmG+SpOH9sH36l+7a2dwMMQKTbocnqsM7DWxGv3WcFrj
k57k09aM2vz555/sj9sk3TOyHLiO7JfqH5PDf2k4G4vWs4KgubpLj2I0kpb1AszLuvRRulDJ5L9y
IP9IyFs5udBL6V8w9OSyfvsB5xx51MLETJHnWvtQugvxyBrmTmPbxq4wDnNsxB0JbYZyTXQPn6Cb
N8WD41WCMLKhSO5SGXHYqRsFoJeGgPQhB+gdGsSI9igNwOAeGPy0X+q+6q7JImumgFaSvpHV5AEt
JYfrrsfzTMJjxRyJICxF+IZQsmLTxHWen6cotxWfIMgWx5ZoOmxgrlJqoW2inQk5hZm/K87cV/uM
JGjTZ1MFgNt2RJSmSz6/dkrnJKumMRL7KaZK8SvO6r8yRP1wQyCo4LZf+yZrLtT3tWZnEUdKdCGp
ZEvfn+nzC8wKRCeb+BTCn6+QVaXxzRZDx8JdZapcNKAD3rq9/8sKiXFbuWo6ClraTnHJdSxhK56r
25NK0u45cMcYKBz9JqpzwIA/f+0fHh28Nrs5xQvtPsbW360VLF9KjIsSdAqmsCNCBILBdc/4xwPq
P75M/xl/1Hf/eDP93/+L//5SE1mTxsnw3X/+/bb5qB6G7uNjuLw3/7X+6P9+67c/+PdL+oXk0Pr3
4fvv+uaH+P3/fP3wfXj/5j/oGaTDfC8+uvn60Yti+OMF+EvX7/z/fvEvH3/8lse5+fjbb8TKVMP6
22LyeX7755cOX//2G8KMf/nA19//zy/evJf83B5ayXs3//ATH+/98LffdP2vVPbsoPAyGHSz1H77
i/xYv6LZf6Ww4v+z0a48DZutrKIjkPztN9P9K2pFdhQTgRpfWHVgfS3++JL1V2QIq1YHLQn2abSZ
//POv7lG/3fN/lKJ8q5Oq6HnNdkTv12ZbFZYltnsV+0q6mb3u4K9JrZQEAOLqslVPkU4D9viIUHg
tO/rwtob+io4HUp1C7Q2VPXoBp6rundKGguZkxhbWplWkBPHFWZ5+RTps72lnW8SppuVviKl6kdV
bWynbJGYp2Lj0hj6sG8s+309vN45mdMcbWCSyGZr/M6F/YYJ7uvo7EoRvXekt6+5U+JEfOVyR+XS
Ht0xMgKdEMWTnirKpklJkPVjd/KOuuHEd1NcT4EBXXfH5nEYmokEBc26sxTvU0ZOrN80yxms21nR
JvKx9UHZwYBqNpHQlO2oKMZlstdWkNJ2oNEqWJArdG1LXmu5S9Q+v052rE4BUaHuY5zU7UYd+nxD
Erf7TOB8tCdIFSiw0aej9DtwcXpop0J9xIgPs2KolcfGNSgppo6QJVOPx5e8nxq/SGmlkT9tERks
OlxVrhODfGyFCqzb8ZRHwXesH2czyA0qDWMj1MFSN9Auo8ovTRmdUgXTFWdTLQk0lZBhJ7ZjAJ2p
LMO4tyAkKklVv9Iv21VOrWySem4+4eiIt2RvYe4isl7pGWI6+YMZjyYNk3ohA1AQ6k6abhZ7AFB7
cnaWKFXOjLRIuB2LckYWmqabaODSmamdqzQDEZ0FQkPQi+gIetMsHP1lnCdxyJKZLkbezns88l+M
2fioiwXs0GJvCuLUfi/oG/p5ogg0WVnWXuSynLTmXoOoqA1lCOMiI1i2IPeZxDAeKoLBiJOI+XXW
kv40gRV5J+X1pMHSWhpC6HhsGLulJfvWnc2HOa6rQz9aX9oWcaCivBHCdNCd6HOdx7fQh3fVpO5h
lV47z+ENFANXNZ7tO0EF+9Eju/O7eumOHf7rwF7zP6dBnbArayGDMrJt2/GkZ26xE1rp3Zkl+aFw
BSer28zR3ksdcY4bo9y5mtKGldV9phe8XypDfZ88xSQDMenixYeKkm7TUa0OZAt6N/ZSTUS3Cn1+
nnXBrzPUnDABvSrOOMZIusnb+74tmsCVjfs4t315P83CDqrRgsE6SmVP23W88Tqn9KnAV6yrkwSV
ncynvCLQfAKl4iA7otUWbzIKik1BufTUtTGTSGtIz6JB2Y/ANzrYgEsPelS4r6NSGxc51grdWdGM
gTo0T+iT3hwaj+hnKX/gEeInFiNxgcwVlaBF6JeZ2WsjyxovawuOMzPcsDShQpdW/QRAq71RqzhG
6YuLDIBpEdSD3vmTYaVnpx2/zAWhgiSe8HdF2ZygX1jjZ3p1dIPaJJdS474eUlS7XqHCoK014gmL
mhzIIY6vS99MZ6tX1H0hrOqcJ579RnoRWDPdYZ6ePUBBOSqNwUZFB/sIQiq5TiihQwfz7UEaa68L
YmDCG86H2Y9yPWiGCySDcWNgSTi5QraXcoq5fR/qrvQ2mWkTih3Fvm0i3F0y3dcVSSt01NWtBZ7k
NmrVs1ClvQMtNR0QZDrX1NA0f92hjw3bPsvPjDcWFJNLO/SFnxJSnMegC6t8IyWHs9Hd0xO8kAy7
a91qx/iKzcEeD25lXKKBW62XX9b0lICz7HaWGUxIqJoRWXJjCPz7bDX3CXZoaLvdhoIu3zBOd4LJ
ze1z1FmhMWsfrUuWEG/nSNg2uTeVxO6XFA1dZqa2SGyuZVOm9x4RWDSO8+LYIHHZToAbQFPGq9Yl
l3ccHbM9/KvmkTBZFJ5TmOZ2GiQdPXBRPuPKWPxuJETGso7VWGwIvXmbNZVdwnVOQ6EAZK5RzOhm
7x0mTjUwAuz0MSmnIgLkog6H1iqPE/E2VpW5G10iJ1PzKmL05ZpzqI/O01RV/Ho3VTYc5bgGK6K+
Fn3C509ePdR26uciWnOD7MCYv/ZaJneqaMod99u0T43lZRwF6ayKRX02t+LF8spwNGoCtJmXStav
N95lHXzQWMTbuR6aTTYOKwDewpZDzn0SVYQhkWcwew0Z3Yt+M8/afjBi5U4j6vcuapkxkfxzWy7u
gxslp1yr+cPUPHT69E6JmjdpTCDTh4QoVr1NX624LthrS94kG0/gYDXQHewZzHDdo9FjpLaVfsDZ
SODRUm9yPuwbDAvGbpbGcvEybXoe43bYF8VycGWW7yykmSwPVYSIP8TRSFTiEFQ/F2fozrZPoDd9
rMRttF00e7qftH3tNzx9mafsEybFflY2r2OPvE4ZmgekZe6xmh3yXzUemXE3RQfZpf2uFmXE9t1J
RhvVfYV5De3OQJBOtSvrvtijb1SPw7yYj4N2Q/ub+d4y2qFVoDVPzEwFQ+ya5z57W3ACh7MaOY6f
1cPVIH59H82srW5QXpI+T0IWobZ3WtW7E/mcsjMMqPzw/dLFyOagBoyzVasmTQLegr2zpYzw/HYq
GA0lzvjpkQxrtwwXS1zUkkvDKOXJyNKdYQ+b1mT4zakG32dy68Ul1AAnRNLAIyOJvhR8Fr5whzdg
/nxvNskAdUC0tZc0em2VUV5jYLwkwsJUscnZ2i1eMp2RIQ++OtrtJyQ+IFoJbo42DjVYusnYbsIF
j2q5xPjOZSN9r2Y1QXbesqO/yHbYzoO2m1PltDTZecpf45JnZfbqDcWNbRW30GKxCdQ7C7C13yXG
1Wbq1Bsk8MwPVWbdx/lnr2R+ABMm9hhZdbA18osX4X4wDnktXnXBc5UQqHGob01h7NsVgp+78Njb
yd0wAmNfNIarjCb12FY2CvSpI+y+O9hZ/GLCjWE8Y1/bMRn2ifRqkvqMu3piRkP0qDKSJzMwC9yk
zc4g6qO2i6OZvs6ttRWqR/5iCR5kKm7VXgcsoj/QZ3lt1ORomeKmH8zbrm7vBhbMIlMysDuvDntj
6Te9k3YbENSSGZB1UKhY0QeTdxyNkQd5RotviiTeL8AIwl7hGkEKDIqy+uRCP/eT1P2kEPO1gV09
k8POkwHcvOu33GsTCeBOueUhVvtjTnQj6RbWIWttfS/zaofF7G1pG2b9TL8BA0Z3raOke9OuNMbV
EXPCyXwQBZcyV2excYy0vTYdv8tum/hLqnSfkmTMNrpe8LDucutkibraeYKBs1PNAT25CHNQciln
5SPxnEtnSRYXxgOj7b7OhItixWQanoTekGzztf2Cu35jpF0fGOuf5bQY52qX36EGcdOGqUuxpEzJ
/FpoA9cxG8tXFlpJXljzUuTyRrj2l0qoDyUnmBtFLT4ozJoj8dj6q9EZ96U68FcVOkIW6O7Kg1lq
9y4Sw22sj9Gt1strm2hXEVU7AOe7vp7XD9HYCmuqdjMvtFfVuH6fEX08QHifDmn2IUhn00t3G81D
dVkKCp6usANh9vMnlUDbizvmzLiaxrstizznXinbK/fUnVsWX6UGrdxEkQczTz2MMzArdNzAA0es
4mFH/+ZsRD3cXVTeG47cp7rvSaousFQMZECQgZ3P85ObNs5n4IdukNQyP0f0+kJi8zACzw7T3NYd
Qgg3bOZ1K0KNFh6UJqPwKaUq38vTNKht+1adyc6O8pjqIk4OY60357rOdYJHSwFWIH8TUXRFgZa+
RV1ydnjSD83obQBE5Q92UrSnEgfnlidyF5g5f6NWM/eupTDfjbrR9yUIK7L7dOVQuwpb72qI97N4
5H9msj3R/35UmNWR66GZ5Un3iF1JEc5tNGdt0XeWONay6R6mZOlvxyi1fdV0ykdl1nJsTW05+HHJ
x1ExDj3wtGxPKlGC25RGlK/Nircx0N8J5BDeJ7eB7DnEOqlX7Om7RWLWHsuMkXbvjn4sQenmXi2O
SGwKvzX1d62R3teZ+2P08zi7VgWw0qzFxjgRkrz6ut8SF/i/AoH7AKmjOpa1IGcudkR36KApP02a
vYTCJK0e+FT3RY/Gdpv386lq4q7wq1zznjrBcxiuo42Ff3COBrm7Ye2W88Z1l9l3ynEOBH/Vs0KP
tA5QhDm3cOLiQJeas8+d3twLWwJDoFuq7ImoiAI5zC9ynrQwdhoTITSUpdvMa+Z9nE9vCX23Kmw9
N4Mv15KRAIw9uu3yXIcP4sy7mZ1yMzCauuSi90JtIWdo7hfjkydrfSvsQR61jGIgAIFmEhyqq+gc
4tRn+B/ooy1D0gDHLSD79th7nnKEKyZOer88OVquvshR1wKLCdDzQqVN3ghjfrkIsNaZVe40tyr3
TlyJoE7S4qpOFjQkgBDqKWpFH2pVNW06J+ovBdK8cBKZdtsCh13XUff7aAwyaL1cv3TGsEu16jp5
L0WVED84lM+OU9dgx0v0zg45E7ER6XtdKSp/qdovXtWbOznHXuNHM/SaJk6anaNOxjlD4xbYPaiI
NLXeMEJYT/WodSigEcSRLBi/wJrgTGPZxJTG5bSLEiBSq7/4AhL4Meus0e+kaR0w9pWs1vJtKFlf
UTeF5DH2R7sAM0FwgRtgXXBP+npHTrn3nGtNfi8MddpiqNPCxkzvjLj/vZoGSjujBLruWNOFg/l0
14LB2BDw9jpafbQjoyY5N2MOUFxnHt0VsTw5Ks/tTEbZuClzK0r9esme1HpeboqZbIQuodbvlUbu
eIIsiUfGxKibNyvd8tUFIbyHjWpv0jGytl7NI0eVjrNf9UGB4ySaL20sIhb4S0XjvUQjmpwRU8qB
iap9b8TevG+dsdzV5EBUYdUu1qtOusQ9kgb9SqFmfTbcbriZVJEKikBD3rbs6exEiflVwRFuG+Wq
3WsIb4mi8r60vyTtHhjBHWrmL7H0QoIe9faa1EPg2ntjqD7PPNOPBNUmgVc35d5z+nbrAZak7JSM
4z3MX/fMPCBb5/n4bJg8ahVS3L6wIuG3up2yL90xPisiJYUzW64ZMqZXPvjsNBlO/mFG5gRmpLN2
bu4Vj4U1s7FmCK9adXnUh4rjAqDd56TUvNdKDpxbpN6+kYhZHWaQJJ86U7iUUpHGtjN2IPsVp6z3
s9DCvGa2Moq2+Frj60gDxHhkT8VSW/KgEySAbZSkdpjTwrRN3kojQ/1qx8MJxGdMoKSrqNpuwFtA
1s5kKteJopZz3djFr6YZgw4vrUK8xVOLETZRp/pa2VV9l/Med0VN2Uje6pyfZwOVwsaqWu22ofQ7
pEZJ/sbstuVKvE20iz41xoudZuXNVOggupFtKp5PjmiCOVVG8kFMlVxCg5ckhr21b1Qwb89Ko5mH
UlOWa9n3nEw1p2gOTMVrL5ySNnpMJGl9jK1q585ccusjEskUFpTEPMRckutlv2YhjVbmnPDHpbta
FzORhm3ihhxE9c9WgbRMnSJlm6Ow2LMvNRurxfg6a4vDYaHmyJR5nU/g83BUYZOkPs2MNsf7Lmsl
4PTufY695a5ErvVE4I04llXbn/QuolvD0crnMec5Iaqg2A4S1+7CtJ2TFBzOQh5P5JK5UB9G4SGD
gj/Ibl8REU8P4Jhgkg4MYKcXwFPTwRLjcco4MGXKqUqMR0JDArPVZ2wG7XbgOCJiEJuCDI+9Se0V
tFXdB0ipObkvE39y14Wzu+w689KUKjr7gidkpN/zLg66NbyaNlEgpKFnwk1CYbcHF6B1Vq/L4LWV
eFIcbVd6mCoiG+IcfER5E1O6XmfX6UMLt4PFVNNPUXdgojnhZyGXLS14xMi00kPwNFCkRkJip+e8
sO+beQn1Um7T2X2EP7NJ22gM5LSXxUcO3TEYTenbqX21lr5+5GQ47tTJ/R06Q4Vsm8Pt6FqD6QsD
KrM2tsvJTmz7SDiJvSbbbF01/iLj5MPQ5vlMaO/emi0ZgPBGTqjPI0PH4pnuRU4IMK+TRViBPHfe
WVNa7UjCPFUqsUtlYp1cw/oC/5mabkwTHHeuRwWvBsTMDr7JM+E+T4gYRFf+MesU306dlleewBun
madAy+gBOqiZFKuh36HTrExMfUsRdVuuG55VZCtLNZuxyWumb9vUeag1340GiHSmb2nsbUqSEn0X
oeDUYUyqdeyxBBKJnIN2bF2tagwzWiilRCyY9l/1ybldXO2C4iwUjfdUMXQKlMxMrh1HwC0L9L3u
AFSu67HWtJ6Xm2/qeOZs4oLzVmdWRcXQ32ASca/oM1bsJqZ+QU1mu9OmMFDM2eqDadUbF2+S3lun
yYs/Oe6+TZkutaNfON7joqxtMfekSTgtggyakkrWaU6LO2ahlbhPUWNdW0UjRZcoTDkot9CBdqKe
3tUkv8QZ73jQJ44C9sacp0+Mpn3qhu1UODzcy5ssOmOcnUhqjo6y6K5Uqje5SX+4LuxsU0XuW5ta
MlzmdU+Pr5hDW39FJGKl0g/zXCd+7UZhKkkU0c0lJMB8V2UGwb6d5gFeppFSd6154Kn/nKG6iWg6
huPUn3FfXqcljAv9QMo4eBoDTpeFHGSsvSBluOFb00J32zRYjRjcRudIqwYNauew/XSMnpQq3w/x
cLQ9JIMVg1SqJcR5ClhzawR3Ue+lU51ttdzPxh1NR8p+CTGr5mkSSaJwZIXylI+GHthwLEAm9Xbf
+EMPCbKQ1bTv5safG0Zs4wSSir7fnXSLbZ8P3GvEQA+jN/r0IHwaZYcxNmMa7dfFUHcMzsLYfpfS
5aDXRTzMva9OXewgjwwEU300XUSv3lyGi0py9X0HqSd0koatlUiVYMpQRoPKM8Pa1NM9UaoVaxmK
Heeg94J4rspMWN21crFLNrxiQkA6jmEXb6KFFpuojknbEmNmvnXds+bGweh5t6qnB23qbZ3WbIIR
gP9ShJ3W+gYihPTspW5Yj13qSzMK7eboSS2U7Uujfbip9k5xLv1ea7uN0rt3eWVEh9iaTrgSuOGJ
/zpNI1LSSL0rh/aSWXRb2eQ/V+p0ywnkUEr50k/dWZ1fPL2/Vi1qHjpMzkaCc9zDWXnJ0myXcEyx
Gy5Kk/RBEXXHVAw8cCflCUA5KirGGVPQqeKkkinulku4gALW1SG0yvOcVwcldfe4fOJTx/dJcTC0
iUTRO4K/tvW4U7qzSZ+KIsg8uqi/o+KJvoOfR0+tJJyNHcVZHjRd0OQftqm3G+mLNgMT6BmJKk2W
SXWCqHQvTFP8RJyy9oWtyKfm8OlB+FHSMb+4gpd9mkyJCXNGsmHc2daTK/pA09+s+XPePzFp4bDH
cZDnQc++Wy/TqUNG7TTb3n3tVSUYGi3Q6Heoa7EwVDeDQs9N5Mig2NM4T75MSk8Mal2cFlU4fgPu
4rEnKiEUzM43OoOaoNDdxzHxzG1FpJPpiPnS9h3nED0ChjV8mJNzLPN6Y+riFpN9ufXSLj+aDWMG
6pdQSVztVEfysWn6mxbBckcmFau64pIlXsmhEdFx4tTL2Yy6cDGY/GfC2Scqx1Adq706u/fZYtob
W5llw3vgfDfb8UnXxKfKMtKYfplwLkY5PKoICffuYM1n2llmcW8UwwePILofDpWMmYgzsjrVz/J1
Jx9m9zbKhmkH+JgwyJzGB9svw4zXKI6xJ5ZLfy/VJ0cB445WvZAG93Ji2Lek3tsHhtK0cMWDmdMd
tjnWtNhpnNXOu0Tx6zCY89kBoEltzahufG2a2YeF4mz7uj7r+t3S8aTVdzlZ9ShPJm8LGUButMl5
TADjgU09qZl62zTPshvpcJePueL4/TiE6CVcv1I1ZgPmVpYM16rlj6apPsfHVK6BLYUbbWmFg+vy
moYW4NJcTHWyD/nQXFLVopnbhImaXBsaubRZ4pGkOu++hN/DWcaa+FlKMYWOu2rAso9KekpA0YKa
I5Kv5ow4+p5Ka/ay4hJHp0y3xB5ie8w5JGr3nqi7e81zXrM0Tg99D3hB61LvdlVHHlNwYAmfQmA5
jXPx2vJQpvVtkmxbA1U3bITPNT/mk7xJ8uWYR8GMhWXy+Yy1fUVvdad50vbJ5Oz2xAhTALEIHcR+
SzwPvmErbxa1Ye4pyZ7iYdisog6f+QGAWw9QZetSHMkBaX3x7IrhJqZofpxXab1AQ+JzeruSeP9e
SnNH1tVZ2m66W8zqZS6UG1oJT4gh9oo17bXGvV/QOYeDKuhYeSPdfesIE+3eoKwTPWPaQhh+Apwa
ZuTwVLaMxBEoBcYymDR/U5T7eSsvWj/oG8sEzQNG8/eEEtpfMrfbL3X+OZkjKkSL59WYU1cJNX3P
3Hdnae8dK81pOXA7qfMljc0nl5OiQvt9B2aBLgeC2y1n+UNbAH0qJx0bdWMmQYeqJiK2L2UesRTH
HlfTzuuTL4XLFC+hV6DxJIzVh8VNDtXCBL7GTBCoM6sN7bzvTqzuqA7VOD8rjjGzxUhmCPiQk6M9
ZkdabNFW1uO8G9vIJogWY11sGruaDMLE7vieuQ5sm2TptG6VYMFu/xSXrgY1274ZVZXqxm484K75
eUwiDYcFKn0Q+hY0x3Xa1t7zpCWmHU9g4InW3rWV/GgELQpho52PckPDFB8TYY0EaRNjarjJC+M2
zeSAYJs12w1ueRi6pjzGrcF+00wCBGiHUKg3nL2tDZ+iZGm2NCz0UHZRgmmi3E6K9sDNd9eltGro
Y6GgI41k0y4DY13CfvwIRv2rDd2FO2eWnNS69iQLNftqd2Z9cNukOy64VvxpFCYdvFnfplqqhFau
AhkBbbTt7EQe2snqD4qNscSryhxTKSTB1Mg0X88ysgYXbwiNCaA3ku8WuRLNV5FW7aaLke1N6YtS
UtN1WbbTRuQGugHQ2e6UNISO+BozMrr7b/bOZDtuY9u2//L68AMQKLuZQBasJZKqOhiiKEcEykBd
fP2daZ9zn0X7SuO0buf1PGRRYCaAiB17rzUXTnkDBNvBL7d4dUrbKN+DybOSORqtW7F5zCuaCVFV
vmBTjvPHdeyeSGn+XI62dfC6Lb6hNMSwPTD11h3inbivOZzYwW3DAVhHXUder9WdsSbnz802weIb
jX/uRvrZCPjpMK/2AyK9+G4z5X0TuPVRx0PzOoQekiq3s2/cVsYv69xbH0l1XD5p+KBHrxlX+p6S
7n/VfnGsOuCos92ZQN2vyn1vTe6lKcsvEDVb87i0Yqb5ycQiF9R7S9slWJhfCyMSFU91Grpdu6cN
TfGjixh1AiVDRS2+7ZrcK89eGSEYcOfgvdSem1SheQ5i6pncjRAWeNmU9ku0nWQdr08DCb4ngsP7
Z9fqbyvH1l8YomA1wxO8c7rltgr4DhuRHyetzTnUSN6QBd+ONSKWLNSk45rqQBMqZQ4nUoKaqrMa
VuDXYtbnRuWHJsN/TNfrtsnK7n6ex6+Z35cpqgdWtH5z+/0MkXxHvGWfxKa7iu2bVdpfB7oHynIO
Vq+SQdSX3hRvj/K2xYVdLgQZq/5jb/fjsYFUciLXUfypuP//wqv/g9z6Z8Kr87fv5df69Qfh1eUn
/hReWY747SLVtm3b5SVwkTn9W3lF6/s3LGhATNAeIxVFUP3f0qsg/A1AxsVmaPNTIYkG/y29CsRv
WJfBTfEzCLl8+OL/gfTqR6EqWILAQw7mUrBHMR4G3/1REbh2K5LRsZnSkEli1yDBWPN2YZ5P5ne8
biXJUSTU/uX7+Zf8669yrx91qpdrgkBB7ggEzoF27bzReo2Br1iYTU/Lt9dfmU/XB2d2gIpH08M0
2/4vLvejtOzPy+E0YfyB7A1Z7Btl/mAPyBlF26c1EvBj77GedS4vuJ2b4Bf6yn+8VGxf5MZcDb3d
j99mRnanjVq8TyV8JeIpYuVzEl0Z99k0WNOff42o7/4i5vzX54LwB8XAAz769mvEGd04ldP0KRlS
xZ0S3XjUbH1fWqY7TJLmIOlKl1GtG4zdrYfJ6BfX/6fbeNHsQfEjW4DP++OHZe/OAqySCPSDqLo2
Y7/tGBR1N8M25pz3LPGL+/iP12NSRlLWHxSKN49NzFHfdSuBViTLmLZtbXsbLGK6tucouo6hJfz8
6/3ny13wbm5ImJu4aGn/opVtqzGefel1qQmtMImtsk3oB7hMrSP/NMdRefrPr3dJbrkAf2G8BJff
5y/X61cDfGxekWpFCyEqMnAe7LmMbytXtvezK8wvPt/bZxUQN84yROqXFQjN+JvbV/o0Hr0CAVfN
GesBekh+QOeoGHDX+vPPP9obygSW8zfXeqP9jdld85rpcDrWdX8uAizvssRFYhekN1pSjpTk7gM2
o+md18T2ddzM3mUEhoH357/JP31oHlgbmbPLqeItC2HOV/SCJb/IGuNSXUNrJsFG6Wua8/PLzy91
eT7+n9b6j8/skraBotu9+JbeGksi3zHS31Sb+iped1pzcvI3Z3kc1qaM9/0wf5P8YJUq2WaHn1/6
7coANd5ny7nodjHR4JP/8VEyThEzAJRVWn3QqXXnufvxk3Uc1+RX6NS/fUZWOjY3PsuFkoAZ/8cL
eVFRenUeq5SyDDks58R7xgFoMcIQ+WoVy/BMBItIVYcn9xe38h+uzZeMQhzUKTaLP+w0f3lfJg1h
2GroU3nlpK+FgoyNVma5AWQGelo6r7PyhrPc6vAX697fvl2HoHUykgFm2xEb8eUZ+8uFUcXVGAVU
mZKC2Z24CP0apq5XxMDYaBn6GmymNR3bCRmKkJyMf35z//4yORdrI2gY9jN20Lf4VCahsZNnvUr7
zd8OrmSGITKMPcKQNZa6ZUBTR6y0PoNhiE4goWmOcrrZOar5FYf77/cArBOiQDahkHfqrWW0L2tt
q6E1KeGTF+l2/qrh8O3bQNVHp5saxtF1fJgdu/vFE/7PF45sGyMB7pP4zT3I5rHPM8eQyEE6/cmf
K4yHDH2PGwjkO5mP3vOyTu+DbV72P//2/7aAON7F7kJAIHUZpJo3K5m9Zo7DVKRJQ/DaCZkE5mBH
Vb9H+Gn/IkLgHz5jhFUiJqaMtkmAxP6H5wxtRT5M3dqkdbvIm1khouwDdzqbKkYl2bvO+znqo8c6
9n9FR/r7lak9IypDKDkR3P/LG/CXJ1wQ/r709lylovJpFRZW81naxQezeuIkGkteeQNPOaLC+N3P
v923ey5GawfvEqsXbErctG+2eOapVsm/j+q0ZWyZz5GT2iQSXUerQIEdW+efX+4NYJbl47LTuhcD
E9Ib0Dhvrqcby43bvLcSztzbV85sThK6agCQqGf7FC1Zd5NZISIIQxrFDQhLfRuizn8ZmCanrS6L
HWlc3tnMpn+ycMKetBvPv1huLr/DD/sI77jn2uwhDinEnBd+vBloB4lDAuNIJ12pPTn1EiDR3JwC
r8xPqKamPYvRcPzFN4PB/O11CUlE6/tHwUWJGb95CEKyNAYJjSG5tFArEDVTt31xRCPK3z1O0+1d
yJxkuakWbdnXctC5QCeYb8ERa4Yoj2ab3fy4zMtSPvYa0bpPsw7Yd2KPmau/jNlo23cgujznMSNi
JmaoikQagVhDZmyx1Ko/ZV5b+18md23qE+2nrcDRu3bWQF8K01dahWW2XUVKVOVpFI49Mz00QKyw
f5XVnUAz/RWzahV8hG2h5K1hKG+SrBFkchU4kcpdbg3DC/1RCNeWkhMsih7Ri7E6Yu1qnnWNbLLd
3kuxjHQvofpp+gZF4aWLwPS2y/oGZZ1QDHPJWUZDU8fOaj+N0ex9L0yznC7820+rXBA7RDSNCbCb
YvnM6QiaEbjXy5DEzBEi7diqHzYlGDRYqo3txJRVQNthM9ZNyyqAO2Ko+q+xNwlzUH43M+mlpji3
EpU4XeCJY/0WIp+jK8b8pw1pSHcgFr+sxBJMV7KzIK5OSxfeLdFioTPhIMSEMsp8cyxiksxYx1Ro
aBcIq0GiVEJ8sif+brpotzh27qrFvtdu/7XuwIinXmgN9FGxxcAlI6Zqbw0dsrmcjNav6KCnu7EJ
g/kwW0M2EcKywG3So1EQxTVCgf3qmHFGSkOGdwkR/cbZWloV/Hvt3gUwdUdbu/ld+PZQH90OlPp5
Daxh3PO5Nd36WW3yRDKQew6zDlBp6NhqTUZlg85U0rZSkJCxdex8f5AHZ7PWHGiOrry9P6wB8rtM
BndhidiUVtnQ6sTAh8tTCF8deLfZDck1UCpyD3OwhMWV9nKETMpa+wO7voBjS0Unj6KCDJI4q2JQ
Yvf0/xZPXiIw2lwOuBSqesJ80np6Vy4OHtzYoWl9cFeTfUc5Nd8FPf7wfR4X3ZxGwpIxITHb9CRM
R3aGNoYqvJpddWGQWaRVZ8HUoINkfJd63eDANmE1qw8e064nUUvNbeiGTJJQlA0HsemheY+zzyoT
Z3Bl/s6eRZ+CkFiqa/SAujpWbj5E90PDxJfJVtPfoT0W8roFHvCIdt6ydqoh9wtVrZ1Fj2aouxuz
0WWDx4LI4iDoeEbEEU8j86VqlUw9Fflcx251kK3XY94cR9/LHrwSCMiJwiFHJGfyidep7Vuq4MrA
/KzZ9+AxL/nADkPj9BmGSvaBDe0CGlM2nEQRZ2inl4zWWjAERFlXZUnsVWBcvM3ELDYvgezZpChP
LW8XzvGqgQHk7fSAPia337kQ8NuUDkf57iLusI6isc0Bkipah1J3zcDXYY/xw2qCNn7g1EPvGzam
MLfooJZHBI5OcUWu5XijOwcfustk8NvC4GYmhnicssSPmuxc6wWR7ULJBpNEA9Khx+u6yH1K28nx
FLQjYP1MLE1Sx9W4Esle+mg/0WxYzKYD+ZoPrr2lcovcW6vk9JMwZVKnaaVdg1I/su8HmsJZjg5f
0WQWe3qKKmE14eSkcK8Me7skrmw/VrnTfZSWDpjPw/mZDlNxGfNEbTio+9E4OKQI7jDqqqhmM5yb
ZuY1R3YUh4eVITlxZ245zwd/NRhXyir270bAlutzMRXeRA2CTP2YD5DJ33t+60+JV9pDvocVBzfJ
nuD464DzcaqDNhO7oFvs3ZL3U7UfhNkeyeaOGLTUznLYUJDUdP9DHA0I8fHQFHiMaxr/8ZbtDJNr
+0z7O7+vV1OXCX4sKe5H2xs/hHYX2idpj/O7OJbqKYvW4FOFB2YF6AAFBpk13jeCQMBMBeSXQZBd
ChPveupBnUCq8do0CAE+7taFUVcyVdjv9tmkzca+M89YqsgqfS5k5q+pzur8IejyOt41rVrpNVc0
WVPTRtXj0kQrC+gaOI9hXctvPcmuZk9dSNMsYMz/vVgpI89NwIz9XPCey0ONXq44buMw9WcPtBAj
E0WUd9Drke0o0vJ7JYu22zf4c+URCVz4HC9aMfYj/YqjVbTC4CdqdQI5428kCJpyPRL5XF8FCJs3
+kvZ8AgzKdc7OKDz9dZjy96teVYirxwWuR3XDMIWk4TQ+tT12/Z7XYkFKW7uBs5p3LJo3xOtxtSl
VohKqrVjIkD3qNIHHimWJelu+e0Wd3OP2i6zvjvKH97hvlnNeZ0yNFkgK9hSHWNj88pz1OTKst0r
hH9kl2tE6mUiRBa1h4zCPd/NvfDBOXmCnWism/UiL3IwW0fzRVmpAlFnO6+a8HNLTdHB+7G6L7Mq
+xtb9fGLr/yiJdW1jqOLBbA9rKZb8mRpKpQNRay3F+mQR7NvDHMa1BMzFkoGqcF967bEecZNMPlp
aBcMz2WwmmE/ZDPOpEr1V6ppXomX49QqwiaE+xX29P2r4usoS3XV+6q2E5zo3kXC5dcv/lSCJrOQ
Z96yC/YTDqs1fGm8tnd3ccvEcL+MLqPqIS49NK9FRZrsskWFfaOH1u8JNOj6W8/R25MMl/ZzuTJb
3CGIjrrHNZyzGLZcBK89lI58tUYZBUeSsx31XHVbcc/4A5Auxt6Nua1futSjVll8WzEynrtAjkGa
BRmGv6mR8dPKY+3heyFxAVXKpfNCHmmXdMFUfMuyHDOJcUZFeGKE6OyqmZZLnSsofUIvQJsxU8Jd
r+E4lufKW1DXzxskOntwls+zWd2TiQqmermHqG5PfGpfJWatayudEI08yyWcDq7H4pLOTPm+Z4M9
Y4LBqzMT38vyu9A7UKctnBw6UKUdISCyEALsTR2uZULFFF3BDxtICO5sSSRFyd3qI0Yu+9DZOucW
bk7fH8rR4MPaOhFL7AsRMzSvdGp5dAJovMlC3KG5tpy+1iyyE2orHzHcvloWVq8y6Grv1LoOc7KY
F9reudu0qoM7SrNetbKMP8yN2cVZ9EI16QlyYP3LAFrhRhIDekQNjm3vL+bj5Cz6Q+3pTe5k18iC
tmHY57tp8JZnCxFh6hF3/FRv+WVQ1WbrfKWov19nClG6QYFyn2prkk/oifqGAr+sPkJAm80r4nhM
i96wCZAvy1Ld1lmAaWpiRK+Zq7pLQXUr2+GmRxdwg+DFN/eT37VXeYaz5GDC2rCK4TGczxueq5AA
zbU6bVYVIF3DENvuygkA2W71p6C+IjW8QUQTGjoL1tz25EYvurwEagxWdddN9qQOEeOmbT8H/TSe
zNxiIcaDVKjTKvNZYBz2wGaWJiJaR1YzlBi6bzOmJD/D9anqLrqm5B30Ke/ibdqB0YCntZGS8zVe
K8Z5jN7wN2iUddeXEPr+WMiuorKJMnnCpS5CQuMNPMB5UeJkzYQ1pyVqUhCDjtO/WGJ0vhlgbtRF
ElHkpv1OJPPIiHs/Ka+Se9pKzpONHnfdBRte3H0JDI+QXmStqJw8CbNjCcfqEPrIeiz06MysO/Iu
kjBuZww8HkQ6tEkq5h+0t57Vp6DK3btDEU3pspKcSy/V5O/ydmBNdMmpOpFU0C0n3OBmwvUdc816
daPXQXshoYjI6b5ZykPlw11j5Qu9eYBXaNZ8YbZ5gU06SrcakRr5FLt2si7ytTKch2SuXDvbdWEu
vggSLL5OBc2gY7/2GoXYGNe3usziLl1MqMm/nkT5MaexUidD0fGG6mgMC1pVs3vujBgoO6E3IMFA
HY+PJwwAMA5dRVCuF7VtzIwxgvjk5gWxg3W8tDWFcN3l52hzwqPNFBk2pVf4wz161ijfe2a4hC96
vUUVMs9U2Zc8u4SZhlnTdbXQpbRYUT5O7F1LojosJKO3oAUlqKDEvIxietwx/pT11VLak5e6lHpI
+aled5Mo2gdVjeGTXOz+KmQ+i054zjjoBTY89sbzLTsdebU7xiB6tCnOrMFLEHMQW0eIzakGkTjt
RmscPxQ0RUI6l2Z0UU5gZD02DsLovcvXyoMZXrSJ6HxMAFzEnV7zmfbjlWfVvX2d67YXr1E0rCdv
wmiS5qWuXyKUGN6ByMTqG0D7hTeF7F/2ijoUJilm5n47z2KnIwSZGPJd74Wld3GxbccwHlCIoLCV
qB+VxMC+1Et+qN2R2b2Zh+ZsrUG5naawsr7xneKm8MMahyQRsfjy6nIiuK9Z1vecYkc2cJK6d2SC
8JY5lrvk9xaR6+fOreIa5oncrls/wqI4tsKaT9YUAkko86V5X0xm4Ow6+zGhoOMlOKLS/dwxlfe2
+6YrPPKkOXc/Tzl1Aj+OMohfCd2BQ+HxwQpKv9tPzIlsgnddxM8efklgP+yYaCBaAqjI8KH0VUtW
3Yw0D3AKM1h7LioYJQmLLMsfDd5xxzlGuzu3LDmdLby23SkuBYK+bR4o6ZSpScPDr07F4uBwWCjP
g+jQD2w5HUe6MQlLt9R7TPPq0a9wyCA41fZzGVVoMVvZROm49hOyg6yHGLG2FvRrTdrHOdIskAiG
baDfqI+Xw2BUdxiBkSKRWgbXTx1BMufO14KeM2O4Od+FYg5Jn1HFdsqroG95r1AYoESonZdgXNR8
aJF+Pkb9VN9ob1ird3alomxPZvRChdesMZE5TjS4iQg1u56gLSLvGUYFT95IyB+aN/AVkFNDAmul
O8Q7ioIqRCNH4+Laqsq1QV03ZvZOl5aa02YdEJKZaTB3ePXG9WyMO8sDUza+Ot0jgsLU50ao6loV
Ig9oFLBz/DiNd6zAb2EAIKU85RvNssfIz4vLAbXx9X7MK68/kDlguvsxAFL7vdS5hBrjj6zVycin
YsjjCg5bY0Wy5I6xaBGf2zyU667DarXCBRpQGA85mfBpCR5jO8qG8pq+GyCBoMNxBWcrc7CyReP6
IbJxQx58J5vPWVPj9LMWCjr47Xr5srnGgverWJECmbMn2dqM372i327AfW8sI1gL5hu9BQr6qHJR
6pZF0zuJpuxYbhrXIfmXScGIRszpmXo3Ectw0sP7sM4mcvMxFcXUvstsAltx+1eyv68tdvCdL1C5
I60MFUo+NjILvpQbylON3B+jZWHF7aGkNp7AZ8ahTjarW+191hcVpRnRFocJ1jxpwmKpfvfIlbg1
sbu5B3wf3BK784AjeFMbJAFHLMT0ksb0XkialDseg/5zSDssSiNcRYjDeyi3iYjhRV7gYe0X0h6o
0BZPWcHzslWjz9Hbda6WkZDOfc6A+h2wUqnw33nduvdHABEJ3M0B/1qEN/YmDhb3W1N1cDhYivMO
nV4DP2QhMhsXsNd1mIZ9DbB0adjMscNYsXtgt8IHPg0kiDLkMvLZpgKz9l49dUj0hx7ck19EAxO4
bY7UkZgLBfcDfhko1tYibW2rbAs16JqpMC2QI/ccLTpX4mwtIpk6lJ7nQvCjBIbM4y29hBCh2ZIR
7FxjpFsSeAkd8v/IBVGL9+hC8cX9+nVx+/FOUdTyojYiwN5CO02iy2W/5CANABZT4SY/OJXmrJ45
y3KDxwrHAkbf8GbzoIGDozPZ75qV96Uagui5s/rF21ekCPAJvImJyxaZ7pFL+usVSrrmg2gUCagi
UNmrWiF3nAAYW+5JcZJkR+l9ICW1acN7KsRtPQWAZwFaoTtGQ06xaXAPQA3ZF7RAWHu2qAtZl4f+
LifMGtc/gsuX0NEXgAWV2XdrLcMXe2gxSG/9SNdiibAN9HUAtqQs6bpcNzRuVCqU79/kYIohAARk
o59hkdgfCPsbPnoTXoXdOszFM+Zl+7UNncW9M21Ni2xSehCJ7fGD562c5bExrQwO2Gdy9IqScBSI
Gw5qzM37xrzwaNhu3P0kBSwO/Lr6OPaCM2zTUdhDkHW2hwAl63nN1+JVYNCN2Rks54XlY2zfU0Or
4ESIexghz6SASOgzFDzvHMdUip2aaoTWEAxMzsjtq+wtwgE5NaO6p0Nmp34v6Nj04caNBmFnfYH9
W3FgjvFfHsMVjd613jB97jx7wikQzxRR6AxNn7CRb4LjaW95p9UGQ2BGbfLEFiXpJJvo1gPsFXoN
9B4xjJvKDTm6FtsECUGHwydgnNa0twS78WFyJvtlJJ4xJ/TKYhrmI0N5zAFyRNcYBdEOut6Aq9DJ
y5knNuYgeR34kX2Q7YhVOxwkXm1bhgNyfHF5ZzGnTVdsTFVx4FmIyCkz5QLZSBT3pdgW6hhYyw29
MVJBjm5k1QJKcTwS7uAFnKIm2sVfWOqw6/E8yLuiiOX30JIK+and54jSrDrnlrXhOB9Rz8c2cDBe
h/0I75zRQ7taDcN7cBp0t6Z4JB6C6VTBbdw3I1rEk9MKzlNI3LIybachBnrRjU7JEbtFqFiVYYcV
fGo+Wzr3tkOQTfP7+uKDRZmzBR1OqQugPlTLcnaGqqPn0AZVdSp6+nhcoWcdghhjPkh8+M45nlj0
H2nYdHFabV5A2UMb0zuAGPMhn8hB0amOm6I5FI5aNSr9npM7K4XTUZ82DU5lF7vHPsjGloMLxl3B
RGCayiMP3XBvNxyIHb+MORpq52I03IAHepkBQrBuqqdzG20Xa4klMSrT4K3ulBkVrSjlbx/o5TA9
i2woGWrL6GvYOKI/9R4g68EN1McxHid/7+fBpPYD55B2JzGawAQvL+6Njq5xhg1jnehIQux5zVmw
aCqF3nrEM4TKMfSj9jgXXfvMtwMoU1ilujaMquJdOG3DddhQAu16t/aPLAicZKZ5W8a9qcqoSVBN
4kbnxGeQtRrErTvLBF3GvMUNmxOVhU1psbWjc1gcQ+e9pnzmRBPl0YIoc0NOAOPPCfcMPqfxZij0
em/pLIsPa+n4/YGFfmpuYKZU0THaoOiflsmuLkGAQ4S519fdcHAd036mn1twAtogMCdyqtvTGvK4
7GfGY9PRat3yaYCzU518X+IKQPvjoNMco88F3VxvnxGh+i4Qnd9c56Utb/nuhyXJo8y6z/xGDBAI
MnJ3TKFs6heZ1/Sf+8y70Wsm3V3gg+3CYQT4JKXLBTx9CAW3IWLoHgNSrzLvUNoXu7uWsngPY0Nx
Cimj+asCc+PvdJ2F1sUaMH1YdGThINmwQi8b06DEDFH3yZJg2AHIqzCDeOSEdRKFft0nsHkVuVFA
McbTJf3hS7d2Dsehqa/r2yEHR7Aj99b95k5GXfxwdfSNFF/3ycN7gAGNXu8IIojETV5ztzjIVYnv
Yd8BpFqxUn0MsF4e8VzRSowzCy2wCauV4DvqN6BOCi8mKCiqVmRM8yfEDdPLMs/0STKNxtvq57Y8
Vu22Mh3BJEr6GC0QBO08lhLaWFkGaVM3qkiJvjTNEcCBviqCELF2LLc2OlX96r+PORnlrKNj0D8o
TsoO7aBevqPBvb33Y4JpU2TpjT6uwALdW6o/Tixwkqbs2gNpk73XzCf6BIO3Pf/eErFZdtzKsA+f
GbeQ0FOujCKPDagKcW2tS67euRU4h7txWab1PiJGLH7fkOwS3nhgfoYvfhELTC9OTneZKWX/AOK6
QhDrOSb4labqb/NrJrRIIQIA1xE5G2/VlF5l1oBD45KITM/nZcAzYiPET1nkxAEXz/CnBuY/Et3+
jwzDH7iHP2UiXq737S80xX9d/3+VdngJPvu//xa2/o12eB6+luuPklv+/p+SWydCcRvC40amwb24
CGT/xToMfkO1Q7xFiECKEuEP1Oa/WYfhb4imXCS1UMl93wsYd/d/sg6F/xtCKsYtAUIT8vugZv77
93r4c1D/J4Dyn1mHP47zQ5jkwg88Wgn8foiW3kZ6NBxAtwFUJoCXYb7OQ/trgD+O3pMrThsPPjYZ
R/0CIo9S4A3m2EZLESIZReBLdAqxNhfJx18kHYQkFx2lvY3NcmChYu6c1+fKigzSxowaIcF6lgc3
TbYawobzqMGqOmcOKDzPq9vrvLb87gq2Ah1AMcEwSbOe2vDS+NLbGf8jkxG+21dHwqmAwQgEYw+n
PG4OOewJ+3NUNrag+u3gtti9rqiFRG7Q5rfTAg+ryMS1QVavIRC75iOCwPXVIqSmpUi2dSILO253
WdhPn6YiVxPYeL25ezcmnfkhJzzpMcg5mSbTbLbgyiE9pNqhms/Eudxi75PPEVAerQjkHL/aMo/Y
LWg/ibSPL8a+OtcOqYwwp/M9KgxLYKxbC4qaBe3FCiij0+G1mqagK5MhLLti53adN5+HrFqq932s
Cfho5BQfsQ2P73LlOPeulBGQdtTdn6vKvrfaRSEW2uR8CyiyPih67sEuoFNwGV/13s5veq95IBGi
qYA8Nov12AvQhOkwi7G8sQnIJl4lyBecHsopPs8OwbmLbWUpEVZshb6pzOfIRN29XUfzC5USJxKf
Y1aWQP7lgzazxunmhCvpt3bTV3PqtT4fuhS0HegJ03DY09Z1nRNsP/68EypOKOkMG11rA+nbVokR
LHPF45QVoX8QdSkw3wIpSKXxBvBtcynIMkd4OD7odZ2mx76KuGYWVO1nfLi0kkEi13vR0xvEiRlu
VzmD6rviUmhfRU2ln0KvcfSB4nWuU0bZ+TcbB2i0W3SLwAl1lxscF0G9vG+3zbMZblV10R05ZJSb
2m/RJqCdUMDNr5GggBJX0ERzJmOe3GwDPXIkAXGgb1Ltx/ayDVR2Yz6Ta8V/FpbHvZ88sFqHQZeM
a3bwvZvmnkuvbU4ubwbzzgrjrEMo64gC2cc4FKDIqgWeEbAElR+HQfB8OX5FWYIHxZJm16BcGedk
dl0xP9gU9flzZRhL3/g89jyFQXH526Rr9fRMdv/6Q9qoejotMQ1WzHqETFLyLWSAJ10RBT2zFSOj
jcPqnAFRSXRcy/HsF1kYfAHMINdklbSd6PYHyvrY0WsKjpuCpr4XejOfJz0FAp3CXOHjm0c+dS16
/qc0WNtqZuBqN059239efQxDKA90k/CmND6OIbqrdMdkXAPN8vh5a+wG+9iEi1M8T2XHq2KbhVrD
G5sy/8DUuSse5sAz1dNAyYTav9KsG0OPqC7N45hk8zzI+yfttRZn0JWOUNKuiAy/UYHlYRIsY2+D
CW3r70Nv6d9LDODvsYAa/7Oqow3uY+MM9IOcK+DT3cFigv5B5F6B3tDvvSfZ6vCuGR37tl3Lk5I0
zG3QECyUe9V2Oc49AohyOta6D8/55A5fRs6FTIrGwyZ9AqUKdIWSWzXgphEtIp9hGsOHGPDdQ+tj
rx2rSNtMDvRyLQon+zBtSFjSwrV0+A6f0xNNyd9JleVk1+jFP9rkrZ2ByTFPrjVcHDQ1HBgyYtna
2Jsfa4eFsCTl4JXSk3PTYgfvyobDz6K7Qyj9j1Me4/isQX4CIvpgouZ7xX2+DVsSV8jwYVA098e1
Ndk5rMeXeqjusaKAIxxmDh+Z9Wjl8WXqypwhvtyYmHEPtKn2qluxRFnL86yHoxlsdegVTLqIYJfb
CT0JjwMmRM5i1qqJnrpQboOxuWPszcIKxhcW2Sj1XZyrDxGOJnjx276U7oCfBAlHkWvzyZEOPrCC
kdh6HbkCb6Ejr8aNMtVW7dUAcaMLChoBl05Zl90wAeKc5bEXCMzgEkf8gYl3vhszsKR2Cy+3FcO1
GEoWsTGHNMMYvWt4ZaVXXbmGZTTfAHehrf5Iz568Bw5CQ1XbJ9UTPJ65W3cmyuMsh5KuDd7jLJu+
mM1q9mgqsFO3HrlFQdDQr0SbFcPl2MkR/oEOdlscJaIZE7qar9hpzpbD/EC7oAv6av2cFUCV95ni
LqmZljcN6YNxrBs3l08ixtnlV6DvYvRI29JdEJ5R1ZKxq3NVQEpCHWVPInrX2qCIGCi2t54MrmRR
x3dj5r+zzTTvFR5WQp5HaJDhOztXkM17fTPE/mmK6h7ql7xzdcbCvcRM3Lz8yOQyp3HproAVygef
ZPHE6ZkrIFaXV7GFOIVtko3KKmp9tkz8kk/9Mu88ymTaJlNg035gfUShvyG5iBY0xKw9qT+X70iK
tPJEDnaLwbIfpv0SrfXXedhYmizOHIwpFliaGhkaqoB2alODW/I4OTXmiRqzINoioMDjIiO+aqRd
eodl/BOWI8mrQf9qB3WIto9yx4IQ9sU81UPofMU5LL/EljEEUoYdyFBnNTesHOs9bXKS73E1fArh
daA7KOqvKus750CqF6iuClpC+l/sncly3EiWtV+lrdcNGSbHsPg3MTOCo0Rx0AZGiSLm2QF34On/
DyFVlcTqUlsuu63M0tLSpCQjAgG4X7/3nO9MNO4H3cUAtLD0xh6xIfgnnSbbDi1W976BHb9KMpXA
i6Llt+1BBQJlbtMrROUFa2M8xxtTj/2zTqR1IMfJ/9IAxNzWdZHecdBw2Cbycdx5evJuBit8MUVb
bIPYWLAeaV3ke7B/tfeVQ4m0LnFCAigOyF6g00KxgA8xGBs6Z+OwAjDkrePZSG5aK9ZvYZvamxB4
G52QyUgfRYBoJSf81Vu3HfDgzcDRG15m1C4qscjxxk3vRXTJbbNgaMDXGDyaWSGvSxLaONLDQwlQ
S+XmHe0LtGyGie7jrOzYxAhir8s58Si5ms7fD2Pl4EDvkhv0Mv0+shVgOnPMD7OpzGOQ5/4aEIGz
7XopN0WMJ32Jj4NaoDMmwhDXWpZejqRIIMSd34ieNgfpq2hfjLy9wmCQrotk9FuG0MDmRJe3n1pE
GgfMKCPIqqi2LsyU8NHG6nN2fSz635B8TXunz6yntrGcgiURkOi6ciEOMfwakkOMtfOJE+i4hXQn
gbWMRtivyjY1H5ge7tuQIK0UizY9j668MEtTY4FniAGAA8sm6XXuFXwY/xjbZf0p0P4jDVZz0/ej
VSCN7OHlN9V1SrLqWlbevmdd3NMChZLZOYZ13/WRvWWLRUsYVWgWW632S7zNHcSdFA7jUMPat7OL
1KmLHQhRwXKIxZ6I9f7kt0a3rwYnpNgpRozL8DocgLV3DNLmu6FDOgn71jtJMju1qYsL6Mgswi1A
cjpVQ1dvM4KhQaXUsXWVEQNy9Pphvk5siEIkuWfwleOoLL+1Qd+XWxRa1UWAS/Z6BkVAQzna+8yE
kbvOxIpRB8rc/yiJ0ANT6mXRHs4TTOk6M77SEkiezA4TD2GETXHho16ODj7Msg1gbaYBjKIQa3j1
qfdLkqXpJ35nT+0BDEup9r6C5TUhZj0GnheukZxDyAYDdMfSMywaplSAT0BXsgqSbjjMFn250ZgH
Au/7tNsw/Udc16f6GC1wxsye5WfpOLRe88yYDllvZid6PnJX2sp5Djno1N/dOvJMxvNeOJxGb5Y3
eR+qh8a0XHfXlB4NSILQGczjf5afgrENrpzOB+JEbNJHTpRQdmbDR+EYjRzSAh3X9IMGFusJ/gjz
JLPX98q0RritMJrevNLklkYea3+J8Zete/Q4ObZ6cMit2xHvMBgFoy38jkh8KtIyVh79euaR+MBb
Z5y+Nspusl2YJ7QIO8/WN54yAqTRcZB2B0+KQiGwi2v/hA3krpAzVkMNThAd5tj5x8RyynsI6ZjP
iQI8Drmjj1UJ6KGvg2xb+Nm3hnZ5u5mlNV6KepEi8FLtnaHRo2QC9VXYOcXWTpnL5CbYZ+aACqe9
20f52hlZ1GtjwY/aKQ18qFMAa7Yj5U58k/D1xyvVePSrM47pQB2SnI5rW6Z7e/AJEebOPDi+eOnH
evqIarAgB0xl/ZLih5yRlnhxpaLKuGCaH18OCby3YUwfyB5OT6zq1glgi7geEWVChvbcfRi0sJEH
EV25rOI3Annz1g5SgxogTj8LBePeb2eQZUCgrmD6MtfLHPcb9rfmkaiM/hJ403hn4OjfEyDwOaOH
fWFOTn4pRFl97nRLUE4D/Viacb83QD4eItvu4h1rEGN8mm7AqExaScwJ1VUubTZqxJv1FmwGhT5e
/9XgKxanVn+cR+3tRWVSaKSoCrtNUhBefxIcKLewkseN41pWs0rZ8vfabscLs4J+iOQN/NnS7TgG
THNIwfU8AwKuqtHiVuDfHV6eF02pEJsQINHaGWrx4PUBXdKKc3cW89QOQtps4nO/nCrBmiC6zfe5
tOLbSHveDraqfVW0lf8QR9P8loUGlnJpmvNNaXY3HCD7cN3ybrdQPCFij4UFOpP23FpLYwhPqPrk
Aj6qzVMQAKkys8Dl22oYu8MN+IiGVWxkRWW/L5SR33p+PYYrwyUCaA27nQUsJhDZYXpuJcehUOAM
QO/MW7vN5FpFRfra1qBMy8GF1JCkbrdTpZHIXdUCSl7XAig8xyhawcpX9GUbjpaXhqz8i6kvo1Xr
0R5tah55FzPkV28axKdJTfOx6PulqTr00WpMB3famlNmEw/JAQPkRActcIvXgKa17cSPzPjbZ1HE
IDOgdH20mFNtBdqiCzQL6RGDm8MNyaziflA90yyvQtCz0GXCN6To2b1p+mg8NbvuMhOD/9SPzppv
nrgBWFn24xQHIJPsrHG+dab0N45kg6MMKDh/anTS61HmzSmZ7fyi79JxZ3QJE4q8YCjaQpFdM1SB
Phz3sobWA/cjT61yY6MLB3HFiMsQQ//I5lZeoOCgWzpreejIvZpWJveMzRy9Kj6FWZxfFU6R3pfe
lF8jSGpXaEBmrn5w8vlajlHW5UBbJm0xvwYkygGoo1DozDx7Bf1B978YUufbNDj5S1EatP1j5JBk
qOhjI5pmn1VVfWF2YYr8MuwgXfQ58wP24ljdyS7yaQUnfqkvhtESn2Zf2eOhgb34KEe+dIZAuXOp
ctNIV5ymUw6BFFOnfGrNAgSVxDoxoM/eI2VoU/JC8vQuszkTgcC1vS+FFRfDmp5NmWzsuYEZgj5W
FgffzmdrVwDq+gpMjNTVXKjZx7Ixa+ci6ZPqpaim9sU0yvkzNMuF9lbDfOUxoi7l6iVGd6Xcitzy
Mc9L95Tnk9qVWZA8Jl5D8cMeas6HjorzjeIMwFftQ7RaGamRLoz1eNhgduhutFNaz3SnzHglhQKq
kzrRY1v69+zfAAFNgrFfFbOZBE0kqEvurKl/yYlRPyrofQs8culviWLkv0uzqb6xL4zJhTIM/w7G
0NhsWC27z2lOdOjKTpwsWbe0XA4YGuYO/1ozHg1M1dsERc99iqJhm5YC2ZQZWsyrmqA4ZgV+c+wq
In5ZnNCsZEYEtA8BrkGvQavGKS4GJ6geR88uxS6ZLbprhvTpDORTohne+33PXEY6GByYmvBvnIIp
bYrEpYslSyv9ot2CDaYbajoRi2aG/b9MkPRAC7aaY9SHElGvSrpv/DRFP+pbQibyonmWiRGdqr7B
GkgAYt7kW85u/JJGsEVtjLg1x13R+MiDowmghtuX7ucArceanYn/jWfS4eYNRxhxsVNmJMCe/xwb
xfJBl96JnZbOBSP1YxxXaFjCzLOLC9T4ZskwTXXs1isvKgezwQ5E9Mih6JFkIl4BKVXflHHGxbCZ
QpgTI0FyaslgGxVsy2ZStJ0ACBnzDmBoDjdaoy+59dBooa8PdfOMsIFr1WAUg0YWoE0AXlja5Yme
tVl/duyqtxcCnFN87qyJr7+TpIYeJIRK4OZZMfEGSRN28quepLL2a1n5tGDKiA7rz1YO/Ssuki0z
WkFD2aXFZZIZqYDqCvpnG5aOIkFBoRhZe2LI9J2O2ubZEA6/wBYZl+9Hb8dBGFeeDCNhCqh6k+/A
a2I+nAcikqZqrdp824vY8vaTQP8FFrQLuVADbD9EW73D75d8T3Rem6aqbwyLBLkVjTarPLVdW/bP
BRwElucmmuvPJmI4fcdyGWd7EmDd/AoHHt9VwnE9h02u3UysCYgf8muLpae8HId8eKTw7wlk87D2
4TgxAf+o2gf2bY5xJKEtuYi3EHny2whQ5o12qhbFNZE4vCtMcoN3QRvQaNdVCXOcLb2vrjNsLkSq
8x70KdDMqOhrObTtAs+J3LUymmrAFVHzEXVBosrKtgelKZC6eJ8OiEYAu5aXhgfICkWN+4Bsw+aU
GkDxEuQ9Mxov75HCgr/6LxMoG+02V6xqGQkfGhg6Hza7rG9uXFVZgIfqXjz/Mlj5OcD417QOH8J4
aLsBehkYIR7P4TuPd6ZIKjBTh7vWdtqbSjupRT9l9PQKQEmX7hxrIAbiz69p/z5I40X52dCGbsIk
jamM925cQTHNbIbiCfGH0TzTvRsRTXE3fO843m3sYRZHd+pb5rWjUcWceyoSmSdaLYBPyaMpVJkR
lToCW8rsagAKZJa7yWnFlxYujgJzuaDi2xmgBGoXp6o4uMjgs4tK45PfWmRqWq11JCjJQqLtZV35
l7zr548XBkuGPMGxIGHeX9PZsBuL7QPhMZ1N7u26u4iTvN0spojbTrnqyvHR2MJ3be//fGX/+cJa
zHihWdBOcJZR1O9zoJZHDWAxFogR9cOlCez1gq5x8j0RDQcIBs8w0P/8itZiif6HgXX5sBStpI/h
l8crTuLj7y/ZVWk/LDB2Fokiup5dJv0rYYTQcmeB8CIKg0uoaP6NIcbmWAUd8uFOM282h6A3sD7W
yloliWP/1dw9c0k5Dnh/DAQZuPnvLkXVdnbesqGvCubptwGWvlsCkCgXO5Kmsv/hG1+ekt8vQgBJ
xKe/GTB843n6/SKEU+TVCA4H5PolhysybBxgWjp2L/58tX/3pzO9tH3mbL5Fk9QkEypgjPnrnG8a
Z7w3GFd4OHu67Sa9omLb1QmZf7Qy2Bv+/HLLc/jrx+LlsCZ7tsOElDnAewN1NVkpcFwWsea88aQ6
ZfYwTTSB9kGUs+ijZ1maUGwMdJZnaqzNn9/AGZL0+1vgnmKoa7uCkar34+9/mWymyk41ommmLbNs
B7JXitkg/ciVHhNII76h5sC/ZhCpyLSAZJbnaMZjTo+nHWjo+Z1Jc5D8B8x2DBWvUdYhvYkqP2i2
0s6J0XQCiKLrSKIZAr8dYQzJJesHiAmVcsaY7fmgnUyRc28koO4ilmiw2mZtmwe0O0ayEQMeGbS6
tOt3YpRstAwSlhoUuUN9Y9ObhpJPdUvWuqH7L0E8uempopC1r5lEeA0GGW+aDl0Byei2UJovEf+H
VX/mbMGGyuSG6SApL2y6EqENHqrK5Mr3+MIA2ZnpsvWqiH/XpGbl27yOxKn1Hf8OSxp/2gpfiFWn
HH9Yuax41l6ZYtmJ0ayzvY8lb568wHQvHclXyboWv8QNnOMd0s/gWKLnyzau9Afy0PPwzXTIDllz
jVNqgIgxw3GQaIcfqxCg2Qo0cPIwd3K+841JspnaLm9BFBFTKcRKzFvSrmFDJ4yXIkQGhp4PiZim
4bsoXKroOkwG45POnEheTPXIdt8PAtEtj1NmbXC0puWudgJ+j5PSSdrac1tNSOsoqQDxJ1RROfie
fkefJt0bOuNaRkxzZjAZsSEvZKnZoDG/wZD9UY+IFjfZETW0oXepI2mlAigko01ayixP2lelh6qE
9OXVQKRuux3Pv2FIXV5k4BvPNjWiGvwuMQSYA7O980Xw+dCwr3j12qh5szM1Przeckz6W4m255lw
Z3S9dqMjOs0k0iBH9x9tBwmtnZnMOSYsOdeRhB+3jRo02U1kBC9Rrq/6rGK24IF4vbY8lwNk0WeT
cfxRpWmVjTVf7OiujHYsNy6dzTeLQJA7sngtdwn8c8UmKis4kRybsLf8+WF9p32wLY+lghIqZNkV
nncOOf/lUUXABJTPwnaa4ibX65iZ4h2fkXUqcJFzra02uc6Cga/gz6/7fvGFNOiyzfq8vk058b6a
sBXnwyhQzLsxfiMrNBbOER45ffvn11kW199WQzzLy2YXChyrJoqL3xdf+qruKLO6W2Gk9x+S0Cq/
Z6bTtQdUmAILUIUQeQUAk0CIaLbqJ8lD8fbnt/BPl5hQVyhnPiOckE3tvBn/colJrrYh1HsMblSg
b+uJMp5Wk39n2UgqV46YXoEYcw3+/Krvqwo+MeoYvPgIJjw/eP/BmcFhg6NtuuTjZifH4nzDqrWM
u0HkPI/QFqz/Yd3/p32Oz4l+IoRdJRC0/BMchWcXTyZj4DmBMYvbSjWbWDvfw6ljKfnzp3t/+9im
YI+BM4NaBxrA+5qpQrQSSo3YPw45imBObXLjrpbNXH398wv9d18etBUPnhL6E+s9XCYZ4srtXMCU
eiHBChI9WrwcBX8QjngP/S7Qrz8EHX9+XZ78d3cuWDwXORRRrw6lt+u8v3OTuvL6yCIt1JTkXJl9
f5xcEy1xPhUVlB239l5h+Oo3PI/WqzDkCC8bAs4LXOQU3m4wta92nXU2cDZTnHImiNOmicLizkf6
9hkXZ3kZarqbi1A+e8Ajlr2UqQ1xu46CgBBHuntsteNEIxNyptoQSjq+FGmwSHYAUx8FN1+9sVU4
vThi7IlKy6AtXLI6M2JqvfqrkpHR7mfL1hdoM6rgdrETo2VPybB5qtF9S4lnoQWwTEQUesG9fz5f
DxQGxrphkFYy2MF2eIFelu0mtCXLUE+cYHNU9ez6jNOq0TgguGHVJgoO+mg3GDhA8dGwmocAZtnG
z80lw+FcAR2UOfStO078hrgA7nZtyjr6mOPkZYyLdcksj3CMiQzsA9mgHhrKkjOv3ZNP6VZJbbNx
klsRo0dHVhK4iFVm4uIwrozjVTt2pFOls8tCVhF+ctOjD8DIsTSCkrgjTYqZLWiBaumwpaF504tS
8kGQ6dBznigSiI7Ve/yvLoLtCl2PVY1knzoCOnxOEtbangKzX/fgzczLXsBhx7bhIpLvmsE91E01
0eE0RPRIbmUFQQCD0kEjXn3qm1Q9LHYy6hDDI1qBpE5xqroYw/SUZEG6xbPd76HWsjJJ1HgHxtUB
wRB1xBY4Za5014FWY3ciFAtxWqPE6ceegG2UT2diPs8vfzSFMjet+ucmUctXFQbUBA00DIxX5z2E
SdDioUmFH+C17sjt82lZPmnEwRs/IIX+QNBf6BH12RvPBvOZexeZDd0j14zmL8hi8lNlGbDbx8aA
Hikpc/eCzKidmkIldwX6YrA4ePGjq6yiAb3rStm3W1QgZXmVKoTc60J75PAKBD44YBzBzfxD/jLD
yrBRc8i42XtlsCiJJ7ZO2t8NgVcdzwhojPOXm3VklKyRZ9fhqZ603p+f/L8kIL2vS/55n4D9qyT0
f1dOts0B9F8rR4/fu/779Jt0dPmBn7RW+4Npe6aznFQ9jk/INP+mHTXsD7iMA3hcSMDB3Tn232Gt
bvgBSIIVhqDwLABWCxHup3aUv6LoAK7p+z4/xwjgr2hHz6jSfxQYKItdzqwQ3xZolRlw8Pq9wCCH
nmZ554L35YhvM4+se4oao262k6uAqhR1lT8DBRgOnEHJeyGUEQxwa9EXMZXSr32uSCzqOOZCZ8jv
6ZXyRLUU4k+RIiYi0l3XEwBbds+qNV5ctOvf/vr99n9UsGzzrf/htnup/uPqZfr+e6T78jM/7zz/
AwheAXHNCR3aEcGi0P2R0G6EHxY6MPnsFjxHRPFLEPxP2bJvcX+Z/GCI5NmEwYfu9+et55sflqaG
s9CDuSP/imT59w6OYLYNHY0bjwLBtHg63lUHqRs3fWtgcqCwhMUN1SRGMme58Oj8/MAME5dWPKZQ
hDujG67bWAzpyZzhitNXz+LigBGBIU8cOWDtZSvw3SVSIYcyXLIksVyH6eMo8AsTNeArBjVJ6u8S
GWkqocwksk9bJjPlzI4h/7D9o0qrZ6TMduPcgobQb9aJViEzKSRdDvCucMC9tp85jyAHcZvqJZsl
Ex0zyoZPEqKd9GmLMCDrzc8K6xp8jDQsT/S3527jAHuiU9ESYUkgjKJP3vXJUXki+0buGmGA4J3W
ma3jY6NdjevCa4YHSiuGbZA8231PrPuOlqZV7KtQ3odVWhY7tBSbocL+iiTFunXNNGeTQ+eNNNOw
XmyUjRPhtxByiM+2X3STyS8VSqADGFR6ZRIT1L8fQzldvP6//6TJ9qfH8PKFQeHLb6v/8gM/nkE7
+GBD3/VoB4Kl5o7/+yNomx9CRBpwP32TkgRvx9+fQBF8MEEWWjTHmV5zUGBf+PkECvGBgyddXhbb
kAMWz+1feArpFv5epNMmduhxIU2H1+vzSovG/5ezXa79ib4U0lgMDNVbGcrwuSppWqE+H/YFHLHv
eTXitMagHixdrnzYBtOgrxbslruzANA8eFBjGqR1RkccTYZXejuBZ9pnc4PBr+P4r4kFy33Cl/FE
o0x2CzIlI6ysz0z6BFwD7n+SvPSAMKYbRpRvpZ9jQCV9EEQSiej1zgLFb6PPxBe4zlWS33PVZL7C
YKu/aZeW3L4UrqQCbgIEazEx6XjalZoKqKUkfK3AQ7QEqLYpw4/ENUH76whgXoR45ckpAnKRXG+J
Suqntmu2jpM46CVHw+G0oFtNCe65GHFrtzMPtsqNI26nCZmjmm/HMKregKMYxxxB8obITv3RL+bu
LhJU5RsTur7elY5dvBBqEwyPk8UziwrVDMmjKadrYU+k1mFanR6mSYtkq+F9XISkrZa7tAtIDa/E
SLAhpMFw15Lu9dQlcUPLKayaF51TYa7gYMEGyx2T+FaWbhLEk9EAqRdk0n/tlAEoaIZCwkmiScWV
P3jIIduWHPYNPsfhLRFx+hC7vAx5FGB61lUPnBpQZpwUKJCUcWVh8kdaP3Xx56lxOwfIiyI+PCWn
blUNiUCuG/RzuUlja5C4Tvr4QZLYFq+7sg5btEMBik4/85C9Nl6t5DHFtYsoZ2aX2FZFskSb5RYz
zmhGXaGmCn9gPGbW6zCEztFpjDJYKYt8PMAPOenIRZPY+9bm4/D1OjSKXaKSxK6Zx+E4lfbQME8e
0CjkGKZc0o1KuGp0iUlIw8XddIeRUSop0kEbrrTfOcSR2uNmqI3J34IRLE3UVy0TN9Puh8sBHEi1
SeuK94CekEScwfOnr44hqifaqzX3DL72r25jFoAwXGRt28F1yfqTAEeitRwibqUO9Sm8LUDVlx0O
i2STpH175xo+yVLWbFZrNKb566JP4jyZ+t7ncsEkbPMgw5LQQknLt6Oq5Ap2afgkiS7JcSAUHhuF
v3z1NTwf8jTCoWu3GtfsozvhPDmgmojfzCBX076iKPM2yunT/EYj0ESTGNpVu6l0M+3x04HKtFA3
I7K0u+QhmuOwX2duFnXEnDewLTLpzA8N5ysaP5ONDkJOPQ5Ro+uIoUvwKyc7I0fUti6hvLCTZgpi
EA7kDCqm6owVMDz5RQ+t8xgR7xFt6OagJmlIGeuvnCAfsxUGCL/cw+PMymNd+pV7Ecc1wbiMPkog
4kXmBmsCNoTc41ZPs5tJGYNJeJo1A1/oZ75zy0hIsnC7CFVoV4TE1E+pH6Pjbt0FcBVQUaybMCS6
qSVhVh9BO0T3AFh4ks2Z8f8mbdLxLuiC2jqmhku4hmZ0qj5pcF/Wl7RyXEL+QMkuI1dLN5u2m/sn
pJnChXinRnA6ncMRy54yoJNUPhOwAtSXeYczEwVPc5PmiYjuIOIQJ4n4CqyXTa63uhyQ7ZMlNBKa
dp07YfomPQisqyQPkTNVmsD1Razp9HsEhuaDQykXEFDcZN/yXvtyp0hGsDf4KZz4qwsz7AtMgPh1
HKTz2iWlWWyTanDhVAzjQinyTPOBQDmS2xrWkW3nWQQhBbabP5LD7MmVoNMerrrAix/90u7bS9wO
qb+tGiEfKzzY02agnYS4RmtCuuCQQtkTgi792q2hFG2xc3nxnQ11ilE1ZqwSXOrXcLQMvYwDkHxq
Tw3DpgnEDOOqSp37GWQFqZWmNdSbwvSNlgiVsUNwU5gR41ILoTAv2z+2btF/dVQuI2ZPbe+viGAw
UF5Ybk2UljRQHXViQO5IOPlgkTLv1eluAKC16YbCyi4M0/DfqDn1EhgZoaui2nSmCySAoYP83GK9
SiPYhdxOOQOZwG39LSpWiK1B05QoOBKNFk4knkLkRE/yKWUDsPYGx6qvnUlKL4tH5pmbziZT/ohD
WzJmSPMuJCO7kd/6DvPzSst2vjesKLrv/SDoD2UQPBs+0yHykbN5T3a7d5yjTn0lHj0+DV6IEyBj
6gLKyob/Wev6vnMDeaUQ2r4tcJxgT87mdJAI11g/eYlvTSaaN21oTEAFKHk2E1UATSBbmp1MFRny
KZwn+gvLt++tfG7RJyFdS90bjF4+zoEnH4PW6gm7TvVw67suQNF8jtRjDpuIKYy7KIf4gsTeBwzT
4zmcigvQGgQxwTaY6l3XevSKKz/TuIrzybY3HDdAbVpy3LtdIT7ViCziTTkyNdomAkc0TnkKdWRB
Zvg8NiWQDjeMkpcckXGwqpvMLMDKhXW/CyImouuxoeu3Yjma3/g8dHUYVIThfspG+jGIEzOyBfFL
ICqGcXGTdMkE/Dm3NMSdGFnxyuwq9K+1FcHgwTqXEzJtJEkK9Ys0vfW/q+K/VcXUiv/6cEr7Kxle
qveFMT/zszD2PgSUnszJkQzYgbUcW3+cTZfCWKDUCOl/INMAHfiPwtj7QKGKs92yXJse26+FsfMh
YFRCy1YwEl9+3V+oi981RXDUhlTFtGssjwXRo0//e1nsRqJg3RXNxvejJtw0DKTrlVmR8k7/T+ab
GsLEI3XIeN9p/QVpSUTXjmb2DutqYW0nKyEiF15ZecICWzbbuS99lvHaCIytPcay2g5pO4a3VUw8
+klry5g2Xe/ph18u+e2PLs6vOhvHf9eEp77nI9AF8BzY54IJ/u8fBPat48MHAhWEHyg8zHGbDBAU
gNIdWzSb8crPi/Q1RTJ6QlLffk/Z7vGItAqxBBtiXECAS5enDXEVgiSG7p8lYq5bL3JLZ01XqDhp
JkbZBh6o/GjGwJcpg0IvvdBiChZZZ2ljBgqCIj6AVtLtobclPjHcTAanbxXH9NOhSTxFA8YPppXo
VQPcgwmCjUzZeONU+UDqtgYt2JsFzoAZ2RYlviy+NUFSjlsV+/rcgI7I7zNrULVdKkdk8toOHPjg
Xia2lQrQq6XTmCcMxBcmw4isxF+7uUFHlXZ+c5s4kqizsMmZnPf+GBB5GUcKbh1f8iX7bHDnBcXi
CPMdMvYyKw3Veqx7pJey9Kz+4IWxgQAf1ugl8u0pOHKeipo93ig2Oo8A69cg9dtjO4f0nrugxFSQ
Vd1FQXX/nBHO5a5AXTlcJKNtOwwKVoUFxgnnQ9sN8bOgt387JhLyWqFtSGZsHOM1MCb2FPJUqV5s
Yza8rVX4aD2BpdDmMKZ4IKUTMupNmeIDQyZSza+RBOxM0rFy3hDuUOeN4D7vrWIYgRU6if09Rh9N
UZd3qNMnI7sm7jOzb2pd2Zet8hZLRVHzBCjeMVnnHXBzP4NFKEw13+fkbaqPPhbemXksGO+dbkV/
Y5YEtOEuBSi+qp3RdjYOgb2XQU/vE+R/vfBDGFXA1u5c8VARb/gtPa/FIDZZl7PzGk0Jznptndfu
5LyOe+c1HZQ963u4LPXzedU3zjvAfN4NjPPOoM+7BA5NNozz3gFxk33EPO8p3InsL8V5r3FHlbyo
8w5EPzd8noBE83cYEJfQ32W/iq1GQTvPwFrb7Gc0ftnZjPMu50O9IAEwKtj9KDvYCZHSsSvSpiou
uP/YK9WybRrnHbQ476YgR9Ujh3P2WIYvw2143nmNEW5StGzHUDVmde/YffaUnffrlDnGFxfcnabb
aqBxh0wFW1BUlZdcTOddnyD75s1YSoHhXBXMS4FQNnUQ7PGzFm+VmOQVR+z63qOmYJOluhjPlUbB
Q3wyl/KjXAoRca5JMNNFwLuCZ3muWOZkiu6npYzJE4O7Ty3FDRFVTXgRgrybeb6X+gflKrUQek3q
It+HUzcN1Ft7o2+Dp3AYRnlIzvVUeK6twnOd1WPh3kKRpfrKzpWYJSIc4oMRIS3Nz9Xa1DVUbvQe
qOJii4KuP9d241LmBT8qPsOXForQpRI0u46q0DhXiIlpR0tA8VI5ziG56dtuKShtkfePooqpMp2l
4FyYMfkenw116OC4st6MRUx9uohE7yGU8DBP5wq2mmOqWTR/VLa418jPjey62ka6wIhsu/Fd7eAt
21q8Xk4vYqmTU7QS9XY818+ZwU2zAb8lH3OW1hDfHeQ+zgUDBxRDJCRhy3RUJLf6ZbnFlBQemXgT
r514Uf6YcvyZMAQCV11p3cKOach//5iE6DDWeBypZa0+qCrUvAhIaH+ATlu5bRjhVoaqI+AKOgOW
fE/35Hx7VmrdxhTS8S4pU5o9pmVhbPc4Y4BTHEbX3y162XRH0yW+xnqBx82A4MYVwhmB0o5uRcG0
slAvmFiS+8BBfbquitx7tYfQ1VucHeN4Cfhala9eCkqPHGDbI+Q8kqQCWA79l6Kzw/lITxdHJNCI
0t00djWdOC0F5UYFpn7JIdJdpVo2NAciBQ8McwnnWACZK8LQWLJqdGImkhlpfwpxAJ3gzkyfk8kp
Cm7yvrqrsSnd+AnKFDvS/RsHPejPY6W7XZ47Aj6XGnIJRq9Ha9WHuR3yhNFO4ZyBn3gL9QFKDjbO
+AYzHFtFrURF8C93F56VKLYug0b2L5z0c45LQ9jXeGg42ZGV2iDrTaUvP4Nk5XClEdGn6370xXQA
pzOb/Kp0aHfBNMovbWJmIH7oLBC2nuSp3kZK5N/Aq4Ghq8YAh3+LnzDbAAJ179No4v8uSjkGRzkA
3lu7PB+3nlOCShexgRGlhc82rQ0b7DIiZ9T7WI91tfGV6unVDClEwVG4Ir+0GQfeqk7Ke10SwANX
T0W3ZKUuxHkCKThBtBD5tv8uj/9WHjPx+Nfl8aeiHl/y99UxP/KzOrY/CFJSiHj0fAZ0CHr/Vh1b
S93M1A/NK3IOIpv+0TZmMAgliB4QLBYHh6Hgh362jV3/AzYnQmmoeTx+xvT+SnnMD76vK/HU0zTm
xlimOIL3+Htd2fdTDkS5GddRR4H3vCzXNBix8JpbY7TmHPlDR7MXzmeKXcsRxWuQ0ZKbBxh0I15V
leYT5LYwsvo1dohgP0dO9mVCR3wRKbt9pk0I/b+k3xVTzDwg9eVJMud70dDvI0Fo2PQaCgSlrdir
MUQL6fj590I22Wl08+RJgSz7SEzqhplHfFkGs3Ew21xv/W6svtkUlCSW6PGhGXvC2lth3EWNNC4b
zIXxKvD7dieQ4R1skxb21Hrd0ZUVp/yHcWkrxl/wE6FUdL+prLoN89vEfWiiqLwjrBb7llOOFzNb
hjco9xWiVPkJ8IC+UYAjB6gCtrz2G0t8jafR/jiQVH7nZ4n3VE0mjUZaOeXeRkR5AM7s3WUFYMRw
9OQxM7uCRksgj40TrH0BrRg2LfOnISOPiyDIVdsU3o4UX29LanZ7UEpET/Ds3OvIbS3OzJuefJH9
iL94B73LXDEBnMlFyT4P2ETogYIjH7fgE/Sl0zbqVDKZIpg+x+Tnxskl/LtoHzFN83rxzcrFsJH/
n7rz2LEb6bb0C3VcBE3QTM8hj0vvlJImhJRK0XvPp++PKjR+pbmZqNuTbtREQEHioQm391rfomRy
XdjkRQ9GXpxjh9IoDgCBK8342jEqzeswX+zYASQ3Y+p+ASNA9adBp9bnLbeQ9dmGsI32VMIt9DBi
nwDzVazZ5i/OWNYxbhS2V6u4F0qoCzeqGjp0BKyjAizOJ51wBHA/4eO4FNmGVhoIF6u1HpJYfcO5
pq4JignAC9rGeRlG1T6IY6ofzoy0B66BuZ+L+imAFrQZ59w4sASjZ4zywDcao/zR518sMODgvJPm
xhK9fjFyOtgObvcblOq8SkN77Sqfg9QrrLK7mPhdAFCgu1rFIs+WCYoKj6HLbp2w6LfTMBDpnobF
Ho4glA6C0zDeTd0XDWfhl2ngwQ3pLB+NdnlQ1JHXNT88I36iPuHzgHGvxOiFWUnBlAJsXusSfnK9
nslgPmCJ18dTMJIVhEPE/A6KnYYhblGw15W8wIk1+UYXL/D6a903Zyu4SkqnhglLf4DGaUJmoUim
b4U+Qc/lHHBVFmvqwkDr0xu6+VHyV7bLBLLumBvo/bDUmIdg7uwDDEP8aWh9rxp3hWt37KchcizQ
RZtxZs+Yz4hldeIQJt0+9a6wtgK2r9/EcQC0Bp4Tta35TKflswNq2zx1GGE3XaUtFFdD7QGUbXMM
glhqG1Rm4OOzSjtqsjF2VMS/jTbkqQI10pbwRelnYXI7IaYg4L4a3V98PT/cREDAhlF4isay9IwW
uncyFy2+N3TXLVq7fWRO/EmW4W5arO+LE0HlRd/u+mywOFnpSbTLh7o+y6EgHlmIWVXtGjbjslip
h4KLGSjFrk2AEPBe7Dd3eRwPJwlziYDuNMHrPAxnSjPzs0A3UfuNmntvJWN9xskJ3jNnUB6TwJFu
Bbo49iMuHWg0+oGCvfkjIrWInRq8IUT9zTbTVpQBbFSIJ5V+J2Jd98PMPNeX8kI5VvwNkeptW6bf
BOYIv0KCe2ljPj+PojA6ijS8W2bsrpVlXSHpoqppNzjMGdJsXye2keMAWx6GMMwgGknNbKcbIcaQ
31PyBssxPQ/w9WxlaNo/zXSeH6Z2AlaTm/YdQSnElxOicBawufSTfhyBBxjWeZO7JmOig5Qzzsy+
ZTVIopfkdaglP2P9YJqi9Wdb34ne/B6Kg2WhIrPWvSHtgN1U1T9NE50guI3xfI56dAFY2Qlfwud4
S7V5uTKcucL2ZBxTMfoUleCNDk2/kUA4PaLuK1IitWA3VGNzJLgWnkk7PsIoSXwp821MAHkhA5Tq
2ULPICSbhUqH0myy2/R0OAs1vTj2lkLSj8344C7tnenEV7Nm4cBTg+4TlpRf9sBZr8c+Dh9l0FV+
rwOGBceGOls51yBCDGLZCz8egq+Fso+1vpaPZ909jaZ7oM97kkrv7uwl2WlR2u/FaB/triarlQQ0
kO1km8whCRcytGCWUSnZhaM4TYb720iSa0V0mA/XP0CoEP6QLhV9oY3aJez46mRace3ZObvWpnGW
J2oi7BpbxmliVfBowFqEFvs+kUoiffTAUpznQXyB8PyNi+UbeQKhbwLwuhco7XYyA7gD1eMZ5QY2
LVsjT8gMMvhyQn2Lrdg5bysKt4LuGCcN82wAKeWX9EOzTc9cNcWDorETEOnl2PUuXNKaDXN/MZGl
dLLpPzWGdsMg22lk2KfEfqao2ZdLzUmTq55MPNcCLeCX+mAcgTzTQmXHTT14cLL9NHCg3lkVyFlq
2tFvdwiGB0xg1SEzR6gQiyEvyzH7jq7J2Iewb49WOxpHK2p+D1GW7ZwIoeVmckvnLq1w1xWOktu2
jsMzgVloD/O9NTfSJnQjEIG6rWlbXoZuX107JrR9annzHgRyfktHWu5ppVmQN7rgggqNtavrvqI4
npVn5EfNRxFzngWqRAEGrNgDeRcc3UsSkuY5YbXrlrjvNhLg0YMbxkRcOU7VPpu4hmPwcTUkEHbz
W5t1gtMmXj2b3IGTW0CMzWgdfknQDV6TiUWTDlPBr6IyyhQ9lxmeUUEPL6DVOD6xZ2jkh3Nbz4yd
mVsH1UsJH07CJ+gInrRB2xO2eqeq0vyVjiYPliX7mEkDs6PRDT4gOM4kssCXzsO3kb9bli8NEVxN
yawONZssLxK6Q/vRCb+3YmGr52Bnd6kTzmdEJW1SU+ysWu6kYW+NStXblHN3GvdH0GqHxk3OeuxO
ANmYvEfAeeCGswtVjUBTZ+NEvB1GA86tnpGRj5KCsiud3NzVbbFP+wlEdlDdzINl3/Rg4nbTCjSw
wvmJ7s8xoFyyQIqR03w9d2dxF8LYjfegejw7Cb/RTacRNJUXEl2tE5Kt0IoZJooARcyHvO9V86il
y8VgF5haOHNbEmXbvOLFG86NORkj1IG2sHrEHsUt/zYROzI75MI8ZvOywlqlV7vuU0Q0pxclfMSM
kV28spOROLn7CNt9n44/a/G9q8g/Y4xq0wVoDuUZC35BQE+3ZGPdOkHD2Z8nOcGN29EaPceQ+jAg
0d1aWXnvRI7Btdh1hSUpl1m1j4srd46wui9q34bQomZcW5TVOtSys8yJTBh+NZo+esZIF0mKglI1
JvPZcIAasQenUZdjqwmeACx8UdZp1oGks/XeFAYQbyHz2yawuIfhzKjXUBqec5B1BoOGiSayWR/x
yW8qqoubyg2WLWakvRlq96mwDxrtKkJX2vkqiLpfRFqcgUEi8WjOLX+0oy+dSe1H9mSQlHcUfX8N
Tfg7SGt/lMkhKtKaGALwJDE7ljmdKSyq+CZAg7hdqhwHrLQq2JJsfnuowvPcuZ6GRNoM9V3UW+aG
YnjstyP764yXj0pZOXcu75sTAXAHy4CFOzxGKBDwomk1YY7hDmT5ZajASlCG3QIkwxGGR7pYyc6U
Wr6A0T8lkzdMzKkz+uibKUwgv4dH9ADlScNSRVBGOD6i7SUmZ6Dg/FN0xv2wFAIXgIb7i9EM7eJU
4bOZp/7QNPV9pWLd1zpiiPJYbackSy6JiWpOYiVfzRFYri1fnvsVqDrF61zov7MlUd8zwh/ACkDx
wNyzSgmMsvPrkMoEnQ90xNVlyqfI+WLCUAZFCMhYSPlc1XbzPFB63oVwSLZlzZeuw7MxanvxZ5mg
yIsLcTk2oLQ6S/vJ3Z0yIS7yobM822qHK0BOzkPnWIgjKERc2o0K2Bgtjl8Lq0ES0Nde4zRwQHP4
EVrSjlvbHa5yDTp0hJFuP3S1OBOK2jKC+vyidkPrgXQrwqQsq9rrmKv9rrqdjYmf7TLZOZ7Smm2b
YALSSTRIuh8DgQMZaLWRV7hIaz53Rop/M2RuU78sg/hUxeAnNmERn1oHbPCQfJubrrxKOqXDjBpO
abHOTjQMiH4JwTI4l7FGiDi2PyLCKIpcsC+xNmrER1oY045xd0GO1fdUDtbOnJYLggdZ9HBFHAcI
WYd2GZNjXzvXLAP6RizBWUfiip+V9fRo4pFgGz0+E3MIeMUC3GV2wQnFB5v9RoybEd8C2/5m2peR
cYF25LarIXhwksSqFlYm4yT+mg10xJe8JWcN7vbVIBHgEtYDYJMp1bOF2fqR6H5mcWyhmgm5r8yw
d64V7sDY35tZ/gVyF9O5a/0eNPdOLwFUl45XxDH1LWEfHYsaOF54Mk7WkmJPXMt2zuZ5C3JtdWC4
Af4Dfic8VkppmPHykVA8u8h+6CHyMD2ahZdiYt8S1BD7EtbqE+2qfcFJHj1Hth3BissiOBVpmXlC
G3I/dKrQD3HZP6Jj9W2MHqdWKYD3PZGrYAa3dmJ/0TWCqjJXnVBXwZJxzyOdtAF0Q9Ox0pBt2gsT
K/KsW2wgkb8odZE5ts8EFnhkBljA0QGBdoGNFm0tZtOGvmhKa/aHWH/qdAJ8ZHeFJCi4BtV+o6v4
jKLfNz2BsgdM+jDkYMYdJwjYmSTaPtLko5kiXCXOm725owd+3eC5TpvyCwBuYi6iSF4YFm0kNr3Z
nm1n9Yy9cD61Rj3yEPuZQx2Jergn+189DQC+4qmaSFxwM+c4FyL5uhY8L5RNPKtNGx+o6EKvLKlm
+0eRL/oedOtQcCJKs5Oe5MFXsQzGIyG0yNWsWJzFBFxsw4jk3yTsS5oxa4hflLvHplmqB71njAV5
a5DpZU0pAm+bTea85qdFCRG3MADVYy6ykQQiN/4aJR2FgYVZeoPEEVi+Lef50qqNeVfKzLqv8v6p
n9r8SMxjfqpLkgBTgEYe9hVcXQJZmxPq4VaPbMA6sWkeix5Gjd1hLSN6in5rWsojs158Xygr2XHK
E5fuMrPy2p2NhjUw28sOUgW0WSl+jEHa3fQdKNHO7NRvMDH9KV1m7QJj0HRP2Nga+Jupja7UUmxq
BimFz6R+jIfVeimX9MhgHK4YULqJige9l1Vp6D6oZQd3dCIETEZKyL5VFfXt2JTJ977Fx6ITYXdQ
EbnEAPzFLYK35czhOLDVW871TVUo3yDbjrUlcHahDOTegYXndWWc7WzNTvBZVkt04yJ32Y8N8jsX
G+5ZRgzItjVa6ycND/tM61vq/0mJaTiim7I124GLLi0DcTBAavX1wjI+FWYe+5UzE5YJhRlwfahP
u9E1ml3djw4QmQm4XD6MeHCEDekmmux+2yGNuHKi1WdqO+S0FkE7nGWxsr6RHScvCD3otvOgMs+u
0xpUmCuAvmjtUS/oyeZxGuwcU08eUPH8qKnf3aAo/aEEFcDStAVUvKg5qiA0vMylPD1GTFdpTeGc
V2j6ypXs/krPAlhDp/giZ4fixZIyXbCQJkrqfbfgMeeIby27NB/4sdG96dBMdFLgJVOPb6y3nRMb
fdcTtloOsQAZryqoQMieJEJKZXwr6n6bFOSikNK6gicNdpbU08R10UYdIdFTHp0A/8eHRpjuUwnD
94CWTvysUGbtulLv91YTkWvQEYr44MydugOg8ZwIl9nKRvhFXKdxu4DHwdVTYbkFMXYtAkoMrPbC
03KnOdT2NOAeG1H96ZWNdlLPHt1BxfdhFNiXUk7RvtRb4zboQ+aADCTebaK75nGJtewLQKpLOkqC
XzAVI4r5MRjvcFmxo6ONKVy2V+CCEdkm+SXKNOMRV5B2MTl1Hm3i0OQEVpJde4S5rUEEMkfkNeGc
nqfo69B5miLZ2+jgrkNJPJdJ1YayAEkC30YMymShxCr8OrJsoZFlSriL6KenW+UIqVFmIlPIJ4yl
O8uMxPrHAPqvfEQfIub//7UTmUha/vvewHn8/BR1z0XbPccvvR3r3/unQUCpH2HZHwIGZgx0uQi7
/5HPuP9l2ghgXCoj/3QO/moQ2P+l24huMLhSSMZA8B9dOQ0ChDYOdSLtj+bGtP9Ng2CV6PztWpaI
1xHOIFHHdGL904n4W1beyxHLCUIw/BR54/UWIpelM68oiaEcCLp+F6oMVrGiVtNBvPFpcyNBL+bU
k7K37m3gCx6zRH+xQDFHFjpsyVX5Kcz4KwFrDYAgsrZzS11h/x69lMZu0qXnw0LqCIq7x9QiS7HJ
HP2YVshuHJZHMgtpP/qVAa0IampQ05vIS8TPWeWZJfkrEyARglf65UHkJTuvVLePVUKMhEXBGTym
U+wQsZhXuClYb4ac1A0ZXQuBAtiRZLSl2gjT2UhgGkBUBvZSRPuAZLJbs+5N7993zf5vHHYvBs7+
ubz8kT+3r816/y8GOKwm8P9+3FyWzfjjpQ1v/Qv/DBgDV9PqNKJ5Zpv001a7xT8DxvwvjO2OjrNd
Z2jQIPuPC2+1Qtmwbdhg0odji8lf+j9GDMxVtoFQDT6IzTdgO/9mwLy0YeBWkIquneGukCJCP7VX
JrwABREdr3LxwHvJJ5rK1bVVKlpqUH3Y/nV5l5/XE5Kjv57PO/owfv5fw3S9LOJgMhyYMBirhIu8
7OItBjkKekNsNTFxxUOlgFMRZNceP77KH4/5fyyG/1yGlRaln4uOBAXfy8u4RS9qzpbKm2GZPWqt
Ke4UuVNX7IFoArmx0u/pr9ikH8vOQQKfd+YdrTxgsUPd5sOmjCSskLxWFDbYE7krqR7yjY/yJXyS
f54QQQozpOBp6vQtMFcqhnkRQ2IuZI5qYM6AVYZrWhqC5JKulD0O0T1RR9RCzKyLUI/rA80MuIwl
sZdTb5JQ7IIZZnsVasHlhAb3F9STPMYuTmqUt1rWfxAKmNy7fcR+sWzJpzgb22K8Q29KF7COwAJ3
TlzSY9HIt9nYVtm6VFjHVN8klsoHejZ2emdkCUdIAgiThLcs3Ry+gpHl+4UNjn1YTE1aWzdKtVOD
jsTc1sSBZz7SWQy8WpyFx7mu4hLl8dhcoveKyH7OVIkOP+xCc/u/iqxSOQkDlieJDb0u0hhDcF6P
5Vm6TOQvs4HnScUE1q5pZLTI/pmomD/eDyZ5yXD48+JZALAL8n1Lg1Syly9+kMjrtZgg4xp5ut8H
9FTo1NVebYIDjhGWf/Klrevh6w+aAeQoTI98bmgfX14wQquU4rfWvWypCpaQKjAu+9KoAdGN2ths
EiqsRw7DZOoq6n5XtY2Vbl8lPfWCNeMFJDxuxGPYuAXubEqIcGKNFSdTo6kxvSKdUUurPvpJdhq0
YEmPdzyw5Gq/05lz7U4QDLBr2HyvbSj6uwOZ2+sLDOnzIEJBjzjRiggHksi2oxaQACCCpASFnQlS
cGlIRsfMjgk5c+xlyvB0QEzZEJEovrRDS1lNy11yVeq6a05pTr10q+y5JwAvC+PvS1GS9vXx0H3n
Bboa/mC0uOg+5Wt6hDtrVFfRKbDnHBY/wjS0j7NJ7HRyNA5oRbVPUmVeCW//fDHYTiW2aJ42B4dX
U4WW2j2K8FDzVmPnz7yEAxQpo9xCcoWk3ZKzckunL8URH4f3Jcx5MItEufkOYSRfwtWrY6eqeVhU
M1KE1FbPkZJy5KytZfVXI0CCuHXzUu5QhNa+a6rik09efzun2hJUi9IQR9gIMRBh/L31CbHThQVq
Bi+H/Jt4Lb/7LC/WCN1+Glwakt0cXGcxtDtfxZKjaLAshePHKUHxPvmnOTqfaKITTqY9IVi0kqJp
U5Z9CEunimq0eHULI1VVQ39mhaYzcuoIaBtwzNMRek4wpTun7Qu4B0Ce/I+/h7fjaxW6ofcAeWPY
Ur2yC1qtiRIaDb9XcesXHX0AHy1AcYChLD95kBqeyVdjGZAaKi7APpp0IYi8fJApP6Ppp0UgbZWi
96J0Im0LdRUmBNW29ZqiNjfXqneL53qJ4zPH4hSIVmkV9H98129XZwfesSvZy7JQuohnXrzSkhiO
GqdPSLSQVvskIarNUot1JkWusRlSE0NUlRWfXPXPsvhy2cQy6oCNMNnp0yReH9Bf3syuWBP/yDzx
AX6QfdTlJprSpCNMyQgELSuZkF/qKRpN29JOHaS8Ka0s/IDKPM8wMhKoq/ciJb8O7CRQG1KT6CGU
g43YMFRXBr1zZ1NA19M2Pb7k4By1j04dVQ/M2MvR8j7i/GSWQzoJgActuLEBwJZztV4brrAWUwvN
WtayU1MaxAdETEPUSJZk8akEIf/E6dSvhBsh5AYik/kFWzmoXmC5xD5QC7Pcy2Tu44NGMt7kjyju
cX1pVMfyJMmvcjxHak2IXIDhcxYgJMSdMFtVQLY/+azfTHOgeEx2N7xgUFKa+eoFd9ESkmUewSbP
B/c57+3uxDEZB1gSBTuZmuX/6Hqom5FOAdZW7Dj/frOEPbAZtXKyLNqK3OSGDt/qkRPbASuOTzQe
XbGPP+E3A1eT+MM53aEAs+0/dv+/rzhP5BuSEpH5BuUOhmuk7WdUImfCTMf7jy/1xzP84rtdr8Xx
1IEgYKNiW3/LX99tjmW+TNmd+No4jedTFxv73kzIkE77vnusQGj2Xkxc+jlFmeqOUAin3XSrknYT
D73++5Nf82Y+5tdQmmcvgAcbAMebd2sFlU6Guc9Y1bpjhoDncqzIyFBWnZ0MG11NmaTLr8nBvDon
7fSV+Fc2YB0Nd2PWwvOyiet9EdAK+eSXrbuf189Jh7zBJ0d9VL2ObROrvLlOFaY5RLnpvk1L7Wb1
DRIjQZEpWc1T8H/rkfVhO3JmhdmiZfl3Gm8x2TmVu1jbgODFxkcgZCfbehjiaxnFlXOwVbmGE2Ui
ozKDSbTZf/zT3/maeL2gsnQLgy2nqpdvOJhqEkPJ//LwT1iHyo7rM8awvJXAv//1MgAdwuLhrKQK
+KLuq2upkRm9RQ7hlTMy8g6yyCExw/zHHMbapWN24ffIWqwjxeZlN7S681MBn/5kX/nO/LCeGvmI
eF2rOenl/S542IfQskihY8WNASCa5X1v5dR8zaWhY5YD8Ptk56Wt/+arr4ObhhOG2tqBuvlqjgDy
RtI3Tg4SnKKKyNU2lwkGSRN9NiT5/IEsqO4qDDLYtRlpdFuXanC97Qnicbd4JSZ9M7qDbXl024AT
jdlc7+ZeZ5WqjNh+QCuwcJyoZPIwwHardh9/IK8ArezjWDY4HrMZx7yPl8Z4+cRKFAjrjGN7UIUh
msdLmefE4jY97azAIhx0aSoblRBaswHSI0mhGymNQePYlltPLdXOfGfL0cAy7gJs/+TnvT2RapLN
GdMT/yh6NdxiL6YoswqBeFWD7bE+LsFpbJq1PQXo+4raaowci6/xWmGKr7xBjuJs7B0z21ZUtCrM
UX11kdqZ83VKHHqOERZ7erWR255PhB2RRU7gRuOp1knWTlYkkC50TXWJASRutyMGo2cxaYgPKmGU
k9fpi8q3GmeIwZdum63ic2R/DyjEpsnr+yi6R5XJgYXFvR2+jWE8RRekznNcQMCUXqLgGu/7ttOf
CPbOfrsVAdObmh09pX1aGUAkK/gDBM+6xJG3lUjBBSJNQsbkLneBPkzPxLXF7YUKaSR7A5oSvpwh
wUaUh/FawWtQoK0fTXNtYr79tiT2cNsmdWQRs6uGA2p9jrdLEObf4kpYv0gFaZ81zE8SkVWE24IW
XPYDhCrduLktWOTsEEHiBuFwxmfdOTNqL5EYYt87eEm8qR3DT04V7wxfi8UPqvxa/UFY/fJtQ6B2
jYouvpc1U3VRNnrrFWU4btKoLY7hxE7lk6//zdaVY7lEAwXBA6k2E9jLC3bVQDTwTGBVF0RkEBB6
CdNipZv2WXQifYhzMBEGxq7M7PZJwTndRRr4/Y9/xXt3zazJBmOdPtjavPwRKp0LvSDmzsuhSxwW
LV+OynQLT3X9zwmW2u2/v9y6vDL0WdIM7dVDdooFH4hOPGQzoi6kd0nifaEtT3lX3CyjBbPg4+sx
AriBVzMkPnpK3wb/8YdXM6RqhMB0x1PGDkZamG4OmJq2fVFHk9csGYckDlM9fbwxGweEJjktylya
zf2Q5Lm9cSYCDhECS3EGaQHYBa0e3YJH5Eymj5vTvBdIDnE2LpP8WaYZmulCzG1L4w2z4mYxG8Y6
UHbSE5o8daeNSUP50OJY07eBcuPbtE7CCKShW4htnTuoyNxM0oEitK0uvJqICIUCRWvvNWhuKSFT
k3M1hqJ9KGvHfO7SLr/pqFpft2kcQDVx8BVtugT6wL5qyoAov6GK9rZYll+K+TLbKtbKSxPT188+
M0hp09IpMgjxStg7k/mB0nUMEh2pG9FWF9ooWcmcOKU5xk6OtqyJHiWhCrIsLuKDaPze2Ip+IN1L
+R2UVyK9WE9JBqzBHfyUdUAIDeo9B0lSgdN7apOFRwi56HZpNSLFJqOsb8s07tyNXrcxmWZkcbLB
qkZoMvTAL/DLOYQdJqlRY0OP1VXZ9nWypa8AMgnJsIaOIMNJs8kBztjoUHEHbWsUJ2jdB5TmCOyN
7Nwpm6aHFWOLrzFA4l/IkUk7glRuXTIAqq9qGFGjRrLsnuUw5eamt6D0NYFUv7XUiYotjZT8eo46
66HqccA0Zl/f0R4dvxCrBFYDKQaaPQL1WOHJdjJBkegCsEVeiRCai54WgASEm25b1eFozSh5UbaM
y+aRDA/ozHEH5IaYskW0xGUWzn1CUACyvKQSF6Zag35gYbg6iJFS7qs8cdOTZc1SHuiZJ1eprUb4
JlGhHU2nLEuAiWvNMhzHsP/x8Xh6Z7pYzyIWVQs2ONTQXk4X+ZClqqSdSyZo43whSSO9dBBBb8Nm
gIE5cbT++HrvjN71UI0Kci2+s/99eT1tMDA/qNaFROEiSSHZ7FSE+I3zwhK7jy/1tpTwp+7PVkqn
xk8GwKuZgvBVkZYqwcidmSUiPhsETjE54jgmM6iIuDMfFigUhDWN8XjGZq/FstDX4Se3/KaOsP6M
9eFKOgocxV4tC0ZpqsVMBtdzENu7h7bBEutbSOs7nAYEdh359aW1MedkMf4HlyY93KCwht+en/Dy
aTsNOSuGC3olzjL9xgVr4/eDbXvVEAQ7N5TzBUbG9JNjwnv3awKyQjBLMe/NMUE07aiA0/BJTaTV
7muz7/MdOTPMlW7VWFf50AOecbv4/OP3/c6nzJfMXXJpLv9n4fjrAIpaO7OwdHJkcCZm6rjBvEE4
Qr8lZQ6C1Kx14pMdBjvyt4sRHRygehYqePqxrz5nnEJoIZY6AJxlpfGOLEv5I0z7dtz0DWjOw+DO
k+NZZD0VnjsRuILeGyzwzUAucue5Zjn+YsUGP4I2qfyB2dAmEc6Swt05cp3g0LyzRqRkWebbbNTB
koQYUK/toEl+YhJh59xQNCRoiWnci50u/Bqz/y390QwbEEEjpKMd4hTrq7T1Bcuqg4UGF36Cryph
s4hcOcFTHAIJfizdbiRAiKXe2OIgTubNWJnKIdlotaXY1Ch8hOsUHomp7tA0GjMCpT7MmLnGRB5m
oZUIbQkWjfyYAshT0c5Bsiqqxu9jYTn0mVCHIgXRVMcNRawHrquXP2y0FOS66D3YO9Fm5ATFRs/0
P4VkeWNvctpVKOKMD1iQCQ2JItLq3NgJSAc2FhirILjFfQYZBxJgAVp5SxYjSpi2j8BOunpHoABK
SOyl06Kbm2ZOUSFVsrEEZX3a8TB81C0q9OQ3uzoYvGMdhuFdnMgu8cYoqH7DnwUhRCBVP3tZaYx3
Vhenwp9gKNXbsdXA6uVI+AEBwbQH21LlsUBkOxI4V2Eyv8kDt+o9EfTtYaRqxuGd4hkHpCaNsv0y
2O2zG2t1vJHlJB8LmggU9My5I+uX1fcU1AaOVEM3qhTNV6DT26qNqn6csnp8YtJJkNRAnSWMKpqq
o1GxpnPAmMH2aqzEzUaHN4/Id+z5lswCJ5gsyzy7MuYIlwS9Niv0sC/wr+Rx0Jjnoa4vmG3I7bS2
5H0FOqmH5UKOq0tcqI+/gvojbToHK7Eec89EHwzfxzzLiz2cRAR/ETy3r1O8cl2wurusiSFGtI0i
UUhtNVAaN4PRLNPBGsX0Mw6JvYLtq01PGNDUEwa4nNw5tC2/2bwo++Sk5BrsY6e340M2S1WfYgof
gKVgB/w2lgU9eMJ5/ByudzRsVWM1qJSKYMg2xWLO3wa9nc4qJYsY+eSa+lFCW35EWmY+aQuAj21S
Ezi3jXFUYzWoS9Ih9bhW3Q7vrLmgnuxnDQqkWkJ/mgfh16pBa2wGjeS+OK90W9qC5YIFTRNr1Gcw
tl5D1Kjy3LQo7vklGaDpGLcBmKplMnAxkQxx1iTUkndknYfRJyeQtzOghv4Utri5ltAZqq+m+5jG
lOYWtoeyFZBYFaB07EtwcxGgV+mOo//xjPve7GfQO6e6SEUL4PfL64UZPkBnpkiT8WPoW62ib3sw
Uax2JT0uRdncrq3pRuYDdhoTEeMnh513dhMkAGB9XYt9bCpe/QC8YEkn2pSxHKvipIZSuwiJ293E
bvT941t959FiyjWwL7FvoS22Lnp/LS4dLu/QnkzHc3MA9ZtQB0S0EWpp9qpSxm6YQ/XJ2v323niZ
Ghh82iCgb+xX9wayoDRlz2JNThe0UNnMHJun8mZxIDF9fHNvS5JciooIB0HcCBT3Xt7cTD6srAfK
NvoiywuiSiZPL9KG6xnplQ3Gg5cXWf1X4G7fPr7yezcJwIfIWhOCD5uUl1fOI2yjrcipyOQEMZM3
s1yT1WTctBrS7o8v9XZbQgAw3FlyZlYmp7v+lL/e4Jy4WJcBiXtxU1BNw1g059uKZj20eMIaj21Y
Rvu0JCjo4+u+c4sGuz7TWoMNbOhGL6+bwJnREtw0nmvh0ZJlyzEgMp0vC9/MJ+P/nfqbxpnYQFFC
l24Vlby8liIQUvYmfgfRZeHwrZpjcgyHLpxpRmfds93AOccXYltEq6umZU9iYQPbgqYXDa6ckEyP
OSIx/ZhGRfPJSeOd50BdU1cOTVJyo17nLNgYCgfSLgJvTJPxQsdTcygy0XmmS6zqx4/8nVdtGms4
EvoaNr+vB2uUKIgYixl4pIqNG10gMEP2CHCsHsUlHLzB53/gVPn4qm9nQ82kVk0XhNwM6IKvBizY
9WyZ0ZLip0Givc8dvTiskXkaJ2gBDjV0RIm8tddYN/RO3hAYFFef3Pl7D5mzHH0kPgT3zR6YhkCO
FlQGHji0/HdB+eQb6myoJmsG3c3H9/vOU15JADq2c4Yw09TLj62hoGdaCPC9qEQetwPsUhPtxgjD
1GgCZ4r1SH6BQVJ/ss9/57qUkJmF1woefzBfXrcKFdrBWXc8LA7sdC0NDWqVyvpLm5OkDKyz28dY
n//9yXWFVjNNrS1wjR3/y8tOViCsmh4p2wBCN/b2zGfL7rEofahm3Scni3dmZO4QnRabcIPwulcX
K6Qt2oqB4kPjhL1bELGOTNl2/CGcs19YmsyjoUYbEonbiNj/+MW+8xHZBM+AoeAotdZMXt6pnQ6R
hsgi8sPZCe+Koe2PVPDlhcha95NLvfMuqTn80a2S+8Uk+fJSqeOkKJ+GyNeWudTODbMSfpCRQO7n
lIgBSeJO8c0E0Nq/vUUgylJRHF5pG6x8L69bqyJzQDbQrGwN+7ct6/JROk5y1AIk9h9fav0cX9Yr
X17q1S1izCcMk8x0Pw4pVGyzPBEUdJBdfTIs1n/n9XWwH601HIrebIhe3hKFyV6XyZz6SREV5+QF
4k2nq3UuClT5NvKy3cf3pb19d4DykPWtil9D6a9VIT1nx0Rv0gzzdY0evkxyNwZcyxpT+fZiVpdB
3Ix3WAHcaecQwniTUid8pIHW7IF9DMSAQI9OdsRKG8S3GkmBFXkMSq+as+SotECUn7x0/b1f7LA0
UpdQSBLVq5mDQxxZ0g6K+gjgXIGwNMweorGKuquayhoN2KAf4ENDsusAzGEq7u0cb4poctwmg5sV
6Z70OfurRKTTYeaAC7TV69L+DqOAToaRtsHdkBvRd6m39c2EHijZ/G/OzmPJbWzbtl+ECHjThSPT
KiVlSil1ELLw3m58/R3I+xoimI+MulWnVTohEMDGNmvNOWaXV+WM1bacXsrVJv2lLHUioQmhK1Uq
hqQsuY06UBu5/HbOv2HqXcg8FQYfIQBvUu1/djsKuTSc7hJ8jkv6LV6U8mmx8x9RpKvPly+0kWf2
447CBwsBOUoIWfebx2wUVmkBGgg0KsThXPbQtrXJfhrsTHukeL0+1XI7fxo5sDzqNUqV3EijngNr
g6k5V6oAT2yJ2DUCSOJf/m3vvG84NeR1sX9GG/imG/znIazNVDgNqXUkEXfVAS7uGjrNZmibsvWD
MrCtTg1gC5cv+qY23H2IQNo3FYTDxg8V5OmHaKeTyJYGw4wyCQJWnSJXH1K5WFuAkjOEprxSWp2w
4Hyz8eLgtJ4NWGO/VXlsnYdo6pfCAxBMTSgSMwZXFGvWK/mTaUmwjxk7h8s/93zXwoZYhUTPwUZG
k6Lufq2lxHjCKNr0FuUafRAgE7sW/rAvT1EK0FDLQFxXo9YHeuVkjxx2nT+Xf8I7I4ifQI0UETb/
exth/7wmVng7t5U4CXgZZdjhEftDfsr69fJV3pkfLfad6Ay3M4C25Vv8u/9vRY9sYI2SoI5XbM7F
rEgBydepb1njILFvoHxx+Yrnn8amYrN1CoQ28hvSS08vWYpGrduOgHJ5FHVMKaApno3Vah+QRkeh
VCfKU4IAiCygprvB7pqDgIxhwRBlbnWfgY7J98AB8gP569aV33b22lU+VtrhLH7bfnUjTZ08jWyU
p7YzjUBfsMJSMCjq0l0raO+BjC1ROdRLayden5vm81BNRolIykSjcvkJnX2g/ApEwqqNC0V1OMaf
/goRD1JZ1hPICCxOSN1oViKkHuicA7cAtppjf5uy4PJFtXfuXaNvyKepUTOgWXp61UEFpoGpLtqo
BpDwel1f4bBJUHxcVYP3CFbSBOARF5H2Sc2j5A+Kyv6XmZTzz7mHGOUCY2r/imXF9o5AEA9satuU
8CA+RD/UWm5k9GsriSHLUMx/rRlxPPN90eEEzKLp4wwL8COb2BSReCaAeFYlmmbPVEv7YKckSeL+
1JafmB9rOUADozwVk1xY3irP8Xoz6Zmleli5IK7mplF5Gr8zeWKnDGqjsCLNvLJ/OW+j0D0wtjg+
FhOdbsL2OP/5PMnOJiNoYKKWBiLYA8005r8Cf5mBhSatZy9pzeonKo6heLGtpGqPNJFwIec6yuvL
b+6d4eJoOhIkZoRtd7wfLoDO20bruiC1ssavCCj/MJhaHOq6jHdySEJKF861MXo2O7GnorCvcF/K
ZrnafcSiB2nb1k0fkObcH2tK8rPbLBYylss3985zZvOmboA1mX9ZT0+f8zibGBiVlbuzNeVhZH33
pMWIDzqY2KC1AfdnTi+OWCtxNRjj4lE0Vb5c/hHvPWFan3RP+BiZkHc3iyJNa21L74IOAPxmAxcB
c9PsLQJKRm7q7REFc3ItzfPstMMkQOQ2cluer2ZZu6sSbzeiEV36YKl67aZaccSUspQCa4kA2eOh
OIiu/9FVvXz7X293k7EhDaFq6mD22S3ViUSexJgrmOR5Hd9gNUFGHUWrucLJytWPejXzOiWT9Ct7
hLO1iBveBhSLA/84+wJFtwKTNHCjBaXS5Y8LeWAHEifkm2kolTsSx8efl+/zXJy5XZC9EI8XtjW7
odOx1elSNJRr2gepk8tAp7NyS2fNonZTa9h/Lbgz/pZObnmDorW9V1iDeGznBWlAqnbyeGWsnyux
tt8DJZfqMfBCQpdPf08tWcnC+tYHkhD47vwu6jSQMG05xr6WSVnhJmtXkXKClcUJ5gQwJrTbUle9
umwjIAAUqe7krp6KW7vVNHBIvdXPrqUjM2N3bxaSyySuNAfwpLTSwSQnf1YCbKH0LGv2YWbX+h04
Qrft9lUpcMyiIy0vphroE+TNzjyv4fHcgwfOvkkjMhB3Tq1p8m1AoS+5OgvLzXSZHwVL0/yQjAV0
XH7Hq6YtOXEKc5t8kaV8IVGyXyeF3otSg/CI4e30NUSqQwOR+xWDh/G4zqUglZHeIKgpWctRBCMP
DXCAaJFvtCRP/I46irEUOvCsqDR+sCm2q7Jkbpa3TvoMzTk9WEUK7q9K56Q+Rqkm4PpgvA6VtF/K
G42Tyks1w3LdnEirdsTEgAwJsE+rHvJptI40yoF8RUYp/goH9khAEiVqvcuDcBtjJ/ti3rnJaYQJ
nAolYqHTd97EtOrmtKmDDvz2seMZejLxB/i29eHKEv/O98XSzp4W6CV+V3mbcP5Zsnq5NCthpkCI
JSf50m74H2eD4w2AT8mRWIzny7eGqvj85ihuUljm5E13U97tKVrASSRbqiXUGhJ5XidJr74VdqUo
dIo2AaA0S9ZPTucRHfglXb6xM9RUEGpSIUK2hfKvzOjJAEMJWEOGXafur6KSQ+rbsrSKO3Jthpec
MrJ1023SS8gr8qLez1VVopXvsoYQjdWanp2hqxW/M4WpY1RdZfYIQ159zgA5EbzSAqLawMEOSHdk
hi9Ob0J62wwG9lPXoOgPFsPUiDNC3dT5rUyShwsmMrmZxh7+7iTjOvOcOiEbjU4tSi99Hg3j3uhA
oxw565OeC5rnd5FW64LZYISbB5h8/qgIIZO/WagxKADCLxvfcMjerpl55MAiJv2epnWMZLF1gB9a
7VoOnlZQWfMWxrnhxUZZf89JikXGM5g1NqkSjo9nzKZ1JB8insJ8QVfAHGfEbOkTZfIqpJO619E8
n31R0DTzzZIjcRiNJYvpurYWJfFqro5pacaqh69J+Z1aSVu+6vGkGf4yyFTEKaLLN+ZkjiiYFrQa
LvpLlD+5lEi/2ck1amCIOH6YisH+Og8U6fg7lVR/xKRda56O5GjLADVERCp22wAaGXLSrtCqDN+w
F+gTPQct/dOreWt/XvIIzGWCFN1Et4Rb2i3GTsc6RlOTjV05gfWhf5J+7xIHuZTkoFabhBRYymAV
xy7po5y4Lmj2z3xeff6hm4b5YxFbShEIeGyVP2SwSDzmJML2snSefKH00vzgKHH+ZdHiVD8MI4Ev
vimZwrdmwk48tsRQeuRIB9qhchLAsliYdBAc6Fik5Mmizw59RNa4FzUCBE/PP8ahc2inHGDqr5gM
lXLM/ZJM+r80lTM7xI/agqQqDONHmi/OQiNAoYcdJdr6GEfW+qlvZfm1Q6BDqs8UQ76cVaAjBiEk
sW8sff8M/h0/lZKP/Kge3gLzVm6JR6RL8U8TwwhwlKGDoNxWjfShzGLq70RwpY6rm8pQf+zjois+
auRhqa6RTfZPVLq55hNbJF5BtV6bGc43VAalHAeFJLBKunm7mUiowyLzGMtg3fzhdg0Ge9NBHKtW
RWQ1LOprkWnrleX1vemP54Zdi8mIwba7qNFySpnapSZNuYQTgQs4UKXRBNmxqF8IfjIOl6e/d25y
wxJs9XgaXFiZT6fbkdCrsYqZ2WszEuE8ZCtNdTEGGrCxGyuaTEp/5TWZ0TvLyVZgwT5N35J+0u4w
kPcTYBxLHwO1qbNPbYv+Aa2Nc4/AJr1yf+88z82ShSELxRonxt39aS3GUJNcsIB6+fxpJqXmRkTV
bxuLKMwa51pb/Z3t8FaY3vqUtGXZr50+zthoK1Ek2hhUkQqOh3YdpYlFanPKaSTx8dLbEN9ycVOh
uPxw+VWeV3Xp0G09UpoO7Hkxb59ePAXnOGtEeQUcY7UjeovipuH/60fsoQPqAENQtKkUDkNG1lwV
FxD5FKSTvTF7nExzzSX/W4Stqc6a21p245uiK0NZHQzbv/JTt+ew21BsAmf0UirWROpOpz91NGXq
nqM+BQmBHF/wzMUf8OOJZ71JV8uFYjp/azGRQ8DSjM+I34ZjPkbDlbFx7tjggfGc3sTP9ML2ew1M
/I5ZWSmRJHqR5wd9MOPyuYzpKQP6Iq/Zb3PRfk6UfjT9Kc0UEhGbvHwZtVX5GrOGbDbpsnmcEWf/
yppUvl0zXGho+QuqVPVcT1/RQkef4YWtV3Yt73y2KNXZhqNYpxK0r4jVaZyS1b4OQe0s1t2IhjUg
8xIQcUNQOwk11e265uWVrdl2ltu9NGrEHEU45Bo0l3ZzkxSj+bQHmlrkT/a+CtDuSw0u+2rt7Z3B
wWyrcsKi5qdxhj8dHChDMpMJEtFaPYKmyha7+tb1avxIzoyOwtYS3bFsG9K3E71twm13fB8pUfV/
eMZ0hVFoMTvatNVOf4ZTcr40QJ4GrYOAg2hl5a5bk86nVJndV/36W2HJurLRPp+uOFnRZqfERemC
Mt/pNZGiOA458WOQVllxU4yJ+JliTbY9jlpJUCSRdnflS9z+xtOXyqGS8ywW4Q1Sb+8mjQwaKLi0
lQlySQvF10WrH5KEnCAgiBSnlMRGy7fmKuLDejBSKmN6ojy2lJy/S/mo/Lnyc87fPT4MzrusfZtj
eT8xcIQvI6hUc2DHSYJljCkCxmV5lGYb6VkPKKCq5Okhy+XNSEu+W4oO+NvlH3HuacdVyiQus+7T
ZiNT+fQtEG7S9UIy5mBUtF4JmhVpP1SryrkTG78GKxSIcdC8fStxbu26j+0qROnWwtZB4hqqcIHf
TJErd133LSJDiYgRpZEWmDVK901IESZ4ki3Vya1USVF9bSBpCcxqol4jeZx3NJhk6e9BzdpaBNin
Tm9logyQxrAKAzxFhBPX6xZhR5eOpYkczVQoC3Nsl93klC+DWkoVQickZPgulqgNfwZRoxnS+sbq
m/I2TWTAxhOg3ssP/PwEZiJ62FqR27xCDMjpj2yGBaRHOS4BpPieZg+RIkNVo9rLa+kTJoHladrY
YCXSzkCdsu7Kh/7u5SnMySoB20yqu4+OKlW2oHoTgZlMw+JOmdYtLnBIK7ovLRLAvL6jx418tzBm
oqQXhK4oayPpyvr91nXdfYpsOGn5yWyNyBDePYbVsAtKbUhcWIYa+6GH9Z/cp8oIuh6hLXajmD7Z
U0Qp9VtDzpJEFu081ZyMSweo8FDlRzMBaMRbnmGS5boNAaJQVhgsrWiX1J2UDb/qSJXTeQu9VvVG
i1AiYDVMtPZGh9H9o4KHBOpPbtl8bnQ6lMRkFSieMkvZEZS3rbsFqVaBuowImEVnJCS+FCNk0BRL
Ofy6Nj6qq9VHYUWMyQCTJc5uuqLKKI0mcuSA6oS8fgt4tP9hD0vzpYsm/RMQ0zx/mSM9B7ft2K1r
CnbAtlroDaRmR7+3JrNyPKrK8hVt4PlOFKENViSZXRtqif2WaQIwaxaTzpduivS+0jm0FHXPICca
KLw8yN+2mrvXSzGejsmm7mFV2ZbXfyobs7NuaRvRHFBKbvXElRUOYX6DdovYxUxXuyDhrA8RTopJ
RGUZGAscjnC2fil918o3lTn2yTNDkd7F5Z/2zqpD9xBPFvtGCsf7Ii4KzLHte3UIxjWVvhlJVPl4
Ldqf89R/hRWz+pcv985G1aK9pm8yN0rG0FZOn8TURvIGaC8DaFzy8neZZgpm0Qy8EjE+KbihRcak
dhsNQ1P6DutB509lXSghJG44ow6+lwks4oTGt55NbOjNqmESy7t+eppIE32a0LL/P4bX/xeNcz5U
CGTBF8GHiayByer0RxNPP5s4MnNq/BF9o2wg6GHs5vmu6RNgypcf0TsX21IRuRbqDJSru7HSs7bE
gpyAAIqxdZsvNaBemVZXTHvtyqXOZz/WOPbA2/RHCczc7eqqIjIo7lVrQK7xHKh2U/+QqACHemHG
jTtYJdkv7DJD1kxyqZsKUPblez3fy1IkRy+1td05D9rbn//zXViRo9Idd9bAYGP9Cx2J9bw4NbQO
GI7w6ZEeg5GMjNq6suq8fdwnHySRcFT+FIRwuLaxgZxeOAF1NEF8o6y4YCe7HWNZfuz6Nc8fDCjI
DdjgvskOKs4zLCkzeyAi5ars2VByjEdyMdt/aPMmT03OPi40iCSxWOARZbrZ2BDdWnTEOpBBLQQq
/IhJXMLHje8YsmkE80MMjSvW0ohIidUR3ZvRaPzSpcF+rTuCAP0G+d16m5Yy+eQq1RHPrhwDJx2/
7Y9JzXxyl2gaJ5cyXZzf9L2VvPzH98Lj4cnQA8dwbTn7AY/6MdHVOF2DrQaVQ7Qpm5tu6JU6yOdR
AV48SzFAf+mqG3cbcfv3gupcBXyI9oMV8fS9iMqIKAwQNU5QSlLdLpEKrt3Ch4NFYDTylwakJTkm
FG1mhOuLeL1832ffHveNvAxVJA3LDbF4evk8xuyd5D2HvaJgjbONBQtgpoSrzbn98qXOvj2aKOgv
VZ1RiIz6zBCrx4iSqo5H3FdlSDTY/CXp6EW7sbnMRGHM5r3QOQ0Qu0SIexLFh8vXfysn7R41slcA
dnCP6BLvC/tpKnOQihslgE6ElRO7SU2F2Cna+zpSKttf6JkCu7cjg/CYqZQ8fa6oFgKZyZIj8zsD
ktODvNyQs4QPTyawxKfKrGYBKcDpZ71DHH8rwK4NsGWyKCwtpZb9Qa5VEdj1rDYk3dfNh1UVBond
CeZ3XOfKxza2Y0QXXdlfGdNv3bL9DetIO+RN90qK7fZG/plsjFlptDEylMCxx7m5lSVF+b1oVtI9
jklMSR3UFNkyZDWsP2HBzdad3Hd4qxzZWsjBaYV1KPtOjzdj2npc2ApGXlcVNCkuv5izOZFPDl2F
jIjb2SJyd1vSsUmrSGhblRribUqcOPZo2DO2vTxQQjIJyVAkDMROiz7kyqXP9ylc29y4ojwfSzdl
9fQRYTyrmBYHAPZzJcEMF6n9Mk2D+Dsqo0x3IKXcautUiNHlWI+dURAsn5pJ/E3HS+Vhqk2vfCXn
7XV+EeJIymrwCBmluwkB+nmd2TKjVKNr9qmuJnEDSjkjRL3KnCOHtPp2YHX216rJPzrTqpJPwIbq
2oPZFt3d2MEqz/fCeZnJaa/sVbDZ8jCEHOQIa6Vbwl6KnogVtpCA47XlV2NB9/CI5luPU9UZhN8M
qD5deWwg+EukJTwxlcFX0Foc2l5HI1S/8hPPNnIaxygYl5qGl8A6Kz+qI7EuZQ2nmYhG/bHG4OPx
qSqfwE1XL6S/FT8vD9N3rgfQ0GL7wI6Ivdzua8LmPqKkxJpqt3pUebHeR3dbUOY3K54SAUyeStKV
WzxfHGCsUBza3oOGtEDdjc7aSJN4yfWgG5XI63sHToFc5mDjNIE3IssEXbAsWkMbH8F6pTzzzkhk
RYKUQnsSj5a5b37jrF6wilOUnxLq1V3sqBuNsemUuz5LUtLISgG13MYBo8x6c5ulo5zc6QhVr6xR
7zx4Dso8gq3fy3Fxe0r/TGMtSH3DTg09aEZmJ/jp0Y+eczOZGmshT96Sqqt25Ss8XxbxvVNIoCEC
cOt80746s6a3sREstHhuqd+NlV8XnXTXmameh/95YFHXNDYg5CY0eDPv/nN/ea3SCl9KLmYTg4mf
SoIaSCSOSMvfSDCaK5r9/eO0eJhb0Y1V2FYNtBanj9PSylI1mjYOixXRqwPo8RY7iOh9ZY6MW+h+
BFxdvsH9BP92Rdh0GBK2PQYw2pMXCM2EadyQpYC1w7zH5z8AHmjrjzIgFwz2KiFnNkEIly9KeZ2/
9t8pbLusSYubRgisRtTmp5ed1CqyloygJ/CY6iO7V6cJi6VdXpURBZzbOIP2W5cjElVoi1OQAeGn
3Do0Qge3jyJSG2PO0k/gPbBeTWavEd861PlNRe7aRzi8C0f3SjMaj/yC+FObaNVnkw453E05H3/P
QA7nMKrjzRFbJf2PIZXHr+VCiLErG6tpscs2x9iDqCEXnhhS3CA12+7H1a7bP2tZkOMTjyQ5zqg6
5Ns+IzBArVoLJsWUJt+TlJY6+bLNJFy5r63Gc8RMYb6WOvYtdh+DgSbObkKCYWC/sKV++hGj5u+2
lnFMgg1bHf4qNO9/GCVj5JUrm2ovrWk+ixo/nZfoQ/0nTzp0IuQdD63bRWLJgjzJuPGuAyHvowyS
nhzanEkQCSu7F8YUr96cVsONI/OugyzXHcBKkpb94mAAGqNioBH74pjdS8S2sw6iVoVGqhhCGV2a
udTq5lHLHyQ5xdeBjTnBk1yoeIu3wG7D7ZUuJuO4l/r1EagPDbxRbSdOB7pG4E9MffK+488+RmUM
QNZRJ4lEqwoOvrtlBwuOVq0G74X2fDgR9/bH7G12gkum96817as/w1RzauGka6MgG+L6FUC4gHE6
i/YOs2hU+KhDZqAtmZL8ZeZUKj9bzEb1xnFxBILyCFqcIH2kAUQSATmC/G19tUZZiY8Zyd/HSLWI
3BAKujGX7U6DfLSTN7YcoXVIh+p6ID9hzRcSMSJoPLRDYpJ/MvSKLhQXyfgi6AIjd5hoyGBdXoiX
dGIHrXimjkN8o42KGYPWkjoS6atpsTwQu+L3Smw2/xl7vu6Srlc8jAi1YYSN69+MTLzfNjIJAghs
nTIbfIDFZ2ackntKt/l3gPp8uWRNmMIb8yQ1XRUP5K9awAcNhDpZ923tZD95cNioDSKSiyuzx1lZ
F0oflVKbRjFmCFbDXX1g3LoW2eyUIeyBBamIMIGtrsnEcSmd1Mah9BxxguDU2/yVl5i8oIiF8Rdu
j9jy9X4un1Ly0hJfkDJ+JAMBXWpi2yum44mS9JVfez7XoRLjDLyd5jjp73vMBHaXqRY1TUjXTyGe
CIFuigjzx1ikX6dEf+Um5efLM90785z1v52qrbn3xs3/d31cydvg2zAhv0lr7aexg5myr3vfFpK4
73MxXWmj7LeGzKt0pDgsg95l67yfzg1R15pUyEkYIUXOMMIb031TV9EVo9D5k9TpDAE1xfe0FU12
+y2bcv1qFkMcavTMlUCK8+gD/XWr9UxrGg5TlmcUCM1r/fp3niY+cbaWnEVQXu9PI3BRJKrnaRIO
U1yRbLgqRxA/2iPn8v6RACfj2vg+ExnyPOGbW7aBxJBW0N7uYwGArmJdi5D3qVb/c1yX4VsqL00X
OKmUOXd2GyfHUquAnnUQBV6HKcKcKyudpnhDG0XFF6s3EViVlM8f8wqX39EAptF6cIgcw1fjXmq8
flCUF8Up1cHraen8Sul512HVLPTsBV1gyEEpDnE3SoGtuqLKtTspKuWJFKpVfKBCp3euE6kaQQPC
kO+TvJk25kahD66Eb0ZCh1VWITsxRkRZRlONpgr1DJMhAktPywrtZZRUDlIYfMevZi7QCdWtRJrl
hKaf/O5UkV7rUkp/Tlgc1KCAaN16mWiaz6Mh1vEQMWeN92OXEjDbkOecuEuhsmRlIiNFgb5h2vvw
B0mryrLKYl6O4YF0OWIaN+8Ts4L9qlaPxIEtky9XtPc2DuGaBdSeZ3Fg9nJ+dw6laXc1KEN7a+zk
v4RcVA9F48jj8fIne2bxYk57QxEwrXFC5wBzujexWmOJFJLIwpXcOcMT1Qys3TYl2OgGyAsiTlSv
A0kejkmt3PTrKHnOmEezV9Q28E2zm2VCfNuUoI5KE7g8mxn0N6fRckjFZy3SrTvH7sTkmnKd+otY
bdfpYs0DYlR5xDAtj2D2KuGD+v67SPUYXr6/N5fp6d6LnSV4OZgzlL4p+pzeX20DhBmbrgllc4RK
pdVRfVzyVq6DJuupF3aJYlYEGVWo+XSpmhCjkokk/EodesPrhdp2Llzy4hmxVwXxcB6IBjbbyTzM
0bJl4CGmQRQM5/AlxbNQ+uaitI0vgNIw8aFHfUqxrAwPmnBW+qlL3fk9ZKn100hKWfpBTTSB41C3
kIwnKZa/UlqgPspRDltKj//EY2x8NdDLpdiDnUXc5mrR/Fhpi4N6jgcahZY90F8iI5M+sp3F1WMq
LcPPcp1i3hmuVEgpmTI844DVi0PFrP/JLLbSqaPkZX9DCcz6yvljnm4NVIezNyID+TbOE5V8K5vT
B0dH2swOoaz+dsRy0c9iCYC6HYvK71uGL+3aSDqAr5MlRJtrQjeB0OraK1rUdR4bi+m1WZRl9hMt
H7sbpTPHBIMOOal0XJziZVi7Oj/MKDtbd1D40v3LI+BNlXE2AqjrI26h68Sx7XQEdOWq2cPkZKGW
qUni57GqseGX9d6NTIj31rS0FhyeqTgaghXeVRbTeKnRZFYHNTEXzWtRvX8fCqIWyPbs1PJx2R6H
C4+10jggTbXxgD8zJ1pbLtl6aAKMsKvmJTZGvtiJ3a0cVfUHZ4oHArpzMftFHmsOKHJTknw5lqw/
Q1dIT6XTmb81s4QAefkRnK8kUDxh97BKUkax97WlBYulVekiD4ntrG7FClgti6koV7LpHKj3xVcO
refrMtfb3OZI9nEJ7Mt901x009S0eaiWSaLATFKq/sEpivXKyWp/OGbuYl2kZM3FqAzt+dCGEhNr
ziwUTrCZHjKrq+F3dv0H0aniyih651I0iLVNtUG7Bufm6SBCV0nZzliKsEeCdgBtiOS7N+0n6jPS
FY/FmwF0N2DxHWwFHnoA9KR3+41IjXGI2imhWmVnlKHEyXhyJeSQx5g2vPM4T4v9J1L66GY0RvF7
GVkbxnFAf25no8kZq4Aw6mWyIfBOrmZ2dBoYzo9RZq+YFI1Be3LyYmRVHlGn+QycLrkdhrYDECAR
wambk/F3Usn2clnoAA5R7hm/tIa+mU7LlX6LoEU8eLLRdy+i7jUT/xX10fuoN69GVZwPXZPv6K1N
ilSSntzpc2/J+YySZuApyBLhXdPsjM7nyJIIviw6zseSPc3GlXf9dh4/fQGbfAPxIt059Bt7DRJZ
F4rcz3MVkozuOG5P2uWhz3rjrhwl+RbXsnEs07pyYZiNf3QpJt6xI3/WczSCRh0iFFwDxOZDV63q
COZ2A3c7ZYFKV5HHylV7Lb6yip/vUIncxpSPhB8JA9vF06fEvMW6jSpuU2XJIQxTZEM98kNjUHOv
g2B5KBa9u/KVv3dReBg4ZMCX08bezasJgR/mSrhxyICxDvNAKDirgN+0Bq1hqyvvBisZwssz2fln
6ACL2AIjlO3f/aEmauy8ZInpQswQ8IRgMRovlVWgDGsoAV6+1rbzOR0FGCxx/qAIs1k49uRFHQ8h
gKS+Dte1cYIe05NTFyEmfiOYROk81uAAPfwJ8rfL1z27RxrC3BkxCobCBn+PeBAmM2ezzG3YCfuF
kgPBlbae66GYtPbT5UudvUIuRevXsEwI5Uz2u5lGshe8WouCmq9QxH3VkRhbaJEVUmQqfyIEoGpj
xeuVU9tZOReNF/Q8ml8qCIstYu10tOqsDXbX1004AAH9nJCkaRBHgjWv6dv5UBrKRt9JBv6cleuW
XmgVwoizr0yz7/0MghMdojNQnXGw33V7ymJqwBUkHcnZqfQrUybbQ39hBsLAakXtbNbv9DqTNLx8
BIyOMtIoYVfNlcnmbIKjrGvw8aADtGlz7KVigm6UvBrrGMq8goexc1afh2ffKEU8y/wKkq2u7AbO
xjVjmuPphnNgaWaEnz5+ZcIvEqVpH0akOB0LlYInNpLsUJLl/WA4W7DKCMqa7mFx5SB9PrJBGdHh
RfbDRhwp8umVp1HTuxUwWJiamAjxqqnjbW2ww2UnRsLnfx3bXAzPNh8QA45y7+nF+HAlgam4D+1e
034gOFCOfU+IZquT4O3gjbxZ8Etfuei7d4iqE6IfYhu2nKcX7SaN3j1RWSHp4rYvq3j028ZRj0WT
D1em3/cuxbro0Myh7Iho9/RSVQ7iMladPtTkxHTHcfoBYXD6qvdW/HT5Sb4zRBma0LigabKL3INS
lmQZZqtQ53BS9elBzMvwMVawCrZIcr5E8jUFxPn4RKa0rb7MurTU3pxj/3QhMOpKmCkH2jrSXPyy
ojwh3zqyTdc2aE276lJqHZatDmq8IIj8v94rjlocYTKbr43St9vnJVnvDIgP2SorhX1I+OqZlVTn
3pLL6B5v4v/hcnz0Cp7WTQO2F8NwJO+WSSmLcO1X/UFfCSBeWnprRmzl32aAA8Hl2zuf8KlL8RbR
w71tnXeDZttZTkljcns97hpzNJdbuSLkuR3HxlV6RbqrFu2arOq9i8K23UQtiBMwaJyO1JJtz4IC
kbVzFGYoKsc+gLNZAoemRNjrdXFvNlN85U7PPw+NDCLoGBaKdjS4uy+xsYRjN3pfIBFS8w9SY4MH
YVj5Dh2VK1P4e/cHv4QjpongF23d6f3FnaXOnJiLcF6U6b7KOf1FRQkrNintn3CTZpSUV7nQZ4IB
FHxIFNh40QWmS78XcCEJslZpNYrQjOf6Y7zxsg9rSUsERZR6Y6zEvg8AWelmwBZ7SItsdJvSMX7a
hBp5K5zyH5eH1vlni5yNMsuGkcNFsMVD/lv8RdUVVyNo09Ap5fqpEngxR40TiKKXYKnsPgmsXpN8
p+7s//yqtyIWSERcCwxsZzeoE45GxA33mGaaPP8y9dRSDLUeb9KU9PPLN3nmCwdNxktGogQZ5W1c
nd6lMZDTx3HWImDKco4cv6xHGknr00ZlPBaTQRJHVo92OGcaNhEjwkebk01cVPI1Uc3ZrMwvYQw4
Gy0FBd9+GYcEZDWlMVnIxVEF1eryTO89/UiWPWlVpW5cWbvPXq+DWW3zdCGMYae4V4MUWaXNsWYS
lG0v7Sd0I/e1g+RA6tvmDihA9KSTk/xztFTpePmRn98nAmPY2CrHP1q2xu5D5mGTipStMuHctUHD
n3OXDqr6g5XHP/JKvSaTfe9yCroK9ik2BaN9DzwFZavWWaOEAzw5t8aEeyCCgx7VTMdnGhvp1+Xb
O9+GUkzHT8v8D+UdNdhudkydShamtCqhTPnnSXfm7MMYm+mhTtgEu6KYWjdyTI7lWV6+EkJP4Lms
w+27/DPO3Bdb6JOOsAFVyXb02E/ScSMZJSmMctiTLFi99NCtzUe5yZRXjCGI4ZzZSGafs9agA5mu
7JAcJtHc0xUkE5IghfWLavHRB22kKasrtfJseGTEtCiuBZYbtyeee/AqwMMlTOuIYKkqxqxFykIG
0v7yzZyPVfoTm5eJh8rxYk/OhAYzFEY/K2GNwFygpbKsF4Hw7EMumdGRllEWpDC2/MJcrmlVtv3B
v4dGIkQwYbOxphuFYmZvshyQD4xkU61ePmuqF9e2eZs1U31FObFfcbarbBg53hjaqLOXtQAG0LtE
Xr1KUddfmZV+rxazeBxSR3qg10HnNumuUYDOFpz/vSitT9xQOMX2WP7Z1vEgTPrqxWzeW9pgk/at
juzWX/RYfVY62GlFgwfSQ6qWfq4Hx3ZXR1SPelV3hy6d2isTw7sPgS0T223WXIBRp1Oxvph5Qn6I
7DEcmWett0xcnpdANGFDdSgn7dCiaLnypZzp6HkO1MdB2LNH5QBr7j5Yo4w6eozD6kmkSLqRVjoH
yVGKZ212sl9Zi34ja/D6C8WGu0Hk/OxCHRKP6M/a0IlQDetWVR4BJyITK4fidYnJzIgLO7myLJ7B
bbcf+pbmxmzMqryPBMvqfgFcj3iw0wfr3tRoiMfg+aClSTHmErOzEH4WjgycIJnDTs9Nn8xWK7DU
THpGyck+ZsiuVTfPmujbr9oEjsj5mG2Y905fmyLVVIlidSGGsbH6oB+VNqQ8Ln+q00iSfbCrSuwn
JIzHvg5KRXLLRv4fzs5rx22ka9dXRIA5nIqU1OrgnE+I8fgzc8519f9TvQ+2RREiPBhMAAxMqYoV
VnjDcAHqp9DDIx/HRElV1LcK4oJfajsx3lF7TOB0WaA9TvfvkXUMKX8qh5lkjiyZGH31pUeQPmU/
ZgtwvqR7h3558jjghRIMtr0XrspKy+rekHETw3GwqGytVmXKbcKyHGAIAofGR0+gjwLUNHqJ8nH4
2USqeQCYlZ7HsO0fPCVydm7MrZmSSUp8kgwn1iwZO+q4pHo0dytD/IrLGPRKqHmftL4z94QWb0Io
VlUGT9S25FMDA+B6A7RkxXCbuSINMaR+HLdOoDZUe+iuY7qFExH+D1XmXDhZ+rkA7XvI5nlpDrUR
Tu/vf2D5AVerLoXNJPkNgN3NYz96aEtWUSNgYov+lNZqe6rFjOlx2CNE0QpjJ1N4JZPdDEhLhCQa
5gPd9uu5K0h1hYwn/B4poYs+AeJ+Y1VzR0MNxudwcLsQZGGudMTxQzmkth+Bl/9nsKALHkxp8nfM
jLRFXiNUlp9jqqACUg4xaqLDqCL62gyEpcCGzPYHZtfm+yifi+4korq/WHZvTTtX8Nb6ARZkz1Kq
5A5e1Q+jpfMsBHcWepelcugmO3uzuE53mEDe+yILzTf3v9fGlU+dGyAGpEUipXUsiO9AGqVVtWCR
18y+lsfZUZkdnD6apkCBXfk+RGn6t3OkuELYadMdJ8pGkuf6kzUiAgyGOg0Ogab7NIoCqp+bRQ8I
hYAhIJvaeV9u5ijHk7VfiwYQyZ0Mbv4ofzSRmESouIynd8ozBiQTAuTlAk3NshE0q+yjqLp+Z2Fv
zv/roAxGqQxTtrUtS4gvtGlkuJ7RL27+cWtE9rpWRRVXKpzf/4ZbQyFKJ3GmwOz5ltfza1MOwYwS
FWhxODXGLE7xEFvvob2kO6dNuwnGmBXibFgQyEoOjYrroWoMipDNhaxZhKF4pORBdcVjbYNMJOEn
I8xKH8WI+oc9FuPbWFuArfGb/NIu0JIIe8f6t29G85ShYrGzCDcHB+N1aFDgqakX8EavYpdWbyY9
rLKKEqHhfSTJm482CGg/7OB8jQj97NTcN1YCFLFro0xo0sVcs4pwJkH2T9CyT7OMZlDbmufZoid/
/9NuzYot+zozTun6Zs+SdAGZwFHBaBs0fApWs4vi2u+rDvf4RVN2VnFjKzEfLm5SF4cbSM76j6MC
RyzLLYgTQZxm81f4rBV+KuH8YXDcvcLuzfvMB0PTkTkB8qfZvCqauyABVFOAaoP/hATqlDYFUuOz
8ZOjYjx3mMm8Qb9pVE6NYqVHFX7Cztpu/QCmya1HUxJQ3+paqHo1dMISv3PbaeYXIETK27Itmgca
ftFJINrri2VOHidU1GK6jXNxuv9tb8NeVuAVKyRbBwSWq3NL7lr1mg1JdUr7qjra5pCOZ1gjWGET
aYcPjUqu9Ujlgb5xjKSRcw7NYsJEGeyt+TsTZXOCPuOkL43Izc/NQgH20Akl/hGhcIiC6Vh6Ozf3
xk169YtX3ywqSiVqyeUDDHK6j469jBeYbSk8VxNoDuLSH0eTmPz+Om0NSjeJg0aKwM6UZ+SPPcnz
1U+dYxD/x6nzBm6G82lpW7SmtCz/XE+5eKrMwfx8f9Db3IyPw96ka829CllndZ+g30DpTymqIG40
L/6eeEixEiNEYXkWQoM4GaZgB4O6Hc1LHnfZj05YfXKE1T7P70QbovPkQkX7eP9nyT15Fe3IX+VB
I+I9Q75xrRtb5SnAyZjgZpwK5zSPvF0EJfpFzwz9fYbHORD1xixObp3vOetuXUVgL6RSohS0s1ZX
v5YmqpkveR0g513/Aqynneekt7641LjxdG12ip8bX11aovPN0YbiE6xi2gYjsjwG/Rx0WYNYhgCL
JcYU8F4+qEeuhPhfxA73vAA2rj/6FOj4UGaQSiKr62+yhTCbkEHTyu2OKDWrp2xBha3Imz3dT/m/
Wn1Jm8dUBgcQgPjreldPDgNVYVQHETGefhpcq4wviKnsCqPI77IeiJCc3JqWE0iG1UA12i+hO9Fl
DQ0JHxNLap/HIeyep7abEKWZlXOj1JkfxjRID1M59C/2PMDrL6PCPlCEiA+Tpqc7ecLW5+WhkYUd
IhfqzNfTTxcPobhBQ8APkP+bQe8zXwGL8VC2YfcB8Jzx3KbVzpneWnIefihjsm/C83Y9JsznXC8x
PAnSCd+ZPMrtF0eJm53E7+acgIwk50SEQN4dpLrXo6S1qU0FIqC+jJzfaFqQIgSVSpyfPmrDzn2w
MRjaMoRkIG35xK+Z4R93Y5JS8VNo2vBZy8QHa4lrbIgfyjwP6uMA7mnnzdwaj4tHavpjvEDB7Hpy
Tq13ujo6rl/huA5CefTO9DntF9UtG79Jpl0w7c03A7ElqYBsYDD3IKeuBxT0Hhx91hlQV6DtKHns
/At6ZI6OHR6xSVAj9fAWNBV2ppaoEUfWIwTAYigXOmLeSQf7GEDJOa301jgqmM76ds41drKSIS5P
OLbGv2cgwx4+alFzbAzkqw91UmfPU5LU4xnn0847UB2o92Q0bg4AEyMBQvUDXL9mrqv/Bnr7ZVkX
ru9aCkw3HTAsgjzwG4/lUutnDRXHk2Ht6uTdBD0MS8RDVYKWEhekXO8/NoxK72xBN9L1CRdazA1n
Oz7jYtj3PjVH+6XSoSkBefOCuVs8ymz1ngP61gelREWhx6D1ba3vvWJRkQ+3+AGmdGR7cFMHBwtc
7KM9MeutgdAAoaiIVRqv5uoBrxUy+UYpPH8swVabvT19qCqr+HL/Qd46EHRvpBk0FyxLe72ek10Z
ar4suInqTv9Bm/CXq4a8QmAiUS99g+LV/fFuXig6cpLWz2GgT0WH9Hq8Nh5G6GcFpK4yo9g4lF31
3KM2rB0qvWp/3h9sY49ysbB2r/vUW6t3TFCAkjSrQqo3WveiGctvYUzpwayz4eKVefGcs413QsyN
BZXi4/icgt8hmVtd0guyaGQ5ludX7ghjbsYIPgNe6ys4j/4Uo74HZ78N9OSK0qMBF0F7A+zr9YrO
VoYfB0gNXyAbBQS9KHC9IEdvhoK0K0MAP8rxa+lbmgBz6zRwhIV3tqd2fEDrcU9EZHP6BHfy53Cj
r+EuqBaF1aDHoQRoDOdiJKCb+n76UcTON+L55HT/C9/Ek0xehnSuASEHvqjcbn9cByOFkbnAPN0n
dLAw33Sxi8y8aXxOIQ3/FKZQH5ReGf4HcUTZM0Da2l0wLE3ccmUctI5lTW6ZfnQ0PDBD3J4tJIif
mwQaXlm03cehSKcPeCLPe9Ty17bbVTzElKGMssOAbdNdX92AHe0DfNHy0C/byFqeEKLJhu8A9dG0
Hipl7io/tYwFxQLXy9+7HUB3fxq1/l9FdE3id6bizLAK4WieXUd6TOpz6H4IQ31q/YQMqDwnMS3t
g9dHfePjweIVQRlakPyacI71n6JQ40/piKEFZUYbvWVztFGXNdECOtZ2hfCtN4Re+ZQpc5vD/4xi
5RK1Sms8oXQ2PpSJWk2HtiuKz3ZoIbi9GG6Y7zTDNs8EIbfU7iPH4IW63haLGiZdlc5IVbWLjWIH
Go2/7bAqHhvQwkGni+IH0jYIeQ1efdFE2h3S2ps+5gp9mUMeLfWeV8jGsQAnAGGbuANNkxtUz+Ai
KtLNup+E5fBVNJMtn8l0fErR8ZWKwlG0U9/ZeCjJdl5x0sSoUJuvlwDp3qai/UQUMXemPwh79oGo
a+elAFN5GJWeknNaN5A0iU5aynwJxNr7h3Nj0qQhhMeE7SYIP/nnfxzODCXldowa3S9YlYfaiBaG
7HLVO6LKPLwZigUm1/0hb58XwPhobXDs6EgCh7gessJ9hYZybfhVWonnyWyKA5YTOaTRQVzuD3U7
O6D4lJ0ZBKe3GwMCPdYHUh6am3k62T7GvMvJGdKfqZsmR11L/1b2igsV/j13HYamJsHr6pq3lUk1
Ev72wYei8zCP8bnmtvuyaBS/789saxFl0Pr/ULA4E14v4jLqbVTVto51jeNlh7lKhp/DUNrOiU4V
lKH7o91uVLJHJFbo/vFc0MVejeYsCQlHbBBIZu6Tm+HIfIAHtSSHDKXXs0hirwv6TIElrGV19VPP
J2Xv1bqNtSRUHtVwGlEYf64zK681nSEyJ4C9das+iVwYH9k1w85Mt3aM9AIEYAxnxNJX52Gy8DGt
c5hu6VyhSGUvoRFkBgzmktLTZ+Fx695f2tvGGptGSioYslUJ7WY1oto2KGUlBYSl2nOrkzbrw7Ef
OiypEDt/B2YBhlZuZ4XfFGPzNaTrgdJCGX6P8kZ/d/+3bG0qONLotQD2JdFb7d9u6cdmnuB49XaM
E2NVxA9Jb6tnaXOws84bQ2nIRlEqgA3Mgq9izHkxDMWB9uKHqZa/NVP3Izl6+NxF86f7c7pRMeJQ
MhONKg9yCzRpV5csbm54K6Wt6TtzW36g3lZ/CgmAakKCJWEDA3p+ByLBXI5ZE3XzYU5aB7/1DqbU
IbY7HJpipxyO0dBU9sGy4ZL6WgNP/+8PtPRVJUykNK7zJlwfMVdX1C4fwa3TZm0wWC/N6oT6RDGh
HaFXwc6iyMf1OkCR2418ARAGVjw3pRELVZS+Gwy/wAXEQAmi1gaBv5Mm4g9utphQJNKo/T7nHt0A
5ISm/xUu3UkqV9ngq+ZU7fXPbgBV8jOxEaTKNP/mO13Pnz5WqxZtquKYF+dHJBSMXwNGEyfsiJR/
e/i+3cE1C6wRwEIk+D2U6mkRfbezMBsXHdB97m7idQAPa7XFuBRSeTLiV6hUBMNBoK2BNMSvmYTy
gmRS2hwiT0liApAx/05ZtNhp6W1tVxkTgdkDHgpverVdE4Q9ldApaCqV+fSomn36lKdq+9nqo+WR
8iieWsVc4UYlCAZzJdJ/jKpaPeRzMp7Ltss/gvOpfkyVmj9alZX+7/7G2biEUcBnm1IRIUFcwxdd
E/3TospU365xcDKQIUeOpLXjHXnXrd0AnBxFL9AmOMqtd8PihlWzRDiM1Y1u47Y52bXf9hA5DtFc
N/BWzflTTQ6nS6kJ9W0qoBOiABvtBKkbrwE9KthkUopUVoqvN+Vkm6PjJK1KWFbEn/Qsab6aepJ8
QbfBfppBq+48BjL0WR1L+B1SjIr3hwd39c5q0le5dvHhsGDqvy1dJzoOU1486t5UX3qjBbVF1/Ny
/5tubjnocpw+kJqICMlf9UcMODGbWpA7+TZv3z+yNfZIy2P5BBC7PJeuyBMowmH420bj/lsh5bIA
8ksnEzJ19Y0ZzfZy6CO1ADvg9u+nosLd6P5P3PoO4NeghdDRB7kgt+Ufv7ASNJ94RHAYUuibDUvt
vYOOh/YfxO7mvWOKdmefbw3I5qMPBj6cS3KVnCSZN0w4mmr+qFcRvrLNkrwn6sFBYy7spPH1cUSO
5v4kt84W+EPJDrHJQF5beX9MUukctTabRfPVxRQf8Xn7gnnm9P3+IBvvLsHw/x9kdb1kZezWM10w
f2mlSTxENoG+nxeVBeKY/fxflhF4LD5rNF+pRV5/t1C0PP8lzlAozxrFkXRwmI7s/8U3p6YKxi7e
092Xv399gqTcmQN3AHrWmj+kCFNTyjohLk704lIPeCvOWWedBoxpLjj9/KL4UT+WoLsf/n5h4WjA
WKLUAUhCLvwfX8/DDSRzOjRbwAPDNjWwRO2zdnwDZ67b2Sibc+Qc8D5JU8m15mcKZEKxufn9zovm
9rtWaOH0PKcYS9NrLg0ksVCUOkUG7ky+rs3RXlFlaw9xKLgrOJDATlZ7KK2SfIpd0lYd4atTtKC7
0KqifNegKXK8v6q3aEjUn2Gh4J+Gwhd+6KsbsaaTVuFXpPvCtuf5yR7TaX6LeNsU+agvsMh4lQNl
LtWsVV7GZDL7pyJfdOVd3iOPcehrrXVOTh8PX2K1NZP/cC+hBkzvls46+fvqmghtkWCgHGJ2FMEe
q7UEnxARd8+49PyC3SZ2goOt50EyudC1UWWQtDpO/QD4xJopZKF3Da2xML6M2Kc9hEOen92pcYLQ
jPudfb2Vn1AppCvCRyDb9FZzLB0rMUaNa6kU7VB+dbM5fjRbrwH7YuT1Iw6jiKYvo1CGw5CUivE4
ddlUHpQY0OKBfDmu9vbExkVJOgrakryeHHjN9gKCoFXsPNWPlblSzmpkaf0JYHOTfQPK7HintnG6
/NjXhpjOcZS4SLg0UcryjLn5LdUKfSRDBxl9UOcSxbFw0qK9jbv1G+WOld4sEH3WNNVeVwpy5k6l
mNfgFJGEOubY7nK6fzw2TiL/dyRPUVPA4X1tb0vXdRixcsdBk4ziMlfC+lIMw3s1bZS/zte4VNkB
EhOA0dP6Bfa8sG37qLYRKJiKcxK5yH5QLv8nbcby4/1J3e5yhqJbxWeUI67fwbhMIqMzOtsvHB57
N1HUE5sJFwYF4sGiaNNptpZ5ZyU3BwUrKNuAoOnW6g2NMJ3FybBb40nqqWLYlOMpBLgnDwHr56Qw
54vXqHsyqbdhBkELxQwwZbyQXG/Xj0aONY2hNw4mbwl0U95fBFhm1TojOFacnQpruPtLuxFXwzsF
CCDRgprs71wPiBjTNGRUefx2WcTnuKjpwYP9yj9CL+6O4InDFw2Bv2Pa6sZLODvLp65a9p7K10rq
9SMt2a/MnMqjpLKvHpAY08YJSTqb6KrWnAzpKKnEFKXzWAZcqU5K0deZf/RVrL/NhdSpskLIQwc9
tZvfamW7P6wyrfsXq5iar6gzIKkZW/NSHbwxsy9oP5caPnym+5iYVms8witRPt9fSLlONzOgZMpK
gqC96VFr8WL2BjJSvqM1k3q2Cy1x8cDTK4ryMf5yxwWIzmng9sqO2WAklV9RozAv93/F7fGnXEDz
kdIGGs3oxFx/zVa3OzU0IAZ2Zjm8KObgBE0Xm/hA9P1OzLExFEkxFHaJpaNGsRpK4LVYK8I1fXWe
tOpDM9a5EpjSwLkW5NI7j87maJTCyLikGo212qbYhg5ZZHvYx9dDbTwWtmaWL0JH+8h37A5Zwr9e
R1mJQtsA1Vapo3a9jkKdJZ0L0xDRJ+4P203L4xDGybdK37WPuH0XICFq0v4YZjb36Kru5UaI0VVW
7/jKEntP8WC4qJjPe+pJG/cKo7B0CMKTvRire4WOmwvKsgPJpNaKgfVClZ0o7cVwe+ZW2JcCCYkf
99dw62q5GnN1qD0doIg7lg5uHNCnADzER2kk+h4vwMo3sxTFzUVzU3wWp/mczrH6NHbz9PX+r9jY
OFc/YrVxrLAV5rhwLhfEKY+OBJ1PSdy+d4F2/P0epa8JRwdeAHtmjRoBRtgVVBZdHyJLq6NxI8JH
RTRcU8os9goDG/cNUGhQeYQ8MkFcLW5N77D28tr1cYMbsgfcKJWPptUJ4+xpRZMFXqKjJGv3mZge
dHuCSwvMNiz+unNDfU4DkUxSDKzCXG0rNYzMlva049tZZ/+C41n8Q8Y+j4fU0Ke9dHjrU3JCyL3B
8FIUWQ020r0voVcwWI4SThs17ieihvZBd5dhhyW7NRTOegxDOsqTtFpdM0qSdNQA/mmLo2gBCgbu
dNASNQmDzh2rf+7v0dfi1erx4BPyeiASAjN2vYxI9IHSHzidpOn805ymofebPhmAb+W5/jERyWIe
uKtw2IFcU57H1qDkUgLJzPsxfq+E2Jre/01bFwZGwsSQMBigeck//yN7FWj/RTFSv76imsNndGvA
5SgCXAsSwfiottN/2EloELHe7GbTWxOn1DpOBxF7rHjhGBfMjszvXjn/7nqQnjsvl9wnq9WmAUAW
idgtOdq6uhU6C77IJSCZ2LJwvMZAWP2Fui8KS71iGIdWKdQfKW7bO8NunFhAeiAYyNNkUW31ppiV
sRQEBK4/1aZbohQRN6eY4NI8YYcnosOy2IU46modferbOcdCe+qdvbnf8IOhbHBleDD3oGJLHvb1
d/Vct6jxuvf80PV693EZFU0ErQOK+ACqTfkQK0WR+LPtRJgYA1KJDpWrJbTfJ218o05C/G/J8+o7
8FsWcLA1nJGJMpzogBet0fmu2qFn6ixpfVGaeALBYtSpd3B7zFH//oxaRK1Sdkd6Ya77I0qSGN3Y
SLWf2fACkAAYUOSq+GWnjbZTfb69DjAyYSTQG3Q7iayuF62bjLkawz4O6BH0z06C8gyaifkR07ly
J/K4PXcM5XK7wZV3YCuuLjmtd7J6ido4sMahOWe2FG52jfKcLbj3AtowTvfP+W34QRlVRtyUS4GO
rrE4ComVBzpX8UsPsdAIq/iDO6R7eKfbBZRmmzQJGIpimCl/xR+3SSOSMu96iCOKoZfUijNefWpU
b4y69/56WzAUpQBo+DKPWmPVvHl0sUGbaZFWgFvaehgOqcBZonONamftNmclB2L5gG2s0frhaGCn
7S0KNDY7POVF1fhI86lHvUbT7P5nut0W6Oe9Jr+QoGiEGNcLmA7QLdM4U3xdz9HvSz1rOSZKuABe
ct4Wqvn7/nC37F5IXYCJCRgpsMM0Wl0TKjK+yJaB+BMZ18mBvgoSpX2IISt+Aqhjoveu9rJBGEMD
hs7WesOh7y31u4sCK5YrjrH0B69rrQafO5x53tBTmPQzAmjY8hxE1eB9s/OTZaB8fa3TBqABRYte
dg3XFfqQYHKgI6L4c1jZH+12nj9mVTIfmgFDQn7aGESeUz3YqfGoIwP8EiUold7/DbdXvGQPIDzE
G0YuuwaXxYs1AWudEN2d7OlhrCSKPW70U9oWFbWwWr84dZgeEZlOESGCYHV/+I2+DeNTX2L+xEig
l693iRNj7Q4iFMH+jEv74EHW8VMk8n/phoL9A2Kt3aGAefk9XrT2Q2yK5ERDePyFv0ALEt4Yzlas
eacqH8fwmHoY6d3/gbcvL78P3A2qcXRUb1qZr3W5VHUUmnieezSzMCM30GIfPerhjNbEEmhd0e4M
KmO19b4AImKCpiRRBbFyvSh50rX4giPXjtSK8iVTvG9Y4I6BXjt9sKi2uAxJsvipMsY7mPyt60Eq
V6CqSKPqxo21gSMMcjNHqlbT0DVIdSfwitB9NKxyr4CyMZTsUBOworUlN9/1HJVYT8rFZGHbtCdm
c6YM0NZcTXMwVW2xt802ThqDEaTBycRnx1ttMxyaE/7mzYh0Z3G/J3XVB7Qph0AdFjU95noe/UYz
xwtPk4keFURxy4PRV+4JNm3NWmoPQnhg9lz217P2NJFBN3UV2O5aEvmeNmuYQcah89S5VnG+v3e3
BmPv0kpCwoZMfTVY1TlaOAxFRB1pcCI/U/HuOYzYq4LLQ1V9D/6wNZy8yTjKEqm6bqmMla42VQuh
o/EmMDFKXn0rVMC5Cv4ZX/9+ZlwZBPmU3ghxVskOZdwh8kDA+IpJ2pqbTvGQdgluHDNKpP9hKNp/
UulKYo316y8WdlONvpUR+tGcerhOCCPyu3Qs/qek9t6TubWC9GBsWL0IWiHsdT0WVPe+wBM29E0z
Goeg9Ca1PSPpjDdi4Rb9XsK0NRwPJspKFOB19sn1cJnR8MEm8Mo6Bm4vsT1lfpWjNU5gbEQ7y7j1
POO8yKci5QaYun5oEh1JnqFLQj81x7p94jnsv4SWrXw0aq38LcKs6dDracw3pKwO1XIEbT8qFFtq
9GzE/O+AWH/IDRjNCKcTS4BpsY3sLQnY+Ov+B99o19EJg6nsIrPFpW+ujg10jyVGiEQem6KeD+ir
w8xWwro/po1jfiCAG7RDJOL6bd2o8RJMEVKIcMjNZ5AW7TtgHOA0laEx9kjOG2+1zLllJgQwk0j7
+ntFHaJm5WIRvEWOcuy8zHmG+uAdWnUyjtQ8zcCoZvycm7GzDnkHX+T+ymxEdNBv0VnjhLM0awZA
lBSTZ6ZA+fAEHU7toIwPlGqxJZjnNzBG9opTm8NJoQ74f1AN13lFay0Uaz3uSiyJH3WkoXxcwAmJ
unw6a7N6vD+5jR4hNTA5EC4UAGDXj24hVL2bVCwP075PTi01syN0h/jizZilNEZWl9iuWMMnMeb1
18jxykvcjfalHYWzkw/Ic7d6/oFTov5LYRys3w2kGumAAXVrxTdGXTxKg1tUaM3u4f6EN3YTST0X
NaEyJ3MtUUCso3hRqMfBoCzeQybi6J2STt4j2XTtF0AETz0/+rD0CIQl2vC3JjG0itDaJMKRjxM9
8dVmLg1lcI0FlI1R69qpwGsCC2kNAbk2NgOrsdSDi/TIThywceNB5aLJ/YpLY9rXJ6jXZinpQ6ra
aKFzBBeaBZjkOcdw2r/wNkIOBAmodoJO5LSsy0Mtt7bHSYwDTbQi8QF72F/MZpofW1OVZeVsfjbn
RByQIqYMMGUwGvoo2ZN72AglyfARxAcYDz5+XXRNOq9BoM+OgkRMGoxsIzm2KcBPkJoL8lmu4duD
Zb4ZCNT2bnwZpa62sSllNoCw0O9X1yrWCW5QDl39GKWJvLrU9JI/tbbSn8skyx/Gomu+5VnvyYe1
xJkcju/FbGs4I7kV/jM0kKXnHuLJTr6zcanAapFYB/mTqKVd74AWoINppIAoFC/5bXSgS4wodo92
MabnyuvmnStzY8NJEScSU0qz8ENWZRjRmCAgax37kbmk/TvhisR13UCHiWmP7sxtI1cxKX2CvKL+
S4NmNRi11Q6l+oHBqk4lcZ29Z2EL96J39ngGnmz0h9boxc6ot1onvJUEY9xYNLu4r1bBmDPpeSIq
OwlErernsTecswP7NQit8IzNzlsQsbhZp1N+iYhCDjUOpG+7dtSCDmW2x9RArnKM6nDnPt9aeRIZ
+Et0N4lJV694ipvq4mZGElRq5Z5SYX9tkWQLuiGMdr7x1hFDo5hwDdcroOzyHPxRKaKqqArH4lKh
OP3WjvviZ4/LLwWFqn/2Ss1+bzk9RmyOkr+7f4NvTJEmBhUwGD989vXZDhXbDMOwjAKlRBVvngW+
AF2C5owx/odQETw9SBXatJJAvVpNsEfe0GOYGFRjKc4W7uxPdgyHKevKPW2BjdeP+pTB2Xxt/a3L
+EuIDH8hZ+VGWvhixJHxUlUi/vvcCI1uqZhI+QVk7GpCEIXivLGWKCiTMZqOdTt4zTGd8J/vElXb
GWzj0uFc8vlZQToF69jXGHugOgmRDJVr69krRl64pZyTQ9J4YxuEitl/v781tkYkhpCutZRIb1QT
snIu9NLg2l+aKjw7tWgCmI2/Y7R4ngAP7RFAtoYj60NwQ9rcYGF8fQTaSBVj41hR0DWNEvSNZh65
iPpDLGL3c9a5yc6Cbu18mUagjAAzCvrD9XgCgZ+wq8wosCei3iykAmMv6BfhbPUfslpgmBigqgSG
5OyrjVI2+BmOpnSlamoRJGHV+k6RWO9DXqe/j07YI6/+ulxZsHuvZ+WIHvZVaeTBYOjiEIWD8qBG
GD/E+Ab9faGH8hKDSQsbUBeroZok8ZxSmHmwTE331tAL+xGH2+k5Fcq08z5sfCvaAjZZLXwAHqfV
81A0bgG4PskCPa6RFch6ZJnMpi2bQzaO884Syt+9ijkk90Ja5UJAuIFaGuPgCofGWJBZavMFfEvz
1EW78icbOAEbsWf4fxC+iXHW+x1o0yA75lnQQfY8E1R+iq1QfZiEixMWBPOD02pSpXMZoEKn9UPc
On/r0Uf8DBlQUtrkAdDW1oAN37T20olltZ36pCtx5DtLU/5ABbS/VHMa7uyYrbSYHifFYsYjDVzj
oGc6ErmhNWmQFS0xht2HJhViO5yCOfSKl56yIhzo0jka7UhVryr732URpg9RaZqJXxWN8Y9pTcm/
9y+6jQ9OUQ9rKSAT1PXWb6BW6l5rFFUaiGRUgScqsEzibI/RsvHEs5lodoOmR4li3bgLF2KpAccS
vvcCUhQEP9aPOqkKIhgis8/z5NhPyjAh/40cxp538MYJopzGlUDCRE14HWBADFnqOM/yIM+X9H+l
o0TP0dTYj4lbfr2/mlvzpIMOCovyAuIlq8tOH5yx5EODxShb+5FsJbsQEahHKvfGcUKq/zm0+vRM
KGA+3B954wXhFaZ7o1F1AZAm1+CPIGroYrW2UuZINzP53VtWd5wWY8R12Gq6h6GY9sBgW1Ol8EyG
I0lbPH7XA/axsKEfAXbOBnU80f0dD12aQJeL8/iUpY37PhxFfdARvH7/H6YKZ00jNgXYtIa+k/Mk
aPawyCaqEQe0rKfPnbv8WNR5Prul51zuD7e1eygm0Asm45aUgtVEF8A/ZjqjFzBa5be5tSKfqjN2
XHGv/74/1NZHlP7dBBwyzllrjNZlu3ilUPNAn0obqlmp/VP2efFu1OijGnbu7eC1bg8/xTaKNvCr
qOvzjF1PLWlF242ZgvNhIjIfT53qTTeKPenP2wW8HmUVbGCml5VVjjxBq+fa57EsqbhpZf9unugc
/O0CcsWAd+NZ4UORNV9PKKar7am1KAPQV937KXZ+YGdrP9hxE760qH6e7g8nE8Lr11L27Om/kL+B
F14XFM3J0ppMjcrAlR4ZFblqd8jgqr1RZ9EiBYOT8cGaZPY24wbJo5Yl7U50ICPDm5/gUSKgmw/G
8vWl/ePcoyeuqE5Uou03DeEnAG9uh5yqWX+y5m54DA1POZdZ4v66P/GtTyqVNGQbBvbH+v0eS5OW
i1uXgUpj7ZjVUqPNDGdaalaxQ7/bHgqIFLc3n/XVJfSPCXZm3VL5aVCKHEakfUtzKp7AuKdgVULL
20F93B5AB7NRyO1QkiXVTP6YPwYDHNa7kTeVwajE6huvTNCcn9Bls1LwddhCJztBwe0lyng0b8GA
wuW4EZ9LqnmykEcDH9FH3Vs7FXqQGrN3WhY9P9Z6v5zdOFxgeczqz/tfcGtkghCCL8LYDX0mJ4vd
ytWLYKxG72BMpFQlp+eCU33qh+a8XNj3S6AuxbhTnd3asVIomwCL7AMsz/UaC0MJ8awKi6BR7Jce
4lJgpcvvritq9AQgHvodmfS7+7PdGhN9BCm9QwwA5O56zDQHtRypXEGqI35NmjCHQ1VO5fMcg8JF
rbk+DHEf7+zcrSWWgJRXyzvYzKtBK0RLmrxPysAz6RF1IVFVtAwqdKwh/DAMWnbOEi/5oilDtFcc
3tjHaAlIGWLUomSt9nq+ZVL3NIwQjTXRF/TJ08vuQEUQOoPjoENqp8tOvrxR/ec9puVOm4QtRaH0
ekSldGt79KwqoGqLilLpKbnpJ7lt/OCGiPpjBJKkvCgoilJEcxADOmAM3QJOHqUSazfpeyinjXsD
XAguaZKrDPJvvQTEgUOqIvwnrFY7NJkjHtHZR89K78Pf93fXRjrDhHHdxvGKIt4NoLvysPctSiSN
ksmyf8aoGNQHp2l5Ta1kfK6mWHwFeU4IpmlJ8qjP+CYptWbsXF4b+012e3j1PPoRWJ5ef4KinaGd
GYhcN6Y1foAklh3CsM+/ujjbE2y7xcVCiSQIuWp23sGtBcDRiNFfPV0Rm7semnurUMKMzDsiElNf
mtiaXkx38RAVaDM5b8NF4Zdb1G2fFTuJv4Q5eFKEUUw33nkQt34L/V9pscFSQFJYLcOcKgvW4VEW
CK2r6caE1dFp4uHJVOzBLyuwW4oRGo/pPCkHD4LkyYvM4tv9HXG7+YAM0qqlc8GrTJ3lej2WxMRJ
ekRySixF5+v48/mzocSHcVDa4P5Qt1fbK++DFgnOTajDyT//48lC/aSeE3xvfSB2Hhxbrf4y1tkS
ILNeXBTcVL6as63m/v1RN1aZQgsiFVCUSaP5z+th+6rVZqwVPHxMev2hg34TZFDFX6BWTQEWq16Q
C1v/CPvhYZnc6kmbu2LnN9xEXyysLftfpDTANF4FuP6YuZJ3Xd4bmLUvWgLeK0tAa8LUr3LYTKPi
HDRXWB/iakl6quftXB6pi+aX++tws/r8BvrJ9BjJDMgxVx96UgA+cJ5RVAyt6DFb+ursmE16jFPF
eT8NOVbRy6696c3t/jooDVRkCaQUoLwI/ph4p3X/x9l57chtdO36iggwh1Oy04xGo2DlE+KTJTPn
Yrz6/6nZwIaaTTQxsn0mWNVVrLDCG0Q01DVig0pVI0cS95ewNvtjNxdflSgczvfneFu5kONJMRxI
f+Ad1lE13OnBQIJ5RBWz8L5UuV0/tl7cPdbLMh8MFJsuwrPHR0TEnfdtn4YfcCa1Lr3w+qdqUo0f
TSRma+fj31x2stAH4o1euowj1mhFLpUMRcRWmtkr7qmsah2v91IEZptPvuVlY5A5CIfpQ2fuLMfN
2ZYjI8zwUjJB8nG18y0sOL2eVn4gci86Nm3THiC2p8HstHvgws1Jysqp9MqRY15/6IJWronp3RA4
dqs8I5Go+lBttUtbpBi/ep5yavWm9VXasq8NTOUkGVKm2ATda20Yz15KxauZpGsNMOvaqdHeluC5
fs76Up0rzW0/xIqDsCcyc3vv2E1Wytjy2wImoPHKi3I968FUq5AC6xiEjeiLhyoxjH8j6q172dvG
6sr3Ae8uuDToi6zOLnIHU9lN7RCAjy/OyxCDjSzoxb1tW2s5jmM3niujQFpi7nGsvH+mNo4wKgHs
HtIN1OnXipdIvRteO2UD/NZiOYfGaF884WCIFIXuqYi6Peru1lypd8p+MtjvG9spINFYntpIDHZZ
m2J93PYHXOUNv4EtdSBICX8Zzhg9iCXd02HdOC6wO1CgfVFPga99/TVpW2sDoH6UZ0u1fJg1kb1z
jTH/rdWavrNptxZVqkviF0EpjMru9VDZ3BiCuHMILLNDL2bAEQkvjLp7ynvDfFtWUfv5/lfcuP2l
wC2MaCJNiTW9HlDXIzRqumbAnzI2j1E65w+54aFxoZbtMWlD9PympHwtbYbCxgsggXoUd8P6NuYm
djWQ9UOQVvF0ChGBexzrLnoDEzveieu2vh3NUYgzKMDST1mVU1SW07YGTkiLSOk5SVv1rTu2RZC4
ffj9/lK+rNVVIUNOC5aXTdmU7uW6RCw6Cw8GJxoCJdX6d72SpSBZeU2sALKpF/vIHibtaTa13vYb
xQu/e9GQfcxNLxx9rGX6Z21sMpghoaHPByQw8/eGoitWUI5q7DyKvHO8g5KH5jdvcYq3aZlHPxpU
+fHkE5T8/Zma7KvxXhRHiUE5cdAweaJWF5mWdbUaDx6XaA+4rTdEdxZNHH0o8VuQSO29RvqLk8Rq
DaXgsdwU8qSv8Y+2NkeL0RBstiAcXBw88HH/TQUrt/w0D8focRFj9t1hJZfLUBZF8SFt5nw8UMlE
8rJ3wuS9O4SF51t6idwG9VAxf53yaUJfwkJo2F/6ZfgnH7RxJ1XeOLlgOyS1kfPLTbxaKTqjuR2H
CgWkIoMLjjdc9KvtrQavyMSLIx9CeOLsJAobz4zc1xTMydqI1uVv+iOK0vADa8dOmwKrnusPkef9
FHql72zrrUEwV6U8Lpn9VD2uBym6JdFEpxMsxHnvx6Vpw08ps+P9w7NxD1GCBIIGuACg0RoLttS1
m6hCIQrVhuXCJx0ezEVIVn80X5YC1fEs9rzXx0EG3RTqctI/l0TgemqpOQuvWIjAsrYt/4uzRSuO
OAOUX7IUebadcG9rhuDc0JthnxD3rmop6rB0RhoR69d1kjfA68z6g0AV7muLLiN6FGl7ctvI/nB/
XTdeTYq74Mzp8aLnuUZgpTDgxgqGRzBVKsrlUWknH9IZbcYBu1xkx3Ire1LNLHmbi1HZ+aYbdy8L
CxtTmpFQa1ttTwB1iVZ6XB6yRXfs21mNzjQgukVy9JQ9LubWPmWDSvY72PobxkSpehMQongKnLK0
v/PNdd1XU3uv9rc1KekFC1kFBC6k6es9s3heQ2zFRsWzbsb+uO7eDBPkfkQw0Fu8//G2xpKi7A4N
V6qM6775xOuszj3Q455q08GKJ8KdTlPbpzRru784C1L7nYeLWMdZS2qU6DkCPcQ3oNXQ9g7ZHsFM
2/VxVrV05yRsfCkSMS5tWqkSHrk6dv24jIiEchIMFXnwrjbDN1nZ1jtBxsaFTCmP4wrFTULh5K/4
43I0zFIYxUw/VmtiOgpjrTm08ixR+NYQV83jnNv2TvlK3vGrx4s8k1gYthBKQ2suPTWThhfJHZA+
qxPlyOFWf0NiMt8irzT/h+seiAct7erGj5V5xqqzcGL99Oo9I3NdCB/yNqVLfz3tuIjAO5Up1zVF
Ez+dZofmfF+dR7RJdqa7sT0BUPHakWJRkl5zg9Nx0lOqGgPGupV9tjphf+6b1ICxluU7Q21cYxaV
OZPWIgcc0MP1rGxKbX3bm0NgIOBx0QcN3R7NGp8VR5/eWUumXtwGKwFUb42duvvWJHlkQUjj+Ce1
Na5HTgTrGBpM0rLm+DnKa4MYIhlrBMcLY95RxtoajCSGSiztMLyDVjdm70AP7mdnxPOzyz5nKSRk
VTGsJ/Cy6cP9fbJxPKTAHJEqVRhwYquhzMayaxWPALiSyvg8d5p+siSCs2NfH4x23MOHbTx/jOfI
LhFSraAyr9cx8/TOqzUL1dmyH04RBTFfGZrPthYbFyf3podS3bXD2jiP3GV8O2Ik7AzXAFBbUVES
TYY+mC0zK/yIDl3nm7NnP0foa9R+ZQzF15z/1/ajuqk+6W5W1cf767zxSSmuAd7gqECudOTO/uMa
6r1Qg0PHOkdWVvwbm0r2cVa9+a3timQvWt9aY2pcdBjpbKLFtFpju7XcJDJjkjl8xB96Y7KOcJWG
tynm2Aep/AayOt+T8N5a5D8HXW0koaXaEtlkPbVdDkG2OPNDvkSwfePMwTw8Td4odvmrIOOV0mt/
8WzRfaTbSe8YkZib/DVTrS6Wo6O0Yx6qUcPKFTU1nFzLvRbB1peEjQHyiVSZ92T1JVsziigdsbpT
PMwXrSTZymGHHERqa6f7m+aF2LJ6SUAsk3FJKAwCsqtbB2ueshWT2QfOYOOu1dbpm0XR0zetFmc/
KgcNAd9Lm+Zj0+t0dvtLXxd24xdmm8AtyK2zjNgJmxf7F+YES0qi3Vv/i3vETe//0K1bBE6cZAJJ
YqUtN8cfu9udFt0GTo0Q3Vwqv5wpnnS/zNTmY1dDw0YMRPvn/oAbHwEWA1cWH4KlWccOYLdLkaUc
JyhiSYAJR/e2oIR8ctpo+foXQ8E5kuAg2jBrTwFjpLzXDmqPhnSrfDTKDCRSNhfcW81g7GSPG+8b
jwvoeVaRqGidZ9MdaIrSAivYuChCKwb9vo5z/qkvUwVpyrK+1IAa/XbCN+/+LDeCMUYmFJOKOJQr
V8GYPnfUt62pD3LDVi64ktqBZ8Tazj65bbYASaCQIMEWnqTfyqvrj43S1KQXi8mGVgq9eLTb7L3j
NONxdCPlaEZK+HEcvNSfVHhIUW2iu+iU3s6Lt7l1pJWUlLqUZdPrn4C1tdmxELwGKqfWjFzzoLjk
tSD35sP9Rd0cSpb0kbaASb12rOoiFfpS6rJLvdm9oO+fIaiZaSdulXHn+23c+YScEsBFUiK5gdez
ctUojxeDhfVqJzwmAzUiEevROYpFHwiSZjS+qz1Oyy2VU35OyfhAaVAaP652zRLbahGXRh8MqJuf
lsLJjmgALs8u+nAXuBDOfKorszllbmpkvl3RWHarcHgK1Xw8GXo6ngdlRCbPifr4mIvMPZRinvcU
XrfXhtTTllE5B+t6bZrWjdIo1zhVXTS865M55ZmovEf4euk/qCJ6B5vG4uX+t994D2nqkUURwXGe
1kANE70CLNDYZm0/DQ/wPtrvqIbNb9VlwUK9LzLL18M+fEpb+PxK3Ot7Pt9bs+aUSfS4QXFz/U5N
qaCWExP1GMrknvPOnd60EYldZKKI0yjYXyy6ku9AYrauEbkPkAygEMVevF7qROidXlGTDwarct9G
WIj4fTTuGXhsnSsa7ZSI5E1CUfJ6lMnUaxS8uazMpumOWl2W/zZF9ztMG7GTPd6qW0kMFekGHQ6p
lLKGx/chewbCXB/UXej6KD0q7+pSfLNtUT7rSlTSqjT1gxopM8KrJdh5teoOStuYT2VWxN/v76nN
eUuUnqyOSXjX9byrYYyHTJfPA+bwJ0MoP5GAHT7R9ah2GhAbm4cnyELxgvIqMODVkSm7TCc2D0WQ
eZUa+V3ZKw+lnnamj5j48i5pK+MDthPh71dPUALZKfxhO4MozWqCS+r1Q7U0YOWpyf3Qwsb1J0vY
76Zi2qWhb00RcXcwoxSZUQ9YxSwx+voh9zCZT6+ap7qOp8+IilCN0EcbdF5Ly8Vpyi70R9EJvKhQ
ITxlidM8gAAvz55ZzZPvlmlqHgez9x68hLbTIVIq5ThazfQXWx50G8GgRLeTusvZ/PFw1rnW1sno
4VEcU3nNvTg55GmYPtlD+2qOksxTuC8obb305FdneFLmqleaGohJKC65h1uymMDdxH2dvLGdytnZ
ahubWua5MipgY99IYbVJohQRQ9IuYdU6OjIHHv3+0KNvfL6/vTbCVCAOUvcXXDkQulWO0swjTpY9
Rs9C1WckeMfCe8pBsH+vJ+E+p0rW/nd/wK25kYVJyhfRE9Tf669m4hg5zpXBMUKo7WKa4pOmKNjQ
JLu6cJtToz4IwQb7Zcotq5HivG6akZFCayFKhE0WJFGIgFCuTg99WsY7z9stTI5dQpgoA2JKB3gt
XA84x2akOw1rSX8lBHSoxl8nZCUfDXPAS6EFUnNsK3P5kSdT+ibrQ+VZ4Rm+DFnTq6+vj5IEELVK
vg952eqzds3YDvgtojo4ts27PCyMQ2MnVezbfTr9zVjApAnSoUcgkX89bfDrBrkt61wXUVwEiANY
j12FpKFvKNn08f722bqiKBZQsQesAvR8Ve6alDZXFlpXQYUy0/ck67NvDWAUREiTTBzwXp5LX+80
b+eZ2XjEeVPRZZf1AyiRq09rOh1/s2WKoJhCfF9FFp6UvlJP9ye3ESBJwzQgL0xPwiSuV9JIesdO
WkZJPTEewhEcNPw6WMFzYQUwPrMnIH/J01hlPQTiYa8gsz08bQnSeJqM6zRg8YpCowQkj2ZnnLNh
No7GIsTD4ojlUViGOHuTp9CgNcPLVO/27G4/LeBKTg0RO+C6G2mRdpyaVJiACTJtWb5PQ+4eQ+Tz
0kM1eRSGi9AB1DdUjvrp/qrf3kikPfxHYZjwDEzt9aqXrl1VZRyPAbY31GrmQn3f2e271srVb/dH
umWDk2Eh5w6jBmFGiu+rGGJW8slIOwol2Mm21nFEZuK9lmCF6sdzm31XW1s/h7qj/JiWtHxHE1N/
9JI0ftNVIv9Wa4PyhB6t+0+phnvad1uLT+MBYVDyMlkou14EECSlkTlhT80khHjTqVggtXg0V5hD
dTHmja7lJ7jT72S/t1uOw0yNVULsuEHWUBmBI7VjYscVeF5WNH61uHMBb9ruvoM11OwA4YP0bAz1
8CNeEK88ZcaCT9T9r3L7TvAbEICiUsZtedMeW4qudiYHoEdcDc25U/PhOYlE/UWnbf2JLs2rdTZk
tZP/D6YceDs48ddLvThxpbsJ9d6xoP6E5VB2iFtMx8C12DtP0sbWZkagO0B7sdvW+JweCWOnzfm7
c57joImHCDSLayOeVO5xVTaHQq4MIjxJHqX661kpqSjtxqQmpHrxc+VKj6PC08o3tt7vOgVujsU1
BRoIkWBCl+ux9MHJo7Imx6ZkorVvJmusvUuV4USveuX85dXbA6qsJHcCgaZbuzoZcewl6uAxWN3g
TBDG5nNqLGFyiEenOGjzmO1xgm/fGuTtqGsRbeKhyWNwPTtegcQQLfvDAb7xDOEwPWg1N8Hrp8WG
lwR/eppAM65HMdtMscREXjEvejIdEKCE0DfaYdH5id3qx7QOq71G/+bMbNAMxCYE7jcV/0i3Zwym
uWRCxR0DL6mSM+gNdQ9aubU/uF6p23GhgXGUv+OPzEDtIQVTPqbKY7QgZzuAu8VoxEFC/e1wfxk3
h5J/GwKbMvZbDZXVeZiOtKYCo1ajgAhJeyyG4V+zL92dQuhGoRDlOFolZN2cMoL161lBBXtxI+ai
cLsmaM2u+lWVi3vIGzN7qBbFfjKF+TEaRu1nmiTLV3yK9uwstj4gAQrnAQkK7ubVbNGqtoSHbl4Q
w2QKIntZTuhnpztruvEo0OejjeCghEZ3anW8oQkVVZsXYDfneOEJGMOHwZqLo1G5/VvReB3WeYJi
LFra58bwkp3htz4pmFEaxODOqXGvYj2jbo3YGujY9EuSniYlaw6Q9IegsSdxfP3uAbIJUF7GHTw/
15+0iyfFLcoKc+gyxeShmdPDYGG+N5mNsvPSbs5KqqMxL3mXrT5dJOg/NypwP7TQu5/q0NWfvTgt
HmJAYTs7dWModgfEMxOjFShDq6ulmIVZKktNs40M5GAWcXNUJmf0i7HzXv92I4FmE5gjBcoDvtoq
oxoOaJVQUlQXbv9EFwNi11KM1qXoFgV1hq3L/U+2Uf6SDBzwvaihAWlcQxnawsoHVb6pZYrJmF/k
S2W975Vx1I5VNzX/2sJMBIDxvrSg3qXOh6ZwNBiOXei8mzLcPI6RXWr9/3Z+1taia5IB50l6Oh2L
662UTlak2C7tn7ycmpMy2llz6sWIRxr16vq3bQEkCSABxvqXLh7tt6qIQWHjPV0/KZqJTLSZDrnx
NFmxQ58wL9R/hDFl9U5AsnG0ZQkFnXbaHUQkq7O1TFY2DwgIB7WClm3TNPMBqXbz6DXZu6TB+ZCH
SrsMc9Ofcr36i8sa7Cn+HAjz8wytSSWVY5GT29R/6xhj2MGzlDdJpP1Ue1vbKfpufQ1DQl2AW0Em
8FanLfXySGlI09iBmLlXFRVQUDdxYC3TnvChXLLrhihEHapFFEB5hcBGXH94s8qqYahkw0FDbrBu
I8qurTL/C6O594t+sjEhMQfKEekezl3+zauRscdBVYtPSZtsLbzvUGPtoJ4BPYnYSqM+5d9tqyp3
AC4bW4ZRHIkL5IqEuXA9P6yDtHQwAbgwn+VQLEJ/E3eZ8T8vTZ2TIsz4hJaUfUi8SPcrtTM/3j9Y
LzjA9Sw1jzsGcIYsya0C22TwzByW+xCIAYvqix5CxwFsE4azH3ZaHMJkgBZzdPpaMY9hXInJxxWi
+53Cs/0vt3r1R1PGzbnCJOg0hGH8MKLI+rlTssQ+RtlodidjjHXFT/K4o0o0cqEek6qz69NMTSy5
ZCndpkerFtoxNyKv2pnfbU5KMCFx7rLoQFFlXXTIcOISNjESFmPel6Qezl5oy36uTEo9xaNRVWDg
NM+QkYpOx/6bSw8Z+29FYn8oBbp0lvhwf8lvclG5oxA6eyHeE1at3o/UGrKEDqIIYmzgPqZp0/2k
sT89dJ2nnxzhwmsm8tvTvLhJA19GpSFGWEOpfS3gWTtYhOW8IEE0e/hilOiWmh1Y1yWcHTChWbfz
kNxcES/nBmgJYwGaWJ/bgtpVjcK4CIahjS+h1seXwQyx5nb1aSfW3xoKrpoU9HAJvtdQEFPR9IGW
vcAtqG3PSrYkSLzjddbV3h7Q5uY2YlYAAyS+DrQWn+H6tPalbnVJMcDVctuwgqclzP8VmRZ+FUPe
HbCwROwwTafnfl7MnbBjc2g0SiXgBWDCupFuWGOVqubIB1zsGDla3fTdOh3O7jRGT5NUlC6aNve7
qY7O9zfs1vrCdqfFR+mXea+uqEzpsB7pABGnsOZ8kesLkt32eAzzdk9xeWuX6oBD5Z1PEeEGLGa0
Vmp5s8CQsst9qokIVXoIZRaWlR+WwdZ3un2b41HXtRmNaHzdX6McyUemFxCoqqIeixR4e2Oa+NS4
uGDS8tvj1W+OR2rIWvJUcx1d7x9CL7i7SyIt2LPxo+gb7wAlsnpo7Qi4STvv+XPc9uvZsIYjRbkh
vILAk9/2j1xRV6qGmnjRo2yL0sVJVbCKOcUKtKbA6B3rXZHahXswPKfn2fGU6F2lmmJ8r8ZYh4M0
isfRLzujdH03612MCUp4mvyh/g9keOvVqYn8sWjQv3jtkhivVockdNIQjaBCi9ri0Zvc9DlMSJ/J
cPNv9/f0bbrJWMCIyNQlnAEQ6/XCRGNSFkut0D5RVOUbZ7b+lpmLeXH6WftZEFLYWEGU0SO3gP3R
VNzlt6a2vfvatEX+CoI+DBT5RO6axxfOUBFS1MwDNQ+XQ6+76f/mUqAgWbtq/uX+lLf2Ho4poJOl
qw+KVtczRkwxh8vW0gvrjf7dFGYC+fll6PChCdPsIJJ6D5BwE0ExOy4raIIGJVdqndcjNlEG9rpt
uC27SvnkQbP4EMfhTgC1OYgsldFGJkxbl/VxUFmW0alFkA/K9NnKUObIpkG/3F+8rTsQp+D/P8pq
u2gagFLVrXjOwqQ4xInuBbGXIwrWpfbx/lBb34kbguoVPUu6lqv4wO2LwSnoQAeK285P1CLxoCMI
/1YTwVW+MnPr+vdH3JoclQCpAMEdCF7m+jvhYjmVSs0DqmGZHoT4QJ+T3qXm2KKEfn+oW64cewKB
Q8I88CIktqvZQWCzrMngBY1Rz4iPluiMDzqlHPtEh7v9RxlrkeJj1kzJEWfkOTkSz0SOb7Wl+Kwp
w+z4tllpeRDTfLceuCwgx5e6PsR+lde24Sdqrr1P4w4QlJXr2UM69orpD2hL/BpNzHz9AflIfeeT
bS4gs5EgZ/gS64pcxzexK8sVgecsOjIdg3MSRqaePTrMOwu4tTso01LBUVE6pAhx/a0ct6yd0qKL
VU7ZfGyHwvpJXSwLRttSDqOh76W0W1OTTB6a2dwcpHzX48UqstFauDCeTk2zVHpCOKdIz6YZ/s02
RPME4Bz6c5CaV0NpUW5Sa6Sr6+Rhgkjy2Dyl8wzzpSuTnQR2I5iilmCoVDgkoHTdPB8sxR7MOe6D
Hpfx3yEK85Vfm/MQ2KrSPIK7LI5jrVaH0eqbV6uKApYCpI2kHw0Sjt3qVmw7N0uqugSGohe1bzeW
uGRAJH1HG/do4hsfj7IbCEEw4fSf1kYrjja3RlMSWiRJ9N8gKuOk1/1AB2pMT/fPtfw2V2nki9Ys
1jE0u1ClXFcV6yyGf63ynEalUsFvgeRvWvWeUP/WfCzuDaqnvF83SQVXrwcVm/kIC/1QP27a8Vsj
9HEgsazzn/entD0YDyVMAqpOayzn7HWqhW1bH6Awl2DqMHaPOfbLzyhsa5/vDyU/+c3qSToidwhc
hDUvesK/0E5z6imah2ejrlfe2ViG/pRloxWgAa1RkR5fXVyUn4zKItEH5QcSp+uTjYxuu9Q9gwJn
CZ/60FMRnx310xxCLB0Ane2kaVuTJEEjc2Hvyyzmejw9huDioO4U9LZojqPZjx+x5TYvbCenhDnV
Vg8JGrg7adPGfSkVsrlTeNtkP/J61GUyO4vKG+9N0zrHvBzdBw+NGQyX0bMDhDoc73/KrV1Dw4S+
Ey83dcDV6c7SJKqQdu6Cql/KY+b06qVSxn8Bce/1ETbWE4o2PVashCj6rRnusrkgOkfpeOdANMdh
rX/NzBzx9UpVoQk4aqvgvyl088f9GW7cnVJ6VnKHGJ3u2vWKcpmGTSujuqk1poOLbp6vTXn1tirM
RSr4G35aWTF9m6LZydZu1VzQGiUJlc8Q9ZwbW4EWhxqv7XEbtVtRfczgPDcBddXxnRgoPONMYgRO
qhantBfVQV9a8aHzRsTm0XD+t57V9hgpafUXlRWuJH4WIgDyOVmtR21MRm9VpMcgXsajYjX6Q2QY
oV96Yn6wI0s931//WyCWXAWPfwmiICisA0SjdWM1SakEaArV+aBTKgKkTC8S96IM/fJRQzLNPPWp
Fz1SkK20w6hkQxqY9dz+N7gDscP9H7Sx5fk9nGq0Y2WIIP/8jxxTaxI30lV+Tzz1nZ/XpYXFhP6d
wsRfhMZSJICuuHR6BWZwPZIBkpvKSkp5AJWK+Lw05JL+7BgCOKdVxM+pZ+R7kPeNC4RmJCUCmPCE
xut+taMVVg1BrgtgxjanoccAaJbKxwUP1cclByd5fzU3x+MNlf0Xnu014zGnWBvNrt4FzlTZP4SY
6kAouU6fI6KJMBWvVsNnN0ltQWrPqIHcIHBdETd9LqwOORcz9M2xUwODys5ZF8rfDMVl7uGNIlkL
62dOWZw8thqtg5Vk0PlMm+TtNHu/TG+MPr5+EQmPEePhkaOoLRf5jy2ph0s+ttrcoSpgxxerQy8R
V+hvit1h7STIBe4Pt3UCuAglCR0sJtCN6+ES5BLnjrwimCKr92HWeIFZJcK3x91i3EagxaeSoAYC
IPR/Vkegb4EygNwBjuiSqxEwa0jEJu3OTbu1CSW+EhAXgClemOsJ1UuCMZ1Go69AuCnQWb938USA
oJvYedLMLXfi8c07jSIMOHDw/ZKXej2gl1hdmrucMogsJXcIJcCkEt5RaTXMRbKxP83CVQ7Q3Uop
qmL7vV5056h1zJ1fsjVzScdCnY1eMlC96x8i3BamhM77rbllFjQLHuF67bT+FMf2oWnQpr6/dba+
JxYUHD0WGuux1fdM6O+KJOF7NnmknbLIsYLW8+z390fZ2qASgYYzn0GdaV0iT8gtNFdkImgXozxS
/PpVu1HzsQbcsbN+W9GB7H5i5yl9B9dQUoqI7WgYxFs26s9Bgsn893BsqycqHQXlpmR542WoxxA7
RP/cn+PmSnLouTolUGvdfLWnDFlfQYkmHgrta1klNRAOODD3R5HfYxWqkwpLeg/5B9oaq3hSDACb
7JrqDEwC5ULLP/meGGWNHuQ4HY2xQwMAhaeLWgxqoE19shN8bX5ICa/7f8OvVdrbekzswmOShVHb
NLwn6z1qDW0AxS253J/pVnzJW0snmQuAvtHqUouFZlRZzB2goIZ+qLSIekZsKY9luBgBXbX2NDVJ
tTPo5vFjeoTQ0s13nbEqadIvTB1rbiVKgaPN6sGMVSuICe6CuYF9f3+Sm9tVjgZ6UF7dq6QktRpJ
x2K8qojzZy8uwvM8SManW+RTdgw7U/mYLr34uGhutfNqvIAW1nuJGA54JpV5gE/yY//xStlCZIXu
RhQV6anMD2NjDBqqdEv2BayDqj+QfDqaLzB4eD+mfWzzROfZMR/iUPcbLHnsQKSN6kFrAProh5nX
Vf40Terod42jK8fZ7NSvbjqMrc83NMydtdvaizaVR4lSRL17zd1RZt3oUgw+A2Tz+yPBuBb7k7og
YlZT9N4jqWxtxz9HW12Uc5VqZapzUbZIbZ2mPFNpJydF8oh4YcQiOVqgKmW6I8ywtR8pASA9gfUh
Fk+rh3AE8taNHhUHXTRLQCZWXFTkUAM3n6uT19XxzkW9db3waWHF8MDzIK62RLQUaTErtGnBRStv
DCQhVd+05xnJ8Gge6qBB+m489LRTv6S55f47zSac1vtnYusilXQArmSQ8rDsr7dllsSxYmfgGPs8
Vt8sdWv9Y9vFHn/1FnlA4EkqJ3G7kLHgvF8Po/MZ07CjaFpV8ZKdE4xIf0XtiA69whEwfFzKPxUl
fkVIH+fFIdHy+LcTuk1CewgDSqqEEY2TcZqKt0pphOKAZu4w+6NiLL3vtsXyo+5rUQSuUdSOn3ZK
iJSYbU2xrytaUT8nna7BJM+bMj+MrmjM16dFiNrLTi3lI2TKV/en09RZW0hm5NQX9rvBDWuoump2
EkLdeXM3DiJPu+SJ0aaF6SQ/6B/3SLM0+N7UVFayxjJ9BC2sC2FW6OspYOj7e+NWoECCPHHl5JtR
F7shUyMeSjDjkv17YZqWgVPXsHcX5FF+JKmufKCdmjp+lKK2+gBNqLf+EXVls4etaCz8xLKxFVjm
VHvrUghr/VSt++Sp7drxQzezlKc6wpp550Ns3BwyKgDbLBtt0BOul2cBDDx3KcXePDOTY40CzyUX
9v+0MPE+p2EcJZzmYhe7txXSIoxAQU827SXc43rY2sntJonJtlsjN5+VbrQOtDjiwq+ojMASRgca
Yv84ZIGbwYgfZsXz7datjpxw/b/7n21jh5BP6lRrqL1Jm+br3wKqXSzO4jUBqhDGzyQe9KPWuCBd
u2HO9t7UjfWGHA5Ujzcc3uIaUuQqVB00d+BNDZvyyc2EEQzdEJ3I+pC2zPXiB57i/c5H3pghg1Lm
5johCFx3UjFZQtqlXWhfjU1+qPpefzB7VcVmW/xFt0c6GVMM4Nmmfi/fjD+PG4pueue2XdCZA7px
NX3TIZ/0I1Koe6WVraWUhxowMoiTG1jr4rqTVeQkeoOOHkRBjhR08JXOdg04uEZf8I1jxnsU6K2l
lEtIwkAKDZHxen7L6NqRjjcY2o+NFphpKk6mcGj+J53YCfc2hyLQ4x8eA16b66HyUU2sISm7IC70
+Bx5pXEWXj0eyr7cszHc6vjTU4WVAgkG+sEaYJ4kakWrn+pDmXDSMljCAS2g+DjpMy4yOVqSVl9h
9JzU8AU82uLqmHU72cOLjOUq5KPwAdzuRaAMjOj1hE2nVusB4dVAqqs3p4rP+olaRfR5aWtH+E7m
ck3WmZJHF7cbYDROal3XfiFE7gb24kRvHG2i3Ue1z34Yy9byDi1aX5/vXxcbUQ/O4ASkLw18Cq3X
v3KImwpVEL0NXHSTaenEy9Hojc8dPjSPoWdFOzX6jV0ANw4TEYp7hARrOGmlzqBUbEpQwHFynLXD
Cm5lGD3V9aLuvV9ygVcfQJLh0AGRLHCs3a+nRqw3hMZEoaFuptA+GrPTH/TWNND5GpryMpXYovta
GOIzbczKOcWmuPBtxVJOr15iyHI8pki2wRZeb4SaEo6TTGRX6jDjE4zT/CHWk/loeX37piqb6Mv9
8TbXGICcJN6odCZWl1atkihMC3m54fU2GDKc+Kh0iMeBqsCrwxFyGs/g3kKwgftjFTNX06zpwjZw
EYpy74KdB0ZbWqyeikbsGQ3fzkoOxSBSU5ByzWqjYrwy4ahst0GvltPJghPsq0MIujp8PQOMKg1v
J71w+ZKCTbveOLFH3xZV3jZQC/j4qjnED3ZlF8TlSJvf/1YvhdDrTcraSc1QwiXZ4pHT/uOFQWvV
qeiPMS1K+UZQDq5VnQalNS1/4Hi8m+u5UVFXgbjr15Yw31SZ6WESYLpRh5b8SNJgjFE++KFTFtkR
jShMI4pw+JW6hX4Kw0Rkh3aatCeWDRvBGvnl9xHaHfHx/kQ27lxqlLxbQKhp7JNiX08krJTZVjMW
LTPN8TflezTRUbh7KAtIZr6jCHHMJsU7NxjpPnhuqH6l2N7ugU62dgkcsBdyM7tkTRePq0p0RZ7g
ZqHHyXs2SPKcWkbuO2O95+K1EfWhLcFWAbsIwYdQ63rGXhsbhiLvMky9rbflNFJLMESqXOo89t08
PcW2OT5ZdlchnOMNJ8Fu1axdzaPbwIGfgdqeDqic9uCaL2HOWJf2gofViMzRj3WnP095PCBL3RGu
U3K8ZGa6V9+Xc1ttW2JMANdU/miYrLVgarKhKe+sNvBaF5aPU81PoZF0z6OXZT007wEd4fsb7LZ8
g0IjMErospyWm1BldNSyCqVhWZMrgAAadQ7yUUfAvKHhlSiKhT3cqB6cQW8+3R9ZRszrub4IpdCD
BY67frOoA071WFN5m+PJDOqySt+6y77owuYwcKj4l2QCJZjr7dT0XbaEk8etYzZISIT2XD243Tz7
2ugRHWhzPutHBT3DYzRTb00TJf00Fol2UL0s/iDcIa9ObRjHpyU23P/j7DqW5Ma15Rchgp7glmS5
tupuqWU2CFk6EJYGwNe/rFnNSAop7ttO9IhFA+CcPGkuf34Ev3vd0N5ecXJwSzHX+e9vIxbmlMkw
oZYZZfI2zSB0MTuiDsoO9JY2ZkD4/nJ6/+6rxpz1KgOBzRIiDf97Rc2KCBgZrkiiRRzmPsuafqHl
41JNMJ0jOLRzYGN/uejvbvPfF/2pj8+1DHMR9Zizr1OBqcSo24qgXsgKljxuzP3PlnB4otfiCzPO
a+bnz918FO3j3k3bP7HG/gJWmak1JC8HxBGFei3dfgBkmZ2Qu/y3+O1f7hQDCAhtAP0ACUVF/tOd
wvPAF5jsQ/FChtKes8x0MLy4xlzA0Y9H00kE1/0touWXzRndKMogtG5QRYL39ROgzgKUOx5js2aF
kno+JWtq73LD4ltRxOx/toK7XgxCl6uTB5DXf8rzfx2s3k6LSqS8GqQRezvxJEdc3lS2lRbl2z+v
jl+2JlwK6ndY91zx818HO9Hea9RyoNfsW/80KIwHoJNUALHLUMcBUsUdIGZrpf+bDvlXmgQujc0Q
2B260xw2dP9dJlcLSSkJwDFvaPx5TWT/HQUtjPszD2IAqrD0GvmcDt8Qnh1e4XbUVXXnVPXARpP7
g+IIqgTtm5nnPz+SX5bv9XfhWACsCNISXsB/f1dJ59iRBW5WZlyqtKl0FI4rR3R4t6FcM1blQEFi
hCL8+bK/7KGY5V0daLGkwPfGUOqny16ZztWVVl7MbHovBO1joITZX+nOv7k9QB7XkTMwU1DUrsvr
Xx8X6gpt8DHgOi4aTzzr6VTH1A1ps2tP3wExxo5NyLp9+fP9/eZLu86DEcqCAwnDvZ9W0ASrQUhS
cN3Q9Ve6vlmOdJAZRgElOWgpE4Ra0awGGvk3SvmvTxZ2vejYAFBci++fx8TagQA1lEDWurFc72NG
/IseFvsXaOfXbQnFI4p8sGtQVfxSDUPa53HjaNzt2FXNaLfsjHC6zyEs27l3QHj//Dh/fY3giuFj
AYULFtdg5v/3NSKZs1rTDMP8AeJl3iBCxx6nZOnOY5qzZ5bvyY0ho/pfe+ArQw1AyD8ZfPhOfzpM
Z7WhKc3B5gpwYjt2cnatnNOhGSan/rIeft1xcSnsSFfGElrgn4mNS7bl40DBolnh8P2ll459cyOP
H0cAv+//H8/yqnH4B32Eg99/nyWJ+x2PGuNKUiDy4FwI1cXtnHRdD5N0gJ2XvbN+RWYHwo//8hp/
e5coQ69jFLjN/zzZ8yTVBsgvVmOk2UkV2XRL57k8pQBm/3KpXxcgmkLQ/bDoQTBE2f/fuxycyglJ
AOpAy09PKoPA71SZsJ3SVNPvZRdJWnufl/eZ6Iu/DIR/bbHw4UCRdv1SI6D/P3OiknQPPaMW/J2Q
JKpGMHgsMDJaNRz9OxXeb0m8iaOJM/3cj10BsxuQVZKG6HLL/1cpxvWnwNIDkPfVU/aXt836aXcM
w9RptjNycKAibWIuaPqX5/2bbedqIQKx37XZ+CUUvYvBJAUve2nybDa3XUL00SfD32yff7ft/Psq
11/xr+0c8P24KVjlgIi1TpDnIlyWWgY6uFzUcoS/9/b9z4vlV+09nh/89IGZ49zGRCf97xUl0D8C
9Q9oPXpKbQ2ITxc140n5IBYaPm7Yhm8A18Twy6V7ekkKv9zxKh2eZybmm7JPoZn780/67TOAywGy
GtDiYFP86RfBwGGYrmwOCdOs14JIfuOnMv6o6Vy2FGHNfwO8f7dqUQZdgSoQnOA48t8L5usymyUA
FmMTGc47ZtotU346XK2U/tK+/PZSV8gRLBVsUL+MhZYy7AUFR0xDBnYMpeAX0A2Wdoz3/Pznx/i7
DQKTTqgMgYoBgf5pGyxmso5LhzjbNSp52eZ0XL8vPVsXWEpnV69YJBVHZoiOUFuMpz9f+ze3+Y9w
E0sTzRpIu/99ouEqoRDw9mg2WFXCjLZACUr34tlCOXP886VgrPubpQnoCtUA6k+0aT/DmplFDIY2
IM2XCGkyt8RNFAHFGgNbZL+k8tn0BLeJbSgJJxOv61sI3h0wbGrIUmd9OQ3HGFzaFzIV5DOiMtiL
NIwVNdwIkLbsI6b31lIdVzWSM70/+Tjvtnbg5RCd1Jqrb9qkmToasy5fCyGcq00w2PTsNtgnH0GP
1gyFyr5R7aZv8eJGefahz3itrXJvECSzyhpg2rVOH1P+FWV9/CqoMQUmBIp+2G252ZMPcvxwjbKV
oBtntoBQlU3PQ5aidDUJkqiQ8m77sYY6OLq341apMwBXKApRdYKLMUbBfIMsuuAPvCjJEXRSdOko
XJHlhYQvxlrHB1OckMEJ15QU2bTHvgp0OLOKVejxqSi3Fn6Wom+89JYfMEURoSUyHtwRxiD8XCm+
A1lThKb1PHvdPZmtkx/Al+0+CyPWD8jdzCUoG7OyUHnCca/NtpDfI3sWUZkQ924PwIhi0hK2rq4h
VeLiWzbOKquxSYxfRb705J6WffwMQplG3NZQspfYqLhqV1grwYWy52Cf20iU4/OG2JfxQDfw+Wqe
C/8eOoB+qJNkWT3+RI+vwYUtRVMEW9YcfiNAzLbe3otAEO0RYoHftOYxMtohrxq+V6LsEJYGpX7X
ZG5y9lEtUADC9QuuWccOZlmAG8mQPBCkvQw3cHUTD0NZMtxpX003XU7m/DhTfP4NTqjsg9zG/vMO
3esHMBArJIjD1j/CNGD0p9mYJD0McY7JAHcjnONY1qEb5mLElEAggPA+izK/HzpZahhCDrETddcb
5KmCVevn06JS5HOJjr3f5hDn4BnAFKc1ezxmx3KVFYcyR6jpHiYEMRgP89bf6DgCcw13ER+7Je+z
G5I5ANygCWVTjYzkXtV0g/3KOd/KiLTLahNkqAITuiGoA77DGgm5VqoHaoQHulT7BbqSETE4XVR+
zvZK58eCQf9Tc+Qk0TqJ4Yv9vDox+dNQcUcvwufxCMOsTOanlDH8Y4Q4f7NnQ05gDzHKJ5po+YgU
ZLXUPDL2DjP09Hnfhwjm6uu8fyoKzPmbZAcV+IT8LT6BkbcU+U1MGUvRlaDLPAwgRqzHYGmIEcuT
W9DYBorb5OXm+CUqYKF6i3JbpHWJ+JDnnHQEHpFRt8gj90bD3mTV7OtalH46Z5otXyVLxHuXI6cB
dPc98/WCbGF59J2Pf/RjMd75yA3Yiopeb3XmSgP5fNllZS20qV5sR/C5Sq8ne33G09nhW4TYslj5
E+sU/KwduoIbB7vg8oR0YDSTQibihx0x3QAffFt8MyNcdqrJqu2lLHma1wa1tzhywFLAbXo+r+ed
l6ytwM/PDsiwZ8kFxAQ5XRfF9hVwcbrWO3C75wq5GrTdzLxfupzu78xGZFT7bGIfC4dPpRVIbTWX
rXP9d3Tc/mOe6UK325zuOCl97uDnjzcdtYpWZG44Xavnpdh2cUi6fuoupA+7a5aZwL8oEUp3h5Tu
Udym+RqFGmSMLDqjAKHmsJiJ6VpKqKCb3cN3+2BiQZC9GaKApGCmOtraSIqoNqIfQY+P5Do+9P0K
o3c7rH5r/STm7Tyw0bHbSsjd3AwRxP11XyIJsekWt20XSQlHHtRigex5B4OKM/FO6brsI+I+9UPn
+Fs0udm3mO49EkZUb+Q9+AsJIPUpSBOeLH7OfqCpBzAG03k338U6Ld1pCYhFusXDhzt94UE9J0Ad
+Lg8eurS4ZYFsrGDpuUovxXpVswfup4L7Inea9Ih87qgsHg4Fbmpyi/F0Fn6pYv9kgz1wjbj4eAJ
S9zyfTLlsNOs9zys5EVn+Vh996gXVUsnLww5RT1zMalzzzD+rF0MPnVyJIpOytcClCcfNTKaiukE
/3zbf4Y3csTrJQ00fCPxtukcqSaF0mfW5TDpvmW0wp7VxEO1RG8Xt8buFeREBsuwWMb7A7wSh+Xb
tCZ98p5ko+W3BKdK2sB/sWM/TIpM9/Wo6JW+c0KH5McnUGeT/d653mcaaqIKTOvazjGRY2uAPMrv
QxUSIWCGvsj1BTbng7yd3K5LDPZoQFa3mZfuA9za8kjh84nW7mHctcoQ59c5edcBuS/yep1zm76l
GKFxAPLZukEis6dqfCa8sFN3kMmUjjiv9MKogg1D0pMXPLcobcFFSuwjxfSyI3WwcLSEOU3Iusw3
6DBzub3nKZRPhzES1KvGAZh2Q+07urPzUkxL/7DM1aa+z0O4OkPuKT79h0zvPj/GWBug4UTwvIW/
TQTQZvyO0YntTLuliN++9GiiuzZhxfywJW5ZzgaBehKD+mxTt1SSznV1NcOdJ20KrSRmc4lUsBaM
y+AzWgu1VzDuGftsHaAwlXy5z4JX1X3Py7Kr/bxaBtpP6mERVSOftCreznbASwExjezTVC+uWtXJ
TdXozhN8CZKzpLnNLpN0OdThkazGoyrAjaszfi1mJUm5aMK8rlGHlIGq67/RMmzdgwLBMalDPsN5
rtObz+poXeETZUmPEWOSev9or64bbWAchaniqUQyVLIrRFjAlXY+rk6mWaN35nKN2NJlqFoECM6Y
jk9DHEFiLRDuIRDrdD0lA+tbBI/BST6PV/4ICjiMmcMaj6/9Aup3I7clJ6cUdMbHShRdWieSwAJ8
25LlfRTiZas5xIAI6oi6/cKSBBbSwpQOs6sBsTPtMBXpo+fOfsAsfw/NChMYU6MXYu5GqKrwLTQt
K1geg06GAywuYGRUlAsH+Ywl+Pto592XOYejSqOqrRNnnwd+h3DReWxTp+TtQuKov2cQAfhD2Fj/
uGHfw4MDsfZdfuXV9XVIpoLiwMIcsFmE5phKlPh/IZlYURyUY5mIZusBqzajgRFfozpkUNQisjb6
pCY7Yyy3VEbVKBWpritWqvSI7LytOlH4XeT1boWibblI7MxGaXhP63i1sL+KVr+8VfOy69MwzGH/
gtIxyWpM+vj4vSf7CL4IchL2E7PQg7mHbu/T6Ri6sAdS75XY9Qcq+BKVx4Co7AQebyw3B22LnR90
3FXkS7yZ6KMyEPAncLzX/hLtZqd1ARY21tUwDuUhQio9qT30PDPmPzRZboXNx3PE8kHcbEhto3Uc
z2x9iqM9ilB/5161XcREOBTo6MytX5x3J+d0sqCwLdcZn/q4ZO3QzYjMjecK+GwxuwAVTbztMEjO
abgg3KkPbSVFHh+2waAuq9FOm+4Bm3E8PSR70U9PwwII5NFLRHkexlQaCQEVdS8w6mP8DJ5eeRk0
71Wj2KDCKRuAs91VeI+njIcc30aGqvcAA1E3PcnCp+mhV5re2JGE76UCx9Hpa10q+CAepnw27zly
uWxd6gglinYYPIClu89FTdMBTNQypPwLVs3yJYcII6oTHVRxp8Ki1oOM5uJHQdfOHtJi1/NNOsny
x7ZltodxnO/upIGpW9sVE8jbMwrcuYlzyYfW6Wp+2bFNPGdWL1A4AkvDOT0Pgj0grCA1tV0nGLvA
9zfpW8Gr5BmW1qOsUR7LN2HG6XaxfYKTVokxsBucwwYOhr1AFbuY7uo1Vnr8CJr32t1XSBe7n9TV
M8oYsk01tlQtm55ogeSLYbafqJqnJ+zlNGDYLeZXN018OGEl9C9M5fhH1wKazMaBzovKbCPeHPZx
gCHY1iFk8FAsHpe3cEk+kyTeyxojZojtpqkSojWWoB2DE1vVWJ1zaKEdi576YcxHlFUxAusWauVt
57Zofg+Azn5mTEtwDrdYmRusyfJEVhCPPhY973rMvedxrBEcwl63bdx0DYpdsG3VcRPVKPCGT0uh
lyPRlVB1soH3/jYUdA53NlNkaAAEL8sNd6v6sqVVwA+GahCM17Sn+3nJsAvMo6zWoy7Nxm+KoQyX
yeBtPUtG+7t4w8548CYJ8Q2WJhMXoB1yrjONQJG7fQ3anmiGKcJx0gI5D6QCBoTCYdnSw1Ii1f6D
TfZJfIj3qBA1jNfE+LrPpKgaEmQ21tMoNOxJRFoxEJz08rkjHBQPdD7jkDXzvqqycRXqO0DYCQpc
uEkk4biNfKc3vUmnqZlVH5kPMNP0tO7KgX1IsLfCdIN327tsXPqP0RT29zRk+lX7Ujz4WYXPmHCN
/EKxdbh62PAlt8mcb/OJyV68K/uFAQQd8PAE7H2Wz2Qt071ODfjde6Hpq+6Lajt3i62+ULYEe8o7
tmXPlRmz/KB9kn1lJHZFW40ipxds49hS8wGVqgkTj+/yUsq7vkBRVeOgoOC4ahU9bzMa9jMcb+L0
od/NYs87As+xyZRMintuwzqd90yN8bs5rMq8mWLUu3dqG9xpnN2oQBzYyA3epPuaBb2pU0bkLt7M
KEzTu2zN1h89iJmmNRya4DqjYHOhGJJWNqscEYC35OC+3PcDh+o8hkFi/MgSSib4yeX0WxS56i0m
92G5AMwYknofuYjuV6RGXfZhoqzNSUa302ZThlJsyflpTsXenQcZDW/INu/uthDJsp8tjdmxBySz
3Il9zC/FFsu86fYkRLczng4CxsuciJNwsbhgCFuMl06k6du00xzFRbpMoNMbmr6Po4A0tUUCua3J
AiQRg1+4YhwSmyYTrg4aag1ZNpoKOVXuw7ozPSKVBt/oqCKWHHQSq2ewRlPR4Mwkt9poM7Z7mSIo
IdO4cA0/D/M9mQlD1caWIQMbmg8rStsl+5g7N82XxCjYE7HCpDcQeoxls6H3Td84u9KjSUrKTnmY
E14bE8blsCFhca+3GR9Tix0UmxvqP/c1zvpBtFJvJKppR4fvcjS+O6xF4W6GHbZtruZxlwI8Rkqr
u+OSSVNnKxJP0L8POQ4UOQp5jDyC5k5o8haKGyeh32UdC8QNIXuHyockJ5M7IzSlRB4oLN6xmUCX
Za5pyvw2CWN+6xHyGtURwOr4aZRWhyNAryQ/bhixv09dlfhGjzDqPEZACrqbZBRLaMG8hRMJS4bx
u2Cwwa8XLUl8wrJO4tOGGmU+uwwOsJesC364Hb27xtXQkWU1X2CSjB6Q9LSheEf6rNO+PK0+hYIS
u04MXQXMkvJjx9ZeN6Dwx+EedprbchCVTNbXhaBOPAT8nANqVgjYO3ApZLOpdOqBv6HRwRqtuhze
ZRGwE4tL63ogZfnSxUyU9dB3c193cgXSQvtOQ3Q0CUaaBNb3jwNBan09Qa9tHrPel+cp4qNpgVvF
b7CJ8w+Fr/qsTlwmvvQkm2/omoCCS+Yhmi5qR50Ia8Z8L9pxCtnzCOXUJ/zaa4LEFFf2NAKj+AgP
kPTtjNW3nXiiNT/AGCd/Lyo/6DpNd3O/ZDicfuxLlL2DsXVsD+Dhjw9rt9GAjqQA9gMIzX+CyidD
XOjmkr7ZxyQa7ojBw6r7Te4XJVNQt1ifxE8rtLHk3Bvkr93lGAesLZydi1sB6cnUSjFU6ghKW/pM
Z2IqsI6T0dRFQZhB0/fPuw17Rb4BpVPqJdBY2ccyQ6zlQa9Ztx+yzFLeria2Lzk2ie9hQ6XawENs
zi8pt9u7yMDZ/KDAe68OFMdNjN2fbncO4kR8+Vgnp8lVnLyTYlq/hKTcZbvwPtXHONv5VbSVhcdF
K8svG6SOS43zM32d4zx0LZ3Xnp1Tn7GnkEiH5QRp1dnvJNKt3Hq4KMETFBKd3vbQFKSL61y9hkWn
eK0dXtvKQvkIPjOwQ3w+S1JzDUJL60GuPO8b3GrqRIEsf3AiikybTVCsoBpbBewbJuk/b6DbqmZk
fJ/qoZQDYMN56Z9hRs8mGHChgD7DeRg4zpTb6WlRkLYdgdaatyafQDEDH3ExDURMGHEOvaHf0Nu4
S0nQP9bAEtRpHhJgD9XC5fplqRJtj9JGqboVeWfI54DAwB+VGRbWWN5nd8xw9Y0CGJ4Oo9+zd+vK
hktIWMcPKBnyoc73HiGzFBDij3QCeHboVwPTa6PtDnsKwTCQr/H2p/XZyMSF4wL10tYG7BSXDMU0
P0BfmL2tmHQY2fXEvlapcM+uwNHDPXCiRncmfit9v2U3s1P8yfmdRc8FioL1SKId400PpYA5YeZp
Hzm0CbzG1ioeSUDzeMi0ERc6gKXSuIAa8j53czjt8PxDnxBiPh+SflzeJ2A+2wvfOX9Q3DJRl12+
bKeYWH6mTibDzXzlkKDJyWcJsItLlE44IyCNZvv8zQNM94CczZw025KinN/ZDq3VXISFtT6h7j1F
UiuvJ1qmb0gx9OgHHY3uNTIol0OZVO4zalM+NtGC1q0tUePzBp5G7oOqWP4GRobjfOqmMntnaAaw
biuKMSDvwVeAgSWM89ZtuL7qJOSHgjjx8Tr26BsVxJhBM7iGJ5HNaOFgYgGj3RCxfqtt6PSbmED1
idqoXLEQ1Fwe6Z6x/WErdAWtuw3LIYxrYR9WSlAxdVRP9yhrPBKThyHZWlcWe1xXgM7fyg5JZq+T
nmY8psAj+xKhAfvYebQujUoRvfyg/LDeZXCEybEaoC4fseWpLK0nZGT84BJjtpP3Rj1ALlYETAMQ
pfGYDgU+OIDNqh6T8VpMd7uWp05Ye0ApB9pdks5IvU3g2P2ygFkmbvNuYGeLE+VFBpHcyeSaXZbQ
VYIkPFcsPJEKAeSjRJRT7YBnwnkoIiq571aSfwE4mKsL+vj8PmhZdOc9aIgtIf1KP4EkP31h2LGA
YkPgdudjPsgaBZd95enACWY4ZL8vdkmw9BHGAV9hr7O0yWY62JayLhqhq5ixPrFUq/1QEtwLgFdX
3nnaldkhhsn44ygQmvwIm3LgE75auQZVwdKoBuKUkTrpaXirTI7KQnsP3jMjKeYxluwMpvZZiJsu
VqqrgXpg8aDTAgaKmhMWv2WKCBaUDxhkXPLRqwgYakjGM0Dq7QVnNInbyYO2eij6sA13RWxx7jjU
bfoBCKUf7zZZof2By3CiLnPc9Wmbj4l/ZGOYP426hFBmy5GhmlLkID7AdhyPDeZ0A2kmtfBw7+Z0
fr/lqMBe+Vwsn/k25PkzT1OLRMElX+M7ijjYG++yYTvsSIfBimLpkAFLFcU3PlVdXGNoJvv7XkX7
/WIt5ijWVOuHpBvKEQgk3PSQAR/K2kBecqsKwLXtPPfuQbJxW1/Mtgz0AAcJA45A2ilMbhBBc9O5
qefvKl8l6/W1FvDp33f5MS313F82dMLkkMK5/612bsMXi0if6ktqAMZ1DgDN675z+h5KVPzoYe4Q
ql0VzLF2lW6VbeFSps56dqW75XQSTx4fqL9JlWLvKELusrdCzqVueoyg3cdCjeYGScbgwIQonUkz
m8QBn9tMhWBJ7PkL6iXcCnYUDgt+6EZIdWaAiclZWJKSez6AhHB/hRI/F2NaOHhEFChLNmWT0HoR
mb3dt3zzB0LG9FO6LpbUMamErZnb9HDUO6ZpbchS8wpIpyLnZfLmSywwznhQ6Wy+FUs0Pi58S6Hb
A8U1aZbEQ9U5xW5XTTlU+gmDeOi0yq6vLh7WYcnbKR8wTIpTeGq18Lcoq/cOU7TpDETZbXd0KOwL
nzE1+2KzdR0bFS8SG30x+5ajC/Do/9CA11twRX6bVFhP525D3vfdEFSuADtCVnjx8OPmb23fm6FG
EaN7DHgC4FSLBq9qpn5LBzzF0gPMLqaHPd8z8VTti/yB6PBMQQ4VxdhN546Y84I5oTojqhQ3hHPf
4tH0ccjPIKCUvpEmH86esEy2FeytriMkxm4x8snRDwyiuoeHDuLk56Ea4YVQaf0jzdBxtKmwiHwt
wlqEqwZFPkGG4x71yI1rFBwPGU5QhbSLAiMqoN/YVNe2ozI5X8lf0G6qch3eYOQKwzIMzdnXCB07
XDrmkmC6uxQmNLSIzcOAnE5T9/EQPmP8ixEhUkNzVsOAFJUKeKWoWa8OlLeygKv82appfF/QCjvH
PIbuq50lmw/oufHHOwi+8L2FMi/UagV6fhxnyr6FYjbfs0Gj2N6neECdLvKnDHaP+kHDNWU9WpWS
A8pJ0h/1oMXylG+7Oseo7wLQR57Luu/RMR2BvefqhHspE0Bfs39JNzCmnzX6b33a3E5eK754uA1t
uopPsO7W6jLBEd7WU9S7NxRTl/GwJEGCcT0wv8OsJKBlAZq0REg2i7EPBmtj/yH1TmOYWAmH5pRy
iAIccsVdE0oXPa+9Kz+vuo9H2Gdfvw8BHQhvHQjWmIGHPZ5gR55UHyIT+hiTDMu/ipjB/VkSCWFn
P0fFaaN2HFr8k+NLp4mOXyqBgJF6Tyy3x8ro1MJNqPRAeNYUY4RJuLw4YlyWjYD5IwgkdhC1Qp1L
psQNxk+wRUR+mDNHqoYsaqdOdv6ewXfzMaQeXBxsTtEPYUt+x0H6Xk88GpEYNxWuOIzYUq5Q5Kw5
OCtY5n0FqVWjzJ6MMCdLAWGpdaF3U04VuaQqluMBUUBC3aP17FaQo5Bj2KZzMbWY5jl1U00U4+cE
rSlm1TTZ5AFxBBUA5I4AmIOx3GeTphOmvlQs6tCLRKNTWRM112JT7iO8FyzOPZfyE5ifXcD2OmfD
uRq60d5kmG/iOcTXD5Yr17VFh9LrkoOAOzRpuQMfs5LBsgg4CiwIYComMpirJYWEM0ZfuXqSfYUM
NRxQYJKkAYueCIh/Dlyv6kFPA+aR4Jb0tEZjoj6ifh59jUadF3VcoiRrBSipz2JA0O3tuJfogojN
keAAx+30CB3ObNogyn28y3Ot5kPVMQoAJXfdbVWRyd8RBD/eSbsHkHeXBCO8zPWQ79tOr/KMYyp6
J5M5+p4nHqEU/ZWkCiRHzogB5/GE740wNzX/GGwdbJfaI9smIT46wVHEb1MePdilm8GDdwJi2ywx
MfBV4q2pqezxOkrEyFzgF4LJQrbnPKtB2+xfpiHj8XFZGWZZKG/WW4yy9/5k4wxjuxB3+OvOgodz
ceDxkqbw2aLqYAQ3mHD67bnDMMo2fO5W/Ae2YRafBngh+rkchyNq5r0Aho98uxp91n6p/JSXDcZs
k746d4TnbQK5v+2gDKJn3kOJcRlgCvWqMZ+82cPiZSMxq+9QMq07P3olCKk5mokCbXWs3s3AVV5F
8AEeavuVorDRgi8tGyw8iKAhH/UNwYD6RaNsyt6hG7TqTZY6XX4H7t6DJlAOGN7MAIRcy/c+BsYD
NiKq3m6XX6bVWAWVrU1QuqcRu7B5hHWc9dDFX9LYWd+Cyom9GlNz5n8UJOAPNzRBL2BqcNTrqQ1p
DfJPhNZIV9VxoH1eYj+dfXLmXE0vY6eHT92KOTIcW2QHwkJcbQG6TjF+x0wjxoAhYBY3YDt31B4R
yrUkLbACECFQjy8ItilDAWPPaqluhTcIwyt77cGQmnNwijap1Bd0CigFAi35V4m52Va7ASjUIZ7j
Ldz6aUoPHuHuGwQviW5z8N7VBb3Gag+8g8KgRf5gcZNkV/bB1mMvb0C/8Djh8t5hUq5yETUcKabm
UXo4QwAbQ7ZcLRW2Ns3BOThvq8R+TU0h3oDNo7P/4+i8lhtVtjD8RFSRwy1IKNmWc5gbajyeAZrQ
0NCkp9+f9u3ZdTy2BN1r/fHJtPmefvndVm9HzVkexoM5Ff6LCDs72JNiA4W9kNlSPMB7cNbBLAPC
2YNrRxh9SVqLc2Au3la/boFZGmsGeaudd5gjrv5mFLl692eO/Y/aLWtW0Nudz/3urImOxuEVtX9W
7W+ZWMWOj7n76Gcd6PuyNW1xAmWB9W/+/1M2M6xdvmBmnae8dBAbLN0mPvASFn1cNQu2u6jLBaG7
ZSkcLNhbd1oWRp6b2roKE7vPCHgZiF/5dIEyeLIQhzTJQslHm1qNy1UV8B9/97PnzaDqofnqy6X8
MVd0pzGiE/NbDoFfXDLV0y0HeeePqbV23eus1uZv2NVq2xPrJOa7Tjc6os8s7AkKdQpyeTdNNPDZ
sob8X2MMYZEQHk2SI35G85kdCAn6CN6d89mzZE12iBJLeNbI/T1wpFNsnHXznky4/I9GGvU6Iqaf
+QOE5e9CtweGVK5r2DsVtfn8qwsG+UJPfYRIaRvyOqWc2kZXUJT+rpGk0RMh0vdEE5mWQj+w9dFI
YZ67FeXdUAf2EouKsK2dkw+A9z3Q5N2GEABl0bp4/9DdkvNL2nr/Rn+bIplEhetL43eWFXP3ODDX
FXmKd1vHkbgLttGnnRR4OLvv1QDEP/SLEew7Ii3nX3pqTTeZhNLmPfS71e/dluy2vW1k9TUcWnsB
qaq5xbJBb9OTPxu+v1NqnfuzWAxGBlUp997PHL3uyboai922UJ2x53jrzLgIPZpneuiavQw7te3G
AonbDZ9d79pwsPx0WifLxRLVd+u+NYTvw/Ot9bsxIQ8EItB85tWMAvApK4OIA1t3/iVjTnjJHBfB
lxMhW53AafCcZL0/p1GkgitjiPyC8HLUQzhU4jia9jIfZc+PJhqjrh4sV06EmPVddzXaKvjnbzVT
AoRr2Kbw8O5VMfp+QRZIL8Yig8CGJHCSQvtuCcLYKxBAnDIXhMnIybT+WznFtsYCdQjs6Nwt1Y4p
E+nLsEGBdM1AZkjft5NJZCxxXp6ZixDCw2RlitHdMIOaHeLvPeW23Nf05oxMojVkzb71mhwFGHT+
c4/pyEvG2Rl+spVj7CII+bd3mVVb0667bZKsskIzWGd5edXD0qjXskLvd2fQvPd6E5Vuceiu29EH
VR6+WGeHb6jaxnkY62xpdqhmMm9vMLnebRIeNbFmY7srh2XBBzKUkRcX4Pv6jngo9VJ4Hh1iPMkc
QevocfxRw9s9yM2nnhT9xVrH07w2v/xGe9WZ+8z7njNdPqyk57xGQ+8TN7566N2RS1RvRPpPWeKa
IK4omczwEYzfHe8Ln4sn7lQREdan/elnK10geeJ58u1Y20V1v5qiRCUFlw+woQbkEGFfh2eGdKfY
FRYMyG718+Z1nijBTkmIUOZVFBMnD7uk+mnXRVwblRk8ki2nfTJmdZVaIwUsEIggsR9rS45+jMGL
fZhhfn2Q8zarP57clqu2nSk8MNxn1n7MxilCw2hEv7au8lgIyfoHVUJVZP0JHLSC+2py5OFWjYFP
rXEKRr85ol2Go2geLsLJlxH2gJy7ZPJL59oZnv7NtTuvVMQ4ctnboyU/crFV6I8GAj6PbWQu+bmr
9ADj2TfRg9Vp303WLIRaJg6sto95NLZv7N4NlPRS5lcOgT7YFWh8v7s1EF/OlAPG38CxD7fpi1eR
SSdIcjAj/maCe3gYqypMs5AQt32wmflbbRaSuMgRyRHqoTojNquTHKj5MvTPUB9RnM2UBaMkHRzA
pwFVK+NDWHzWuqyHfRVG3WtWZhwKKAa8R8SxCLlIiVuemoFWaY6KXDSxVr073OvGyL8AWCnaNctS
kiwadRyzfl4NZ8fdljVZZEmsI4l5y19QPQycZPZvdaIFBPeeYDTSY63ej9RtFwnM50rXOJlsdrqC
5HSjediiyvnUOCzs8xRa85mlzeZO41aZDra7OdtTBfj1W4TrYiSdDtgqWDNzPy31FLxvREaLh6Xc
7JwNtm6/vNUI9H7x+Ug4Y8uNraQcpLkP1mAE+ClqoY9CY7pFSeHkJ7Bo0aat5YuL76A8hhOvuVLr
dQXl37ba/m0sbmQc8rrO+XOi3r4XgMwGT+msut1WhA7/zmrbn+vg1P4BXf98tFkCbuu+6h/D2bCL
/eB5PJkhIqwvsuKARefcaZGO18VzqYI8T3qtvT+NH6A4aqjke7Oa1nopK2MyUMn5RPvMEXWySR8w
eqRGM3pfwTTWf8rSmt5JyPD9xJd8vMxpxgaCJSKq1Lxg+zchNdEH2+8NtrZWO3c1msHPEhVfn87Q
OAHqjhvtDCmnsTNSmt0h8GZqK1u3WxPEWTljcdvVlzEL5jZRgy3e6H+y1mQmS8Y4bM2N8qfqZ3pq
0EbBnWRB/Y6Cx5WoESw+KLv0PShj9ojH0hvzOSbvZv49mYLTxkAOcJeZKCzTeZ3DOQarzb+ySpuo
aA3PImrKqZs1NgTMO8MjmVJdXuL2ByNtPhuEjEizRqumXsiV5M0Mt1SdIwDpwClvDTaoocifaIv1
EJeXBkDFoNoQSYvrt4Rca8c+Ftoy22NvecvVh9IQyYjYJ4hJTllETMyMUrcwkWCKc2+FdKG4pIke
gyoznpFLIcrIh1G8TRMcXRtPbK1nwhKqFn3VXCJ6Hk3m3YJREeLI6NwDWdbuuhtVEPX8wBw5HfoH
ucUSEfEYFyrrUsB/BWEYrYXLLjHl06+IBKo/ws2Cv+iBgoujiN86WTNzPTqd0o92YaSLcZ87i20f
Aj6D1yAqbXePCE6fNFk548MA3vln7o3CfECM4U3nQS61vhZWFz7Bd8o26SZlP4qZALLzJK3mV4vo
G8mVa9IU1xizfqCy0J/jSjvlHSKTsaf0vTHeYQgLdMcI1RO787kp7Lmpn2RnBN8z0bnRH8SGzpgK
VOcufOYs7hHMAz522o1+5BQCKzkoy/YKVyndH3YlifGaRtc4UsEoNvSr69aevTFblkMzWE2zU6gL
3TvIkOxRh/D/6aLaDhjeyTMzXQYBuW/0fUVvgVMCB7G1vpjoX+uUxcJP1VqYS3orI8EhsnXhhGJN
QyxWkG7tfgmRgjxPvV6+8kFOV+2HeZfqTPcQBL7qM8yEJmx65bkuSMBkOIr0QNu75DPSv9gcIkna
f83p8z63bqW+yXXnnlubXhi7DVlbde+Ea9s/e005L7HZMSwg3J8qK9bVond+z5IbU35TWrE/wmgT
/43uIu0yK4CJ6bz6IQ9vrZ6I4syUuhQbH4Qe10veThz1JEMgDVOyyX9KDNI+QzfwzIXnwtm3c8tZ
CAHb2eiOe65w0t/rldhtr/+e7RDPUSZn5SY+xnVAn3DSBbdGX/Vv1mgD67Cowi7ON68BUvJ+bA40
1MnqmNFy/ZzTuVvdKbfULTO1mC9oXLr3lRT1y1rnjgVgVXKsmT2uSCipdV6snevMobWnsCZw70M9
m+1htPTcHjtZmuuuHZmEQZoAgmOLIiQubPxzx95Dxo3H2KkQZkmr+mYpcjEXKWse9laJ9gUpfkG/
KkrL4uLVBpxQERSCJyF0lvumJcVtjxCt3ZulLyXrbtjxq9SL+nKxMKZ9NzXyFNkdrDJPBHz4zLcx
PA1djhBT1W53H3XcFnFurIUfIxxV2TWcLFJJmmx1o8cioudmX2mKCe6DiV0oob0jck5jnTct44Zf
T7ti8dlGK8RLd9DNUh7YYPWTp130abmL5zq2stBWJ46tYWRVk/JvGABsIbofRw7yLQrbxEPNlKUe
ZUboTmpTWicNOkHtAxV68UTx16sq6+onCODJ9nSj8fIG/aA/DWB2h9OQhS9GhZmvqURqRgFdJ0iy
qqypfrPLYi7SpnJMi5BFLte9UXQexHQ/zdw0bU4jvC+68H1DOcFAHvkF6IdYkPbP6AbYJyTC3BJ5
LpBZpuH/i9CsduuUNV4ye+t0Je2hW/YY1EuVbJteIQimsa3vW8gjzI+RLeSu2qiDjTc+94X3ulqX
HeQrWozR8I3DxKk2pQNNOUVabO5NY7DM2YO7TB3otNEVWdyb8/RBxrV6mqUaWRupNi2TDum9B2WJ
USb2mqpcEqfSzXaaeZoBc5s1+/T4Jx8dJxhfmoGQmX3LBwFjGEwIjVUdqO7sgJTcg2RpAkXdW9KC
zdVxVfNWiTQsuoAc/7VcsOCgflRJvpim2N2s/NCmnJrfAaYBZ+9341yR5GwL1nG9UJgTSmpm49KV
iGcjl0MBkWGfsWJPiKJ6NDia2JlGvBhTGaiTzjzzrrV1CLRmYWUc0D2CHXjS8S9mgAkLb8Msnulp
H2DYgna4LNUU8FKDUn1XmSn9FACa/5ZVXKoJ4MT4MjJ3ZLEzRuUtnMgL9+XiOdU18Dr9MreOuXwI
p8jt00jTZPTdTv5yqgdHGZD1WWH+rDBl6qFVBGLtUL+7ZN5bVT0eMnupDjZiffHXCvvZ/2d25iJj
hAGkowp7sGgKD3vzkU4EgLpuG7yXTTlN8+6zJivg2FLdHvXt9sh0awP0bqjwwG/prEecEPpcO03u
H32nthHZBluzt0DElj0+3aaGeyKd8ZRjc1r4exRsewZo95nnLWeLgbL+X5u75g+Jg4iPSOn1rxke
JqD2NcfBKICaooOegbUTTRbNCE1ba2TkpnA/QM8ste+CTi7QsJP3E40ddhJkk6inLQTRX2PXmb8y
pSL/XtXTpj9mLrpPrpEt2rk+oXUJao68g9Rp/G+cMcC0avZU+TCxseZ7YfX1mlD1bYR8LdV8dDvo
IhRRReXv2r4H92iHznxRBRzngV8GJSQLS/dRIwkedqC59rC3qWMSexaB+u+AXVH8M/ys/alaFBwH
MQTOuJNUBD97JWybUBv7vwNs4o1QzcX6bvJYUxFcUt2cRNG2XQUy3/XM29137+USIOKK50lOv4BJ
+vHgQpAvLKjuSPOgH6zjW61zWzyPnUeovvZ8tPXuFjW/s8a17hw1AxFRVYZLrQmJhs/yGTTZWk1r
vSBBrLdEbLV+HoMWowd353xu3aklnd9okEjCGPKuKjIeRezomrNH6dF/LPx6Qcpu5OH94MgxvD0w
I0yP6W+iSnJHRcVnI9ZcxIyQ1DHA3ljkDJV8G2RC5ZcSSaE6jVPQo2UffBaCLGyZQ2nLUozJXbPO
O8PFoRKH2lIrE4vDbMEvYT8usEvjYSrN5ZWXS01HIUZhHnIuviNMGUKqsR/tezJOrfV7gj7I9nzI
CEVdMqrROmnd3UUVASc7K2AfOi1YDV0UP5TYxotcbNRiwtq236NL5+DVpuMqO0ywdO5dtzRhWguM
4qlNTurPjF/9HqgJMfYCArT3xI3p4eM1IY2D+f+jWEwFWLPU/0Yz3N4qhZQ1tpQuX1xyr+adWQ/q
aqzuKg+tXwP/tcbcEMXr5WB0zsaLTns3eoEdHfRySSoC+9rvNhh6MEirz/4BslSYS+x+qtJ+wDGS
VCUPGRNOlX8WtQmJxsw6R0nTbuAtIgB3TnKJYOU8r+BEuhlAaRdLmNAMHbg8e6Fo6qOAy3IelTFv
V0wWuMvm0V8vNTs6VzKd4dzag1mM8YbLmmnNbTBTlqCJ/sMyYfLAbceBEPa2+YwwYql3FrdzcD91
qu1PK4WVWMvIZLP27FfLlZlUVLEowY1ZrHEjgv0ScoyGK3L0Dv2t6e4IbwvsXTXm02soGJnPVlWw
KDmzkV067suT6fj6oxsyODmH2pEmZcVGgDaGnBRpZtjmx6wY0eJG9PrFw5X3iBUe/KSdsvrLGKfs
1QRCBodbx0omfa/yH7A9tqlqJInkzWQm+GM6oKtAd0zyUK71+thv68RDX2GOOYRma/q7irvpCdjF
A97W2HcPYZh5b6sjWuMtEk7GONwE4YeU3fYpmRtRWWwlU9fkLeR2mC3pysZkIi1UVjM81Dyo9T7I
sUCyl81+eZeTAwFnxO8EKEE/6RmUxDNTV4emfqu9JshPZj3mt++nKbCMFIvDAMtkBylyi3Lz+6B8
AYzMymNrVsUX9hhzAYdrFfyhh2Up5Yxo22vbmN4D5Tkl+lGCCl+bqjU++WraNUEm17zJG6ebSCcP
/k60Iv+TymS8107neLtxC1X9o9tReLcT1J4lpHFnvimbFr4z2uatfYF/93JOnjEEuxHEVP0o3kyY
uszvGX9FYTGoVaadEEs2IchaDSHgeKrqkgWTszwjvXXOWpHVSIAcyoJj23ZGf7QHgHim11C7KShC
iWJ8RjEElSoiGGnlfo+mU3PPkJpFtFsxj48EIeHyFNjSX4fSNP84Q76eh9yqADVruHMkgtvyiPW3
e0KulktgDSJmntzC7d9KaRvvuqmVk2jmjqs1mEZ27AbDuEfjmY1vdovvbkdM6XSMhhUQ22gm8cyU
6PR8fflkxxi8zUvYywBZbsQTFNugT0QGeIt5DBodyINT5mt/cNd+Wva50MhDw270xGNENWn55chI
RVeAgWW6V4rhctct/iEyyPMYtf3L3YT9Aq1jDszcw+odisy0y+OAsUHeyC77H60aGRhqJ8Yn4LGq
OCJqLK/Vuk3FI+BDWMTl5s9/SfnneCpwqy9GTFxfqVO3tAIJTteWWzJkATd02+IOSzq3dIPDugA0
Hb3GC7p9vTruoRmpRk+LnEKNL5vgyIKwLKHgnAXaMfAtoICdXkNc3igcWBF36yyL6lR3uv/L0Z2/
bs5oTHurFlBVnTPgkxGUMf8zmMIvyObX+SIDtt7ELeeg2Gtrc/az3XnVrm9CEaabVZW4KRYQ+7ri
c6UyhRvY89ZmguZtLIyuVmY5J5zq5QcakrDCZBnCFTIAZf2rsRrtN54N6J8OYJQG6VV3DkYRhc+z
lFJe6ry3rDQYaTQ8zANe7XeiuucRKgwMG+5elj5DvOcyKNcr8qDGjXjU0YP+yUHPF1b2tkJfjmkZ
eNw2ECfiMUCS21s2v4pawjKlnqDzUF5PUQ5WZuLTYhzVnxCL9S+HS8DiAWOhRoQs8tTrCcW9KQSC
V2iI4mHBlFPEbd278hB6HeLbyd8cqO+wc+8sJvN/dhusVrqF8AtxT1TMn4H1vjhBzlV/7dJDlZhP
0/TNIdItaOwZQ1NscvJ3aZVBiM+FQyfG42areN0wxO5q9kKcPF6bQSy7UfALmyzFOLJsQgsmqZHf
QYBnWoG3Bolg4Ltk+RjSiaZc9YdRAA2ZnF0vIuWile3JQSnx3FJJz0tZL4sHTlnJf5M2wy9XY3kg
GwlS184X3vvIcLkZu2HowoNaTSStud8u39Daoj8invMf8J+X63UbkZ4cWeYhGEmc3zQuytH8wXcG
OIZPIT83Jl4ShJBWXSdL4SzWHgMrpsxg9MOLBfpWp/UWYTUkgQCNn2uF9t9us4IPrTr9AE8LRN6G
7fQ28h43vOV+c8EMg9it1bikROPAWZhrVV7nwXHNdB1yl6MkVyjtC8TdZ8PjxtlRF6au5IN332Fp
uf/Wrq8u24ofALrMlTB6mB7/0ezmvDrspbCl9B4ZaRmMtG9VEyij7bRbs5s06d/oFXPEN/yC7LZI
JrZH3mr1B8Uj2f9DCxN1rKzOPzIAEKTQSgM3kjG06BBJjRS7onds7ytijdI7kXutnbhtVKxHZ9zs
6TTXVXtuPbMsktxoA/cI9y2bJCdykPgIaW7Dp0cnhnVCTg7vTrpBg3gJwdyAFIQHP56Ddrljyyuj
s8WKNNxPSJCf5OI2PkkETcl9HjLb7kOTaL5YiGm9d+YbBGOJOQp28+C6/BAjaKtf5YaP5QAwzmMe
VpahnkklcmXiZiK6FIZxA9wyX1w9ChX/mohITP7vZXAxizD/xSYQbYSfZrV/Iq2trS9dDZr9bJW9
UZ7aTZXbLkPRj8C1bS0gImwugRBd9aiqWVgxMI381UQRtJPbtrCIs0UF4X7MranYVbjNHzCBYldk
rXQxa/vzcofHEu49YPCw485uNJJUHRBQOVSNu+xsa6k8Lk3aSpNu0NOdnQ3ljx2OrvwKisX6vcAL
tWJnNn3W7vEeFQ8h8FZ9mOUaoeqj/SBKRg7qK2IMx/7D+9Rkl6aQ9gPnZMHhLL15vJMcCBgaa/4+
664GWnPOlZ+X4uTBCV7nYpx+B6iRfkx2yeeRjEV3v2xi+AyHMp/2hTu283OL4HtXYLvFtd9Tu9iG
OojOtGXmR1M2M6xnrop9aWcy3wUoqvPUydywOYG5tj1F2xGnL7+/Whi35upNR4M5XuuqFJeAZ2eF
t+rBGrKJzouDBgQmMqqu6sRCUY8njzj4d2u+CR9RokdvbYiPN/bnoP+VT4V746AFrWPSpwcviWCR
y9j1qvy3bKFkUE+AfVKmAV2x41JZXqTweb9KgR0zNjjX1CkT2fTpMa8+5lYtmR5ce/7xLDW/LoLm
DYZM7aQRFq1fQpVDs0M8ZhzNdqh+h2pkIa+cdoxhs2wS1JEuO7sCEntKM7cs5I72ZvMTxZP8bXhi
uPBE9NyIhQiem640s4tN7cGFWJPFOeUhWdwpylkskcQE6WcCkbtth3EPQ0pHnkh2YXtCchM0EP7x
CvEwxMr2tcMeJL0vSLmoOFo89lyBVdC8AyMN012OPK9OfZpGp5R4hPYfg7vnUFMQ2Sa3lE3mPG6H
0D0qNiBsdEMvsYTYS24nQtzUarIUVnNHAN00p1U0OjC4bS2fGlhIoCFLhMj6l8zb7lvBCM08o33n
1PZ2JJla7CpLVw+gYj8Hlp0WINfsxXAQiOOypk8q7L7UdlbjistztY3TPDOg7OcReio2wUdQFKyy
IGhimiXbFklJ6jJON0G4bXPbECY9BMipMmxg6DPFlVZZuCxHLIoomnmiKq2hojMllXvjrq3JfYlJ
nVO/5nmoX7OhXZtzvbbrdagy/cAcDFnpuPaKbHJw+7sM3SgWayMbGMIdQ19tnP42vipvugytjLZ3
3P/bQ2COXcHqb6OcZphVAG5biJGcV+J5CQhCSg1/IxOYTyUMiHjhFDqLkNv+4I1NPacGVCOXLUI6
sSfHoLlS+stLy9XnPrMru+0x60g1IYSrbz9VnQWXzeK4jxlsm/feEc39RPyy3OV1NqZsYSFGNkCe
E4MuCqZKSnL0qS8LU48x3GfBlT60dRD0208nXVQT3eb1u7HMsgcCTcb8DqjQK0SiGjPiz+qnd6PK
vXOHyZtPFQrtsNSrO+0HRIQ6lsClAPNlYDc/9ky9wEULDG9TbJTuIj9qIlb+NL2DeswYrcXG007g
/Ty53hK30pFBykjH8CMIEahi4gl76LJqRZcIQW/l+2bKzIu0/JtVCKOfQFBvOMgQbqrHpFqQneOB
s11Q2pGwwVh1y+rtghsMAzDjZvjn8KlvcY8SaXwwVrQi164K/O9u7Bw0+gwIar+5FP19cMN14Xmh
eW+DOufwjYtFKuxhi2+gh/DEdvYr+Jg2NuZpNNKuZyLcjWbPCd6i6UxMvP15EiFfxD7M3ZgsZTg9
gJdHvFg9c12qKnyqSdRai3NBTkW7OOBAj+SwFOon8/WYv6EcLYbU4znKklH2pAuFsFuY+yutcN5i
ICwedWZ3z8iIJvyw7IJhQlZH9MeddVidAllMP82yFvc6nHxCfbrGuxqO59m/K3KQUEcXKFXiDnZD
725DO0tBUWE8VNPqzyQGzDcX2Zr7T75JEQCXutEBhNp6GJ6aCvc8/1iLbSz0l3LYh2XvPmc3KywT
t+k2e3ZYF3fygDQDB1MhzSfEFUjjJjOXDzff0WlpkHoArTQgHI0qsDf1UdkPrN5tUB4Ym/A1OP76
4ndEpP5acxxg0xSFzeMq3aI9FVmh2r+zAeofY6GA3Jfw1MMRfW5wj559hBnrbbwNEbAaMFAW8eY3
SAefYP8ZbJStyf3xCeT5UAHukdhZvfUVLNx9Ulot3yUs6JefbZ3z4FRiI8yGDRhwpmsbpoCg/mfl
+frXhMPJ4nHTw0vFL3RDRWB/d1WBO5FdrDQ/BxlkthNT0BLyagr+2gnKrGsiiNJReoj2mZOgb4k9
TgSRGTASIBl7K6c5qEC0O6Y4h8xzvvlWKQ+cGao4c5TceuEQMft7Gx0ht6bpbN9oimiro4E5DM9V
BQSZuK5aLn3D/bWv7CrvCaeypfPi132hzmGb6d8S5gMvFIEq7zdHa0mUQrk8cCIybwUll3OqigbY
WQ1s66RtoLPYo7Yqml+F0XHmalOo6CSG2XoqVoIXjxbvTR7nazU9GDpadRIRvcCS4Q1M/kOv9JSw
12MdhROYsW5a5A+j9ZftX6sgczBuosob905LURWR3jm+MP6SDPjL9vO7EdHXVwChASlQFiSQu2NQ
RLucrJQyEZVYHiWlAR9Gs27D6+jwhPCU8sajCu0a/cYCL/RH4CNNxwK7jW8GMT0fQD03735fyMcs
r/hroEn1HckcPRU69JR1cdSO3gsFeWQQzKXYuBVY7tFDYjwIk0iY4TWyRoUBfEHtO8EblHK4cwMn
RKlh5eOjkwW+Si0yKj5oo/R/83E73tHNNpOFfcC3mpqqWvwjEltxtqgflYkzeBagGeAAwVAjat9k
o2ceApy1N7yP6oV1eJIhP3b1/TW89HKd72Se98N5LrMABi0kJiYBRAqBRkAesMDyvwARwdHLFB8A
LqGJ4qkywQKicXFV5jbvmGCJ7ihWm7dtnfLM3VVDgUBXqxwJAFAqI2tHcjJaAfLSrP2CH+iA2qL3
9wZWPoYCUD5zh8HSbuKtdTGTO9I2n/ohw4nNESn3eF8LI9EajUJSDttm4yMKhTrOs8/5ImqZiz8N
u9VI5g6ds/G0zt1XsW6RPKLtc/3YHPv8tfSn/G3CBA936UWjR6NAq34DVfF5hUU1fA21acIOYSoJ
YnxE6g5aHlZgVCtBXLazFOEBb2H/p9IkVRPmEa5ZrMsW30eGU3RNtZzmp42S2Sw2WxS7ZJ401Qup
Mpt1IKYdQ1rm8zWc62yy55pzzbwlHJM+V6NLMrxziDu4O5d1QARByzQ/HNjaxcs6cLwnORq2kR8A
lLwPsPLPad0SuhKHJWFwO6eIshfdmMK6WrLxT6gBdJmQs5OnhDBX9XFti7G8ILrjQhtQsprniFxb
GcOcjfgzIvIDESX5B9hIpe4sAtasJFSTfB1mN3q1MFG7qeLFuZnepXHQXdnnBx7P2ymvDcUprbsq
hdXVqIcWO/gY/AaZ4bAYCJgml3cy0rZ7mHuNXqMu7SY8THLQ/m7GUpre6Fp8LthPbwilCxSKwdHs
0mWcw2dDSUQfpduO9S5Cq/+1ktwV7Gq0ws8o0WGbMhzHSNEpcFSx7myvIRClQMO8KIWnx4ApiRCZ
Ysti/CpZ1BYPBSH2ooVctpuYsOitXsQjcWw/E3fq2yI3sgYQINn9debferA2/BN7wjOMnH+3Ho4r
linjAkTr+MmCC31Gmlt5pwyDqt7VbQFgyskxRzHutf/P4D4sHxthA3z2sFOxBdeYXeZVt2aqyVWP
bvk4jvt3CNzwIexHNUPHk56DZk4MnRXjXg7MpMwi/cSXN9WQGa38jigC/uwQ9ATnwMmEebQic40Y
m227vXMWvfm8bZ79C3tX8M4NX1l7jeKTbbe0om9LGdYL4QBsv4OcwTkalL0K4+JP1A+bnTTEyejz
luVWfgDEjv52ftcVJ8sxc7LPAeGNZHZ0t+176oeWO0InnHLHQMUc3MhJfWwqc4tYGaHEwGwUFgKW
0GNmr9BgTCfLb0Zen6hultSRmAh2XQ66v/c9Uj3I26N5F/Y/M4IXkhowX/g56tt0A1oE1PMW92QB
AXcQMS7Bax5ZimdN5beXkDdGzsGyDAuNfqYbcoQgWHwS/SJc+GgNzl0gE744IcZ28mB5RXcCxojg
PttYfpOwkr05vtGWR9xk9jdkEcGcjGczMZzatvcr2Nt/nJ1Jk9w4k6b/ymd9LtqABEmQbT1ziD1y
l1Kp7UIrLcl93/nr+2HNRcEMi7AsWd1UJgQIwOFwfxd9bTt1ndPnsiAPx12M3lwAT4a7XHTYTVnd
LEMNcJiET4H3zlZoAGevJvSu/EZZ5GbrKOXq3+L1pWYVvwCeJufK5dGP/kj7QrLFKuW4NU4bc1R6
9E2Udj0AWisQRPGDKX2SLn6Q+4EsmB1OXSD9iEZnTq1yMqklxISFr1oC5vwAPLZGTzJVFBRxIcnA
YWeG7cE1VoJF73U+9WNS0Zo4kphgnc5raohvAO2I2TK6i5EetZLAgdfrIJwAKZv235SW3OQEi2m6
VUmbwRVJp8R5gDrbZA8UoO1vqqQl90lDBcbZjtTtGFAD1oWwxVRAjZJJNO1tGKrUytrQL3+4wB5v
Ushb4x0wNzHtZQ9veN85VdU90k/1Htvcjn+IrKnDj4DAwS2yB0dKlDCNeUWUEjsT0XaW+i4p+Uc3
MObCaFOnPhlFzALmEDwNoGBlnTfaTWB44nM84t15iNsh+iTyBomDLs97aASxD0/IccLklg/TPbl1
nodbrp88/RHV5DzbWgunct9a4XgPnhz18VGv7K9BDLxw4HxzbP2qDoDAKn94zGZ0JRUo56NAngq6
ryGjXUm1v6flQgPhY+bbgC/gEcTtXezKQe2Elmb7SfACgqMrSiQpWI1bXS+6co0emmtvu8jsnF2H
lip4fQvBfmgXUZsde+lU31D/LGhRSPpXh2xAGXLb1zxsDhGiENsxcpv80bWa7KsVTvEXB8lA3kC6
N34apyjK74wBON2WtMYxtr4BfnnjD5PvbRpnBIUZIMjE2fDBalFZ1ukU8RCkvz84BjDCFLfqAPmg
6XZAQKjd564fm2u+X9zB7fUHNmteZR8TLeq1F+DFePC6EU5tdwpDTG8L+jhw6ZkJHkl632fJgTdc
XN3XWlk/iUEW3bZr+i4EpRAF1lZH/vJrDDIr3Knabdo9zZXgBt06HlxDYYDyoEmSchFOWtRtW7cs
7qTMCxMdGTUl+9obDE6xBYqXd4eWtn837gD6qrDQAISC7jr7CThjsOI9YfCenPRUIv4YN/mXgTsJ
uIeuNekKglBG94ya/ADLyoxSZC9UW6yAtMrhiXzQKNZoQlLIdeLcujEiAN7Hrsr78FiwFpQJgL4W
dyBB+347gWK6j53Otx77Jnbj+34IB5rRcT3sgY+Gv3pNUwLLrohF043JOFI9Q+zJsLP5gNea9ZoF
XTk80PtV1a6evTpvBg0mIM2DHhI4rbXG3+rIfSKEVZvis5ZbLZWQyW64/tVIsQfdnAjaqB06sBWs
dOaoaVgUOU0m0Auc6EZSeTN8/bEuXL9Hp8xW1rZA6JuQ0JB17fSCmhGKRQjzTVLrf4HWsF7jvIJ/
7aQRtGOZ5+M9vLfgF1lIkc6092bj9gP4vzmWb3j6DHRlg8H/mFcR9V3AG1QERSVkRJMtq36jVxb+
4JFFA8kj39sragDBHWyx2t3koM9ajDmapH0O+5x3XRNI70Nc6vmvvoF/jJIDxMJtrNf4vgbpRFFD
d3SsGBTVThctBwOZLYegwUUEveFzkJa5c+P5eft5yqbpGREN9BfIxn9DlsoJPsqtC0QYavcga9Bb
iPVM4ycRl9YMZhhBBNrsrg+1DKJDqNn+E88mGlB2A3H+JrFq3kmz6li+Rh4MGQWz0rVo5TSdro5F
E1e/2rKHImlU0OrRoy3hLjlUH8aDgI1QfC4SRGh3s0fY31Y8NO1Nxtndw1b2mtuhyeJXKoq1AFyG
9ZkFTKNBfhQOyqvbwZaikgfSl/Prk3h3TirLLaJ0ubuqpJfu3cj1sYtKKYTcDFGU6DT9JoO6rQVT
AdRMET+gVeYnD4jUEIrzLibLtSUl302Z8GScH7Gdd+MIGotbYUwq34rKRbPWyuDRrUzkZMFnwm5v
HnJO2nezcptfpcq9O4R/BKjmvgEPUhelPgvJ87Iht7fjaTs5gf4BHWigT5WbFB9AR9DirlnmQ40U
GA183ojfBfj3eAOMF2FnlGORX5+8Qo+3WiztVxar0tcZGtzB0QwHg2pNgQzi2rOS2Lrlqmv9PXpE
ZrCHRckS8H92ByfKEm4mS6r6zgMSXdOWHz22YJ05XwJylOrgC2Ss9SzTflvCi6fDlLWhsRuidspn
Nk36AcQrtViz15q/BQpBEphGM72mKTJ798i3VHIXdKL5iZB98Jv3zPAQAm38YPY5tL8s0YvPsaPL
F4Ke+xC2afPVhSfZbn3NdaDIpyZsrd744pNIframqe9XPjoIDc+0KcLjHB3sYwyqCURcKEyuczE2
9SbmnQGr3XFA/TdFiyyzZ3rWYwLMXiOERu1P3st0L5M+1P8OwWh+71qpvomiwzFCjxA74rHtW8+J
0QKMynHw5ZqK7f4WfSxbrhMKE7n4Rkss9Y557jv9NqXsZa4jyMvVjiqX9jx54fTdEFVVbXCntr5R
JmebY07ESwnh2eppRMcACQMEW2h9A0d6NH0K4SuSGINUKdPDB60Ej7lyGz/vt65mJ1TO6AVt6ip0
WhrqdCCAqxr9b3OMkiesfT1QzlxhKFV5Zg1wzsNueW2pfoju0OIUL01HXqB1iYeNbDdQuhQOfbbe
Upm29lzp2g/O5OqobtaW+GbDc/gAeicI1jFwVOxHM7zk0cLy2gMdEWj8Wak5X/BRVfpGIwfcUcxE
i6hNOsRGMHsagl3GjQduACzeGnZUFW3hhFHHtFKk2D4Ctxdw5VATgX1WtHSuh7kVkdHkhWqRwC/q
J0Nv9gGwglkRoE54c4X0gFe1RW8Q5TDAYzfIFxp7iX1r+VirCMEH4DmasU/0AYsljwKkBB1e2Onn
1kY6C0wzY3+o7HqWzk35RWNZNb/8EAEdGne9XtyQS+V3Ud/oCGwMffF7tDVxZ1CjoZRPg/xexkbR
7pzRBVkdc2DlHWXCKdpYsnCJupIb+0EfgUxspzTU0l2RtM4X3gbYs4kKucUVjSXu0nCckPAro6pB
LIYMsN+lzkTa7Uknr+besh9urB5Gw8aMjLnNq1ney2iPyWuTkaW/Wjr53g4lUr29TUsEblaI/KGR
35V0EVdmNOX2NsM5sqfHQOlkFYSm9dIHRU6/wTGo7UdlCIWcflDxa7SndECdMa77TQjZtVuhRlZa
mNAb9u8UjN9tNdbidQYW+Su9401A9KH6sGpRF5w5R0D2kYQd3Wc99bv4qdecNrgN68KGyAeJn+NY
QXrFiyiCFlX5zT7F9BVBUdNNeH9q0/QjpKSD+F1e6bvctxuTko5jgg9sEFK+90p0dFZYt9fJoVcW
FS34aKJaeY1mPYfIBf9qbDSRkXBx+8fYrTx/bcmaCOuFnN+dFQBV2CWVNVqrURb5A2q79O819FnQ
jx3EF7uW9Y8GGXIQNQZp6N6xO/E7wtAoeeC2zR8gM2HcXXtCb7da5QmA0gkERSbgR9Q/Uem+cfom
+oT8Cf0oJPOql8IsGwT6x6j7iUJXma86jBp/V2YuvA2yEzQyUDxznprEDsgOiLZo2ZVm9OpyBFH/
NbqIrpPZ23c9CTAcpaBVP1MkbDv0ptDOWSU8BdUKFSaCQJaIvodxX8Gnc2m73kwl6QZPr4HMAG0e
+5ddA/Guo6ry1kbicXvkslL3oM8huIBEcr+AKQ8ORhWixlOlPVTkyEKQG9M5HUgIguUNgJ3BwW+0
MgLQFros4+xRpIXxMwcTUBxdBCNTNMpr8QtnD02uRz+TUEYzu4n2ArT6g+kMabN3DW/q1klFb3M7
4qUj9qDuxgfbGVpoK4OvD5s0toq/E98Pv3kAGV9M2x0QehsqDtMvXA1Fukf7qa1Xdip8AdimbT+E
+EV4h6iK4/AI1oGcGpBdc3TMXEdECvj4lyELnS8O0vrkL103AHtJO1Sm9an7O0wl2frU1KD3EpMn
J4BI69PkmIpiJrJc0BAtrFbowTRx8KhpuvWiuQlcYC02k9nVkxp3i4KBDVYirWzwxJSc5jQAd+f8
2WomgmJRwLSj21l39c7uMutb6xc29HJjkp/sCUAhjgm+2Eb0qUFqoK1h0Hs2eZ1yhgILvVGIFhvg
yArSZQE/cCVoiIZbfVSUmcwOyduVnxJaNwE1sG2PPlNLtKFTv+4UoO8HcCANemU0gVC2FpAgjHDN
WG65FW0fJ598lEY8ZK4Hmo9gJ91ui94uvAPPjgfacZ4zpgcu5NDfUA4xk4OUoOm2hdHJH2j/VuGh
EAFg7EA18g41+y7etCD4ie4mfhBsNk1+1Svf/uTxtnW2MtWnBIgS9LaNVGA5NqB2SFNhMOZ3A3Yp
n1PwED/avNIyWn+O+ZLWY4dKBtxryhN+oX9Fez756HTVyPRBed27SFFUuChj6jfelMLGRcelCP+a
EVtHEG954CCm2BXU3JHAxldDOcNL2rXD13IC7K45UQwEuZ662yocqDFLU4Ro4YLvfknA4Rm3Ax4E
8MLIsWZZAWhWe1yZqie9M9ggPZC6T2Mhc2wLc74SmCHoy4g09uCp0BaHgmGD5NR2AIzQlWowQ3xG
fs43vlt2Tc28x/3rISCK/zR13xh3doQ49b0Gu4Ra8eg6EeEVhXeKgal0nswkgH7QQuAotxOWtu0q
CkY5bnwgmEdulDZBkDQHOV1rpvWxTa2WmyzhcirgkLar0Ci1mHzSrm7sLnTdTZQFiiQFhRi5VUPT
fZ/UKD/rwZgZm5qurFqLrnTY1j6edhu+9Ej1OINUI4EdpbejJaSgyOJ6zbegh759R74y3sBfNppd
Janp+4QEKPa079EDh86bP4H95IlK6zZ46fAMBfHd+jLa0A5yKMx71Dw2PKnirxp6H+UaycpR7fAO
i79mQW0PiM9ow81fJQ8TXkN0mVRiccuIHKGOrioRMf+rDNy+L7MEJxpHpuKuwkfkh9SDiCpwKuid
dB7cBKS5S/nTbyCdQkMDvoZOQe9/LCw6Ori6RJT7shSNBsowogHo0qIL+J3SeOs8lVWQtfe0sg1y
+LzyvU96O4hpY4STeYRrFKYwbcogW/3l9lKOGbndBmxNdEtfwUU3nK0e7/7SCyoWBQXCTaA8+xe9
uuYlk1E4J1DAsATM5C9/TRNkRtFJ2L92bXiktQKwoga6lVpIkdq7vyBPNq5QXrLNbSOQa8HleSNi
THgOERjm8Yot1Bk/I2N2VuNfUQKhitlz6A9rLF34iLvIolmDSRpRmrIAueyGvhnkYWj95G4CY/d9
9OLx6FA42PzXf/7P//ufn8N/+7/zp//vsfufrE2f8pDK1//9r3MWQya9b5J50xSuvrA77MlpFLGO
pw/sDqBLSNJSznNvL49yzjYJqTwTUCMIE9dZuAD60VhhGcTrSTNorqLC+Kq1TfXAO2O4uTzS7KF1
4iRMnAB1bgrJ28fig55+zD4K/BxNLaxlKy287afW2HOZ9mtTwxfCSuXfld0jcI7Bxm1ttT8vDz5P
YzH4vIa6MrF8telKnw5eBp0fw8PHOyKromMhQiwrkerY1X4DQ9DsAjR44mR7edA335auH50/hhMA
6gx3sYLTWPRNYIF6m+q2+CwkwthZUWqPyOGH77VVZGKuZUpHou+Df9liGWmWDQ3+BhDMiqLeZcrN
NlBVm83g4ar03lmZOjUV3VImyoS2WJh8mZ7RFWjgIzap7OfKjZL7QZavZtqlD+8fiLekiQe9zmcU
C1O2RLctgE2oBaCTW68GKgKPBlF1Rw8cdublsd4YwDEZ08EH0sVoz4Gqe7o/YNhiuJK65lqhNoqW
9GisYpnTsAAlvMIQo3vv4Z7Hc+flIq4YcOVOx4uKxkfojPEq0Ph7NB+1rdlO6Yd3zwprT8OlSSEo
bZiLpUpLf+I2d0g4sSNbe3nk7iCMoozbCMRPZG8/Xx7v7YZHWlvB7XUNRUdoecR1DR5sKsDgJaLF
hd6yaeaWyBOZvTN9vjzUmQWDXWlY7HfFNzQXC9bNpYE0xG5iyhL7JSpaGg6qMF8bBAr34FWD98ZJ
ZeKADpaP8gAHzJin/sdVoOEHwAUJik5DjPcw+TkZORCqNbf3NUPGM1+RbYGFHRJNJuyYxaqhcdDM
xAUEZ9ABPWDowgmgOrOGu9ZecZg8PxRKtPN/Ljv/dFaGBzMFDtF8ls1ypRmhOHoACCstMq8EqHPr
RcwgFgK1Jfov1qswABkOAVOpwDHA0OWB3ftDtA+sHsW1qYx2l/fH2ZnRNTVt23L5lIvYi9dHn3Qu
WzHDCHk/9NLfmHiG7Zs6ev0XIxmuRGrEEYoL+/QbQvLHO0dBDI8r2vJT63vbKseoPhr86t9MSkKn
FHxC25KLoXxSelMPB6JUb6CTh1LA0fKgXSD8oK64Rr69rbF4RtaTvhoARWxtT2cFlBzQjYekMFo4
GWDmHtWcnU8+TkMev9DXvqqA6zWGRhdkApd8M7qSB++/+LSOcFxTdxzpLI3acx7vWTWg82B4WokH
EmxzipXVQTh9dCUg//NvnWYI8JcFJha2oPtr6Iv0RPhpk9MQk+tsyoKvWkUHZ9UMWBsVoMweRZDE
T2FVmbc0x+o7zPDEI1futKXV7hyB4qjfY1x0v4FlZw7ve7BZdPfjQxTqFHc16C9XLqz5ZF76uYv1
0TRgqrHtyHVMv8LPAjqw3oD1AUYXW+TaxTodmxCtYYRCLq/JP3nnpZGN052BMgoUl56Ra8QbATyg
LJc6jzaFs3Wp292tO0MCKBK8epWs7kSYBoey9a78inPHm+DPetlz4HLmv/8jHEMeMiMJugemH9qS
XojGeA3c/4hIeHllqPlQvZkvAgqccGDAtr04dJRcohbqnrn2mu8WGM09TZmMti46sgUiQpe/7rnB
5GwsCtID+oOxyHncIm7MWf+WtmPm6+tcN4s7TUXV3uqHhFq8Cevsyvz0c9/SoVJARmLYyljaGbtw
rMki8OBEwKVG2xcvAhDYXnFUpOvHEbcvwCiGvUMusH8quCnocOEJsKU0Er1ohmvfjqC+yw38GbEr
KZbvL3+T+WpYLACkYh35FIdaH1fI6Vpn8+fPkdACFQex0inB25u03raXRznzFbiWXBJaLihDiMW2
9qaB7iuyB+t6FEjqmgikKMtYwb0fd5dHOhNaCd86F7vBF5f2Yu8mvexA25H70R2qjlOQeceC7s6a
MsrcgrCzfVfrAVqQrnaHc0j1/qBKQk2ss6l5E1UXWywdYH6GfWCtXS3XPjS2gFshxiK/g3KdfL08
1TPb2cLi2OSlwMbSlw9oEJJwgEvGMkAFH1ogyauKOh1V1wiBDzKCa9a8Z1bR5mZkCXHotujmne4V
THQQ87Qo6QNaq2/KPkb7r2icu8pw3CvLOP9Ti23JUK5ukNbwcl5aOOPSU2MM5HEZJ4oWUFKHLRKl
YYAIOKZq294Uxj3OWNqVCHF2ho7h2BaYG8vS59PyR+QDxFlFqDOhiAbpYkedExRJgSY6rI788O7V
ozOBHjln2FHIjZ4OZWtoyUMvJcmdPPFslkVE3wDc8QFWZeyCw+tK40owOjs71+ZVyZ2vK2cxO0s2
OjGQDSN8vym3GqJi9yibWNEmhFr+/ucKX5EltB3bkGTAp/NreDihBsenRFnFBmlEnqPw695WBfDO
y5/y3LyIXI5rmNjBKrmYV4yMdg7+2FpDOLMwGEJ9WEvwqG0BH17ZIP9kKsuNyQng8UBJB67nYlpw
9YXdtkwLkydFhwhn7GgTjbSZQdzCfkp6N+t5oo3976oquyM2PtXN1Ork5e+ftM01Rt+ceGpZi0hT
JxhCqR6JTPx21aGF/LQb3Pql7eHD/ouRXBcpLKA9XBRzHPrjUPBww5uUX0CiaOAlADMMlSMDyCtm
eFc+77ljr+anGYZqtHydxT1RDxXorBokRQHS94gUIw02jKs2Fe2bGzSjtSOsROdfnESeFlBvCdqU
J+Tp/NwCSVY6c/Vaum6BBAgIjDSw9W+jmR7StDS+Xv6cZ+dI50iZZFdIWS4WLofe4Bgjkk1emLcf
VGhGa+x3pgNiGvEdBEHcJpApfP8LkbAtZ1SVTkZnL+Y4oT4HtA7V9gSYqr6d+aJABBtlPLiM/cMK
g/Db+6fpKIe9yQ61CXSnXxURNNMbkPBY26NVvwwTGuNVDpI1woz0cx84yV3ba+Ovy4OeiwSUlBET
dXnJmdYiEogqU6XZI5IAC2bY5KM2ru1EgxtAo3j/7qEoeVKOoSA4138WXxSD7ZlkRtsA5q++CShU
3lFRjndJ6XVXLsMzs6JCDsNJKJ6LpDenn7KFuQQfq0Yk1hViFwOqpA2S2ChfO6+XJzX/S4voBsOP
TUnqRCFGLBZtEJ5Xx4XOUQBR8lDhVz1A88yw57w8zrzH34wjef/CkhNMaRFFHVVmcYSqLVCXyj0k
mqPtZNqINdk5HU9o6U+yA65QcBPif6DiH5eHnyPWcnglbDAl9Mhs6kGnH9SpstbylazXvrD6Z+WJ
6SOAbtRKnS7blWOmXSm2njnyCptTiuOUt6SzjKBx68E0jukmxrhX7UPDVa+1Bp8z5PJAuwRnyjTq
68d3T5KYjfKLlFII3hCnk0T1GL1+YNrrzkWXLkcg4tGmMb1DChI5Ex6TV9b03NXIfcj+dKTFGVSL
4O0m/UiHtEZTrY3jH1aQqp9ziP8hFGxOaFMV0ux6MASwlyb4HgC5/E8pxUd7c3nib7+2pWyXZEKS
YGEqvjgu8DhQbgqpkQpbMz7gl5i80o3A/BTuwS0qCZZajXBrzCsX8ttNZSmOKfOHEYJew3yK/7gm
baSFQwc/JawLMRuLs1nFBIfJI1SW32zC8Moszw6nO3N7ydVdLs3T4VAr1GEtgW+a5f8+AeExj1UC
JX7QBvjYQY7C3OXPembA+Yti8QX/XWeOpwM69ixInPc1zB+NjmTEgX2eWtM+RpbX452ZN1dmeGYd
8XJjTMU9Qsa6uChl2YUp+RWsTzetD6EsEK7H1WGjeV58CALNO06aZlw5NXPkOQ0NlPOJ57xueMDx
sjqdJbXZnA4SRxU7D4BN1YC/YEzGo/Si+GUHZfkramqsA+AXXTk/b6P8PLJNZsBT3AZ5dTqyiajQ
WJUWFybSpVu6zupYSce4Q+Inv9ItPLOUFG91SUGOKi5B8HQozTOiIjBN0A0Fco3VME5baNXgnKfi
Ofcw8b68c87OjBWkpASwzrQWt0qcqkCbQlAnsJuzXU4GCcLf03ao5iRXPuK55dOp7bi2S8dJqMUm
jYwBekc6S8dMcP+6SkMKJst6lKwcY1+rBFEKIsFmJIG9cjzmqHK6cUiwGNNxySP5pIvdGvcjrkRp
1UD/oLak4VC0Cyl6XDkTb1eOtwelYzYmsebNIex09EggfTfruo6Q04EQsEGAptih0onaEK4wV77n
mYIkA84PM7pOBunx4jxUokAguZENDafSxKg3MLdUyjt44bBo9qKo4QjYIj0UZd7AKvUlQh59eS+Q
UXu5vIveLq2NYp9B8Y5eMxfHYheBtfYh3bG0Q29laCxWKv+QaLH6jjKQ/aVp4F4eogE+4QbkNrDK
y6Of+fAuL0uSPf7A1FhEd1fZA0zcklZ+PX33ETym1YKt9AiJici3uzzY2/SI4KPTmOW4WJJ04PR8
zja4SCDiRyEAcx+w4EJWR039wUsxyaWUpo65nyIf2TZNtLUAH7y/Aqw4O4zPr7CRYF8co4SiqEDS
qV07cfSLd1B9jye7h3RsbH64PNW3x4aRyMMgjXJlM9/TqbYlZnyxBcLGGDI4xmXQ7EManFe28ZlR
SLx4V84ZAV2IxerhIAR3HZXxteHAzR2x+7lBQLDbvnsuc9Fxng2EFrbL6VyMwNKAE2I0UlWIH3rw
cBEbRjL98ijzbz0NNMogX+APjzlqZIvktUOiDK5Kj40r0GPcS311kyI1jLqHTI6Xh3p75DhvFMyF
jiY1ffTl4gQOJjT2rBSDy2MNJ6K1duZg9Pe6QXUenkLYHJNIj2DGo8Z+eexz07TBBjFXy6aluTju
KPFSyEnBS+FSmN3R9562eY8AZSwG88q6nR1qRie4/6zasvOH2EvXqtbo0d0p4UPFsMYguUdPyBpe
a0HMX2y5eIoZzYgVgXL0/FP+SBIdDzcqfYRWWcpJPiNsV3wpNNv4YmgAeVdd47ibNM/yK/31c9uf
IC55PuoUyZbriC7PMCS+2a0HMJO3OCgVG713rSuH7NxnxMmOgt8MHKBjezq3fsQBWphosUMtRAB0
koiyyqlaY9r3/pIUU+H1SNigg0rp73Qo3YCaDJoafJPCm0ShxrrF8s5a+RLdlffvw7lyMqMFaHVb
i+NmVDXuP53s1qVXj/vJRQI7oCO8S7rhx+WRzq0SHTdulxlHRRf6dFJ2I1N3SrDVKKuiPTZVba8z
B0j/5VHOrRL3qLQg0SJ/aS2CVCE9Cn0RJMvSwR8E+X00nyurPExN3l25M98MxSTIoXn34uYFlGSR
Ek0IKtV2i4mrsDq1933fO/RaVpLAF/r28qzenKt5KL6cTUmUvNZcXFgajt0QiNA1irPUP4Bz9tEa
aoInzNfqb25nwj2NsObIr8zwzLA2OS0+QrQLuF3mv//jOLf0rNkHBaaXeoPQl2q+4o+o75M0Nn6j
rerkqD1Z5XvPGc+DPwddbH4LzZvUD4YJ0bocFpqBkw7yG81uDPvucPmznllBWnYuM5RgZcQSc9RW
rjXliCPM7TN5xMtoxAwJ47aqRGrg8lBv7pp5VmAk6cvyLUFGnH5KDxRJKId4duBMBjzY0HA1JUo7
4BS0fdEZ9nfSr/h5UPWVY/cm2VoMvNg6iLeAnzeDad00er/j1YdMUWjBydSnqLhBVj3YINkF1R6X
4Ts6yOmVA3l2D3EZcPBplVCHPp04anpTU7l4mogAt6lVKNCv3PhBkt15aAFEcDFKJEBGtCyu3O5n
J07jHYEp2mUkmqcDk2+VOnbsCHyPMDqQ9yj/NvAb2sN5URtXNfj6wrNY4RfpoisTFldK0ufmTVuc
KiAXIdivxXfvC83VMy+f5w1uf02pqk7v2obX2s+py7SnLqgjjcptXv28vNPexFmQRLx+qdpSOJEg
6k7nbeeTWY6I3qxRXNAmCCQtQHhMitWn949D1inJN0ktrGW7jYvDKJ0KyrRN+Wk20eEz3wYBVJUr
C3luQgRZKhYcPjwXFxMKm0mZiReLWQYZv9Ycy4Wp7q61ZM/EAvXnKIsDGsTIsqP1gd5GgzR8X2A4
bk8QRxKkwt8f4cDyMBeaJPTxl+BUpKPKtAsMcDZ2bnwLtFH/YLSKLhcQos3lRTqzCxWZLUb19txu
XkLn8MZx3CzxxBqRNwT2kKlECLwfj5Gqh6PXle6mQ4/9yoKdiXVkLrZN20BHb9Ne5BRCBUrDV0tH
VS6tflJx+RsRxOmhJzrcwrrPNtY028m5Ch35y9M9t4j2XNmiiECdf7lV8LfzmzRml7SpPe5houO9
GEHsM5DX+ReLSP4O0o2CiP0GH+vS46l8C1UQpdfUJhrnNS8ytcNe8hr4/dykKBSC3FOQFp1l1zDo
K6cdK8zbEJAqd+6kymNT5uYBR2D53lIWsWOug8xwTsXreBGsNWNo61xnqBFi9hY79/wL3MJvgBXE
lat3Dn8nL4V5JEX4EKTtFq/J0yhFj6bwR42RcDNHsE3r+5XUywpZUBNNqqScrlxDZz8iVyElRaqC
dClOx4tDMPqpSox1jRPmEeqCeSzwTLmx2S7ZlV147tCxWgRGg5SNrtbpWHglRE1jh1wwsvodQ1A8
hA08uRhP3E2DRQR21VO+v7zzz31P3j7/VMupqSxBAgUQdz8biPqjOzea9DKONmPZpxmseZwXkZ3O
7i6P+LYhwhK63GzgZYgtMGRPp2nhWp/1AXDBGH1klOkoPRDVnF0YWMjNQSjUd0OIjzyErA6/lCLU
EVYYXP3Kyp6LNkybVzw4L1ozcx7wR5IaKx1jqCAE8BY5xpPWeBAeoVT2e6pp/c8sbyy4SujQd3Ul
r+Hf3o7N6Se84txHEZ9S0unYhebbQzd6+HPlUblpTXOIEcZbGe4OMlK9Kc2g3zZprW0vf/q3NyLD
Wjrb2JxBWMsHLwx9ylrztY6ZurlVY+Tdx4jdXTmib4/MPADwbl7U3BNiObnYmUac4wbAs551lNLH
PQt9l91QlF8uz+fMSMokCsxva3K1ZSqBETo1ukEZ0BGlsXXjKdj3jlvu9am3r0zq7dmkfT4jdR0b
CMYbVJlvh5aW1SFYfBcddZnlyIULDR2qzPF2IGA1tAXqa8Xzt4eTbjMoUN69PEppfpxuk1bB3m4t
UHuQNcODWWJmW+ErdxgaqLZ1CHD4vd9zLivxrOe9SIdp+T2zLo5rDKfQxQqmFnLvUBEYch4gdymo
miub8e0ZOB1sXtw/zl/RekHfz5AhVTUoTzs14hB+Kzdisnq8eSHqq1zi+IWN95W6z5kIZIDzQj0B
sPmc5iwCbS6sxvLpeNJnj9Q9voXdWgvMr5lmYU9UoHOKEil+sQOapWWFxbGVGt2VKPh2aW3uSxhU
M52EADDvtz9mn4euEzRCHzdjpbk3Wj/6+zFR3iFOywlJofFaQvf2qDAe3Wd4KwxIJeZ0vATNRjR/
3BHrHMO9p+A84H4WyI1vtteKDm8XVgmCjKEbNs9jmBenQyEfM0yIY/Qbq6g6ZAy7unkJXUTas2yA
qz/R8kZTH6E0H/v1K5vq7WdlbBYVKLNJhWXJqUpGHQHVIe83Dt7g96jXa/c4VGEPL416Hwi9vZIn
v/2sc9ZI+5fsxwG0KE/nikXOoNmh6jeVLAnebjSs0M/A2VRUXy+fzX8anaeZj5oRrdyc9NPmRtfp
UElQuaXm+uMGr1h0GfsUFNGqMvFGBdsn288dIllPNtI6j8BwR8T9I3ojq1kRGlMCHHVXfZLaVzqm
by8UZRCABSnzfJUtYX+oRbUC3DCyKZ7AZRD9nmAt+2x8vTz3t09ycj04NeQplALexEGI4dhs6Wa3
6TwexyuF2fgaqE8Z7nWMRkGkSWANUKOcDfqcjVylI0J5l3/CmYWm+DKPTtEO9Yd50/9xXk3XQyw2
dtjUlojvSBGag6gscQNCXl55Bp3Zw0Du5s7iHPOB+p4OVUeSLKTW+w26e9ljnTbG3sgC3VwHdY3M
s5J9eyXxPBMQKRzz5JJg4OYX32J2QcdGFOiUIH9EKXLdGjokaYR0biQ81XXX6JDV5RjuoQY7D/VU
+U/+pF8jeZ5bZbirNIkcsNvQgJbzRjjQ0PMBUyFdvxsNiTlMSBUvSydECrGARd7S0DZJAqmfTKb9
dHmFzw7P2SKAWOzp5ZPXTGoviAkeG12PST5jnU5y3MGFdiJrQCQRULwRNd9rEy0JpzCutUDObTAe
aeDjKd3zPFwsQWOD6WiHatj4XVr8KHAp3CNDHqzMUvTvvnvmtxrbGR4oZZElkcXXW6cxpn5AGiVG
PgPX5EM/AOxG3iZE6cZo9pe/7LmpgTiid0svUyd/Ol1YvS0LlSd8WeRMLEKU0WArl+Z3wvKjK0Od
C0hzdWTOmAB5LTdy0wrMIkNAjrEsjPwYZA4SS5ifYTZweU5ztF1EY4oUXN3wXGHVLmmuKhm7ws+5
5PJSOrcYolpbL0d6KG+b6bmxELoG++xuLw965kNyd88FmRlRYeiL2wZtU9X7MSJ6tl/0GIfhD7Qp
5GwMVNUIfl2JCv9A4ZZzpMsOzgjmyMw5OF23EcRxmtG43SAmYPY6GueZi8nflAm1m8pOn7a9FzY5
Wsvp+AMhBgs9eSRWEfktZwmavhSqXzUiQgI0xsniAWB2M+7TER2OXd8iHz+hr/G9FQpTWeTaWCOs
Yuzpg6b7mreyKr9ztqizD81NZIT5PRP3E9SYjXfzRNkrkpSHDMmF3WAs6k5ZkFeJslqE+FDCfBZ5
f+P3SCzim6VuEhP7hHevIhQ4HpygYy1KJvMq/3GVIObX1UmSmLx6W/er0yj/LkeU4Js0uulKpntm
w8Cad2CJAieAMrIYqu5LENxBa25KmTrPSMOkt42wsoM9IG54eVZnDsTc06IwY5OfvElo/5ezM+uN
G8n2/Fdp1Dt7yOAO3L4PTOai1ZJlWbZfCFslc9/3+PTzo7tnxkklMscXjQK6KiVFMhhx4sQ5/6Vv
I1CqPUPRDp9uyK8dX+tkdJ1k9OrgWopbgeHRhec7cVSSX9LyZCbpphmrN6dL0dgBMmR+XljFY2zH
VLgK8rBmBBLfdZfAhaee8ffhVhuiyJZbNZUNX+Jx5R46J0RkTZUYJHpuy0k10CzFfcao1O35yT31
HpHFRCeACyg10tXGj5FLRWKQKu84T+rXlHrNl1oN6+cszeXD+aGWc2a16Wm2cEkwgFOB61k9Y6uh
dBLSrfPrWarbNq4x8O71nxjrYNw1KWJTYvrys27pUJwf+MTkMrANZpOXqUHEOd4WJjwRZwhazU87
G+2dUSifwE39LHt1uJ86AJXWrBUX5vXE+nGp/VDypQVPjFs97OhUyCXbjDkEjcNBgSjJXQ76L/Fa
gTNTAS55d/4pT7xJqOHqAhuh3UJ19vgpW6TA3F4iWjqif/RVU7v2fjYSbHvp6l045k9NKO2C5W0S
xKl0HQ+lZFDCcmQekBrtVBRBu2Z0uke7K2waIZ0QG9E4zsNYwRD682eEzqjr6C6RSJnLrP8W4OKa
6o9ODuk3QYBtUIcy6iclxjPQi+dMuZAtn5pQFislxSVhJhIcD9bYoktj+ux+UQTOi17OJWYSMUYR
lhPPF1LEU3vDXI5DoPngRtbgmxTLvg7bF8233aBp8X7Thpshc0wUuriLUpFZIgFdL7FFCaC/gJY/
NTgWk+Qa1IcZfZUgRmmuQHfHFwkTUku9nu0sPNgB+vKbeg5BinWZMD7mgW59Ak5q/Tz/Sk8NTp1y
Qc7TleQ7HM8yNqC2Oba1Th26QTHdkprb740yM79naaNemXiMbyNgf347h+0lTteJzJxcCQgZRzMw
tTWKQae7MJXWqKMNFhXZdrb1sEbbUtRPqQt81iiD9AZ/AMvnsjpsYb5fAnydWmNcbhFcWESEOEeP
nz6l994oiAz5TawX6N52qhdXrnFQUOP4H8QHCMELYp7U4F1uHmlpEtnIk/v5GCHfGDn9PsfS9Sqv
MDY5/06XbbiO9AwB9InrO0nlaueIsNBQNUt0H3t6PdyMFE/eihEYsoeVy3gz4M7850OirMDWocII
FhkpmuOJDM2yQhqskYSkcXjooUhusenEq4b/On2vAmTKzj/j+xjoIGMFVHeRRVoUfY4HRE+8sdAF
lH6mieRLXQtErQJF81IV96Yce0QP1eXpQuD9dWwcz6xDbZEWzqLtQGFktVsmoWL5nA4zgp+hWvrT
MGk3o2EGqEBn6N4Gc3TbhS0C2HNVWIcOlstdisHxfh5c9e/zE/B+6ZIAkjHQz4fi9q6nOiBqiiaE
Qt0P7f9PKqzhHwWowbuqqIuX80O936YkgAukidOUC9E6cxB6OOhJk0i/R1x7O+XC3UbY026rvDU/
xU4c4OyLmkYWJ8pNVeHcfn7498t5yT+JEHRXSZPWSPMQYrRFMQwRDDQTC0QaUhTxEhAN6UafzGDv
ull5oe15YnVp+oKaoAhGU9JZvtJvB50DKXrAn3D2tYWKMWRWs9V7xd3iyiJ/YHlU71NhP55/zPeR
GMFmavQOByxJ5rpwjCeZNvU1ioRNG8fPWS4e2sApPxIJlYM2RkiMcu/3HfLgC/N7aiUR/AAKA8Hm
+rl62DDHo9ONUhWnVeSOukmEN0oGnD/t0vBCWfFX6FlvIASdeEwAcqTUq23bdn2TjSZ+FjrQUAy4
xwRB+RTfQKcJyvs2n0Yvw1HWT8Q4XdlaOH+MSbk+oa6K9WmXpXeitsPD+Yk/tb7oWFKrB4zF4b/a
1JiJJXgXEEpiCb/Ai1CaxI2iIJWGN2UWV4VrovB2fsxTL5sEihoN9DiQ06uSWFJi25VMo/Tbqhpv
sQYSn/Flza6cVs//LrBpvAHJY/taavx5jYgaMwcR+E5uxdS2j5e2VqKEFdQoJFPo7+6nVis3NGaV
FxSwuusmCoMLwePU6mL/sp1MwLi0vI7Hy21hj3aMESVs0X43oT+9IeHDEmJyygtnwvKiVouLMMVs
0mknVK1LuWWO5e7ihYkY7tQ90pkweI3d+PzHr44qzXKTohpFFrzaLjVyf7PTJjM+nflUb3AmtK/q
Amkcw6ySg6rhK+O3cYePKOwO5cK6ORGYSNIg+5IZc6FaA4EXOOkArWf2ZSgrfLLq+sqsRnHfY0J2
Q5289yZtKrfnn/jEBiGT4FhfMEqsndUrNGn1m3FcLFqpLe6thoG5Bg7QO3Uwn500Fvvzw/3CCazf
I3BdUhcEDkwO3OMlo6NbK1JsHH06pOkGmed0iynlvJOjaT1Wel9+09B49mfcUbaTiv/htmlUC55p
kH6K+wqFerQjjY1bcxW68NVOrGb67ARayvf4rq/LkGRxNDDbbvat0hYPqavIK3vo6ycQb8WPEP+3
rTojnJqOTfQFxJj+mmDuo3rQDcod3pbxVuIUcNsRhg5qmowXVseJcj8lExpWy93XoOS/CmXwvytp
68Pkj2bZIqJTjWPmxwjqfG1VXbF3toIj6rWFHsbrCPg/3JRhod6iwozwwIWZOrVoKAqrdOzoxgIe
On6JeTK4U1RS9DcH/Cjx0YMY0qPlfLO02OUW3Rb9esZY7WDhhoy0uVu8NjADyq0+obRf20pxBzDW
2Md2ld+mzYjdXp8q5oWlfSK1IQqSQ6E+uXQIls9/O+jjobaTYlYnPwnKqdrr0ohvxFzmNxyT7jdE
3BHSLdF1ZyqLufLUbg4+n5+oEzt6YQ8IhG2APhGRj7+BiSwf3pAqmysmflyHGGNf42AwPFuZQ8dm
6JDY3uLL51zIZU+8H5hWDLmwFEGsrM6BpKvFQKseVz6lrzAWbTCEfosaXYExLcA9YOlu5+Lqjx+W
xrhmQLMCuKavr7pmoGGDFY+qj7dQU30LlTk6JLQ7672DK0DshS2+UNd42sx/XE+khkjYpl5CEGO7
Hc8y2EMDA6SCelCTVjWONy6eLHpaZ5CWA0Ue8KbXy0vBYomLqzgGsmzRbKU5T8azOuRhewoY0ilK
9aWFvp0WjClmgn114w7zDx3w0S5R+4fJTYf9lNjlhs5v/3R+wt/HK4oSEOs454GbIHx3/NyGnsgx
oj7rgzATL5SITFh0JlJNbYFq9/mxTkQfAC0qGewCv6Cru9rykctVR5VsFinGtrzJCVCFr2eR/dXo
m7a5y+U8OzvXaGYDB3jIjZs2QG0bd5q8vMTefp8LgAKxf5G5SG1RwDx+8DHWpRvAxsCEvZ/B1NRa
tJeY41zYve930fEwy+e/xY9urCCXOHrvg3NzQjxInf6mrfAwwL2j/e4mg7E7P8mnBmTDUi8CMEAb
bLWmusTqzSlPB1znoEo6Jd5AmJbCosLr0AvA2VxIjk/NI5D55XVSS0C37vgBsdPUQCK0g68PTXhX
yrb4JMzp0pH/PgxTpUAcQ0ekiSxRW00jYDl3LPJ+wDSgbneQMFPLczGbeaA/1TxI0w0e6lTR78oq
zH1sJoyH87N6YpswNtkNCaq5AE2On5KqRmSMCeMji1P4uGzhKd617d0s53p7fqj3mT8FLx2sB4GI
zGlNf0C2uhcSFo2PgVOKGUqVKC9JLuzrUNMw8aYHj+dHIYI3bgbppYLbe3m+pdxGVUhnU0DyWl/l
awVTgVB0PGiMjcUG74/gxh7b9KZQO6tG5wht2l/miV8iXJE3gVH1n7u6f82jTv/UxjLbplU0ISU4
2Ld0hrqP5yfn1DqAhAtUduGVwi0/fg9lNBmYB+UDDey+oo6NptBHxSqj/axUuo5DtGNDzRlGFIsS
XX1Cvt28kHyeWu/kAeihEsS4Jq2+QeAURtC4fIPRxGvVi4IcoG7itBdqvqe2MSRPEP9wTWHPr8JT
ioneIPCT8xVFHZ7rUk3xlMRudd67Uta7gWbx1fmpPflg1MysX9SMd736JG4NPAMKNjIH84s6ieBe
t7iknB/l1EZCDwTJJYIGFJ9VuCiXbqxTEg/rEBKkTDXoE/mg+gJBBP/Ph1q41PxJVOW4uR+vlSCO
iLaRjT7G4CT7chxd34rUaBuEbnUhVzr1VOgEUR6hCqW9yxL7UiuzWHd7Hygpmq59321FJLAwj6JL
xZhTC8Mmri9yioLa02oCq65rnMokvs9Ymd0ItUt8LL4LbJ0Ta/GzGC+wkk49GoRnlOvg6NJKWi1E
2hlF1eM85Adwh1D1zpt9M9Whr2HYtjv/wk5EPqGSZIOs4IJCEnj8wkA+6QmltMHvbAdx2UC6m7BQ
Ej/jhnAQocslQTHAaY5pcGFTn7hRIkREyAOAtJSe1tLUkQDURPOn9w0lap+LdLZjH/tN29NiqiWH
unK1rwhK43Wt4pY2b6KRSiq3UKNYrNSxn8o6tceXjBPsEFawEf98LS/AVYqbFHQXmZLjqSlnp2oz
Nx99A0+DvayzrxVGQCiDWxcC7IkocDTQ6nW3AVf4MQJGKUELTD6iIZiT6J3ZXij0vb/VcAWF3Eja
AACNZsTxA/VYbY+9wjIWUqp7dxgabr6asm0MpfEctVDvlQaLnvML7NTpBpnSoinAfQqm3WqFCToC
vd5iSdonVlRupDJj+atL7NidsRA/lCpX0a9QOx0FwyoeMXXRjcdCr6qPVT2jPU3k6FOyqCC8Sbh2
7tkx08v573hqYoDPLw03Ioqx1ttJMR60jAqdlERTrE8Z9qtbPe6VbZi6lFaSyfaxzbYuROUTQQVK
Eoj9BXHOFXNVwBlVKUOjUAY8Opt2m0Tltwxw07bDiPSq7nE+PP+MpzY6tVQQN0vPgFLE8cvHo5ve
vuEOfmbPAIWscviSIoO5j6uuuFW6IbiKNTv1pGJfxNIut9bjKxdZMdsQsOPidLJm1VbOGHSatZyr
cAhaP2+b8j6e7dD15nI293HZZZs8UEeIKFo1HpoMcNDYFqBbaZlfEnQ6Ne3cvRaJrIWnta7o42SZ
hUOmMe2T3lwt8mT3Yyi+d3YzX1tT3V6Icktq8u7ZF/FY5Fp4yWt4NmXJIFFq3CWkNLufePlAXO7y
ytyaY43zOh6l8U2IEtx9UBv5h0gUf46ZBiPD+U4Xm0YRKcrxexdsPoyU3M5XbO0eqRr98xyOFY3A
cbrwqCdOLaIKdRPo7xBE1rp9aV5F9KkZiYx02mY5psaK1ZS71LT7C1eDU4sZ6izVXmDv/J9VmpEU
ck5z3FL92BZjvG0dE6M5aqD4c7XtgftJ94asMyalwLLFnweLhbW4AHhBJL43YhFhmeYhY/eFYu16
pVssxvAHvnP4r/XGKJLuerJqZ3t+/55YSCB1aHMSM5bCweo9liAQZjPAijcazOAzYL25RAZeHTEm
U6gfJKII7+tYFtZuEIr+NANg//P+iAv0g9qvtbTh0Ok+XkoWbn2OVILWV5wu3blz9mRXA/7VUvQ7
tXKrK9T1I7/lzP7zlQUSYsGzEtyRBFqFyiC2G3fsMtZwEjvfMJ819tksKtpSRX/hLBYnlpbOkY/g
8yIZDM3p+CELVTqBVDHWGSfb/NHgUHxNL0rsmyEbrmTXR34UWtHG1uLic4/noQX5AWCGVA1MjlIn
GEIPOsJ4NUyT7hch2EOvnQvkm0Gat1/qSo8wRSqsD2MgYx1FdTl8y+Fuj8ynHK/7LK43RAnT8ahF
YauXWPUhmuNL5hknnxIS6VLzg6+6BmE6ToRnbTt2GE4p5ScFzkaG9tq8McHUbDQ3aSyMKSd5R6m1
vnAQnQjAQJW48RCUwCmvF7LAvjBq7LbzO/yovhI4n2q9DFuQruARzEg8n983J5IrCl8Ll2MJ9++k
Rvo6cSLSx8632orLM/zEXnh5cUk35UTwI03kgvDLzogL3fGyses2GIpI6Xy17nHQKNI8xiGuaufr
ysG+8/wznYoF4GeXQwwdT/rSx4Nh65qY2SB7v1CM+blxjKZ4lF0AgbwfW/1upAw142nUDZhXcqne
jikefOe/wgmCDEgLZBNoWKIgTi3z+DuAjjKHATKw32tmPXGrRB8WnYiqDW4tWYBwaUK9+Yw6iJHf
2dEsFs/vIUQppNNe02pO37Q4H1/PfymbMVeHLaktXSDydYCN6wAVtW5WZzo2xeAqx9s8wZ966Mxu
l4fFvI2bVkQeKjqXdMpOjAp9eMErueRVtKGOZyISqYu5pFL7Q9VaLy6cMkwF68B4UithzB69Evcm
jfryzx+WdjH4VOpWRKx1zapxmgGQKurXQ+KoqLrCDrpNS/o2Gxerky0K0oAzOKkubN8TkQO9o0Uu
nvK5xpF0/LSDbeL/UMnKL9A/irzRMLKdUVLQhgTQhNVO7Yp+5+ZB47sW7h3nX/CvmuPqDYM2IZFa
Gq24Ma6uMGqhNakjFID4KTvsTtdarOcH3c1+zBTQPyZuo6deBrf70M9GYXlaSjvBD8akFoDbI/xk
HWRwfQ2F78LTYSogXtbhQObJUgnfzn/ZEyHh18Vx6Xzzgtb5kGam0Vi5IzJXTSEwGjYyN54fLB01
jhx3xr65FBZODUgwp8fIrZoAuzqfQa5VvBJ0tVS7At5PLp3dNFkVX+cdIggXXsWJVc8Wo0ixLAQW
/mod9JPTOhGHvh8EifnSNtZzWcn8zsE42J/qodrFdXgpDzhxdCA7R773q/TNsj9eezNdSiOt7Nqf
SwUXmCRrbWzD1QytWaseX2p3/B/UwCEiQx5fbgtLHeB4REyQDdl1eUMVKxpTKBOJ7A6RM9HBTWMX
tTSpKdGdHRpjfj3K2lASr2iE+P7HKwluN2LYNLmXzHo11zGthyBv6trXcjDFs93onhLaRLMI37rd
+bFOzTFiPHTA0Twh0VstIjejGlCLqfajpBk+hlo2P6fqkHsM7ewLWUUXyngn1hGESewg0FsiGVgr
ztoGdQ4AKFwLM61+ROcPQ9BJTaIJTcsu+VBXAXmeMwyX+DYn8oJFpQZ6Iek0KmSrM1TPtMQULX2x
GOjNNkIIwtccbuPnZ/PElkRPkto1jQUd5dJVQzdW3dh206r1s7QvIZYb83WCufsmctP6zyeSthcd
BDKrZczVA8ly7vJB7zvfLcy69sIUQFdahs5HZuANGpG9g9QQbs8/34nV4uLgCDOL5iKaZ+vnS8qh
zOEp+roVF3fDjJmtxLsEb6pZ7MbgIizuxGpBGGQRy/r3Kb8az0lT9PtrxrP6LvpZqDnY4A58QqXq
832dqOljUYpLBYxTD0nTgeveklVQQD8OAn1WNA1C151fT4bdbTloE3lgtt0bNR7Dz10uoDufn9f3
bDB6EDDPIB5TnKdTunpQSJFxNswDtTqRIXcw2og87EbK4XnixVAVE79uVf1Zi22ZXmkDtd1dONfd
HlJn/CNqf+lGG6UpfjTmZDf7UDWTNycwm3mXI2VJejA2Sf4o2ZiLXoQePIRtEf4ddVWH/Ruy8LfD
IJ2XrHTyfDO3+mTv6Fhn4YUs8t3rZEtwlIMnAmhODXr5/LdOLTe5qTfjhqcE/fKYcFb5VGVUL6sM
eUjM4ZVpeD4/s++HBGlHlWIReYOHstZDiSQQyLQoTb9OWme4AZrEbc7I8Kr3KBk0cqekZD3XPYCe
S4niu5BDD5UODDdZjhLaaasw3gdWoko1YugxE5YfLs72oR4DtT//iO+CzjIOEZXrAe12jC+OZ7V1
AowTamxnEDYZZ29GP3xjdrrYadmIM9P5wd5tDgaD7gIwcSHyumtxFXQ6CrtHld1P9CDYO3plf2ka
/aFXomBb5j0H4h+Pt2Sei6kqxh5UbI8fTth5g4tlaPqtGgg8wGVkzveylaMEus8afnL1Ir1E2X6X
9C4oXDr8NKHByL6rfOBM3Wi4QZk+sCAU0dWk9WWV5H7TxL0/g9rZmJgLfRChfskX5sS7JNmhO0w1
gor9OqcrsRTu2zix/DaqlechBK92SJDO2Iiwuug++StpO0qveU7eJQVDkiwW6GpyW9FnKgbwug8s
Oau8touM2xpH8tEj/0geVQeGoxeIUHBdrwUq12aUKB+00nQ+YiGT/xR1jvQBI+a6D0FGLljPoo+u
0qQhAXbxCrtT00hDpiKIpus+gTHliU4FNWkHXZl4qoIM34b3l3yzynT+en7pvGcK0PdQLVA/1NEW
hNnqzmpEJqkbpmh+FcbqLWQBMXruZOYLsrhJGm+cnN7cctWrbnoTPdKNPZtN4ilTbHe4keh2fjj/
jd5Xm5ZvtNDgqW5xdV331tXWiBrKlaXvAnIbt7zUtN3FeiiVLWqMgr6HlNxOihaAgochfPZmcPNB
JjLEL28jE9VqNw3m7I2ngoIvKOuHeenLSTXUXQwRId3EbZI8FLWaxV6jW/NXyt9m5XVo1KfbEmuT
T7OwEcHKUgNPDByZu6tYjm6MuYCpQe+BpP96/pnfr2iEO1BQh7yKJAs16eMNPGc1dKu5qHyofxYS
ZiI7NHkH7EGOlxpe72MTHCS6OlyK6Oi/I6zWDcyQsKhKXzhN/zUaDAv2lqVhx4Oyn6dyLbwQnE6u
MJpd3BaWVAFBluOHw4QOQ3fAsL7oknHLCQ9UNmvSrVN2EDqHovGV2lG9KJHmVoLjOBRzEGwiu4z/
jfv6X0fm8u0vs/nXspqbGLn31b/+94fqrXjqmre37u579V/Lr/7fHz3+xf++i1+bsi1/duufOvol
/v5/xve/d9+P/mVbdHE3P/ZvzfzxDYfp7tcA4Vu5/OT/74f/ePv1Vz7N1du//not+6Jb/loYl8Vf
//no6u9//cWk/bbglr//nw/vv+f83kOZfS/+fvcLb9/b7l9/CeOfC9IGeD+ML32pnPz1j/Ft+UTj
E9RlCX60hBZSNaGvKJsu+tdfpvFPh58EYoDCFlTrxQOkRVmAjwz3n3hLAc7A/oxrNz/01/95cL7H
HCJIvvr3fxR9/lBC4W8Zc6kU/b/wC3J8aZGCYUaPYoHnroEaqi21Rg0HFeOISsotmvtqt0u0sAi8
IlRs28vttsm8KrXcB1lH1lZPU33aix5u6R/lEL++ynLegViml7O0HY4XMuKXY91y/d/0WTNvsatO
do7evAZt217YM8fx4P1IqxzQLmsxgytCZ3PKzW0TuvGGLD/5wI3sErH71AQvlqsYDRsL0WXdiRR4
EbVKAf6lkN2wT0ukqJDXJPpiL7vFKIPD3Kg7zxKzSeQdp12tZ392mf/38/7+HVYzK40e1AhlaHZ9
FH/QUTLygyJWPk4ahja/rfz/LLDfF9Rx/PvPUItZJjqbENPWnENzHvIxqFhPaMT1t1DSSmKfkyrC
D0eXtFertWbenx/zOL/+95hUX5cqFPc0dNGPF46JzrthRjxewluMPKVWONYUJdq0ZavcK6kqvCCK
5YWD9JcPz2rrsGkoCqJkytVpLfM9hzhmpT36goiHlS+O1ve3YYTFwrYdRivYlQDYdTzQC3jSJnq4
PhJDmXrVzI0zfIN6n1sHM+Sass1Vq6l95E/JXcyycAqfoyJS73ABS1EZmfE0erC5qNib89N2ahcs
0q+UcqFO/opxv9+EYHuVA/gthEqNVMxeE0bD3s0w6vV0jpMLiZDzazpW04VlK1MFwWzhx6/e0iwN
dyrQx9mUiN4NXos+kEt0iePH0ikimk99VAX+YGRKtqE9bt/aJtB0r6vMimKbDCzbC5USScVqaskb
NC6Ot5piWLY/2p1dA2cu9O4wAHEv/LrpDJTPZTd9oiup4driDOXzMNlT/ixjI442btjn8SYBd+F4
1NKG4RAEVf1TwNeMPQANxUMRQR/yTa0YCtO3Y4g+s+4opI0V1L2DgqBASR+OsqOv9nERPzSljaBn
VTsjOgNNrWUbpUjltwI+QbbLE0OYd+i1gjCwu1B5aszB+NHnZlTtAlTMuFukQWzhfT2OvhpUMX0N
qTivWqgWGE6waRSvxaX4o7bQSBu7NwGsayToHv90PSLdUddvhRiV1J96Lf3SqbX70Ot50GHmZFTP
XPlV+24chvLRTGsz389lXxLdM2k/ux0aLBtu/+KD3bT1V6bJDJEUE/3flOPtedcbYYwhvAyywGvt
0HwbjQg1mlEbAjQxsqx9tYzZfonz3vpC3WbSvLJKrOvK7ORrKxIkfXHt1L+YaSHvm2QM38gzx8eh
hNvvyTpIv6W6Uzp+U0jpeG0IWqdLJxFhCVGZn2ewqaU3lNb8lDQgSjaVLNUnLLDCcMu1c3hy0sr5
KO2BicoGMY/elDidgcBDJg+ViS4RKr9533ujuty44Wx1DhVTu3ZR8LHD0mNS7FermIJkL1Ml/tkl
hhb79LiRAQtq7PjGLAXEImfVHj6YYSuu6yQeKy/noP3IeWlnW0vEwu690nYN+XlCaHTYW8pkWNcR
5WPjOnYGEbSezMch2cOaTp6LoBH2xgnBt3pFMqaDh/5i89zipa17Nhig6rCIVZpXBoLF5c4eWgul
KLqYnRfEidnrXlHSs6UJb7SxuAc0LdGN19ow8IyGTHHb5PX0GKpqgbAtp0ztVQQyfaMhHwAvbiqz
Vz1K42kLzJhLUBMh4uO589B9q8a4r3eKokjUUmm9zIe5lSZbxbAT6jSd3T3rcmjnjYtemL7hUOuQ
/Itlam9Jc9rv+ECG2m0NjsIbq7QwvEEmY4YZn1DuMaILzIOIapR1Gyu0YEXLqrHo61QCWdahl9PO
obRn+bUesBRAx4L58BLQ2sWNOZpm8lzWpFJepwwI0RSWrN39DLN6vguoVil3ogHk/zI5OgCJoqrN
eoeh6jS9BW2UTFfhGPE/z7ZHq99wB5myH4JNBkNszBAvMkCef27RZBs+iE6k0Qd66iZqL2yUGyOc
oxa74LBXHyvQ0y+m2gWOJ625bPaKGipYjMRFEW1KFqu96aBJRxu0P5vuniXgvqjVXFlXxqwEUOGV
qkk2QgtcedVGuB5velfGH6UVTJmv25HxVGgiMjxgJjqSaJWr3g2iVUIPbi4tpC6e28Qra1fpD1aY
mfN20FQiCEGzNLUXEwLxg40i+g/N7OXwJcgrrpJoDAdB/a20rEZ2m3Ls0Ry+i8RQc60WWmPmN4Ee
1PahtGILTd5h6KyixIeyFpXm0QKzjQ95ituC6btqm4UZSVNMNf8qUHIV+agwBsPWmz0X7knanICF
aVSeHll45og+zfP9aFQswl7Q+/eDJOydzYid16caOZzokCfaVHmZ6gzdpuePwaG0p/RlNlUZeNpc
OeVG6XoLnIneh/symNL8zmirVBzauWvLp96cuVAXSWF9Tntr+GQNhXuraE10h/y5hAuZaoHtSdMI
b4DdT7sotSIktrCHnNSWeZVD9dyWevBkRNNQemE9mP4oNatHljgvvgdRhsnwWGvejPThxzaq2ueo
nylYujNl4dEZPgfKjGkUTh8+MpzbRrTddkSfMovq6T5Jsu+lEYDKqAMI5MUICbbtGiSx2gwgUeQO
O0OMtqcEofCjTgEqFzZ5Bsx+GFTP7DX1Bs2NbZ066Vatak+OydcwsULf0DMudn3UmQfKXvFOaVz3
S9q7ige78LGhDx0f4sq8pUAS3MVyCraoW+zMIQopO6jWjdJAVZlKOewIQNAB+yDcyFk+BbPtO4W9
eLzG8xh5lWptEzdPtzrqG4Pd7mfXRnPSGEzWhhNmnhENlBDSLNqhQ3MI7PqlllFJKKom53uLRM0O
ebj8wO2rv0qbIPvqTmI6jKUx7POOwDVNprN3UTqZAbnIeVsZ02vhli9pGnBTL6PtrKMrClA+/QV3
qXa2OSV3yVRUtLr19iZtK10FSRl8M0ZDg0QI0sTrHTv4obnjVaEryK4W4tUZQVRvlFz7VqdS2XRz
zGneJum+zxs18spkVL0qKF/w5LBeglZWn3Si3ob80nlUwIpsc0RIaOH2P5OosraKG920bf062XSe
hzp7LAvzyqVKsldE8mJr9sOIXCimKJzS6TJXaYYcapgawpfN3LubQG0aT8uK4SqIGoonZnTdxton
kenGpii1auPC692NdG8OiRGY13NK/62Ia30TK2B+enKD3AMcon4JYr1r/KAJ571WCP0+gb5Qegg8
JX4jRmqTzSAyb0jrb0ZRR08FEL14AcDWJhI+aE9t7bB6yKzZ2nU1sEyy2E8Lrv9+jE1OHFEXHzAj
um5i95BXoto4bfkjgm2cuMG1aKSCuJvWXjldKa/L0P4QG9jsuH17G0Ft2AS2q2zMYgkrKJ7gGk7q
e1uBXPlJpuj8sCVu9hgAUZLA7HoD0EreJNLCBMjtBSYZgPqJBliOA1zFDqQcOY85Tm8jRNq9OTOC
LZqkV1Us5ZM56h+w83hTe36nK2ZxMNtkM5TqzxGMGkla96FS1G4zFM5+ENjgVkr+GjhJ4xvSQVdB
Nz5EYzh8mcxWuTJk9Jhy4029OsGTRYhY8dVKKR8lRmSe1kyFb8lsp7d2s8sL2+8dQOJ2W297azK9
opf49aEXHSvdlmwQqKs5Cr/MnGELg/qxNJpwF9n5t7Ad0G0rtOvUqcaNoqIGE4GJdQOM1MzM6+zq
OwhaLjBK+6QMyVXnzps2jL7gjfxp7tHoGurmpoLu7ldR+D1PON+oRWheVwf3eaZsrbiqt0VbRzcV
0Ala2GwM4DBtTQpej6WzsWtN3UeU4jZ6kDl+lZQqd1ND2bit4IeH0Aj2YYLrKXMfW18ABQI4muef
VPdiP4IM3va53MTNjyrXTQ+rdCSCrHhTVlXG5py/oarf0+vst1Jxu1vdQbg2mss7g4R49Aj2jpfJ
cHx2pji2tt2sNPuiWZjLqjWOm7Gs4QnkU6MULHe3I0t1O0AmHbnjl9AMkVSPjGj+Ifqagu7UzYS9
OkgctCSa+EArQD7GVhA+QaIoXqLREoFnm3HNrOUhojRCj5zUG0ahvtldpEkvsXrAcPS2knqTxZay
FEPzrvA4Spn6AskKn/zEKq60qBWOZyqm7L+4tS3jvYrhkXsF7bq7T1B+N3ZaYJQPqdpUARZarn5A
9z26FpzAID8Ca6mNNmK6UtPMPSgTNskbpMATVg40d9sz3Ej/EWpWlm1MeLHxNsEy4CfTmNkcEYX6
v6k7r+W6tWtNv0q/ANTI4RZYWIFczBTTDYoSKWAiT4SJ8PTng/a2e0v2sdt9dbrKF96qIrkCgDnG
H8Hml+CjW3xDhV0y2lNYEIgBhIosINujsvPegnG2iayqF0edWmS61z04Dx+jpiePoOBqCx/yzHt/
ERSAWJqRX+vD0he7zrP8d2OqDQ4CcCiTi9rpRYTWugDAFE6exG1nSuwCgT5gIPATJl+TviQqc4io
6XcqaPUn1t6HtqLjOQoWnxemT7IkN7LOchXic+b/K1sFRkjhY/ajTQxw55HkVWzIvdYOh7SRugwp
0RInw1LNW2pZSzw5ifk0BM5g7vNR65+nwEN4NS81n5JnYroPpwBfftT6qXsWpTXoOFBVxz9ndceV
ztHlsduN1ZPrLeJJpBUXqmHW3qPhzxxjSEx9Qe4HYm0cEUn31rd9zme1VGsoEm2UUUsGzW22yIA2
UOLNORvgvPnj3lC+ebn03VDVRns0zHKhycy05WcC1P1WTbW6Qz4zvSFXladybBf6QptaWrFXBs7z
0CWDiMparoeCII6BYXv15qidgMtCMw/cIRLraHxTmQie7STgeVQSrcpzt9BSMlSWzv3a06fHIM+F
qVAjldO97cnmo1BVxWMplXjpx1ku55HAIj2y106xroy2I+NCWJPa6xZ2YNbkxX7Tq8R5tNyq7cMG
QSB13cppk5BU6g4b7ahNPLnmpWy5F+vpwx1ri+rrejP3D64y7u3SG+7SxKnERc9fuS8npoMQVEhT
B9sZCs7LyS2jIetHnBeWv35LKqe5WzQMNZF00vIpaUz5XZX6elNA/zfbbdY6XAypfEQWO7D5uhkR
8nIIAuSbGszmLh37NWeWcRlaBlwOFlGfjv3mEhm38MZN8V3raVHhyE0qGzbb6SGEskH8qLFX3Y0W
4qXQHry+3zEjrC/+2siec8ZD6tUPaqkPvdmWX+c+MfAK1VX9oY2jnfMk7uS9KmcWVAzPTRv6PGrT
uCxr/UMmMMoRWeGTF/Vm6trxRLwcjcMLjbnhuk7LEK3OspwFBUPTrnVm7bVUfmdQwKW1DR05CS1U
yp/7gsZgbW7Cqij9LZRuYatykg42JZtIFCYYzrfo5TM5L7IpT73IMkvn3qrW3A81Rvyv5QJDHBq9
TxHcSim5QbUBNdbHzNVrGWuwaic1qiXdL7Q0Iu8eXONUOUtKPnKWD/N+RRYzHAplBssVnaUDmkbX
zJ+0Jqi80Mvt7M5jbjVCzZm6JnZgVdqdpAOqQBxf1SkIRMdqpHXF+ulb/YgcuUlqhnyltHs/02c/
1AkzyTg9Oq/YO203fXW1zm2iLYZPY8Ku5Z2xEs8dimkp+uMWhlod9NQq77phpj5hnaFmYwrilODC
MoGPVUFHbIilled5whnOvqb2axXM5KC1rv+cCKdRESQI8EZaJsjJeyMp3v81wvZbzBHIJMEKVAhj
JgaZ3ADgX5FJt7FdMs+qbEc4sn6/EuxwInQXw9vKCXHQrHHxwsEKULEO/sbwskA31+2spXuD2vFH
sy/kVZ+u2b+rRvkHlJbXhWec4BJgv00Z8OvrEoHTF0WBfc20llcl8pEBndiFZkxFzECm3/7rz+Gf
/DmSLUCETfNnCOeGRP5Fc1GksnPH2RW7wKmKnZks5C+APhwxD/0gftn6N3jw9qn+gjQiDiZDHggS
GRSKi98YMRtfgomATeyIp036d9mQ/fmEILeJberTlzdv0oziXSoCcnDIuP8G6fwnsCrIDOMxMIvt
oVv99c0iEGqAGSEXFh7ioc85Ei5URR9QLUz/hjH5h88VjSBqaFI4yeEkZ/g3HkO5ebGO25+au2Xd
y8oqdlZOw4YxuNORJvV/J736J29te1MQ2oRO0fr42/fojX2pOxu4b3odRzqE+iX3PU9iTfvPnD3c
OSjlNq0v0idzCzP/7U9Z1uR1WVbyp1LfjTydqaZ22A8sEsb/H3jL/5aN/IXB/Jfs5v9A3pI8zb/c
qP/AWz6UjfqsBQ+1P1jQjer8+SN/MJeG+wWTLDop3IL4DLhz/85cWl9+0i14Owlx26R4f2cubfcL
+nB387CSEvFH3s/fmEvnC/MfVyx5Z2gTUdP8Z8zlT/HSX+/zn14Z9luUVbw+GPdf77S5L5W7iblg
FLTiidE4+T4S7l2GUN0AZazRYop66QRib+SZvNezbp0OzmzAtwXGzAqdaZMHrjpmGQpbZzDitM+6
m47FDNMTIavf+rQmX17zVu2a/UktR73cUJqx7aWJ8shETLIYomM7JZMwrKyUFT4H6h1N62C3rFCH
mgfdV7xbBopBG2vPfqpkYoWOEv695/b5g9nmWwVyZ5VNOEp95tfwqHQxjOT+1Vpvnh6BzTGPEtnY
Q9jjNmAYm6upR/6eFDdj2msYfhyrNzjQk5pVIBDGddNqnrszR7eLEjb96oKa7pSQym2k4esz340c
Q1eY1nlZw1QEjX6Shk2uYpJKoFeVzlrHIywLzjaRsGe4Y+KXZgOiqOBdLpEwa072xJx05q4Vpo0U
aWWZAOTCGSJIHM3nFXvFsJ+Rm7zkaWpooWO6Kj3KoPXUTq75/EIEhry3ar7KkCw6wrYX2uZfCBW2
q7hn4HypUsd+JQDQefLSeXorZCBvEleoYWfM7lRFTmdl2r5tGhz4cs6vrTZgXh1BNan1BWE9tjZb
dBsAIQ6N/xSk/WWT5SHxF1VYG2IfaHooW+3GS16q+ZZa28uEwIlkSXcZ+a+8ilqi4LDFqc87EePN
XYS5F+X87mf1nW6cG1BN5a/PK5ji0WzW4XrNOedSyUoExGRWXsyo9W3VzK9+gujFqSAwDHkDYokw
ZLwynOHgVuvNPI6PehJcZJrxVPafeTvdyvSpdMUn7HCUp/qLGOtzpURYr/7NOGwf8cw8lKDEpGlt
sq1DkmH2KkoFEHotp+XQ2UxNJoPzxNRoBfVBVgvrThNP3kUzF+h1xzmcXXNfdeBKfpIdhqI9rz7W
f5OTxBgCGedJANKXDuYjGRnWg1uuzfdc70/WzDXnT/O8y7wSwV1jGY+J8kpS4YxYTbr3gIySAnUi
cAA6NeRIoNSL9oLcXUBnjT/Morty/fwWA1V7Wf/EaaZ+euwXH8q02I/JeJGlqrv2FC6GFOpPUW4Y
nDtT7Pqpu+eMAsxcd5CKz4Hxri+EbPsI83eG3UaT/oyhLzaS5RmNUVx1fJHehk3cLqBgawnB6Qcr
jYLDg1v1lAhvVV9tmOtNOKxvrq3uknV4sLxpr+Uu5aJkyLbWTqM9ZcqvS9fZU0EW6V5604NseY4N
szuTkin3wncvmWfBioc01PLLVDDo19pe5s6ZqMBd0GdRqddHxyrG2Oa12G13bAYAbO1rVn43x+TS
QqmdLi+mm69hIL970Ai6uBRJuafCJQrmozDS75nr8bIyCt4GgBHRq9fMxt+RJpGXPUyB8Sjnujlk
dvBN04J3LrVLhS/JbDIVwqlWO624mwJ7BLWRj54sVaRPM1BBZUWe395VKG8Tt6Yay514UNUv7jCc
Fa0P/uIGUTHn+2pozdPgtjtVrwdbG+bdLJI4752bUWgHN5k+nRHamgerad7Rsj1tcyYBamlxK2x/
y84+lyq7WnUrOSROUe64HKu9IZzici7H+X7mV09SvXpaY4R+rq6W3L221uIZecWhgQRg3dcOfTGe
nNV/IE6KDr9pT1ASa9WNLsQF/Un7ptSixubqpYzhGrTqWwDJ3BvsXm0hHBFasoQx5Jke7KXnXhSq
c/drwu3av1gKiLiaj15d5Q/1JA82yUp2Zd21nrgBvXQ2KV/hH1pVPs6Nd+3VHSGhxeKpNmpl9+Dl
6t7UppPtD7HR32owaJFI7ydXnTtZXNTDu1I1Z1A/dg9o6K5SHvrQmU+L1d2b00UwdXvVeV+HttiR
LRlWSVTT2TJPhUUs9TRfpuvZ21g7rUpDIxc3ay7PEJFnyCBoQ+7Gqd8v8i5r57BxtbNDzl5QXm+1
51Z3pp8UC0sD+90DH9sq9cjGMkMdai9uPH0tYDkCQjgC1YGzyBagp114qJQV+2pu7Ucz+dHPzin3
i6OYvOSyroPuvXLcYgdYe/RaeeMpd7P1o6sslPqKUSUIM0lQABRMigSwcKuon8g66w5so+ehtA8O
hDfn6jrciME598n3rtTPBi1Qft3sB1XFeK8iJ5/jbqxwsJswteM3KZyzvri3BpYq01r3+MtZHkue
vN9W8xSs9Y033/gQZ2t/q1fmbtIvbV+FrtXvjDY7Bk3FZkiaePZurQMmLo3tlXLk/qZI5hARUuSx
vL+Ltj8z57+sxJ7bwH2VMC7HhWAqy153C2jegs5OspVHxtztveoEuxmPqftIFrT57E9Gyrh81mqa
TYr2phq3hy1r8dexc179tTO5zb4Tc7hDePVt7cb91GvNt84GWPWelD4xsGAyR8IVEgPsx/1i760y
4OTtmpdM62jmEvrtQkLIbllvA/b2MQh7Pecma3Zak0WD3sc+KlLgAJ6C4l243TtdE3zh/Q0NoFfm
MB8lD3PDaMBVXRsFanpOA203Itg5pp4eayoAhBQvnebxfRXnFCbsTiv59cuTTr8B3CcL8DVMMpJQ
6eSxNuydLsBwYs/H2ne4Ux3gvrU8LtYLySP+ZbfOJ6zdV9gEfjgca4WxIluQZjjYInKWCRqSs7RA
juTfGN2zXVUh5+MTYtaLlF7G1V+CuyG59VPvec6LkwyCfZWU0EjffEP0od3Ml1JvY3jySEuzg7TE
RR6kj/nY5iH2pQhkZD/aQG4MfjJc6inucv0ZCT+SxXYn8vbYdf01ODnwPXdSM5yIeuWKtpy9FYwf
KQnVkeOIKwCVC0huDHaZK2FmcHAvxqPjSu7NhDJla5PZ+r1zTq3kZHmcB1Xkrt2RcSuDo7kxXH03
FMFhNJR+m3ac89YYCiNe848mKV0OayT7wCDonHnmzu+V6yJx4A0uD6hM9+jtI1m8WTkJun792qbo
dYPl3ifAy1rerEEgm5m3suo7FLlxDpJXF69OrZjXzDCfxbX0CZbMzuXAUYCDRvePrNUfo5seIeRP
hTLOZcNAi71O5DknnROhR4y83to7AiKxMmKjdfFuzLcBIuZBSyILjHjwXc7l5slt6jAXr2v7nOX9
Ar8iqhuhITfKzHBybcwjC7K7JizLBW2E1lxP1ej5dKzQhyYt98LPUH7bVZ8ehSlPuakTXsgbXS6F
j+BfOg/g9skz0ODez3LiI/tjB8mWmEZUulpMkXScshDY/UIOvNq36YcybVQcGxkGhUGtwna4zhYe
F17IvDZxnYBNuy6X58BZp69fSYKKVyu19353NzF336ECcinGhjpZQSSBClOIFusKJvpJyU/NpuOx
uVH6JRqGOEjqXUCD35Tb+7L95s8z0uazp96BHZbA3yW9w+UFW4mmsv5MQOmL6gbD+IUzNJc9DsMX
OLJDDxVSEj4HQUPrXZXw0DfjwbYfyoBha0hP7tAfMFmMn7bj89wZQN5gGRsnt/iaSydMG9pMUzaM
gn0mrJXwWCFeLMhsS6tvBdmzNQbpJzFtEcI6cL0JZ8hLgKXRkVgYQIbeYD3UlcvktKsLeZxQplMU
E2WS14ct/B1G2NGCUORRPaMLmbyP3u2I5dUfnZFTbiWKPpTZwCkOaGx6QxuNNYvT6vXfhBFEs2l9
DKOa7uqKklzJ+QN7sqTJhe192v7yJrsLa2EmJ5u2Upd4668WsprEMjp39TxG+nopNPOTgGmkGtqO
SlOICEahOmCFgKuLRu4goNTjViDt6TKWXR5v846JpKYn33zM8I3RYCJmviinOmXzt6mcj2VuXeVZ
d8BLfehL56C6TwjX2CFCwU2+0216M1jTPrWmKC/tiC6pCG3uZeqVe7dDKJPVe0PdQ91W1T2vNQgZ
k6Mqc55cDh121TszqFjPqF816yuC/za++minxX5VPyzBUmEuj13vXqlUP/s8LK/tajw4tIOMU3dr
5E2UV7kMfSuPafm0sJ9rd4ubvRujFkp9q9LojMIMLSWGqLNQLgQELq2J9mCtTth6zhmN19uMWvOY
5t5xxvN4KtwUU92q3QTeyOijh1TnvJTePZwlVJEeYRDbeZomycYqu3cL8h1Z/W2diqgqLoy8uyUN
wIsVwcO4qYDbLuqy2/lpfWW1XdhkYxoZ7sIm3v1YU7DipeLQ3gEz55uw5Tph/KmB3wVz/eYDkfkV
loTImqtYSrs/KCRKBDV5yIHG6S3zeZ6bdXdcGRUr1uJUfy+KnMeAVeroL5BuEGc7hxYxldzpFfvH
0hnBbjJ0P8yEuihNtkC2m7PZcQ8OAqWEM/ZHgFEINad8qOhOllSNcAP7LKmRPRuUQnXl3tjODT1Y
PryiB99uk+7CmNbhEv2XFZVpo33SC0dduaGdMYJ/J6ThYJmaw9c/H4LJymIELwvoONFS1hZMbmsw
FC3qKSjo+az5Mva6sj6oEQh4oiKb9Ddn1dGBBbui969Gu3uul+VYFTVSNjBbKOqUU06LSHd9r1J1
8CQdioshg7hby2jJIzSlXTykeXErrZzuD5NpfVNBHcu22tWde1j885DYRF0ii8LndG/XunsS7V3b
H9BkurGC3giak7uMP1Zx2r67cb/6W3BWbgsGGLPLlxV+1p2fMqQmMDDwFK9CSgXBMybDj8S0E/O4
TFMOyxLoXbIHlfarcIMvffBgBCY4XkaN6WsN+KFlIqSJgsbFvhmbil2qNLE+7oraqHZVVjbBtT4O
QcfDwpivRtMfxaliZn1JEmNOj6kzJ/rBbVwDMkDK9kZVc6vRTVga5wT5A2MGd6tAvmi0Wjwbi3eL
X5e9ALUCH+hmKHqZVjaLQzc4moq6xh8S3iqdtxHZcN02+Y0NxSakVOckp/jmbQ2CxsvRvELnbRbj
x09Y7k9nw5+q6t+sFL/953/vl/j/HKEEVPzffzMs/CNC+V7/r6t32jyaXzFKfuhPjNL8AtBv4Ogk
NwcMakMi/3RXmF/wVhBxqsPr/QzK+D8YpfVlS3MgBRlXEJDklob8N4zS+oIHAg051IhJPBslEH97
cb98TdhM/vzvv4rhf/I7f0EoSQWB/UELj5sO84f3eynzkDu16U7shp7HHVK7szgE/kKFcN37uwZl
68HMrDgBirvRlHMwpDjZ+UCihVk8lrkZj/X0wKjF2j5n8tw1zpNVCSe0qmWMNb8v6V8ho7FTxIq5
ZUI4ETKzHcF3DRI3VBCelnyW2PdCk+KWqHVxwc2698NrmQxVUB39oH72UtIb1OwzKI7Gg3L1o4YY
KJSwgiHk8dF3eibL8VTLN7jjKYRbAECwk8dKmX+0rfxHl/ljU/G/3z1Bv1zj/3dY/eGz2dw5/e+/
6n8kTA9x8y9ugvZd/GJHIrnxb9e//QWVJZc/diByBPGmcin/cf1rhv9liyjFtrp1RNC8gYfpT3uR
bX3Zrm2cusHmAqQX7+83gOl9waikb8A9GBmZVO5/cgP85pFwwKU9qDAdmwSVyjTo/ObunBC8p5nE
AeyUquo2SxERbWT6u1Y0YnE9rGnR64yMi0EbvOIM2M3uljKUEmLHoTUmZcemUvEvZuIEXWwzWPQx
0v3tiHUyz46apUvaXQMh3O5Izsz8+7981v/kHiaB4lc+kTdBVSIKV7jEnwbg38tq2kXvETeqHyOP
InXHHwXm6UkHI75+INEq9KoVbZULrx8bmrWe4ZbXA/J5+zMJzDJ9TWoA7YPbVQBXDb6Y4jn15Grs
erOGGi4WcBJD4bl4H3lqsZ5IpDYMbUvjRk7rdTMSe2d0wcdWs3toNwlxbpdWc8uNalgHhMeuihH7
OP1hVZtEf14l1lfTxYGJ66gCbQlKzXPi3CXPWFQMGpEwWnmrmVngR5mpwcfqJPapkBlrHsI1R1G0
Q78AKukuBCqklUi6w+A79Q8LoYe12ZVyeS0MIV99KjqMS1rzAgDoDvkFbH1QsTOU4JUqyVuC5kfU
K7HoPbPctY1Gex6/5Ixa0Tbjsp6W+4n2wiS05nZ51cxGJ82lV6P2sEpy7/Z48gP3YpnxlcdlkYtH
ATceUy0vpkNWp4sVNn7H54geoiYKbpjl/MZPayJkAFTTYxaAgd0Fcm7HfZcAZER61uj3eSUN50oh
Alr21tBPxU6tAVgRA5t8HXTDBDtQPZoihIbdh0S57j1kdQ1tQL10ux79UVdzlE/zxEotynKf+XTT
Y05JsxXjhSGLvS+1gqgDaaRAUGw6iKgGg/1uUsMYjrXnXae6Ja17b5VKoIoWvIshN9vXhhqX4FRM
iXk3YQ0nxQMr5kW7CVtiRBPZvF+CpbMjmapZXg8ZyaVhMvVgRn4ayComJ0tHZuS6VCVaerVeeKZE
VE2hvP+CysoMdkptJ4XljNlzVnuIo0tMvnbsJFPdn7S0n6dQ5XUlXydR5T8aYszSsKnt1PhonG6+
RS235tGoGnzKiLrsd0MSvHbBqTol+6QfKj8aEJYtcd+Pudx1nN1ZrDdOmn1Fgjt9Y3DCXNyYOrtg
X646nUtFQhO3Q5+kebMyqbsX6Wzwy2zR9Av+nYVcu1gSS16NAGY4tfe+QjF/2ZCfqUPQTL6xr4OA
pPhA0hUpvUlpD6U9+PbJ1wxutsHwkTySHMIvHRejzHZGN8+3VLkV1BD8cSsSuqwEnopc8StaDun5
bW7QER1RDazMrk1mzU0aDVaTVR92YZUr9cfo7FittK07Mg9bhwn4icITd7ah7Wb+8BrM7avfF4N5
Q5sracp/XK6rKRPnZUSNhs+FjEz6HX9edN2UVcHeh2UnoqJf6/qcFRMBYpZbFgBEvf/ukXxO0ILQ
JBe9Sp0Xs/Mb91STXG+G6eJZUevk/R2ficU5ny32qzYkxdlBl3XjGhMLXJln9rdZm9ib6qT5yItS
PzIq5ZfUPnWx6k3nNMLoRW7dDuUu9U11TKv6B3xRt1uZaNK9q1XFtVeasBV2oYtsnyOsJ/osGSwW
e92Z4jpP9OdZGSOPfkLN8zXHCN76HiXRev01UCg0OQ7S5m0q9eCyXARmkkWrswkEdjRBCBKyDpqm
fMINFZykMzVXkAq4e6q0zW+taWjxcOT056SsdF44L172tZydBz+bkVA15NpDyupqGO58cxpHpCcT
xYddCtbN59N7yMLqzbznMuLvzAZIddcnplghkVJhhhQQyF1reMt90XQaQplFObeuQam54bd8B5Y2
PpK6J7fqCpTZ3kwKOPYuPBMDItHU6cT90mbFzGfoLzdrPUpw0wZXtmMAkZTD18Ib8uvFREibTx3u
wabBnu0kgATkZtfaSVVN8jwX+cO4dimtx2N35t2XlFOO4+uMY4URDvavCKYiasuxOcBqQCMPLeg2
brWaUBxuaKGyYWK38sEZSM7CAMSmk0e5oeQUr0VWbst89gMhcfXAExs+oU0CF9yupYtFp12Rf/Cq
7GYKZFDEYETdHgcUeH5pY76JMs4EM8pllZ/XwE4zktD78bufUQEIvCPYugL05O/Niv7VqGrzDaX9
VnmvefIbHQOuHoMZLA8Yf10EtKnU0DWaQbGD2BqAomxG4Aa09Xoty+Kk95V/4Ekynqup8KIauegF
VS/yWFJ4+4ZIb4jSkdaAvWRptUAE8uYbRyOodCEHccTnNBxxlHW7TVAFKYxG3rwQm5LnWFa5hsGA
zqgCFXGhPrRmtj/dTP1I9LW7Sssm3Q1MU18XTJyvvl54bxqJXGKHC+XbUE9gIRQRJlGnJ6y1qacM
vEK9w5+itu8yz6H4L/VSyXvbXpId+8wsduSLtp8L+PkPP+/lLU94IpR87r1rBFvDd8MYvAc61Mdd
Nxng802yUrVQ28TgdaVZotY2/bvWXLz3qoPryTVX3PPABPMS6fpcGJNzOfgIxxq/Ta78ssCJp6/G
88jEtTf7frgjNSZA0Er4DhXwza6iiF29Dgl9TFHrBeDflZmtjyvZAqwOpIwyjvVdq44Fgc/Ba8NQ
iSoeUCuL88KoMWQK8gGhkdRyhffDfSUzgpvdXFWwAedg7Bru0G4zXpY//IEQvzCf2v7J71zOfh4H
PgQJKn7Ok2QFfRSofLFgKiCJweYwzicuIlao2vL2k8hnjNJCK54Ld1C4Fsg0vbSBtr1dqwfloR96
2p6lp5w6aiTtyHdL4/dHYtWczypPm4s14+EekhcxuxEJFOV6yIhjyaLVXEQVEwEz2luFmjH4X1Ep
g0/7mOwBoEqv4TGX5o7/YkpeNAYiJ6do1Jld+wjMkZY7rVdZHzMEFbvG5uaiYK9ugx2KR+0TkAh6
eEIQnezScgkU5hKTOMVgHvYTvsEVgEGJgOOu5dltaF4AIj2aRE7JnqxF3Iyj2BVUE49seaar3VOp
h+K6URgZY8gkA6Gta5TGWyNs4220vGW+HQNSYqvFtltYNkYhzgAdX1E9KZkBEal2vHWZlMTZSGaj
4P5fzOEidcZg5puAFjsHedC/iMVu7ziRfXWBqmbTVjB1kFNCHwLP4a5tP8ZlcMqD3qDKOxQzCMne
my2Oj5LKl6OV0zN2yBXFukhKvDYi6glEe5ocF2OrhaomtBM60u5KaZfQLoFSt87kVThnyG45jFYR
AKqPgR+bDHg9QcgTSMu2d/AwEe7lkrQOFROQ00crSfN7c5w5V+3Wdn4wHF27OMzAoHE0eBeG1c/Y
AEgMxa2GRGfmkhRatdeSOb+kHde6xLDU2gcdDUIBotcX9mVTzVz/GgY1rBnQhKjEmTNesdlhArTX
SV4XnKFOhKTwzk6yKscTrIO5W63O0DErax52icYoFm7xqRb2hIWbvWR1i9lnGNaR8WXvXZ0OEDsr
xzJkY3HVGaP7mRoeFJSG4iZxmLbiOXe166Ks2rfASMHAckRyfBtydFH12u1UkU6m8gI2ukYF0xPk
gXlkFe4SZr3DRVpjoVV4XlFehw7C9GJf6auUB9NLTSscV0c76yiP5G4dHc24YPEZ0EBYo3gKFAx/
lAa1/zJVHZyQYy8E2GTCf5KWnsHL9Tx7osElljlXmXVhtog7IjTC3L6dW/MyM6sxn/w2r89BPfP5
L9aAI8vDtHN21bbfpfpof7WGonm1y5a4hCHI32xhMcwbZTN/kOQq73xJTg/vOEvs06i51gnHUz+d
dJQVReSMo/6W9HjJQooH+LmsNGbzvBTFE3ViPiLhYJXrXq14X44DjjBkyDDAGqtKMkHpGMkPy5kE
MWv6fOL89/Ef+MM56OsN69OQ7oNA0tK9w2ZHiQDTXx9lK+zzc0aS19NoLKMd4xxcHzwo/B6AprIu
S6cQH6aVNENIArt/iyDHb2HUbQN/Ew8Lx+gsE7EC/RedmXYPjN8q1Lj9oaEmccQewUKYNWke8sEX
V4TxNThHtS5uPS87ZW324bgDrXSroCx1tiYYMD9VYdHpFV/yoLnHTCTFXvPb7M7GwfHZ2ZX9Y1SO
dl8FonujoS94SJckjQnPsXamp1WbZWvFRqV3tQe/mU+fyTRreAFZWV6GkYibqMnWjLxpcizkQXaL
92p0jaUIPdaXEP8wBrPJwL3jNr5cbtCOY4jNmmHvFx76dbp6O9yVSqO8t7bUEW6uvoBJnw8cliDA
7JR+6cE0JVaK6d7V51udyeNA3OqzwA721dBM99Ls0LULxLHHFbkG09tys0VJvhAf1a5hJafs0mh6
nHsMJ93BXcz6lqRyXHdc7UV6mO15PGFl6PfZYqivc2l4BzoCgiepW/umctRNP5gj8VO9FZzX0vto
ZkNbwyLJdG5RMlUv/Vrkx0Gt3CN4g0nrDITpX4hmNk+cPp/YydIPV5PquGSGFfs8VCEFG80967nX
YVLwXIEwzckDIyJsPLvnKVleVXSwxlNLvfCWSqfZnPUBWjvCjQK4yhwTlgjSaOzTHGmGwWiL4yuq
WPwimavutqKjM84wdVxNa/np4JLYK4RCp861yks718yjStxIcKDZsTS06tP/L+rOazlupMvWL3TQ
AZNIALflDW2RIindIGThvcfTzweq/2kWqMM6fTMxpztCrVC0CJdm59rLhLmxDtCu3dKvpCFmEk5l
bsIyAZL0o7S+EVlV3SMgjmiGacqhhKsS40kI4Kg0lm/RUPVUc1HWBU4NsTMiRiCLbNm4VYwJg52F
B8TS7T3Wl19HL+8PlBf1LhpkeRU3lkoPyxa3MCnjpzZBqb7u7TKYIFLDeu7Cftj6pkunhZRaOlk2
tinwHzBw0BmfezcnsH3Xp53zTaRBdkortebjGzRy89KP66PWkQa+6IJCdda1Hra/Ygg4N5ZGVcM6
6dCtLvMg2naKHL5ZEDZowOZ5c8Buqb2rLIVJRGYMy70yhuUPtfexwsGofaSYrY3nsp76Gfg0ptvI
svpvbpSivAupOpi9OPUoBNlwQGEYj9TkpfBUdLdB8yDsRNlTjCNO9FWTpjl9h44dUTXXuZH6Yl01
ot0Urv5ZFIV2TMOMFluqwaooulBuekX5ooLjbvXWSpdaGMLCdhVv33P+wFpYydfUKOytZVi3Cxvp
874YfM4GGpLIHeou7VNfWwEKHEWa0VrW3HNPdOFzbqduvURP0QNHOdGd12fFF9NLJdGhUZU9Dr1L
R9Krb+NeWuW+K2mObaxINOFjmbYJILfToK5sZNhB82oV9xbpGf38snWeUjUu8QdQu+1QedG46b1O
IJaqybuEtRmfqAfHjdYZekHX0Sy/RWZafm0irwQxK9rvEOqictUY43oIlHjbJlCGqDwVe2E7nTj0
bUG8RNIqN2yAxbdGU6I72K7FsnTbjCPY2MFz4eifbRXQwn0Xx90+45B0n7TtxrJwYiSVeIi/jUGd
I6/EogyBX3LElWJYaKXr7zSar/u+Gf0dQma2P4r1ZpnKxv5ZdupQLTG8t81VbdGTXrZIVyBrqXK8
t8a2eSnQ+OyyBkn43VBGwybz6y9sx8kDIt1+bUdJfJcM/r7habeN0jDRbRnRzu9o+h7GsB7Vg2fZ
VbeGkaZ8GUuzeLGT+iYP9YQ2vyahMFjBS0CA66ksQ1hSY0SHr1KDzw666J3i0XsOLeUhc8WUYFYm
w46aGRlpbRDGteCcnMF8kskV9gvRnuNkuoVhLL8oEJ1WkWf41yjgVnWG2gB+kNv26OVJwwbrge5S
6cO+8YVyIvWCZ8Dfj6lgnDSraQ6Aft4SwUW5KRVFXLuiHq7Q2yj+Wh9rKAFOZUzpL7aGZZxlNsGN
WhK/5DZUdsRGlu6anNfs6GRtDzaXp18s36CGi4dfGvHgm0KPgycd320KKxeph2OGh97xy+vIG+WN
bsWfRoXqH/eWH1ZmQ0WoKmYQYvT0Nna6BVyx6qkWqR/Qc03rp0qYyqFI7fqznaouFjBGlOl3IXVE
/yU1bfxRWqtR41XtNmGz4jwkgbu6wEM0mieEGeHhiUrpLhgTwFQrZudZ+WpRPVoJ/BuCFTi+0IMH
CXJFoBZb32gBLgsDR4yVU2eqsghiRf00FILItNaHxObhHXdUUJOAEAe+vBug0T2y45btRqYBtRQi
d8/E+NADHmg5jCSQ2soiP9Z15vor+u2htUDeSkMdxnuPVw4kBCxc65JlphcWhy6+qQ34hM9Ne8EF
6k+IuSmI0pVTzCtNgHNmPkR1t8Oc+CeOIMPBThrV3OH/g8Z1yLx6KbLGxa7OLYcbK1Lyl48B+0lf
80/PbULr5ZR7LNE2TR75U0fwrdjIlm1VwGX7amdVeh04RrP1Bg3VOaDrKtCKZpcZcXNS3EgksDYU
dfPx5d+3PGwclbgDHNXYuN75d/uW6Su9nFiHZID7uDulFgCiEwTDd7SHZvuY48aEFZeKY/2iV1T1
Wxji4rIpLdDNdVfiILWk5i9CQjCDPtq7jTLER3pvrr4lqyJRViKqiv4uG/GVwx0jNJQLts6vhrRn
r5C6Q1ikWtukYBKuPevaKL7UALMhzmNSEsmtX/rg4OiXUBq1Lejcuo4IqaRUiujp+Jg6UbjH2tSq
IdbjSVST4cdYKkQQaa9dG6VQZHxBU/anm7QxZjepehhj3Of5dzYMFlvLLeKFxE6l3boGAZFHZM3c
Fxv3fe13wU8Hp/0cW7CRl/zaRXLwZynXeuHpcu2HXgDcg85oAD40R+fCJJi6cmcjEf0SUXo4Y9v4
/BG7Rdf67UgE2MbRqsDDq25ipz39nnSVXmEKAf80lzesG2a1kQF4/crKykHuvb4a4xsn9fseRcRQ
o5mo+ojyIS5ShkvVG4wUt4C0cEwwgujgn3W1tC94JL8mKrwdANzwJGFjFummCpd+li+Rh+YYOz5U
LB01r9gZ0RDbX2KvyNu1MjCxvyYF33vVKb6Irj1dhxPCcumHN95ASufRtAzP3MVxjj0UdNcg3tAC
q7xVZ1ZiXJgTQysPp24QSICPcU096E+miTkKStFYoqLFlENsCupmvIoSjhrU0oW9VewsQRfLFPjF
iSk8oYoDaw0Keibw92zla+53dnffVb58dHoDOaxR13l2YXbMfLJNSAbCYgIIrN8cfjdX3Y00JhKL
pg5ab7/3b5TA5mjT1FiUQfLuM3iEZiaM66qsOVCVQaAPx9GRXnQwcWMajoJD2y3ofwUXAF9AgEwN
s5wdi2gUHlU52GKTSNVU8OcQerUqsJgj8TTx+Kt6D+OHCilVnW6Fv2hof81lEo17UJfwBYBfHR4/
Xs3OF1MLpZ8OGkmGGoNBZVmaDWG/04ZBRG64SEjOmypob4lrVLxP1CQ/SKj9SyxtCfGpIW2uB8WB
1vfxDbyKNf8ZitwBL5m8GZNMdFwFUZSdT6LR780hDXE8Gv2gyjbS0wRFJMxlGiavLR1esyX2jiv8
l0DJ6n4R++W0smqe/t30zTxdxrkZiJUOOOsu9RiscpMYXfMlDdkEOX267l5pMY5fY+INE72JIEQU
HHaR2pijkrRk1rvK2hQAldsLDzd/vXTYDegnmoZ4xrIxBz1/OBOvAdWV9Q9OJsU1SAskcb2JuXsQ
AueaU2Tjwge2jINrRf5XXNSBEy2rjNy1atsuKTtOCkk5U6VzO4CMrtohRFDWY4RBT0kzH5xmCI8o
9FlTVNdMQ3T6kOZWZHhp10GPDgBIGNjcHowQqQG+yTlYnlmt8clFY+NyGLrgOThzqyVKg7OoyrJi
CX6PuGe2ssRKZsV4sv3Av4S+mkHXgzNEVk3YGayEdGkDPbUbxlh2HaNBC7ZmBu5KTc6xBqqt368/
/gSz5v50QzhPmxpEIEuTOr69558gESKgiMCVpO7YzvcZxuIPYeikSI4azS0wh5fDp7Zo0cWbdewG
684cbPfKcdIArnpTVxjL0agOF2jUnF8YGYb1OsTS8cYyIkPbNHmU/CoDk1almRfJddOmRfygdnbP
+WpqcLLQ5J/1vDIhy4LXL3A8A717/VMoQTlgvdoq1nLwoB2vPMWO4k2F65a7yOrCW6htxfHNrLII
pU6eUCwOiVYhgaKNjfXOaAQBdkj9pMdvU9C6mKLc50d2YlgmrCL1i5Mig4CdOHUg9UQY3g5z9WJn
kNK9sWn7c5A03QZjdZxbOChEbtavjTDGwTS1Ekfs0yFkpjSKHl3hCaF9qpyBn2RmnH0WeHBb2A4l
zjUe35ggY4UZO2ujxjOMrmAs6ZbxdhUklA3tptcP+z9GJvpfyBNCDv1mcL8jyx2DMvj2tQ7eUuVe
/8pvqhzzXf0LMS8xeuzucN9sWD9/c+Wk89cUhWLqOr8i22Wd+g9V6C8MO/mbk2M4tcxbrpyiaX8J
Clz+GB4RjUsce/8FWW7SJr8tl1QSNjQsrCd7IltOm9v5TDSDSKiGV7fTUUdfexkaoqgdfrQQPX4U
RWTt0e2aqwwgeRGposLvq0qWXSPFUS8a7cK68Jpl9c++wwNLOZXvkJeE5C3OizetDzDucsforouB
EkvFOGhqEj/1lOCgmzCPEy1NV3SQk03ujPUaV42A84WzU8YUSUaHSWFlJ6sisavH3ohL+ONYv8jO
UK/r3u2v0tZ56an4V28++Z/oSrOi8/W+CUIDb2DZ4rw9K4v70K0bmFThnZpXe3xItmlaEyKkVeoK
klZ0nwHW7e3Rrg+13jp3IFbextWjeNvlZncEVCy/E7xePeWxe2P2h0TTfn58h/p0B7M3a8KRoTrW
EZcTJ3b+ndExCoGhSXiXaLF6Ekne/grcVCz9UprrKYPrqNq4OY1qAS+qqRSUwihCJRQr8qTjlV8B
VIJfoxfwsgrt3ZhtUTwbiw5nmgWQd0qoaxvvMttTbwug6iunV4c1Kli5Mnty7j9+HHM+bKGGsQPj
3oN0Hs7cPNUn4JxdcootMauRdF9atTTQhDUmqhE7oc1H3mq3NP3xVJmKqx3BvL4VSi1vg0qD8RK0
A2zMejq1xHnIAl/VN5jk1DhPZU25RGeifKc5bbvLRDoM91jZKr2Z3o2W3/xMMROBPQ+V6DE3Hww6
rUNW2VdFEdTbcRRT27AuNTD0EatDJY+zYz8YKl3m3IifpVWA7ztKe2OEo/6MGls8xkXFHpwZSoiI
LPfTLy5t5xXQ60++F5IR4q9R8TWw72/YWbH6cuogfxF13xG33qLZjQOtvDBephLzzXCxJjMBg6wf
fJaplpx5jaRGZlF5VZA9jBpEoBRbxk1Nf+7m4884X33eXWZ25hX44Zh25mcP9RjkgIujv43Hkh5e
xcl7ITT7GgOAL4xAPD5DL3lKXTV9BF14TJA1f3wvxmwOT6RJqMMC7ALqsoo3z/kMEVbXh8Yg89MI
s3DdGLK/yUbTWkk7s68aAnmWLOLltuvpW5ltp/0a6ClcJSxZx6gcIRpjz3AQhQN/0JreWdjB+8O4
7TYO6xTBc2H86HVHbnUMixOvY66UsjpqSaTtpKjFkkZZhhNZOe5iBH/PPkw3NKpDfks4cr+w/DDb
mXml3jlxp+HvpKHkKMLiCVv9S1kks3pxwk1VEysQwBxbB/mdozn9IA239nv3lBsQxobxOuQ9VGG8
HFWE/p08SFTmXh1uaEo/FIm8VK++G30234EgLUO1BWiVOluscj2oZQ2T5uSOojjAz7F4u91BxjLB
znOIdx1o4UOgpC32TpJmMK1vwMOaDrAblMtOi2J0IEP3myoNz/n/wiyfT4rptnBJQfBM6g6KmvMR
gkhWb+hjG6dMG55lrWs3ZuCL/cfjcLZQ8+65CBsxLHiY8hQM5xcZ/MjFWHI0Tl5gw1/Fr6+XWblv
MLX9+EJTjX02xYm3YWoL1dKpSjRtdiFdDe1KALjippwgZsHMoVoUuDmtcK/rn5JM7y/sktMPPL8g
CzXOOTweuAwE6PMnK/2ibWLNqE8YMK/VdrjtKxpwifzRBhjgBcnKsWG5f/yQfxjKkgPPa6mkE5/n
zL5ZmKtYqJltfuon7+yxfPAxOxhLHB/76psVTkxBa90Uxoooul+6fumw+f6ZbcPSEWkKEAx822YL
XCATUfnA3idQGw/lvhzuIzwlllZbd1Of8xu3pB+E3bS7Cw8+m0NY8kNOn5LAwRQZrK876PevpwDK
JokU/0dARMgbojpvRYcBuJrTzVK07NBZusmxqUUIhsPhuMZ6NduMUeI+C6wfNuaA1rBo7OYr21F2
hxzrUtLiHKplaUHowdijCpmCA4zZOhu1ATObivhW1uNw39iteaBnrC+TpHIfcDFbyB5iCuRJOpq5
c7SqHj5K3/2wI7xjCisNdg1Fy8bPoOiOqtWt8HjUloUp2R7yfLyELE8D5M2otZkeMI8APTG+gdQ/
yVbe4omKHod0thDoYdy/rIwUc7fmSjOvHWNY6ejkPShTnaIsXIzPP/6Es7FjT5FpHJAtU1KjW2hZ
zq/semkalsB0t5DssEkckGdXrPoxHseLPNbMTYabyw6O9YXld7YCvV7XoPcoDAs0nal6fl0NDQw0
IX+8NTrcRis4qWvFqmgXOXZ94e3O9lwbM24KDBYDgPsppm02PZqhg3AXyOhuiFXlBouwqxSP+TUD
m8QCt4EGLvrPH79V7fzxbI4YjkYljEqI7cUmQ+L88VAligCdw3gCBBtR9eCBb0QVUa1wFLSdFY+E
5rVesjeKxsI4Tn7HMdjbZBZ2sdASadt2SrtxkxBoVE2gXH58e7OkqNfbo0IH/UU8AhsQLdTZeENz
FKbsX8MpSetPmRaNmF6WwdZGfn+F188UCDZgA9ao/kuIUfSV6wXVTdA0JR2ruDtacYDBWi/CFW75
ku7vEC9lpUEShHznf4btEu31cYJ8AmtJ+EEO4zAcr8tI4PDYi5fGHjEgNJr+YFRteGk1Pl+Ufj+c
5GA77W/8Ys9Om6gRVAND1PEUhyjtHSNojkbXRet87JECFvQ0NzFQyiG0vzXJZHGdQxRzmuSeQfRJ
H6CELH10Kd8/fufnE427ms6/iAUZhrrBsJhNNMMs6K/gj3cK68j4YdpNuvPTwloW9C3XfqD0n+0k
K/GWVS9VOu/eB1eWuDjbuoPeBRbA+cdWrZ7sRlynT4GLhLn0FW+JpkO7sNO/G/GsIQYGYYx1fP2A
286v4tae7NAKlCeWOHIsDPO5qAprhcOYcmH0ns/n6U0SM8/LBFil2iWU6/xKhoQaJIysPJl16L2Y
mdaszdQ56lowuZ9XEOOd5lL4zawnNV3UZkQRl0vJSO2ugqO8XaHtAsUJu0FzgiAKVq34+p0s0smM
SqkfQhaftQ+J+6nB8G6tVrjd23R0F5UUycoQSFeDtAtXUWhVl1aa6cL/bB3/ubFpDhvoIUEPz29s
7PrUqHK3OYHyU4AEuvYl0EVzdF1j3GdD7h7dCP8x9jSafmqeHthaQqADqAQpYIXPKWwTC9PbmmOo
H+Kq/kbM608suaMlrJJLgcDifKf7fbtkLdOEgsHJf2bDRE9BbBUDDLrUO3MzgsYnONmoHuLmFjOG
vDgwSZOtgFSzceymP7VwcWHH6aP/RUILwQHVqfaaNiIzMirvhlNW/c0s6mSLGZx7REKQ/dTTIDl4
JYH1UeEFR0yLcQ2ljbGMctPBuhw3BdEE+U2ZqV9UpNxPLAylgJanWTdGjOOEM3bljd+5zqmtc3tD
wBq+b5pZHfJCkGVspJCsoHXuP14hXovh2adkeWC/mtZmhthsotpY3iWyxc7OcCXWqkPm7lx4Awd0
DAMtmQz7HNW3d23X3JnZOD67ie18dof2JYL7sWHlrdeRxLhCN8thOTgR1lkQIA/S0NJvH9/qeVn/
+hWJsEV6yOEd7dzcwzHE5QHKjJKf4kHUO2eyDDYCPV9kfQxZBoX1+uPrvZ/yVPMGXRqcTVk7jel+
3tSZYR2b0jPd/MQxQ31pBnWROQAfZeAAwwy13DsmavWPr/l+QeMYxjqN0nhKd5znpyUWptFEnRcn
qIHIS3Qynf0acJ3prK4+vtQfXicST6KWieRkALxD9pS2laLiUnZig8SHoXeThVGHHVKUHuLGjf71
9bBVnLrrSMzgAzizHRLmio+525id6EUpj13eOUvPpVc+qLSBNSXML3Sd3+191OPWJMwWHJNsTrbn
nw9NAh6KbQDq0ZVyRy4djeDAh+4SVHKRSxcNfp5kRKGiCfj4zb5iSGdzakIZSKeSr0dCTivnl+5l
Iwks4lED2N2f+yLov+VaPj7VqXmjF6axBbZV6Uqp+o2C69QmMnNzT5+xW8OHxGoi1TGmadPmJcIV
kVNyNbGKu37hBFvJj131/RdFY9Nx7arcpcJQlhB9yueGFtdzYxGPlDpQRzHY3xhFnU7qbEyQ4q5u
jtl4qX/9bsROz0qvC4jbIG51/qx56Q7kEDGMPH8ytyjcKSWyxRVjiIfdx+/13YScXWpWvrvNkI6u
xgJg52q/hC74kqdQzuLOea794kWH33BhzL4CH7MvySllYoRwaiCtd7YGiBZrFHro8Ymhqh56YSvN
Mo6d7EVmhbbq6KUvDctP12Wn3xWoH1YsEdkNnr3+skRFirTYZh9U7MlyIx7WSpLHW0Wpy40TjsEm
7wx5yqqgPBZGjwGHOcXKKPXP6Vixlq2SqYu+HHNctrMxPBbwCgta9oca9uaFB53lCvJgNv0WVn9W
OzD09xCGMmB6aTfRSRnbdc1qCMEL9x1YpOUmTZR+5fTiwW8NnHxgn8BT7Z8+/rjvlqPpBqC14G+g
shPN8YS4a8HmozI69YqLl4qvSPEz6US3oVivPw1dEm0/vuAMQPn9yLbgxMeJEDOFqRv2dn0nhgiq
B6bAJ/xxYN8hpUSBuTOJuEfNopU74uHETdoiTcB5XS6CYiKb+P0lWOx9lceTkyJOFw1nB87ks4Wq
KR0LqMSLT/ieBNvGcfxtJCZDPsye8UGpfupkDe90r8fqsK3cFXsyaHrLZ3Ij857gOPsrcVQXPsf7
aa3xLV6bVSAs5Padv5wGBWtlw3g8YaNoP1sWnZKxk5D/IkW7//hDzHpjrx8CNJ6DIeflid40m9d4
DoBlcV445RW5DZntIxOE3KguPLPyjHUbJN4BC1cckNDcropM0TeQaZoDYUL2gYAEPGmEgorcTgnf
0TQPe9KYuCCeARSOZKS9NRV7CEFNk1g+B8Xgxw8geBfni4SG2+CExOFTD1Nwdv9CU/Dm98EbYWLj
idWnAQHIo31pik6v/N1lpnM9DtYsSXIG+LEamLbetdmpVbyfQWvtusB+zgpjIGvP9Hboa+pJqOre
o28pyGZptC3+a8OnCJAHn1AMOD5+7D9NIJs137IEHQbz1dD57QQiUs1TAxr+JyXlyE2cgLOOBj08
BLl8pP4br9Phtgor5Yg9waOedM2uvXQQmVX2gDgMUwmUM2GvHABnRYWnaI2u1Fl3r4EbYFeGswMC
4l+JSWpYYlXl1oPTuTHStlknQFlJ0l5AzmcnIW6AvEui6gWYPqQiYxobb4pEI/QgKONBdMoRDpIl
SAprVoVPaah+9cjQWFZoo1ehLIBmDa29UGjMBt7viztiAu8YFWBp5xdXY6QeUubVCWbLD3wXxBVg
ePL48Wc2373jqfad3jEPObE4Z+NOmmU75p1sTkCr9tYQBHZgxpku+ByIbgYDL8kwhyyp6R7mmoGP
IDfo0Gf6vvso8zFC8myPX2WYRTepDVnR0CL3ZXBy7zNatWArNAMKid83mxQO5saua3PjN/q4CZIq
wR266Xd1Z9MgT71bRFXgpk1bHXtijbZILF9aorC3BpaRa5VszhsZDRVnzE5ZD+HgHMcR5o/fQ+u0
kGo/tr1lLNRKx15Br4jOK1qx8P3sC7lY2XBshwBjMEugrd58/A71WekyUXdVhrzNpwIVYbc5/1JJ
q0WV0RvjqXCC78Zgd0sdwdchRi8F6ToZ9elMb08Gh3q3db0h/+L51eeoAS8u4yj4luNbdd3mZX5v
+7W79ny/2ig5nrhtiElwnuJ7RQh8d2v6g7N00KmuTN0l+Q0ltn5ttK6+qkov3qFVu0RQfjcGoReD
4wIE6PA9YGOdP5mRKFbS4VJ84uyAnXjYK/dp4Lt3//4F0mJ5ZWFzuuYYeH4ZGaidg2hSOzVxv8oQ
LuJMsFYAyqVfbmytfvBtSfCR2AYse3DnYVOmd1qyTb0nr7pN0wSH3uEaCdmicdK1V+/isn6M8ByD
db8ciBxisi1yo3tC9XtpofzD1weV1eCqORrLlWrNzgPd0CEicGr71FhZAjU38pAekdC7EDrkx3Gy
1ixxrcR9t81McktoE2ItEBJrVVRigYM0IWMDCmSkbOOyaDv0xvZ3RLpIcBvTOcD9zO5blQaDrajx
j8gpSTeY9JCBTiyT6Zm0OXUdG9TQiS/s3XP4gIE91WucIeF123DzZ8WLFoou9n2N8OcI60vXyGpa
w95dPLb9Hbm8+TVuB85TJUk2hCRpLTprMG+6oh1x2qEzTHjuplDVASXGqHvGgiUlpHvUyxXZSfHq
40E0q2m4Vxj8bNRTlwY477V/82attqLMqjpi4E4Y/GsAzZmzL/ORsG5FVy4cVf54KfBC+p06fB91
vi8NaOU8OB4nPQnhXBLnt3UgQ6wRIrWnj59qXj/+fiyeC6I0/7AJnU+N3qwnx8DcOEG8aHYRriqr
BH4fkJF65Py78Mss2Mc2eqBBc55IfNN3jgoVsUbZv9I1ZgfWBhfKx1k1/3pPNmRfUFk4YqwL5/ck
MqjO5lgap8DvflFL56m+baV7HxPEceGr/vFSbMJ8UIAhWlrnl4pMFY0EHIQTPOpPioNaNEoDuZLE
qC6szGsPF173VM29KcOmR5O6AHCeYBqDTv759TzSCGN/TJ2T0xjZN6k4zlLz7AjlqmgxsYf18NJ3
ukW8q5/uRtdWftjo1oj8SnvMsIk+8u/yAeMdqFzPimq5+zEI8r0G+EnbLQuHCzP0/c4D9kFXCeeM
qUk9xz67tk/AE8fwYTT8dKWMevfd0HJjB0fIoNmmN/syDcwLVdG8NOQlscvBFgNvpaqnT3z+ktoc
9yOtTYqHqtHlPsxoPSWpzDdDogy3ZQ0LJMWK8ivLcr6KMqe8HRPELQLm2+/P9a94m/9vDm//36Wx
6Iy8D2ze2q/xt6/lj7f0TXDK/zi9GQZOhxqnX4o7IHxOn//N3lT/EpxH6bCr0P7odfDt/mZv2upf
dEFQIrEPv+axsAv/7XRoib/oJQOTwK2hUUI2078hb55X1VTzOBxicDgdiXUK7PkcI/8H8WClauuB
FftWgyw8LiyFSCjA3sSxrzQMT+0N7EJlWGQBdfCV0iaa9fzmhd39ntNv/RZnipvftwEWYhFoD4xo
W7NVPOX4BP8YX+qhBBVdun0vnH1G2AMOI0HnfsFfBIVpaOXxS1NIHZf30sGlKpSROeyavHBv6e2g
JnA9GtJLaAjVQUZQzxdseC1+sZZIvQuF0mw3ALDWqTEpNmC+cChz5nhcGDLxUpmhDvfbkfDOdNjS
gqtvOALnx9bTMdZGcH4CHcVZvQkl2gu8yMNCaEevldWihBlBCpvv0li98Dqn48g/K+fvW+PeaIQC
FtKlnkrJN/svYTq8bAXhugnH62gNEkRz8MJ1j3xxU9XjPZgY9gtImlYjfZFdMGJ5E2sN1fvHd3K+
hP99IxKpF33530TjsxuJMB7C0RZltMCjLVqIxE1/DuiP78xC6dBDUXpgcgHzbSBY7cKZ7Xw9/vva
E6YIHU/FGXS2XZVugNDOtfg+0hjB99reI0GwCcGDCecD9MHRDHueAo+pjx96tia/XllSh8IPYJeE
CDfbuEiHcBEKoM3HJ4vwYQW7KZBJ3d5VdmgRGYcZxF5N7W5Rdo04dbiawTvtk3srAjO58BZmeON0
M9RhkDAnHjiqoLmkU452aY40pdZ6rtSEFVsKubmhZiBCyJAfEcFYY5FxKEOdJOwR4szXHNs1Yynz
wvt64cW8/yQS9Im1C/yAG5OzaY50HFw5qpy1XQiU7jAJig1uRu41Fgxegrl87H4OgC6XXpfHN4Fw
UXAAsTy2prqJ4Y8TzgPt9nMpeuWqDwNzhTu2vyvG2r2wIL0ft6/rIhUVVZ6E4HY+geogJA6JgxCq
Ob/BkF21cOyXiHFpGV3rsRvfiEaIh2HIvQv17PvBQw0LGZezF9pDOhuzYQshx21LDhoboGx1o+n5
AHEV0xK6pEqufuasrj9rTTz+ihy/3/WAeEfsMIJNZMMT/fh7vRaPZ+sId0CFMY0hoFMYfuevoQm9
UO0Hb7JsCsgniopeMlUzlrWrGgj3lCZOOhx0VujbceDUsnfaAl1NjUTJWeFPMN5XMSEOx7RQtPZZ
c71VlnqmsqnKMcyXI0TpdmOog3almIY3rDM96estji2IT4QF+r+Mhp5AsI+f6v2MIPWDPYbZiX4L
FvhU575ZHcMYZDHQItLbzbretQ1wGZKAmJRrjMHaIjM2KIAGcun18HvftsrOJnPs0hp9XkwzLbkJ
Cmko6LQGp9+c3wRLshfIDCxGl3k/ElZaZChu1FC7dmrrUzoZJXz82H/4mGyukCp0aCIEXczp+0ZT
9rk2OM2mF0P3WUXCRfZRLB51NU7tVYHAaJlXeX9VjFl+5WDLdEBbi+ulXlv3aI1+VByhn/BuJHgD
7PEpzyS2M6159LUBx1AfDGlnkn6A8wYAiSDqHPNtibX294+fY0b+m94czwG2Mx30NQqt2eZGApgg
1MNtN3WFkfSqFGq9lllTvQjFK46Z1oI9O5i/BATT7vLRI5CFZMcHsk3vB1HmG8f3mgXJofIk2PbI
BTC7RYFlxC10wXaVs4Je2A9mqMTrHUtKrCmAUZeIdebTiOhrZajLDmPRMvhlQAckSaZryBKLh3vf
9fUdAlFn35h6crKU7jtIL/72oJsrusa0ArBgVK5sEq0fM1vWt3qGeUJNEJqy6N1xeB7xvMPMKu1v
MYH9ZHlKtG9L91oxQpwEMBrD+oQW9E1PWMuFGuj9IJ6mEZg85FAUx/P1Qa9tpAipBpetUYerKlKa
dUvq8y2V3LB3DRFeGMPvr8chhzoOqhZ4tJiD0GYDNBy6Zr9BKpm+GPV04iM4ZlWU3TfVC+rowub5
h+uBdnPUZx+AST1XNpV5i7ggarpNUJnik+2b0U9l7K2jaRaTS1Jx8TQ3jd3zBZeuHD580DUnatsc
Z0ZJnAL1e8MmxzN8iQ8c1jNFljx0QVQQTNpaNyi3xUPRKO1adJZGIdykhPSQAqjdNVbtPRJdo9KL
6eWFfWl+UDAAnuCs49kOixWMdTbrujp3lCpw+40TG9HWhWH2RKc2xQ9KNjd9DUOKkBvtZ03mE3h1
Wq0/nvV/ujyYLpUcs5+5P1susyIRAMnZsBlpYH1SlVz7gvRgq4iEqK66qo1Vr9Q/7MrMD36oWBce
fkb4nGYwYwA6vcM5W9B6mhUutl2nBpmb9EgzapYFflDmYylywuaLgU4IDKJHp8Vwq/asPQQ1AdnB
am+NwcRpEK9T+vVNjp+RDOMa3DT1Pv3Lt4MuC/BLTtbgHDTnfT0ZN0GXqIWxkZQCuxL7zdvMywgI
0ovipTON7zbhlSecK4xNGlfqw8dXf1+ykAvKv5OwQUWDOK93g6rIRgNXmE1IqoRyUrIm+9SB0XY3
YcWsWsUlmQ5Lr5ek61R424To7bNyp2lEbC76sKr/denPDUElxqAQISBPNSvfPHdsVII2BOtER6xa
WyvJwlWz+rrH7YVUyvqqUdJL7eV3Q5SLMkco+MkgmAJYz3f0ZBRuD0gnNpFXEUoWOq32qzZxFB8S
aW1F2yXfLYwDdrUd8mf0VvNLhc00Cs9WD7hMEzYA705Qus5Z173fSd1vJTor10AYjd8VliRA70G6
H3S1OMCIC5P9EDQYEEf8L1e+0mbdnVFrLa2csEinwesm2YW5O2Ef7+6LxiUolTZ9lte+15uCK5A4
U2p6QzphBGuFOKKiNZf0ldMO7+R29Nc2Xtn9cuDFpKs0k4mxDdoKz0JCcOS+x4CQ9nKr28POwSDG
2aTRwOnBaAH1Vvnom/9F2HksyY1rW/SLGEFvpjTpyhuVzIRRakl0oANIguTXv5U9eirdaM062imT
SQAH5+y910tV6Zqsr2re86PSNjiijiwX/bfne/0Ff3++pOzS+6DZiu3A+0gFl30rrMGa6Ic0wGJP
124Jfch6pOVQLiW5QHlXuH5SOgrnZh6FzE/6LjATsrYI7Nq2aZuORA+pB4tsYZEM9NCH1Nk2sGP/
vSL/fBWxoTl0A9m1yLb/eP9nCj+JCijXwaD5k6IE987TbH4meim6syvMT+Fobd+9oT9uvl0d/vsP
/+PQpMChQGNI6tH1ojn5+zpwwT/nTVUFh0g7xnPTFcujX0YmsDguDzBkxr9Ikz+oGtic+QPZlzka
mIvBE/6w2mkwKEymxMuWQTd/HwxnPQruvKlRuyYyUsPts9z19IkzNUwIWjezZm36s41vE9LG1OLR
CxqmN6W6cVpvOLZbNRpZJ+iGtMUefimDwY31pqivNqhM//20PqDm//30HPXQc2zqDEY8Hw7Wkuh+
w5wr89Dxht87MopeLTS/N31hFW/typ1XkN/YIrTfiLNEuUQTnBnPsA4B3SOnJnDOb4ruLzXrh3HT
9WMxYr+OOQCGI7Vwr7/y/1uzkpZJP+zAGYn7F+CdOPe2eAT586ny3bz/vLql2Z/1RiBO4tqL32cQ
Ev3baXeCy+RBRbtGSRZVTI68vGMSUuQHTUta3+gxIsXWQTHo3Q42cVt/eZ5/XN354EhX2WgRBV5p
579/cN4Eu0PRBbAqXGFEj7AluqyZfSzTgZ9/7aZxIpLVEh3tQ2cOray2LP1tVh0RqBzVDrnnxkKi
cKWgFsWgGoLTnK9kAq7mteJW1uxdURLG31SiH4ys/z5xPjJaIGTe1H4fB3x6mIJyQ/p8IPTQ7eLC
saZ3rwE2KJziqbNIGm6L0PjmSmU8FXapXsNe1DBz1+4eBW30F1Hn//o416spglVkFw6P8vfnODkL
tw5q/oMf6O1Q5A5MK3utLr3vqbtc+TCoVBlcwl5HF1Ty672w9vaOvzgH9lb8xaz9ZwGG8oIaB60u
mSioHz+ucdHXJE2uVDhVfxROTvQcSTb6GQV0fm1D2DdO0cjDNI0QXn05f1qbVaRABJdsnwn6gwK9
P5LuA4pXLeJvfZI/+q1XbwSufWyAnHL/Nv///2K5ErUDaRJPS24hiXk97es48vNqeDTA2vWJcKoy
+GxsxnT0bEObh9DYnPUbaaAUQKJtDbg/a9Bbd7Tr6SXnnj/4aQj+e0uQFJXtZbc7p0+HYLxiAr28
7A9irygzK24tf3vUf1YRV6nRtZqkOcIG8OFRhwO42hqG5AE+LOS20pZcQ/3wsNaFgUjCU/udY1NH
oEV9NXgmj4Tk+ScHftgR2Ir3l/3xQ+rAv8uCLd2iiPOI2vnDeeLz65UzN4NDCW77XJtdd99N/Bop
HqE9difHyqbNUWADbTfL122io6TMx7BduwN2UZPwcD22scVewc2kiNwMGoQkigJaXLJXLdkDhBEa
r4G3XFHKZf1ttBGpFPX0nTjY+qtoA//tL3uUw9r5vZDgCmvzbdAjhg55Cr+vLVk3GwpMPzrYLLCH
0mqcO18WaFU70bwvAaFJRUMypm1W5OJCF/9ZFfo7P8SQ7mornyezsf9SMfyPY4ieGMl/7HDXztjH
HkXdz5PdMG8BjAixAFv5cFvxvsa0lZldL9Z29IWYv0ScSvgO7C1dKeJiQ1o+OALpP+wm4cD//Ziu
O8zHp8R0k84j+nKUqh92oEU544qrEfDG5vmft7qtUgZF/R01/ZKVRm98chWA3P/+Q//H+0bLl3eN
uRiTA0qK33+bxqsXtMTcHcqxcI80Pu0T8U7BsVYt8W9l296Qd9V/qWRd3+Cl939pp3kvvWWvY58A
sWMTTvLOEBGcP9vpbjxb+fcG6Zxxs1skp8M6UccemVJm1AaSlG7IX/vFrl85aG6VscvgL0/R+rdp
8P+fI7I1JBicK0zWWNofu+6NkPb1SDQhDIzgfZ119yEGMzZ4rSN7W1MDudMeT0wkipRNGHi1g9Hp
vLaTQg6/ceWMQZiMe7wTvzW8oZkvCnyrsAMzeD9I6zfTMXRsmssqv62WWLOFccRxJ7dIJUtNuD4E
QP/Va8rtS45jjNFL17z1K9j2Yi6XZITYwsB8tKYhmyNB9V47I2SGnGXSxBP18Uzt5urHZsbLGG9l
gJLIL931m9eFisCRprLoaja5wHCoCp0t/WKNCQFrbQJT19hT11qNCGSihyJ19F0hzrlraqIwhCGT
zXPyJx4dCvO6ls1Pida8JhZ0haWEzr9YkKtZQ36yFwD2aWtPSvEFjbk5UyE0TzRy5K8K1Q8hHny5
tNUbvFXGAzpMRkuAq+/VeO+WSw1dc1C9k/SrQXj9rKMrjzbwRitBywVLvXc24wbs4ggP0R38BHGW
z23J0CiU+9yMumSeew77doNTmpNiK08K3+GZvEJ07k5I/NSeF4GLMV46D5EC5HqxemZsWbOL0k/L
IhzNtBxbMz9qAvasI6ZV8czDYzuUzfVB5U1hJqzGZkqt3g9+tKQXkpX830vsjwY8LyTbue1RVVzt
N96Hfugw+pK0ZM/KWquyLrXZdAcjkKwXOHp3zt4i5N9WMRwsDvGL2zvYTSfLOv/lU1wL69+WBVvK
tdl2HXxzbXY/3NdNV+5woPcc/eIwnUWTF5eu9sxMhNV9Mevu7BT+S6iMim5qIW/aVRKGGkTGkaFI
hLBt8+kDVernf3+sj7cnvjafihoH8QuziY9OxGFk9x/3grx73B4/RbMOyToH8nGZC/HFA2hy+O8/
74/bEzscNzUOWDtC7kdk4O/73dAsZefLJcjCaI1ua503F2mW4mu4LHZSeSNro3C7e2x7xRmLM0g4
E7gJ1yyLsG+/sUhrXOpyf/M32T4DZ6xfvHZQGhaJf2fiI8vWEaAIVHrINy42e/NvbxMC6D9+SS6b
/r+JcBwVnJm/f4XIXb2B+L0cU8+8+1nvBjI8j2L0BWyfaUbYt5XlJRdsaEdTOPvLyPuHZmkmi+Sg
PUvfrQVBzagZoUmn1sKlNgFT1n8Fv62D2IINP5VdA4SHnPL3AmREnSwdVPgYR2zXp5U5TG+yI/Y3
94r2iBzUKy+jUrKDbNGX61OJ8asCmwXRON6HoPtS+rtm45vU0B1p3hEFVwwmifRKF5PK+nrNRbaA
6drPRSi66THK801CDg69y/V+HaW2KS0v62TRg5/el/b7MNTVcKiFjds75ybxnTC4TpxWVTtN6keS
wlG4ciYaobJ291LvuS1Jq5Pb7d7QGiMwmt+Lpp38wQYhpleaMPJ7KTufX3IuSq5TZWu1lw6wFamr
C2O9NGwd716EzsBCMCtEGfWy63fX3Fr74K513bKl+ZY+zv51wITSpSvOjMWIZPYZ27qZmKpJYeKM
xBwPtmlCdl13b4gJDgv1yRoq0V0CEbnbHZH2M8QCvQ9Hber8zrbZ2rGz7ddnbT/nfURBtClHgqvP
hfsPG1D46HkRsYgTdLYUz48RMW+sbaAZrXOiLza+uM7UGae8h+uXOLXXeMS/CPWgsQ6tieM1CgAe
Su06hXJsfw0rI3pUNdrmpLT6xsw4iiLJNqz21w6yCFQm4YlHgiwXSdG+LHek208yqWDUJb32O3US
a01uRt4HxAUTDuyvmQJFYR/4p1GE4YXGcDyDqxUvgWyre+r8oLysACGQX8uiI6wGxC3GfKHGVzJ3
ZvUYBH23HEeXgynb+tL40dTcXc8FyeVjtu3K9TMfcu4no5ii5RCNXWckfWtLRRb9JAgEX1y6ZECU
5U0/DFufYfj0A+7zTYlAoldRZcaVH+nxER61sHCBbiDAarpLt9ijGjMNgHvLxDNrwlC46E9xJd1w
Og51rZdbIoct/mHTECzQ0Y/ODyQOhvWh3wfx3HHMLqnTVRt66qXpHhWAUk7+cDZEYq7XjCrexia1
0bIWd53r2nWW72v1DP6gAkE0h9ibbeXsw4uxDz4IVdamPlcSh3xs73ozjiv530tMMErAeGxtrqyr
LcinjAXe8q2dYRXHnQS18gjuYkk1Df32Jw5BEMOmNkv3QsKZzzCFf388RYu45utXBrRouxrBo5HV
B50aNkczJ5qG7P7AqwdaBy8V6QpuKeShMMYtOPihREilrHA4tUY+sqlza+GSp6NvsCaVn7QQfNKy
CuQtP6Rizt7M63luDOjTeVhFL7JjjPzIhrJsoONBJYM8vI5iNFPQV6FtyekVKpUWxRw0yWJxbhJ6
5TVt7BaUsgfLlaSB7VuJqXYrXO2ix1eDSMBRWV5SuVv00oIusC5du3kvkyK3z5Nzz/bWkwFJxkLo
qIOtydU7taTBE0lG9/Ga9LPLr649CC8ZFtGN2aIGi3ATiC/YCfICut6EEQ7Ci13Pc6bB77w1mux9
jaztzW1kN4JR8qYrmRFZwM0outaNZ0TuHqJzPOxxgwGhS+DIQNd0grb+nvemnrLd6dWbz7hXHhFv
6J1+nrHv6VIYbngUfYAd0BLFBEuANwawgQsO7yko+aJErXRUjKvdVCqrg3W9AY8m/qmt0GizKeq9
GqmDt7tP5jRMF00aOrood7c00zap/LvSrUsC9htUPDYe8zVBRU61wmBdThn5MeIEaCFQcSFmljqd
bB2lxTJBV/BEOD2Z4zx92pUE16CWZqrvorFW5KPSL7A/RY5yf/F0ve6m5YIFp5oi6Q2viTFii3f3
W62V+uk48ppgsS+hyJxgmsyzYexw1/eKRJvnwouMPCXfXdvHdWXpH1cq4iWrxVp8muUA7CFkauec
/SJfz1iRxXxu5rF/UVc7cQy/rN3uSDdUMy+l5zcAQSy9xAXIlAY240SRFl5dHfG4cc549NJgeywl
AdD0kKYgbmW4luApey9tGmMkGGEybTgsxRyaqduFvMClKtyLQxg0WQVUp4kXtZJn3+3DdNwIMtWx
P5j2a0O4bPWSG8DJzjPGU3khGX+fCDltJiq2aX4dIjHcMH4unraGNZptfm09NmXrf1mmoF+PDWr3
+Y5gvfUlcBSiV9WC+3kAOab9xNoDEvga5bLFlpgODYjjEyxAMVbopoFWlNR+VzZiso8myozamvJL
6ePA4Iyu7M/lPOeAw3fyC294DxQ5q56YnvUS5Dshb4EOY1R4QrLpr1aQWaszQH2zprU/rNYQ/Szr
kOcS2iMtShtbngLl4KKQr0uL/4s39cN5Xbz1Zl8WPafhdfeK5V5wCk5UBDa6RumQ8NpWNN+QRweH
TSOpSxs9bsWhhvqGQYi/BcRkcYkXjGRtXaTdjYRc61K8bQQJAs2i772dZRiILWmwjbUEfYNHqCZB
rRMKt/POub+j/jBmAQAOiN0UQ0o37xvEhVCqWwf7NETf6WYLeq5qSw0mLd3FDtJLtpCAoJZdsxXA
kq63wxAym92FnA9DFW40yFYazJe8WTkIOyYhVAUVDS9H7f4zsqNpSXwPxORrK0pt3reMzcqbuZj9
72jXooGRtz2VSO5lV9OLKGRLSu04vWPiBw7jzQ5/Grf8/StMpGDIliWSSxL2u4LASULUlDjOLgBf
ruP2XG8+QaBiN9Yf8xqY74ElngpWC5+LgNItYXehwTQ7Yjn6Q9/MsdmbzlO+7WRZX7vcSPqYQFl3
Rm16VUxiuHFndwb98iAClMSfEZntqVmadjlgvoTjWYFISttx2fI438LwMgUgr051J3g2ptUWnyq6
rzH9zWY+adK/ijtVdEgObLpabWINfVTF9YSq5UxPZj33fWFPz/vaDUYc7KP7MyDg3DpQ8xnm027I
APNOkfv5oXXK6cmNGERlS6N4UykpqI66vaQcViqvI27qe9En5ThFF85Vd0qRqbZduqKEXU4dTITl
wK7hq0yKhfxwcgEqmygyWnKnXG8h2cUYSJ9GIu5lzOc3TpOnxxkvjbr667W+YkUHd0hzbyC1Oehy
2LukqRoMBMPJOM0y3Kd3Gp/mXe8rjIQbQ0ugGuGu+sei9ef8SCJxyVjTchozVp5FzrczVMAPqX+i
QwXZFoazqCYaEEqV3hHHqN9mBmPR+swX9PPnfq7tMwK0fL8bcQyVDy4BYhJZn2WYR3yV1i+aTo6+
rAOJUrBIByNbhNvaWTCtDChbFXVvwECm4NSBNG5Zo5Xz3nDrmBNloCFIp5UEynttbFSW/eAW4wm0
ggzTfLSCPmWx90HWQ4JqizlxthZiYOmX4r0gnv6TiMJOpzbBBmZMiP9oP0adYk9njoZtyTfW4GtT
u0X4OAxEex1I6mcfgsxWLqdqnP3iC95Vszh5uisfprm1xxt2cPowQWmv9zpso+biaBene8eIcE+C
FTTRodkLy4ujYp/1be2yUG+dnTbHgx7cSpxxBVd5ZjNpeCzHkQqjHGRox0Ble+baVVjqWzJ53PJm
xINSI4dG33Ts1Qyh0VYVMbD9xp5aOU77zCuPoqVCEovmCkQBlzDc3v3B6kFlYGt0u3TxNj/I3GDQ
t1AsuERwBlvWXaHNJaf74oTvU3llruabCQE3F4Rb12E7nHNc5kVK8BisPJPYm+fRGe3+VBLa4GRc
WHKLRKay7bCXm8UOf2V1AM1OcKDjNfCJ49jaev9uVg2p2Loqiwt602hK1qHmERojR7Zu53BKTBRO
I2TMjpCxihFwRtR+Rb0zFePPwr0ipFZhaOcesKcDWXJvvzur5la66iFEKDX1dZl0Rjv+XCX127mv
rgxYr+xgK0LAJp9O9301ZIaRF+2BlNeOnqG7QWUMcVrFrhqVmyxNrkDAdbhwL81+1cV6rStfr6tB
EznlzQCHdTG8Ma8cXyze6Cr19qEW0BtW7bA3h6sJIZGrWGyGVa3ixgIvB6TYmY4Tnr8qm0qUgRqL
9y/dyKq5GeexUYwbHecyiaD1M9MdhupC3qwG6UM0vJu6IQoQn53LTiEWdyjWJmN+LDSYkcMETeXd
qlVTHYfKNesb9t7pSXOV8LOpbr0fI0EARpGau2O+RIvb3lRT0Z3oc3cJ9YnVM4B0zOA98nbzvlqp
vONWyPVQ9LUOXwmz5b8le5h5hTK5KmR09FX/y1830rfgBwFBr4wB9tkcuvvrUszDcmailN+2gy/9
pLYt6aYlMlh1sKyR+6wsKhFmfj0HePuiPSCmtOB9SPOwK9/nYBi9JLSkjNLV5r9xGpsvTaQMLMU8
tN0f1WxUb7PbLv6Very+0Lcrn+XYm//wVjQNkDev72Ly2Yf9TCk/lffFMHagZb1F/FBWqU7uFuAa
2nyD+iDYyn5LCZdV61NObWGmtt1PiKQhAPWJZ42WfcTyAMOYJOMpuMUzZYe3QTfycfpNLeSt2hE9
AxkwE0l8WxdXdQpl6oNDNjHkgGmrFyqPzfLSlbbds4uma013UJ/sE9WYg/eNlJ23j1RBzW13zea4
LQPohBF1HK7XbQ5mqmcsto+Gtic77RcD3BSZOvp5NCsaBo5bqO3Yc7QEn5jydDKLUCNizCiMaMqc
Yh2dh6HZvONazxDeTCOPqhMrJvrqoAPNcuTkHAIULfs5shuPDrptkJI7Qq4vPpXwTeLIFsVAidkG
lxLG+paaY1+4idyUmYNNssmtdEtZBbCpd3IfegZ5pzCAPkJbmC6QA4zTvVektvRJXaFMIizY2fXB
VVF5g9/ZfNdTEBrJTKVzQXlkasj2BGIT5yirWygYBDNZurK2bAxt4T9HGx1+ALUatcpgs+t7waCm
G88EbHbcB8eHKe5II3NLS9/kQE1lBl3Jwi7diWvXFxWlH+B9WXSQ7AVpWzFyvwoTuGxCmLqC1jPI
2Hobm/OwNZEAUhCZtMmjbqbhXOX5k4Q2EB7yUntnqQM5pXWeL9/Knf7CYWTgv4FlW/fxoexBOr5G
42xExGMFwO5pVQf02tFfc0qG+quMOg4raiyqBmKogrQr54J7TSGWKZ6HIO8eQ4OC+SzrLrfPweYK
soo38CjxaKlyPK37dcs0YA90VB/cl89hM0OTif1WmW8rV9ktmzSVT7ZY1/jNATCxJnmjyd/rOmQb
XFuuU4wcEN6nRGrXL5wxvn9i9GyDhdqBj+JeoWt2Y3iVYz7wkIPvpdH5eUL6UL0lkny3+sFaMXyk
7b5b/7TQJRHvmdu+POVDXpWwXzDynmpReUfsq0593ld9vSOqSVxqt2us2GJuohK5W+uXSkdaJmu/
Ko5BUaAciEpe1oSk6SjRIG7LdAZw56RV4MrPu19WRAU5fOV4VSNbQ+8N3F1nhLXlQaKR42jy1nm6
n2bwPQm6Gght2NSruzUgJZpysQzHcyC5DT90wmze1r6p352l8f4NcC6Lk1374ZLAkfHH86IquwAa
q8svjKYAAzr+wh8fhdvr3uGVpb9veOuFi87MAA+kV9atveOkNKrKSxUNi5FWc+lAfRjHAeBuAQ3r
CuWu73Dq5Dd1IIPh1mwl93Zs/QMBZpwbXycGplUMyMf9HtHwKzLsuN1w5zo0RQ72UBUb5Cxu+LG5
N5jwN7qT601E1s3+NDTkMx4CoC12omjIf9FtUMsbXkzNfmz4S/DVUbL9Ym0lA0li43v3oSLo20vy
aZv12Sr6/q4pjTZ8k5BuEHpgVb+IrhmAp1PJtvj0Fa1A3y8W4NBoRAFNLwPWl1X14ucS+GRYrG5Y
/+Je33fHYWj2a4b+xgi267XzfelWk/BLzwrvy4j/bcxHs8Mj4Gw+T1UQtwxQ2zOeUAC68kjnqMoY
UOcUbavQ5p21m+GW8qNQhzuB4TwBrwssquMi+okWDixXodvaPF1p48QiLIF4LAcPdvVKw1hwMdQz
9e4+R1yfuuVGtlhLAVoTqJPNW5RPB0DXI0hPvhHwzv6Kk89H1GExk2/Vgw4J2p8IbfZzKGbrO71B
ZCwiD7GgQZEBe73DGK6Brn3Z9qaxuTVBRH8EgWV/reXql6mPnnFI15nUINig7bRywcfbQa1lKHUp
TeVW6eCrX7S6dfBEIucKbD7Uhnx2OJz8TCIP6Q5yD8ggh5ziiJSeRORezHkHJUWpG5LQaYRteed0
epWpFrIwUqPihhPzW+uzl3N+4eYPB/Tl0071tnJZf1Eb/YxLOI1rexnKET6D01cvGionZUC41Vx3
+isucTfso7QlzuGgCqkwN08Y9A6HZc1Tt2i4RXKrKR+LIWjteFDguGPaGMGdG0bVeLmmKcGZdcxO
3w+RDOS9GWyeF4t5W7jSWGMzvc9GAxqLsAl57EuU4mIwjW+t7zYxgktdHKkQu4mOyDDcoU3donOO
LLWmYjA27wCeWfSpEkKOLP1pca89iyBMaO7t3nFEbh08QEjGhTPt/Qb3LyBc/TM9zKHNRgfaLamt
7Tie+Mb1QJxPaKssx2e1XEZheEBxcsfcL5NtzdWpEo0fnYN6qWHShGZOC6Iifei2UotsDp7WGkAz
O9p+s3SUqM7gLVTaOFVHKol2to/G1ts5zYqoFfbDMJbmmbpyopu62/JBUzVZJ93aAQJ2K6IGj2h9
qm+jQjlzr7Gki8vq9YAHiMr8jhrYLpOym0rz6IvRes0dWZCyhB8jMaWpuDLIpt5uMHlO3ZF8Io+k
L870eCTncsu2sS/NxGq7ebv1qPY+76bP2aQLpyaDw+uJ2iv8nW/ItuY2qUvf7CsIaSKWuvUqkc/p
QKUtF0Kgx5basoZq+HvftOV3s5+LbznQ7O0UGjpHg+O31Q9afPPZ1bMVHABSkX3dRyM28zKq5xfs
QgV5F27rV4nml6HlSw4l2okCzh6dUFMl7ujJs11bweexMfcfTSUneVaA4TVaD0hJB9bz4B+Lig55
ai2Ts57GptHBDTlndD9pDOvyDiL20mcl3yo8kp5h/qTJ6uZfgpHstG/Mbrf8ltuj28ZRbc1k8HaA
bZ8HNEkOF71gXX76Nuz61K6KyEkt7SJcrXkTncd93FuZNE5FH5xiTrmH2g/EnWoW5n+Mh5v3PiKm
vvI2rO1idYMjcJewow/pSCe+WkOOPAz+mNHKueITUUkrQQ4RBoU635SMO34ccV8GviYqnJn0t2XF
WfGIU6gqEyNYmuCGUnJOfc6cTMIENg4jfTbtxc6Y5/7JK5f2x2Arr0wNd+imH1s/zQh8dLtBGJPF
YibIpbjXb10LdJg2QBPdlTSunvKu8QdmZOg9kogxyGcXzMZ2m2tMdaeVWivliOJE0HTa3O8tL+yb
yq15yEynFqeoJl/xUs0T432nupLWC+HONlmv0hS/VlJVm4Rc9nY4eF7n7zd1FRF7ndAfd3PESlKf
qp5hWaqRvf/gNl1v6WbZxi9OY+5TgzErIL2oFc2Xbuftud8x+dUs4mg4VRUQu9tOkr/PDJWGfRII
HPyJK4jRSMtuG59V17FgWwjKI2mSQxhmPUy9KK2r3K6TuVzhOq9QxxA8hk47H42KBxBb+aJxxaKW
DjKzHZ2L0RYR/wMwXkbMhi1TDzilc4SGhe7URDUZpHXP+BtUNqvri5Y7LB2vLZz8E/O3/gG1yOSB
M5FTczMvg2MmLXru6iimJnrANubn8V74tpHoqZBzxt9QcY1r+J8QK1MElnZ1T401Gp/1yMYFl3Vv
dMoenedcu2w2NXrLJv48FB2EHzJzBp+VO2dDaGJpMI46fjIrp7ivplbWh2VTkz7ylDhuttzqIKKE
eO1YYCHdOccvBnXOl5UwSuFuNDqV36BzIWFwRvrrbr6f0js0asZESOLTnjnwnO6+pDe3WCusbukR
I5G6siUKZiRN/QCOdwneiRFVryNb3xdpgf7LcBCONgOjybkrba9XoN3X/W0rx5AQcMLRG0YKi1Oj
hHVM4sqHoFTncB7KNp2g1Fonr9r7f2gz8KyGcroup6mBFSvsatDHthXhUZVM5hJTSBEdJ3TMXKf6
qoB/pvL1TbVB/0+uPM08laFlAIs8yE8afbFMOi555OCHgQRErkP3ZhmHnUmsQb8sLnBmU8gFwBiP
rPbZvaFaxWenFs//yU2IrPgp3HqPG4fQ4QUDFhKSvK+ZtwWL7OlJ1wVSmNWaCQZTCGxpi9rWAzn8
4Zag3mSjrPwSkcH1AnRnot02s0FbRUmJOmyHUuRLGa/8K09tay0iAdzclGfdi/LWDKqlvPWqSP5c
ocCO8bIIQ1yo3ARtC+z4h4admHirFprbqV3o39BZY4yalrvW3UMZmOiUer6nfwyQsEL6EcwAmSFU
8pbxIX3CbsvtX0SNOXyeQKzei5AOQZuw/pAvOG4LQbyamaaT9E7/OpHGlpupz50VLPkW0oixfOFw
pyK1IBvnlSferl5+UetgFpkaffNb1S2Dh5xcr3/jNfwPKQeuZffq/rim4ZMe8bsOomhM7mzWHGXk
3vdHRU8lnRZvvphGteAf7IsfUAtB/uxWoA40PqzD2vvctufduWx+mMel3u3LvO/+qemlgME8lZ8G
1iwFfFF8tUzhZa7qozZuc6E+/bcQ5aNum8MGkx0fnHgdJCkfU2RFuwl/YVpy6LF/xsK2q3MZEDa2
+YtzFkowROmClb4pw7u/SEiCj3pMvLhXpSXJekyH+esPAhKGVHvoNv1+WDxbPcweErV8ci077kRk
igNJsOOKOpzpd31UeajzVPr+5h/bQDvOAXMDEQ6V3frqJIfO9FC6h7T2uWUjkdOqcdl2KLKrGw66
4knpVr/Wga33e6uqQTlRr+qGIn5AwLxaMPuYZ/htQaFHiy5zxbDIQ7nkYRjbDH8YsDCk8TKZr+1w
X4it/Fx57tWjPe7VeTUW5OHbOOlPFeZsJ+n26YeDnCmhodt9RgQ7ExmFAMEkIK5A1rJ4aE/UFPhd
jLR0Gril8aj5kfzqiRJlH4m8zP0wNWHh6hgXQ/1OnrbdbzHFttF9oemMM1y5HqzD0uubH+3eoU+3
Nsd8nJcc2Qvj23p5Lkns3o+Wi+yKHTrvv3lriONY9dr4hnIFdblZlC7pYIOre5qswqCh7TS5Rcjt
OH6tfTIt/mYV+EM3dP3ZfdJGrgERV1vj7+vFpddL9z3A3imM6cAeG8YNdqSzzePPnEmQOwsN8buM
mq+LP1Y/3bwNDl2x3wFhZtzcusuDrv6PsvParRzJ0vWrNPqeDXpzMN3AITe30ZZXSinlDaFUKuk9
g+7p52NOzxyJ0mifQqGAyqqSSAaDK5b5Dff89YfwAYq77EasOhAB0JEWAYP//rYieiYqrcNxCwil
uuQwkx+cKOl2OuIsuMHX7a5mN7h0GBq8bEWgPRjmgCEqoF1PVaMe998h107A5dZgXG6KT4M1QvlJ
lpEWeX9TnVrVApe/aStlVXjWOKVYKoU6OUQERXeg6DwYIG5OsRCWL+8dSA8BBkgcoNNgwyKAt4IK
mlZH4qQzzGormtpx05J5pnpzCZYeOAl8ZyZoVM93Up3FZ7Xef+fXYBRvF/M+RKxp20iKc22kcuvP
TUqu9PWr+uzukPcg1i5uBRggvl8UBTB0yhRU2RJhr4a0aLEnSPP6olIzcUqC8gPLkmwPAV0TThem
vmgXrODQEUPmSBMhQVvq9J+irXVU5BGz87teRpRyIler41L1Y72aLopSpiOeVRbT6eCUXvvHx8YE
iUOGdv9i/bTmBnVJVw26HI3bIB6625TSnXZTjDyXjZvMr6+X+OOxgKoWw0UZmCbk43VopjkpQFdE
81azKgpzC3ioW/QaM8ESNV0CTxphOELFL0gGTlz7AxYThL6zrPjiMQPvf/V629EOmDqx50WsR7dD
zgDAVvscV+c2a32sV6RTArequt7vcOnpaKtQrmA9oPT9fkdVFC6SHauBD0EP6IqNwFFEUJJLv9Nw
WQGBJfqDQPCuB/yX1iUuDkq5o4FFiU9JJB8KWycjGeZCET9lKU1bT5FmGpQpiQD7hRmA5gdkiZsg
yyj2Yr1r2jNj7mtEFOaSucrXr09ZryFqhWgtY6+xSNCwaVZswC5FCFSrIwp4oM4/qXfQMy1gLX4j
/BfHOjSGp9quQVnmEzEtR+IbxJhDN6NZCLIcv9gWaj3d4DqUL4SQtB+jFSYnrME/u8kl8YCvyN9g
vd+vOkf9mOeMuXeiLC1lO2WxmO7lUrJiT+5GzGQgv4nu+cTSrFlDLA1bFAcrcNyIY69ZmsCX5EZH
8WdXlaI+0PmpyMx045YcLfBnBuYXmhn0+2ZieOIOxVIwDhY+vwyjT9H9/pCT38ZZcxESWwS6F9oo
9J9VBhRKalzKjJ92gSIDrytBBx7LtlUvjDScrfPKVPP4OFPzpZd8EYGyg4GXWIeG2gkuscUUw8XP
g64CTEanPwfwyhADDFmDcWal0LqZspZ/IzctYVxKWwMLBKY5W1Oz2/owqIQztwwjGflt7E7OnRgA
h2vOLW3jalTj5iIH5GCd4fo1RWeJkqrBuTHTYNu0A/0dd9YH9BFiOnOYvGaaFLoUoHNJQkuNdQ74
vn00kJKZnsI5kZOrsilo6I7tNB+rPnbMo6Y3unapdgCZYiORzfOQrZZ5uojg45WSoDAGjmveW3C8
g83g5MZwDbQtGj3alzAjGoiwuxPbYx0KTI5bHCrQmWSTEPGXTfuGgTnhKk6/cZR3EA/kAI0BB8NR
+p7QzELZQtFKq+H+4Vom2z3Ep0iTAARmCN46QSyyozzaA5ifWm76E6nAOvwTh1UUGU007LkvhIre
3xg0TxnxtXDazVkXbbourCCmpnyt4cJUPUFH4yDl173dmohvwEVBYITShvzDWp17JT7VeWt24Q7k
mlUvADClvArKOv2da1I1+RqkCKBcCeiwG+G0w4Mj7Ng+EzQIw6uph5CyS0VoyD9CW1BvY8JqaTjo
NdGlkwOr80In7PVjCiZJeSqlIhu/1VFcZ35Nmjz6VdU2sm/YzDg2xiCT7rcTWkgXQUm/HSLLnwUv
EQG7nGWsVD3B6ie+NQ44wwbpIKnowg5GqjyIGCfOfdvq2XxvKcC/3aFG69fVETRR9k7qFDtdgtK2
Wcajj44S2K9dGdBFCRULIbuQrhyJXdFNko9OW/5DzUNlJytmYJ5lygQKF5JWIHt1Cm8Joj2KJuT+
WnsFhLsxGJ+TW+2YiOE03kaTMJlHhaL1hSb1wX3L0H5n0nfPPGPKy5dRk/tiCwapscElV/U3p1Eh
pNS1JH4jkGy51ewM2QtnBx2fHDPV/JExjVp7XRQr36YxTgKPdEhrvlepER5Cyqf8oAujv9XKyiQx
CfCnPWhWMP7SiKyE+BKKvKelQnyztcIZDgPTQ23DlLp9XI4sx61BmEaekeAX4JZ6ZGeuaWfabyVT
ZVqxcTe9FqAo77QsbaxfaWoDR5ei2ixqVwRBmsDsHsLQxbs3YQjBZjmfaEimXtEOo+laNtxSH7hN
VgPACsRWt3Lcn/JmpK/I8IcqBuiPkDzVjmXU09I8HWD7lHXJXRiyxmHKisNfsZNwZ1Kwzp6siOLJ
HukDu1beq/SzzCr4wQE5l0vaFknJrhwtw1cToDf7cEwm9QHyLIxjde76M11p4gN20LPtg+uz4VEz
riOeiaSy9xlqR/nGiOz2dUx65o45uqiJW6PmILkA4Jg7AFzrhmPNARRtxxDVLVei/i339CWs4hiJ
KjwOaCfWZ/TYLQhZsRWNbqlF8c8uKZIKqvGABpyixHnupY2C2DCVkTV7xGxeQ1QYOlDifirUDePL
8FqNAb/T1zGydCNpQ4LdX25M2AaZbX4nA3U2XKUY46Pdpzr0gdo0XvGjotEPM8XG9b4MpqucH082
JWHVvqJHDhAmnKXrsbSaZ6p/01k6UyjwJ3n7U09nQ92SRlHrWDDOvUrXx8yb8KS2GBBHyMOiGeF4
apGTPg1RoIZ+0mjxmamkSuoXXQ/cTsrxATaT6VAAI/gFpgSXb7SQGQuraapvKw29lEOh8QYRMMnA
XMKTsauNRB07e4leTrbLpFA7j1XD4ZTuC4DAndFWIHXgx5J8o61w1kt19EA7VjQXYVeNt7KSWWha
5pVyDqQTF/Gps+rinMYlepHWbFnB7WKG5RyTvk2MxaaZTWo3s/pUKDIdtTaGQOjSUGO5C2CLcMqU
UB43DWns6JvpODK8QqmuYeYdpNdSlkXTfhppbQFkS9QOkBedDig88BTczAg6VsPAIMWRnJAo5Cxw
HivQ2/OiwhnQR/Uy1uhES8UNqP36UadJZrl4Ghu3cT+ajafZYXmcF/a8K5MiaBsrBTvi1mM6fB+A
A5Rntt3rmwIqwGMuSlwDp0kq5k1RJeF4QFM9e6SnhckM3Rc99GaGMrkHQSpB08mJfL4KWgJDpaIt
oxTxU5ZCeNk7eR0/QWKEQhM44VDv1GyuHsIEXCCibdZI5GOaWLArMvY2v96+x4YyDhkIBcn3skFm
CL0zY8z8GeTPFgftvPatPK1h2OHwFmyLKIln0JYqIsGdnjeOH2Smfl1UISOOQo/K2zYwDXXTyMUC
D5nBSnvLLKdzc0RpYvr3qv5SpeTtfp/P1iI63M2PgxmRhuD+m3kxal7m9wxAPnATIEtYLZY1rES1
k/jI+4EBPuZuU+iVqaZup4BWqKeMjuFL/IvSsyoLQG4kG/WLGRnkSGMZI/QBaN66GVLU770C8fof
ec6s3hNIFBF+MMC+Au5mwDGZkvl+Rtkrd0e9Ue/I24rEM3s6EQeUwhY8uwNfyZuNBgekiCki7StV
Ut1R1qXCjVTZyo7MmsaHZGRaShwfx+jWCNv0VzPMyk0ml3W0NwsUOAlYksjdcAwU47vCXAVrqAaV
oDP0FyR4lWbIccR07buS4onu9eD5Sp9Rp7mRJ0Y9YaaM1femitR+09gFqHTCFNNmHU1C9D0mR5+v
60IOtxImJqo3z3Ic76eOVMkFyK3IKPdrOcUpUwB1l/XQ/AZttDF+1bvI3CalYtde1KrlK4y3FkBM
VrHOUQ0mArhNZtpAEi0fCtPZ1KC/ALtSwAyb1Xhcethl/YJRfCXT8lW1wTOn0bD2PbbX+reqtbUR
vLXoletRnW3zPjDZeh7cXw41pJzobTl9ULuWAQBjkyRBeKsmkHlggPfjriF7aAnkULVcB1AbK9LR
+rQqMSP4ztzv0mkBAG1YWvFDm1IpyNw0lHprGxMl+JlBcdDAC6XMb6wRbqg8qnLLaVo3waGPpSw+
Rrmu3CvD5OQH2vbwv2jXdy8pOC00+6c6kG9sOdd9SzjI4QFGihogYEpSuEpVf++MONX9qADMtlWs
CLbHZCOEBb41XRgeTs7wLAvD25So/AL2O4lZRE03d0MLhwP4Lr4tUzyKByuSgxdDmZ0RK7xw9KM0
r55TCsV5W8d5+WqFNiC/hi8z96oQ/BWUhTIXmxpucUFwSumFDUNs4e9QcHbBwzC62eshdgp3GOrx
aFHyMA1W5n7YS1KDLE9HCUxNjKDXpZoh13OPXG/A7FYaa2vbidK861LMrLemnhDHMlNr+XnZye6t
eRpajh9nPu/LFH1OxICKQ6ZSEvDhCd5aV4SgWkvDPK8CtCQ92YbwsMV/HM7kGNtQ/exRBfosJV2C
NG/VTfMNZL4K0cG20bNNH4/4STZpPjFnN50kYbpd6r/GJqxtd4orVd8lY2o17POWpv4sW2A7O5t9
4ITVnZInaggcTbT3fTVlMxmjoXu5unSIIr6z2MPsgnF4nnQjuDNaZ4U74/xbb9kpfEGhRsmXp/PU
nzPOqZ8RuIJ5oIxyb1xJDJUHz44n5XIGUEfomZVq3BSFEkfnRVeIxjWzOfhh9KHxWhNODLcfEqM8
YjGpXkOGY8AD+blLzaNUaMW4Sap6TM7sGKnPTZoTrM/RxaiqReI0qXzOg1j31UHRg0s++tkGN9eP
vtMRtC4kZvAXSjUVxlFUJPM3ehlKEH4ixDzP7IKXtFlKaWAkkd3nniaDLNuqSWPgsyXP08ZJZR0c
TlLaj1I4RngfjUAg3AJhGHsfhWkEA3iKZ4l0AzEgf5JA9xauxbjGuYwC6ogNrruz7Y1DWs9XqWGO
JZYWgbB9supu3pOgB63YRKWA94/0g7JJVNANPnjJStr0Y0aiGMqQVR4rICS4c/ZlrXBsSZK2aVW9
u0BSWsrxs87i51kWKm1gUccvgcm79mDXiO68VIDJHutcy8wrJI/M/ndrBNhUpcD4+0ORzPqNlMS6
sSOjaon6INxG4U5gP3Kf1MZ5UiK92I9RLNsuv0WH49QienMdt5HNCKJXC9m3aFrkfiJJsNt0I+nC
81gPneQ2M4dI3ppEr/4w2FkYfbMgYy50yEoL/ThN5PwqnsGTXOT1aGaYfnbh8Kj0YUU53uKtUYCB
RvrHyqKg3zHEK8PbDHls6AF1rymCoY/ZTlvTzIMEiOGY2YxmIwXaJVBMhay/BqUCkF8artFnbWhs
ZUl5E3YtMHYLvbvB0wZmV+chXrEBhuR6eQP6Ea77HAENIL2M80d5CmOnPdHp+thDItMHx6LYlqk5
H+z5ihBrKJWaagdUrbxEBOJHBYFvcJkZy5sqHk+J8y6Ns/dlsc2cAB0R3BHYcfqqM+5QfGfDNIld
MqX9Q6vFuKukUnI7RJ3YMq0IhOcUwyM6M+KCfPcUb/yzy9MAQFyM1hGdylVVLmyTDnPDVEKOB+BL
opSQuGh1vbkf9Kh9cJQ2/J11JcipMm7PJU36/XV7ZH39ZWJDfwQwNxIqi0/N+yYE7dOpaSBL7WjX
lLYLg4suDPnYAfgTRqlGUvuzXfYLGg9MPbllfWJ6tG5LLF0Q5jMkOwpdaUzW399ARTYhI/I+IRcG
mhzIdXgmxZX83eHRz21T9E8GZ7H/9VN/kE5YrkorCLkwk3Elaf77q4ZQ89QGM0/w7OkDE5v4rB+K
zlPBqsYbOYHkECa2fUwUxDUyYN+3SEvkJ/o/H5YeFTzjj0wBEsaLF8r7e7DtAbIwb2YXkYaWZ4aJ
qNtRHkQ/eAgg1vOxRjmquI1qvfmVO6F8haRK126/Xok/jeO3+5+kClETpAuYw5o0yVYrQSdEg+WV
Jftqakzq7aYa5l+NUQ/9LYAV1fIaGinGwo7rfqvk4PE2Q6apu+iSVskuMn1Qpeu0cMr299BVGfTf
2LTCY6hb6bzn8J96t3c6tF/6as78IKiskbAdgUTSI5NQKzWT8DEgDjVP6pRMPs6jDZR2rKNy2Fa6
bAb7BBmr/B7ihV4+ghC31Us7EVAujCgQ4Z7ub4XkhYkw1T6zxKB7qUn/YytwdMkgj8M1dEdJL+QB
qrBRfmfkPim+EGr+C9Ko3LlDA3DQq5AM+0bjXaHQQS8lO6q5k3XbZoznaff1kn8YTGI+CkufRhzW
PvSItdWSy4BoJysdYJYh67wZQcZsAxzHNkatxg8JQJBzIyvHM1HmpVuSXV+hJm/s0mqZnYsp9kq5
Kvcn7unDPmAQxgAO+xPNosuG8tv73djNVRFK6NBtndZG52mAaSaddUWiSA/dlKMLYAc9zEhwlLUX
as5c+MIiM7ps6JfxjRRohT6MOFQ0B2Btk7wDvaPUrt7T9PgFt7p9sKHNh/spoGHkD4VUP1nYPID2
HEfjsRIGbljBZNXfpbbJkrMxAQGcIZRbb8NcnoO9rkItcEWtogQ7qgXgDHQyQLzkAe7bQUjbz8/i
oAI3KNLeOkLXGIozuh+GfjNoyVjh3o267J3dmWF9IO3sZIY4ZaRvIboPkttJiX2eon+ob5ikGt/V
em4ygL712NAsF0HxVCkW9hhTpwsqXQQ8mi3mwzNsL6hwlMg9rSdP6ToDzIWidsn1RKJqnVH+MPBG
eHpO/GlMGnFlqk1BB7Gom1s9Aau/o+rtp4OJEJD5IBR0s0Ip0QBPgc8w70Ne1AMWitpzKxmiOrYj
7Rc/itBrAwKrBvhmzYxXQEi34HIjFcPrbQa8LL4cumagQG5n+5ve65OBrXc437Z8XoVXIiJiYvKX
8/N5INFVs4x8iKnnhAOHOIGnAJiBYRhzQqe/NPrEKTfINNAxRx+y8XkLc7CBYzil29awxXOVhTo+
HUiunI1KCChWREm7FeOUmB5ZHI8QicgEwTSg1wlAQG9dJ8gVyW+RlY+v+kRT1bNSztnmBoCi3rPC
qhxe0DsFve+yAdBmRm21Q5qHQZiknYeNs9SvSitxrdDMduBX7em6Slu5cmPJavHry0mEgb6AhGtT
7PquwtapzVtFlNkZYCYF5LhtZhG0nVjsAD2VyjZQ0jDaFdKoGEeYgDx0jEhcfImgQfAI1R0NdCe1
9QZJBtSo8kYJXvUIXyIy3QHA2IBq41mbjVZ7NkkNUCbJLIaHPG2xEaMTLIsTp9g6VULgkLzXWMxv
FvMUbTXkRPG8kqN4DlHXQhwvHJ3mZm5weSGdmQ8FG+0vznGX65EnLKJevA9l7QlIMipEr3I9LZe0
O/SLX9DxAXcK4uRnZDTDz69j0ochLtdDKhuPUgdwKJqAqwPSkpwqQyQGNpxlQJyxmvEqCp1tAw/y
KclRlkHUqs+OwulLnKYHXXE7Rx13zNrtJ9UMn1NLLiiQTZ05roXELNrRie3htRgHGweknEc+VJ6n
VV+cR9Ci4ZvG+vevn2E9dl8egSdQMRaz+Oe1rRr1WRCJFNW9cET2BbaBsrXgRW1Ma6bnGqoIosm0
Ac8FtIQTx4yqE7HfnuzgcTBmMJFf42BHi201jS1LAS5SBOa2iKHcAF9MEchthwIGWSAbwrmk5lLv
YrPFurI1Q6Ae0pDMj2NXG2KjdoiAe+SMCDu1lNjw9DSh7qkxoTagvjW/mJkZ/OCcN7s70Kywr2H3
ONHWNgRQ5rBWpIsqthxEc+g+9X+xSODRbFYWzAgBCLe61QkqFX0QFmVfwU2eko1Jt+d3mKDmquCt
C0MKc/YTWaq2DOPeLyY6g0jYg0EjXyRjfn88higNIj4U1rthkul543ipIFuVo1EH75JjQG+G+GjR
jMh3atiYqpsUpaJhacey+XIXp5OnlzL0ErQ5HKY6ZpM/FG2md+APYigDVGOwkK1Ig2I0M6p+kHIx
3odqHYcHgES06mMsujNqYnkPly+nYtWT7pCC4HipqA39YZkdE3vbhz87+C/5kX3pNPYy/p+XkuQQ
gk73r//VuWy53v/8b+2//uPf1988d8/v/sDQgCHTjXhtptvXVmTdv/6Dnwxfy+X//P/9j397/fNb
vk3V6z///lKKolt+WxiXxVtzMZtd87/bkW2b1+Il+tsdgo3Ra1P87bn49bf/W3TPzUsXv/ztnD+2
61/2+tx2//y7Zf2D5E6XDcOyaccRmf/bqExz/kFJi6w8lS17CP+Q/zEqkxTlH4Q6Shl+jlTcWQqx
drn2P/8u6c4/Fqdt1IvY9kAK/ntJrv9rg7Ka/7VE//7zW4ewpZr6f9sYHUbKXDSl0VUHIIOM3mob
A70cQfgS+jQjar+lmpVedbNiPveyHmwzDXuWuUOU6c3CfXLRP1bo766qmIvVAXr/XH6Babz/eCRa
CJAdHGRBUpqO4lIxzjMLPOD5nJAEFXQab1r1FnNzPy8bVFKyjZJ8q4s7kIWbfngSlP+lJR/y5meD
pmivSEB59mpwyKzxkEf9wRQ3Rdtve1rDA9OPODlXnW+1YvsFs14pYVCIyoqOWOAkil0fcfLLtZ9U
OzVwvM46ZUmz0nxmkVePu7yEN4gDDYYyUw0e17qzLxCgcoWbu/TZtwCdrypfu8kemsxVPNV1TpSU
74+bj1dehXx0vyRQL1w5MAVSP+NwFTSPoZL4sKJ/i9E46O3vr9/tCpj08ZKrQ5o2LZgfjUtWh9bf
1v6229Ru6mZbJCP25QHm9vbu60t+2MPvl/dPqH6zvFOJ0Je87KboEPvZ1ezp2+EEWuLTS4AR0oGO
La5rqw2riH5WOlVKSDpeZoQfTeM6rGuvLB/y5Onrp1llOf9ewDfXWu2WzGgsvPW4VniJwW71y97V
980e2NBueCwuw9fwTL0C+awfi5toF3au9m3Ew+r713exQkX+uYulCYAtvA6U90MbBqqxQImVIWkL
iULZ2A+wB5Ab7Ce/Ml1UTRihMEz7+qLLKq7CwrtrrnZrroCAQS2Xa2qp35OFI8SA5tNY5szr5u3X
F/tkoyLciq8GSBsin7OuuqHnSbnErAEmhISRr5qNN6FjB9t0QtOzgLm7RyK5o56q8gvY1e1mcfN6
nupG7Fs0MI4VLIwrOkrqFepr6euUmvpf23WERwuKF/HZ5h2o+AG9jxuKITGoaGKJUStjhgZw/wZZ
mOCoSVPi2Wg4bYKwMU6EjPdZIggkLKBo/RgavRwV2P4qlUImx6FgzaH+RAZQDRuWAmLU8f7r1V+i
wJtXrS2iyHQYsRXgCDIo5t8/GvVRn8Q2TEATeFDqqaUpOrhLBfYvslxdjeUEcS1nsoCetLnABWcE
Zr6+hVXbhXOP05WyRcdCw+Au1pKgyEX1AAocZa/aFXAQJXPcshmqvR4jz2fq+HXMYfUjQlTVi2un
oQJECRJN3AlWLapVvTDTE5YLqzADogVENs6kGuuykPtWaz+XDrOuNqy2nWbO+G7M9ZGKoT7ojf2q
xdaw7yDgnDiM/zRy3ryK5aKcwxQlMuKo/LUO2BhWd1IRcdFpzO+qXGBmKJz0HiGvdB9pWgMZPpoQ
+w3hNm+MhM63G0McpwSY+wphOWbMJ9Zh1Y5doD20Y9mLoOPB/CtrD9BeBUgx1HO9ZUKBkl4+pYg5
9NAg0ybYyoH9K4Xy6pRxuZg29JuOQv7mxO4gv3q7Q6lqCQsybfhFSRzazGpZjBlVIampx63JFsGL
AeQUuyJjpksTAdmRwkzUYTsbDNn2iCsEd2hm1M+WnJcm0+aBAisa6+DnibtadsC7l8V3yRwb82kM
Vy1t7TqphwMdjlrtt1KsDeMWU/b5Fn2reF8YLSZnRhfXrqwDDd3AKRhfujw2bGRjNKqTuWkS5NuB
PLiDakmlb9XzfB8zW4lPFEfr0Lock6aJL6Gp8yJtsEbvv27mG50FHsqkS2cE52O2iAwgyuOOOTIJ
ErLP21RTMHtfbLgMOoqHehpKv7URX4lBpnjw/W2INcY1X1y6G8NOnPLAXlohb9dxuUPA07Q4SaIp
xletknTSWkuA8tsXNBmZfqWwgDo0+bdKU6mQlKrKDxrk/0ol0PZl3PQ720ZOLwltgAw6iGogscOJ
E2kVef+sGlvfIf6i3eyoqx1X1VrXVaFs7gFadJ4DsBeMLg3Ir7fQegfx5Bb2tQR3LEho8q7mW3Jn
iDjHT2vvzOGr3MxIYmiN5ec2Q8uvr7QOsDwQpC/dIrWlUQ4daH1+tTVjcCMN9lOTvExOnOy6XIk2
yLfDJM4K/Rs8tPpZaIgpmEgDLuRfdE1rejLDmEaeNdTlia/6T1n+/r0rODWqtHxQ48fAdhVhB40g
ZkVGsA+wD/41ZmiqOcI4yGEmeSj6ljuCfHnMog59GalR75UJ2jVdkG6LbEm+wWxMHOlHmrAYexzS
mqGjqzy3OTzJJLlFLs+A3zo3h69X8uM7465BLFPsUTfh+fv+e8o4vhi/xcFe9NZ8HscOwAdRy/ss
kKcT22PZZKsFWqhIiglZ0MZ7bNmkb5JpYOmOOcaGs0dgDdBog1Xpti5V4xGQAzCPxrJoaAAU35cT
E4ItKoGG7X39tKtGFf0UmfGnDeaXsS/2H87qHiZTwK9AD2EPirT+XiKdfaOPRntTRSPKtVkA7hw4
OcwBrzN66RcOFej2IX6nM5qUpRY9h6S7t4pmWNRSFMyg25TO0cau6/J3UsPexkoKI4Ft3wFiF32T
POcGqIq9lRtytSvp2iA6VBr53dfP9eFUW54Lgs+fThWl/brsReu6punGcwVdZG1zNI+8YAi6fSJq
4Rt5VmzBWYJFtJA1gyKYbULVEruvb+KTrUTBbcOTN8jt6Ay9f79mm1gznbxg74BP2sZVhtZzn5nH
XIWy/fWlls97tZXI7myNjJJAS8fx/aUSuTftcKY7BvfYQBWpjza0GtD+mUZ7M0J0QicUvnRXItH2
9ZU/2cRM0JmosZc0yu9VjIOmNkwJwvt74EztXpLj57LKVY8ZqrIAKjBFgHPk53VXXZW4V52Ie58s
8ZK9MThTGaTL5mr7xg1dantOwkNVhsZ5ICb5uhgkxD2Y/5540HXCyI56d6nV2xy7aDE/D8MD36y9
r+XIOAgZdMhUYmvTG4HYlArQ4a9X99Pn0/DjW9rJjPRWuXuu9RwfIoXlGsKQ6Frpu0UUQL5lqE5c
6dPHg5lgkwc6lEFLjvYmGPWRStu5VHg8qpKNoQcuh1v8RK88ONOQTL4D1//jrz4csQ8AAfQqKEvA
Hd5fUk+GbApZ0kMKbR7ki9NsW1mE20HOnb9WAxHmlkvxDZqMkZnbrV4eeO5m0Dr2yTin4pm3xTxc
EXdVjHgRInZa4dtNAIHLBnZZStGJB/24tiq1BsMUIgEE0vV8d5yzBLwva6tFdnEACp9BDu/HS1So
SB5hN27kcc5P5V3LG3sfE/gmsCtcMns+0Q/9RoDJioKc6aHOm2wPIzz8BiUd3v/czGi/1POQHxRZ
Al1el4o0gjoJlLMMO/KaFmARPpUjlMWv3/gfV6DVPZFoMJbRZJlwsWabEqnHYkYra18DvtkMOobL
ERhTrFBq9GUIJF6LxclGRfXn4LTJdJZGlGhmKAlk8pEmgCAZ3ORpivgNEvb7oQJFWDPZfFzktlCb
hiSbj5p5jIOkus7QTUeeNU0POKWNG9QSu0M3hfm1MgbaBY5L2ZmsxbinDT2zU/CfYJo760Q+8fHd
ExUZ3C2V1eLBu4pQgx6XQN9ldFrQFW7Uy7lRgdg/FvVljFnT18v7ybWWnIW0lnKA4dPqFBgTiAZ5
g0UB1oXRBSDGRwtk/VFZtOWZ531r8VDxv77kJwctVrrAKRiCMgrkvH3/EceZippV58CQSQIEhuD2
mR08jCVeYagk2r2wAqDMDtMou9Os86CcghNLvATB95uKW+AAoF5TDHBMq1so4zpBu0kijoCWAsrs
PEsCHVWUC1TfHNLkxEHwMSaDjWNxgbvIPPX6ay7wj0CfK4wOIDXFmSLF9cU8qv15hjvmCVe2j4fr
MjQwVeBpyuIKuTpcJ7ThEPctogOI7zPcBxo3sXJro+st8m+sJml8ENyZ8gAZQAc9eOLdLr/+/cIu
3SlCF7w1SjdjtbDMADWpn3GPqUpsJ4spxpIk1CIELLTGY7/P+xYhtp+40Sm+XQbzVVFK32Ozt5y/
vLF1ekeKsTjtaPRIl43/5nCys8TIx8iJDwWOHwhtjRsll+Yn5By0iyZivu8tYKevn375MNcPv6DU
6EqoKBisT6egSQZk5az4YGpZzGmRRBdkrsOJvftxM+mKwRQVEjB+2QTs908mYJxKBf5GsMVkwwf8
qe61ZtYQFJK7Ey3OTzbTsoK0Weg1wgVfRSKn0UBAW1mCbGzbn/WB8S2TzfRYBoG8V6imPL0vs3Nw
MaZbItd7Qgbh40fKg5IiqlSEtD3/tOLfvMJKKUUaIPJ8KCCP+GNQl9s6MGoX3cYD2kPtiS/nT4K/
fn0kpTRHCL+0Hld7V0c4UCBvmqBgpUWbwYR8wL6RNk3RwyQLcD06W8CfEJ3kdMHSR/uog09Ui6bY
djLsiUTE8U9ZNJPbpaUFJcMINmS1gT8gMHkoJdKFGSWkXSdDmJOCYkRbUrI9xvvGs9F3N/DGuvuv
t+QnwZZFJMYyqlx6U2vAZpiiqyuKNjkw+UQuwAbejP7+BDukCHeoWh7rqJXPhrFb9Pb5j2M8nfL4
/NMaWS+sCVyNcGBjo2WuYpKQAfcPdpxix4uY7EiDe1OpI1TnslUeDGhPVziG8GKjsdT36At05yom
Jo8KSKud3Nuwo8v6SQz57CPPBCnQxJ7HDA0DoTrNOZd0JHAtUuyzQqH0tJoY+bPeRqNUAkgIpm14
TcansUVHFmd5Y88ANzwR9j6eogwR0QOUl5CzWGG//yTrvIqTCPOYA+D9ZNvhB+LP9RT5UhZqG7UN
alThi+n561f7WRywEb2xGZTA5lqjKnQF1xvQ/8mhNuGSyiXCTPaM+qqD4duJ8+uTL5FOPMBNRJZI
Ev50FN98iZg3CyXpGjaRVEICCuQQTwIkglRtxHGCpPzE9T4JpCCl+AI5eVEZsVchzikbENAUwwf8
Y8DW6Q2UKqNuNl8v4PI9r7Yll+Cggv5PN3kdXyTgsZ0ENR5dSrMHt2pHXhfj4QXvsueDLpxLsHZw
hKI2OJFof/p89PIttozJfH9Z7zfriWpsXyWqnRywx4HWoUjlw1A6zfXXz/fZW2MuRT7PviSgrXK7
CZtBLMYl4tnoKH6JCtbFNPXAYSwpvTGD9pQT++fXAzJA2bLU96sjF35h3gyC9ezhght2W25VU6D3
z9t07e7UOPKzt0emwfCTvIpJ2Cpap4iyh47F1axWyY8RQNJNZ4CKGtPZ+0/mzqw3cuVas3+l0c+X
Bc5BPtx+IHNOZWpOSfVCSCodzjODQfLX98o61/ZxwcP1RaNhwDBsqEolJYeI2Pvba3XGfHLb6TXW
4n+mdf+bvyQdMZ5yelT6r/gKn95PF1UOBKDGTLZZJoi8Gqi84mjWTiLVnfv/wUV0eQnyzxlUp369
VdrK9ssxyfdOwxyIuRTVTYQ9J1A+ZU089v4/efT+xpJvWhT3mD+9PhW/rhcW87xMA3MAouYJupAB
ud3Us3ccILfsNR2ruD8b6FyUn+yU/k/BB3/jpcamXOeYdy3/Gr9uzKEno76dXPje/G6suc50Jof7
fWLIaPePP9i//S9x69hgfdiZ//J0JHSx/bxNir3B/OWa0Zhu16X0zSmh5v/kcf9bizAgHdtmQ86Z
h9bZXz/vgObBqVCD3if6kHzk1tLucZWJDeCgdp8C0tvHU+WdVL1EITsi5mXH/p8eu67/yK+vO3YA
1wAehVv75w/5h5dOg/gY78icMe2KTl1n3mjLZj1aW6W/IJG/kttFCYHRcwmuV9eIqmsl3AZRw+ix
Nm7/8cdvXSNSv/w8LuMclMs57VKo+rWObGvwjwhua7s0a4n3DoxU/lYCpbkVtUiWLRGn2d5BhbR/
MIgetVsE7OoGcYfz1g/NRM3ZNR7daiLSN3XzEhhyMl8yWHMHR43WZbYVppS5GYq7xZuYgtYRsWId
GpkV8yCbDdUDlQ15K5tFehuaneVXlAJiXpuM171NsdV7vEayFafHwEia5cGURoGDGQQSFjs0FLaN
59pK8IRWqhzmIHd0Qqutze501UYuOh70xUbOEDEQ5NGtiDmhK/CmldKsntI8rdoiiEAqbWXWNmx+
MJddgR490VbHGYpPUpvepSxTVtxykurDY77x5OlF8mJrwNXDpkxoQLvKigIpBW36hBEEc4Uyx73R
O6M5TS3J9hVx+vLV7Hkbdl08wdqd6d6Q449lHswMLa0NL/LfW+jLl3LRHLEyMNM5MCMG7XHgx06o
z8elsUIabbwhtIgf5VSnXqAhrhNQiYf0UYNurG3pucEeXSRqksLInBvlNV8qzS6x0CA+TEVlvLZD
Wk07c6b/eqbYrj5aHaFXrkfwGCkUZ8YqzoS1u37e4rZkQnEGYxDLo0dxpwpLyR4sZFxU9Gv8A/OL
h13oA8XLCMWJlebNroUCIDi485tvDK440PxmwlSOqTg3iOAQy6eRv+80Yey1rrOqICtHeV4Y2EIW
VaqqhCKQdtEWo7H3mdblxOUrasI+Ggqekz+53SN0E8MJOiIQxnrSosULEBgKljotm5lJRZvxWNop
7VPJkEi+zgcxLmGRjNVzaTVTvbUcf9gxS18/qC539wsIfJDirn5i+Kh5EB6w5ythjuaDGMfxvqmW
lr5O7+cDSVNpPAFhzuAuFBKvn97pdy4X3Ya2PGFedplbhP7qKj1BOIIPR7qtBQW3nCXi8N491bM7
fVat79vhYIsIxZlqB2ivpl7gcnFK/QeUZeTsNjPl3sqUcfNqqmb8YMg984nhgVwOAMM0b5aT1l9M
7AyPlrNIJjZTmMdRP1kre5gZ8HFjld0yPskgQw82/MMZVAermKHAJjTJ9ihuw4QY4OR0j7KFP8G8
ConEsKLm+I7AaEZ0ySvoPc9y3Doa4fZXE2LHNqUCaQWWlzZlGKfX71MgcwsXgkL2Xlc1oHeqpvk2
UhOuILuJgVniKAIkz9kGrkRiX1JbeIeqnTMVFqkho1CLqzEFZGlX38G7mGPg1amDmxPYDzxbs7AO
iEvIFUijnS1ukNyCB8qq/CrmEkdA4jc8SXZKuyqUOmaOjQTOPa8LzJYAdtEi0w7L3OKutKr+rs7A
FQQWNC+IIX33WfdT+aJZmb0voetnICrIdwZVNPZ7X03WZcmr8YeiFkymK43HGLQuFpywzw0PVEGk
aYTLkkK+dUr3EXqS/PgeZ1bVAUNcvHZjwHX4VJkcLoxyIK4CV9baAUPPZhTyc4PdTQie2lSU7bnd
+0zDX/DvlecCJnEZeG0HWCMuBwc12WJx8m7864G36nAi2ap5SvtGcUElt+5GdqX5lXSL80OPOPwE
SxPPd13WJRqZgmyoVn03OtzqaZPe8QIHGrQgKsNUuczxu6LmtoTceiM9kRHdypjl08cYVRhdZ0Nh
fhvJmwRRB2ZrZeWL/zD3Cu5WX9NMOnI6sp4KKSYYFFcae6DcniFEnrwJDsosc8Alorgv9Xb4dJrs
OCzpC0MqNt6xq2CKA42M7T0z5g0zq5pqV/iigEdEJN5QDowTY9XcC3Vy1yS2vinpWVa72lzG+NBr
jKys6F5p9+Bk3WydZkv30GOSAAI/+h/4qMqnuOxvSsd/4egI/h7wv2mFAy93YrGVvGEUYJnXcD7s
t0aOwK54Z/mvkAQ0lHqxOTPNXpXADJGHmOla5mn6lEExemNeK7nw7TtBGsrnOi35HB2WeESBwJgk
CBDqOvVvtR0BEzEGrXwuyUY+g95ue36pAgAQsD2tWfmadi1vVOxFABo6c8ySZTkPHvalbTE15k3R
5jb39qQh3qjkAEbVw0wIStnB2B0ggmC0o60GNEQ+UAQ1JLh+5g77ZOAI9ldL2Y8C+k0yJKEkwISw
x1eAhnVv8vdDXxtv4xhDNIjVCPzMuMIomG1XR25mZH8CRvS4qqRqmpVbD5MA4VQPOEN8wsJz5dZv
WAD624YNogwZ25zGACA+XW9TY0A7UE1MINRsR+NVSxzv5MFwqn8/R/6/y9z/G6bpf54G/36c/lGl
w/LVFeTm/xib//m3fs/NG/q3azrQvWpQ+VipC/wpN+984+jHlBPBcffqpb5+paq7azbeFt8oAFFG
AOd5BZv5HBH/KzZvO98IlRHngpn4M8Nr/ivBee9n4+Ivu11OvK7FsDQ/BTtd2vq/trIsxr9aIzXN
ANhZ8sojlYdQfGNuemSmdaC32Al4yrtwBC8cjImghaU0cQeBINon6C/XDYTjwDbiHu7I0Dwm1vSd
3lG9HyJpsDmp/WNOfefGn6vxFHtDjdSjz+oTEH9m2qD0nZAvrhk7MPcNqY0Ffic1VAZUPfaf9Nld
rdHxqY6YkByLZhWjP/kBmfCwMRAyvU2C3dA0coze1349H+PRco5gvB4Z3sWQw9/eMtsHIqwaFQM8
fdy9DpEzrVFuYK1tmvsCND+2yapbCZCXXqiVSbwlFpWtix7vDWOSvCi72TeCLkH/05qWZHYvJWdL
PdcOBGULIHE1rSe7tbcW048HxKssuHFlbZBdjJ+qmOSms+yvDvfOGlyYHjLFiyg497ODC9oasEUx
rDWrG08Mxo/gb9q8CSrDEHs1mqJkCsYbm4AOEMa5ok9e9WrWPkyN1BPxT8yaJWu7Y6TzYerLq4XT
mLS3pTPMD7TLYjcMVoZf3G39txhF14EtYfPYSytezfZY7MY+x1UQm/GONXRD/w79bCLn3VhX1T6h
ho3SqbK2A+PzO4g2zbPq+iWUnROfYmsRx56SE5NCeT/u6qTvISOB+zrWojZ4jXXLHqSFdrZSPfUx
OtVbv9az1QwRXpK/LHmj0gVxg7aokyvUqF+xSP7GRJJ7HDupgOrUy/0y2s69WZnYM5vS29fS8rde
q3VbiDn9EUXalQKauwc3HwuIGZiaBIxtItdV90y/kxWqN/INmARz2yL4DfG5c3bwiHO0lmY8kaot
zJXdUjYoOQC5hCaDZhLbGYIAIe6lOquyoSmUiw8liNmZCAb56AoE15N48c2y3ajBxTUANR6lS8t8
bKzsU9VHTqjrBuh6QehKRGxw8tIRe1rh5T4ht7FrfDzArvK35Tjql2tT98l2UfYon1pXyJ4kWRcu
qrlBMlSe1Jn9Whcy2XWU45D6xWZ1jHxoVIEOJo/6kbfUcDAy4zUpOBiy/x0/gReysY0tswWUZQKr
IYu3JzkztIHOmWUbF2zj48IZGF4WLADIkyG1CQ6+/tzAtCdPs5a15H/OXMuRTbNpYCRW7tXUOX03
u0UPe7qSH5WZOE8Y3r/nGlrvwiiss9GNxyKGskIBw9haIOZufVzT675Av63cclzXDbSQijRdMIyu
cSJoB5yrKpudOyHKYIa9d6YAq0cCU3Au5KVVPlKViHkctDMSquCwPJtjhy90tNWmr8uNPk31Druq
sTI1dtIQ3V5rr9fXim38C4+qvMEZxhYnmS40TwW9e/yPrnm9Gxl+tm4nG4hJWrBkMjZJPDXP7yJk
vis7HzwGQNQkzy15cLn264xRxwrQ5AW22rSzPCVvB2sUX+2UGMfZk2xIDBcbM1y1lNAO0B8gXfpw
U9o6iB0FVPVkygFBKTS9vl1NzPudE4YZj0lSOmREcnRBNn3JSC4fmurmU9LUy48W4wEHj9Kdt03T
J+FkgwK/nhQCAzvYlxEV2srn+221fB4OVVGqo5kP1/FtrDtF/pxrttOsUpWxH3JARKmDh2rdv03r
GTCY1sr8peVRPzOZpGdhBo3tHuzliQA9u18vNvcsZQlGK1LBODf6mjtU2NUTqgC72et6XG2TCCg3
WJtpzXrD6b7UDqaI1Wqa04H+PK+7AjHYgtjELPCMaJdCDu5x4VT/hNFqU/rKg8/SIavtanM1mNy6
uKOyLaKQFWDIuF+NII32lp3Im3ikpRY30CbMZrAZYx4/rXZgxZJZubfwX2FsZFs3zdxBCYK3sBC9
j227yKCFZ8spdbORGY1yW5cwm3y7+nTz7q3oy73wx1dRFGcCXo8ux1Uq63EGOqVy6awwoipDZuOb
3ZA379hG5hPqo/iGMiw/LGHznZ5SAJEWGnkmmGNj1yy8KRnVP8++tF41vLZrVDHlgdSKyTEnap7y
VMzf07b0SJa5ExlxWYStHPuBnX/9Zhbtqz/O51z5t97AC6obux9D13abwcQfyYtxzdtCIXcW03nR
bEZBuKz7wumPg0CkNNvevQUMkPO3+iDHFb0MfYOLO8cryYzswrLtVyHyalhzni95mSXSBqTD2qgx
+/bAVH4MOJ0jkBxz774oqGz0Mr8hQFVg6WYBhnOkqZKxA19/bEaRv5cLYdKg8GIR4gwFLaYQjveA
9XjbyeJlxu186DCFbT13RlRCMBQPjahfZUOPdJUZEt2WqN29YTbWB2y4ZmNQZsFlTnf+iADN+VEn
aKb8otTvgcCxkQeS5N3i7GIa3+0P9A3mgxJxdKnHycmOV4beHdaYT0MRu+8iFjG3ZlqGeMmjxhDL
ljmzehP3A2JCEHp7P08VwQoneWtnoqRB21jaW67Fzb5yoqla6wiwBTqUFe9lj/9ynC03po4MBzO3
g8bmNp/1WYUMCjf3EOnEe2UWdyPTi+OGbdViBEkJxZlLDOptEHN1p5ZZXhAXv/Q1T9Tk9Qz9AdyD
XzPFNE3jYlN3Tbw2Smk9m5FW7+J2dPDFsvUUQW7r7art2EQEja8VK0TK7isubdbBxuqOkd5GJ9cs
mnPSIVzo4n6ia5S3q0RrF+y2HjxOxIas3v6kffIzFnZgQAlmXRk9cY7byDjGiadt/HgeQPlAlXE6
c23FZXSzJK61TQoKlWTyC0oruV9yhmmjZePLZKv1DefAsTwpLzOCnDRafBhtdHfamOhGAEXCDXJp
5xiUkzyocY3RCY6k/X3wHA+qradNAcQOSJeGK36QU5h2XuXP5zpqku2C/PkwdUb3lI30iFrI6GYw
Gt5ETV5v74B7NAMEFRd5KQ+7s0syF9RHivD3uwd1Y0AebSgOQaW3RY8Tg7f0tMc84UCc1pELQkO5
zWXpsvatIyGq30D0jb6ghUjjkdbwhNioEUCgaWBG4ZKK7106LkxBMnNvIoNItbCH4Lmld+s929Bk
YKP8Vg+u9aj8yFt5SEGChGW/DJyhKd99qxn0lV5k7TZ3Bv/c/bRGW6V3gWfJ9Ddf1Q7EnrcGikt2
JEn9SGCl20KqdzbtmC8PDt4O3D3wKQf4lxQ0wPuRW6f6xuYxoO5ZrmxnQmfBBb91NPfFZi+5mTCP
bspYJOsFHt+XB5Vy5XH83jM7ZtAzzvOdLpNmzZXA1wnh9LmacKKP5feWZnaA4zMPhc61ESkGWJ+d
WLkwZQj3wijfiImliJzTG9tZHhkiHwLaieN7NjjnLB+6ux5s5559yn1ntxs4uGfITV9m7a+9uXpo
df+rKpYHqpmfVg75rtbFjvq/eUNu6kl5Cse5uEPRRZVxNsgglniIqwbYVIt9ERjPvotd1p4JfiAv
wjzsAAfnSl8VdrI1AeF9TBm4EMpnM1s0f8gypKhu/wAO/EpJTGvV7DNKh9p9LQZH3Gt5+inYwd6b
mjU8ES2y5BXFeCWLzvG9FuMNFXqhwlogL1wmq3yMSrDSMAyXlWwH75D32C/VopZbH9cisziY59nm
ppF79MBUQRvuYqDQHOzvFYnNeeOjGV8xvpU9XAu8S0TerKNtp6tG2/V+lu44qnNaSJCagxSxk73G
FMCdWKBOh0xiL2e7GNMvxCoxRy78tSncziuqbsQ2mTp3ttl1a/hHlCwmY9F5GVvuVrLLmdJpWxS9
4PMsNCCBsi2TYJRdsraQzrBbapJdriIANVFGXbDiAjsp7x/WXsYKs8EE3+vF04lWRTir9NWtbT6I
vpq0fTUX7CBKd9tFcgrhQ4ucE1Zm3DUziysN34dioRBWydeqjIHQCPlYpgvUObmUOxCa3YaKTRDH
jjhU5aCoO2KmVl0x3ictZRi7vXNbSQgCKM6LDrLkoc1nxpXNrF9Vs5nQ8lwS/FoAXUVWlNsuE/Ee
wmC0BS+8rGe24Le4IM1TYkzmpi1de+sUsg1mmpj3WcntvZhQ5mRfIgefp9PopPfCGY0be1DaXkGE
OkUzsCGd1ni2dinS5pshHcuHZZh+SMhHOyV1tZoNzazhRMcJO26iSjcOjx29vB5CRZpMKaNrikc2
jv0H5jfyFwkc0FwP0Rjba6X0/qnDQMnxoaS+zDcoxU1MzfYmztP4HsNbNZEgqUAUdv6ySgzeCBol
0zCmEsbsT/UaW7Z/NgiFxKsx1sYbp2KScRU32mtXM56HQ4yrFRU6ist6OaB75sBaWLscANBdO3aC
Y2QW3y0q8hnBqsoHx2G8JOn0JWzdRlCMc6ePbkQEylwet92sN+2PpinrF2dwcAUNE+8himJ1YDMA
l4Torq3L1HrGts7c/HFsidco4TiMQYAsmsSSn9IMdiqjI/Rxhlk/LFrfluuusZmrnbSW0EyUroU+
16zPGdeX3KsMOH/Y198lCbRomm5LiJiPXdywJzThOr6W3BjHXsFPCthgnKQl9NDq5vnJWxyMetTy
PjByzkRn+/Q3WiXeq8vU6j7X++npP5itaJeBxChjHEZyfbr6MGmYtHJArIap0N8hfqvjf0iRLRmF
DsIncId2esvgyxz707nJ3HOWUlqHXx2zW0jvOXZmZ2My5t8jDv9S6e2pLvnPT0TFn5EVPxkLf/l/
f5dz8UfMxf/ZftXn9/Kr//Vb/TuW764jcX+/fHd5h3rxXv2vEDjHX9Xvrn/tv+p35jebcaWfiBSm
wKjV/al+Z/AVGrL4X0gdMOJMje5P5Tvj208DDrkVMnJXWMZfynfXL8E14s8TcGU+1PtXynf2NeDz
h+od4R8f5Abz7ZTxBAH8X1MPDQYB2h9AfTlpdfI+te+j4T26soOHVV/tIJaJ6ZEzUubvbpnLefDT
W0Yl1xHYcseCIoGa0qLYp/nUB7qnqr1YzcWZnxP1rC/npL2TtL2yrd/SApy2GLNn796tP68bwukG
GrljPP78/P+/3aj/jveg4Kr9/XvwVFfDV/UVd/Vf3YHXv/T7HWjq35hi84n1/4RGMc7+5zvQ+2aT
QIG2RxjTI4Pyh1vQ+uZwW1Bcvk4D+GTS/ngLXuczDSa4wK+YBhPjv6BW/hF6hT//6z1IYdtD4sOk
ye9jIHz9D3kJJMLmFbXI2dpCNRX0dacPoRwHm61tMk10w4Zm+m4DyDHXcpxp3hHrKtxgqooh3jGl
n7nrZp56tpONqa+r2HNv+n7olzVclyFdLcWsP9nmgtizdK/6BkotftiXTPjDBR7UShVOWa5ajsih
Pdjdl7CnKy9L85lOI1u68kSEPFlGCdjjlu7JLV1JtKET4HRij0Y2P6Ny1IMoJYIKj43NwZbqjbep
R4h4jEw31nNJsKNljwNshCH+hXPtPHXfZzhVJ9vCukdCU/TPlt36KRW4utNCMPmAo+3m2hUvSo4E
zJOUkukpB34bpHiE3hay7xrGwJdL9VMLDburDzYCeNroSU3FkDaU9zZAtqE+bQ3g46NMiGbF6R2H
r6KXeAPXKT94etPIczEPSMcF2mNSzkU5BT4SBH1nzyazKYsVH1JEjhTT2C6zV8+t8py7eEtDohbu
G+Vn56XvLXNAvT7XR7FMSOEbfEfoPH2G99eNX6/pLzZzCL6zGcJGL6l4gskc71A0UP+t7XZ8bjX3
akKIZ5pjMYdkAQ+vB1Qjhccv0SBU/S2Xjn2anCm/ZWW2PpxKWhJhqecM9JPhia9qWfrdiVkS42BS
Isq4vBL3QGkUK+H5031tc85bVwvOEDM3OvakKuGclmpdf1fV06b1JbX6lnbbjafZ6UtLiZwS3UAG
XEa6dRBSupTDUh9dRFsMGoZcx38Q9Cgu3OBsFOToRtSuNIrJa8LHfsw2yGn81dDlXXfOKSrfLcw1
Hs2GwMzKx+ArVzY3n7fXGDq6wNSm8D06VHgKpVzqPE7bZus4gogQErR7B/4pM8Tqyni2XQ5CKJHs
ZdVPA1MGRQsnhH6nPbjh7MDopu7p07vmkNm96frCoXwZ5HSKrzbWkA5Dt1Acy9GsxUN0Uhm7LJoR
IMVxHCQl59o6LfZsxfABpCLDkpHg78Qi4sn8rvcrRhY9MeEy4R6qbWKx1yrKYHY2p+e41rDaw61c
qBPyKglK1sazV2nMdhqtPdzaGUKRdTOpsVu1k55+Jagp6v2iN+PJ1/r44PAG2gkCH0ym18MVr5xD
tzxwDgCqUwvK5k7JOBQg4tiqQkMfM4dYjHWa8aqtYr+d7oWiVA2w/nqWm1O7dMKSFPZ9mbK13lOO
mW44XCluYhL+aWi2NOKehlIMmOBovLjBv742/fd2SP+QLPZvuUQRNf/7S9TjV/eRkrr+nT+2//Gf
/5uxjT8vT9Y3ViYwcqCLf7K8SEqqrysyzPC+QeCBxUGODkDNNc33pw2S+41EBawwYB3ooAjc/2V1
Mr+B7iUBaPBvwHBmv/UvrE5XhtKvyxOX2rI8Ev0+/X391ynaFPSxL2IWAI7Q4yFNcm1NTc05aCKu
363akC8mSFEOd0zDww75bvm8ixNz6G69PopuUhyeHxEG5JCztrdHmJK8JBk8Ukcu9g31Ak7OCSvz
q5HV/bYpiGIc4eNWd745FDeq5tygYlu/R6vA3N0yaGcnyrsHHv/2bGSZCqgyyjuCyQPNStlc+kWL
w0ol2Vo5knE9uKCEo9J+3fmm9pwNrX2tAjG1aswl6Vacl8GiT+2958z2o901C42WPPuohScDkaRq
b9HA2k1NOdxjFV6O0+A6OyZuTap2xrKuYb5uHIzLN3WvTgzb3cU0eOJJPBRGRHLGNB55aXrhdQLz
2hMBG55Z0bvv4VPQa4ouCGkJ9cxJuDTmj0iV/OzEgVIakk3BGbEU7dbJB/wsLIGWmxwA3t668bOa
6wfNKTqY+o66kyzF18I/amg9Vuql6sb5pqoYsLQsOXx5qrG3aVGUO2MxraBgnxBQWZ0/mBzSH21Z
tntttp/wx6i3PPKtsIxtOkxGDOXfOmcmrPvF6Kr7qKzNExpDWpiVPq+FK90d2KTxKU57Im1uE3Ms
pHpzSFrlhrhF5WWwJt4sRIemdczqfks985NKyNrIoBiXbPGDggJPqHnUNioxRJ8yGZMt2nSmVKyG
rjP5lG0TSSwOjU3BLbJXZj3ciX541UaaNklrhWo22VVM9p5qBxPl6OCdhAKMnC5xwyt7nvQwzuWH
sNIHJ4eTO+X5SY/M5uDNGdOa5ZJsaDvX69pZjsM4HVstoYvthEXTfSRweYNYxoh8yvF5ND1UHT2B
9xut7em/Dy05nqA3OtCYZETw89B1b4W8cGbNj0biqWOEHh18lVqYJympnOLE3ehjUxJBxHWVVmvV
/jBbKpjSXxQNQ8Q9oj1EoOnDuLf6dTvV2paAEKX0hY83iaJDLZP1hPTn1PlKhqlPN9btva2XWfZ1
a+RRodfsTd0SyQn6RHirkX7L3azswHYxaFH8DWcB5FyftcCZC+qcDrnITlvr9rih9RlYg4lRaoHq
09bTDv50ezBH/6vryDNeS9oiG44GpdJguiJlrvqUU0J8aU1PezPCWF3jpziOJlH5he3KCtnTSAcx
P1pNahzGokVBrukbpzN6AkqVtcdQbJ37ujn3o2ffT2ynKHO3n73WPYtR1beG59xXpp6GBTndYB5L
h8/cXtZEx99JTeU32A+zh07PJNVwi74yDgrTnlJKqPBIyRjMXkikvCOmY3fvy2C7xy7x7C0NBmBm
jhbmQxTfMuMyBU2W0Cwq9S2Tg+oimZuGGd7KR2k6p8HT+KwSDb9SdRBMcOBF+S0r031nJ+nJjSf7
kleLuWqK2wGq8MqbqS912OjxwKtP5OcpBFTdujgYka6c5PTot9rGgr5I+EF79duUbm6XLyu9S56i
pVu5Q1pvq7ncCXIH/YrAoID7kTYXe2bFz+rus0iye6dyJHYJm4igfaKJsGfbf6GAWpIMzrgnCZWA
K/5RzeJdyBZuM00MkdIfdouiCMo6As2QZgcopaSspNvttSIfL61WlifGWXCeCbxE5kKOPKKE9mmR
N7lJ4W8HaiqW37qszleVVah1Xbgxpj9B0jh3ed31uj4DPMVW1xg21HAGCzZ9Nk1BhhtuXbWNCm2z
WrYdavcgwWiyYZCSt6EfJStw4AL2P+2ffIndtV5aH4uy8eqpyMQ8VU3bGN3ocWYDd/RHLXmYAb58
T2vbyVciGYzzyJDIbR+lZAny+8hsGwqthZ9uYns5FWBXI9+rrKAy3OSHq+Xuzhj97DV20vksur77
8kkafE1cNrgu/j3RfXZ3npo+nEyD/tbkbdA5ESywgkp/EZOGbmPiNmjpx9Yx9p0XF4+lSH8Mg8FM
bN1aK20wqks9LONDY5bFhelUWkXusqfiB/GXKMK9Vo8GlonMN/uActerNjljUF3J2xz/ZlE9R6XN
YHq2aFQSk+g8tvknthCqjOmAnFgTxUpPUIbwbLfme5MQmgylZvaX1EvcmF81QsdCG8PaTDmJCmyH
bftQLa5Lj0UVmrftZ83e06LQ3qyxqW7YfuTeCk6GeLJ1zSOqXTXyTWiaCTTIqe4GDVkuw9P1DYEO
bdXbGWJQMy1Ncqfx2N1YWR9Tw44687mpWKTG1OQ1kJZy/JC6pzyigGO0M/K2uRBIcJ5sPHgNPPJk
4cRQVK6/w9CovbcylQ8jGXqajB5h+ibpH9mKoGtXlRsWruyDvowRVRsER4mPolf1nemWCPdyGilh
HsgNNlsnWvLn2jYuNe6OgCWvPvrNZB3SpZve+TwSFmC3rb/mpakDRurkbzF/aF4VaW89C1LsY5DF
Jm/IMSYLZHQWdoNtfUV5TH01Etp31q3nYGzzdRrCkf+YZXjbM/2MFOqBlCQrcR2F8npGkeiOXCr4
v6WdcjezRRuCEYnC+eF5IEl0sR3scZWny4duwi4V8NuT1Cax72PxS4s6uiGhOSDzUnvbGN+9UUNr
WPKiCE0SYR/X7eLR4iR4V9KKpXiwRH3oJUKSg6jfUZtrZExlc719T04rt77gGVUp6xeR2622xM6z
bUi1YhthnfSC17GeT/GmEklAQ2tZMzvU34+Z4T53PE7Ix1CmPhKmN9deZvt3SVz172knKcFLlpmI
seG1XHJOP+RG9onj1tyC7P7ioaH17iv3yxX9x1yI5blopeLDKbtto0v7h4OibM3eq2cF7UryUmzS
+tY4OvVSPDp5jo6LecdVx6gB/Sy5xZL7AZv+wlFfrgi+VGcm3WyEHS1vdVSfb0WU7vQZnR3PpUO7
IPZqUK94IAApMU9g2vqFijxT3PQ44iOLUPU1ZjO7lEURejWbeKtj5LaCrMjiH22fvwvN627NEkoD
oxw3FlmAB6ehFcNMYXLHdIz51nbjeKwQRz4Do7dulRz6nVvMZJTdyQgbNdlbjtDZ51j50XrsKR8s
pB+esZsylGQxfP2bVRYWj6rTuiQ02M7i6YWAUoYJQ1q5O97O8UHPZb2qyq2jBAdW292VkZviFkqK
u7juksNSm4BD+8HDMZbFt/hsZblO6T+thSm1lRFHYIdYYZlgT0kXz+LFsRL/rBbMu61TM8yS4nJ4
Fp7b1yE5DwmtLZn9htd4auG6qjMeO5TAlES17Lua852lDWthRI8UmFJvaYkNTi5PxbD8X/bOZLdy
JNuyv5KocTFgJM3YDN7k8nbSVd9LE0JyubNvjf28vqx+rBYj4uVz94oGMasCHhLwREaknLq8pJmd
c/Zeu8GD4g3MXGwvPEvzwfyWSa2POExOJCF2522U2Ke8RpzVILI74qQpztq27s+W3rWeGW4UARMR
9DtMfnzSVBMH703REDDlLQmiZbfNAWpL0ocG0heJGcZPwPE+jfydlYAQoTDv9E4uEi+Li8aCt1SC
5ImYPaI8W59zZDz1G/EeFOaqO0REaL2MXS55PuZkLLY8+NFW4EXZcIqCB8hdRimly/BU8KIR/pe1
ErGUiu1dS19gJGaLwDb0EL5ByqsBgN9w3Yhm1lx69JSVfax10yH+1lNNs2vpn8eWsVrj2QmRkk47
MxxOevFQAoyyuFCyzjqRZZvbfBQhN054T2anM7IfqmYX1rb7QOofgY9gL7K7KbWLg+GF7h6JSkXo
n2yYwjkotjgcWMFQezYJJ0lT03TM5od8JLvNsdPimvU/2iNijXa6I593yYvkOjSahF63at8tctJo
eadZ9c0y9PKeVSu/iTHxfqqah4H2HemifjsGS8lBQ3ac5mCFWYEVNvaVER/VMjsI1dmT7KwtrmTb
t+dpCQTEogxgYaKoYwNB/mXzC4xkSLxxd/qzJs6cLeGjTlBpgxSY2gWrpPvX2hbo/b3OyBidJuqo
QK+d9UXIklcKp7ye+8QijguyKGwMyM7QE3aEgCETZXM+bzpnOeRGARisrYzTaHhRYIzOsu+1J04h
O9+uCFub3K+4wbsrjV2cNqUR1C6xvHqu1VlaE9LSe+iiFsect7VbzEf+ERuqaClaDnrMzGdnHJYM
eE16x/jqo1gnlxYGDX8YMfF3RbQzugbVDT0xiq+GsigmF5dlXc7XsUcKDiBMAz6hQayjQ6Dd/RLb
d2Mrzz1yTHedY95QMLz1/qc9AYZP9WHoR/8sKRLOuCRmJmK8q6j4NoM9+ud+jNxlCmVyxvORBYht
uxd+0ddwKFWQdtWzMaI1RUnXvTuZ/Dqm8WkoEwf3CyK5Ak2KZ+P5moxNGtbFRrvxNxvi5MYQhBjL
3qJg8Ae1c9PiefJq92KS/ZOvDWuXkYuL/Sm8bEnkCSjv8ytUvSUrUO4dF3Bg5C94sbokBwi9Iv+r
zNT02M0VhgyifzeVMHiIJzfkdGjT/i7rjcGpVy8pIeQgvIlnJPPeyplAZvtpKdV9uxTG3kACe2hM
9TqEsffCQpgdxyR7k05pkwBq1B4fOiHPBiHHsqutSh346qttaGl17MLsYSRkNGZpg6mZ+h21AgU9
euq6vEPbi7TGRFOQbZTl5ofIFylUbTG4QSSqcGuGTnrgB0nL8qd7PBtfgB51SIY6GSPJIZtyqMOb
xqV5mzXuk038bEVqZZieAbLuP9LBFOiSmfdueHV2+Lr2hMTVm8GajCvXHfw7y2dkELShd9lQGHl9
d5lkRX6t6Nqc7CZx9g2xeXunkwjESZse3abeTvaa0KdnhuyIcX3FAbPprvzG/5L2HkpidOabAvXd
ZFh4Ixprm6F83s5e84jY8741KsKwG0W0p6lfu84ZjxSVPK+KrwPHF9bEwRmOjYxI/cP7ZI3RFakq
8nxQ83JtTvnbIoGiuCg9SX+iAKV4EUFfML5okitEp4CwqJfdmr/D8pIDbu94Y84t9h9wlqA3i0Pi
wHVQMwceSHscQLj6oM33pGt7FlbrLVUNjPcxCdLFbrf1wIDYp6+049uzORHTA/aGott5XoNaKl9u
yZK+b8zmrCE8myDn2cfLiA2wkSaSuUhesN9uQiO8z6wPjPrDQQo174ncST4QQhOgi20/H9w3Vw+n
juM6JtMcNQWbcZWZ9+wV+rrP+/q8cCvaFMgVo36UpzC0ljOEP0fLCaMAqNl+aDviVkkwov1ajP58
JLKIqcrobNpVzVxHq5ycfl/QwDs8mCJXt60jk0MehqhcxnreOql+Hn3VX+usFExbvBcfVXZQVukh
QwUbpFl4mXEeP9YhDe15wbVmF/pxLNK93aYXVdF+1sQUILFXVKp8rgNh48t5qZsX2yzb20K7D4j/
EVsBrNqzwnSHUnrDVU6/AJeVcexlo88o0VuCoysSSxHNBLmMHEKRkC2JtJt3fWHd+m3ispYa5gfl
2weEVkRqY4F/Ibf1xtLLNmvCED8Y3BeO0bsiQw8B1agMGJBNm6RRKognvwkMtmcCTMQZwkYysWKR
kM+FEKA2NzYyu2jTFjT/8LNtU4nzsc6LkKlt+ohG/0roSBy9tsfT2NDi8YeWkp6U2e0yFPGXRGRl
vyGAT71HduKj5izva2t672yn2TA5azdZWXCPIuTUSc2MzkzpYrRdCyQDi1RdApbSpnFnOc151PiU
mw6R3hUIqiinoycyKyGlk9MrOqmjU1Uz4x7xarLxXMvCuyRGkd9oRvphNkEmstNYls89NuGj4Yhk
76g2uTC9gsem342sKFdW6DCB4zkpj/bEUx4XoX9Aq3HLwUPsnN6fWfqRIpouE5fGBylms4xUFJg9
LyhQgf4bGkTvqzfHX+ykIhYmm5mRERC7YYlaWHqRuzWNDRyNl5PzVHJo+hJdld/dqaENHEKqgzlU
3V3RMTpL8heY2s0ZgdMFIwfme615IYz6FvnvAQmf880LVy9jSHzZgqeQ40QCWR5dP7aOhYYFk8+k
JaZVvnTKit58H0ciwpUAm+RFPcRfXDZFPAvcN5cj2YtZcOMH5J5OroLFxM9aTenJwqEi65zI7kz1
QTfZ9AySAHwoSE23LB9kVsSHSU4nHWmPjQOU7zLb7w1OiCLsLszwzR14ruwp+ZoXJDYb6xOIQ83w
unpntkRRbfC+dCfVk+LbenZ2Qsh5Ow18Xf7Y7kJN2OlSFIewW5Zd7NZstVnKIJGQNCvcJ07xkDj+
mZkx8qty6j5U1cw2J7Q5+HX82X50YvsbGGjzIp5NuWliZe8NlGwXCJaNC0+/iWZ4MWS39bFiblXb
fCIkGva17vKgpxbEjZBivBxrP94Arv5gnyXGHhH3uCqssxJYDWiSbdxN5bZtvrbS2pnOdEUTeuNm
+ZdeTy9WqpwNSAZcHUVsH0kETS+TMV4uzMZSD0vE4o5WmqdFPpMy+l5Zg330h8u+WPpjU0dfsgqY
ztyI6WKc9bTt0ynf0//m2ELUlztcmIk4jT2byaRnAjbbBjunc1UUziUOmp0fZ3BJuzoOfGLb95Zy
xCt5mBuCfhlG1qE+2hh4J+OrBhvN899MyPHc3Wi2Byv7Ni9PvXgd0MCDj6awysttYWdfZ1XuvTrn
AEmM3Y2zaIzb6JE2DlYCWljxs05z4ywycFJ5y4XLav4gDImtyjbyz7i3nG1R2gIVabvc0s4kcdro
gIGLNqeFb5TnHEfDi5E3i1j3ezcNrzrDGQ8DkT2XOfllQa2nxzHkhK7iUxxFrP3Y/GEiMS1kZPBi
yeII20TvqgXohczS/JLbP+2NXh3R9PKLVnH50PoTK1Xt9C+98aL8YW/N045jlYNEqhiCX+NdZ2m2
95Iwt+3oWeeRuZxlvIkHjiRfEOTvwiw6idYK+n74JEn+Ct5auKc8+iS08QAIiQB7cheNKjqgN+aO
EVVXWDUNDgfckJVtUrPaIu5fzp0FF2SYEMi1uOLQE0Z+wirQ7yqzls8zByX0tCP+25F5qo51S8C9
WIipq7zjBBxmTzmVc9Cu9a1F4MVZwsSAhMC8pHvrdGzdnvyqVc44F7DbNH2Bf4fKuJbTa8bLTgGS
Bst4PwNcchIewmrT5YceBpRJLnbHjquwgCbua41Ume1o7/ZOfx6N8Xy5MCna1+AohiKD+u0GYqaj
QlsciT/1XdHf9K69n/30vu3TBTpXVLzpLjmloUHva7zrO9Vs7XBkV271Y8mpKZk5N7dtMwTYlNzz
aWBsUZL5KwADfJly6QQOR4lZaAMiVqNOrcNORROsPUkCtyOoYAx6aSA0Li+C30iYWXlis+uhO90I
eMCCnbFk0NyqclQbZ7HmnnH76hSj/QeIYWnbUyaGhb4JXuZqoDu3wfBxSYP0W1WXbWCEDQuvyclv
t2hTX3f4P3CQGwaIBrZJxDLRcSZdd8th7cHtDfuIobch3NtMok1tcu7BBYkcOEZZ6bSVf6mboWfk
n/q816WKWVkJmQ8aM3Uf3Yl9eux9P0DbX54NzM+LYGmcON4Wbl9ehmbFwsQeFO0wTHsk7VI6m0hN
t1zOv0npvX8Yoqk43XnaCESF1sptMJlvlkq8y6q/MApnG3plAo/Tjp8t1VnbwWeZH6am3w+ygSM1
kaoVTlxiNof7jn35K19usxtKb0w3rkd4bUGo8rORa5gEnG3qTRjm8deqIWrD7+mIeX1fBws38ovS
UlzEObLEFtvlwSm78aVyp+kpo/cc5LB297hZ8vPYobnfJIGiHZrYr5aU5iUtIXUg57G871kIr0M/
wSXdAcUnofI21pbzMQgNvcunTtgqH7f03NvxU4cXgmzDdFiuyqbILvOuw4c3IZJOTZVcQiWvX3p3
8c9Howj3dKc0p9q829o6tC5BlrTbYinfo6a9ITNJb2NBL0mrxjiLAUBf8UD0OPeZJ/CFieqeY199
AguvXq1qxlcVq2h8IjYoPe/Js6fPFMrrGVFLRC9yFAQvLPKkMnO5h5yTXDi5OXHuKAmF6ybMLm7O
eTivIufQ5R4YD7f1nkc5tZ+DIsC7CL1qj0Fg3gFsWPbDkmKXsHu2xXHZFohX7iTIzDPLqvVLSQ7w
BRm11alKlvCztWid0AMqI9Ohj9hKnuqi/BxdGtkyce1tvejHzjAFyw3Yrc8+wS1uJGaIvWSyT9X0
lOrMeHenLqQygvdjFaK/1ZGMtt4yMZMrk/wwZQTEO5q8Dw1ugi2Mw0WmYZBvoDMg1SqmQA+cizjj
NVZ4k4TDeBSWKU9m1LvBTHI6JwSXEDZuwPmCjexIi6GbgG1UoPZpX961VPi7/yl5kdvCo3u7pLjX
i8HHk7hoRV9ziXCHROQ2GAA941a2N/9cjvGXQosfRKt/Ktz4f1COAYpshS7+uSDjTOdf/1V9+9fl
+w/Rb7//3G+yQUP+go7C/RWltGrzfuXt/ybM4F/BXlS40VeAFaIY8V/WcyV/kSbhilhGbInY/zvt
Kv8KLSEUdAWiybEIM/8n0owfAVpKukIQW4RsES0sq4dYdRvfyQbbagQN0UXGBr5wSKPifYI4TjlP
gEMHWOTWjdID5AOQqHWtflPy/GlenPpRs/jrxTH+YYuiRclHESv06ruLC8vwC2slAlU1K11PG304
lotoA+JqozPdiJxG3uh055jBh1sDcxLzgMQ85GLU55qjckwnOdO/VjBoEZ0sP3Uj/1Ao8TLMjPHj
OG7EibvLNBUCLSPnjLfMLKYv42hU0zYUldwUWkDUalX33AormTdeWnTHYk6sz8Qcxok+IbT5fQL2
YSONxKp2Xj7X9DPa+SIMY/+2mIvkrVug5Gwig8ETk/1xelpHvo6Rq3cDh2++SZknMHimER+vezLQ
N8utvs2dqUDpjL78b5EU4vBfNU8roOHP38nHto/69x9l5OtP/P42KmRS2BVcugEgBh3loIb6/W1U
yHhX7PGKjmW+gdzv30Ipwxa/MDtEx4vCihwAntx/K6UMW/7Cz4AK/c+/9B9JpX7kvOE+cIHFC5t6
DPgyDNufOIGV0w1SjrQ5F1IFXjXO0X2/RM1DJ6a4Db67Mze/CdS/z2tc/67/kq3/fi2TxYRPjLfB
/+n1m4VI6MxhLXdLV28z5j03cA68vQ1t4dBHRn+fpRVIgxYtx19f+Uc12O9X5pq8/CuZ0ELG9v2L
7012UwxWYu+yqKHlovA01ZCS/voif3grbT4fa5v4zTLw/UUK2XeEsHCRRHn32sO9GA6XyCL++io/
hdv9/lm+u8xP35g5VPTvfS5D1nty1SOc3oxNazzUEpfahvKyP1STK2HY5pQVKs+eSX2/jac++jsi
8B9+nyiVPf4jMUPwbH//gUekJkiF+D7HAP/MVgfVpREkhyHAAMifAAHG/RoMCRgg6Lbe7Rh4QfGR
Bvrc3rhnfxcn8Yff8Xe/zfrvv1vcy1IQjmzkNiqeqNrSbbswpun3de7Pt5CfHmFX8KoCncfoQfiS
/JmbLeU84lEtV3hArfaGxTCgZta+AX/ydyn2P38e17FNkhWIoVIeYW8/U9GlraMCQt2yE/iMNk1m
8Y12nfs3jxMb+c8fCQ8JcVwmzyzcbF7LH++b6A0aACnXyVpMkWw5c7yAFMYDipESs+tBUiutxDRb
ftgWKAYEIKFdv3UREXl0TIXXIagQRHVu1AhbbTN5cVgzdYYPd5sNTRNJ5HVCXqvcyLA22zV6kdaP
qTyF1KYKZsty9anNk0mjCkGOwyG5dqrb3qaRGUjskvlmxS7kgUsJ710WM3fmLM1qYuAZfF4hE7gt
fHWRkuaN87wRCVMdBhOBpgNh7iFcDIRme/386I5d5QTt0ODcnqTR5cdk/fNQE4fuk5sw1em9bZV1
QPxOg6xoDd3xt0Zd+k9h04fhNar1yD+gNFfo3WfyezaWkRjplwLVmdhAYTJfl6ILER/ltchQfzMG
Wd02xpMHarei8Ug7qUVsQJqUlAkHDzIK9X5ZGEMHomgZuxkumvkJudZauRbm3p40jcgmDu0XCBNj
Ao4h6c6mIi/6Y7QYxiVanioLsqrzPmU11dA28qhvAr+LkMNNQwjZI87NhGl5L4zLhEqY3GdPE4Y5
Ahn5ZPYz2VgI/Mk7ReAM/C3aCh3uka1A+cmmLn+3U5vGSFsMy7wnfpt2SpZrxuw1Q99dMep1rhhG
5o3VMq7eOMjWmAhopDaj7d62ZuZ8KN6RKsjzLr/ziawdoLL5GO6TDGldEM7OArbMmPU3MpLQJCqV
+LSxiWItcA/E40OmVtfg7IxkUxcoAz3c001rbobayr+wfzowzcyheU1kiaZIx1b8UCAoLDfsovIL
+dbJVSQLI2QAnzOlj+uYTkLtRoy0OxLvX6Vf5iaN2QkRLqPU+lvGDPuyCZPwSxTV+iYuFvBqYzJF
DJHcfrgeofg9z7lggY1ILrhObNsAxlXCSNC+YyJFJMIXJ2FiDPfT0DWfo66T+gyJOzp/DcMGK4Jj
xM9LM4XpthCamAUvGbE10P3Kr7o66TKYYF530dNGyYPB0cOthd2GNpQ9j1fIoZAJyiHp71s4H6gU
LKEfPZg7Zy1SOEIPaaoxzhZCsS8IY6HJU3CaNZJB3M5xARF7Sds6DJKopBFCT8k2g4wH/ZpRFp7R
JneNozByGjqAkDA768y0P/E9D+JU+YW4NKS3vEFoaExSXC3vemyGEg/BOpQNejcXb2BNaAmJPnHJ
oStreeeHA+9lWEuga5PhvHfLKiz02ypl5gMR87oM6/mRR4p2ZYROZDtG8zjxluFDoWvnm1dpZHKb
Ugw2d5o1BJvNwtcQMKfgpV4qAI4MeSRzVMfuXubBKy6JescIlPDE3BXlVMPUY3L/tSQ0BiURiWk8
t7MnIRJhoGDfKhuL1L8mLU4KmWYbeDLN1TFD7Cc3ipKBSbhV2sVOZu4icdiOVAK91ff4cDvUoVtz
mTMmxABb3uwRUDtPqRpuJjOWQCyZ230Vwuh7ZCQWbanZMKcL1Ze5ukiypgM6F4/JvHcTPK973WDn
QJDhJ2LXOKGS9NsUw3ej5kW4rdN6DaHrq1kf46JuQgQ2WnnntCVbND8K/c4mdCYhD3JpWrreID2f
/KXoGXdFyXAf0xKKD6W2RUwHdACM0Ji2ylfUULtc1vi0bujiAgczZ4A+KO70tYr6tEZvo90JoQ7D
uN1S05JBHNE3KfqkuRmZX+eTfYQyun5hoiv7beTQHw0W1j6eZj/28femZoFKzJBNUAp0DgenhUnD
egucE06BOQ0Hy4/I6pUdPcogmnFEMdCx4m6HghfDO95bdiDt1gJ8beswMOyg5tV7L3PdkamZ6Jsj
0J6RMYlyN7OO8/HOacF9BnGoLPu0WNznLWqmSbMRxIzwS9lzSLOXSd1M1sjEtnYnGJYxWP5VC8IY
fLu2/Px9oSrLOAEoUUw6U2xi28ZlRU2ZqTxywMSf7cXDcCWIAHJ2ES1wb4eFQtbbCsee2OWdQMyB
rsHHwoPCEmuCSB2IBlnltfDHVV4GlSDcbVdXwIMenIxeEKodaT8rdAvuUU7j5N8ZTsgNM8qSdM/Y
Eu0UDLiPwQOEwFjweZtMTGv27eGMuAWETgxdbKRPvYnfh2jL9JJlFVqp19bOGTax6ijqaLk3YQFQ
KJJhcZ+nGTCxFis5h8YZrZrqa59xyhQrxV9h5cxcPW8Yv9UaqMe2LeDzBgX7ucnkodTdwU1aqc9z
04/ldl126o3gsyHhKVFDxXzO6zmznJeuK+v5wsBrhKNsMOgph6m0Lxpbo/GlI0bPsA0z+Vty1D9y
mv5pU+iH1tH18LXt+vYr7ZZa/wss6Se24ar8/8D+zGHxu5pi+969/+7hWf3b//E/Dv38Xv7g6/n1
B/6zYnV+IVsSyJwlqUAVXsZ/V6yO+QvWZU6KeJshrsPi/XfF6v3CFsyJGHqhwBrtr+Euv6MLzV/4
AcipnGCpZPk//SPvs/J+rDrWQtW2cLGCXcEoRBTgT7WcQkDtgKyLGaYPxMEm1NggjMDY1gGqSibY
ZZQub8NiyselXgWHpYeHJ1ALiE20390A3XH1pxLdbL/p2EtuhAUWiCNWaTzM2WJ/jkvtw0yLyvNG
hPUdWq6UUYuB5Y0os2Y6cYJl3YnsIUJLw+iOt3HJbnsmKxemDEElwhtVT1MGK3lTLyUDVy+vRxVQ
lMFsyDNT8wsvkbgfI4Eg0QrT6IWctu4qiXllt/RrzW4vuohP5ELVekG8Go5bydbT7KxJuO+t7KPb
pg4Hut0g8L5GOl4YVleA+fiEWduTwMXxymi1fm8Fk+MABx5aYIXfQh5YO1zmxqECBm0ZXYTwv0Dn
AHUmzHamVXnm1sFF89rhGLkkLg8sWuj5M/PSqKCQNEvkWU5MRwwZn0FPvBiM63ZJJDJ5l0S4DYY8
zvaZ23MOKnpfMU2y8ylcv5dCndWLsI5R5Lj1FZhTJpSRmtxXU2FlCCSTRgNsX+bDMxlLJBs9g3LF
vR8hBrJ1JQCTm1bHh84n5bN23EydsdXeZ9WAXjmVUX8Ytd17mzrvzLuV6ZizSHvupeT3wxfUuYzU
I3KWHiPS6eTGEbF3Jpg7ogpzGw/HpRHO88aQsQUFbWTysskLw/9w2skGKe6o7sOcAOkgATSR+lii
UPeIyGYAzUY+PIwo1MnLkhroGmdwMoNj8mBRWZ8nZbbsxjEJ5w0i5/pyKHDybvNu5DmeAG5/I6vF
QK8z48vEvmIyaB6inL69GFcj6JJb7Jhd2jrz1h0G8GLVbIjrtJfzJwm01deBKdu3iRHlNSdXBKth
aSGV6EQIh68e87jZZWQCTuA+DXTGBWirj9gZkXC21jIv4Lr08DbAI3tzyyqOgrlXnJPLWS7H3HEg
aC9qvMRwxgBW6BKfM0wnD30kk7u3dCQgCZyhxnZqDcneBJonkZW7zrnqutzfunPoLpslii2YHETn
wb+2KkxKsxHmV+Hi5/0OB6pmv4rQ93tDXnC4AoOqDq41YN4WTm8tqEhXwCfBibuormu0/QX+NFiG
XQw6xkF9OiVDKYI5yorlULXpcNv6c0H+hRQIWZwS9WngGYv3ATMcIEoLhdxiwzMr5wrJGMcydG7j
tWk2OK5F1Oefnenp9tT6bnxRI4OeNhLKoDiYDtrTHYBiIYN64bvA2FPV30RRxl8zKw9fEvik7zR7
45Qxr+O8lnkv+O6ErF8ZWdYcczhgGVsxzsJAXKTA2nOmQTg7h/H04FmDSoMxs4argW0csc5i9m8K
Tez7mMkZ7UoapyB/xjK7BuDGQKhXsI0mKK+fro4MlzFjqB8QSrsd6Yg4m3cxgvp7BnHmLc8YUiVa
F5TOYN2zFLVHOjSBh9sYPqbtJE+AxrERdwUP7qZthBXtezdG6FlWVt2fOln75nkv0IBfDTKZXHhT
LqhtZpV9d+5UPrdDNpzhGSWbmBN6y8iLwMiX1nlgOJlBLO7qxkH5ikSKRa5I+2xaz4PjiVqlyq5U
rRN312L3TbYD6M35MgVxL6/NIhIfRupaSMvyOPRQnSwOx9lErCEETgfkpVFelR4bm8L7ooJ2VKK3
rNVNnxtzd1stGkSN1GUCTXDGNXonTY645208V+IcjfAUnrc96t4QKJOzQujk0ADk27gFxNqVvYQX
E9ymeHSX0QF4vcyGEZTSHTlYctcXpD922V9ZXjS3T65CHPA1g4nGmUo63rh3+F5xXTeeNx8yjAys
EnMun3FrezeaZxFdicXPb4vJMj8iVRkfBe89NqyQ7wq2YII3GulU90CNiNIM2FHp79OG4/get7sz
bfUcx1dKZOM5su7lJUmLkBDIxU8vF1AQ5iH0hqHCZuYZTTCOVf0FAeLCcDhrr4FZpm81J0wQlI75
HPJCfzFr5DLB2DGXxiE5u+12zBb30x3H/tFWUSU2vG5FF5CZ0ZObhUY13QDs9dCG6dBDDpdJ79ke
Jr86OVQfGOboi0w7GJN6Z3kNZnSrYcnpRxTB1CqQX7kB0gYbNC/oAgZfTAv7pZNeJCjJ7y2H/LQj
RbR6qsD4jUE60c6x6pxnj8ZQhPWG8/ewwflUopvoSDPaZ0VbLFskYNxAqqCoOUcNMGXoD8Is3pu0
g4H6xxOCx57mzpNwJlRcBjOwcKPMHgtcTuFS09RBepe4o/ZwKPko0TsO8x3bRcpVUz/MLha/4POw
HiMxUdHCY5ZU1pvVS2jlFQsKpX2e5cMehpR6I5ir+OZGfshhH+pZi0LGTl9LkAtPCtkSYP1QOB+d
V3cPtmVb7KByIn0gtzTOgRmhCxwywz8bOl9/esmc3fhNX7FgyMFCDqU0Ss46VvntTKJGNR3Ybf1S
nICrhk99GjYwjaKuQYvQGf43ZE7zt0FE/jdT1oLVqZBX2FwwuxRZS81XGgWay7m61MXUvZRek2MJ
NLvqIaH0Q5uEDxW+Fgoc4jHN2iVvbLAhuWJ8ucg7O0o2bVLaeCpQj/YUx3l3hCps9zvsvJhnY2/G
oNfFtvh0YDDO2wl+fHWcFdwOpKxRfiamASWInVrWg2f38gFFaOSjGUrxbowiDQXhBDVnrin1HjpN
Ng6m0qylt1yXBlrhsRAgk53hxRdlZ+8ip6U/TtWLmoByd7mCsmP2W933mpCZxJNIIvP0qpdRPqDl
Skdzq9IiemRHEdlZ6mfmk4tFjTp3oj0Wa0fnqx8U/ugcexZTb7ef7b0F38TYlRS0j3hEhT4snJxe
WkjvEzqVOHtYUlHfkEuSRMEgDIRRU5QREsiy/t75cvgsYGt+cpqdPwixqN68JVtYhbr1q7MT7D6o
gviqA955t13pVZrXHHjwTeKG8aOeci+EAcpxbDO6DFyC0MjQgqd9mG1XJ//rjCjoBKFQgWFAVe+f
124H5aElyts8A8aJjwzjifnEvKS6iWitFISp59MnGOVYb232jpMZ9iPJq7I0h6DFVIyMLGxcQFzp
AA6bmJLzEVZKjpwjXUUEUQE2mgYZxrJYu1HAM5yxaVoDenQiNMKDZw+sjQtDst0iFF7cqJ467MvV
ZL5wRmBWg3iDHBCv8fVz3AHPCDTW6gzTcEvGika9PG3shD7sEe7IylHBQQy9ul1zEEryEzb08WkI
kJ7+XNl+XWOTLiHsVsCLn0tjHr96AOEidPtrUE5pqh7lbGUkp0wW8W2PY7rBCD26D0WNeozWWhhd
Ja1Hs84U9ZwCspgma2PkEz/tgUW/WlyT8UzKa1baCN1s4BmIEA17Ad3fj+W5MZKsFKAsV2dZ48jH
dFhFtbB++QsqpcPrwbb4HUbkuO1mmE0Ez6M92qtRJMay9Gvt998F8XfcCspEc6UieTA1kdujcKA8
/fOZ7v/+XyvZ/1/ILfgv/T0A4w//ot8KZ4s6lxmquaaB0v8XNpf4HYjhI8mgLob4jyNU0v/9d9ns
iJXXRIMaSAU19w+yC/8Xz7WYAK3xWw7zNfufyC4o2r8bvVJ8E3Ip1+szOSah0PppVCfbDNz/kHCM
riafllk/HnXnnDfp2ipcWdLf3a8/mPT+0eWUoJ8m8deZar3d38/iOocJi/JjtnPfjOlnAcsbVkNV
Kzi/69Ry/2b0uv59/zVZ/u3jMdkl6o4EXc67P10v0/QqGrWi2Q3+GEezu4QQ0N8IXsrtTEAbpVU1
d2c+TuO9by3m8a8/74+zut+u73Nd6fIbuMhLfvy8WYFKxMPWtnVi2mqNaDgbpio//PVVfpzU/XoV
S7CdEjIpmEL+X1eBYGhaK1vRqscS1DYRgn3p0HwTybz760v9wQ21eGZ4ZNSqNXDXL/i7YWpb69Sz
6xlPg/S6Y+cby65QDW3DucqPZgIhn2wJLFyjQes0HKu/+aTmH13f4qXhsYchQ8T7j9eXHlSPRiGq
I9dmgV6ATO8OmK5tgwzmZUPkh+G2QeEKBb+p08tCEs20fscAO0ujie8nZ8Q5kGUye1xGOOJBNOA5
2ha9Ab3Somwm1cb9Iuoi+btn0fyjr8laRR1qvXuOCYPt+3uX+kvcF8gDt/+HszNbjtvY1vS79D12
YEoMEd3nogpVxSoOIimRsnyDkG0J8zzj6c+XlOM0C0RXtX2xt0O2yAQSmStXrvUPcVa6CIGivFl1
bbBzY0d5zEaQTiNlYx+3OfBCMfbLlDiOLO78pikUWFBuGN3oTpd6CkSt4+Xvel48+7WEDJeCnKVi
AMLEnj/bGDlUXX1/9hSOc3ADdnkIugZett9vo4Y0vyKPAFavj1dM/lYigm64lBNp9ZJoEM3OJqVA
nIriBgm+DwVxb7dwSitYhF7ej3+pffP58mt++AS8G/o0Ok7b0iFVaue9/wRNhvMjZl8mtmyD2KMd
7T5CL4adovfXzF8/bH05lIkbo6AkqlvLTQlXrqFcM5ueaKAzpEoc4O+gBi+XX0g+8FmAYxQdwSRV
qj2C2JHf9d1+nOmbWXWIjMzYtj6ly7baxWb9lwulZmtj0bBFaL7bXR7zwyeTY1IdMYkEKhCBxSdT
tI7iQB0Lry/84XHI0+q+N8Hlk2ODOc215svl8RbIFhanHBAQJLKbtk4Vd1HZzZJuNCuLASMEWjcp
Ta4tZcvI00wn8top+dYgvn/bWVX7OWNX3WQk81y58uRKNF9/EFYPsAhZZpagrfezLawhg9ep8E1n
Zb7p4qa6hwAFzgUy/ibTyuykdEqLaHxaUBkbq2OdDPmug7167UlWvwH5AdbCGr0ie7FfIXuC2wXC
5ekK6gkJyf2YQh/iRkVNK0Xv1hjM/EAJJt/4durful1DXyuZ9EM/VKoX2saDUVX1rWthtcy51V75
Zh/XJSZHiHxhNAtIRROLjWZRiguBeAuvxOV5Y0UqasomJEUTuiLNy3KTtHpwuLxOVsbEVgnJLwsY
K+nWYsyuMnML+o7q0Xl9tiyokKiwZ88I338r2ggz5Cp1wivv+eE8sjTXJItCvkwarovF/jOtKPAd
OnuI2VXVbd/I0p1AHYDWtv+FCvufBTn+znUqH6mWIttefuO37X2+/RleRhhmmvb125HzbvtTLw2n
HGY3WPjGvukHWK0iK83NmJmm16RGt49SRdtFTuLCAC4yr43N4jCpLtU+EGU7MTb6nj6p5dUDB3hS
lN3OQqps45bIA1x+2NWp4thj32C/bQjzfPNMU1FGaT/jiGDoLoVKpX6YCzgO8NtKD3zcsQqAgQF1
JkVMbi+PLT/Dh3lC8Q0bWXIHvL/Px+45zkHi85lE5qR3kEbDbQK38tbJdEyQgmQfcP59ySk6XomV
ch9+GNhlPXLACceSyOr3EaMpp05vKWx6Hb6VO5pXiNjkPd6MV33N16aXs83iFCDbBD96PhLaI26b
252KYQcyCRRu7Jvcz/+kHP2IADeYJbStvTHobWh95ZVDfG3nvRt7aTxeAZzUqpmxYfm3u6ouyWBG
29kFmhYe8DqLTtCDzSuL/2MI5BQ3HNqKqHkgDrh44a6zGxjAbPcCuS2vIprdCSkEmeTIfgH6E1fW
0NqnFCZhjWRF4sQXWx3nRCut6Gd6ZpZjM5r4+GUCYbLJVK/cWlbOGV5NXgo1uqZs78VyVSDoFTWH
vpdnWetFSUCrLO8rbixmdnCnuUNUvbAPo9PnHv6CIVzwzt7lKoXry/tGk5tyuX6BAuuW6tDf5RZz
vqoE7ZQiB04AIbSpN0ZPgwD2Fw2WPEl3dlE6n5SOIk2bdRRpctXfuBMtlwh8xScjKdS9qbfjiWKn
erzyYPKoXT4Yatp0oyn/gqFefI1w6swodlEO6QViJ2Goo1JVPunTDKzUn99wTQP88kh4CBAgVI03
zg5QUeblmjFc2eRrK9GyBXFFkzm0vfhcoK9q5G87bHipAQFziqO9Pwck8KJvKcVZ8cvll1/bbu/H
W7x7S6mwMmvqkHqKg0oAisorrTK6iSfFfsIQXX1ApaW9st3W4guh3zKBg9PiX7bXrQ6zPxvlPS+L
0QmukN29sTKMjlo0HoSaRjtEsdJNV3cKrLc2OVx+ZW1tjkHEm6ZBL4dIuliIWJhw8wFf7QVFbh3h
cpR3Ek+zNwe0BmkYhjuB1Rs6t1wFA3uoT+CExgf+GjbCSEl6pYFjUF+m1tFq6J8j1xZfmaC1J3TQ
sHXJBkDmL3G5oMyp/CbI9eVaIn70GHVgL5W22wpL9v1UO9aVVffxTNMJDhakHnYmxSL5PO/O/oGS
1pRYNnaHoHqQEkTrV63z8ejXaFHqlXbvWvk2bbTg9fKn+BgSGFdmB8Kio/Gh2kANFcOMgkuqmPTo
GY2QYts7IEUvj/JxuTGKi1S5YeJ3Sbw9fzsdox5UJISGFI2wHx1a+lvXwJI2TM326CcTyh5FSBtC
+H85o+NcifUfv6UcnTSf5E7mVYtEv+vjbMBaRsPlNXTJloXuhYkTvKR5aSCOFytXIv7HHa2rBjwr
l4sVafOShzBoqXBRgtO9rCB3r6rQ3QjkhkjqMxy4BH3WuYnMm8tTvPYhqTrKNJ07FSWJ8yk2fB2M
lhxUzc3hPiBz8/B+7K5sC7kxzwM1+xXyAzcVB0baG/fq3TLtBILoTd7p2NCZsAhFYUM/nDr0stAZ
uvxC60PZ0krhLSlYZARoP2N0UvFCYRlPnpaV/WGc1dbrin9eyJQsMYm/B2dEAmPLuX33Vk0A9t1M
Jxi66L/vhzT5I+z9wIusluLXhLzDv3gzNHXpyDIWDb7z4WbLn9te5LpXxRDEAQqDxHfjAM9Q/u/y
UCvJh86Nks8FNwmhu2XhQlfKitMDnYFmUDuvd0pni1tBtjdadQIpkY9eC0xnw0ER/eZwRHslrq5b
ra7FlSdZCwEWFCcehwIKOLLzl0aik6ad6HVvJDHfD37R74jig6ep9fdpyFAMcFz7cRLVsG9DRc3+
xZ4E0UbxnQILAWgxfM+ZYjt5guHVqMc3ToxFgf5pDhH3lJJcwHDya1tlLepwwlJX4LpASF/UOZRA
a8uWIpkHmheIPSDQXWOghquW4Wc/AWNz+UuvBR0gecLFN03qbi+CnDMloxb5BPJuiqKjoY7+LktB
B2Rd/iQSpSebB/t5ecy1Q4u5RL4Flilo6UXqAoQiySlXycNjQiUMvaqTjo7mAeOD+olmRL+hMaAe
LAARV0ZenVzLlicKOkpgDs9XUxXSKcbFXEeoRofD39UTFAUt9+hThjs+5rV9tBaMsGXm7o98OU6I
i9kd2jGGP8fsGmBpdgbQ+n0kcgAGNlvr8qQaK1+SmwJZgMm06sayzWH4qj5g2MSWbZQRdDvuR6oS
bYw6csF0ofGsoP2EUOPRBX17P5Wqewft/AUIhLJHaQTbqWbAySUYEN3l2AOfDvkcy6O9MY/xzUBW
e1DTwvJ6I3pRsY+9UUWoveA4HN5GJXhc0dKKzFFBPfi04pE7dekNNNSjFCRvj1Ec4nILJuxWDA7m
gjbajYGhdfvLs6CtzoKhW7YNe4OLwSJIJlEGZDnUuRI0hnKXuZjgzhoQ7iizquMYw4V356bdYxRg
7n3fEHskdtB5iJP0SCUPbHqF9wSSzJhb1z3Sa8im7sKqt64858rCkFDV/3nMxdHR97lO654tEA5Z
4lml3jxRhSkYKpiv7PCVNc9QSOrA5KJY6CxmBLnSOilLLkkD6/TkpPMXTCuS15Zm2S50ZsAAlz/B
6ngQUOkpGlD/1MUeQwtSwQOOpM0F+fOUqUN70/iu2IOgMvZmNSRX3m91KmlCCanoT5N1MZ4SAOGl
7695Ta0F9/GU0sKnhrzrG5SvLr/a2lCkuyrpPTxxmrLn4WOWhF1a/qqXRVhltpaNuTd4TG+WzO3L
Q71l7ouUSaPQoNoqA9pvSOuz5KLxa74NyC4ke5G/CWdDeR4F9MWtNsfRK16S99yQwhs82Z+HZOw9
BBiiG8NX3IcorcrfSg1+TKX/iLtGu69HF0BK1piWiR0ZGMq934aNcSrL0UVqogipvZXtzk3U2lNG
tx22g62NIIGykf6P70uAMvBpCeEAzgytpirtV7QfdJzdoE6cENIc7a2GYyYEwLkZHkc3qk9umqMI
bfVG97myKchsqMniEkXGb+7zOQ0/pameqvix6dZ3AYgSBx1haL03iCKtDhp6VmIfIuiKwiJgHAdd
9wBZG2En7TfXT5OfsF07mh7gRA4VHrNfldBwvjoAV7G81LsHO7em33C3BAhNwKz3pegKneSl1b9m
3KlSBOYEhDLDL3FkBiDS/j7EVfVZnQS8wErnxxotNZEUsctv7hRpz21HJrkZZn9HyQnvwVwbJ+CQ
loEIRhaEzV+BkMbwNAJAH5nQQaH4Q8j96iA2Dr6vbvqXy4tkbT0CIWenUdbkKJVb8V0CGmDM5GSC
9Wgg6HuEQWFtIEhMu2ZEGeXyUG8ggA/rkUsQ3R4L/7pl9gnbFGMAzUeuZ466AKWQERZa6egup+eg
ab8lXMzQN9UN2tvKCFYqNAzs0ynbRL/lYVn/FFae3SXDbP3luH7whCwJEnm23XwLTeE+lXOIj6/P
8fNHpTT2y1hG5l+dAYvnSkK5dkAQmEA5yBszdeDzOcN4xwduiaVq0REO8xIUFhjJYjMK55MwW+UO
vqW2vzx5q6cS1wQ4cAAtyDwW4V4P1RzNnV71GjexPQN6462ahYgWBu4dtjfdpzbLcgyUnGrvToG2
q43J3ZqUL09gMtluFus+9cH+KrAt9zAd24MPCuhw+THXpgZNT1PiJEi40fI4W06z04y6irWE5wdZ
4SFdlkp7XbRp2xbNPD8Z7vrYvvI5VoqLugS+oGiAwggEErnG363hoTPxM+kbDR4A+jSwDaElpeZU
e3CAyz9xnOTblEacvAgHOBku52Pw0sfO+DpNmf95qPCp38RZqnxSe6281r9dOctAluEQo8McoYK/
mBHhEBvybKTehcYx9Lvp96bExH10UCx0G6H/8w+g63SRkE5Ci8BeJsZsR2Ssspm5aFQTE/UR59hA
RQIQ/9lH5MGlwD3b+/JXXwkiuOtQ1mVhUghY3gDq2ekrbEq4cFRRQK22gJQHvgTInlldGeqtZLII
IrTITPAFLlk4/zz/2EAkYcZFvCAoGHS1pqDc+Q5rG+41+paK7nt20fg7d5i52GXO7Tio+V6pphgl
UnzHLr/4ytXy7VLHvQ6M34e+Wdwg6OyLlBwsx9iiocqzQSdzPpVRjn68OuS3vRNDxIN66ZUivlZL
/QgFsVhbnO/MBOAHYtL5ZAx2LPQ2pJhq1HhYZ8CKP8/mLFBnGpKDmwnjCa4iZW2wyi8OAvmfy7ms
TyWeExsDfsYGsT9Y9ZHFRaZRpysha23lo+bzhrABwbBcivOIvCxKXeifZ9B4QW/fm/V4QM06PMF4
mq5kO9q5+I7s7gOK4ZJEYsVtGzT3+VygkG8gx0kpBfhs6dEr0zfIaFb4uWS0rCNjwIumAOpjtq81
prx6Y/ZXuhxyhMXSBJZDzVanwkKxalE30kWJQxCdAy+QmxtJRixch16/+cdrziDvZ0JRy7N1Q077
u2hn2QjEN+mA02ZqaU/FpCOuHaB4l/btuMcuK/cSta+POcp1x64a0iun+Fpdh2KGeNOWQWhoCd2i
QxSm/dQYSMJSiPNnLKhztbC92MeQ2ERhHkx8F2CYU/0Gw5xeYdvBdVH0K1tvbe0bTAM3NIP2HafI
+TxglmKrUUeVLvJxek+r1Lrt1F5KMmvZvu2d6UaW6SlFjg4KRyhsClC4YPG5YsaDJQWg0sQzIvHs
lEN5ZZJWjkGuEjo9Eirb3GMW+zJy+9mELad7E4rNXjjr2mPNyX40GvpKiZH2m2mer1UK1galrQHw
kT1A+XcRGcdOBwJl4TcQoCdc18mD0eXzPsLg6SbtZvt2aq+s9zek2XLBk4QS+GQ6BH7h/BPgbCH9
jRjRHQwXxF4e73V1xI0lq6u70A4N2V/EnckIswOEln7Tx+74JXHr76mLnL0igCVf3hwrMQdOqURt
SAUwbQkOSDElxJcINSv0C+rPim11B6UvXyCu4xSRIW9webiVg49rMTJK3BqZgSVUJAkofBnYHXmR
hmB4XApuMB1pmOV21+RnVuMbOF3KMy4wWwLq+WQLNl4auKnh0T9ubyNBptKHLdSMEYrS1KNpVAx4
fMe1QqUaGcVjGVr5/vL7rm46YELAJh0AI5SJzh+igEpUJ5rP/CaGf6zSpNwZ3VSfarfAOKxCNAGZ
0nwXUUhFjKGNnf0MrAw18hzbpgkZbxXN6d1g2MhU2zz35cdb2wGUBB3H5fuD0108XZxXDVQEpmgu
hwqLbzF7YwaEX0UUoAkVfZ/N7rd/MSTwJAmbYb9LIa330TjWogIVoJFoPIftQ64N2BX4NcAXfFQ8
pnCCkTa4165Sa8ucI5/Ax/EP+HyxFlqoQ2aD9LBnwjLeOS5CinaJQM5EdX9nxqN7ZaevrXPq+PCs
6b7QXtLP31KUA0ISXQTeEVDgDHX/ADZt8lrbyP/FJySbAsXJHZEzZjFS4DZRFIGF8yolsO9sE0us
Hr0G5GxGzHhbod6iPG78i0HBzNAQkSAoc3mkxmCAo8CEaaMgPLnD1uiAFWuydxH7A7BQfAGS8+Xy
slmbUABmkEMpqYFCXnzAUevTOK9jGu6BnW4HRPW3HRSzTdJE17TJVsBdIGNJR0hI6EEgpnX+8SID
TQStHtDCTlQDglgf3QjVve3iANvFsiOCZG60C7kRHdDm1OFpziM2iZO6d0TX3iJSAkeWPuqxJI3E
IhftFOjx9WYqwitn+ko6zZPSRrBdlYhqL8+ToAmSpGkNz1Emm95z8D3vtPoU1vhs+n2SnDoxw2ws
Qm0HCu1aRiHnYXmaAUZ1TZQjOdSWpRAUhPMuKAKT9G3C8K9F2Khr1P557JrygDqZeq9m8RfLGafj
P18M0DQNliA0EvCp5x8oHKj5CD9l4FBwcVed4NYelcEjTW//zVCOlOI0DOAPulyX75JHE619yFSs
dOhsCNCoPdS/UJ92ToX1w+W3envsD/Ppaqw86ks03+TXfjdWiCiBpo+U1wo8zx60sutAf+O/7eJw
EDp5dY+vXXyqxupPGqQ6qYKYUFFwx0M66wD4OgwXFPXgNk2yRRaHzJ0Ap6W1urG4PIPESYdbtAMA
mFuY7hUhci6KUplX3mLtSEGIjdsdcHvZfT5/iamGXAyf2pTNbQRR6gxIbG5Wp8qu6m0XND3nb61d
SSvWznqyKbRSsQCR6IFFeECrqkvwSWLqqg6eGJFrk/kAM0a7iLyaBqpnpOZrl+FbWRTohPcFpNbL
n28lQhGcAMQ5gGFVTvzzFw9pL/mJzUrByrMBipOVn0rH/haNWXR3eaT1txUugZDOE+DzxVCNabgo
w+kmljc9IFd8ASi0jj+TfHD2FsJjB7vDIVbNJu656PhsRw6oK/ti7VYjL9Lk6hZ9ABC456+bhB1U
60yjFuz3/qHqTZS6dMSdcqToNqLvZ4TSRiSTqMEdU8OotyXuxNuOev4/h4zwIOD8uc+inLmMgRG+
OUqLKo+XxE53m7iBecRrMX8sIzzFZyO/Vp9a+87AKmSjhSv6h4pdEaZQIoOMs49aJ2Z2ClzUEC4w
OuPqlexxdSiaSLKXhPrLMiA0gT3lg16bXq367FgREucEQvhjpVz7njJkLmLPG+Ht76GWs5gPKczO
gtUbSzV1VXfUnd4M1ZW8Ye0CZL4VGySMA1rBYtXYmIg1DlbO3pRP2EJR48CYCOfKBqD3sekTQhLm
I0cVJ3JoqBiaugplx6gDRIgdRXhAciq+FjtkbPjw6lIuk5YxVdGl4mo41g2qb5wmFh0K8KwA1EKj
5CKs19Vex//zT1RCzE075/M9RP1C6vSHB8RI9N2Vfb3+JJwAkErIdZZRDBuWvkMhBHHEanZukFLU
0JspnE0vBuiBjTs/Yv+i3BUtTaEsEi4wVdc/ZRFenJefZCVdhkFjQSGga8+1cHHAignQUl2wucO4
xCkuq+J7o8OWK+RU5+RIxJV0ea1IyRlLPRD/ci6hy0pQaQhfVCOknVJ9NDGB3Yh8/D1QBoF2Eoot
Be7KOEKJxNnhRVvdI7rg7pGnTF7DegivyKiuvjyEF5A4ski+3HVlVIgU9Tq2woxis+tj7NakVeUh
7lDsRWgjL3d5tleOTDoUlOMlQJ8AtkjhS1Q107bC3JWrH9p7A3qbTTkjDlgU38q8i7027KsrY77B
LparnpiCMDmzDuh58YltE9cVRatB1VH/3KkwbOhSIlFPeKuxjbERTXJRxXOT1vWKidwx7TJtm6Pr
fzvnYX4v2rI8InqW3SHYV6GoYE57XCUUjz50uulx5L0ZQjFt9GAwtsgsFYcKld9tPhrOPlTs6lMK
W3AfRrkOPMO+Vk9ai5wUFi0dBXdi5xL8pkgJGDQcDU9F+/6UpfmAXxHOH3ZUXcs9VrJgFK4kl1k2
qT9cwGbTwYHNnA0ghFnk6VRxPR3djkNF2QYlp5YKLgaUyEDO7ZVourZQSbwhdjrU99H8PT+C4R25
DpbRJlBNaZZcFs1jYCnFptNjn6uIqv6LjWG6IO0N2lUwsRapXdJbdqSbFVGhsaetHo3WRi/wihel
r23QWbZuLu+LtZl9N565uN0YpYoMK6hhSD0d1tZ9jRumEt4BdWmPjTkkD12Nfk2Bq9vD5YHliyz3
hqxQ8T94K3Rpzic2FDEdKBV4A4jb5KcjcucUI7y3deZpeKF/mNxnLNxtVNnBfojda4ipFcy1bkpG
KCGRkvUH8kqMvyNCUljmzSYIOKvP/zLGijuHLZpDJVHUpe0MaFPFGXiqUd87LZVziMDqXaNbuJNP
dnw/VKXxoAYWhnjkrJ8vT9Bq9gf1Awg0QZsHXMyQhgSDZjOql1e4p+EOnJq7IkMwfzam/VCX6Lyk
lfM1DRJrbyiULkki00+qH9ZXzsy1TwU30aXRS0IBH+v8U4mk1dpRwGYyNW7AOFgm20xJzKMz+8HJ
6izr0PXmt5kEcY8/Om2vyxOxFmfeDy+36LsrWxaKesLFjB7K2JgvPhd+2BhUtlC4UF8uD7W+KmQ9
ibekgLykvCl1rWQJl0dvjjt3o/pF9M3nJnYq0BE7hjjRYG0Wzo9SAeAwmK1+g4tX9d03RYWzNWZH
qugR1RoaezsMaNr2UZJf2bBreDhZDODh4GOgWrgo7kV9rLoiLMA9JZiZD/qU7ToMZr3aFMWxgxXy
HDh6c4c9aU6iFU+HQM3DIy6nyXbMffHM3eWvTI8/IxBjnoBCClgHo3lrDiE+4LY7fVdQP9tUseVv
sXhD1WhI2ruwm7Vv3YSE9Kz2LXb2tjRUS4rD6PagVPQgv/NpOu6RHXD2VZ4Zd4IO70l0erXvUr3b
6Zo1XLkMrkE3+MR0Waga0PxZ5tNMA3IsHShEzsTuKQxhzboRJu7NEPhbeP7GXV929knPpuoeXx70
UsNyuJ2jFs0cw5w/FTaOhTRs8I2rbNvrym5+rQZL/xR0ZX4wrBh1zyiefuCJre9Eb19rVawtbCgV
msyCYP4uIRsUnQZNz1AeRAYw8qYsxAtNtZIDTYT6yrGylv5AIKH/AgiCS8hiDwkz6p2upy81ZQm2
REAwNkrcZQ9lGeNiOnbohkG2vb+8m1bfj/ilUeqzwV8sViqkf+6uHX0PYafd3uhF9oqizHcNeNSV
2/raSKAZ5DfFMhro0HmI0DKby5vCSHU9tEcQ4Cff7fXHxDau5QOrI9E+pskIuAoww/lIUEcqmK8c
G1hNl0c9y4vd3Gv+TrcH5cr6Xg1GLsRbch6Kj+ilnI/Fim/MWZpJE+ycI02rElXg30arqLDSKsoD
VYAf2GqPJxuFbU8T/pNC9vTiZ/S9yt7JsZUSUiM32ICEGI7//OMC2pciMxSM2YDnDzdXVA2BtbGi
zAIwnFWle7shOYtCp7pyc1lZvKSZ9FRhPgiUDRY5WIa7fF1jwurV6Hgd28AIDkLD2hYULPxuNIe3
k3K1tbXyoeEmQvyEsELhY0kgcc0mcHIpiWoNjrsrAzS2TRVBdjNFyvjyVK59aKAjdIhoEpouMIHz
udRKJOTfQAnwcoqbCDLAplSa4K5O6+DU+yXZbhfnG7tJ4z2ma9PBGtH7M3G63PolvpHqELdoEg/G
fdPn2H27VvF6+RHlFC+yNZmBcFMV9Pqovp0/IVdmTfJRAWFPAHlNe8QGPMQ88fIoK3N+NsriQzt9
FA9qwZrqilA5hWEab00I/5jLIxN6eai1+h6Fbbja6PMiN4RA71lWkQ5c7lsKrEAEsEQP7KQ/1EX3
qGeahVgs0IWSi+IdSWr87OZGeQRYml1Z12/1u+WssrtpytPiIR1dvG+DiIzrT3TMerfOD5MFtLX3
XdsbzBkNUqXQ8EIz6t0I+X+vKPXwexwiKR06Uo/CCRMPTlJzUNKCRoQbgCxFD8Yj3RX7uVKcOzCb
zlMNrB08vFH8KPU2uJ0xVz4kPU6RUVP+fnlK174eTC/6jvQrVNqd5zOqdhM96QnJBczsIj5hFJ9m
s/1TGerm8C9G4uqAShQNQD7h+Uhaa4AjkSCesAiKz4VhD4e6C6nkG8bwa538I6Wwi85r8jf9WZRT
HQVh2/zXm1J28KOQAtRnf9jlLeZKT92Penr+0XRp+1//+5cBi/yb/7//8W95ry9TiaT1n0WXt/K3
BSh0vxfskrvz/y30dah//MilyNfyR/7WwtY0XNFgHrvUXcmp3viBf7s32fp/oKlyGkkKz5uz0/+I
ejnGfxBNksVyBw0IKFZkGE3RteH/+V/C/Q9QXo3wJu/P6Ln8E02v87sIsZgqNIVmedCDXsQo5vzT
Y9000VaMh/tq7CqId50zJinC+dJzwdObwGDhYxWGMsUmhffhH4fMsKpXlECz8soNdgHxlM9CB8Km
3woNhtb+skXGRosbmf7ck/9aerxL8RZoT3UbDcpLm9mldQ9NvCG1G9qYitYhmKo+/hqlo/MFXYuI
fnybJcVRcVxlOrh9ZGCkoeTRfOWk/jBlkqBjyR4iVB2pvHY+ZT3i2f4ojPRe0dU0QA+/g0czEtSG
r3QXo8nL0AiND0OtQ+vuNSusodrQYf76bpU9/gpr742w1h4DaDJfTpVraPnljKkq0JdJ0/ssSKL8
j9roMXzTjQyZcQOGuY1JeTuiMot5a+nexmqftqegHQvnj8vPsYj8Ut0HxSK6jHSQoJqBvzufDz9u
Y4p2g3vKkJYJNRR82wSL1LbLXPW2jIJZ/9JGyYCKSDUpUH/yMCmPyC0jQ+Pn6nTlzFt7HDIo+uAo
1dH/XB7+oysCf4gN+1Rmup0/dYERopcNYhOUBrp1TW7ug5m7nqzTI1uG52hvKg0dZ3yAkqcCAabp
5vIMcY1kCv7vwQSEBqY/S0Z2K9jNbLjFFOlIf0Ozjw8TErmx+wnc/QyJyB2UUXKJMOct6Hgp7tCP
v0dGb9r9McmsGZuxaY7zTxa3qPbb0NpV8j02mir+GZr9gIaT1oVTg49xlBajs1XUMVAx0ijbYOwO
6DF1SnmjJ1o2v475WMQ/DbtU0i+BWsziW1wV8jewbKzPDT71VKwRIq0mZ6tlXaz7n7O59/12C00q
n1+NiRHAuiSpqWS7Zkaz1t3hX1GrQGGSll+7TcwaO+htxJWXvzJkhVphcJx2Veoe1C5O+PFpqoGq
UqNO5NC+4OroIAJV+Y2DLy5Sf8NGa3GddXeRmxa8K56q4NxKHM/5i3DkgoKmKK6+TXQIYgW20oaQ
llvjc9bb1jB6Ja386fcua6b2q1YEk5afTKuN+WEbO3N+1ahalW8c/F5R4nEbOK6eAStMc9PcDiE8
cjSnK/Q2K8rXSoKTlEh8Zs7relf+tzKxGuuhFlEo/x0Kz5q4cbLMbfCXNtuZyprNZI/pJ9x5rcF4
Ulwj0NVDXLUI2hxLy/T9uEIYXkAx4ftEMNNvsc1T8vpR1XorwIn619NS8SVGYuk02qm9R6dYiBB/
5GbQodp1VjS/+lMNG5bqXqgpYoP/cEOg9ul/8Moso3QoblXMcpPv2CD1WAj7Qm9KpGu6GJfWk1Z0
BgsvRKKCqR+NWGXOsfqOmdhQH+dOug+0vLEEn3GJn4Mm+Z4nVhn/dANsvgAV6zh8DRvkCkI+OnaW
8Ho9P6cThbrerz8VEzc5cQMaPuPtLb1yi1cd1QvAmI2Rzq89Jrztg2v5wU+LWNm8QPIeyu9SgX28
K7URmb1NW2OZpXqVNofSYmdwQ75ll2D40W5BFoCdAomV29/NCmvfJ22Kel6LuqP8WjXt9YTbca6K
F0uvHbEvo6kfvA5sfPdqoYfBI6e/njU086n4bhd+PqGXHSfNUD6V+qAk7qHlEtj4m7ibyVo8Daka
dkUL/JUlbLbBwAs7TlBZD6474yNx1IfJxcwqGYCGuifVzN02vdcL10ejOhJ1M22yLE0LkJqaVUQk
qPbQPKLX3ltA6iK1hTMcAC0d76peaR0fMzNiRexVrlD6Q1ALg6gQgtV0xRb9NFt8GaasLl61WutH
VKsLItCmwfppRPFXnwvj97lQ5CPH7CUj8sbCQg14G5f9kHXwaQveEW9pbLYnDxSa6J/VtAyGZJMj
zzy/lmgdMdfDnLIOaAjJv2ZWLJ5yDx8Hn/NHR4tmlmBKqYV/qZFJlrgXWm1iKQ+p7RbR81z6NbMU
5UClbmI/aFlstgD7EB2E38t/JP2YM52N4ibxz1+7zKB2zg+ZdZqwb3VEyHtw78agKe7GrvMy+d4h
SMBzihDnJW1PiJEfPTIB5hHWipq1GuPPFP+mKX5d3bizaWJPQOgz4IwgYOXexOYY+c95r0sZuMSS
6zkt4Z78QDM6pgI5BoHcF6PAS+dnADUaJlOUtFavb8usH1hpQ+AozraLrcR4ctFBjV5LvVOTg1bV
EVbNKIVqiNCZRjHFn4mAvfusTcbMf7ETY4bFEqaFXtz5lTbha/33d4JKy/m04W+rhPZs7O3++dcL
RyEqbhhwRNrg3ndTW5EQpWbZ/Wm3Y9B9rZMgQoUCRWYyJZB7+ahiPldQt9xpQ9mVOzNgDf1V1Fql
3Gt1nSf5njzKqZ9adMGp2ZejRS8vxEgeh+duVm6Ttgv60HNSLBNuelzM3Ie663Gjs3w/aeNdnSrK
oNBLifzg1QxqnQf2Y1Svk7+3hIGrePK97UoZv5m/XFc2Wq4H40uE4RxaijOViCLxdHyw+NhD283T
beVWLX/wi0BBn7kLbHlUOr2jTbcttkDJd+BlchnC9K/EMUgaAZILlcvMfW4rs+FHw4CyeX2T4r3O
ksBsMWFCM9HSJN36aJpnHYFlbq39bME0uTM6XMXuWLA5InwAfbSNpqX2jAfcUDjOyaafz4Y2h5g0
mHZyJGNc2bQ6x5zBWaQoXk55I3W2fx9sRdQJPKjCEvfFxmtFrYWPKe364Y95buR5nau6XD2m5stw
/fdZnqSxPw0Ijw5yH4XThJfHjr1PlXH79/Eby/sZT/LrkJDmK2zNWjNH/iacR6vZi9aS51WP5B8/
ZreWDOJZV8g9oc6aPIvjKpKHao4QPu+RUyrlc6WtH8upwjxFbqlfpx6VAwROtyS8fqQfOxRrmHUc
52TctK2xdhXsmAasa7BgLBEYF3UthSVpXL795laXO8otRrkeAjFpvHLuwFNTtnGqksS02RDwqwT2
Zfy72orZssIKwyZ4nlR/TuuXWPErxdoOalJU+1ArkpLobDYDu7JylIBoa1JE4eTjwgAvGiXxwc0n
r2EPOsYp9vlzcdu2VU2AGBWz4AeQ1Zb5gNoKjUFVv5E5hfbr6EvsTK4b8hq59aLctJRx19MKlRHo
1wh2QpkfnSj8JoGbZFEqD1AB3zQBxWaMZeDvJ4tqS0siIayqfUn0WinT15oLNdPg+pGixr+HOob1
CZYdNtdgVN7G1C+yGhmXaai1hy7TnZrY2LdymRuFJo/lJh9pj+3/m7nz6I0b6f/8e9k7HzCHw17Y
Ua1oyZLHvhCyLZPFXCyGIl/9fmjp/+y4PbAwe1pgMIYNqcmu+Avf0Dh1xY/MY2Ex6WYRrd+ihYbC
QLYsaffYmiMi4Xe2LKsuf0YB1+ms27T2CoaiEaNHjzAeJ4NPr2N6TMR+IsYz+udI1VmwPj+jqpF8
EYavZPn0FhZYohD911bN4fA4G47DZkTHE+MUnZcGYh9u1a/HMD55YEC2TuuuMaGzpow91CjXKcQN
3H6ufSznega5n/2C6XiLPYTdIVu7kZa7fskqi4iIH6ZO+uN9F6L155zGCL11IBZo08M07qqBr+MN
Q8Mm+qlkQGgVAyO0fVIMDowGWi2chGhdFR7S/axLIZ311d4+IqgIdpuLrsXCRNx4jur5yTlTFVsE
7d+Gj7EaQWNqRTZihneN/OC6nmvVrFOHlNG6i94y5DarkM/fOJVDHOCI8efjSA/5SFzKoolFLps6
/wEIB1ncLRE+cOd1haxfMy+7HjsOQO2FfVmWqRLgbk1RmNUOr5UgvSHub8RTMBpd/VeEb4l8CSKe
t8GOzXT7QxSotv7LbUuTREfmSA+hZ4wPKN5Clm5BcHsVjswVG4fIc5vn6Vh8oti4el+C81tI+jMJ
ULaJhVLRcNcUyzJ/knXjVFB2sVFG3bvuCpswbJTMjHOd9YADVFxEXiNwcMBFaBx2LOgwKx91Otv8
US1dJX28JtAI0tSUEx1EsRzGCvsOnU78hVp3ichgUbKg7vhcr8MNle5s/R1ewdijGpbZSyJjxqYI
rCu4Pk3e3odUKUwY2WY5ev2tG8H7GQ4t2rKgjnqReh8sizJzfywitT6fXnKo8500mvVvbmm17hE9
qKIydpVtD9Vtq0ZhhkctYdAtpzCY+9rZEMhljoWKEl4PCepliyut/WgFycwdWWMccdSqMXm3TNZe
j1ZopBdrxM/Pwf2rg0RfrwtlYnmvJx69vfE+eY2a347sVtgRdQJiG6PkJPb99Yz3Rj+ypl0f5nP+
rFTrZTV4UPDi1q4nHaoe8goxjozDuUw9tKuBn33K7SJkZif48phvDdFiobLWW+Xkx54RmGUF1771
WnMTBmLqIb3jWpRsfJF0CnMaiC3etY1TAUdI1XRr2ua8XnK55p4pN3aOJ6OMndcfqc3UxYNRVQt2
t9vJKddLnQREcWS85qZeV6+f5UIznC+72mP35oBnFn2XJNpVexZtxJXOQiGYXH6mJ3mU/7wXSn7n
cmid9a53cOTkanrNdG03XW9vYHfjQD9ytpNG7yFMJrm4eTsuJpnX3AhD266nPoFf0ll609DfogWr
KmX34p48MRmt2C9cIPkbDBTXfKULxvVonxWewvMuD6v1Ag7ClJ3KeQXqj0DRs5P+C5Qr+Dhbvyl+
xqQJHVCJGZVcsw2T/hExSYo+CjzoaQi4M9Ro8g3B3Y+MKV7ALcdPXmGNOu6Lwc274uj7+MeGh4gy
m95BMa/lB6d3pM1cDwwbpwarxjOTwuZetVq9YgRer/HazzVn5Oz5P8flNY0xlEotSdvIVzi4qBBH
sBSXLk42E28sXmzJooXfchqqWkdQkuspKohbSZBeA+c+jariuTOc9ZKvge7zA9XrkddndOsp579e
rklrCCakCA2jxAoFZw7Ip00SLqzh9jXyEX2ynnnOjC1ws8XOaD1U+9dwPU2qNR1sTONnQjHbpIiQ
XNZSg6X1etOFg0D6/Bgqaw20TIkYTLMrhRFll1M7J7P9ZTYiPS0HZNAGDePTJY9/MF3ZN/hvwDpI
X8Bs98lDNM6yOC4CP7ZlM+YYy6AYxPrBiszNpDtvUkoUVodOeliEL5QJzI+ySaT+kk0Q//Q2S5nG
g1uNuO7aY5rMT21SrH6e/uIsh7TFv+sjc0Jz4KCayNPiNEPsl4C3i2YpnjTSb+ZnO6msemePAAmM
LfiqCQXK1BpU18ZonAzNvcCN1M9jUToiPDaWMHANipZ5LnY9OIJnKym1fWHUvcy/5j2CNTl6n8Gh
dnQk6xMkodG/WPoRj+AKmRxsP1Kx7kuFUR6DriUB3o9kGTG92foKiaqtm6rKJ2cBVe8d54YTq9+q
qjUhuHFNuom4XlMzRHws3df1pdEzcgSPAKrV3imFaZVXXibV8vUt43qLsgkD1qjntUjwmq8YTrJe
uO6QkVWmUUsAH6D+YNSwtwcqioD36oBFqV4T9ZTv22xf1z9N2fXT7NddhSmK5x4nqkcsD0E1unh+
TbmLZFlDzbc4921LADdew2qJrx6r1nB6aX6mbNB+leMsAkxz3XXe94sDJxQyQjBUrQ0qI5lGDm07
ZIVts358C0fW0Frkcj0tVLHgWtpTIstvGzvMaB9XhtlUpwDjvMLfzqlejwy3rdc8yCBB4PGRiw9N
EuOSBLclppZBKokJsCUJQQcrKqgWJ8xwA58TA9YGG7PBSn9wLpUcXUs7W9GukFpg1ExWNpUf2VJ+
tuoZzp05xQqLMhQO3bmabpjAdrpJMYKFKStMvOUon6C+aO5Wyyr1grXJoF6IJYYcZgZIlic0UU2W
oermPv/a5wa8trgP3AwuBjo6nTsAfTfXfErMU9GaMWDiev6C2PNa/tJ10/oveeEQTx8SVY38nIsF
MmeNmer1/G4QssD76rV4FOBz0HQxvmK1mce4RK/Dgf2syQnaETEQG0nh8ZdRhZ1/gyDnehNovJKZ
qrczjB0XUp7I1OgQ4QhLWgXqE14S5bHlweGo7mQKtqva+a/30GA6Fa9TvobzHbBK3hsDgfX4irCS
Wp48w2ZTwM9SlYurwNslvRadGPYG/x7KmpZHGcSf7MHvDrNnzgK/Q5aOfVVj57wOjjQb5hvNrpGJ
thWu3eIg/VYpHuZbKd1EHTgjkFjf0wkLU2NbuS4JisBlRM2jQplz28C4iqIYsY6C9vT8WgOozJqK
CfYuJNEo57B/khoIk7+JLEypL8J+HM1PSytI/EDMtv5NIFqbYYMJnU4fU9caxo9vd6pZtz+LpxOV
73mXBPhkf03cVFrDzsnUtA4a/HLGeqqmddAIuddhwk3Q4GQ2THZ5E/OrCoPU1llvzc6y555b03Ep
Bm8Cw64YDFN0lupx+tblUO90hM4QvPwWjvJ0+VYGKAp/jTQoQBQcDt1bLY86LJFD3wfrtn9LFtMx
UaQU1eBXC05qMEU0sv5y1Czgfpz9+RBIB4vuHcphiLVsOuVNa3UoVVTEjgKDE+aF5qaP9Ael0RBS
eAEBjj9q4B5gdCwtgTyxhrKKCemqeq07pIa/BvjV6rb5JBpc84rYyGqPFAAbOfzq5GZ+raiJYgyc
K8a9aW9w4Uydl0WUqUnsZenlBvvPacw3ThRO2n6n97O2VP7WT1iVXOn7gHV3mFegrWf9hNJhFerE
Cf4nKcf6rksPeY8vHIpqaU5QEZtludYaogFzyB+EqWsx5c99jZ9aPr+8BmBzgNjwcEFUOr+pMfSO
sXSohSwXyYx1c/Il6BwlVmVtFWHrnSWGaHFyRX+YOCTAM6xJNpmLdqkbz297YCB2+2G62jM3FGDz
fN5MBhByezMa6c+sWzO3l2kfYPaeaR2qHXVcC4j2yEFWPFe5s4bOUWRwJUBC4P9vq+zP3/S8qQSe
FsQ5NVVg2Xg/oRf3awPH8HKkJ8SU7EEvrvFqUCGP0Fw4eB+yFSpFFk6M9RoQot1QOqsBay8p3sOl
XmNi+7U28ufXOlsGSIuhhmOiDrFiwggt7F/fqvUcMaNVNe4rgpdib9i9bE+GtaTlps9SPEkz+oHE
+ZkRHmQ41Ol7vbZfIQoeL4BCGmAlG8y6sza4fn0Bj0szaOqm21tga/trHeIxG1fz7H137cksrzNI
gf0dtVD+OSh0/5Sl60Wiao6Tix4pk+mKo1e0B5NW6pxvSxwbPy+qxLfxzyO14vH+tlJRfAPwhKaS
S0sQiNU5wy8IS8royYzdRmv44d5ShZ3BPc2Uuq6rvnxAu2vU77T9fls0sMyAtIHbssGdY2JwBhLs
kSozgikb9gOeuuEN6q/Cf0xyIKK3XLLTsmcAmvQBJKErj4RMSXkt6eqouLcrylrv7NYzOyTasz4N
2pVvjXaCB3rw7HUSmzocWZui6mlGt2FDJXc3cHtXF8i3WbTTdTZ+8FvseAnIpYW+QT58qPJOwaEJ
g+UzCoSJ/4KjqH9tKxODQrBEpCU2xW+kIKnf4iJPP6Le4NrYG++ceGfd7vXlwXWiJwZiDQWzc5yg
NUt3ihrV7YtkCMcPxaTzINn0QjsHb9G9/bTM/qJvx3YRzY9pJCyK3SL0Xv68jM44Pz/HkN3PisdK
AMu1c7Cw27umQUAjIfJgVKCJfj4ME+DGDVUVmVaxoLZh7UpSz/aqFBhZX3o0dxGT1InWh0oaifuj
7GjkNdt33ux8KzJAiCKY4EjAlHNcnZ0FWeTStY18Ksc2mOlTq4CGbtJS5rhmBllbbQ2vn51DiUM5
llZJtvY4PQ8lpzJ3y+Cj6zaJTpGnm9uHsikL7xa4qVfcsrIr9Q5O6+e7/Lob4WehlwXsmkDSPm/R
D91czgGN3n2rguqxD1Cb2c1lRwkls+hSnioLT03swumwxkuCpqDjY2B4tFtEFD8Fs4PPQZU4FQX6
akIuXXnZPpisQe/SxKpQ1JOwfahLGuqiT5bgmTar0CeNxPP9FJiS2rGAk0dJevRPQtS928Rjq438
Gh5Jqrq406l8CJxpEJQdXJ6AnzW/ZeXO0j//edqC384lVpEHI2ElTbAp1xP+b1j8FERE14ZkVtpa
ZvHBRPOHSIcA1LtzmDx5IRZPXAWmUT3+Pzw4JOhGX3d1nDoDIPZhkyJ4iOdLX1cFRCNPSfJpP832
mFDL4eTiwoPNvLL6/h3o9D/sZNztWKpAcP+B/RDUdo/BB6ciGlqefqhyL/hEt7l6WYi/os/BHADD
73WLmHLFVYwGbEIP8J3t8g/jTrgC7hiqDLfBuQlJQ/HKNZCA3JPQSrWXg7aGjeFZebNpPSudPrSR
H24Lp0j/nYDPzxMkQnnBW28iKLLh2ZVpSd3idd72eying7+XY1IlPxR7Guu0CQhA3IeWanYwj7v3
7qNfqZqvj4ZFzqBzA5o8/NfF1hTFUOs5UvvAG7AZhGejV0SVFVEzG/AKoSQDUQMAdbNPqXaWBzUa
2AJwWSbqsjFNBudfL8KIyjL8M1DIhLRnYWyumhbH80lxDjS1d1WEUftShlV0JW3DaF/GTuP9GmqQ
iH9+7nncBCsZAznM9VaBVrROzgZiaWuz7TxuQs8tp3A76zr82LW2+ji1Emvrgh4E8IHUBoidDr6R
7/78+HM4EJcZ4HqUIAgmXXh+5/LSCNuJzl5atS9mvO0HXDnkuBvR7Qu2Lj3EjWUWZlRiSd+iliBD
z7ht4I1eAthZppPDOXQ79m1EdlbITsU0j9/VHf59f6zDg7ygi8TSqjL461IZunBojSTjDQUUpC05
Wzj/tWjLuIiixFJ/4T4LliAMx/e0nf5pbAD/wYlfHTDBRJ6tCdxygwHXGmRYnUl+HNI+myl52Q5l
a6vyUSVxa/2piHpHxUh9IQeGc8UVabb9wQQxhQbsbEE6v/KaInu2URYO37m8/iGqw0MIjRWQ1Qg1
ud7ZRdtm47K4U4L0kFiKb6OT4b7ozXWBpoxdmVBhsOD+LJj4e2e28ouSfsS4ccAFvUdM//0g5SBB
+dRaPSc4ws9exO6LsW3bqtunkZ8ZrOUqFF0MosC4qG0Kidt58hDqoiUEmuWU2gnWPy4s9ft3VvN6
Vfx6mxNRAm0jD11Xy/mxEuGfgKunATHJbxb0e4rBWXb5iC5gDOZtBHulkvFrI6cqiA1zTD7XBXHQ
fgZ2dV3oYMkPrPn6caqsYHjvyFvH4OzdYKUDooakDfj8/N2yphpk5S1w4jG3QMd6xNGLbmV3I00z
vSS0qB6HPq8fjSac261n9HShUmADB6uZqpdOyFm8c+adKfVwCpMwQf2DbQazBoDv2eGjTWi+emS4
wkk5EB9V0z0mkXLLrWc5eCUsOnQPQ+mLryFd3Wt07yowdr651stw/AgJ4XqGb+RwlptGBzjQu3U+
7/qiybrNUlXmfhhsSjLvTPNvtwcXJUZC60z72PKe401xS1I590GJi46P0Oo2oFAkHgek0DJUCtUc
3Pdat/o7pu3ArropD7M7SpK6++wVVm/E2LVjkx3/67ciDvdJK/B9wOriHIxLsbU1HL8SewUmJDBi
rcoVmGXYMhS3dlKG/mkYgGhwu8/EhU9ls9BYWaYh8b1dUDVL3u+169bNw59fzF7PqV9WHhBtblqk
IpltKI1n51gNnGiE6JPsPOB9lJWcV6CCQ/eVghJStlS0mzcQXQDJ8/kNFPKK4xhaj3/C5X1FQWId
f8Pvae+IVpDXX9Hun9zTjHRb58WJgVr90Y1Ubn73/XBtmUgVrmXrP3+h324EaIHUGLgwHcyJ2E2/
3gjzAmNUpWa0o90T6j0YF7OhOYAH+q4Ip040MTL5id4MwdLUr3Ip/4o08LGp+O8nHeC/9ICfkP//
+7fDS3PzXL2oP/7QtfhGftX86M9/6v9D4gFyFn+bpJXY8EZYWL/m//5f1y9afGv+Tjv4+QtvvIPQ
/09go1iHSCK1GZdY53+8xA3IA/+BN+CGZNL44ZEv/pd34EBJsKAbrBkJoRF9vv/yDiz3P2jnU0Eg
/8XKhpvn3xAPzmIwPMQJgH0EXX3KMquy86/rCdyxJYCCy+tsogm6lewF67ZwZWF/Mzpso+LSoPwE
4sv2jH1SdnQL/zZWd69b8e/4+TM+OPrka54MGxx3KghYSC78+gZiEmUGdHm8apQElGGPnR89uClh
+cWMf3J70jMR3F3SdVoZcZ5raJBl5fQ4c6ZWt2L0fEUa+p7ryZneDO/FDkNsjlQeRs7v72WbjtfT
irGubDiRahs2+IaibRtO46bIsfeL6Z7TIlHaoaVeVDoCoedUsyBbg/B1h9crkjSui2DFyWvUYL1z
EJzJQ3KckbetFT/IDz5lx/OLAGVT124dChwCIPKwNRsTMJDTGuGdoc2q/aFR5O0vrYLi6H60qZrG
2g3q8Ctl9qHbgkHs7qPCDsfL1EYiZV96YyTupnoU3t07M3x2BlvYcsFnZtEi4ofPa3Q2wxZiNK6h
betyMXWpL0bq+6ueZQhWLZUUjXaZX9UvTZMNHwq8Lgg0J6m8o3R1L/6V4hN6QPC4Vq4IegcsvN9I
I7XIEl361nRpJwGEb2lhXno9TYvjxUsx5O1nAVgsS9+Zq7MQcX3qWnpcBVrQFUGf7dclXi8NCVw+
92Rvljduh6XDfh3ggGnS2188+XHxutyMDXSE9aEhfEVyzchpsv15Ita9/Le7kNdgHijLo6JK0h2F
62v+rcoBnqPMMtlWl6C8imLeDG3jUkSXUZ3pw58f5f3+KDSaQmabneP+FqVUpAejqicJ+j23jRP9
IX+4cKtcL7FsG9G8UwE/uxUpILjrHoAnwMSuR+Ov30wmAIxSF6PzIkfObdu+DqGV+c5lFdDae+xq
OosXM9DT9xzZfnu0i34hTEe+JNwb/vj10Ybvlk4EbvjkG1auD6FfAYUoWtu/bcTCuBo5hZOdTAfj
Pf2K8zFeOcOYXblr5W71nzpbVcTPVMmcuj0p+ofmRvZ4S+xfjyP0xllJf55SPNLOUgwSQqIpmP3U
q1aV/fOyqxKtTrB/GsFZGHOzSw01/wB9MY9HJ0V/dce+buoNPZpl00W5v8vL0b2syiDxdkkr51sn
wJlgLNzoYm7nchtI16fB14SXCb2J3WTX06aDLAVHtR9PpVs5n2TkT0dpGv79FPlio7va2jlDf6O9
JHtYMfsYJ5dRQt6zl3TnC/dkGtShjZexLNVG0UH+EfVJ97Ud1LhPDau8yJzFu2E5fK1IrQ+eWfTX
lsYvrfXMbgMsxToi+Fp5dCXs8LIjZD6ESxR+NFbDCdFENbVZ3GN0C7PLpJ571Wl466BJEe7IaxRU
U8OuKcCLRwQou/sssIt4HlHrbgYvP/mwXw51Uj1ObbF8GCdb73xsY7cjkJFDHyn/mKome26H/kfQ
0x+IJ7eQm2gqljiZjGVbgec/RJF2N2AWR3AlHnSGOnPbG4AVbmxROcritrWOPWDJePLM9imxJrBP
vi7CuIPp8dwVg31IZi/Y117SfEyJUneLmdRbrmeLXIdYOJ4lTlszRJ1r1yvulOMHH7ywB63t99aH
EOLY/diY4w/Q+XoT5mhRn/BlDONi9qb6Ay08Nw54E7hc6WyqjVf74OUGUtYvXkIjfkPfQ17Zzeyd
dNsvGy9L+gO6YdFh8FvgdbVzajIfOJYrgYE1km5lxo/Vg+rlzofMY1xCU1mucgDkH5OwyD7nY10m
W46H/LYA0PpghYlzS+dyfKpcC63mbKTYDOLlUvouuYkIseuYI9fqYolOxQH4WLYDt9A3cVfQu9mC
WMq/Fdq7tFF/V/6WXDLNoWcYMveqB5kaLK4bTbt0ODXJ/A1g2Oq3o6y4zGcFSAhn+5Gk8y/wvQJb
Hywbjxm5Txr3IuiPjdlBwDHL7wgNWCiYqOmQO7KIM78cb2SAmHM75XszKACbmBKGge5TJtWrH2d3
EdslYoZGdwn2pS0APADt3+dDgDuLjUJmN83LtQu4CjyWNe6oWCRVDIjxAUTxVW6DvJ+D5rsPwCqe
2vTCaufqAYDeJ7SNgZKGpGF0jyeqN9r8bInwgLqFs+lRDrma0wGbHDHcwuOfDhTl9M4pC0CYqR53
wi6olxnJzKqDhAhME8ABffdlhSRGB9vOocBVbUMqOqsHf0mqG4F/xR2MhfkqTx2562C+XhqtT4qo
yMqczTJ1iIP1SN4hAGmPY7rzgirp4gDLqHGTZJl+cUBweptmKCKg07q8tqBJFZdhNpXlX1mRlMZn
MWI7woeEE8picxTk2XUbAR79biW59UMyc7Ssaqe7r2dwktupln1/E8KK9D9FgMKTJ9oCNjaFYhG5
OI2+aSPq1Iwjeaw9K/+BTN383oVgvAkHh265G90wRbZLhKvNT4oj0f41MKsNf6jL2Acs4l7ozOWt
1Jw7OywzClNgwTO5YhOqsRP7FceL13meEdWpAVD6PsobO7uYVJmgZ4e9lHsxOsZqETeL4jqzUhho
aMMP4VVam3h2K12L4oQcNvyBTQPjr7uiseiONwEnsevuZIOtGBy/jnPlachAwIBwRbsLOziwqxun
rFK1czlH8ZIJmsm98trSK64hjkk0gkycQLe2ga/SyzKzP66rtnCf7Y7A8dTOanmsI5ZYusmBlvg3
vp9yK0FsSry/tLQYGxVydmyUAQ92sfEBT6ES+oDE4nYBRdBUMTCzckn2jtVTIqgqmaJFnNEQvcNA
I/Q/Vn7YlDtwEFM0bFidoweCD8fLmIlN4PRIbvr6ZTWsogiGQkFzaYOGyC5MJH3SHImnUExQTkxm
KNsFtYi6DuF+v772+8l29rWSzj0sUeb7Spr17Pobgw5QXl1bJV7BdBIHhEiCjZz0yNnFKQ+sd3Zo
s8fMsKz36PVFNU4YzajY+yPWzrs6BIEJbLsoWgpL2aIwjrAKM/gOFzXMqhgdsgAPPj32s7ELcjUG
By9FeaQRWRrkW3d0i+GAte8UxoaThc0VNihFeop04LpPkSbvf6nqiWkxQrMd1ZYwL+e2nPifPpB+
5qHcpU0v8isbE/DhSz9NNTVK2ZglSOJ5TBr3xa3MFXbjLImHKDTdIBP8m+V07QfgduZywSHpqntg
oyFSfiDGOMeyNhWPbW9DxhzVvDBSmSUdCovdXHNkJUMFr0tCM0cCU6Gk4gbxRFLl1nE5ZwBOoFfi
fgz7CrEpoM+JK5t+26h5xU5Bmxryj4aMsk9Bmls7Q6BIXIaRxB9WFfIi7cpEbQaZuIDUPP3FAyv5
aM1jdGrrDKqKsFoIU5b/RFj+ScJWv+Dr1fupJgeKIwdkNt3VS99NppK2kzkncVs1/V006Gc5Qqco
Ud8/JGEe4pZdJTByZtaZ3aoLXyfGgwlD8bCgRQWV2e02AEMaHqnND1hu5dtIRcGtCEYg7CLyt7CD
PbD9qAd26GtRKoqCYSeXsdkDQYhOq0LRro3SBQ6l5mAJG13g92H25T0eSiX63HADcIOkCgn7MC9P
WRiWTjxAZbgOPFSZL+DUmRc2POGjqArr6FgjJeYKlIzIpicL2YAg9qNUbaLal7FZud7lqLv55EKu
u7Rp3cbMCbrGNava6xnrrG38EIJ4632107Y8OGiJxKUeFkDnQ33R16H8AFBOxyGMuotuEWpXq/zF
XaruXqZeHStKyEDpIC1Zusnum5yPw9Q6ePTKwcKI3g3bq86sayeesza4zacOR4va8VIuvMXaRF1v
jRsPl/pHmKgdyE8gqdx5FPnnjQP4y9x1/WT9iBIoR/nsOk9UGAFqlHVTblRrSDOOTAzdB6H6MSa3
6uQOv23vqQAr5+2DKK3Cz24HhfZmnOZcxSGHL1mnp3JCQJVl29oLaztu67AjGLIHuAUL4QEU8XJo
HwSX9SlNhf3VSZvksnAm+8LWJX43Y5SOB6dFHCum5zsfiz6djW3XgOCI87EbTjrtUSfou+YOOhoB
Fd8+hC1HlyBu/aD4WMN50iBYR/uToMr6KIJcI8mumvse84uLbE3st+6s1YUpNaWGrlNit0DbLDaC
Xsfe9NvW38Gu7aGluEXyvUe95MmzhAw3/tD2ZjwA5BIxBZ6ojjto73Usw6yJyyHvj3xwmMZyNEW5
VT24U62D3toP3YAOJr7fces43FtjDswMDcdODBt3aIerWXTdlzEUxYNV6iSJIzksn5y1iE6DD22f
AL6/cxPC4KVLZlZy2oC9yME3s+1PYTirx56E/wMHepnxA2V+2yGqe+wHvGK0BpG0V9M4iR3yrSBO
DXBdGyCu/rCPqllfp46fqmMeZdPE+IJphAdSeMaqcVhe2nOKt3226Geo6cFOd8J6GAcVbSBn1RvU
aNO96rR36JK02aukEh8LREZguIHOF503bsC6OJ8YWultZ1qFW7sRSLGBhPXBeWWo0GUK21HyJoTV
hnQrgbCBl+3KbLyJiA/vpDCnR18EU81xnEyP2qn7Ez5VxVUxFNV1W1fXGGb13ybZJ9c+woe3YNT7
valn7wgWBG6mMwUgXkV6Qpomp8ZUuCDtiry7WsycJaZsoBKcFsaxRW/41msW4zkkUdGb0liWb2xW
GyUlx68/l2JunwFaTgd3CL/bNQEmX2cIh52xOC7OiulEciWi/OgK0rGqCw25BbT8IjFSPhkT+6Kr
hXXIVbkc5tHqyK9qdW33ZbcDaPN16AtExDVwFUAuo/XgkwVvx6rKjuTk7a6evRdPG9nWUtVlGmBb
JKck+mAmtvmxJwc4mUSxAPSi6QYQp7tZwsbGYXDpd2gDBn95KlE3Rg65OjT67NC4BVg2tw0uPBOp
vspV3s6qhLktQ5Chhiuv8BGxiX5g9Eo9KajiUDjCwi9PzZSwR2RtfYZLau5bcOgXSA+YwJhKsRlD
dUwS3yEaG9vI2TseEdXCC+1DUSXoBBbfOifI4E4a0W6EWEKg08/H2k/K7ewPpKOwWHaIJvbyoC1n
+jZP7mPrdsWpUH568vImXRlC937pBD/IsZqHkTzyBjKKqXaAaYt6N4XGdJ+4BMjbUA3tLTCvOrie
K3YXHZU0vMwqbQoB/zr0Bpx9es+JjWb270TtGR/RCY7CQzgmIj/mNVqAMeTx5Auxj7UN+2ihNetX
96Zj2n/NnVSHRrSQlsK0ICmzrOIp1Ji6ICvcbYtVV9EsEFtbiqi8EI39eZjG9n7KNHGUTMa7upXT
iZ5EypkdWJeJP0MKJE54SMwQE4EG6prQFiEd/bhP0u/CjXLw/hO5/ZT3ln30s5kioFlmPlyX8noA
f7EPuz64lFAVt/3YVt84ymBqZIb+hFDcWMD/DcqLZdV3oWkP7g3aFg6E4ahvdBfMV+xtXCxHN7rS
MvPhnhZfSY1zvNmCCGUNaX+oUdXZ4rA3HHVt+/vUTAnKWCcZBQhZXFQQZWkhl+Ihj9rxxiX8b4+j
OdsbMAzVF1ca7V+tlPLGpUWzsdpKHkshjWcKpxziS1nvWdFBcQyxWt5Tsl7gtziJ9aOb3H6zBEG5
a103xS3Qc3cq6oSP4knnQHIsAkWWx8m4cxta1b3IQFYVzaes74o7uyi7e1S/CvTF6UBmxmzWcJSL
60gQm5mwiI9tO34XbtH1m1Eqv4GpKuBHB0X7ZQlyN0bnggS15t5m/UHf2xENP0Ni66qNwC01zk3r
DsRLc4LYhYq7tNWl48rwWo+2e0Otz/mgRhu1tqUK7OOYJZfoGLh0Ppcy2JDVZA5IL8s59MKY9I5G
fP+Q5WF9O0BMeI7Kng0oFvNHRkGDyD4hXZ1g6W4p1CUPrtmbN40/2vihEBNe1a7d7zvRjuYGBol/
ahMzQOwkmg6ghS5GE0e9FLIrIFLlVbHqrcWNSdH7l4Fa+ZpNjttaj82hbNwlXtzc/6IK035eqMWA
Vhg4x4j3GbBQBfuOkHXHALyUbvSpTQsUIyo3uncXq4Wuj4XjnFTl0ZoAYlqy+D/Mndly21i2bX+l
fgAVaDa6l/sAkARJkeotyX5BWLaMvu/x9XdAzrplUSrxZp2XE6eNUmSC6DbWXmvOMRtvqOp4FwhC
UoJgHCenbpTpIKWqolBH6/qjrFbtzQILoCWi6/wE84Itrf5Fqqfxu9E0+YYOcCbWo1bP7KLM8msW
DNO1VU1670gSXhnss2Sarmg3dmQMJem3dE6H5itqXnT9s2L3GyVPOLG8LsQPOwvGFz6WvYuaJTgw
jI5xKjM9dPRhEnedAGODlU4uDikaWFZMtBilq1nBsIqKPokuaBn5wcE3LOy75E4rz/IQlOZWY7Hr
yFk39Ecmq8OXNNGgpStsXmwpt51YMdrqANPH79rH0VD6ocLsInpVqyK3Vay2zOClRQ1acUrDcThO
Sqg8xr0KfLYUjzVf2qNcJ9kLvRJKjhLEgLhOWqUaCx+jGpaP0kVuIcX7/nUPU4d0Bi4RLLCXxJWa
Co8OTGs4BshsPg0mZdJFpUb8VUWLkR+rxKpxBk4+/8nUhD7KbwZxc8UbJpt1nwKmkO3LucODAoa4
F/19YLfimBKXbBzLoZaNb12uqclxHobJX/tGapkrM5Lb3MP5vEj458rin5qqlCZiGGEoO9i4d/Xb
SdVGJlM58TXcE34Ye4QIp4bwytftMwu3P/6QQuDouCEg1/tfanA22kZhENAgRgis7CWym3a+NWcQ
III1BZmOC/Rlqr0ZR154Yc3BHF8AX+/Na01qVZCRWgjFht6AGvJ/hAJ5hUo/sCoWwzGTzWBnTVEX
bxd1xmUKu2S+nmPdj4CSZBotTX9m89hNWmMCZ1Ib09rjQ1LHK1Vr2PjDktXUCzx6C5NMw1+WgYxu
CtoTZQVYxyUgWMuuh1kq5U1hioYuSEItvau6dMouAATQ+pbtAQ9Nx0rDbKP3g/FRD+LcEq4CeaRY
M5XwhWcprdp6lKY0C4JklJXdFCHsdpkKtXbgCH3K9jLthW4lTFskx+EVpyRFdckmqKdC35VKjkl4
7mTkYg495nb6NStWPUODDWbL+GXqGsZhd4kZMi4VJVxGZkXBhdekmv+NLxbXpy4Twp7T7ZyZ7Bm+
aKJDilE7vsgUjWPnJqXtE4txrF5TC8U1FbJS3ahFqnxPQmwulZOxW6vZw2v1SOoAW2PenJKBjL/U
MrIxIX1t+6WxW+ud72i2ZPyqGknp7/9yK6e9tTiyEO0tD4uOxsBwWuCgFE+Z6bMbKcn8dUKfEvO+
UfyA9vA4WaVjzkO8V5vQFJvaj1mklLqdNeBbc1FsKr9U8w1l8hSvSVHLdUcKjDm/juOY8wybIqGx
OKvAGPdpFChPfmy2xGg0waCH1HFMyVyDR2PLJ3CwDzOlrrReBl/imM+NqBw+/LN6E4qGZNYhwq4e
+riJaHNZ9gbNY9ZuKnnmrGl22BdK3Y0W1NF+6ZwlATcTfSwOTb+lIthEmjFkDMfi3F8NjZKELlpA
aisWvrHa573gnxJmb1rUfMzc9hhpZ2uv+zCFdlQ8RMiAvlmmouL1ttYaOJE7Ne3szK1AVFU7v9Zl
DESJ1M8HqUmN3imysu03U5dZ6tqe+yG/HJqqSVdQn6QLHi6C2rtaFDu83WZ9K2IlKb/bjQJ1ZDKB
G9PIjss9W011umAw1oGLqi0j3wKJzuTbEI9VvmIhJCXPRnwVX2I21W3aCkqTH0eR2yvQAKW/mSn2
qWFz27APbIyqyLHkZMxgb0HK2gMrj2juCrt+/M1h+G0HpU3T2m4ykjzxQ8QJEiZF9NXzhBXuOsi4
RdtJVermJwkEIqEoLbjdXVBn8CHAxD6aacb7homOzZQ6B+VPjVv9nR5Rom1beyymjTHaFgbiqPC1
1cTC4K+XN4wl2mJTv8URxqPRxun0/PvlbGuFZ9SSa7vayvC4wsSp8TrP27xX4CCEhkpjEBv13OzV
ONOHTUqhaGzamk4iQyGMm+skbuILaBg5tClNa/NViJtx2huTWgdXGgDz6iKWctLoKUUXoVETFjH7
yjZSrJ485oHAT5KozQgBXDaYG7O1k87FTB9f9JNdBTtTVspfZiMP4S+t0JWZzrPqGzEXTtDZISMH
cB1DkSx7EnXHOx+p1aKwqbPF7B0UKaM5d9Y4uWtV7Vk4yiU9z1PnLPAGFYrWqiEi1podoIBV6umt
WUykb02MhxcBFsb2mN5OsuczYCRHneBiPHi6zGO6YfxLZ13SSwIly9ieHirybg7qlDAUZxBRs37+
NhmOSU7dHddDFbiJbRrZXp9jGT2kIL1ocNqSUKmHyAz1yrMl3ZIUGuVU2qzTmT9cpYCAoyt7jMJi
Y8VwczZq20aaN6Y986xQH5FruWmTSJxDCRY/c+Dypem+ySzJXA2yFW9n6An6VgnTNt6x3bC/YF4Q
IUmUDPeWWN6W9xU0XbjK5qZ6lvuIbXfbkN65wVcQPtWV5Q8rAedYdX9/I36PSscMG+oazKpyp0dG
ERy5SHpxU4jJp2XBMLV9KKewNS5/r5hmpSbKl77G0Yt6nwx2F6KXqs3w3bQ+9KSm48YtZHyxFSGU
ElZgwPFbwjbmeKdyK3dlH4rYnTqtbX5CQPPbFRrgZTRvpLUBvlbtvgDVs5ZYsrT5WiqmjEp4smYM
HGZRDmrrhmNnUClzk2VqtgDD+ZaIbh4LZfKpiSX8ReX1IBhf0PlsR8mT82i0ryQ6n/BQiqCzvqXk
sqVHMSbGD9oM1XRopFaQI8Nnsb+nItKxblP5zte+in/+3gy6itd3LPqdiCWjP6R5IM+3OGL5I1Nj
o6MNwpMU7XypDsWPODemBQsDi6K90CCLVC98T9KED4qMkzt16F/P0iUCeKX0BrhA8hYH1NIQljqV
GJEVW2h/HNywDyrjh5/VAWwpHG3Fwar1rAiXZUqZV5JsFXO4KkZVglOi2AwUhoscl3QJL8sqBsAo
mZb1awN6lfqtzkgnWvnI7XmpGA7YjAgiGx2Ko9A2px6uTVLl75o67csbNhNT5DGP1a0D3PVBuHGs
Ztm29LP4a1Kj8eURhaK19LBHphzbPKss5ZL+U1at2em12j5gaEqzHa7c/PBXjaTLnUbVNQUQexpS
Dfh0ocowW97iLJsvAznpfyrRxAogGcriiSXHwy+/1USBE9ApQ/g7LgTE8c4qQWyuoqDjOcutnJsm
x4BZdrQuynIrSVJQu6k+Jt3dLFPTbOWUXc+2n03pgUFTsx0GeSpdgQg2Pvi9jqvRDYx+GpHuSMGL
aTL7/M6eVcqfAqxHz/h84+qHjC+dfeAwhobZOkMVjtQAzCxDYrHaTA2eYQ4O4dNgj5X/XZ98ng2f
9qb9iwHLWG2nNvT7XT3F0UqbpWSmh00AAxVRjuPiCJRcsdZ+bzTy3UQ/q3SC5cJu8ZZK7SGHvZFf
+mgxsPBnrZo86sz5WegTkDCFoxBj06QbgtBUwfiQoutnGEZGb4GoKHBO51PFSDGNG3ZUjRIGXNfs
WquQPDGfnO3em/jJQ+R0WhLPN1jy+awWJBw0z1ne1RPCqmCI0Owwheou8AyUxbZGY6csQ5ZoPsx1
q6qXACut3JEwgk6gRwe2Z74zS0U7PUEgqyK6I7k+HLOqzcVtT6Cn2MJ0Ym2u2KEnx9gejHnf92mO
HqiUW8scXSmZmmgXNX5hX8e+KcxLa8ZGw6iFisWgKVKCrqaUR2J7wZ6hI1dRoSfyaOpSZK9pA2dd
s/7LCN8Nek2vMA0yv1p1La2Xms5pYQTpOkNTIZVXmtS3in2UMD+HC5mCQrdbzxyW2JTPtR0nKsBl
+64j4DXRqqJgR9HyVsSiU1PXBj4Pry8yQ7trBfaUxzwWGN7HUGdoZytM3K/nlDv0ZKc2xfPrD/hb
0tL/KAn9E0X9f/6/1KUfq1T/F0pL1UXY+Z+h1nff8b394zp6qeuXf8C2/scxqrqX9C0X+/Xf8Zfa
VDf+iYZTLKYWhpBI7v+tNuVPWDYtA92iQvMANRGO4AVkLcx/KniqTfDTOBlYZZH9NMUr41ogXkUo
h0kVjSpyVMJ6/sX3/kvaCRr8N+/7A6kng06eoz8UaNg1eIOJqGNZQj2EXOvtcyakjo0qgbZeOGvN
1hyiR465qZrsYEaMVwS0DCeeJ9pjShu6ZngLP5PMMN/aWH3shSl/4e0Pt3qckfWsICgZaKChkliL
3CL8nIQxkc17gHPL2P2uK9Jv5NX8EqVwUbxcdIa0B4oBQYsWqRON8U/MmrvBFg/MQJCr+GO7VrsC
utf8YCul7S7/TxzQ0G7ikNV5DJ4zCNfbyJx7hn4WXHvNfJ6V5iVLbIk2AcyhqrekdSIzuEPCf8MJ
X2oi/xbJ6rYgExgsv09xSC/OCQm2ZLNkuyn6wBXCgvk4k1S/hQgDu4pCiiklvyCKf1lwMLHR0iUM
9OopLbNvdpGtc8Xft3y9HOYK+6k3N3yfxnXWJs+yXtsekthg3St5+ftnRY1K16OiI9XnpVvEwRdb
uhpL7XqeLWKfreLbMBmXYQCssmmjn+DNAFfwS5BsFqvcYFoUtfJDxmfgWlQ+c2iB034cYA6pzPo6
M/6JbzWm3/5cZ0FGd1hAcSm7S1Eoj1kjwR4bvvXG9NAQpQ290yA/Owufh9nczVZcur5al3hPo9Jt
fDS1MwHvYd2uszy9luz5cR64TqrOPcLH6ehdd9O15XUiV40bT5xPYs9sppCgUoIvOF4FWVbX7mFB
ThXp5JlpPWEZdou0I2y4N3BBRB2S/Vl2R/GVes4h5oTRE0u9oxXRs9+ME32LtFwHnSqt7UlQqhds
yMmDCWgriRuDpJnYYFobKRKsq2akPQ6Gj32h1m5gbQF91LVxn/pwwGji4r0hijNZVE0TU1InH/kJ
UtbDlYabQCE/uZLdtWvKkeYeytUIk0UDstDWscvLHLlA5QonF/4+rmXAtKPwRh8uciSoLtNec4ys
vZxMWko6fgc3hSvohDMPu8GAwCyV9aAprhbbu2UwK5T82wx3limnsQkrZa+I5JY2xrUpc/fDqr3O
IBsG8YZ2+JkshUXp++b9xywsywuzXUeyqJ/m9Ri5XIigMwOPvGLaG4XuTbGxhcBMnSnSM6LQdxYx
cmxY7Rip81FDK3+qO+47he156AeeaeFDNwKbzO3Ok4r8Car97CeXg86WEcYQD2Tz9Mc6/cFadypr
x2zOwVlUDWRzOiXyyVKX0yuisaQSGpwkz5ouFyA7Sb6joRLPA2vN643IGMr76cHKs4OEoOvzn3Ci
TH39BRhMWdIXAwFzipPFFgcqaEMlAOvbH4WaHYLQ2FVVtkQqrgs/OXO5zRN16HI80hP4XkAIoNV5
CufINbmpkWQGnk+F4bQ1cpDpoU6uaAaHTk1YAJ1t+x5Bo+2G+vAQC+PYls9qBSGWyX/SMp7zo43e
5pj1kbUU0irrLqq4f7AKa9OpyVYrq8vMrrz5J+S73K1AwZkTbfqZ9SjvtJt8sixKQnOHwvh7PKDE
C5oLH20fq9FatsIXoxpBcnXptzGV0AtpygF6f+3ywyEn9O06rhT87girwnD4Xmn2fQYnmw2BViOZ
niW3H8RPs6qfYgheDrmNjVd2Ch0v0SBCBRWaBoBR4W0/qBXLp6U+JJN1H87ywwTY2Ylq6xLDAW1a
K9znUbcpymVoK+vu36+lPi6A3hRS/7Ny639jLUXV+p9LKecljeaXP106ywP6L5OO+U8EzYshGHk+
ZpulOvorHMSy/0lCtYlVmGULws6/6ybcO4t1kHgjFRvhUlT9v7pJ0f9JNY3VQcd0ZhKy+XfKJo7w
56JJcc6/gAAFBB/8u/ClvH2PO5VmLAHRDQj0cGeF1irKa/ay899bLn4fRmHNIm4MZ8SrH+YPd8A0
V0R9zxNpoJJ0UbTyhn6er/3URqjJIjnjwziloPw+mo5vl0MtFsxlMfnjaAmnpMAfaDyrNi8DolmI
xByeIskkaBWUv1uLcj3ygXcESeQ1HkZMj98UPwMREx3LOdyNNGGNMNkQQ/CMV+a+baSHP56Pj5bw
97siLrwlWL8pXJkIn+yKlEHz1RF0LQvayCBQAYBRInMu2dOtGP/fMTq8r5hiw3++LROVgZPEV41E
g2tYXAdZHXdQtRg56YRdhlXBqH7Mzty010X8jy/q63XkGXt1XlLdn+Z5LfB3cvwY42umoKSpJkfp
6k0fs2Gktt0DW37CRuNYTGrcOUYtE4rW0SrTG2GJ12Gnu7LUfQ3r6tuQ53dzkG8LlL0OwXPnIqpP
av/fv5RtBqFU5BvJxkmymrTk7KQmVzNQReaV2dTA2SfETUMXnRS2uRWGggS5zpFsDfLq83u53Kp3
l4lUVKyzmCbY47593OTOKo3ELxsvZZlGq8F7JH39/BCnrymhuDidlucZDxu2jJND4J2IxAJa8jLZ
uuimZhvpEOgL48xn9rSqYf/EcXASatBvyHqxTp5KJPjZFOdh49V2/RLkVnlsoAOsYWnkKz0zUw8V
N52oKQ1Wc0SbDh7+7ednarCwvbmay08gH09m+cN9z3+9vZp6lptpmki1h5UDIRPxZmt69z3ugWna
tDBsqTzbYXqMykhyeslXvgaJjgY0RaIs60kZupipo5e+BH5Jb7awFh3vuJsnzB4gBLNyY+hS822s
/SPWjsuyMrOjDlLUU5J+N8dzuaKTu0DuQBj2peJB8LjqSqnzSGyWV0NgXvVJsRnj2f9SFK3iAAA6
2AC8tvwMfOd1v2byo298ZQzuRSsLd0RZxTCGeG6k81dQBc21iHBk6Ukcu0ONWgGx8GFIpHQNaWvX
0kuFUSkDejUDFw6z9AiAP9nIdpCvAzE+iwzimmKg3/FliW7nVlMHda31rX3A0rj+/HZoJ5bw1ycC
HJONkXIxhZ8+eUXWWczRmhpLOnABBngJXNEhdFkabk1WrXyIbtvQBoc4WmO+Ksuw88y8Fruw0uSX
LtIfuk4broYOiV/Bk+2i5DS9JiumZYYsMa8Njk2vO0EdsCBzytLjWPPHsg6gRiLq/sYodyJTtNvy
ESF4lfmyE8jWr8/P86MXjOhC7CP4ublbJ/XsFMijDpSsZgFppC8pdKtjMDf3TJlfPj/Q6bq/PN7k
mttIoPgf8RpV+8e3acBIQmZeW3ulnCbbvJrxJKCKkiY6DaxaNJ/bdd+kX2OegzONuI/O0VA1AYQF
+ymv99s3S9aIhSjbsvYa6KoveHOO7BmVrz6CpzNHOtkdLA8NSvTFEsi6qr07kj83epvKfunNuXmt
dxW+oVTcBZQZYhb4Msqff/uiGotnFuIUtEJ7qbD+/OArUu/nQyLXntxGKJ+Yr0FndCLdaFd+qRxF
orhtei4O8YPLyUEZ1pgK+x/u5tuDSsRIpWM01F4WaMnKNuIDecAA6cV4roP60bJswGlZlkUdK6J2
sizrg4Q4HRCMp5rlSzCBojZhI9s6wQ1Q9Ff6MO4GbF2V3ORukyU/Pr+6H54o7kMqqSVP9PSRNSqr
N2ub5wb0IxEb+tFARNpU499/aAysjgt1jThajvf2etrwMFrfz2uvmMEdqnP+ENXpivEO5odUuUd9
Yf/ezPzHnuEpiGZ5Tg02lXyz2Umbhn763JDhMo+1VHlqa+uPdMfdRYUfRjar75TeTtMYrkBPlDtj
CNS1pdbxV6sp10NrFBvdGOZdOP2rW/2ff9TyGv5ZTrz+KJs4SENXUZqcPlcGiV5WHizBxr68AZwG
VN+avpf2D6DzKSqMESqf3F3rtkp7Dqb9marvg3cX0yfGWvV1c09X9s27ZPparNcDO2F9iG9bdHGQ
0A+qkV9OzHyYwwerz5+u5baenq6GNoiKgzXpHaVsMqSAFZNBcjrbe7UqHtmVn7nPH50S6FI+Xmy1
6A2dVE8En3WpPw8V0Uqh2Ii2z10VzdxmUKYnJJoX3dkY4uXf+O6k/n3E05jtAFQqdtKJIxalv459
qb8qgdavsrz/3ugl1szazOGOFxY5I+grdUq5zki+Qjq9TI1ya+N+9Hyz+d5n6jFYeMe1qY3b2Ixe
Pr/6H73bAgwZ7EzsehjY397tCaqpnPdd5SVS/GDCohm06lKPw5v/2WFOHqqkQ+1ndH3lGU0lr4DW
gy3EieKjkTizinxQPhp/ntDJqlyktR3NSFC9CIE6AsV11ktXaWc8tNl45rH6cFl+/c7RkYIJ+/r3
P7/lpqyGIoWqF2tFSgcV2b1tMKVULhtLP8pWupOSdCtHovAw09x+fkk/em9Ay+H7X2Bv/PfbOzeM
UTTIJY9Ypua4wAyrf26ysTzTajx3lOXvf5wivq5RDanMvAnNNb0CMojOtVI/qIgsGfQuXQgYHVyz
t4cYcVgTgaGVHqqtI2FzX4nauFWa+NoM/Tu5yoAm2eTXfH71Prx3BEdz5Tgq7IaTNSE3OjLwSpNE
cJBnnpSPwXqebuF9z7vRZPFD4e7KRqMwyE21na+I+zM/4IPCmo4PSxugFcz9p+3qeJz8UR0z7l+p
fCuq9FFCqkbQ4uAqQfZlrJKvoox+tWqar1vyHZ0M2+3nP8H+4OVnr0xANYAWJmenJv8i4vFKoCt5
hV773lynLwh9b/t8NJ2abBGnJ6EKeH56Uw21ts+ASHptD1EjErhd2KeuaKYkN83kh55CUEHQMKUu
mj7dIOkiHsjAUzYmyS4lhqHOmXHVxXyJBCPYkGWA8iJsLsAwPoDHJH0GQ/Q42onXtjDVK5KzPZNo
AVfRennVDtIurfL5qYsi9nQBiS251BCdwh0zpHkJrFKYIRG4xDwiYfqjJXdDmKaEeYjrsjZ3hGqF
6KEQhMDnVNxwyI4kprYHISM6Vedo3bXB/dijdC4TbT/W4yGw0CslGOsg3VrM3mdUfCiV5JWgt4D2
aG4YIkXpBkDXnRFNKsbawNj5s3YVjvA+CBDK12Ey5F+V2VYdLH0XVVYPXjNjIWos69CjEthMsAdc
o0SlqSoo59HEKPsEZ8zSqPiV6eZz1ECFyqddJMXpKmjAAZLhrl8ss4ddgWvk8+fhg88k9GCEDDCF
ZD7IJ++6H+eanaEU8dohj7Gl4OYIg/BGbqLrwI5v+afOvIQfHZANF8MMio1lr/D2zYfaCJE1rEqP
aJfJLVMLj14or30l2Vtzj/Chzc+c4ruWFsWVBSQF7aFGbUXq8ttDipo5L16ZgiITHlClE8FB4yu+
K9BUOX0efe8q/mj0iY1tUr/JsuylLNoDPy0/BiqKab8M051ix+pKj8bpiolC/iyQ9G06xWic2Eph
4Xx+W06nPUuVysidZYJVCvqTcrJATlaWEBMelF4DEsIyy303Svibs/DK0krQ+xZMND+e8YZW6q9e
su5EPZzDaX6wVFiAzij+2YIs8/WT6zagyG07s+Brk7l6yjx9aHU3nE3rzNkuD9lJ5YSMYFkPYVDR
cTjZpGok1hH7NRaemmTfjFjfsOE4E0L9QXEGTg6ZApHYC9vk5HrSrSAfo8bDkQzqQzPUjRvmOdS4
EG9aHDlL9WME2o3Z6M2Zk/voU2csnxxZx5SkvfvooEckQE4usLlF+wR0dVr694hzr6cwv9YLSKB5
3B8/f3yWJ/rdBdV5iJftBD2jkzuHWcGa5VbhbBO9BrQ731V6tjYjIkExKJ852EeXlkEC/eBl2vGu
u9FNhNyNIF69VDeuJdLOMHFmbqIZF6UJSk6Yd1pl3JFMdmb2+9GFZXqxYI5JGKdf9fbx1AeDNDeB
vLAn/0lp1ghuYSwDsMNFoOAYWvQJSfL4+ZV93ZGeXFqalJDFwK/RIpOXl+aP4ijpCZ7S+bB5/Wwn
OyE1eNzYrolGf9aSMYAUPhmONWbPkdFuaS+t8iS5UCajJzlm5rKYdrWmqZptgmGa3aDWdItwFk1f
SwXLfR3/EKKkFyg1gF9wGeaGpkPqre/MRH/G4/HVhGpAIqDyRUs63SFq5nI2E4KKiFFyrAX1oqlY
POMmoNdoXdCn6R2Mu+EqtpNwXTcVGaVmrW4Wfcmqj6q7zy+PurxH7y4PrTSM5zZ8fHHynumpMEqg
6AWm+oxiypSEoy4bsLKRHVwT+l5MSNkxYO2npToIATp+I9J0Q2bKfCeHYtV2YbM2i2ynz0W8VkzY
OINUIc6MxFfDirNVHET2plgSTT//6R98mOBLIVqDhYfeSZzcWDI2yGGtS74SBsB0eJOzQ7yJgl1g
DA5WyV3tsOWeeXfeja1YV5EvMRMCG2Aw3T/Zi6XpqDMJ1gtvsfNtOgzSrprSgSj5LtMCwQATzVnm
EvDqb8o0UvDisLOI4xxLuq99QeT7PA7tA0Bc5DHyfBOX0OzGKq3WcgHD6PNL9MFXaSkSNA0KiQl8
7fSVK5s2qMxO5B7AHadu43st91sEx8y8K/T0y3/Mz4R2oIBUYRBTZdtBHZRzNey7Z0whDYcJJheN
UdXpijrGOId8a8g9aUou0km+lGXwJg2o1BCp/mQfhogS1mrObTPf7x80vsqo12hyiiWGflmR/nj3
9XqMCDaOMAJ2ZQRBwfbKcIZ30VpkIz3XEKR4SvGmdhi/zpzzu2/xyaFPti4VMvcwk1M+kXiDiV3c
TQXzg7I/c4fPHOa0JW71ahoSwMJLYPfHPCXNvG1A85zrN7374C9nAx/SZB1dWIjL3/+4kAFI504j
dtcbRlHvfOhBF6kizqFNP75fqoVSx2TazXfi7WHU2UJGD/udOUWCHUHchYa4NKLwubft6y5ARcJQ
66IiRVrtrPWZd+VdS285x0U3CcmZulM7WU9K/BpsBgIOXkr7RU3S+fHPKWkR9JffqxbiCLGprlXf
E5CzO3Psd/vMk2OfnHgsSVEYBhw7QBWi2+m6NpZJLZu+CWN0399XIn4aLel+bMoDeLa/u5QuhxeK
ydySDitTj7fXPcjNccZ4lnu99RxOKglMwcVQXRFpuCV55szBlnN588U5OdhJT2TGDcgG2sy9jADI
3lIdVHSrQSevBkLT59f13KFOHlufbFCbrWHu4Z9H/w0vlNVP6W9VmvL/zZF0AMMLRxXW69srCD2h
rAyFF6QjuG1dGtjeGBWNbGXn6ZLwh/6/OTNGzTSWLBXzyslnKGMiiVSQM5vsutsA3wocXK3lxq8z
ddWNWnrmCf3wSv5xvJMnxBySvlMzbhoxydemMhwh6+0qq3Vltd3+F5eSdYaABCrid3MU2CKqQgQ3
6G+Ewk5piUu7Kdw6zch7S84N09/VpMvD+KrQQ4pCYtvJfWtg9ZEktZzXhIbLMEDNYE3r7HbdVPMu
TtEjSNqXz0/w/VeZyT39QON1hI5G+uQNELUsya2/3LwuWiy70qrxw+e2IowtKHeSyA5ViPEvWDJp
W/Mu7eszm6sPvhpvfsDJe9Ehhx7kkfe9ipDdpMZWMKFIreH28xP94KvBI8MOjpY1w4NT/WFaGTP8
KS5ug9F2T21eOUHSnXs0EVy9X1FoEiJQX8j30L5PVk+s0izbCTWsoUrfIgJTUOFmxoaKAANbvm4G
ObyZypFgAG36MZUxw1tafqtEjTSaX/JdIlW/rKKsnMhSe7Sicb1rO/praVXewQ0wNuZc46BsLqpC
O8ajeoPiuHDiyABlq4T9BiOKhHwQWGFHRrtLjS+hZy6/0J9qDlOB7BT0wbgJ6lxc+ISrLJIXAG8G
pPjc7Xyec4bldo0eMSFfvM+sX0UvB1sYMvqh6KNtn0vXfadlFwlHWhUGUmd7kPdKp1lwojTw+Um7
6ZfM6DmX1kNvJ9u+VlQvNzn7JJt/lm0iLiFlPQX0t1YjM1+MUAHhaW3vWUL6osVpeuAmfdNTY7xr
2R27BTwqR9XKGbwfdHNMTyahy0XuQBCsdkMvYYiS2sJVcUV387gtyjR17AxVJd6s6iaMheV1uelf
CZEpJNooyCgNNBZCZ9dkKO0qCHXyzn35a9l094PkS46Wq1emr+wSmIQlsz1V39S4tNEbqOZX0pTS
JdKhOWSmRsJ3IE3HKZGHVZjM/g1sp97No7jeMyy3XHLmJahJMgmAS/NwCJPkBcQNiFZ1Ki/lmtJz
8YxOeGDx5LQ6mYtqfLB00JRyJna1HOprYbTybiCqDX03s58sHXbRAlTMNeVOm4LvfkZCUDzcRYo2
7EECZU5f1oXbWsmPXKTlZT/Xz2yzZ07bXmn0zx1bzK2naXgbB7nYDmgLYOyNGd/AZHIWoc+WuAIo
jrGy7eGR2hg8yP6aNLBHsb5ibKxtoQhj2Zy5d4OPiSIaW9OZu0J/mkpyFRwE+N0F4pyxhszlkyjV
wjiK1WKA5RPugcM3XxRELojOKxJ4zUz1lCwwVuYsir3ompG8MdL+3Liq13FQPBUWDi6sWwnK+mG4
gVzoszvUup3U+McSP+HjIAU6iRZBcl37pSYRoBybTmNDqZmEfzAsSax8IQbgbHXs5Vz4Zo2pdtA2
PUjQatsTZHI0YI3XtI9ruGGKP+FaJBHOJAAJQlNz0+XQSnFbJCzORuLiLSPdTIJapc9leZExqthJ
MryRpiG+oigM/vHiwcRZp2RD8V0nCmPnx/ot+2jANialjwPD0d5VvdF+D7USm4FKD9vJp2Z40cNQ
Bd8jhr7a22pFIo0EhRkQY3cfTcrWpGGBeTd0W39cl9IAdMEmuAgn6n5U9a9mOCoXlayguytTQHem
OV8hCqzdIZAABHBPZq1jh1w10LeVjh0bSmE/dfPF7ZYqZKM7sTQMBzUIvrfyYOCE5/uaaXqsrTA9
z8iokZd5gTUhL2Tbc2lmDdA6rSZCqyR7JnC1bFbJaC1oe1pBPQPNbJAoBUGlepLZDbFb1qMpwxcs
yitJyvujmdn9vlF4ZzZKTE5oZkjNXTRJyk6AToHQkonoB0SOKzO0GnfuG2Nd9GAqe9mXb6ReNjRn
KFjJJmz+Bz8edv3QXBJKOsAAyn/qHcxctwwj3HOVPdeuFOn0JP3UN3ZKoweQh5J6uNRz/TZZQsRa
dtA2XZiLJAkHTMe+WFXS6MqJuILMfY1U8WZQxCb0y8eyjn/WUyk5pi1d6Gl6aQXylmj1vSCq1zFx
Da9MMwzdrlYegWDRlpGRYHRW/H+ZO5PtupEsy/5LzRELfTOoCYDXsnvsSU2wKFGEoe9hAL6+9pNX
RlBPTDI8cpITd1+SSyAAg5nda+ecTScZD/OMzGazdNWZa+fXi0rqAcSWcrWQSRlSfzyhR+hCu7T7
daZqj47FikFWaR3MsXGA8w7TDGvBZhL9gZ7dK4EBkT91swxHSaCqMGXAkvMAa5EktN5540IDgWfR
Rd+MZ1Gd3JeDGUrjcewXlJjt8NjZxaNQqclxDlEkqzVZx/1t5hoXSlFmftZjsk2clVRMRE/Nzdib
3wkxTHxpyxXBHRxKJ9uYJ6PN3rXSR3xiD97Qdr5iqyusZGvXHS5Koqccl8gHzZMaiUMDcWYNjVS7
FedRaQVRX/xMRx6g9yAqL2hq774skzW97h2e7rcoBWtadBdxLs6ENawmd/ip5uU9gnjY7JrcL5l+
bJayi7cRjaXGraMpZ6z+gUZROifWhuY58IxnbepzPnPxONY20CtHDxiYTSCz8oBne+vZzAVTnJc3
isaXni3FgzHOvgTRrlnVFWfFgT321tE/80OM0cjsGl+aWhGaifasmN21SdrpjnnGJ274G9/Ut2yc
A8cB4j1p5XePhl8sijO1bd1N7N3YESlu2uS+FFV20Rf2BcGDeZCODEfZKts5N/d9ZJGoyC9MRlQd
0ljkYWNaU+iQSptZBN+yISG7qielc7b7wHSXjdl0N1k5/ZQAofYNZ/cYkToZ29NG2Jjgn2Yxjcm1
VZgk+FxHlTOJFRpJkqiSbNnTwXz7fBv2UVl9FLYDloYkwcbvpFiIpgjf8EynLNXbc5DW6AHR+bnP
uryadfUKNe5DbMrt4CZf1dR/9OhonzNEcMRbSGU4tfq9LGpIYVIYRmRRdQQrCndLwE6QKbdVLi+9
yD5AK9hFKieqHfHHmf1TI0J2bp3rXnPOlu4FuCUEui9KtT83v6h0bYYbTaFjeXGy5ZdmpcSxO5Sb
OBoDScYSvLtAQQ36+VP/c1OqcdPEpKPlI0vtVCmVZXrkRXiHGfhEoiUEeCrMEsvNCNxbHbHIE1L5
+RX/vDEV9QzIEJ1WF1qR4++/a9KYqmjQBtM9kZa9cwnQZLN9sShW+PllPigFj6ddWHg4gYSdd/JO
RZqoBPbwTsdu2EOR2BRCQQ3ZrtXmS1TqBz0ZrkV3V4WzrNnOSRfNrGyZ9g7XghDEBiBa2/OLXj6Y
XU1KcdlxKGSY4UxrmcjNL57m8a8+aVO8v/SpELMq2qgEHFptYGSexQnnB4RTsvTXO0lkLqZJwmeF
syfu+e+X2r9d+OT5dsqktAU+/I0ReXektqytsl4PeO31qf+CofbRiKGF4PKFUj4hyv99xEyLlU11
SdtJKSk1YahSomBOGr4gTX4wC1iWpulY/gze4+kRDPw+zV443t8McvBt71HPse8PxhbA/SpTnL+t
jzfoecMZY8b5xUE7+cDJBXX0Ou/5DuZub6vjvqhGZdu62felrWkh8njJBjXu40bsbcKAP/88Pnim
0EU4uXaxVPNT6L8/00zkGR76ite3FJwI9DPh7A4GznbQzC++xD+nGBXv0bFfpyMJYKb9/VJzDWdm
aptqAwrPOqstIC5FoY8cPshkm1mIuJaOKBkSCuzbz2/yg8r+3ZXxGP5+5VopmRscbtLp3N3x9DBy
zc3nl/hgmjn2gHiNQLvQHp28xXghL5rM9QowQH9W2lsXHzXlBCHYX1zog9F5tL3Tt0PRCoboeK/v
ps3C9lpB0kS1cbP2SW9u2jl7hSu/arr4zOnsL77uj4bH0RdqH9konEmefN2L4k4tAU08OULi2t5e
t4ScHu28nz+9D17QsT4ETE8COEeuJ2tBm+QLUXB8ckgSvrVHaaJlXv8Hl+BIgGY97iw6Wr8/twnX
ulrjSt5MyXxhE9Pu67179z+7xnGQvHs3sT7Bb/OYoEiJCjh29Pvsq0OHD14IMBwmQAsxA2vayfeK
6kXWtDPKTe+pGE2T17E2t0Kd/4PVmb//6AekUEUzfPK4xskls9XmOqWzPIxF+n00MJujGl99/sg+
vp9/XefkkTlmPDZWTW8PqY5CbusYSte9a+jof36dD0fYu/s5flbvXo0iZwMNHveDxe8ayti1Uoiv
jgo+vAbsoF9+Ks86tQwMs93aHsHMlK/Raoj0bQMW8j+4DXRNwLSgIaNt/P02aneGa1txG6DS92lf
no/jV4CgD2YyWo2IOrARWtzLyWSpjh7qRI92L1Gpb2Y0EOQrvjdEXizeV8f5Hz4wh/M5trUGzLnj
7797KVobkWTXgM2c2J/8CgBIsX5//sQ+uh3UMQYCdJ6bc+ry1rwq88bMLjfokC49pWr80R3XJrmf
YAa+aFR/dD/HzR+WOkKNHOf04wS8ZnmVyrV69Xo50ge+mmE++lxM7CEk3xzVrX9s87SWwB1r5OXM
xfmxqjz64gsn+UL78tFlkKB46F+ANxqnB/E5AhI3jlhkDIckj2qiRUnVQwDI5+9G/2DXynLpsDvn
9ARK5MlXudALd6OcAUAT+qqa6SaKta455Ao3oVNbayVFgeY5Yd9aO4t2Drxe8peeMzvxS1vzk6YM
sh8FCRKetfhmUxAH6W2yqg7ZD+9Lad6SH7xSSDdujcHXjEsilb5YID9Yjn+7g5N1vxMdSgDPKDd5
b9Bd/t6b+iZVqwvdbFem3n6xTn54NQspG4ZK3s9pzRR7g5o4JO1tCLMn1P2KcHxfEQS4V28JdJHP
385Hg4Cdxj8vdjI1FxP2PTfhYqqgV+uS3zk4vmM/fn6Vj2/pSJtjY4iK8mSHAZypBwzKA5ys2eeD
CSZVkJt8jog4qGzni/nz43v619VOvtBxpOdcV1xtgYflGPPGUh6E/sV28+OLoOMgXYLV8xiZ9H5a
i0anyYsaGYurzCulvFa9Ksza5otb+WhiY8f+z6scH+y7yTMfF7VzbJ1juTTyVe9s+RVIMa008394
OydDvEYcPc4GFxqNKnSLH7n+bDX6F4Ptw2GAUslw8QjR/D8pDljr3LEYtOM+oNso8s2wm01FciPt
rgCqyhdF14fP7l9XO/XSoF1Ihk5ytdjsVlPshQt+0JnDfTH8bfHpsad0XE2RiXCueDoY7EatDdWe
GQyqHmBFWBeu88Wz+3C8vbvEyUjoBsIrR2ViJDh6SFfZrYZQENX2+Yf64TPDsMvmk8UNjf/v443z
nCTidKOkTr2whIpzo1rVKlXxVybIjy8Evo2lh2yH0zI/NmentB1W0Z4jt8mBfaD1Qa+TYFLc/d1b
orcGyZbNAee9f7SgSr0+clfY6hyThQyj2XUdJyTNcJVSeH9+qT9XOi6FXQypuPHLqfv70xv1WmgD
lrdNpDhr0tMfkD9shCYulUxsCuOc49oy7b+46J8Dg4vSYyNNCKEuWpnfL5otXg6pdGG3kC0r1Xn0
qvyy6OQXw+/PT5erEMdHnci+kaLk96t4hKMuTsH7kumywlLCAWBBothjMup0Fewv3tmH90TZTEcU
R/AfyvUGUxmsKb6nXslC4sI2ucJ5IRn+n7+vDy6j0cnjg6V3SIPm5KY4hSRsNJ0LNlp6wI77nDv3
m6H8YiI6/jW/t+3ot3N2RiTp0T1wWjJAP1OI8XSLTdypGeA+chvvoJekX6nEP7od/GSO5yC2h8N+
ssrG5ZgnvUeORVGZt6ZVh5q0Dphb/vYG+CivN/BCUMejTzmZI7Qly43cMQoUpFkbuBYayUSxvliP
PhhvRGMSYIOsFT34qUyyd9Oxnvql2OjevLL06rxQvfNxblY6GSyAXL9/PhK+utzJPVFay4hz22LT
yHnNkcSVq8N54RTAg3cCM/z5P7gciSPk99CsRiTy+9dUikrVCXXncjVJT663iaxlI0BP5YlLFFf3
xcf7wbyE5IUZ0MYZQX18MjDIzRTgA4piQ8yyP2kgNpYGeBlhhtYlObIk4DvbYxbs5zf55xT/K2Ps
n1fVf7/JwQYnOldlsUGNENTJgsqNpLmOvNzC/utD/ltJnf9WBue/ly/1cVDV/8J0KYup5r9Pl8Iz
BxX+Jvnx8j5h6vhn/ithSv8HnQyMzYQt4HDGPPOvhCnnH/gqScNDp018AFPN/w/m1LR/8AdQJeDl
Yabh+PSfAVMW0VPs7TD7H/1GDqdYJzmcn+Vy/nInvZ81qa7pTVg4rshKoBA+2fAoBXHu+exla1mx
QJDlTBaaxKa7h303VQGYLfx+ItcvW2S7K0WxRYhAAMkOuLLvGSqdL77ZPyRy9EqIW7I4ZCJ5iVzS
4/T7bi++xJysZaPrrObJ1e5E5xq71u68UGi1PJTDmGxGO/HOq6MqqJnV6LEEX3kN03C5e/cWD389
g/d0etSbJyuKzbHpcXmkPwTG/A8/kI3tsyMTUV/1ZDn4oIEV3wIusyvnWIMP672KNp8AE7e4EFx7
RhcwVR0M0tFZofJXzxer1A4WgohgXgzjSY8Ua9O0BEEtQHdmmKDrQfR9HiYYNS96J57WHdIazBfq
TWP1PyK9i1dVPg7nJKW7Fwg8xSWIRHVPKdNDUzIKIpXbpD10OM5uHFFxUFQ41pk31PBFkFLhscEG
9GZMpr0psiE6A+VZXiBPdMiDz88qiWIcJ0IVJEoxbKRh/ih6ZCljlX3jB0FzZIn5Fa1CicdCQVTS
mUYQO/GNmednkxebD3lvNwAbiukl00yxnsRlDoMLg4Hxw1GyZztVL6Wo7+XYO2sSuanqy+Qiq0T+
RPAnodi1Jq4R5grfQYlPRKBmwQaMYd1AMVnJru0ulgZsgiGjaZ0Jq7svZZnBHCm7Hcma+Dhzzdh5
UCMIdDVncMh6naFwMK48CSAH1VKysurJRvaU/iASfKopTBT1KhoUiaAkRbJWGZFA7abOUENjtFWF
KnIfOo4OT8DqSHkXdmu+5LJJ8j35JueKJpJo23pakMmFjUy1hbujBsr4UFvqk+3w+uoYwnshOhsV
RvFdmdu90Yk3zm2xEYt+xbJOvmvaq9uYEBakY1V7lqqdvZ0R9YaTnf/w3CNIUoMl4lVyB5ph9t3R
6i9K0+g3g5XU/jibqW9Z8oygcXEPcTYLMrNXwnTBzTCCURSV8T31onU3aeoOAV0R0uTEFGjo+Z2D
0sbHO3suckE8eT2/pkjBVrTCMURIkp0AvKpBa4ufGuRe4BVPWbdoiNOiHtBUJv0uAxgYZdZtPBFs
ZubN1lFUhIKOWxA/6lwZ6JByX3HdZgfdSV1x0ngTDa0ufU7LA2Ju1EOdE96xHtzIQ2Vmm4c4iuft
vAzePYsdr7SB7rjUKjzkpouSfZSo2lVlZ9MhAQhRAF11ajAinX0oAYiel0jIjiMZY84K6hVB4oNe
I+gZFHvJoDpKcVYxm0BycEk+LesYV/EwvySqml0rjb1RrOMYXDJTcYg+rwwyU53Mjs5ssLHiqho5
ig4SFFK0yjoIFUcg94zSbcJ94sJxbCbtWq2sadm2VTtXa8ea+HFMSf48WpTsChrnZMXZE1m/O9KL
79SktsJ+jMElRUMEsyCPfNgSyKysReV/FfXeMKV1M6dLH4BvKdd6Q2KsrzQtQcSV/pI7nvbChIf2
zhJ55UeAUGBjOabg4H+2vhVmpPxUhTNcQyNR7xRYGhdGVOBniCKneVWqaAkqPWvWCplt4E5n4vbV
Wlz0moQMO0068cwduRiwo3ZRlIjQyftlY8i8gLo7iWQLbXt5RPo1+HJSu/s5AeDteuNW1zq51WXi
vGU9y0eoanQYIZo1t6IkWjhox8I+k22dpGBsNIQgKVLGka125hM4PoaJRe+AoFg6WA16H2tmoLV6
K1XfhWJ+UzLCmNMYrodisvoHkSHb8peRXOn1YCnpTrXIoX+AFma7d6mhFS7EE5hyi+8Kq61/Lm4z
HQV/qRZdJqaZrj2vo1Ga9vDqaROq5MsAPgXMqHpBgVrXfnAqVbuLnBIIR4QWjar94Fqybf02TkHY
ZKb2NOsAZ5oK6VdbtsMPmWugMTXH2KVGKUMogwSLaahtq9qrDVasVMKVseQqHTotcEmf2Bm1w26t
HNKC0T4B6/GiaT9EUCqPGjvtDtMm9IgGzi7CLiemt6e203SIrfibMUVg6VuIFMwTZXTeZE5+T/sH
a/6QDLoRlFWa/pgd6zZp6ayQrudOhxJ31IEhMx0czLbnZVWL2m9KAaqp62rt7nh2eUfg/HTw3Nza
yQgFTzMyYagxZbWJtuRWuK3c0lQvbuO5yG91Wznwvcud4PlfDObAed0Sqe1FbDnxKgFvRJoyskno
EjmgWgAVeVqyP66GZDO1IwN8XIob2x7H0GjIzAa26rjnXmrsamkQt2wQ9XbXLo3xPCM0GIJi8rT+
NjmaDXttjtdxNaYZpr8enaio3FZFXGfWF44w7ceaeWjy7QHq6MgjDpQ4j1O/dCziw/oiHsNmAFXM
fzUb2cLdS0qAXrKqs2twncgMS1UfjrQm+5oDSW3w0TG1GsiK0l3FTb1cAdZ1kICTxqzZipGv7MzI
b2CbrXS3zu6tqrDirTVXTAPj1N8Vs3M+maOxZhCqR8RVxac/FisvJ4E8VEcJSlaRw3A3g6o4xGm7
XJdjZfgexJkNVJLlvNBq5QGreQ6GXN0oEZmOKAytvSYXSQBd1jznAMrCOaqMZ72vZKAOqbetIgVs
XSbKu65Nm+e4Ue0LXGr1YSY/7jJVWm9txyZ6vXmC1KLx3cWua69nlo0ETa4x6gHRCg5JmAgKo9Rg
1krSJ87oshuyY9A0qbJdxUsbnS2Z29+qQAvTwB5U9ZgtpoCvrQYD6XU6SMRgTtf4VKT1s9dN7nkk
mzu1TOuXxBwYh5Pj+XwM7ks26yx1SloJmGJsUtETd80aiFq+naWI722tHNFYl7p9bbTNAKkS5Nhj
Sl4IAvu8sPYW4KRwjIwI/apTsfbbvduGNt7eiAVVtHurI4I/NDqje+2nOA6z3l41TputTch4h3Yx
3bWsrS7QNKO89iCyXagEcL0KDLlq+Osb1JecwSJKm5RAExUzWA1S3FmuztJoSEM3ntWtnjd5YDQa
cF8x5nswJ/XzrwkiTpLhPPW86BnKnxvmvRdd1hqUFHZwKl9alJXJbtYUYQaMrGoVkdFtAxM21Xi/
SGMwL9Qq1+/aviDZeEz0u3zowLcCZ6knL/RS1+hvI5KSX5MROl9g25Jpxu2nAwE8XXIvMMp27EQE
cLZRsfnWDHx2YeG2DPgJpTMxgBG7OrvUp8OvZbnRO2Laxq7x3gBjgL1DJv5adqo3VL4Rm9pdlqo8
W01Cefe9ttWq0HC08UgF7sHRE+CXTusijudD2/VuiHJLPtHHwZI5xtFBFDayGRStBCUaff1sAIm6
iDxtRFrZmNPh1y+y02BAppbBP22E5wZfi6yfCQ9px7AaLDcJaGpxAzCDmN+8ht2CmGr7h7CK7A2I
prlDvsAfM23k/i4IxXglJ206kPVRPyPHr586HN3HuPcUR7HW2/yWPdbP8zKqh5Gd/6aeGi6e5G4T
9EPjaX6Xsg7dFtCmztpqJHrEVJmY4nngV11ziA9eSojBr8cfe6N3ZVrNX6XK3yrMP66m/73Y5/+F
NTftmnflWvhCif2z7JN+vnwpfv7f/7Otytehfenel9y//sh/1dzGPxB4eggxXf6F6oba7l+pzhS7
dN3RMFLwvsdhaGRBU3yaaKrQg7h06P9ZdWv6PygBcTBzBuVREvIX/p2y+4+uDUevHGgdR7dh0kQ8
aU1xhj/kIrPt9TTLeWXgemH6sM56Nb02FBJscOOEQ2QTQ+pyPts8Mkna+yUu9N2ISHAF949zlsJY
F1py8+45flD2/ur5ve8I0A4wEENxXICbEe/4SUcgcTqp9+YYbxapRc95VEbUN0UWlwGfG7Q72cXT
iuWz2DkVmMpzJhuk6jae/J0aKfPtAmt61RhDd6eIsTuG7XQmMD6t2rLlA5rW9xp26Fgkh7Ra+trv
WjhXATRKnSCGVO3DoYqin5TXHl4U0TKhRFlE5WXiP/78Vn/Fopzc6rHLjq2ZNi5utZNeQydaA9/L
FK0Fn//dVA69XEfRJDAxaJiekiHB5KMsO1cht6FVhuS5sGpl9LtZgBwhCje5gMGZXiUoxTcUM+4r
jRwtGOL6r87bf586ePxJTn5SByElo/PXv06PdoXb6KPqJWKTymU6pIVT3LuWt2oR/u5pYcirkU3g
/SSgyC3taF4tXu3u0sXhtLTq4yGIyNPa9VGVnNnLLNdfPMfjaP3tp6O7z3EMEgeEzxwmnDxHu6Js
dSfSYGpyB26rvplCqDJuILW82BZJNj6oc3ZFpRjhOYHQYXFg+EX3/y+L+MkPgezt6Pjn5/gzPxVl
Mqc3bWyske4p+QWRYTHcr8KtV6mZPcUUGOFs5HNwxHZCuetMdt9VBhz0fhmQABDqpJ1lzaKvOkeq
54qFo76RMjBGCKJdPFY3sqM68Ctl3tqcaLAuWvrBSCy5mUwtCer029y1GilaavpAVkx+rBWzh25u
k6Bw8PlIcFitIu/YLtUXjSwy36R2GAlEGZI7YUihwKnQ0aOMlfPCwYxGpy3T83WkQD8J2BuXoR0N
4r5QwQqqrXqO93dxfcr2Ze2VkD18zGnjrmq9TPHjuVeDFEHF4xARxMy5NpoKmkNm4kNU89beqK48
Lb3DHzGFnWLoGnZX84cknPmbq2XNNmmI6+pY/0LDjlUiJJbJ4VtucrmSudVVfk1M109FybWg0TIL
LynPV/ZtRMZXyvo40tJ/YBcz+1FMtPNClNo3j17KpVIcVdWorza9PkSrOmqTHczBagu4vXuJEFen
RVKeu2hX1808Fvsh0/FHGSBPCOVqd0VXXU5lVoDUbCxKf+BAlZ3bNxqldViPCiwZ+0gZmrXynNAT
8dPr84zNeDPuNKW+NYi+DYt2fCp1o127TiQ36jAvT05e1Zy42d4VoKuWo98xoSXQed63XkbP1DaH
ZVYhmI6DZdxVkiw4yqy7RE51Hgp39u5SUmDf4rxOxdmkePYl7bmJ3oOm+Y5ONTAqmA38OePZ05yf
LmNddGzhW724tWdK37nU7I3VVhREU387F3W1zpyGzVRH0DLt5bz3kazcCZF6YZxr8xAQ+Tf5eVEB
qUl4iZNeiTW7TG0XyS75qXWzFUCIA/chXXYv1TFwRz7nQJx/kkyPhW3qBHuq6tsktDKwKx7ygqty
Zad2tCFt9ocy432KJo8Nk2yvorn/rjVHTLdXW4HrGEpQURRAExpXloJrknjYZrWkZRcmDKSim/Sz
cVGuRZNe55HVHbLODc3WHnZ5thgBX2O0Noeof81y62Bp0QJeW1wWdSzXguMZTJvODxhoOM5kfHQH
utY6TQrSrb2EN6YnbaCTfuhHItIwDXb62TRGAD3bubtkrlE94IVCf5YLlttKy+y1FlXjNlk4uoNb
3mqkiMfzrsV6uFJq7ydLdedjTOsDxqS8qudsWWdp0t/NBFYC/WzMQ0PwTzkvGrbRfAzrI/rQT7TZ
OLcaaNa+VSbqilVj+oYJ0/tuwB3Z0d2wn9hZm9/IiDH92TOT86joVCMY8gxTe0IQ6dbqlptK95ZL
WhUFwUyGfeU2JWbl+THuOmp9tObnlOXxloyOaK3UlfnQ4o+8FSLaL1G+7KuiiK6zyVnO+0Ie/bv2
Vjvms6XQhAhW0vR0m3mpkhGd5SaeX1dieMv4Rr/pqFJdXHl6cZWzEd4eHSbrvJf4CeeU2BIJyArc
9KZvcbGyzZ3qx6GkKE8LyeeGQwrI8/CmWou8rMy2XVlLWy7gZXI6z7GdpQev65QAYc1TWs/nbQSe
RXRMYzhUG59eTbMXNkTIAuTg2dwpGUS92H5MaMdDeJFTeVYhLl+7ZvLceZgxW0XcEL7bXJpxnG+X
MR+EX8hyrzmNGTqu9O5kia+BeVe76Sh9Q1XvgDjbgi2USqMEtuQk6tCKk6tYDMYaRuxjxbF4EpJQ
3dVhMQ6k8piIMPp4VHTfLLV2ky40CCunb/cq9MMQgGOJow+YMCfQVQxGOack68lgTLoiJKxe7Aqt
SZ9kqiX3alaqb3W8yAt4nN+RECRnjuXVO9pz1t1ELyQsY0/faTJ98+zmdsiPCYLe8LT82lGJuAbZ
jLr6Iib0f5ch5KBdXTsXjUMbooS3c5XaxXWx9PB0Ktcns+2WZUrsDWOig0lc5y73vLWqV/XebuV5
andXzmwZK/S7l3VC4aJ0lRVkSdvunBrk+2Q22haEonNmxoDURk5VhhwIrytrHzsOmqi27ZXrkbQq
HFtzFBhTQs+iTcQ6SqPvJUbxUNCuhQBm59t4jskLHOvHtomrF61p6vtET/MVVX4F32xsw2wwrU3i
6EAfcjNF6W9OgYHRdWtnXswHauqryRvFzhSNc232rgjF0uTrIqdJqP9qIrmteTUUKfV1YzK+WfnG
Le7W7Kxix3c/eyVZZoXzCpIUe19yP6QooOCyHppxrFfgKtO32SxoaFAMXsB0pLE5WWXg9JGM/ZEE
oZ9ll+RvAFflZTM2cdjWkIzAXwJ/00r1MKVe3eFjUQoIyaQqLb6j1Kmz68Zooq0YQ9UlIdPVB9+N
p5FUybgC0KEMZeeetQne/lXpxuSFNOOsmqssGhWNBM+pUgsfS3Zu3M6J0wqCyiJgsZulaUQolaTU
fWvoMYLnlublm6E2ih8li1N+0YypdM7swkBSprmEYL7ikk5r2qoNTFuVAVRtS5LCAdJPwOJu69Ip
zrUoH5ifvJJjBdvq+0sizip7G4PYnYGZ62q8U9Wpsde6NFqJK3tu6MrgP2fL43TG2ULy7oVmyvht
aGcvob0j5K1esb+6ZJgPFDAt0YiTKMEfdBPW5YnnodNnIo2JJqdkA5aO54SU6UW46HP3aGq5dj+0
dbYxIXBe1qXLpDtbcOSSwntRs97Ytk5lrMrUdVA6U3A7fLC1yFalNQAUIUCh9+nfJ4ExCHM1LHOO
9buLYay2hkNus0YObwCJezLCVq+WaiWwUOPRrhxyYvq+T+8dfBrKoTAHE4+9HR8GkWTrcZbFillG
PePI1LgwbBhSuayiZ4fearvqdSerw9EZq3kF75S5yWtTbLNTbeaAketorxRqtM90B3eObXblri5t
eWuMZrPXh4GkBV0d6SQmUGVaOqjfeQLs04YyqtmDpvZN1VTRXiQje7OlIOpVx7sNHGD8Xnd6sh8W
RWuDNkqSg65HxmNVq8Y39trGiv9l+a4YzrIC0FVi/1Qq5ye9TeEETtKZt04hb9vI66i7yoeiaasw
8pLHhOeGt4fOqZ5eQsx47BbhBgtgZVJ7MJKikppWetbdjM1onFfl3J8v0lloOxOG0Zdqlvq63ZQ3
mFyTdJsS8FRTxGpVCbV3jAKtgZKYwq9rg5IwXyvoKyvdF6KPANQ7w1ic1zkeaSuCrLfFs0xagIj6
Tr9OFg++zZK02SvwxsFX2V6+trHSnKkuaUKlphc7oLD5k6AxXtmdgvPSSciPsOs7pQL/l2Ck3tcj
sa9HMfWVMqbJjn2rA02wlssRQTlMvtZO48Y2GgsmJd77HtffXJKAoJcvUsruu8vBwRPh0vbOdJru
vMva+TVP0+cpG7t9pS1644uq5mCVGN1vdlJRAC9tFqMz7vWXNMqL3aw38UXPkfs2iUYMaa11b3Tt
spZDfNGVU/2kjWwOyondQkgGbfWi9MKOqKNz9b4EWYJr3hayDwitSRcU3MDQfU730leQ3Qc1V9JL
vt/iop50MCYDP37s1/Q1EIEWBs8vttjb2O4b4YJ2WMh+P9YjZ8SZuqfJKNKV107GRcYWeQVEvL9q
tIK8hPoY4WHSrIj9qMwXzPCdW79y+IPKvDDDqjMqvzAqhQauW8pvXl7QJnX7ayOK+SNl5o6hmpbR
YwYtPA2U0u03lslH40xDcTVX9fbX2RqKedsn2qz1q5STMXcclYAgQbJVm5bdp6uEjRFrgdZ6im/W
yk8OyKerrEt3rLvMclHZvyV09Hq/dkbX2w622Tthq/Q2Ru6yr7Y9+PN0leeSQ1xnzgiB1/ql29Vm
3V3wzN9KNZnLwJutrVF1alASbtHCUvJdWu6yM8ROsbyednBxLfskD7PMfYybZgnoTrOZNNqXuIsl
fWu+L2skQDSa8usszbSLiRSle1df0NabVka2fcJXyRG9GXF04RVr8gmm78woC/7aLBxmjr2oF7le
rtVBWkvL92xq1G5wxS5mAg4j0nKHkJgrGkdIBBj8ZBvHNnESnifoIbHbCZLUSR9yKdLAathysvke
z6uqEFu2dNmZCdbFb/pJ3sGW2eVTf95qTX47o5Xw9byYV1FtH/utbVXe10s1hWJyxtFPkerbxGUo
8IKnLHmUBRFRJKyr8C0nDuzOBNmRvt4wm3uwsy6n1NSPkfLGqtNJAmDFEfSn0TS2qM/WFVj2EMOv
86IO7UOd284lwKb0e5EV3VkhPbmymkywZe12cZ7emoqbPUeE7lgbNU/jndca6Y+evfIjDGy5TmwZ
P7CxBWTmDdp5XYzyZVi69grweReqBir840+WiV0N9B4cSWmwfeDI+ocq45E8xLn+f+yd2W7c2Jam
X6VQ9zTIzRno6osIMkLzbEnWDSHZMud5c3z6/nZk5ilLctqd1UCjG6i6OEDBqRgY5F5r/esfvF3Z
Oe641SkG+GGw9leE+4Cta32aZiJ7PcAn/9fQ2zcY79/xs/4fhHiVpufvaVVh8W+3z8X4/K3ufgR5
1R/9hfG6nzCVBG6Cbgxiie79Xxivr39CdAxM+wdWa/7IrLI+QS1S3vL4sSoppvmfGC+gMfQCkEVd
WR7iVvkPIF5c4j+gYgKWBpidLYChP/BeXWudF0i7DK5jdDeAK9/ms1Y/i85Zj6SdR8VOj2wZDn4D
xgkKylZtHFV+rVF2VzKui62TevQu0lI7j15o5LBXlr18qRnuTx2HbE3ieeP5MgbGoCJjiIz1tZyD
KjUqiBRF+hQ5ZnXTO+aKpxj57td4P3Go+EZ+2qgzwI1jvI2o5M6mVIeFi6Q4KGvXfemknwXCTldK
6jI6WRh1RRcOShYPW103H5LD4WWrc6zK+mZRCbc6NbrH87ZdS+066xZ5XRql/a1JKwY0f01EQ1/b
EpsC3maR/DaKVmJ5q45jYy3qI7OAqbKN+B5uUNip6x9lh4O8LYXTMLyxuOxqxtxZGPmuRZ/2lEq4
clupFfjyF4eqAv/Bf2im2HrOS3s5odTqQaGqEYyPiOFX1aiWYpWpqrWo+qUdSpl9KGv5ocTxA5Q4
lMbyslAVMFK10DiURRyC9RO8PPcVJZNFsROsFFFdVdNYqMIqETDBwFHltj2UXjT45bmh6nFFYbZU
hcYRl2KdHQo3ehb2W/j5EJxsq9oes06NEGxR8etD8ReqD5CqI9AX+TjndN+ZVWlHRZk3G9mQOir7
qQuiTHwpLWnGAfa4Ghsy7SKylXX/OI7x98j0bDJEmMvbzPicG91FDzXnvIsGM5Cdbz2N9Cl476xb
SVy9y0RLfKqrtQwfY0EsYzvhLdhCUzDT5gRySLWb4Eecsx0+X5zhIlYWvG5eWs629Oaei4JODMWd
miC0YrmO1Lo5r8gsUMZod1Dc86+2JDXCpqdO93aDHw43kOc9rKthQvXL2LA3y92a1PEOn9PmSJoy
WkHcPQVzCjzYetnPYdxJyFRZYuMXRmUYsc3ez569jUvFsfJkEZZm9d2ZMCrSZjGGca9pr7bR63Qu
w3NXZdlGH+TjJJbrosa9Wc8Nti0GjLsEQlCdaTSxyfDkzGUD56evVIV9aZ2u3FqJQxy0wLfX7WH7
AYu6m8j2NCK8h+WYxCky4JKm31V+3wUTDmqz9K/7KOe/z4zqLm/9V9huMJlqUYZD3V01tsyDmvXv
pu65TzVDi1dSZer1ZpVoebal5lrjhsZOCxvLmI9AINOn2tf1x84S6y4W08SKfmmqfe4IoOVCXNd6
Xm8bL0NpJI00FLM+XUoL+mFROvekTxc03bP5gvrSsRloe/MRJpDNDRR1A5mXXt5s2yrzdRgzDoQY
YVx1g83TBFDMvbqYwWLXWFlrhORIEgjp6bFi65yFZY6niZOY6E6GWqafrBksTDuEf+PCA9u4bW2E
3WL58A5B1xYr7nd1ZNQxXkCOFm3gCvn3YlZsO6+hwan0dQznqPDMwGSFcGdhNmcHa5t68YVODPnO
WuB1a2ZqMsMs7o3VrGBMjRvJK8hUGHq1bf+AgVN0Oy/LZF1hmAuyaVgpntbpS26heZzADE/8aZqv
iiJzbjEBsLPAnNg652niZEFs4AK29n19Gzd+dCdHdz2ycgnrqZN9kFsukQh60wcZp8bOgWG3BSTQ
biA+5rjbzNgzYNGcOdivYc5SLZWPJ3k2X46sns/quWgWEo0hXvDPFcFOOEptGgd7+9WeoxPosvPV
kmX0LfRh46s9qCcMO9jntCJzfOvPVfR98GGbXEWx1z50jLc8wU7j3Fat2zOkupJ0mB9q8U+2hMbH
4mZSYXXU7IIgAFdV0R9pugJvn8VOR3s3JqQ0xo25aZ0h1GV+UqbixImrAWpGjjOXBwHIFUSh5gPe
4Xjo1u1DXsH3d7y1v/r1pzookN/tgAwXWZVtkLlJ5X33qcwMwW+C59Ru0BJzO2vRg11M92s9OZsm
bU1MG9c7YwVUHaqvJjfjpi3qHkNC7S5PnQtY2rAu6gz2gPIf9Ws/sOyy3Oi4G5i4kMJgGL5j8LFu
8Jw7UTfPrz/+IVTm/cc32L0i/CDGge3w24vqdG7fxJHFx4dBtfdxKcHI5DzGzs6bRwB8pgnHr6+K
tp83jUj3WaFbUArnjTm3IQFV+3iMyiPH+J33+QfdBvs9lNi68pVwbJdM4zc/tqXBlJbIW3du0cgt
xjH3RVKaG2kDRMaoykw5Hh0uxX/3xHdLA33haz1UsltuXuO0rn5sb5WTy9/3xPvhWb6Wz8UbpYH6
k786Yg/VAB0PwUU0uG9YD75QWdboNJU4D8UP/IV/aQ3cT/gAsblVRj345ihGAMZ0MvmPfzfMT2xS
XVxSoAPAr8Bq/x+0xCT3vW2JSQ0B7RccgA62WAgF3y2Kc7aeeDtWQHvtnIbVodypwkczcQW0Ttel
imKexd89VSZ1t9NUGtE1PmZHWbZ0gVBFlQhH4IRBLMeRncfHInepvh51OEIAOFXAA5slBssj0PRF
rMSeLlZD67lMT3WW5ptYkX3BCrHWYx1KkpK9RT90DTzxWJUQTP1oekZsgH9iTuvkzt4YtsuSbMXU
frdpVBHlOclGms52Jc9oT5QtydS4iLE0o+3oh4X4OI8N6ZAg8dz0h87FUE1Mhbx0Jyf9LlYNjpm6
ZlCopkf6LbSHIrYqcuQ7rPlgTeVfF0kE0sKGacc/O+dinJfrJmOdsGEXWhxFqtx5h55rijiSCF+6
cBvjYlaNmadaNItebTw0bbAHgizqoJGpjs6cmv50OPR5FdnU+8Ts7KdWtYKdagozusOGLlGPMLQE
EnKICdXi7/6hm2x8/6KOcQod8B2NGeIFpKmiD4ya/WyuWtJUNaeTalPzeMJ2Nj23FK5llZb9eSmX
z4DWuHlMenxeJUN53FeeeK67isjidpFWkFKyn4oJf9nqAKNhP92f2HPxBV/M5Rs7o/4sVbhbbzjL
Y91q/Yuo22f9AM/RvQPVuQfYTigED2UUYB5iQYC9qZzA+Ga2zZOt+ZdYelGy7Lo9ceFGbtB2tndS
aIDaCjNMAQ97hSKuVlQee7kxBGMGUd/rJ+cbjY3avzj5t5RGif67xSH7OnFAis7l1MKdlLOQm0lS
+GE3Si0LbTvJT9bRzuztOEeAnnPH9gfHgGg7zHFbHY21hrll5BV5hk5MVDdJTCeywfgL1rzCVWs0
H2fAduYZvqhs30BfbYXDVpULe1ths3rnPThTceED2i6auWzLpngQcmKiW5p7mso+YD16C2nWukWE
kJ+6dQLob7Q5I9JATNiwhTO+LA8gx1b7OGpFfW63pnckO/oluxr6h1mb0l1qpO5X2B4sFiBCrrdO
n0cUfX7AOHaWB51GeTdPpbzNCIg6K0s7utPr0t9nmlsRhzTb3qnobB6PDPMQF/n7TV53xeXcp+Wj
ufDIFkOtn7n6mplhOixZfSmWSeN+KM10V02e9lCXsPKGSmhwOhkhefbxr0z4DbVsjxoDopHdX6PK
+a6zxNouUw3QJxn3HG8ogtUwDNKxzeEkhX29SRKWn1H0mOtzoI2ufqRNl23tsg0DmjzGhSY9arvy
dZinGUtes9q1o74rM7zxS0IXArNi74R/mr+1Kmu+Mwr461G27d1OhFUZ74aMgPgojS9E1n+LdFO+
yqTD1I31G0ITy8rJnjy1jCTRPue94yXpGVh2UfQXjZWn9hLGU79mC5QUyyZLxbEjgQFCPzXDPfr/
05X5/qtJdM43dDvOo11XzlXUJ9ZJ25J83cmrddUQQ8TSw47UwZvXW4ujtrXKo2bt0Gio+JDrLLW/
Sgm3PJt9ZyuwiK6S0Q8Ly0DoECfjfZ9E5kWl3RA1vzjbyHGbgCyf6Xxo53pTMESd+V6efMl8GV0S
/zyeR2kZnw/om9CREjuySzrNuSiHHoIAVJMdIX5n85Seycg99Yau3sxz9SIWZB8648TYVzjoN8NW
pHOK/KC7xRTUCHpfv7bXGRfVyg0mBsatCSq4ZSk977S8zU/q9ksLcys17XETYwJ3yqLKu+qKKA2H
pBkv/QzGjcaMfg/1fYCVjJch2wMVfmxkuraRGKPsGADzTa3P7ryJXBdNpVHXaYjhc7B269cCJ625
6SH76uY0HjdlI8BaEvP76IL8FgOKn2FcrtWZiebTOV8tdyRYyDjl90L75CCnSKt03thtixQD86E7
BxEGnrXGpVdoFWi/Pn8Tdl7sph5tix8vxgl7ttveIn/NRVpyZzros+oB3L+hgQyWzp0IU+rio3LU
4pD7t9kaKQZtm0rqt0Wn1TdjD7iTzu2jrnnFqWwzNwT1+cY5tZvbWkOrxRNXz8Spu4Nfii3CoPVW
Gv49ltjurqqSHd1Bjtl48RA3hKfVFhMiffKCucjSXeHTxf0IZWVboIvpuujMJlbpCUkxAeiYbW7M
qNB3zjrtSVKqgnqW7N+mIkxKn2HUwAhN5J+tArZhW40pieLtzMI/93Y9tfLOlfHnyAL27zPYI3Xu
3o7T+riOU3479lkLI3wazzCGLo+ssU+29Twku4ENQEAPQq6MBZEB92lc1uuLeB4uetbwuDAL79TP
GoKgSIg7xgxhOU08YRyR7d1t4ZiDCRBZQ2iEEpRBAw7TBfTNZYPKR9QxytGuPYBqjhTWBGYWXcJO
vMgVDFAP/bjLLTxEPHfsToUTzdBsOJi6lZNK5qCA87rLButxJV/KTHGzbm8SRcamAPXCzqwTc0ws
QGgzAVBkS2o0SYimQnfvtSLOmXG9UQQCpEQ+I9WoLhe/vmTltROAI3lR3XN02xvLEUiLRmmEc6oR
T9klGVliAhBptB4MKez91CdHs++fs4u8rquMTMtxOTfhcOCunlABnXOcnnYEJwYV5smQujcMO8dY
RLKTUQQIUJhdNuFdr6D/6RmECTPtGc63nzPjclt4M3KYhRVODKV+0eVFv0aAl1GCpmo5rpI0nDHs
7sfu6wAT9Dwe/fmWVccVrehNirP+LmFGOtLyWg9En1s0UVQ7JyhwX95wz3NyeVH+ta0T4xaHe8YS
1aclGTuHKbI/21OTBOgul4CFu387CYSSYvJfbbap54PRc8jM1tcZIcCunt3uWusGNq8eS1psu7Mz
DPx0tFKDNU6CPcWypFk4FDTeYTNgsis3dZ2k63nXxWIIpDfX+YWFGtM+zwcY86zh7BkSgObLaWKd
Gy3asbUk2fiQ+1Pqf12WfsEe+r/HpQPb+3fj0i9J4oxL316LemhYyLweXu7423/8u8/f/DkvOcYn
HeKvz/jqwl0F0fjXBoF/8kgf95UxPCaBBwL5X9ps55PNfIWzL8FWtvqz/5yX7E8qRgj7Sg5Zz7At
85/MS3ywN7RalhsWFdhh6uaN/PdGmE5jqRAAttpzaTxEHQdsbck0AB+aN4nQ/riH/pZjfHi5H9EH
9XZwjOk6DSTnLC7eTvmdVSE0y4UMIGQ7+KvbngwhT09PcbkMKE56NvspcxkFLHaTbzUjANv8zjSO
9XyVZLIbKXKf1B3EF5oLhF5VpN2MdQsWnhmLdS0Y2cygMu0i32Z8Zfw9zW6PoE3fFVGLY1Dapicg
59VJUQhxh2KjaRCiABP6I/30XCKYQuuLlAK95gD66LY7Ok4mGpJmOc+XaMyvpyTBpNf0x+z6h0n7
J4jXwajt/eWBtcxNwoTMj6Jm2x+E6RrEcKNa1eXxi/ap6srmszOBRIWOBqNPtB7NtDOjNNoslQZm
PFpg11ZB7pBWSZ84GXIVsQ/G05/QJVKJoKhkVUDCTfw5a0pSH/I07beySLuF8RTFrUODQzJJNqKX
G9fRCA0k+t/6ccwyACLfOWHWWEjezVAKS3xSZ13aJa5imXeqp31zRAHTSBEph93qrrySO5FWjOe1
EV9zzOePRCej0kv1Lvj1lfqQlMeNdEANMLExWKe9dx1aiSpugALYtmJGyAKiMGABxRIFK6KyEQ1Z
1sCa7LW9AS4nDcIR1yFm4VLqNH2GOK2MmSySSbeJjePmGXvINHqu32t5Ge9hlhbhbz4wD+z7B81H
9sETJhx8O0wQlR9/2iJ2J/Ia0E5XNO8QRrzoaJz9x7SL5g2dd7+xDZoTokFZuKXwkssV8+si735n
sKiesHe3GF4PXDxUF9xp7/E/LA/XNIeFGqxSUvG0CAGnwTLsN19X3akf38bhJ1DWl8w7b79ulrWt
GjRZuUCkhPbazQHetIZCIPotYQzzERlpDkOrT/+2xpCW+kxsbewS8fSP6t9d/Y/HHDYXWFkYuNyQ
6PjeUMcuo8oVNTgsSdTtGW5BDQuUWkzbxKaCRvDMr3UzstVAJZtnqEQncArE6QBj/9IVBKuM3ko/
wqsnsOGr6HwauvZ3gPd7CNQnBtyylUbEsVyArXeqmFmyb+wiHeR9ckRQ+Ok5WP2JdEjjGbxL9lfi
j8vyjxDQy+a1upXd66s8f27+x5sV/gGG+1o3yAfiRP7Py/G1k0P3+m/8h/2/7Ybq27MEWnz/N29e
Ap+QPz+Nkle9+X/CQ7W8Hl4VRtkPhfwL9VP/5f/uP/5Zc39Twg3lk/33kOcFvipQZobnH0v44W/+
wjwFECULfgI5fd1StfxfNdyDIKBsSnUFpyOHURXvrxpufwLN9lj1C+443VP+8n9hnvonmgEbWvV/
CfN896ypJDPsyBGl8P4gn+/uG7fQhW8B2O+gRrfoJ2z7FmKA3JlRlf9GAvP+FlU+xjoZDxa2uaC8
75+j2jEbO0v9bje59XFbShJG8z2jzZ2FLFe62h8Q/d/2Cx/fjktOyyAcC1u+DymseaN7C6lU3c4Z
zDsr8kITbBRKfFawMCzO16yIdz/88j8pwfaHa8k78gvTl8G1+WBtPXYcVcvAOyYQ0eBiteE8tiHk
2N+5D3/MIed2UkUejSCDOr49b09IG1OOrPKWbtfGUX+kEBbSPliuY9cRLxD8kvzUdnt5h0NBw5A8
HifLdMsrPY1W81guzr6CeiiouP6K7Li71K2oCR0RHVfU9Bt7KNvfeDJ/TPrAHZMuEUUL9xhX6F0J
ywS1uPDjYpdp8typ27Ol7K/c2F+wtIWunOhjMKL725Qwl0N6uemfnuJcJtplloFA+zyE75MkZyj1
HN0envcG0vVtxVh0WjN27nyYaqmrVZvEh6xlaFtv0LZr6Z4Rk3Eyx/azrk+ndTxrW6mvX0kM+F1C
u/rqP5Y7PhkrK1yA2JSiZ3xvcZR6CQwBtyx3kcgJsAE0g7gfm7Bl5FDpSF8avPbMBunSJGxSbfAb
NX+zmHS890WOgwg/I84UBJ9Ukvdm40qKhzbbT3clDM/vWoZNx7osdoLDkgqyQkhebxJl6VGlRflF
i7q7aFrXIMJJoMLXZhrDsVm5bsKzb/iz5gTZhb4jrNjame54NygnkUF5ing8IYHf1Hcwm48X5TuC
vlGMpndnkTWohaixLMZv0gIm/P4yV4TZkqVNSAbxOlB9WYyHCDL1F6eR7ngTm4Xx4lUF/JUIPyTo
cZr/pWtT+dDzfw94iegvqIumhhG/W13aexe93Ly0qBSrtBSsUaNl1zcZK++hg1EYO71aF+gVcWVl
deFOC6TBpO7H15SULCq4M0Tt1u27/Lkn0ui+y6vlmGMoN0OsSdZ9JYtlxwJZ2+PfW88P7FuMbL9E
+qKUkKOPGi/Lj12nU9Ry/H0viG2qwzHXmteSN7tj/HCcTeV5xVnSGmovrcvvYoFctMkNL7ooelnD
Fui7M1pC3YJiurT2poA8yIBCG64ihevizOxc+T0RE2JArfYfKh+jlI07a+Vj5TrRBdFe07nhSvB+
oxDHhUxpwLXGGoOqMdkCSIT4+bbDyvAkSSSSk9Gql6OqiABzevT6OE2VAzFIBTHNMDQdf9onICzD
vp88dBFe3IxbJMbOmb/25NxlhehfmjTRLuPBbpbjpKmahSQ3duUhizHUBd3srOs2MrNE7riWaitg
Ic87KVu9O8aWtuFL2l4OyAK62C7HEJKN/BiZCNSiVCb2FszD3cG0ybdj24CakttTepciTReUSYQJ
RcFo5kDSg1OvW7YjRrexTPnZiu1MDyKzn5+F1YLQ0PwTspZ3hu+E4yqX+HztYy2DGZzhP5Tn2XWU
W43PgqnU7uLaQyfQwVANqhbyTTjkI2t3e/WQHyA6dci9IJytJv3Uta9nbYmSY0/JNWol3OjcxXr1
DmqOvoVDkyuJx4oq57xltj3nwmXfOyUFsRfvKlpA+M0i/ux7/nmuZCMr+pFGCUncqsxPtcIfjlKT
4RJjk6aA6IT4JEJIscGDaNmkSpoyjSZWGOi2rxclXIFpIEJbiVksJWvB0GjeEiyVnSZK9FIo+Yun
hDCJksTAKwUWXf36c68EM1FWPWhIWLfCXIqjokHOUCqBDUjVix57jJZKfFMoGc5qoP7plTQHz2eg
gUwJdrDp4VozddfjfOKZjXs6KXmPliRDwIjZHWe1Y7FVwlYfw6MLkpHMUBPDJQYfZ4aSDJVoh+Ks
nI8zvTPCNZHr0Wp4tziAA6bBhNmMGvBZVWiXem3C1DfiJJx7aRxPg1sey9przosZYx6TVSRm5Mia
hDMaaNnFlUDwhP0JyqcUFYCt1FCabjTolVFIzVn+0irNlF6Z6/dZ6ahKzs3HTmmryDEsg1FW14Rx
OSz2Sk7yUqmxDAVL9lyToFFaLdzpHDxUh26PchcpV6pUXZXSd83R0jUByAqyr6ksHixbN7E+SS+F
0ob1TY1MzP5DMgb9eNcpHVmHoGxKU6Rl6ED9O1BTK8CJDAKgwSrZPqjRoD5fALgnN3mZbV0ka1Yu
LFqjujp17BxBm56t9kPLfuEiyob8NFXKN+z42pMxAcyoUwjU2lS7x+YyncFfnHdVXaQXVZleTynU
x41zENc1Smfn9c10MSrtXaJ5ploR9EgiJ28jDxK9Tqn1hBLuOY1RBF1cHJdK1Adt3d3FTf8N8aW7
9UTXXhp511Rwr3VtD5g6fJfsa30o6UotuC5dgREUbcWmYW2Ko8b9jO1HqHvzembNjn9dlf5yYjiy
JQXNyk7czDXvEw6LPXnWBA92jTgz5IzMBD1jroSNk5I4wp9ZAUzXG580riNPA9EdaqykhDkjDF2V
SLJVcsnYRThZrs3yWGD6dVIoWaXTyfkJj7k1BMDCLynVavNMYglG8UypKx7GYvuG5MSrtqYrzJSE
Ey/8dWcoWadXFJjTuWYWjizIMMtBAjphHbJNhY4xv1AS0Rjcayfnvg6NbDU3kZl8QYJl7vN+WFkZ
KH0pJRn0OPXrjY0V+ZleFn3opQJDkjni9ZNk3adKqmqZ7ctYrSdjvT7nDeppwIVi2/AVEBNELz3H
U+iV1Y3fmytUdvPKHMS2SJLuuSQZb094IxLupkaa0MUhAER3tSbOJbrr26pHXds24mts4mgzIikI
k0olhUY5YbOGsUX7wWpnhAdmZ6Btpda+LErFC6DhE7vGFpT4R4s9LgrWaF/lA7rflLpdOFO15XI+
lUuSoHiusBRtpPYq3OwmJkIw9rEka7ykCBuD2qYppbHTNsaxVCrA1E/86wFPRFYr3kzyIaw0IHhp
4V9E4ONGbzioCssZdhnyAAdvlxf2t8NzctBCLzbysFUJpBNyTlkuiM56pNtwLtZVJ3tzFDwyR/OQ
FZ9TTbaszxFgN0qJDdvCvBsLb2jxBhyuIukMTZjkVodVJYLuLsYVFdFEcVsgNXjyOy1ladLlA06H
dZqewv3HkWJJ/C9rvjoWYmOr0DcSe6V7noT0GKYAjl8s6NrX3Pa4hfzElo/rgnmhoU3zPm2i2CUm
AQeCTTPkRoRmxMLvJh1NmLgGWA52TLPX0kukJj1d2uAAB7EUaIbMSR93X5HHbbll1heXdmLXVxoO
Pezwyq6+jxxt1oPGnkWLiN6v2s3SpuldnWZYB2C3Bh+7b5zs3iwrYqzx5eq/98OA0+GkzTgkmrmX
1pvO7pu7osXbAEONAh/CagjsteAUajTjDL2gdZEigbBOcjN2IwTF2dzvnbKzzz0vzb5h7lDEIWJl
87h3pHlGpKx31MSWvPGXkjCDlPr8kHEGbHtLVrfzUIdmac2nDRrObuPosuLI0qMvS07aEWLl6RQC
y3SECUhznkL6eGGhRYe5sfvKf0KF5X0vynbec5ev15MbR0cVUbRG0PStuYerjuMOz72xIwRy8TfI
OF1cuaoVEdlQrHHoLflylYnYGW9S31uSYEj1khLo2EHsSpOX7bNxOw+u37DRL+NwpctptoPgkKll
lp/l5EDPe72p5kdjwplTbwc78YNISt3cdEiv8LYnwaf8jFJp/uoyWr2yGFpuDagqfiCLpiODr/Xt
wJ5j1E2i0/WXlB1pBltBr2/buCqwtILvzyrXHxZ7y7lBFV5qn98yWuqbtuCG2C+sZy9kO7NlbEsw
z0xMVSiMpH/UEuE/9rx2Ehq6UwaOLMZrgxnhJK0TeQNEqe2LpZBn7gTztYejmtJQry2bTX2c75sF
vziaqoEQTVjGs80S2K/rY8usY4u+czXXbRnNo3NfpDaNWLfa5+Jgjwf93wmV9i3f8NNmu/JgpYfm
eMH2IbGx2OOEV357qanM98wGttmd3hdJcQ+vHEn5warPn31s+wrl4JcfvPwOtn6ucvhrRQfvylK+
f5NyACyVFyB7RKI5Yszh1kxG+WZOBa6BQqMGdspK0Cx8+zQ+GAwyire3q3IdzA4GhIbyIhR+Ph3l
y3DU6gtTiHIsnJV3oatcDGXapFgWKmtDR7kcCq9KgjH262NHeSA2yg0x0dZuQ/OQnKPzG6kJcEni
qmt3kXJS9JWnovjDXlE5LXoenotrgvviAf34R4Dg/4nJ0/+vMiH4YD/ARAqA/BNY/MMJ6uq5ei7f
ooPqD/5EB133E+Rk4TkWLC9FbQTr/ssHyvwEUgEqAHEVQt2PGz7/kwJ5wQXxkwFKc5Rx0J/oIK/n
u4I4HzZzbMoc3Oz/wkb/RLB+Zb8sePs32AQCJoVJKDMokEhH2Tz/uHmoINvC7pitsJVJsvNB926F
u+CXQgheILxZ4JcyyuORScLcRopC76v1vI3y7czU9DwQA0Y2uMmOhBIwT0gZtz1iHsxgfc69vZPw
OrGDx5rrztXxDxf6J3jch40hn95j1wOV04VRyud/++mRtWCUH/lmWGiOd1UmUXrqQyLJtmW8pIGs
7C91hthiWZQjjJtXycmCn8LGbMhkY5eZ2vvMS6rdqKc76PBWOFskWreyzE+w2pkUFPDUJ/WNjZL4
kSGWopxSIaLC1QMjM3HSFEjwtxyR8741k/E08fUliCi4QekTcSRxgL/QxzI9qmutJ4xRg54xeGIH
cSk77cpy/g0kCp787tdk3aUswiwXYJmS8vZ62Li/Y6wMUuFBwr8rmrTHNnpo49PIT7rNkpr5Y6uv
Yt4M3fjy69/isLT5EeUi5hcSL25mCohzUbC9fW+G0JJs294Ih4n/WfEV/CyJAgxqL53xZSIT3u2K
wB0U2jKO9xqjNnuU5uuvP8Z7UBiCr1r9wTC2uALGe1lAnUDHIPAOD/HRxGBC8fz0qfiuud69Jcr1
mOuQbn79lu9RYd7Ssy2F/aMAVBjf2y+ORW80sJ2RaPN1+GuO94iI/ab3iMn+9Rt9/HV5I6Bnz7HV
jtB7B7FWDae7vToytDKqK+KMtd5HtS13zLRWAJEE65HOEyfZmNn/FN5VXxLkkmfM5nt+sCKP+GXj
phmwj46INy2btgk9p8oDr4/dsNC7u6aKCBmGidsb670aNP4LX15daJMtCuku769yr2HoAnFVhrUd
PepR/YwlxGNm0ii3sNEmaQCDO3e/vuDv16F8aaSYnNlK3unCuXj7y6ZYO+oVmkO8qXv7OE1jVv+5
13z+9bt8vH9osjnM2etDgecMfvsuw2z1feXi4OCi9Qkw6cGmaZE9enUUQr9+qw8oPdQhcC2LykI8
tMdZ8fa9XGeCGc0WQ+miThHUfW4N+1Vjdtumut5ADuhCmhTMbZjbhewffvP2H59OAjVQvlIOWTN7
9rsL2lsr6zKTt5em+Nbl9Zk+d0+uLp/MeDgyIvAc5CewBZ0A9fqtrvlPUwb10F5RbkLM3rcxyiYs
rdNt7n759Wf7ya/w5qO9e7iAQAl1j/loOOSciMq/8i35wk9z9Ou3+ckxySVgucP2j+OJ8/LtL+Bo
CBRZIWMtaM23ruz3Xm3eF2rA84YBemqGF2ACfx4mP004+fMzRLxff4aPtzUfQUmMubEt2EKqJ/iB
SJLSmmb1MHMTeG0duoCdEFrN9jff9MPCgZUH9CU2MSzplN3l23fR6wzFkj7yLpn7OV7cO1nI+4pq
2819+Osv9LPbigeIFSDHo/1BC5ZZha+39tCF5tp0R2vsPqY1fGKB/coe43ob1pBYfnMRf/b1TNXZ
GQBHSFPe/Y5+R3rOnPUkAzbDXQzxcOMk3Yu0XPA089uvv9/PHlthukR0wIrSSQp+99i2+MgLcMMu
xNkK9zitnbe2R4pvvAAbJU027fESGGH8e491jOMy0Mxvfs2f3remysMk39OC2/3u+RimSNNb2XZh
51jnPiX+NMXuZ4cqNpiX4RUylHlmGFkazERN0rdCo+x+xxD76YdAO8/5DzmFIvRuLQqSXbciqXD6
mutHAuJvFkOcL4a8a4zmntYOfbOzoqr4bhEIa841bfu/Nv8/6TcNdT697XE8MrGQN6klsMdd/fae
HsusHHDX6AidH1lvjNqZn+v1HrOIJJR2teuJoBtzvHqcFnOQGUK6xqhuJ4EmtBBKjcVmmuQGiyTO
qNVQJ5JXRe5QpQe//qAfb04oorpJX4r0HwL1u5tT9yo3WVnQU7isz+lgeieZ7+1d9uWbdcQH/dfv
9vHopJSw9WXstLhHD8S1H86TfhLOILMCZzq7H7/leXqLrR+kdO137e0Ha1gIQ+jKSEJxXFvYhnh3
pmRZZPwv9s5rN3Isy9qvMi/ABL25/MlgWCkkhXzeEEpHTx568/TzUVXZlQpVp/66aGAGGKDQfaGU
GGQcHrP3Wt9Kx1SXFxE1WBLxNANU9qaiuR5D9pVxgDI3rCdMEnlBa1d1VoYjD1tg5atOBpJXgJbC
rk0UQ5Fan1vT7rftAAlAFDnyZIPNBE6Im7pfklKJTXVxudQr0U60lnAQW/L4NaRI8/undz6mEG4D
ZUVPwMBmRXgdc788va7SkRlRN/UTaltrClMos6uGnpA1v9B7eUo6mqphnEXr31/3fIxwXZWDH0Pk
9cRwvgoMXRGZArG933FwQ2uV2zdjSMXOxnIEfrL4aD04X3X+uB7AJ068HGDl5ee/3GeUt0kvixpT
OaeCQ5nIxk0TBuYHI/98KViuoiuKvShj1WWv/PYqmR4rOeW22UeRTpVZRF/mMf7c6uKiySGO4gv4
4IJ/8/VpnD8BFSsyGVjn+ppRDJFNp3LyVZJpnkSVqn7UVS9qrXxVUOihd4CInpR68cF133l1udNl
Lw5Vj+s7zMpv7xSWYpu0tj36WYUsXrD6qaV2F7QWhu+h0fYqfcXESO7t+Udk2rdQha5Mu7gI2HnB
On5COZkASY3KD9bF88mAj8UBhbnR0tECIV15+7FwRrZNwTvoOxWWiWAM9R3lacdzxCR2vx/Br4Lg
X6djrmWDrl4OXsvr8+r2/GVIpZPUtRkoOObeMPPquQi9UMMcZKFUhmuX+jMZVitzVl54w8CeTo3H
iVMiw0SHXJbRCxg+tFAvS8Dbz6SwSHISRJwIBtg4WyKo2TCfj8lABFr6g/4wIAYH3ES+wiYPA8FO
5ouh6MqDmeHlIjWitsCBVO233z8aU/+bj6GSYQBxSWbCPH80XUb1Muyk3tezQftmiOA57eOrQVa7
TWC139OhM+9gvRih2yhOeKoTMW2zbF7lqhPdSHa9o6ptX3R9Wm7H2gphlYWLDkTCg1jpQJ51aS5v
LKmOrlCFGDsgBsrOKUiAKOWseDbyytiW2ix/bsWsbgK9dDa4UfE01EUFOSVH5jnKLr7AfJU1fX4s
h2JT0XXz1IlGBE0gdYeM4gvEDmuvUAp7obE7ntq85EN2sFzIdFwXqvpQDdp4mjKSSmyMmlvVbIxj
BckNpURWXuVkUm8iBC4+Sgs6/D1urFUIZeEyS2k5kD5IVcTEt3gYByW9T60yMTb0b7X5g5fi/VzL
wogqCQ0Og9XRzzZPVL7xFGV17wOqMr7ZQCTuVSUotvksPxi181Hg5TvyD7UoEwGvibSW1G/mwbcv
YR7PhR2ZWe8LuhcPnSJUN48tY4XUJ/ga08iKsbJUkqdm0ngyh2B4JCMjuYuy2jqEVmn+6JOesZCM
0qHN8fm4UoZh0YPOQycrWF7sVJ7GE+Vs1aMlhNvH4g/JRiNvhFYqdFcJVvn9iH63B+aeKOfAAFiK
LTzHs/lOmoiuMTpgXGGh3Rmhfs+4/FJa4nPXwLiIl/7y3GzprvrhJH1QVXo/yeN0QHyLvo2CAPmK
b59nZkyTUw9ooOCVwecUdXxdO7F9ZYuRsWNGwc7uCXJoVQtc0gf3zfh49y4vynBWET4BwufzdzlS
gjZE3dP6QYSkaZ0m6BmgJeQ7tbTp/wtBckQZY990+3C0oA/GyPAxo+ZXgZEX30Y7jh/DArTEMMbx
rmgMEjgCI6CCBAH1QId3ekK6rO1U0f/IulE5JpHdHNRUyY72oHByqoLC0NHwQbNru3zs11I8ldfg
r58LRTnKVqZsVbXUD8IuEZMM+f3s5C9aAXWa9LpypzWN+oh8wvpMi0l4oiwXOroGHhbVDF5Ztbpu
M9Xy2Dk4J6LFxHHQ1cYGgt/BQYLsp2FmyuptZCfqXSlbZbnqJbiSrHtbbPTiOWplZZMEJmRc2mqu
Voiqd2Om+6coL4d76jaOn6KHAKU0lTisqyRMPAfRgeMLTeZB5HQ6L+Ima64WCQ+4zLIvDwGo+961
mn5+kdJOemGfrdw1g2a8GGNFq1dyUlZPpcHTl7SKeB5p1kKFGUZoe122BjI8kz9GrzcL7OmGGJLS
6wV4GalRLerkCR3FSLUsus8dkkNJ62UndG1jNnwBJlBbNVVRHeuQavI6rYrAi6ZkvAT/X66IbA6r
dSIAVXuBJKkm8rOWZ0HH6C7HR5q4QyiLZzyTYt1UeRm7iiY5RyVWxCVZfaR91XHx2daq6GCg/lpn
Jf1jJyQVd0lucnvTahO/LtFCYVMt8mf2FAY9xxr7ZYTsYQt60VrQsZ0/aRjYpzRJtmpcpd/ksO+u
6e6Z3pQ6uUsjjES+fEz2kw4txErigR7CnHi2DDemkXOG2oQaIhIK5C4ZJYZUptGq7R2TQJfGlvZg
C4zvYzuJhgVdDuEmcOKlxdpS5trgT7aJpkFHsmn7ALrKVHMoXpfmkjaDXS5l746gKqErbVdbmbaf
n6QRMMeEEEfy1bSdnVfxRrfj7oh6L95HSWhvsxppiCypUU0D3cF2EQ7ZtJ+tKbyxTDYPsyGci1Sj
Nzcn8a0CWPGiMsAetaKWH2oc2khrhAH1fCL+rpaV3JfjotuPdVqtqsJ06Dk6/Xqsbetz3Jk01fFt
V54+p5E3pgQIxV0BrUAqpkus2YhCVAn3tJw76n7AUuiBR/aVye4g8JgSLxn5G1gfxV4vLedh6jFO
E8Y0nmqJ/QVIWbu6rKcsWJc9yo9+sngirXJsi7BCyqnql4E5+WPVDPsyVaxjWda2N4a2sjKdNt7g
iO9at0Y1YaKlM6R9Ow3V0TCT+pbX5LmzatigSF5WEnv7TVur1s5pU2cv27G0nQ2sYjN0i7s4bS2S
2QPnaVSS8TRG6vxVZHyZfTjYa8GkeUqpL192ssABk6X2kUwv89Kygv6y7mbri8oS9NUpJL66IE+e
hJGq6Mr5TocmNf1sXFC/8YgUi6NaeVCEE41bC/LRqslrjn5T3LeXWHXpVgFcVO7ok7NpgP65VVAU
e3EsVwcbXfUV/h7fQSl43eXqeIJNFR+CMSnXPYX9tWoFEwo1W/Ihd5reiOL/AAkbzUKevAzm6HQu
8FjJkyUAwZlp3Jh5w0ooasdXyRW5jjmiXhdhGgB6z+nZu+oszVdtOWuXQ2slAEWUks1ikhoIe0wl
jWG6d9qlGRt945rZcF9IlY+2cb6NgXsfrYTxyyVq6qY9xq8kBdRa1zXRQq9LMKIk2l09OaAcDGK1
HPyAhf45A/91hP8sntWuTg7gRM1vkM4R3VRDedAsEW9yNGZ+XpDs4kK5JRx54EE8lbLOZ1TGvjgS
m7at26DfVxnaoMgOr3rHrteEU1R7nXLiMU4z+0ZKEHkUU1edOrIUPs91Ez+akz7dFE50Wwyl9N2c
LZ25B90ENTTlqE0y+Y1JX0DCnbtrC5CAspNCpZtIxKPN3olmwbKR1GVdiSSpAWL1hX2imCL2M77B
tTnZ/DL7COu+t8Bn+6PswI0rurAftwVO4htCIkZnDYuhW/GEB4OjmlIoK6q0CRYkTUjuUJHesIG5
jNY0RT7hgtTXRi+tehLuZkWs8f8XNyI1iWKwK7P06qS+zyCbeVFdm1clKJTviSKNj0vQAZdu+mHd
K2PwqElgxLExE5IwNH35lFAdt0jVkEz4z6OBRNmpU9THUevglZC/zV25pLi26zY1IK4gGCNjMzAu
AQ4kj0uuwiYOLIheGZQbAITxcE1xvP9spVL6kso5Ch0xhusctyMJlOOgtgg21QbeRC3Nz5LeF9UK
gJgtPP58vjXCmflGznaDo2U39EfLH3OhpR4CwQKSg9MN9+aoTddC6qmKhChVAUGWOaGcQtsrUYIR
siy6Q2/Sk0nFBnX94JMnoL8MjtoeEf6P90HgiHk9Eid2DEpd+y7L8Rdh9dZV2Br1N0lkbFI7vPT3
I+mJAN918rOEMrKrSYVt3c+zSvewNOQjyMF05ySdSuGxBXlBJhrI/RS4QJJkz91MeGIPThBLYgNx
F65hXYa3ctofOO80njZKCrEY4QHQzY1p9IXr9JVzIY28rH0oazuqjrbmmwEHnI0CO+VCEzjNJWMs
TjDO1Y2sDO0qogP5eUygDDwgbHmeYj2S1yzScIE6ohk9R+/5gpqStzOKnP00gqNjz7rNx7riyMGZ
Z4Oq5TobpALlikHELYbailVOazSmYF2rWdqtgj4Cz4TIxGEIyEh83QU5XYj6JBLGrgTTO6NGyaut
MsZ7m894yXaluWYizVyrtR5yY9nH1JlzMDWiGOSkvxmUMF6zdCcHctcPcpfD2zMr+w5DrGfkcrOx
OvbzgLHRN0XZFjF2zgQK0pdjXuN2qvVYBLk/RPSmOslSWJDVHwFjamsYxewKOTd80Hd+LnXmWkQ5
aXBBAf2jHJ7MpIMaiaaKlFfBBY00euAJpV/yKiqAtZH9kNpWeKycit217exSgyRxO1cbqIG2ueuW
4k1dReOjaebxvslCZqA6mB5kGdoGEQnrtkRpP2SI25RBLmHKjKj4xhIB6GinO1nTNlWH9EprhtIX
5TYW47TSw+SOlznz0nA+psDeCS0Rqd9M2vViruPNV/QbO1BItDNGABrjFHfrNo6Kq3QQ07U6iyZf
17WIjhO5cweDhuENGq1yM+PtOc5TcsXaBgSIJ8MOFu3cJq/Zjg7YU+HSwYR2mOhujLGjl0po4EXS
xNVp0Ei3s5X8a0Di2yHLKCStzM60L8blB3LdJqGnE0ToAi1U/EjS9UV+avvNmNZQoxW0RX017qNh
NKhLhd09f+fQ83btIcy0S9VeaV/C/GWyQNXBzBtWJaOWpJuJHRmJxJtKz3T2yUFyoXaGyYwl+A7D
oPLjID+SUaAcJZ2xScQoyBG12AYNCclR4xQugBidXx++aibsB2BK0xF8y4zcTxl28pBq9xI+jous
CKdTD8pnp7WpfB3iudj0qswhp+xSyVwp8jDmKxqmI9OnMl1Ys5qTXa1PeJ5Jl06cMjkBNETWAUy1
8axeJWAGsZZxqYVFqrno5wE/lhKjfubghtbKqg70SOLaBagA9hoCLC9PNyvJ5JGlkK6dqI/8UEPW
5g2Y6YDDa/N3wmjEsMqJmeTvhEHPPr1qzWtk/hpDx67Lzwnsh9teSsUO8TPhqWEw2HCp4NTfNIJD
tpfI83AkfxC1WKmOa5J0yYgO8Ys4XlnP+V2XJdJFpunYH7rZZANQgt7kYT8J9DWrTgfdEeDxQ+ar
jyd8LMbL2OcYeCpDX1MfBmk94qBWY9lC1GYPokGVMolsM+iGDRd/lPbhrCVrJS2SU5whO1MqxXkm
7LB4BNoCrmqJZSyXNV+JCrYvWcxDndEZY422Sht1LztBnVVwJwEHvJLNAmK2OcfbplQLKqqG8MdM
quB+OV7RG9jgWxlqf2PYEJeIQ+zpBU3tPPk5wQ1rxZHsAI9vGvhDrFnbHsqtb06Z+DoxvFZyaBnr
wJastcGucUGDT1g2KhgW10YeojKXOgE+HDFNq+MKSOccPRzROjKw2tJcmbWt7IOkFXTGIFIJ6s0A
llpoLnMBtjZGqVRl1qoZDDZ12hhh+oC1JqdhvcbxP67hNO4rZzrS2lMeZiF9s4okfOgHLf7St7K8
nrsw/9pJOfIO2KYorNviNGRduG+MMrqYpJ65HUH/imhLzTX0AUTrUDjKraPDS/fEbADGWj4SRGQ/
7LMLu60V4RpaXZArRCpBLfXVRW+rZKGzp2tbIW0rkVZ+oVrdXqaKvBkNJ9grs5ZtQqkVK4VwvFVo
C17WBUevhsVw6JisoNfWnF+kBvWoQ/vci+YanQjFz63ROpBS2DFY9ENKtMpuWoXtnTrN2JdN3G+D
m+ZR5adDtqkpiVwSPGq7tUbCKxksm1mr2d6GWsdThNiyG0aIqqE2mZBZtP5RV1Miw4VEAkjQZIzf
goQjKmzFQcod1rtaXfXR3Wzo0R7LRQkIN2LDCFuV9o1gPXV7u2Z3VwApyJK7cIiDXaDI4aqgJEEF
YroNm9jcT31IRJYNoGip5Xa7QFP6daHleFSIX1mnMlOSk5U5gCV5huHAlnpDZaD0HPbufpIMKaYm
oNUCzmnHGpU0inVRp+2xGzkusux4vaP1X0M69ZjagmdHRRo+ZSaVMAR71+GirqYyortL8pfXB8GF
YyE4M9tmWM9B4viaVO7AELBk69ITcCN0y9H3QlkI/vpyiBtKddUms+mPs0kGqo5trG4J5ukgBQ9B
Nd/1Bb+sRQlA5JGg3hB+biLTvOKs4jV9StboEFaUQaaZN9ZJfBFZ0rqU4bwKiAURLQM3wlW3qcZ0
uLATqmOqTthOsES7Z8FEvK9WrGQLXynJg9alohGhRrL7hVaksQ+LFFtJpGAPmGRaGPF4WUBkZgbM
TgHGMdcgCYUh1rLfHTdwpe75El7aMHngQT1MRrod9HozjWRt4zS9rFiRdb+vQ1GtYhxCAYo5zWGL
Mk+O4XYWAmNbl8ZrLUuavaKyCZpncFDMlINb6QYRUTG5edf2XI83elyhLRdk15zIMKjcKkzUo82J
/nvsmACUleJxpkdZunpKxlgTUjxxGmn0J70NvSAOuk0yOvpX3ifcGcu0T1aXikNGA/AhKBaRUaxu
isJp0e3BMstMkueUXnvsFe3OnknQG/JcHA1EfS4qr0cMhjFc/ilF76XMBzS5OBP4Nrcxmn64IRon
M6dv2AlpAMKVkPN8rDmf1Wa+z3Cd+RmndlZRONBiSr5RnEi9yonv1VHqEGNGvUfy+bcugJ9U4x8b
dA7X1FbVa0PtVT+GjXxJeq59o9mdfYwj8m4V0SVbtHH5MZSU3YK0RqScBZFbDF3G+pDFD8E0lSzf
qXFso1a9zIijP8oVCYRtFa7lQXuyQwVwVcHeATegcWmOdc7LNZhbE0LUkwUcY6t0jdfTKD/2bA1Q
97XjF2eQxKlMCFTGgQcKc1bmPTVu+gemRrXMGC2BHalqtnhT86NUJcFlG2XOF6usFRjzMSxplwdA
NS1DUFB7YVVIrBSRbMb3LUUeMjlsdOpfjdligcoUk0gPDsjasZd1NsQh+clC7qIXi5rIoeKduLH4
Dg7hUBWHQtYme2XPVvPdAdjC5aKEtsTUttsimcIry8LQZLAmfwMrKN3ClEl/BCKfLsYsFM9NrqUn
xPe4xyyZipZV0bCfBiI3Ich1NPwbdbVw9HyoJgyeMjQAHVY2r6JaP4VqM90pRVxvRtKh7ptZL/EJ
dqQjtl0cbYOAjU+YyMmFhU/Kp1UvDmSmB5nPeYccGGUyD7gGQ87nre7hyIQRpkXlvFK59CVY9phO
Vt3tkuo15QMu59wQGz0Bd0cW2LdHiFiaG/ZTdN0FUn5L8mC9rWODXY2dhrQtK5wK1M85H40nsP14
dYkUpsqfKrXxEs4xhQoUlY7f5yNfU8eWITmoLdOLalvZF6dmnZqhl0AtMQznrjJxalZaLrw5y/WH
YtLCR4mtjVVOjm+nVUkSkqpJK7uqlkDskWUinyXHE4Q+PcSNRhnNGsNb5vgTFT1P1jkS0/Jna3Kb
Un1ko2asK7PajHDVEBzb5JCwgNk2UG8lkj1FYZh0Tva5zSk+NMC16IBIP6ChB64cCSrcUIPnudN9
ytrbiE6Hh0WwWEk2HBI0jpBO0/Yhtqsdr273te4o1tTZ0KzKyFzolOVJlBUVwQB7WhXFxh7yq3AJ
NTMITZAgmVpO6c8jIJesT9tdRBV7ZbDIfpcDlujWyNW1PhvG92kE2Gh0BEB1bPRMmGteMjj9AVCc
uFgEoDvq9RJR8aqxqrH8Nq7e5wRJO0UGlKQb9yBGtZJHR6WPEmxz2+GKdylf9ZciZKLADavcpTB6
fLnTAKD1RhGxyw05GDU2mTZmA3AQ0arJYBrtm4qy1sXrgXuKiuE+jArlQtOIpgdG17ryVEZbO8kM
lt3BPsSNuQdTkgGJU9cTLmKSBtC2b9RS7W4VXck3vT71a4rVmeQigE7go2TOVh868pq0VjwDEbde
CkC4T7XSNg/U1QAaDth4k1WiRuUh70dQlXQJDoSKajsszcpxYsdzUc2mAEqYJhtisAmOL0CkF1P0
8PuGyzv2wqJPWCzyNuQreuznIqOBTlgayWrlQ0zXPbK4F3Opc1+k1KQzcVUEirg1+FT39Fy+szyx
aVFz2UKqp2XGi7lsp4fQNjdWxVE/k7N78vXKfVPOJE7ERUR9zXA++Mx/0wk3mOcRdGiEikBaOBNG
6VSYgkFLUW+WiX4/xbDco1EDRqyLlGAKhFrNMuOoXfkt0niRGpoGhyRv9Ethg6GcVUSfbI7qDzr0
7/tmhoUSW9HAAPCpXkFNvzToNbnASWuFYDgpeTcoPuhH3QQcMLHhRvpKJ1jZhcOUfSRIWvqbb5vw
BkITPBJLCxQWwlmv0DJmRnQbkwdaKtneKYl7nABiJSQWWXci0V6Qp99P6Ik9u056jghs1A0aBm4L
Res6m0WGatF4ofSQXtIFtY9DrJc7qyJzYJbotuWzWiKflZcmVa3QTCAmZEWz40eN+Nalog2EK4YB
ynlG/RrU1TEoYGgpQvGLaHA2OUlGnkF7Hvd8kX+VJlwDFlm7e+xgKevCXHLsNs07yjFkWvdz/1yn
ygwWLe82UtIQQ+AoGbuZ/NnGegAUJFHMrzPvDi5+CuD6HE7ff/9SvFPeEccN3YX+I9oG871y15lK
FKMDclEhGdNqqKcNsFTnSCU+3WBypBpUmVZ019lSzHQDmVgxZeCUxpB+0A99J2xAWKHC+UBsQwvH
ss++2p6fiLiTS7+dNPPGJHGAXoU2XL/e7z/yOl3GX+uyKX+05xCj/y8j05t/9Pe2qf+BMKQlbP1f
ish3Vid4hvmvGKTlX//hcyKu/hOBRviD+N9F90MP+w+b0/ITgP9IRvnK2C7+RUDSPpnwCXFF6ciE
DCRw//I4KdonFVUtIkt+piO5VP+Jx0lfJr+/ZgOEkAuWCCEyH05RdP7y2+59iBIad3qYXw0EvdzZ
eddtAzK7vih9XducXfviMWbwOlsQjVTA56HyAXtoIUm7ibFwtKd6G6s4RaNy9CsWvBNsAumkyVN8
ldCYeyRqI75TjCb4HJaD5pdYh0RXpUfOt6yEI5IBY0r1+1Aau0Mr9dJJUisN0ngw3tPbJz7PHrX0
Iqqt6msgw59N+/Ymxh9TuWqt95av6lgcvQHqxD5XxUhaSUuJKB6G6sIwVfVPffh/YPD/lg/2P3B4
I0b796P7/9XdFwTBf4E6+dc/OZ3OJ0w3r/JyzGYKy8rP4S1Z8ifoWgC8dNhxeGSWH/1kfKmfTFZk
g2EM0ZKVkD/4k/GlftIVBDpIs5zFWoKc+p+4+N6OcIMpedHyQ/6EhYUO99xCItlJO1lSCv1mUPIb
gzKryTY33A4G4mMCgYccN2lMrdGWwr0yVd28MQgD9IQ0p3egGvu9HNMoDWsipPWF+w6wWbnC2yq6
FaxOY1+XQXw0ofWc1MEubnu7scu1aoIs+k/Nu/+LgXPMgb8ZhUXYxdnbhI0l/ObnSFQ/OVjssDUC
mFiYcqyPf/pJTWZN7A/YIU3jj8n2r5FILoeDbMmBX7zYShf1/s+RaJM55wDM0lQGI66yf+QnfbdP
gKBo8zcYEwpe0Xdoxznv6XmaIWGcGpQHQ0Z5REfRn0T5tXTaL3Zs33QVWUaRmop90xOXO+kc5395
Ytd/TO3/xY7puoyLtiEl5FyEycu6vI+6uaj18W6d6bXgefM2AipadZosHzq739tF/r1JkrtRaohQ
lKg4Ubh3y6K8gMI8fKRVY+n6ZcXhe+H6cHlRgJo4a/HAv11xHBAvSoOyG8YRG6IVFQ+68npaXYnc
iEC7E8Oau5qkzGQQm5ZMQrJdSVBIm3RYD1kBDD6HbOeGtHQF5/QkWplVl7Ea0FDMMiHK1f+9dufJ
Nouw/t+/du5L/YWox+bN/M9v/PnaGc4n8hjxMSGZx2GE6fhfrx0/wo5iq45G1qJtGDqD4ecCoH1i
+gdzim+SBYB/8tdrh/mbU+MSbMMcbGMp+UcLAJd/M+D4UM6rQBB5oGxBlXw74EhJawpV6JKXGMoF
FX8Qrgk9B39OjaDzOVbotS8FqjTT/Yrn2Gs4AEpepBt16+YU1/ZROzU/jJkgEWAg2fC9l0glm+tS
R8NnWEuag6YM35TANtwa3sd9aRTJZW1ms/bHu/Of2Hz8r0WOLkPk3w9F72XKX4r/2jXZS/HtzYBc
fu/PAWk5nxD2Lqcx3XndkPw1IG1lGaug4VAvGRjwlljSnwOS3zIoa2CbB/vJWsBv/VwHHFYPJktH
wYEJXJrNyj/ZkZwf0zDo4oVYpPnLp2CDcjYgx34oChEhIqCPt6HGSIpKTmDzrFhrpUGZwniCUSXr
32y6ZNdYayYUERCbK2X2RNoH6BFLduQIuhZHT6K5AhMfVcg5uG50GjRKn+w6s3/OiMz46kSTsjNH
PXd/efB/s5C8wyMstwHKFCYw+z7ExyzEb0wrVZbGtVbT+dNg4YbpvYWNwVWrgbqkOUbdcZqmTURw
EK8NzDvMRWLUvDIE5BQhsrwq0QdsMmU0Lypp1PYy0fDgiyituwqx0bc1GYencRaP4BS833/0V6//
X6cephWmquXEs8im2Weem5dVXLIVZSht3YDMBNSi13d2E47PpQ6XycO/CHlyFKR8TnpxEtVwH1Wx
fFmgtzrGqL80RChFct3LuXhIqplcGbVxYImbJmSg0MmH75HaO0QptM9TWWu7XI76F9Knad/YE1We
1u5KT5LxZq1GGVGyUyLTcaIIdW3ZBvRnskKspyh+lM0sCAmkR8bmSpAlMe6Befny+jT+b1b55bhi
/PZ045X0O7/Ebw44y2/83Fean9gZsmlbeLN/xrP95JQoTDWsb4vB5ueW8+d8QtwAQwjSAlMK/IvF
1PXnfCLp5L05/MjkdI2tXbbNfzKhGMub9mY4M5Vhn2BxW+ASVPbevolGr9YTbqV83fh6e5E/lKf2
wngKT8p6XgebcTV585oTd+yOF+CPNmI3r4g5Olaf61NN5/hHeldhgvD2eDBWvT+t7ofV7YXw1JWz
kV3hwpPcxV68gmHgyqTIz2vAuev02+9fyncGUjbu3AVntNe7YJf89i4Gzm5WOXAX2VPni1W9axCy
ulhh1Gu188YHc5344Yoj20E/fXDpZcZ99wBfHd8mbjWsBG8v3cTOFCp6la/VDTK8ZwTY2ZN9mT/Y
yiY9gGjbzbaHNmIujh85HP/mypwIliQJBQ62I7ML+nUSBcU2wEZDJoXbdV3Y6cUwWhslGo+IzD64
y3eXMmXOwcQPwqhg03V+EA6IQcHoacSEBqWuiCTXIS1PTrZlbfu/f57vFrizK50tcEjDYn2uuVKv
nQb9Nhvvf//3X4EWb74vE28mjpeF9GM7DJi3T83uYAfmdZ2u9TKJqsep6U113RaMnkc7lfKKnDWl
NNb0H4LqRy7s0bxFdOOIXYqPYSTGfqAi6wLDnZqDyCUSMoknsixPB3jWP+ROoWm+DgWs+6N0Sj0z
/F7+zZr57kU12ZSwF6V3AhQFG9Lbzy2PpSSMKU/WcX8/5dekQbiF+IA0/v7h8/4Q7IALmzWO5e3t
NTIEyXnfcI2u560x9gYdsg8e//kR0mDjgquZpoW6FCHVs0t0WCDUkXSKdWC03wTMao00wrQN9kPQ
3wODcdHKoU4IVlLxwRhe/vLZF8+VMQQvV8YTfPaiyrVphb3Mlc3L8IQq97rdx9fjZnj84A7fvyvL
HdKQYFq3Ve38tTSgjiSlChFacz9XLtIPV/YGD2WJ5/jzJrxDkuIVH+xKlnPS+5tbOmyUXFWLofL2
myPPKgCylyFo2GS78mhs222wnvfJkbSlnbL7/S2+377xJToGt6ZTZrP188qvJKUGPGhi+wbP3Oh7
6ao81jvdG93vAILWIK392Rv9wNU8RFn+R22oV9jQ+TcJdn/B7y9l53NmghWkVoD2Pl5HO3Rl3Czx
cTtzZ6/abb+V/PTSOhknLJjslHp39iTbS74n36Vv2rV9NI+YKXYoCVfywdoZHzyZ9/HJr0/mXx/t
fDkFfSgPc8OTwU0ToXtkfDfbVtnY2EQyFx0bRNOggJjp5re44ZsPt6d/934BP6OHw7Fj6Qy8HQhW
UY4oTYlzzN1wS8ToSlrbe9UbtrafHqUn6Sk+tOCNXf7Tr4MrtI4HaSevhgvA4tf1Xt9ObvfBO/9+
VuFEtExbBnw1MOnnr7woBUg+ItzapiyiSwwe9SlRrGT8AKb0/jqsgcoSdWQxtajnh4pSQo+jmikz
JD017CmZCnWM+Q4j8+/H//upmImI+gKdbAUz8HlVYGjUKqdJwIUAxpp5Z3s974rXzbP1wXv9bi6h
2mXDEyLsgv4cRYi33ybFCakgKx26O1x0Jzdp+O6LOEVF9NEK/649T4GD9RD/J/8HcuKc8BUpeRO0
TSf5hpuepmN7JX1pb41DfUWAum9fAbD3q6v5fhzd4rP8xf7gRt912rk8pvsF+YJkmJPy2Z0K9qYS
uEZwHmuxq3fBPvLIaGP7pK7FMV8J79vvv8PzwUKogsp/iHXZ2fC+nu17FbC487S8J0iIfCjIOKpW
v7/C+XfHFahSLT5xiscUsc7exKiLCMYitHw9eaVnX2fbcvv7C7y7BZ0/ym4Eo7a8ZOycPbIQeF9l
TVLqh2NmuZGxcIzbQXww2M+vAhqHPabN3paKw1LJeDsEpdSss27KldUkzeFaqzA3wp5t/+G9QH/i
m+ccwtKJHfi1/v2LogFR+MDgTDNfrSRxmVhKcArzrNz8syfGwihTpUczgVRPQ4zy9l5QqTY9lY/c
L1CmuoOoB6+y6+CDL/7dE+MquIOoPtIBoEh+NrQEUaljDWzZJ90aV2nd8H57Kjrnj2aH83louR3a
sAatXPqRfE1vb6dFTx8Gas3t9KXlKmpVeLNOnH2cy/pH76e6HGLfbDHoflAAXTaGC3dKf4XI/PIV
WYAOGvKR0lUQoGzEDmCp0ZXZFP/N3pk1x42E2fUXwYF9eQVQVdxJiaIk8gUhkRIS+5aJ7df7QB57
xCLNsmZe3U+K7mhlAcj1y3vPlYufxV3V9pTeua2r4Bbb9EcSvKk7zY5WaSE+xukLDN9ijcuqR/Bd
OPrqhXgVhzHqAwu9cetN7m8MqdYtW1Tj3KlLqRN7Pxg/keV5YqcvqX6XuxY1euGllR8vvmj3oCJW
XAu2M4JS6DjKhmVjN6j6lOkTWScsfJYCmdYXtxe4N3J07GdptU7lZYc8TsaBVM68c9UCc7yQakDC
lWf6eulVxAcijs5TFIGl3s3UaqzEjarCItHSctPVCEJhCCWj3BJWjgBUCg+jTzUrfkiBSUFohgnY
tsvvysJV88FY7eB2Vdn0xS8WfmjLnSf5m7PNT5zRkv7oFPeEIToyemWRJMNnV6XONTERctiVXmV7
EdxvY8SwUg7GgZcpIDRT5LlVSK1LQh6Muo1LazTamMtwQNyO3o4vVtriyoDW4924rRrr3TjZyGK9
OnM/jSjD7WjNwXDvkSWPZSgQxd3U/CgqWZwDv+H+hX6YAUqXmLd1NHoZeuppn6FdhUq9Am6JAIZn
zJ8ebBvCtKfiCi+lc+e3PshxgUOhC1fG4hxK28RJYVdd3V5gTKC1aU1T6uTYqqzIJdKDaLxgap86
a6ky88xYPETSqV5C+nXE0EbemlNCUN4m8hzzoZHUy/J1iirD1hbC5XstZTbXkrtilYkkX7VP8OWX
3hik+aGf2o6MsaVCnW9UMtt5WrB0EfjVNoDlvczXJPb5Qzx1gcSP5Y95GqvcQXE72DmWQxSZ86Mo
Vi6R8lkv+zgPLLZwft7gOrEUCgbRFv4cmrpml3Fbo26I8qwGoGzign9I23Fjg9vKWq+w4udDOKkE
QrEHI9rfOdMICFrU9MAQQ2K7dwxA+5T7YP/7JKLb0NVr1WKgwWDMaFqtb55R118NuypfTL9yfnj4
99u4ASNgoYdsOFN5zD1nOCxwSejB6pz1LqxtYNN+9aNyq7yPYID4zwRWo6lKB2/8Td9aO+oUiY37
rOE+g5B4icVnMAcdLT2WI+9c1igU96llaRh5MOZXoaI7LfHiDQbva9K7x8AhdXgJgzbQUFZyof3Q
kYBbYTnBaRJhu9DrMyx5GXBJxewW6kuCG2Yrel62KOhRXbmjroBPwTS6RkPS3uZcCmLVnmQ5486Y
e3FOupDL8ZcTyvOQVxnZBV2p3euWdKg3iUzXYrPxHNwyK4rfMCBF3UJH1ZVjJIO8xEGIFLGNEhIE
TGqj42YCyH39sUBrafJeZu/BnLLxkditlvRzLFk7TasKsNWk5hxqEqFvfG/RHQYrzjKncnJF4oaU
D8oyx88+ebwkkWNJx2FT6fOAbSuXlwNWzDWkhqX/MmfVTdHkDd5N3nLYj6EIDCpK4c/N92JWMDlj
A2iiOO+EidUnJ6n2d8G2V9+ZhT0lMf2NVatD/bfExmhUgNuUs5jEMKeVgQUrGRABc8mUx4GuujZO
qoo0CXO+x2GmfTIxz5K2kUHC35FP7/xKtdoOztvCFv2ZH8hN2IwdRMYj2456V0oU07FbZ4MdJn1l
UtbrVuMG02tLylEd1CPm4YGc9sLqahEKSZR2CD+ldmKFGXQINdwRPUbWHiiW37RkPVIxSzejBpb6
aNBGbIo9sFdtZ8PcU+eeSBLyPdrCiKWZlQvC7CB76tcsKHYBgBw0+F5R3ZeMKHjlOIvXyJ96NUX5
2Ekm06bK+sgfW4NZaeVOJMrTZiCKTtnObq7s0rpUSI7MM7szCBYXOK1/TVz7MNTyoVcxMYouKIWF
8ODIsbo+5a7FXb8FQxsYkbYEnYi8om2vyr7Fi6Aqv6Rlvyz7UANGMV1PsB4KMo3IeL5ReP7HyK7U
qMUKI3QSAnDIBh7dtL+n5KY6kTWp7HeXa8LdMdITH/2wkRbndj3id8v9nql9WhVaziUlDiFcRn34
RXQRds8OKy15Qsts3ZUi14gGSDAohNxRZW6Ys7t9UX6Vuai9nbHnUnJy0PSJ1DdDc/aZWusM21VY
2MBvGcyeYn5adE2EzVCiqqb63MGtr4Lm0fVyifXPwqVOGGuaZ5gTHbMNR+gil0woIx2jraTNv/cL
o0O5nPXB+JgqUIG7vPIxoggnJw2lTTqXbPemx/cuwQKFyZQ2L4la05plrWqNCzG7/hqZXa57Z9wh
gZzmUEDYDQWpL2RbyDlcOQC+5AGu6ACRNNHvhKymIXVLDc27UU23o9+SKtGa8JnWtuCeaOJwil8w
IbsnNsj+5LqsUtmXbtQh52s90ZWxj3eVdNkptX9UTu39WrwgwVMyCeWxnUlngi7GfrN/Cu7Tmm77
15Nymp+Bt8JwaPVtWzIYi26ElpwWZi+3XehakAoMvCgM3bMZPocmIgtnOtwPY03CdjAKay+Ctn7S
GtzBoYnrpQVS1+ffceEx8+pux54DLFT+NBK7NkYdF0ZeyJO0v0a3bXkZk05+jyxthK/d2K0A58iP
/+2O5tCRUmf3ZjRQBN1crat87CurUrGmYbwIOUCrr2S745+rfGu1Y4d8t/uchZbgWwzN98msAp3E
MHteI3dlnvPYLf6ws2QbHN6Q2QyGMltecn3WoV1peovJMvC5frrpM1DRB1bfZtgr6jQ/eoKO18hi
SJ1DR1BYovLW+VYC4iVMREpxDRt8CSKvD9bPi0eOQuRNhvtSSzE9Z85k9pFTSMx8MneSz005J/Tv
ZIKA4SKa1QlLyfaZUUBstoesNs/WpB/TFesutd6rLhDqaex4IZ9qpXu/sTFZYjdYbkXcJy5sordG
rLBhg9B7OKzMFSgNJ8u+CrqO/aDZ6w4RHsLJVkT/c/kQYO5fD5aWOt8LJTkO680A4r3p3QTTlVvC
grTS1V9Ce/DmuxI3DwFVld09p8uwyrjVZsAezmyZvzuxAOuY+yaodzAkHIJU8ny8UoaTB/iWKuqv
U0k4keisQF6WNHxJZx+z2HBzJPDj2gbWfkoLGeyc0sp/J37bu3uh6mTXZLJd9qXNZkgHkOPtFmOp
vqIxUsZdBrW9SM/Ixeq737LLtOWBKra15BEbI/2i1nPtmTBhCbNwteQ4xSvb/umAsn0laqGBHPDI
Cad18R937XQ91rrf3lhVmhSfRqlceTZgf5oAwYAKD4cumb6LjGL8Du4MFwey6esFx7FvIaUoGHtR
XnYAKsSUz5AYssLLPvlaz65xKWtd56LBIAwkrxJQbyZGoGeKuP4vAuNYk/CgC+OgdVVhf5VenbQR
7mT9EWztlJ7XhDrr1yAfV+OCwj1JUdFCjqIWFSZoITNWMunmqwxCZODg+KjdK9T6DlvyMq/w5Xhj
ptnwkg0Hxw5zauLDOnKz5edozoDxV9TkT7JP7a/ABK32UGyoltAgDU67xgfp+GfExCd9xNRNglbY
GKzzc+z50qS8kmlgvGysVdlV22JvxwHMBIJZg2yne9ZWXDAoQMr0YLZrBQVkHK3pTEN+zuRet161
65VDQpozZ+OEtr1hLgdd40542Lq+PniAAZl87CQomVWT4At3xmv2ncDB5bsG3DQ4JFPtrRdzrenP
ASGBXVjl+jSduQnZ1tFQOv1INLIQExz/NdWz845LG7FXFYlku0HOi/GJetfo3Zh10WFhMmEFRrrs
bS30/JHoL68uDftzXukt0vkhqbDEIpUZfmGJqudD37PPuagTMykvcmMlsKuuWZxv7WKuzAOx16Zz
77lLrn8b136ASjdoToH0tygKByCYrtzHTOezxOsEOTJM2IcS+qYrZl+prKH/EXQTsb2UAaAHF27d
ufvSrO30ri8XMXNmWolFKnOdwLNAlTNWzanGI52vpsZOsipw6dWaOzB0rKEpI4PIu4EXOWOq8Et4
7LBJlmXcMY/42aNSCWRRwFKL+tyllVNeycxqfK4zutyIoIU1duxatQcosl8/j4Hy72Y1WLDeXb1/
Ri26qguHhL3yU5Nb07cuVYF2YDYIplAGfVOGy1BJA4ZPMyIi9WakbZoj0+mRiEI7PSsw6E8EKBNG
EGKfNYzPEjPMU9WYmXEw/ST4jemsLS/gIOX9zaDzqWKPz6lfeIVZQSDo+9S4HWHcr+cjtC521bo/
FB4LqjMvVay1gpclgfAiUaiV37CDEMYc5V5hv1hWoXUXXZsIWK9qnVryPlct02KZ2S07QX1kmU0X
iiE3rtXLEmkeFAamAJESfDX5wrklC81IiQ0S6xyWGcXWyFZZZvgUyZtti4PhqoI5tlYqubDM0re/
NrbO0li2yfjTTlw2IZnlf000QhjirHPHB31wvPFey5u6gno4ab/ahBPzfoWb+WxqvsaZu17WixKW
UnGAj77eN+3YQorKRfpL6vbUx7ZWldZLNTQjMZVTXn1fCP8CurRm7XWQrSZIvKagel8QaqMim/LB
iw8yJUesUWe/MaGCAKwhiTTfzUbH0U1IuldfNlWvPWIKzoPzmRQz/OlrW42cRcBVXdY4pBnRhioe
bFLl/aiYzKm/o/IjHkqnTJsLo8DKck5Udq6FlT763zqCh7+NbSKxANl5l4TS0bsk9n07K8LRQYjG
4dmep9AdJzaertt26dk2Q1W3cnRZY82+nYwI5yKnCEgq8xXpTORzCSxpXGKzuvBsQzF6bPIb40Eg
sRSRxl9+D7yItV4UziCvbUQ4REMNss7u9KCviUlYVzlcjRqHkT60IDanV61mNz9hT3tUU2Q7umCQ
ODLEadWSTQbdj5jvxnTFp4rzgoQm3CzW3s5W8jQpfpO7Nzq9pu26bvI7Sj4jEICh6WzzmuSRBWA2
abjZM/uzIjhbOt8nOGxsR3m1GE59p0rhjxESI5eT3OoqzEhq6evnoU/dOyw5VXLIJSFebD5M4zd1
lwXzsz/I/mCDsRRhDupdj1cFxnBHxCirlqusmug8uRGAqg7awXXTKaCwwoI9fSbZcgry1tivQKOY
8Ebhh9fJkOPkebeYoCmuSiX03tlyFl3x6Im0/bIIS8vPxlTjcLUwVOEZLI4+XHgpfIuNbZBOAIkW
V8K4rscxhKpVztFsJji/QVxNgK24on4apD+SqqmxryBxU1lfJ4zujy4Ihu/TWHbpuQ+liiQofWGA
aWmuTWd5KsAgE+6xlnfLXNuMAGtQRArjp6XoIMB+20UOZ5aXvpTE1rowYEvqFXjnOUVZIQHqPhJk
i/FL1ll6bYLFJi8jqXG5q86U+Rm2Jecu6TXvKVlF8tnN8eZe2liy5zjhEuWwCm3iMkoVjLyCXDM/
5Cwz1Iees/tFYJuzvBgKKe6ysRMFEAGS9wT6XS0Wbs0H4pDBcRnM2EQIcjlQzpvV2n/JQKyyB8NS
LNhHD8MTQVLOPa6P9T6pChIAsZb5Q2QGA1QHjPzjj9Zu559WUTmwFqlRjuFYZcO50ZV2SRQng2gH
EKN7wPiqP1oJ3243mM6AHGKcwSKOnsZflC2jdPdAHabxyu/LYcLN3+U9pt7FuLO8uvNjCCOsigPQ
jnt8X/6nPhXVLXjfuQx7qRffg8WC84HHFpJUP4gB1oJIvDvSZes5nC0v/dx3npdjndWWl7p0B2K5
p9S9LpTObh+LHiU9r3bdm6xMpHMY3Upo4K+VtvHRUFZEgdv3d5MzspbPnc4d5Dprv7O04izlCwvz
fOMvphkDXsWLahQ6XILc5ybjPOnBBu8cAQAKnjcFAo5DKZWZoTXaOeIcFUwXDJ914SMZzCxDbXuQ
I9zKvnLU4KXATcu2CvV+aUllcDPPDHugZZwjoA34B5NdA3GYbiAQYojpyagsQ0Qdvu8ze21cEQ1g
M+6bxPWe1IjcJ55zm4/Lvqf77aUak15erzURQWZC0cEkMelXPtrDcwAaqt1VSmS/XatZqFLj23iQ
bTA/dkKvboOunNu9NjnydjbrEcBVI4ZfdW9pj6OauiIumpxYmJK0pU8NNf8H3E41B0ejIp+uNxUg
GRlA69lZ7uQQclZOYrl0IWJ+l1Rc9TgzSv0iKxLwT2OZsFczk8R/7iYbBmKWZeul23WoaoKsDS5K
a3C0sGNbUMHZWhd7x4LN7oME5eA7lToqt8S0lU/uYENu0/qapdiAzhJEdkFCYVSmffNMjFu9ROy9
DGaKOekIsXUodYWe63YG33LBW+4BnPtZTk1wHtjYWCPXZ7omJncu4S8uoNgWaN89o7thq9xz0s4I
T5vYQ2N83lgaBvMqBtCxujc96hcKno9gtRbelzy1py9KmdUSwj5ydoq9pRHPq8Up0ZIVNJWkKccX
IXw0Hp03sflr0h8iA20estPL740qMXcl2YUXbp+m+45IPgV3mBuiEOlqYoUlxL1vEGE3xNeU57eV
7wePkgrE7zaZBpCpmqV2VJalxLDtET/O2XJnin2KxtKNIGRMtw0nMrLcxvKWOltyJZ2FEMxOlOOT
aVMz2nuskhdrOnsvWC1KD9QkIXqXdg73n9povn7pfamTTecb19qktzLStHJ90YTPIKJEO3xPSXp8
bNTkUxwjFPxHUMwLySPQWrUws538iuN8iZyKCjMWWauc0CgQ+fwDxx9pX6Nnzb83RyB/W67mh3ks
yDgouNrCLQ+I7actRwYe466HwsIUucbwsponLB/lGhlTYo0hVQphMAFO3r2lOMSyqrXqutIETDS7
ZDMR6qPnlmyofbun6NR05xAfa/bTY1+9+HrnfdW5+0YOMC7Vl0wf6geSawwjNuy5GmJvmbFmj1lu
krmYQF6Ma1vqXIcUWXKDs29wQrtlJxyKkmgvBKq1R3UooZ5hrUb32fJE+zNl/9SG1Du2MgVcw19A
cOYHDybwdwd4IiPTFr+oUzLFJVyzgqcN7P4K8FP9XHF/W4eg8hJCSQmQPs8RLnfA0evsIReD0iMd
YexnKGScg7OVcCU6Hxq2GNdiaewdIsOIz3Qnzwtrf7LaXUtiD5vfjD1CpFrbfllSU64wiYPqBb4F
sPlsApYVFW2espoTb5ZHfS8AkSBHGZ6xzcwgeIKxufZKx0B4SBlfiwkeTYkKM42s2XdJhj5HK3g5
u9wOanY4BWu55uYmY841x7upM9gVFdIwGP19FUDaCID+6m1nhwyi5CdMIAmSm42w4lqLiDmSFGz9
drFIZLPNbVPGcqZcZCXG5IQT96wDoWSTQLfWzJovI8BIdrfdkQnoAmobs5ZNLW9nkKO77iZgX1U8
qynTQ1KDCdrKEpjHcclLlCG0VZheAVQOK7SqhETx2YX9Tn9pRbbjzjFRZ3JNzAHqDMeRa2Z/yLcf
X+BuvtZXl5CbkBNrK6Vu7H+Gv5lb/9Y8ptxuOUa10WA8fzcXB5yk52t3axv5xWA/uCTGm4vcc6+/
a2wyaoMg0pxhp4xLCnI3hlnH8Mktyn7cQ8c4xffOeD5S2+zt+bzyr1c4MR//4PfugvFsIaozKB4E
iHVf/d6RZOKm17hxFqbTPWhcdd2AaFv/uRVL52YbRTruAwRZRwqbzpejEcDsx5ffJd9RjXg3tqdp
+4+f5VjQgPMAC6TNy3c3N9yxviYfPNs0ViffOQTQfdGnHiqGV3nnPhtMICTO9I96nj/tbXJB5Ii6
jZvn9bvzJGUa9llAmCwoOvVCjjzqQudEl3r3qRBW8n+ifUFX/boVxcUuUh8739VSRzsGRu7Mdti2
2hRlzlqEryfUAVsP/Vu8xoU99r0NnmDQMew/CQN/XaMv7Vo6XmH5cbXNa7Nt3+gTWGaXgwOHbu22
FmV64hGPBw1NYmvk6TY3LSFlR4+YZ2YpFBd4MbHIyVmjVRSy5QBNR4fR8nEfedsU/RCBrc4yRRqZ
e6R90IZ1cd1ZObFmBnVkdy33+ymlrXksT32446G1WW3MTZOCyw+AwnFTTF7uInncWIPfDmyi9924
74gt/8fBtbWDzR57z9YhcQe97iDlQnxukGR2XEyWdeZ4bCsA4JwKgnrbLeB5kGCA2gtdEjLV1620
C+4vcEpWzA2D9Zlp3WPzBrVpXwhRPKmy5lrEUrN+omu8fYkWYRZIlMjIQUL/R5b1V2/MS99IpoUa
Ve027Z4ajXEOdftUJs57rUC5QLSsoyUKjnMTspylxlsLOxZ+P144GVF8TB//Ol/8Ua5tU+BmtrKZ
cl+/QmcuhAmfyo5HxDmc5/UR7HE/n9AQHc8XtILM0DXJkUVSgZLodSuZ5OikZAuhu19nbkYSg3z0
BYCdBZ+q0rPu7uMR9c67C3hrGDTInjC9Y2WvM3XORLXTio3SUPteC8bPUBTmXx+38rb74TLZZH8Y
J7cVdvsVf/WDtUH1TYXTonTrmrcZJJ+DcrrhS1J72t1acNUE8ozN4cetvp0tNokqU4WHVpoJ/uhd
BmoNwDUKi7nQwEKZUp1NbJmF9QhB8E9T/9+p9LdTib76gf/xCMOw+Rf/t+vR/h+ELLgu699/8ET+
jw3X3wAkhmmi3dXRm+GB/T+uRxNjPFs41JNkBW/pyXSq/3Q9ohhE3c92Td9wJP/iUToeAfomO2QJ
Rui4TVLHItiGS/1ikHI8DIO/UFxBaZLBuo//ehl3/2sF/tvcftwXt1Yw6zM9WTiSMVq8HgHkP3jt
RLbLQWu5t6JCW5B1IPI406xg999r6mhFyfNgYrhT++UXPTvSIIPeT+wohQp/IgRtWzX+3mzwUNu4
IswJ/xkcgqOWfJ/Lc3Zn6gDbNY3xtWhXFWjBDrGbaA9jELSHCnXPHhP28DgFvfXj4yd959M525LJ
W/Xw3Bx/OsPsuYTSJnVwlemGBIOgS0qs/7DZ/z9bY7an3CYSJi4elr3O6083tFxaJ0WnDnBYtUs0
d9lFWlH+7uXi/uNm4E9Tpkc/3Mg6bOlfN0XlyNdWWNSHYR5J/rMSiIwisE7Mi++8NhfsCaJvPDis
9Ud9sbZUm1I2lgeAc8FtaUvvHg7FKdPIe62wpWHvhBp220y9fhblTVmG0kMeWl/alwSAJJ+WYJhP
vLFtl37UBfkuQDWYHzap6jbu/lpZGmn6UzOZ8pCadX8O9RsgaKf756UsvYuUo0qkYATFpMulJ1p+
7/k2ZSxmJuSqbzwx3GN7laylPCiFJIOLuBY2MrkcH3fxt/MGvkmTqRNHGQGWx9tQb9WbrEO4cQBg
17Az7LQrqPFuZHRrf/vvTbG3tnEWsVpjRX/9KpPAWfShnaHPUnu8WE3lnVeN2990nnMqAv69p8IQ
AOFpKzjR2V83hYRN2GsF6BbJNviboa+iRjMpX3BJ+s+fCcX/X00dnU4sYt5tWZU0JTlxNQBUL5Gx
nXqgt53hdSvbBuivbjiOEK5bTuLcuzp2GABUvM6atDghY3/3tXHSZ3sITc07PohnVb5UXZryLLDi
zhxhTmGgOVmc61UWf9wZ3n2g/2zqeCYaEyETULdElS/wOr3UWQ9uZv76uJETz3O8KHLVxWXFCuW5
RcZ1QKOHz2DSjHhAR39izjveVxMnwQEEW5duMFyxlb3+QJwqE0CxfnPIB6c/pLJyzjJdVvvMr56Z
DcsTX+rd10fWLfMCN3hvLGwi1VZiHr3mUHqZttekQKWjecU/fyTO3rgnHDZQKKrco4m8GzWvriBC
HQohvyrKuLs2sKf9P34kzCVs3ggy5vxG5PlRIw1iwiyRenng+m+MXEPIF0vIjkiV3j1Fbnjz2v60
RQEOWipZo571+iuxWiUNO8XywC3u/IPa+RhypMhOpV2+cemymjsbaoNzAdI9XBSv22lAwlToocuD
zl3QjeYG2VW9DNNuKpzqau1rhU1AzNdcCnRXwCTM2wKOyzdFxlMeGZrPBZsl1mtPIWf0yBq6ZAUY
7mtraU/UqN702u138tKhWWAHM47NnompMieTWXlQCDeeSO9xgNw33UFLbQ8K/vjP+w+LtgBB8VLg
3MCheP1eiPsa6yH1yoNpaF8XqNJxqXvzv/ZaGvGhjNASFl3sHq8bQeSeOAWSagKYy37vVd24Szj0
nnh1f5arVzsDmqEdlLV/0hSPK29lB0VKU6gwcJ2JHy3nwCV2Nas2Q1TmwMgHxG5RO/V6VK/V/N1C
BnzouBT5wkxObJo5tPc+OuKraem8q8riRSCJHdFx4mFed1SOmv3EJVgT6vPYfvp4zL0dByYAQOy2
lLjYeh7vagiIQCIP2fRQlIuPhUE2Z722+CdG9pu9E7UgiwMWwC0casDHXn8ILUW+7XeqOCQ9SaNL
i6KI/LN0v4xudtmDWbyiePPLW4W8//jx3vhY9a1lCtaMdB2G2fHe0Gq9WvNdmR88IXLunTGV3jvr
4vxo2n7JEL96W33KteZP6LSKJu6QJBdRO2D6ucLZwrDDTBg8FSgrnlIKdUQ9OcMWNPfx73w7/Dhb
sL+zN1IGNI2jRUM5MPjmNCsOK7mv8VTmT46orbDmyi+CbXzKyfre98DWhS2BejsX4Fuv+GsTUW7s
nF5f80OhEiuqakfunO3oEbkySw5u0dpPqijcQ7u49cPHT/peh6MjsBVjr+4yy79uWpiIzgah8gPi
VyCtQrqRadP/Pm7lz9B+PSa3Yip+CnbrG2H4aN6tswagYV/myPB6tEClbizoh6r58zDM9oUHtOdi
WQzxsEKciUAvE1TRjQklt1rO56ZhB/+6TFv8nu1MB9SLGfx4bcua1TCa1iUzr9ILOj8h632mTnWj
d16uRay96VCrYLk+LvH22H9WVToZYbpkGqRm1e6MXOUnOuupVo4+oZEliyJDFIz1goazYD0PEVCe
uqV5b+gycn1qJditmcC3Pd1fnZQQsM5XC+z+ZaxufWrK9yJLMec5wulweHkdGQNtt9jo1jU3+1I2
m4atMQlQ83NXh9DuNjV/DMwXk0H1u529zI8/7mbvvQkHbsBWN2Lz5R8tMLLJNCNNfHHI1bSQ1uuv
d9gy8t3HrbzZvNJ3uCOkK+M858h+1EqBkhavwpodsqKaLhz03CR9KbFj5z6e+LTbsDgeNtTQueTj
jo/J4agpMZWDSYAHEPJx+j3n3i36+DwspffQtsk+982fHz/aGx4kNwFc9eEv3Z7R5l7n9UcW2ErW
foZ6rsmuOGBnQPKVJeDpOo7wt4axItjuXXk5b5a51UnrfdtY4o5P6Xz7+Ke8fcuMHAaOudEY2IJu
U/Rf3c1A4rgERSbYEXIr6Ppb/Ko/S2hTbnViMng7279u6mhyItKRfImRpky21XsPqPeZY6jlMGdo
DMnAsP+b7W3Lwd+PZg9YRBLaA7dV7LkgsV6yopgxU7h4ywLTOrHcv6nWMQnBJjEpxFKFB67xuj3U
Jb0M9EYcLJEYZ12hE7WVEVIhogST2rVW92RoeW2NA1f6j2WeGL8//pbvdSteMQEjLKc+9OjjfrwJ
egeDfpx2Zvepn1Tz1aslkXRJYl1OfGUkyFV5KBcbKkDaJTvlC0TW7Xj+8Q95r1OBtrIMrt22u72j
ba4gXA6tfi8OBIhTx2PYRWrcApFcso/+C02B10Z+SqGUgtvrl57MCEfThuy/vkfQuS7oyAqidqPS
/N93EP/XOuV7/deCLMjWivFCAfF1U3JLcVGllx4QSokLS8zTruqdZIe/TwsXgTrk40d7O81ScuUQ
tXEJDbQ6R+0VI7dFXWalBySppD70o/EbW159oir1du6jFfYMVJkhiiPRfv1U3Zy3cuj09KA3yfit
LTXiTFLL2JveuEXvBn7c9vmpku+7j0YPZXNAhhBVzNeNptQa2WrW6aG09PZ+RWn1SRi4JD5+ge9s
h0BSIKvyKLqxmz3GEmiaPxO3kaeHtbSrT8VaLM+pYQ8XgBOTG3PqvIthwZxuAwmlPpbX0Vhj+sEY
UBHNQm7jiZ+zTQCvlxl+Dts6bms3Icbx/lN0KxNIjoGSYmRzW7CD+1qLVWMFHboowE7zWfdrfETO
YnW/mtywsDMs9lmR5Pl1S2DhOTFU4tTa996nwDnEUR021VZvff0pKt2Y0Px36aHHj0T8aI1PFrVs
eerht8POm4eHugn4h5Mvy83rdpbJIjtPivSg6A8/G7MNdmXft5dBtTqXLeFI5wjHxHmQDhrh5m37
aSXE4dRO8Q0CmYXX4rAPxYbjGLuXo2ILfSFQYB20PYap9Xs99RiYiGiNyVwaok5JnxJwUMRyzfOb
NfNqUr6C5vvH/eCdN07JAfzkRl/iPHD0JkaPKauFgLwnHqX4pIHX3PkBCZUft7L9LUfvmws8plaP
qQOl1dG43oYdCutJ2xOV/lWT83CdCQKrOmdm/gru/70xhhdcd06eCJiOxrOVtdZajFLbz3mh9hxJ
SRhCMnLnIHy4ZNYvPn/c3nuvkFsPYPGe7XDxfbTUioCcYFUqHs4K1ngitDgiua+4/i+0ws0p8GLe
IWWC111W1QiCXdVre0/h5GmRvu/zZD5VrnlnAkYdxfHX5R9u74+qBFxyiBWNs7Yfeye/SxeftO1h
G/t6OkSq6aZL8jiyE4+2/fTj3vF3o0fjIC0xc8qV00suV/saJoS87OQSHMahsX961pScDb4/HpI2
8fb//FI3Cis7bcenyn5821fgWpvHLNX26AXsg75547AjroePW3lnB0JnJPWEV8sXtLb//tfeLytc
JJQ9qdZG5ZbR3K+b6ScwSWM0TjG73umLrGNUcFFBIKE7Pg2RJG6gGe+DvRCj/+BP3XrZt3I6saX6
Ewp09MXYVm7+3+0sxB9fP5Ep8QmuZBbv3d6a97PbiApHQ94gep31Z0Tx9R7ARvYCWRAR8QxS5Zn4
QYz+q14cPJdsxIU1925QeF8hZni9EeKF0KIBI+q1qDGXL0pNJ4iEf3CMx7/a5aDooPrcTnJHexid
Q03iJVmwd4qyvUFcPySH1bB6nwTkSlXVWa4BWYJ2oS/EsK72COtEZM+F1hSfTSjdd+hkzSyUhr6S
GsUnJznQbqw6WqZUpXf/3Gm2rfNWjaLcz13G61fcFYFyNUP5e22sjR0IjCzEgVbuPHiTJ5bDd/rn
300dXzvqU5C6PcalvT9k8y3LxHBO0up0DRggOfENTjV1NNRJJ0sSryHtVRT+8KUuev0MIIB/hQ1+
+q88FesrUCP0CrrxPzk7ryW5bW0Nv9BhFXO4JbvJCdJoFCxZvmEpWMw5gOTT7w+6OWp217DGF961
bZeFBggsLKz1h11YnpoiyT26wyFkFqQYjDZPp6Aweu9D7KJ+9vLXunHuAILRk6ahymW6r/ooVHzm
Ze3dcMQoPAC8v509MN4HU7o9ikMWLu9sCuuXe6Jk+DXv2RNU7iffqwcFAVW4iS/P5VZewmT+f5jd
1itca1OXEndEY+66z93S0faOFfON1qq/8BjVvhmxhcsVFoVQONCsg2gzFK+PzMgWQwKSgRMnjV1e
IpxSi03Mu0Klh+agWgbgcPwcD6Z6c0EdcgUJHWOb7BZ027wCFmPLztfguPJ3KataJXcvL+jtUai3
4srlUn/fbXp3zdd4rmo3pEj+K12w8NTwfTxogdw8WTy0ZQeEh5q5u7kniji8N9nuWTeZT2mqlJ+F
4lrR0MZHJbejoXbzafrKhfHIIcaJsXrUyLKj0RRbkC9tdXp56W4NBSRMXp48nThblztex3dRgn7c
cFaT5m4dcZ9d1jo7eWJ0/sMRpjtBHoCuK8+03QIONN2obXKEG9yqyOCa/kzWccQ6uJFgYbRnSyU8
tBGpc11OKK7x1a7nnM8kZuuhW7PsoQStdmeiM+xDXOofZ+i+X15exZuDkuEDa8JwE+zx5aDzpGG5
XNhOmM9o+skO2NmLTRjW47i9o2w80mowsoNQL//Q/W3rSZg/xwqOxT7nb3vPmZFrccM2L+wnRC6N
UHeVFn2JyXnrpEb5+oghZZhJ5ajuQ9aXp/CPLAtm6NaqI2dZykKcpmxsTlYjuoMQfGMpqYNrdA8o
mQLW2W1I09DUVZ0ZRcOO9SygAJ1q3hQnrUUxry/G7q/OQyr05e93q3ZAv4bKM0B4KjD7vZk3VdvP
rHRIwiD1rxR9eK8nWJFi11u7X6eSGGm2Rv2cAP0O20x21IStmY91kej3kHidg19041wCJlMtisb0
6dEnvFxsQ53MddUNJ8S4MTtV0gxYVeMuND3vv3xXC3YDFTxon1S8LocyAWn2BU62YYtbw/tZoMtl
ottxkNLeiNHU7cjNaXdopNDyu/+xe2ylEepAAApHhz06qZCXsmlIX3/feFwzAFA9xgEcejkKCgFD
HueM0qJbGubO9G3r5zp6ebfcmoqt2kDKKeqbdLwuBymcWW3LChOPbMi3M1RrrOEtfGf+wyg6wDGQ
KPINvVsw19vQ0yqFExoeNvaejtwDKgzTwWe5tc9Ao0iJbUcqq+7mYmhK2dvp4ITDsLp3Qkm0h1hJ
q/fg6vvXXzVEfu4ZjBBA2OzB8ehGlYZYUyfswa2f7MTOzgqvkLBOVfPgC92aFVQQA64EgA82wu4L
pRrc8SVxQhAL7Wkrx+qu1ZwKeThxmMzJgLQLw7SRyOboeoKz2ReKNQ11wwmYR6j11n1WoAejN/Cy
k/RvR8EvXkmcv2rPnSBHQ1MXg/6PGLvvL2+Vm9MFZcJGQSeFjvPldGHQxUVBL5DoNaHOYCGigMxO
fe47Txx8RJmaXs2W7JjSBSEaitLlUNaCjlelrnY4tLrymDSWDp1fT4MGOZO3VqbX/iLq7tyP6fze
7YbkP9xB3K/Yn/L8JkXfn29vLBSOHiIxbmn6DvIbUs75CDpw3VqBRESxWl4Ekju3F75vFK9ekTCw
Q6XxTF/UGTLgA92An4rW6Y/Wppmndojtc9/kzV+oKs4hhMvh2USWZjm4CK6CDT+FoAlUBvQSzTv5
7/+Im1un6UuxTHY4uiqOGHZWPtiz+uXlDXRF1QSVoeH2TJ2S5zu3ze6zinZRjBlce2jazbSet27S
Ol/0FfBLhGGw40Qi4mdsFGRTnSrFE1oHE/jV21rsFYwUPT1hZvj/jvh6LNE8qt4czdZQ/2qEg0KG
tzjcqn3czo/qVHaoJ61aMX9cel39y0F2KjvPmmhMVCK1uUYlTi0OwpwMln9uWzyApEeLdK+UfmP7
NDdZ0Sp1u3mOHLdr3g68FoK6djOT3bqpd+1MWqHmuvLvy8u6P5e/R6VI5IE/AWi3h0m2VlJUugYZ
wu674ZwXJR4/46z6dT8M55eHknF6N0GiEJcRVX2eQfumNoyL2HK568CCVF44m3r6jLiEEyyJrjyn
rYmMb2K638bNLQ5oC/ulpSpKzgQdDXQxsWeP/vNSJbX0epvBB5jrL+qyPyFBt6eqT7q7wnaTuwVd
x28vz3a/sL/HpPJMiigH3hPwUmetex2prcgse4R7kwWScNq4AfC69eAaljv/z4WlAgefC1AjwZUA
vxfEt9xcSYza7qKYazQsNaY2NSrnH8QjfPDaO1jOfYCV41HKZ6uaEuaiyuX+47zrGaoX8zx10VIj
cdcsOlpPSd4t/pQVy1lDes2nhW7fL9zbj7TY0yP16H3A+f0DeAhC8qJHSN3q8gd0iK66sV120ToO
DhouXHBoGC3VkUHl9b7h9qAxgc2HhM3t4WCo2/HS0CG1eG6GO3Bb6/OPxZ4l5aCps3tXm6CagSON
Xrt1GJa6u2RDcW3vWTZmDIHUpiUToenwT+m6KAO03Scs2Y44SjfWkXIRhCtKZFTH9h/SQFNZ6bS1
ibCBs+6rDt7wmijr3aunA7cROKvshvN02V2IWyJUu537JqLWI74II1buyb3rk1pjhfvKq4jYwkmQ
LTXyODj98lT+sTU3rei9eM3rKFUQlDadAckKWy9PL8/o+sCB2cMdnhcH+cUVn0ZtVjWjiFBFyKuh
iauNZkBzLRImUm+Dgkzfy8NdfyaGk90sPhV7fr/dl7xvi5qXXqQ0sxcAGkrCsliOoMA3JsXDFeqk
Z3CyiNJXS5dvVWo10WQXX+xqM9DeMO+Gscp9oejzwRLemBMfGUtEXULLIHRdjjZmo2ORmTVRv6jb
ewO9u1B46mthtWwHJB9Bu5IJsiEwzb3YDmasWLPWaU3UtaX5RuDw99lAdvzg+1yHeunIS7kNyWSS
E3WX25ZrvfblaEI12NQ4hAFFmV6bzWipjCO/o1vLRpMRABovIQPO8OWEctXqikJRm2hu+8lXwf/R
p5+28NUbzmB3A2DReRCjj385ikIh20K6B5qGQHcJ1cgRwoFy1Hi7teEwHANsS5qM7fHuXectKKrU
rVdHoujcv9MVpdhp9exz4c1FgMl6fJBg3Vq737w0bg3q83ssajlpVdHpWx1NOV0r10E+Fy2r/3BY
2QhgO9jTlBF/p7F/RKBlaoVeYw4cNWCLzvWAV5tqN6+1amBj0xCCMAF2gMvY230htCiTXkMOJ0rF
XN3xyKjOyBkXAE5H72B3X7UC5FiUKim7gH6kmrCLqW05ZhWaQ01EhXZE2wx9+cH4Qq/2e5+Wv6py
fkTb5WOzIrie9Qdt4RvfTF4dIHYZXBIyL3ei6ONSUFxoIm/C1AFRHiwAnfpoijcOMH886GTQnRAL
93oCOmFxiM2GUZoBQPBIgM2H8n2GusDp5ZN1nTpR/Md8mPcS/icQkC/n422drUCGaCJg6GkYd5OF
IL8xRXE55E/GluhBA77jDthn8gGluOHgKr61nPT06XZA0oSiLf/9H5tTKrm03ZQ1EUpAa9AruhXS
DD1SuLhxsOlAcAWDxUWDYn9fkWhUqjXDUkpHa3jONwWQd7YhFLSIwsAvoUBJ4eVlvU7UXFqSsIhs
SfviGXU5r0KramUmDkclQniPvA95/SWN+bbXctQTkWnUfQAGXX+Qbdw8Gh7Bi7AvDYdwh75czyUZ
auRCCGELMnXxlCl/JX1dPLi9bv5YGhTMpyk1nses7h90MsXPOIMcNQRvzN0CJcd1QLJI/1F+jT++
aYZDizapXhVpyMY95EtevkXStPMHa4Q/ip7WWxABr8UYEBPA6MnbQaXsB3v5clAI72MvUOuJepBj
d2uBHayjJK918fk9Cvkv5CSOCvfR5SgZ0dq1Kr2K1G5N3m9pO54UKgvnlzfP/l0qR+EjolvChuU7
yjP7xwKmjlNPdSmqKO5GrIC3Vn8HX7U+LcOYnuIWzmXeoTSNKmdyEA1uxB3p6COh17+d53afDrFw
PTf6roqqVu9Q604RZTPWJkQ5Why82X63ui8ficyShxOnnxyZZOhylvxTwEOirSLFtn9obf3GUsa3
Y+ad8rJ/1rGdtEXlkVG4993anQolP3dGcte3zZeXV/tGCKIsTc5MIRJsw778rdddUo9cWtE09URA
LIx9ZPe3g0B3Y2XhAPPaly8p4M+7OFtYbt1qyVZGirD7uxilwbtazF+w3VgPvuGNYMeC8uqQOGeK
4Lt1HddSqYsaEPNS42o7OJN7AsXir9kSVvWrW+LsVUmkY7OSYJDH7JJ0I140xGKcIsr6Vj2VXd1/
NWexPb38jW6EFPmIgrjCpYvd2O6aqJxEZIZWFJGFzuA/6aIP53XDbBAvQDQlu1l7yOcEUbmXR/19
++y2qMzRXaATHEUSjsstmm5ejlqVkUdAUhuBKURRRhWMnTuntDEnR5j2HFer/n7TsA+Dk0DLWenL
UAwmvVoLS8Sk3YzIijvnIAu56r2x7Nxm9Hzly1u2Oi5/2YoVoAXStYgao5nRk40dv0jrBOiP98Y1
86cYZ6BQV5N3Tlq9yWvxVHXYYuTW8vPlJbpxeMB8UCckwSRx3mOu8r42Z6uDn6bYo/YwDV4Xrus0
HwTEm6MAvKW1xx7gOr2cLaVGFLdqJY/MTgwgou3+AenXHy9P5cYJhdAoPzVoaCkWcznIUJdua652
HsWg7U5Lmm4BpjW5P3nTwUg3TigtHTYyXUoOzx50bSzAb7d8zSMbtfMgyQhxqMfy9Uj+ty8YXx29
B69q82wX6FKYdJMR8H/2HYihFgVuMrDe3C1LHixjwXG+QlL2oxgTK0IptjwpS9afhtL1/GVd08d+
bfJgs7PqYOfe+pRSwIpngiV7WvLf/3G3yWRp0eIqjzR17pHzq5RAAVx5ANm/9S2pzLugX2m8g9W5
HMVFt7dMGzWHedsk4VTN3ckDUXPCsl49CE3XE/pdwKVygFQzJchdAFTX1BQO/kMRHCzl3oyX74Mw
1fuDvSmfT5eRiFEw35YXM83t/YTqLja8qU6rqMXXbA3E2mbde5Ncbj3DM4uHoBbNGJ+LdHETX8zt
0Plcqfo7iagHIxuL7TvlX/yhBpDjUoyUhtgpxXnlvToUw0LwaNrvmIElP4sUSjFY/yoeHzd7mNaT
R7qKMxxw+5/LaGSfRNUv95gMrudZ1bHPzEVvoBZsDGZIU6OuIuGsG1q4WTk3dwoR8LM6DqKJBmvF
lItYdlpjzcAFDcAJigRGdW7tTv2WxaL8V1lNdT05o1iMwO099XvaKat2HsspRrDQ2rqz3jbV5s+F
A3pTN5MGddTeyQ4Czo08mvXm6UUokFDcfaF1xTknH3XMsIq83b7MvYcnSG4pgasp/Xvsd7S3WmW6
KO72+oNTq/FJc4vXNmTJZPkN1A2B7klFtt0bgicokui5xZVjY0y56POG2LY14DPnHD1Xbm1iubFo
aDGgvlc9mATi2oOH6oHeIfvdrHFx4g3++seeFHqjb464ASSwvbKc1xpW3Xl9GaVFjNBgJeanEmrd
wdm/NRfySWi1UpGJJv3l2TeTgiXFATEq2+aTOsOniONKOcherwMMwjF/DLL7Nqm+ZmmxMkiR5bQ5
c7eI2gwJb3rnRySnm0PxkJSKmjzR95cfYqpT4/RzGc2JOkAQ62LkX+PYn5Z1PJjV9cXErEDr/K7p
0qTYhc0NtM6q2vjHpX1bPwwtxmh+2lRqUE49UrpljYb7y4HtOrFjRO50CjrySbVPH/O4z7xeOtZZ
3WC8daj6B9YqnFPvNnogxVnCOTdeX6tiUOqvkvcE3GWf1hVFLm1A0zKy50w8zI2R0Y/NWi5hPAFf
nt+NzQjBhA3Pe07qhe7KYu4i5q2uvSJas0q8LSvd/lZ0DlL1rx8GnSI4XIwDaWx3CTlDBT6wNxjG
0gXOdc3wdayT6uAWuvGxOFFkEbwtoE7u4UhDhWmoCpUkypsywVeuQ0szU6VZCvY52MJl9mnuHfcA
sndzVIvLnEcTwP597g8rcrLXbi2iBHZa2JlGF2jjgvF7XKhhk5j5Z3vzrOg/LCiGsIhfIHIExfAy
iNg2zG4KU0U0ttp8l3lj7HdO9lqBMiK8RhuKoimwEC71XRRhKU0Nm88iEluXvFlanHb8xpqbg4go
j+0uebgYRm7SP3KudUxtE68SXk+jm9/b5LkOwvfVD3RlihC3PjsqcQBVgrVK3QdjjM2D3XnjCxrc
pOjkkPiB+dnV1YdaX+O0i3HCQEL9aUbkC033pAuWeUJSfDD7e6Wqks8vf8EbTyS6iNROqQihJkZC
fznrbMBYpe3w3yisOevOXDTeU9b2TpjGg/FLuG6PpYrqPJJWzbia5stdqih6ZMNyfItJUnywo26E
cZqAgGNsF7Fdvvvlz8EQptQXpc0jqO0igHNZnutVU09daqQH5/RG0EGTUCqbsHmB6O6iQeXGK46W
PMrIKvC2SLsCP+jpKEe6NSHEbqkdk5BKAOHlhMxM7dUY5mUUo+AbGdvWhliruW/xBjnqBN6ckGzY
kv/yeNk/zfB+jbXOYqi08/5JbLd+ULP0iPB1a5cCjIBQzB0IVmv3gaYlhfTi6nlkuDGWpEu3nNt6
Td6Y6aoEKd4K90A+j15mt2ZGlZiMizI8nWj9chHzuGomj2VDXAAjHPTgxYdlxoTl5bNw416nHcgl
+7tI6u0fXUibxSZ+FYjdWJl4VyRJ/1zjUhM0U+2NwRgb1kHEuTUt7BuQwCDfk/rLu2lh/jLOSU/h
RGvcyFLMIVRW9UiZ8FaWzksScTOWDjTuvvpQKirWnMWcR16JUZyaiuVeVFr2xmin4jlJoGyTyJT3
IMqzb8OwWSFWNFsTvLy4N84BS4vGGgpZlEGs3b4Z8gG084YDc+Fu5mdPwT20UxGu6OP5iE5xY1k5
bBYNGyaNGP7uyE1iEotbrVlUN2r9zctMdufgHUmc3xqFbIzmmQHnHcOX3cfDGrjGTgWxGEX7p6sA
ZmLZmb4+HILWYQ42ex+ZOvkj/riTqCxT56jTLFqKRAko6824M9qrX+k4UL3+A4EGB4kuUfhXfBrc
0Gu7b5000lLla5cs8SkT+rOi5PF/2AmUtHmns2iy0nI5J26/dl4dhGkax06CZh3Us7FkeAzFr+aF
kDlA3fldeqMffqXHYqK4grCCjgaO2VH/64Gwmkrinl9euRuJA+JTlFsd+u4Svno5oby35koH8ocZ
u45sBOyJGEuXtrCHM990OYvVdtYgBgCz+aKE5MFjXLEOOERXwYu3D5UP2dmRnNj921RCSMdk4Hwh
otm8yzBGD2bAuz6ZonOqqjo+qNRfbX85HmB7WVqVHKxdSPZG3BC1uM6j2XGqEGP5yXfNMTnY/zdG
oR/AUPTJKKHv9chNG1VdHtxZpHniR6dM80nV+vgg8frN8LvI/EhTqfnxLqDOCPpol3mpS08JOeuy
SKGWgGV2NoAJUZC7K9PB+OBiOP1kizw+6WavRHinTXii93r11tGRGUyGoagCT5uncBuSwS87VF97
Q2BABpgwLC1FOfVZagVpN21K4Bjd+oxNoX2QyF3FVzkHT5ZhyOIQQN5FigplyV4fWSkzHYfh1HW1
SZbs2mXmLyS0B8FCl0tyuWRQlTlQtMQdaQWyu7rMTNrBKQJlFh1nZizuuvzsxpRIH1RqJ/HD4EjQ
bdkvUAvipfvZb2vy5DWiQblmxa7ajTX3AdJ2/TPFsjlqVn2p/CGxmrdZ7cxPaWEmZzw1s7fNJvDm
4eRirYYre41H8f044hNWz2p/VwnTuO9i5Ruo6iM+/fXeY4pIO0CnhHpFlL881pmm1hrICMScmtJ6
WosBp0e8jA7O0W/W0X4l0cUGC+KArYUzeTmMnRuJVuZTGsV65mGfqYdqq39IO+wlYu/zMOmPphM/
o8RX+mZlhryK8eoqZ5wxMfOu1+elnj/FM50NoQrV70UfduWEQThyPY2xHJQ+rtdEVqQkN4UEE+Dh
7qTA/vYUk2ZjiP/gOvt1Y1Y49E6TcrC/rqMZ48gHAAAS2J37lCUpkMxAwMANq3gzPmZOXn/H6A71
shi+1IeNKu7BgLcmJmkdNDdBg/HX5VcoBmfpJ66GMPZm5d7LeXdh6Vi+NuEDNyfRDpJbJ7vHuy1l
eRmsRJodUBx6cW9O2KlJpb3/MhewIiToshqw54TjbjdubcVc8nFN3yZqh2luVWQHz6frgEOSBZ5Y
PhulA5P8hH+kJqmrN3MhYIaMHfaTdpf6s9v8WwNQOZjOjb0gszkAeoicUa7cHZDRSKQTn2uHdZKs
j6LDu3k1cBTMZ0v81a320bm/PR53jcQfggDf3WyZaY1VR5YVVrB7/hETQpt2hQjUiPDmWTSa9fnl
9OHG1pNEPACp3Ntw0HdnaivqUUPXyw5dfdQf4xRnJWpGS/jyKDc/F6kQOFHIa0iHX34uyPse8mVy
VgbooRRMyt1grAsaQfYRof7WAnIXETgl0g240uVQxuoiPWhsUFyo/j5sW2e8mxf6Hdsbq8/bg214
vXpSPhAZIDrrBNE9MmvE07Ax4swIe4xRcf/p+VBCMQ5SvOvVk204WqoUQ7nsfl+Hf2z2Jre2hWH0
0O2875uNxaJFnTbsoZwc1PFuzUdqr5Ed8ygEJX+5eGM3l0QEXQ97TykBylvTqUrK+NWBiPkAfqUn
zWfierscZTUSVSSJodOGxksyKybtLwXLuE+v3XN4dNOeAbVGMRQe6OUoHhKUaRMLPWxX5A/RosnC
vLXUj4NuxQdD3Vg27k5JsgV/oGl7bu9mIobcuItO3t3dD7NpPU6YwB/c1TcH4eMA8sf8jL7G5XyW
LlaRKGYQu8RZEy60+5AJ5ajLdF2Sk1kHO5rUQ8Iq9lXVei7ReK0qLdzcuv/UpyNOYAT7MX2P7fKc
P2PVNAzYQLYFPLW4blW/hVud3DfbgBkiMpqSZmVb81FgvJ4+WdBveCCATsk/uJy+mlSjyOBWhGZi
F/+WgC7p/6vdQaf4OnpQNlepZEv6K23/XWbpVWuF9Xytssj011wcc09DUr6Z064NLJyhD072zeGg
c9KZllrmeyVtqFkwXapExXTb2O7r1tTDzEabKZmr1F/U6kiX9WoRJQeHBIDchvsTvP7lIs44iPVm
bVqhOdueD6S/PqubeaRmeDUrRgEmyq3M0wy24S6KtHhjOsvkWuGwZj/NeXSCfsBFtt7GH4piVQdv
z1tzokjBU8A2ZNllF/CXNsuHrletcGkxSUaFvj0nnlEeRPpbcwJ3RtIJdJoChfwVf8TgDqZihoO4
GXqpnUSLRxfAnDdxP7QOsFEzPZLhvBKf/028dYleoFB4U+27btlE22ZCLzXEVZ1OYrvNY4x/yFD2
wdaZwAFMs21TStM6+u7DVuqYq/aJ+IwZh5WfkJ5r2sCYdX0K3FSM2rlsNMXg4uia0Z/ECCi7FBi+
HbxmZei+eE/QOuDhApYdQgjN+d0pnXIyqVzrzLDHHPxLDejivNaKfTJaqGzoJrlvFmADB4Nex6zf
o6IyTAVEkkl3F8q0uJvqJLxPki0tn5p19h5xQ8se3dKd79JOel0XdiMw22yVmjWw3ZBCYPNkNnn8
fTbs6bWhmt/D9SkxvhCY1D34PUHnYTZziPpenZpPKypCvlquw2uvUUZBMBSRE+qq0rvkcktSLhux
lxlRxxjN9Y0pWpsqlqO//ngBseA+0KQSN1Xc3SiGniH+UZjhiglHYM0oYE94B59evqxv7RtUFAAp
4p0HOWoXmPRaLRxDuEaIsUMTB5VbLifNgyjl9/ba3/EkMu+p6L269StL3xDMIMU40KT2BPOlcFat
NMjfFBqJPmAECLuj1x8s4Y3JuTo9bCI80ZDAe7mEojYntZtUPcRwHgEVjXHOiK1pWM9zn/sZQdEH
mTB+fnlNZZjdnUXUD9ghoJLIqPfCf/ZamuhtriQM2pL407qUn3KxOGetXV1KWvGEyXqsvo/d9dfL
A1/lqxRlyB1lE4i/UOW8nG+nOeiWE3vIiqfhPM7V9FSgTX+/TrZ2cNKuq2eMhTaAfMEQc1CvuByr
6KesnaZVC+tMhWfdp20ZoMA2MOulVYpTTMntR2rm1gnEtnumST2d7dzJzQA/9/GMpFz/AHZjO+UY
wocrIfehTFJsX5wRpV+Fhpk3NdljxwHB7VivginT2uGgKH3jCqPnCkCXmEHzfs848xDnUvk0WuhZ
vX2nLEUexPRMDs7YzVFQENEZQfJIdks1VKZKAWXUQsXu3/VD7DyPca4dbDr5h+w2HbejjPyMwDWw
u/ubgVrmok74USobATebv3ttpaM2Nt+vA8/0l3fazSmRDjo0BCkE7HHhdWakUzy0WjjigeKro+Hc
FxveVC+P8tshbj8pqutcxoRBSvm7SdXYAvXl0qqhWlu1FUCO7r/iKUZFkEKI+10pqvRzk+p5FiwG
Mm6UEhcxhOVMjdJP8kmFFelqw6/OWOLW71H8/Ndwhu2biPsZV1q3yMwzbIg+C5TetMqgB2KdRej4
cW+V5rS1aG179jeraj3vZBorkmb8D7zbxtDmjPw7Nmo/y836n0rE7k+Ppt6/Gs/fT7Ppir+WUclM
EDuG+RXXhgITzXq0vpjJAHsABsyo+SqEPYCtugt6rTQTdQkqVG4/uMWsugFuJnRGoHY2H8tMFF+T
vluSwDArPNdntdn6QGvdpZZ8mXL0+eGrdf4/t3Gc1B1qLZzjMrd9OwEf7KuNW38/+DRX2w0WO4VS
9LCgmtEZvjz+NiYrs6uXa7hSaeKWHyekFRt3oHJiHRG+rjebTDMkGxmHXLbB7vxMPL+Elksr92bu
g2QyvXepSMufr50RQGBuCypoZA5QxS9n5Lllu4HkUkPemc5ZX8rWX5Ssxe1qOZKkuqZ38Cym8AsF
QUon4yVyOZZqTX0xbN0WprzsuoBH7HZPDQKLVa2qsv5+6fNZQfowzadTOSX2Z5xU2u96I6rHKavj
KVhLQcnXLOrmx6tXQSpW0U1Ct4mjtztxy9K1eQMPC/BppwceDE+Mog3N19vuqJtwfVuReEhXEwBD
fNu9/BfRPPF6K93CPtbEGelfM1RUVwCAnI8W/DoRYChZjeBalujq3etyUkdldBtrRUc05hGtdXH7
XtvMFYCsmSjPKJHhKZSsBqJcLy/n9dalzIIMHp1PRDRAn11+aGu0yjQ2F46J8LaHool/eZZQD9Ic
dg1/zGWcZBi666g1wzOBPn05TLvVY79o3hDGjSi8u84bV+VcmdpWnI14Xf4xrQ4wtNokhvQa9+zP
c+bmKusgbKDE3RDHp7RZSu00W1Wu+6j4KqafjUaX+ZomtPS8eK2ln8lkFvOcWkv3afG2Jg1EnC05
gGtEJu7wQaQA11Xe0oVJOUCutxBVPtdlvBp3m0jbIlgGasc+VxjyLhgg5EmQxVTxntqqwtVl3Uon
DypLT/7u1tlVgtadU/fk1a37BkxdYt7ZSSc9uPvG89tC6J/UaeoSfxaVQkoV58l8nu2+Ks5xUmXv
bSDRFe2jxB2D3yr1p3hSEznpXhSB1JKVTVstLk+Gttqtr8d69Xe2jvFHiAfl+9lN7J9dPCkfgdip
BQpurfbR6TTty2RMruIvvVtOeFM1FAy6obFsUM66eGuWmg782Vq8d/XUN7HvFU5uBevaOEs4pF2J
MrOjbM2bCtkjmsRbAzNnzpQpoYXo8rrsWtfLnnhMVmq4zdr4TCF+gMCypepf3eyWWVC0xlyg4bFV
lb9lVhX7mYFuSNRhil5BSdPj/ERzU/tgij4zzqLUh/auSvvps2Glxjc6uyNqIxLCnvX2/GQrSlr6
bsKp+SvO2uExSzd9O3emJ1LJcmuMaGzaug5ctbBPubtUrm9aifnL62PbQs3HWgHKmWliYHm2au9m
QYj1i0yonzGWMfuQrCrxzmyV/n3ZKHODQYCGF5S26SNFHjv1Rt9Zc+Vu6Gin+ihUKjH31rZ+LYai
Y9FchXOaTsqKNVg78LicvZYznGX0xrzYmH64sWV+VyZ7ROmjcrKHjf/6+5x0K1+md8lAxVYMbyj3
bEbYDrPxaZ69ciKrVNORU58IL7D1RbdxDZvSX7XRmG90S2TPNEKRpVBKN3suya0/uElXkuR6Tj2f
xs6lBaHmWvuj3wSmTJNTCqamDHETEOwEOumTMT80aWF9L8A40KmjksnMKm8zz0merL/avrA+6mK2
HXTidY2W2miv4iQcni0BDrCUUPHzSQlSjTttd4CGhiqIx0R9nm0F0r0N/oC7QyTZuYGff1+57gKM
J8/aX3pjxf8gXdR9rV3okv7AE+/9QPXeCHSPdzHsBK1/O9jvnDl502Vt/Em0nfKL199QBN08DXWA
iqzzr4AF8TXPJ12Leq8011Cfjap6LG2TxRZZ3v+AamXVuO6lbhrqU1pkfu/O+VMNXDgPHHN1v7Vd
N/+bUS56z+LEcB/YQ0ugIuT6b+OlkxPAmFdqX2AF+g0h/enTugq1jRrUn/mnjjePJ6PSjCaYkKWO
/a0t8k/UQrMyUGnWaX6NSsD3waNwc14x3bRO0xqzQYrSiv/mP8sAqU3C9otE5GmQWZ1zBsVo88iw
FOfDqKxI4Fl54fqGNozPpdGiNoZNqMOuHFKpRJ95fIKhdtLWN8DWPnpCj7v7GG31OeREee/sxHSx
PFtWGv2m1vSJP9g6HdIMJT/Hp84nPpHcbb3PFxQ5GaFmPLqNvX4wqlwNRG7AMhbqaj50m6exZ7XU
FQ+DLlpourznxgCV2KTymaDA+c6xh0fFsrP3sT0u9amoSwt3mFk1P8ZpXL23026w+YSNhjGZPWp3
Fh2M58azoTE5dH1IGNHh6c6DiXGC4o01aL4pe7Oh6PqpM3VtC22ntbqHGu+8LhiyGc3gdfA2L8jm
In0jvWjYG6awl7DhtM3htoxNHc1T3tZU5mq3vivafgYDk1UAWJdm+LukJTEEKS3SyI0Tk4Db1ojT
V4Ow3rhTD7+81DvtSQWyZQcCK/q3WjcgUFbh4hjhy0kUrbEHzB4weE5GXFNSoUWWPRMzO2gvn/oi
L3+kuiKSyMrcJQnHOa+zqESJi5cdmboRZZbwyLrblNCUJ1n7DwMs1GBT0hO4tJ72ETuPgvZ6r5AJ
9GRiNTBcZS0CxOX1L1uF+WnUT7Oj3uFWq6e+xVcs+DAZhKHFqxbLN6bYbXyImuPflZup6C7kKkyf
2jG3v/HbxrJtq0b9vasX5b0xgV7wM9E1i28YyAmccyfJhruYYKye9GRyFOThGudjgpy57XvcWW97
Dp3z4DitoiJ4bpalr+d1+W+ZTT2qY0gefaV93z82iNHGAMe0npps6/CyWLd2fY69TZnxtqkrYngf
W4vv5Dk88Fwxaz4zAtv35RJb/v/YO7PluJFrXb9KR19vcGMeIrZ9AaCqOIslUhKlGwRJkUBiBhLz
058PVKubLLUl8+7scxxht1umiigAmSvX8A8V9c2ubxw1WOLuHA6VvBpGxeIsIpdLfR33Mrm16nrg
ESBfgYlZvBpuMuHur0wxxakPdC3+LC2l6AOrHUDzM19LT9Xeqr9W9AspSa3eSv3UVMmwyYOVOszT
kiw4mudG8+ParkQ4z45y3hdoldIhspLPhtnZF8vcjGJHoDSmsFZ0zrNESxXf8VIcH/vCbIiXTTpd
WX0qPxdVlFeBUTliJpZaGcyvUaujcAF0kvnVOFpDyIbJvU1cDN3dwixlhz727J6OiciOm5ajI0wd
ktS7zMrsZSOyMdZOklJJvjjqYNZhPQ5aHzBlE8eVnfabbhLVVooaIplpZI0WlHNdnPMsUypLUckq
EIsS14GO8N7lksOdvTfniW5xn3X2Td1axmPi2dB1bZmP6ibvXATuS26291ON49pX3Zbw0FW2fJe1
bfPYNRx0O5QRgZ8ZMpopVwm78jEee5dTSaXJXEbq/EkzpuJxWDSd7KBpZ/MmG5TxoWu/JvlWS4vl
K67S7ucpX0oyuppW9hR1QE10MBGurwyO3YS8N4tZLi6X+6Z3u4euz4dPFQLdud9AQP4oJmf4Sn1C
elfbWj36sy5J70wkD/PrNT3ZJ/2sJLshT9Cz9LDyGnzoCZBLWqvrxwBFjykJlmmBMKR6YrhpW935
VLtWd5u5QvaX6BWUD9CYMztwpea0fhEp7aUzSfFkdaV+qxtmTW1oRtETgY2jWeomjSQsYYvY5/eU
73uz1D5kauFcD82sguopFOTlgTHkTTgR5pSQ3Zh7J2RR9rTJKm06sReWE5DgdfVkcB6QTkmgv7px
5+yxAstyf0rqBCooil97tcqNOByVrvxcR5n1mEEuJIlOB++DYumJgSSBVTzKyFPele1cXqSjNm3E
oGXzptTaYnViEP1dUVTNw9x08MuKKKqXmxF6HUtCTMl1NXok7U6caQ7ui7Ae/SFCHZF7yGbYzWWV
feCBZcPpgMzLx6RSRA47o1Lqy6VpNSUcVLqtoUO8r32acBxIaSYsZ1drGk1YRCJiK8zjThcUKrJI
36mjPVcfpCBoBLI1zCXMJhXcJpGg26OK3tZB6Tlz5xcs1cuybdU9/Hobmwx1JLyReZWzX9PWLXwt
wfDVd/vUm/3MQ8XQZ6Joxce6h0cd3nVTK3ym03W/yTo3/oj7rfe1YmAGBNCZksXvAPJdZ42NpU9n
q8qXAjuVhUw6T96POqeoLwS9tak1o8XXEyA//lTFVeUrEa+T7VjG5anVaVOC6cVgXBao/eo7affi
aerKnspaz6LQS6fCga82rbVHamhdgOVF3QctAqHK6YiZlkBhwk1uUicfTOLfrEwfsSOeh2PPXbp5
U1AF4u2o2g3TdQxTOWY8XbFox9p9vbWjRZTHDeSEc73tujnMjJTe95J72TYSeiVRxTOsp9UymlR0
LF3rpOqr6SuoUac+LUwjbn2pOBHNJj0uggzOxK1hVOykrHM4SKq2n+Q7HQPi4jhu+9wL2tESWahN
y/SxNLr+LgJPGQdZPyQy0MeuvhOeaOMAuKXzUKYLHq59WS627+a8v0DgyW35ptK1nzqVSR+4r8K9
y6se7UCIsXTQisKKz9GQb5SN2tlaujFkneBSx8ls+BMY9zjM7VSNQ2WJBx7PIlaxwThbit2gF9Av
dGdIBSYr6JLsbCdHW2O0e1rIcVoZ4yUiGOV4NUjH/qA46OAE2tgRtVVVOMdDZ/TSVyOXPhxCuKjv
QXaZAb/S2QuseGjU40bmhv45x/mkv1SkrN0AzaXyIpnjpjrxsjm5LMgTbL/PSrP0qUO7z2gIdVet
hp+6Py2VlQaeQjIasLPh3i2W3kdBSZlRkbAwFffdZk7J2tM8u0Y+Kjf8fig9HD5lL0ffRjW6ZKDi
yXHX8brdnfCw7QjcOBmSM700vPmMzAhbCKfW3JO8qVWgdSUCsUGeOu11rmX9U5kREcMxm5v3I+Ou
fdFn5PxpTHl4lkYyJ3ZAkcBvrK665FyplXby3bmtB8wuiwyJbzGx46ZkrFofKSHzDl67TMLMtuqr
acIw5VghDdhlGePQTTWo0Zc540mHLaldFrhdo+7rviFpNEa1SjdDPyjt+micfk9HvfLCLus76buL
1xh+Who8uM7Q45p8Uq16cpiJhUSPh5k+SD5LO8sEgec0GdquIgOJ60+OonbiJIOF9NlVkUwIlyVu
l7DwStzF83FGtJEMqtt1Pf1cVJAjnEK72ZkeC4QXTuVgUbwOCwZgPkQ3lITUuikiwpVbDD48/fhC
QkC9cpPa3uuKS8jWmrhQN7PbRLo/2GTPNIbTzKFRIhKPa/VZHXiJ69ERWEb1wR1atOL0euq+NilD
tGPobtG2mhYvCu1Slg+9NFo1/C8jGaoaL7Rxm60FcZXpJI+NMqlW8F+1TcneFKAKGDg4pOzdaNw4
NZ2n2EIhLkAWF68wtCG8xKetHpu8NyO/5jt7bxbjdOgOMUV3AVbTejwciWlimCtjLqdtO5gXSGna
nMaSjvGb+16OA5YOqWMbQj4NxdcNqXTulaHW1HGrQicF/AvrqVTnX6ns/zjzwKsYT0Xoc4xKWXCv
r0LMlUmMDjxmUH16UaRJcdUWXn6qRZaxbSrX+IU+w9/Mu1ewP1jYVTsBfbWDPuIiGmOxrHjcjiYm
fxb7uGgHTjdj+qigfeK7ZWMGDRrOvrWQvBfpPrXJotu3GiBa8IaMlbpnrNMr0H2vb7ztBk70WO/Q
HkrH47HGsqlE5ODNL5GrIJYDTJk71g51FTIdTk1sjN0WjiaU6taRpAeYx/y8RfpDGxixTIZWwPDV
FcBwiFulL5aLKh6QGY/G4SLNcZChG2vtSKfz4OeX+qEbi6k1YFJmQ6syJ13u14+tm7o6Xoa82Dad
I4M2KcWVnMT4i0HC2iJ/3YyFTANOChE8OrLoI7y+Cl/eLCTvhZeTM9cZSPXs9GGKBvptymfIZkC7
f4Un/+EhIuuluitRDsIQDdSD/Zb3WD12qsWrKtMs0IpUCR2gcAES/W9m5UEzYF2QirAFSGgOHqK+
SGuJrG7emhjV+IJSZbegzv2LVfHDq3q+CiwPuBnMsg/tmfK0KMfebOjY18qyIX9e/EWr3izptV6F
/66+6kyYDiFMceGMjtaVM4OHyfYtulhb0WHvuEjlD9nn/37l/yr/+T/8+aGq5xZj3u7gj/+8EA+Y
7VVP3f+sH/vzr73+0D/fDY9t17ePv13c1fK3bV9+vetEVR5+5tWv4Ep/fJPwrrt79YcNFr3dvO8f
2/n9I4Sg7vly8WO1/s1/94e/PT7/lpu5fvzH7w9QH7v1t8V8rd//+NHJ13/8vtJC//vlr//jZ5d3
BR8Lq0KU4uHu8BOPd7L7x++KrR3Ryl4BcvAEiTkromB8/P4jBKbQy1uFu1bpLuJdWVHY/uN3zTpi
LIwuB3Ac0G/IQv7+m6z6P360Yj+gkTNgWyUpvd+/f7erb/v12/vhUfzx59/KvriqRNnJf/z+PGt+
ua3heCEgTTnPAAmO4aEgKYdZmnRCa0K9W1vzqQtROzd1xY8U+MRB0RsMoJ0aZVTfRNzQ85HZkaGl
RXbYZIVT+2Onuo9ZmZ6aw6w09JHrK62c9F0vbRvjOpq5tG0VvAdQ45lq35ocOhC6R+uSnUxb3lbm
JkgA5Jy37tifp+4wf6qxbtc3iTkUH+1e0z+UTdHvMFJbTr1GTGfRVFeN39YtI+4GU2LISctlrXVN
v31+k/9Z3S9W9yrb+q9X9659LO++vlrc6wf+WtzwRfEwZNoLpBRc0MvFTT3K8bc6UDB6XpkA3xe3
foSsgwm9D606UKrrOf99cWtHoFYw6gLwxngRutxbFvfh8UFKA4yNPGrNbgDgrj9/AbKcMTsoa6dJ
QyNV0kCajb1RtEEeW1PnhC+eyt/sox84ZOu1+Lr6N+UB7vj1tTQGZtqEgGrYWJ5ykVNR+FFk2qEn
5y96tlamWZ5sVrw1Jo31VU4mjGETzS13noZ18pQGmDbtxn6hiqJ0WyESEhiC0u/GotoWQ5WGGA95
tKBoLZZuJn2MC9D8zmlL2UldsPOq5aLMO2P/81s7PPi5M44qElHQkKv/zQEu0MFWyssiLr8oWr7t
CHGBNslqo1tt4xtgWP2892x/6Qvr2/Z7dba8DE6Hp+W3K5OTrkuMaLf+/MX7QyoN9By0THT2yngD
MZUySjXnX5zJzxomr0IgJH9VQ3MTCXD+7RBfRv9JE73niXC00qENW0utN1mf9KHqgTj1KePbUE/d
KEf2PI4eQDnFn2ckopoxnZ1AyxT7mtnnqTNn+o6ZL/05K6+Mp2R0xZ6Bclf6GjPLPhRDFdOa7vv0
bHK19EvaTk4IjpsilsGocWYwJDzpR2v69J8odnhGo3T9YlWvOcCrQ/r0rrg7OKOfP/FHHHPsI1By
OlB2dKJMyBD8sj8Oacc9WuMayBlk6TkeV4Gk73HMJY4B3gbx6ZAyclT/Fceco+f6Yo1lK/LffdMh
DWiPlf5yibIDAL/p1EUIJpHmE4Jf7gS9A4nk1Vq6XTQV8jecGnGHLYsh/REnUDBbVVkzDqUgeV9h
CEfbU+LsGKKPPcx+rtJ5DUDrIbBWFLKmm6BoJk4ZNDAIGIlzTo5tFDQn1u7jZIAs6O1cOXZEDlN1
7IcZZyZvifwIVKvO2GzIPtUd6oUbFLtPkygp3s95atQB9Qd0fjt2c9ATiLeb8DdMQPQ5Q8TS11HT
iTeLwwjYF7FlfCwQezPCEsjEeR7p1W2TMxok+7b5groRvXPzqqR3lEGAQWuy99JdY0ntSo5q4R0n
RjF9tF2FaQij9qVhwq72RVA0o8kICgd7gqriXlb01qdw0LXpMdY88g/wHNMHjTTneNKyvAhU7BpO
+GPRb3XEWT6hxKjfM7UC1s6hJu563W5Hv9GzGJpUbOli0/X6lG60pVc/0g8wP2VSFOKYYbx374im
OTMZwjgbOJ9KHWCA1pj0jtI8DfvFVW40C+xFAE8yu/Uc2xxPSsAFTH/7hJcjDTe9rR2pMN1aR3g+
7SapMzmNItyAOwqFANSx8oXu8qD5kQAgsKXyczdEKOeuUnQXxowiulu6kMnDevy4fmXX0Tsdpp/A
t1RvjRCF0+4LwybDAGOnA4GuCbzLOZjs9FYB2BRIe3CHUGhZ2gdJ1VkTgUsRX1pTqTNfKSxpMm72
jMeh6UkQYaNMFVCPNt1KaYnbQY+MfGPHih4oJlM3f4p0XJhNcCFMIBVvjIIhSlbV3X4w97ZkiINE
dzKemrOJMiUXAHD5iwL5MA8AJAX1iAKSnUpicYj+SitJc5027ZaCq9wIXqLPxta3nUcv9EVY+Zs8
YD0MX21UtifFHcjO1QDEOWyl5L3IYzqt6ZZh85XiLGmYOyMaglarbJi7zyAsxHBe869XWqqO3zo5
/8lXX+SraJG9eCU/RPqLuxYlc7xlH18WZM8f+p60qkfIJOFYBucNDy+Ql38G+7VYA5fLC6TEgnGx
Nvi+B3vziDC+2tSoaEVg6PFXrDePaCXxI4qxVRCGk+gNBdmzzOTLFbSKbtD6WtlbqPag1fA61Oey
pyVdJWWYlA1zIXjX0XFKaxN343leboohMRm0Z852Go0lTOJ+/GQv0nws7CS6qxXnGHsphMP1OvXg
FE16w6BU2ZWIaAMInJRrs4M1s6StdyNSdNWcMc13vT564ZTV5Zeml+pNBTPuUdbWPo6dxvZnQx1C
mPnNWTroyTtZWNEpXe8ksKvWMXx9lualu4LCnALgBRMSV/uKG7N1ywZpr+bBSMhVJ3kd17pkttgV
OGcuwuiuU6XEB86q86e5RkbYb2ats3xRmupHTW+Mr0sKEsMf2aX7dqJDFxt1Bz5gMs0q0BkyMGy1
aFjm3WBVW2OQjBsqbd5ERrzc2nYEgpsj5KJq1OFLVDSO77UjiAZkADE8nJ2YmR2d1pPKy/SveTXE
O7zOt7Tjr+po1D7QBa+/GmLpPhr4rhfrHA+PcB3fh2mpcdPKa5rbw5Q2J56b5iqYjcU8BdoHlmqe
MBFPAA09vFjJfxNc1nz39dIgNVlXLQX7aiWz/vxFPszURDPLGPEfy5ZeyIxTPVFn5Q8A65uCyLv6
sbzu2sfHjm7NYYvmVZPnf29b51k76l9XvhcVDZPHtr3rXgcSDpfvgUQ/or+7lrJI3eH5sMaE760d
/Ug3YCquItmgz/jXvwKJfQQeG3MUFew/0FnKre/Fr32ECg3pHf8n1YiGMtgbAskPjD9SWUjkDCsM
hgmY6x3UbYM7SnvSyX5625AfUhA/n5Ns2vVmrjLAM0ftdFRGY786bj0yS7WvoFhMpyW18iloif6z
HWc6g62sP9NB8Z/MQs/f4yaSp9/qrzett//XW4gIS7zY6j8cWle0Mbvqt/fioXq52J4/9X2xWRxN
q+0kVYDF/7w8tZwj3vMqEMax9aww9Ndio0RhnaMFxATCIt97sdqcI84YEAdIdHCkEYvfstrWcutV
bGJsZFI6rXQjGpfUKQexSQwxVG9ZgFi2lQ2cgzE0JbBVhuGo9iC4mIcNfdDTWXeuXbUHPZOVm9pI
k9M8X1TEaGxBwUFHIelc1x9SxT238+R+Zvx/mqABGFDQnGk9fBOhDN67mJnLaZPP3ebFc/+bELuO
mF6GWPQDUAIkzCKJjFLZoWLBWJuaiDRRwG/FQg3fXRkWkbiyClUGiCgB8Ei18RcNiMP0lLyUpAF+
E/LodCAOiVQANkHXzHQ4olrNQsPLn/Ck+uKpxVu1VA4vtN78i/Oj96ZF0MaINxRlX9oUtIVbeDc/
f4CH62C9Bnejrk0bcu3Dnk3XG6KkoRxvmNrj9zzKMQRqUf/iNf2gbs9lqDEwTFFZu2iFHdwKDS+4
QnWBGpXbe2Gc52dV4X2KhIVJU3s7tP2HFisvJ4Oeli7avnCnq5/f55qGvV4ofAH6lN8cPX/gU9vV
oHl1CrzKy6rzHIjYxdLpjZ8NoL+HEez1zy+nrfOnH65HIOd0YNqH79/rdwfuxkAQYWU09M0cVI24
TzCogBrmLn6UO+9Kz5Kgzsw9MMGnwW6uf359RhU/fgEM0vA3YouTPtPReLV4jHJSzMXEglZ49SnV
zWWuLPrGtNOnuK+XPdiLPVjCclcMteG3Tn4PE+IJQfjzWu9SPylqGWYzolCVuiRbILDmVW+6l40A
/eEU565iXy5p9qSSS5bCBVcxAzyZRwUAUA/uSMtIOgtm+leZptU+mhlfh1wRQavyjzky9ouRGX65
iGtLa75kkX0jXXNftdbeVbmy6cQfUmPMA8js9w4ltt8srQzXq40deOz1a7iejdZ26dyMiLD49aTt
zT6+x6/Z8L1e/ezOqecP64+sTLeu1WjqNrg6tn6euO2xLSedKQaXymVZByZozBD5y2VvtpUborcr
/XoozkWq71NJmf58Z3pqXszA9s7MZo15QkG0VRlRHXOa7EJk8hYiFHcFtI3G7lIE4zS6oQJTcIMi
4WVjjAXoHfuz4sjyU0dlHQKB9oIKCjJlNAA+KxsM7kh6O53+rc8U5d7OnUsS9Esr7arjTNIxzrPe
286We2OvjRdi+HLh1uYQOEmCRoURC6iwMAM4eS41q1zTfY8cX0GmYHGMfZ0V99lsfNSFroeeI2+j
Isk3hcNX0EQ5f1jfa+SU52nnuD52fsm73os2IIG0oK9dGVhIjYdDbSobM2kN35Qgsqf1IT8/xslE
pyx14WglXTx/cBB5ge7DQ5gB6WxLrfR2c6J6gSucS8S9vZ3VzvMOGSUXhqi4N0vA+kbW1VtEcFw/
BuK+kQrUrFEay3FVWfsqt62zymUpkAFZZyOPIaHxvm3hm2zSxZsvojiCvaIYWWjRGQqigj9GJUdc
0+RP7ljf6olz8vzd8xi3MbV0TspiGQKgNHfjoD/ZkXKD2kO9ZcRVgZrnJocmebLneMFqeNSR3Jsh
amjO8NiLodu46Ywf8JDvCxuLNBdj240w+N6ZJ5atF8lbkFNqaKV2RovGm/wcxk+ogQbyvUTEWyMt
5x2VC6um7G4XiwWgWOJJiU3MAOf2tpucbDO5QJ9GJa8DKrYSlvPE8eqJmhGCtvc0sN9i4JspacOn
o/J83TTqwC8eYUcHdAEN9A+sPbSI1l/LO39A7dU3k4hf3XuuPxfZkzWwyfKluIeNcwmy/UKPxneN
6t0U9L/9DELGRWOw4GEaeTsR6dLvR3O/RJiLNnJy0UqxL8sSBl2ZC8fvSu9Sm4095E/p63Z8b3g8
mLnSuEbU3uLheU576lZReFKzIz7RQ6N9P/LCtIXb1HFfvklx0bhInGT2zQy1X2tYt6izPAzoSAeT
696oywLBu1BuyPUnsOfujREz9Zb5fRmzZaEN38hEw7Oe4Nt1ThY2sr1NC33fippNC/YNWDwLX41g
VqDsyJRaAcaqjxYYXKgghknIWJx2Oq1FN51OBe4kha3Qh4vVzsfkNbkEzrhEAWTaFJoGr8aSfEkV
3dILdeE7jbnLFq3ze6uzuYMC2K4vMIpQmgY851AVD8WSnGSmiyNnzY6XaXvbOgmaFP1tW7S3oBxX
3T909h27JSg7rBM34XtXbvKUC5ibz/tUqZ2bIleXXZ/SH4wBcAVt1VbHMNfYFeCGQ2BQeuAOys00
ZywuxTv1srzeumjIvkeqIv84OBFAMTVK513uRY8q7dFQnwxlo5h8KlL1fZ4Vhs+RGd1JPIp8a037
Im8Njc2knRsOOF/AzJa2M+SIBYjljO+0jne5xP105RoEQaDG2aalD3eyVsXYsLO0sU+Ts89LUY5j
waA5b5W7eYqTK8MtdFTWquq41wn4mVXd2nQa2DbUcOcmrO8tXl36e20R0bqg5/ZscGYirZEpuIMl
+J3imGLxSa1XjguTrwyvat7F4L827TwQ6Qtj3yY0NJapH4IuQzOVHm0qP7V5krzLlDLfWK11B/Ap
C02tkOHoSSbhiaHe0tGwziDk1iD91fqzprjTzi2j+ULJUbyCj5Xcy1jJ3gtVudMaoIwBHCXeX6qi
GwOcWtnoo6ZvhrExv9Z1BmtRM4Ygi9ksQ06bArG5fDMBXg/hpLpbpxnUW/o+99PE8bwGJ9RdplOD
A9uFo8tJ1d4+H4vkrft5bHUsRNM6kOp6LmZRewYiGFiva+EWyTosHbZBTcAw6EWHemG1Z6bWKYGU
4ztr6MSXqiSCP8eITNiXqqzLa6VM7+O8jig14Tp1lS62hPj1TMlv8JDJ/dR2gJ0Tj6eFmUNWiae+
1q9qo79oK+fBTPLPpZOdZaDvmYOSJcgJ2kdVYuqeDqoOM4ENpxPitr2g0VOpOUAYeC2+kRXz2dSo
2fk8ORQqkduGlcpIgk13omfDdSqHYqvnah92kzVdoYzM6HiUVMZo5gRklLduud4mrXkuyn7Ms2b5
0gsPlElyLyDL+1krnlZIVqA166ZdE4zndAFA/O1sZ/cYzdScWdIAcz78Spv6cFxLWvrcoIQ5S1UI
CuggTyso9cppSTY5xjUb21FuRq5E0EyfRtHqwSKQG9RVQ/wiQ7XXCu9VhmqDYDEZ9a8uKZSBBwki
Ix7Zw48FouUM7xLhhF2XnBrmsI8y+GK1Bl8vRlXDV9s8JB+5sDvlo+Y0tynqyU5WMrowOc8X0yBl
Q7FCbRtQwM02bZfrmOGED5VTCxIpT6JOfbDcTgHcrHyit3Jt1e1Zo7n1tpksOpPxB032X1M9P9Zi
J/bXPHTIo6e6TbsgKcQpfFvStHyYLi2ly06Lmb1cRgRuxnwn45q7j0xv/HXNWal5aZREndRYqcc5
EVJ22bvZre3cb0EhB+AYyBpzjy05yiUY3bnwizqbgtUFadMr+i9ES38oUCGxIx5PvoJ6ANJl9BVe
1nBV7dS2FK4S2jpJCKg/kjTNPlmc+CmtiZ4crE8/T/2fNRsPXiwqqcjE0YBgSR1qx+q9UXZNlCth
uT4pXo6JaCuprZF48UbK5XPvOidNyqlS5OZuiNzLNZ3ENtP1C2/QA2DiJPALZ+6aM6mrddT6lluS
gdnI7lEWzsKCGALLji7TEEpw4ieVnj81dXtr1GQ6/UJdkxp7nK48gL1AmYXAenA99vVE5JuhM/e6
Seq4ppvKQuZQkIRLld0JAzXbyJwYkAxqR9ZG0fKc0w1t7QWL7t64ki2icD5lWascayNvW5bWZb3w
NymkbqdUkzcVyuk4K47A1r2YM3mJOMa/nYzUXPHIwTDOqrKZpgQ8sCdbDypCTWCFNAesnlPB82Zl
TexkSKly39tjFq7pliGaW3hY3YbkOTqN0Wb88vz63tReu6kK/vPTPu6/14HbPVYr6k0e/qr12/wJ
/Pu/A7VHQfJinf/Qcru+AxD325noOvnbXfn1t8vHQcjXzTc+/735BmKJRi8TGYMqEIWgV51ejACw
haZp69DSXTfk95GRc2QCpqaLxydQ3FxtnL63esEHeBY/RDBjbZupb8IH6D80I7i6RhcPmQ9G7vah
+0dai1kTbqyG6HelF3ZlZu+N0sBVDRKbfpVC6cKCpEpOrUpo8cawqkH6qcQq2EfAugREoHQTicSo
PVR9IrYqo/GPYp5xDFzlJS5htLesb31piG1WoZwhXvPFjYfpHs0eGzQSdiMBgNf2ESRjH754LVff
4sxLENAP6HRg9kygVx029FcBk603/6Jr5dmgZkq8jcMYevAdDCftadJs5TwFziN8TzHWAr3UThRU
Va89OloaTLxF3C7NcGIiofWHs/SbNtT/D/MR2AAv3tS/2EDn/YO4e7Vt1k993zZMWp1VsPHZA25t
Tf81INGOgJyudpgYKFJgrf3i79vGPKLBhK2UuopmA2hgs33fNsYRPrdMvkhuwCawu97Ss/4R+4pE
NisSjCK7FHDPwVnazlYX1dCNQjEbW3tOhbeR+PVsVbaKRy7xAGG+uR7Bl5znGqwzJqES+7e5OmP2
VsJRtkzoPp0z78ulcaHOFeZyB9EvOe/GsTxfbDXNYeY2DZSwKOnf6VN7bhSeeZUpundX4td6Fc/R
8l4RQgti10qaCzknhd+4lHe+RJJpAfQ+q9sCGE+56axm+IiMKn02tae4yqPieOr+AI+/aXn/e4fB
/97R37NS6b8e/d20IAi+3n19Phhuqvu7+PVYZtU5/WuJm5wIq/HSOrF7NZYBy7rGLMAgsDPgL7CO
vy9x7Wg1cwGbyrnBmH8FlX1f4uoRjDfVVDkwbA0F/TehCbjEq5wcX0ei5/qLOLtWBevXsROgQzw1
MdJVyTj2u2Gg5Bin6Vd68+5aU7zIEJFlRUgaPWkdtsG6cw830ig0xZ4yBEWjNLoRBmimTS4Hq/Xd
sU0+Z4n57EatNHaozumkbZaBNexr3TS9m61SzFu4F5QGdq0OcmMvcMG3s+jTxDdspP9lourTeW2Y
/TtsXed8Q2o53ZuQxxlh0kTaxVPRfQQEwWCfLoxqhUOjz6RxuSY/L1QHV9DD4/hM2gvWAhHaZXv0
BejW95gcdgExaAazqeFIRs5ICnYSwVLvT1Lq5KuULU+qP9TT5eA2nr3xQAkouwl/ujZoIrM8L0ow
Y7AEyz73qyVKEDYwub1ARRvpCY5YEwc6vT86AIn4KBCFSwMdju7HhrHqGKCfK1qgauV8jutJaiBr
15onegrWfaYMWXzkUIaFgZrVjH7R5PBTVxkGK6jwgp5o8VazGQzcjT8ADrhBMHlRwopR4GWCdAN9
7tFK9vRXxwyxnTzaGiXm56h6mJEbmF3O9ECA44fbr2T6pTJk+n0Wu0YWFPbkfn1xPvzNSX6wGNfy
EDAkhQQxXVcZYr5ejAgDdboztwp9AukdywnRBA/Bve3Pr6IdTEq+XYZJJ9UR2hvwJ15fZi4jt/N6
ibA+HsgnmC+8l4Omh1VnyjPXQGxRIIB7pqVVH7Bt0/Mpgqz78+9wkI89fwW8lNBRdTHF4Z+vv0Kc
1hHqGTUGKVYiL/KpNY6FFDplT1JvemHr4c+vdzBBfL4eQYbny1YkqBxcrzONKTMRbw3qAvAcSgFd
mHdI3pSlo+1+fqnDQe96Lar81SQHqLSF+tfre2vqJBLSxUhp7kqh7BpdyFtlHuDHz4mCfA7cX2th
SpFamW9b8qoCN/M4QqLJtgYo0XNkqBI3wI16eNcMfG+8t73Oo0ofRNDBhO4C8DuNQIfCW9wAc253
M6EndQZ4KNsnMPPhnVXtN53u/xx6L4BzINtevOof8rmbVZzv+cQLgEpX8rcTmVMYva6J1l/xx8nn
aEeYf5CirVNY0JLrGfYdM60fkVMhb62vm2DdhX+efDqHos3fXmmE1Ck0q/48+fgReRgu6QxjVi4S
5jFvgL+sS/7FkUTWCR2YQwnVaCozUszXy3RWZiVKOnrj+ph1H+fCRHaewV5o52bmy048Ddg3fDS0
iuz2z0zhb4LcwVb8dl3SWtWENrHyJV9fd5mdckTLBpsNhCZxujTa9ymd3UCoZf9mNiH3CHtrFapc
H/ahySaPsh+GAUuP3I2htRfMf5BoWn4RXNZvfPgkQRnS0uGAJ41Z4+2L+ktK0ylsbTUOcZ1i08li
3DqRlh3Tti9RlZmKc6WKNrq5a+X4ZvtZQNAo6ppQtkllSKVeX9uCqbu4OdeeYEpvnASSmLJcIH0g
tnortE1bAwV88wukuqDOpI9KCbSiTV/eroHnJNoKebwdo0YEUakaPN4UqerGSn6huP03TxbAFKRn
6EmUH+7BSeV5Sd2OisJQRNbiSo8mFeP1UpxEFq1tBeKQlalnLtTe47wDmP3z+3w2rDh4r+zAFU5I
ggrDYU3qXrzX/8Peme04rhzd+lX8AvzBebglKalUg1Rd3VXdu2+IHjnPM5/+fKxt/12iZBFl41wc
4MCGtwHDFUpmZGRkxIq1dKGOsa1RA+9yE2lfY9oxKKDYIExNtKikylXkyWD4e2y3YTRRQm46wZXM
3lYm0OtAzpxADNdkJC+cH5RxISGfn3+zCsbpr5okbkz6v/SD1cTa6uWUoBRIx9+HJ2zllr70BcA+
zYAqknH6PItrUyqjPkzUMNh2vpXf5Z2nfQ9yM/kK1FV7pkfSuZbeO4UYZfs2vhdKVLHJqaJNCIkc
LIYNqAfJkyb7+sacVXMIXRZdIInxOJCFJEunnwCsUeE3tUroGhRKNFVipIg3jGbuhoUl5TwPE/MT
FU3poHSTAg9QPwYOtDojmmRKf9vLvfC51Qf+X7CRB26t6pPjZ1lR3sst42eZYnhuk/oubBLqfegL
39OY4YMgCCh6C4yn30R6r30E30Al5frSzjCJ1AKY56ZCxbMfDPUyeYiNPOCtwu5WFH23GgwXd/Bc
pXRScnEQHS8PxN+Dl8PVAgnN4MKP5Q3QtXayDa8ZEsYV5dWHdBDIEoqusD4zzqKPbun7ARQ4yphv
rv9e5fyEcnkhp8H5JMZSezjdCkRStDEfNI82tZe7TRW1pZNnGRwxWgVVSZBLT3USSDnBN2sfpkg1
HyO57ZFnHD0YoWBkhcREVRo4VAaZ6YY+rpnE6RnSo/VpMS47yHDcITbof4QOv38MSzH4UFGfDm0h
HwxIK2PtkTZD8hQmmuMn2dYn+W/g/GzUXRnU8i04Ke0p1D1zcKR6oNMljbRCp2x6jpkmeo7IF380
atNupbZaG3ZYJPTcdQxFiVzUTDHT+FEXZ1XptE7zFdUDcR12z0kxirvMLLWV++eyFRPQPVBFk6HR
0z0opiDyBEv0NpZv0jSVx195oZsr0fA8XZjnu1gLOjXMci012gR6+lOp9d5G6vUGeMVkfKlkJbV9
P6M8BN2q3RZ95YxVJu+v+9gFy7MWAl0dqmESsIbT5UV1YwGtra1NpylRDH1nzGM9ZgKoqjPbN557
vwpeBDMzVlb8Ks5yGv/nGIN7k0FAnrKcKasCPRSCSLE2Si5CoKsMpveidFX9DY6zWAUsrwluKonC
FtLTlOcsaKabHNCC5rSRXNQAJIziPojF8Sel5Puyp6Mte0QNG+7G6pMnR8JdFxjKp5kdLoXHKwue
hDhLfzBaph6Vwooeh3ZVcvv8wP4dOBmnp4CCc55+zaFAkbIoRGsTFFa3VXvT+ghW7amOGwI8KjJb
BvUPtLWDnQUv/n/0STlwOi1Qpo5njO7bKzVm2g1Fwcra5HHR7ppKDRxPQNqQUTBjF8Vld0wgVLGL
EayWEOXcsJIWb6dEVB5T2Rs3ZWa+xIaXQ23kTa4qT/AZikZ2U+QqhQdwEE5a9bJbiMUvX9HgGUyr
bwk0p4dGVtY4ns8glpxuTgOxmnclyNyllqM/DFIXdIaxKX3ZeJoIJ7anWuFdkDZSA4CNXjJtQ2sf
oh7vJlpp7Ye0yh+9ql7VdZ9vvIWrUqrlKU9izQYte9pDxrBHGOeckQr2p0Jsq29dCwulrrT13pwk
4WgEgIhLFT5RQDkzI6RxLylV83T9rJ71IuZvMlfyZslfwJhL97LYTfBWAT+krO6zVt5PkybumYwP
78nQ0MCh1eNAmHc/1oJ6Q7HB2lFoSNwilLUVZ7vg6RTbiFRz70eiH3zqawGEyKlAYreBpll59oPY
fNA5qXe1lJUugH1jZ/gSgtHNeAdAsFwh574QlBV2hGjJG04lYzu1npdw/0Yl1gfL8x682jK3SqpW
f+cL//9Z/uZZPr+n/veBefYq3/76+YsRlF8///Gx4R/1P/Lf/3itzme/6tPGy/x3/n6aS7rC9DHU
8AqlaaAYBkHw75e5pNCS5LpGgtJg2pnqzf8+zCXqzqA+lFeML/9ldv1/laT5XxBHJiedxaNmFv33
PMznR82fszyPMTPfolLgnqftTdg5Tj0nVCIQf0UWP4h16MDOuPFjwe7EzE4YEPXfB0f/pzWQebyz
TBKV5TTdRGNUGKMufoCi+6ZqlY0qvkvjEAuIrKDqCj8B3AGwvMzn9M0zaujKsmizVH1QQLWBLwGU
a4XJms742VczZPDuvPbp784DRYvTnpqG0Glm0jwUGvyycaupm7KCFKVvi2BTTtCtmqWkrqjXLa6A
17Uxj2TwRJ0tI1d6urZ50LLIofp7qI1WuEch+3dhjIlLJDb3VdaPbiUxGaShh+POdLwVqFvy0KzT
19i0FvQa//wluB/tBf1VoOf0lxCVe1idleqBoqO5zeGXtz2lkr4IseHfeAwOb6xEVrdqqMCFawmG
DQlSsOuBV7mM/0n7YYjjDZDy+M7Q6AF0oaxssrEsbvyh+5Jnau62OUDaDBrYHTz30C+Gutrd6cA4
nzzSpAB4a95Q8Df1e5EHyoc3h/pC1ejVS05OBcOm9H3mohjofnBbp+ujwjBCBTvVD2VgVVtF6z8j
dw3UXJcNN/cbfwsfpfKhzUcwNZ4RHDQ8whG70jt6kaK5khyOG0MeP3mtmX+pShVq5DRuXH3QA5jb
umYlaT0tcM/boRIpmCyaa/mgGBZOn2aw+qVEmAeJkvSuN1rGUSVLcSqlt0A5KmtKF6fXzWwP9BGF
Ro2y4izOtPg8WmIx/Bir4YMYhg4lEttfbWK9FslPt+DUxuKIKY3ej4WmhA/1Jj1MnY3eoJO4DLI4
+IUtOcpGvq9uc1e017z7/GuSJ7H/AEyY+gXYdbr5hSjo/jBp4UPYbI0puA8zw9bM8W7814X6bxlV
XpXsl4u0ECgjnJP1Q79zakpuwGzHCFs8NFt9Fz5FnxB0uNdv8XfpS3Sf2rzg7oejvDO2xbZ+9n9Z
D9aHQ3HI9/KxATgN+fVvXrfeMXSvH4DTbObvDX77uxYOFZe0wcp4Ch+U/m4EsVVkcPVUzc7rwSQD
AA9S04mCFeLDM6+i8c/TB+oO4gqZ1KLUp05CKQOCGR6aMvutxuNOowDxdwrzb7/42d6+2oCPjbFy
zswyUZLauhAzJRkeZvZcyawcrSX8qI9D/Ov6FzwP1gtLXOBvLyIITyNPr7AEvM7Nb7WbyP2hOZVT
H9f4FM42C0ugjWYWTGp05y+DMQVO62EpUlEW9+CNZCRJGr910+ew7pjuUOzSWKmVzo554rivNmlj
k4rQbF/qGKnJpHhdVgwPVpLZEVznnmFSEH7ggUebl+rsyrW+Zm/xlJsQQrQ6CXsBapkiY+TdRPFF
+q033t63igc5XjF4yRlJzEAFkBrN/zjdPlHujIFR3OFBoqa+7yUTkP7cnr3uJWdbN0+O44pUOwC+
6NYikPpMACS9VpcHAzWiIKjdMkSLBiXPHNyJ3/oOMLH90K0p0p19zVezZH7kfExmLlGrUwLLC6Py
5UGwwg+iEG8b0KCTUW9KOf9qJbENP/f7V8qMNeUtWB3pIcyp7tvjUBpw3HjzSpE/3+Spt0fKbltr
xnYSKwdRnA8t7Yva2l//vmfH3QKTy6UMSMnkYCypRlC5spq+0MdDqDKOpUJGUO2MSHKQkfhx3dKr
Q7w9EXPHhxlx2EW5ZPnXYivNPKG+oEzKg/ogHNXb/hDf6pojfwJtLgWOtCs22UY1bERXlLW35/yn
z03PRlHDZghyEa1RDx9lq9aUB8bGHa5NCmYQk4WqjSigXWHx+lIvmuPyp1KFaAoR53Qrra4PlcEX
lAcfdsKofzThUYVD+Q4ZoFguv103tjyHr5/1jbHFDamHIK+R5p2N3ZnCV8l7eu/fZyiWVhZuAvaM
YvjpYmSjaJRQ1IWHskcys80hJh8hcVjx/vkVdbpDjIyQsM+0bQh0LcH4qlRJoZzm/iErqYNlZf01
T2Iq+yPipO9eD1ZIwHk8EleMxSWaQ0DA0NEUHpo6Ch8CNWPUI1D6FRdYniuiPlCDuRRFz5la6eKr
+dKIJpQwZsdAQMmDkUvqil0hfQ+DwdqVYvI3aPrf3trLeIU5EO/0sEhtVepOs5O8edSpVRcFMNhX
x2iwXInxnZ5hJRH17rGWP/aFBCX6ynG+sECeqa/bNU/yz5yjby0WZYAqQ9nVR0VJcruR+r3mU9JK
feOu7IwVHzzzDpY3q4PCVkOnE/KaU2M02DJ/oFB3bAjHqtIzMYUIC1M976oSAarksgF+O8/U82+u
7lM7HowyEB3W9bFNwEy2d6lo7d7pfQsLC78YmziKB8TvjqVhOpN4NLO1ou6Fb2UpMoEHr6Mzt2xZ
FXlnyB39uKNB8iaIt3K9n/UTry9jIZ34zy/1x8oSwZ1K9eRZMVbU5+JoiPb0Oc4dAZWZD+EPugLJ
LyrG+Vr/Zv44J0Fi/nhvjC6KeFBUj3maYxQEWkPHSaKR4wZA4dbuiwvHibNLH43pcf5jeSvWdLpq
c/a3fCh4k+aPqoeUaRQHdp9VGzRDS7vvfl7/pMtMZ/a9mQOZcD0DTl6bv2+OcOBLCWXJqTqaowPU
zzgo0Q1zUAWdnMCpV1Fnl8zRr50ZuHminvXCQBaOMX2lig3UbopHf7KtrXI33cUP/g65p71ya91O
X4WfPaPJv/LP19d6dmex1rfGF8FDrdK+mjqMiww5KvljbFQrDnppByl4m3MU5s4/qz+hwNh1ND2P
3CcuY5CbOFVddBFCIsd08MaMIb9wJQhfOBSACObCP9tIyX35dqKgZyLMJvTHQZLcZOoeQZPf1xLz
zjmYR7mndIgyfPx1EOONjnoixHvMZq9kdOfnn+YYWpfcO9yjZCCnMUyosm40qnA6QkLqGBWt82Gv
WSvOemmp3DiiDAqB9ICy6KkVVJkGYIHWeJRk6BxsS3JUABc/zC/DAfbB791L9ZytdXjOr5y57ffH
5sJraikuM6/3WVnmO1W2TVFeTGFc1LTH6+65aJvM0U2DGY3yCpkqzrMkBSlh+1LMQpqO6awWZ+to
ljFB+dP42iV2lrr1vfI8GZvrRs/PxKnNeV/fnH8PeI9Pc3I6BorkisPnolnTaXjtgJ3Gz1MTi+tN
QXYiSJiEOyqUipS78mGwGclzeC/eCXvBDfeMn+3G3g5REttXu/Q3XcdPZrZyNNcWurgCkYDxeSQM
0xECgFt5uDH0YuVp+ppgny10LpEwb0jGKi4uikk24lYZ6uk43oqJre/yl+BnV+0Zczcru98lH82P
B2kjfBB/eK0tfBA+RIfqJf5UutaGGei7diWtOCt1vPrTzI4HnhipjGUPYaIKayA7JR7jF6oOlOaK
jZTY7UeaoMZfa0+6i2dzpgP6l7XFNscIjjeGOFv73f3UlL1W7qwZscLIMHeYrQn2eJOHW2/lISJd
ijxv7S42VglMtYXjQzymv8MnbRtsVTfe64/GXfAxvA/u4DwVPw8rR/U8zuPSNDlnBkQKYsvCLjpi
CAkJ2BR/q8Z93N0goKd85LJWVgwtoEB/xwTGJuaJYcRbQGiens+21HJuLX08Dl+abfjN+DT9sO7y
JzTJwjvxeaxcVEErnK11zC/tzftjA/2gmbWcMoiiLnZUEzzonkdvPE4yBKWCI09rWeNZQX920bcm
FpuHkmFhiBCIHMVbxhHcYYsw6n12jzzXbbaP9uoOMT51oxyyaB/SyHf+uwXO2/wm+I19kMoISk5H
dLgEuGyEbdkm+n9iZCbKIjmm6rHkYAKFZkpZ1U7Hmf2jRn24LlfymksnwHpjYbEMgWkPoUiIO3X1
MoXxXTIaN6DwVrzhwj1IpQgcJNkNVcYldRn6dFMzzmG8tQ7WuG37z1W2AXJ4fUvmDV/EUOYY0WKn
I0LL/JXi+c2WTCYT0qDCpgOSzwcQrW30DFHWh3G6twR15e47T0bnbGlGbYBABt258G9zglQ4shhi
liPLAcXxPFh7MbyjVU+DcrCrBiL1bq3kcCFOMs4EgIkkhlYlzd1TpyvHGIBc2baHspVuGJ/ej5ax
9UzhdyvsRwOF00bfJFm27arvnWy6QMh56XTb65/5fDNpoTFnAiZ9JkB4DapvPrMeKIVZxeJwCD06
KPJobKn9A78uaxihhLW2xXlmYzDiQSOF/wSrQz3sdM3owtUwNsn+0eMpag+NuskFf98k2d5MPIZu
Rcipoq+iHOxN/6mr2k1h+SuOdXZIaB7BtgBg/hWKZy5SR6+LaIf6qnUIS5MzqBZ0TrTS36qxH640
hC+aYqgNNvJZLWoJxVNgpGUmSbEOnjZpmySJeltEZNWGYTl+rwvz0qaixMQvTXWgP4vrIRkaMWx9
cTz20wRlRLMbAtSWnyctuhcZV6qkY9CstBjOTs1scn7ns51zh2wRstVSkSuABOOxZmCT6vDNYEku
JOuPVFCcUW4YzZp2U9+u5G/zsTgJDHPVHyLGeZqCA7tM/fOwMJLB6qtjJ8NXNApdd2clHkTsQSDb
USQewkGX9h2ilStH5YLzYpkKANMDs+DGEhxBx6uEq72ssRzvcuQHtUyjCsCz3NeC7zR2EPQWAUe7
ON7M6yDZeqeveO+F1fNNuT4s/EZimuT0ACV1NYyBUVbHeBJEpPFSNWZ00Coc+sn1T0gtfcJVIT12
UrVWlZDnw7n48tQGOL6ELZ52S1gZQmfM0TICeATqGEK1rAvJLjdi66gZefYgtfIIOjmY7sZqTJ0C
/CxcLpPksg6KFoY1OACvP49CpLhTNSoMP3aqw6zztA1zVGKnqh32cQWpmlGk5e56mDtL+lEM4rIS
weVQ28BrTz+bB8A3qKC+Ooa91W5Qlw7dQdCtlROxmKXjlGOGwh3PXpoMWFnsjloW05BZVIiiyCJN
aqRio2vtlziOpDsIZkNXnaYPQGSrWe/b3ERmVb6zR/v6C5iHBf5CF+fsKkNbFH0BT6yPele0+6kC
Ag0LXrLyOc+PPgXR+RBA1TsXKpfrtIAsmJ5SH+taVzeiOaXfeg+qZyi3+48xFHnQ4bXhjdkl/SEv
1eTp+m5eOgScw1nvidNIU+B0Nyu1L5s2RQC5j1R1p6OO7EZ5p+wKmnFS0UdbHQZ+W0C527lueP7D
ixNAOGcKHn7gmcJ44UamgD6xF/f6IW7o4LSWUu7kum8dD7+H/01UbqrY+vFOm2BjTT4yiOMZvLj8
1ildLSmAyo9T910QHkIUASRRdKXkpfffR62K/y5sLdY39FkqtIUnH5Ftd2JTvbOmGhzwWpP/7DO+
mpk7jRAXwPu/yLfyyTehplXlo6rZ+i+fauNoSw/t5+sf7uz2XVhZeIludU0jRmRNXTnAXmjA0ncb
+NPK4/rMF7ECNQkTbMSWuYR66ou8jWJPnGL52FdbfboZlduh4uRvpPyxGVbc7yxZo2gJTpsnJ+y3
QGMXtoRmRF/WGFjRl1R3NDjKXnxlpX53drRnGyCYaciCYAQSeboeKYZmreHDHQMVzVivjp9jFM1g
jGQat3Y8KRftepT3Gaq+17fr/Ho9tbyEl1AcaiUUZEXeRy1V5zy8IU9yhOlHlYZPcI7t6gnIPCxO
zfQVhlF3jJR3kUW9uj8vDkaIFMgtmNhdfF9udzP2h0I6WkayRWt8E1ifxz5CVf5D4ysrN/l5/j+v
d47SQAXJ/5fvQeYlDCMIS+mYDJLbG/quiBJEL2S3b6IXdfjioewc5B+1vnB7hmOmttqPebKS1Fxy
KRI45iFpO0mgWU+3O0ulPI4CWTpqzMHX9VclDaFS/CkyD359ey/5FTgNMigCFgzbi7QbuRczqqpK
Oiofo27bVl/L8C7/mXhPpXoE4nPd2KVVAZVFB5CrEBqcxapgDRhr1IyVI9RzT8Yk3vVD/NBU6Zcq
NlbOy4UoA0bjj6mFzwxROISQayr0auQnX5e3bTPcDcMaF/X8Z05uHpxlfrQAUiaT4Rue7lOZVq0a
SROROVJjx4+sL17HsFujti9K3N+UergGfTkvyfA2JcsT+Xx4J6/wU5MFI1phLJXNUQxT80uC2ITd
Vel0yzTI6PhpWu0Jh78SEdVkA5LMTZ+1GyYg7rVCy21P5KrywhQ+l7B8GJMpeCji+gdku+Eu1Oru
8/UNPy/+oXkGuAMicrYb6ONix7W4lyWvSRpuyU5xVDP7q7SaYpOjdeH4FSFZJRW96xgiswOxETeJ
UXSbsZxQyeiywGmDnknONhXsPLHk7fUfd753szoJ1wQilGQN+qLlX3E99EWakC11prWB3vk+qgLV
7bRh2ii6cGd60Rrh9ysA9tRfqKbRywNtCpCUZ9Lp5lmB3PThjHftvdH46ptt8JPB7uTj2LcCo90Q
1n4dUsXKnWlK07/yNkR6qIkElLFb+jcfh9IMD6agQnaVgyaFtzbwouc4iYSvRSlKKc8eA1ywMFrh
VyWUJnQtcRLL9j0ZxuagEYFGBvJ020eN9kEtZAGhXYQwTduSE5iWRRTyPplqjIz4OMhT5mhQHxwY
+6GcKUlh/BfV8xFiSFMwvqqR3DM4Osax3RRt/32sdTq7XRqln5hLLsHrJnr3Angk/d73LcMs8Db7
x6GnnfHOqEJLFkAFF7A0l7a1maDmbZWQMdMa5IheHgndrj9sRtm3laBBkH533WGWMWVpaHHYe0Hs
a6XEUGuKbiN0jpkcLYiUr1uZf+5bF1laWbgIxC8gnTOsaCIY2jLYIFq7cqfPf+KtCQoE1O5m+ilg
/6TLi3KPagro6koRc1xpdPCDdN+FFhSyVaQ7aUx17X0LotUK0pFTBovWLIe9+GxRBoStSLruGAZU
dkYR7pLaBO9/3crZRUYBlwIL7ysDfPUrg9FbL+h0fegkIQSkEXSbqu5hv22Mp6bst7kBBXs30Y40
M2cM43d6Be8sDM9MIqDIQT0qp+5n9vrQ5GXK41LV7RyGOaMMbdTMri9v/kinW4YVwACUN+bRwGX/
lvccIDYlo8ghwGLeHk2U0HIQPNetLH3vdS1vrCy3KvSaUdJznqlRkm1Sy/tM76FfibuLgXXug/mL
zU9ELPGEWtaQW23qxcCMeCc2nguJ+rFEnb1pftHHdeKp2ES6elNYPbFrCrixRshYhoH/pb8phLWj
cO425D50j2m/8btoF53u3pgmbQ6LUPA4CImTWfptnBcIDgKRkqFwQZmubD7U8hprwdnVw/AL4jiz
AheQeSyfWlVHSx1pHYWPOo03axsOtxrD7eo+/fze/eRqo/gxo8LnAu9iP9UU+Qg5E8LHBCbjrTjp
M/OhvFb6O6uv8MLi+SO/zie9Yg5Pl+NDx49gnMxNCqE5vOSyBMqnH7dwOdlib6DFDK8c5Z36Wz3y
YgnzYg1Yt3RcfsFr44OMT6QCpi4WmvVh2cKz3hw7oNdOPqa9PTVpvpJUrllZhGZJiME352JzHCz/
qKUA/A0mct4ZLuelwPny+k2pGS+pI4Y+TZKBGu5R8fV5BlTMimdhksSVU7i8A17NMFY/E52RUC5d
0CDpMXN4vTmERrYtIVV200BAInYww21Zl+Xmfa7ItQZf3ZzyKAQqujqnPqIUKkQrilQeffS0u+Y3
3BTXDcxb/DZC/m0AtDKO8Mokc2qA3FzPxU4rjwlj7lZIHkOLKHj574wsbs6hyvAACSNh1jtR+bmf
PpZG9V4PeP1Uf1ayiA5ZrFW+GJIBSPnXHhhlOK2JBS+j3vJbLe6stAz0YgiU8pjD3bCHuAL5YzGi
S217zaZfa2at7cx8rN40s3JvMBkm5qOlyicpLuy8v6OAsfLRliF1uaT5R7wxIhXKmEXz9hc/WM+0
L1UbXWJEK687wFkIWOzNIgSYadc2jCSVx7H7rgA4DNeeCGsfa17nm3UoIfOrwqCWR5NavpA+Gton
yfx9fRFrNhZnMWF8P4wSbPgjeGDzm5K+aO1KxXvNxuyCb9aBNuxkTB0uFqWMmklAs5LPyWo7emU7
loDTfqqjurBYSQdBtaoGDM+vMsLzQ6/ElSV8DwJIpSxKuTwaUnRTGj1jCcdeLjZK8f36rlz0YMYD
qPYy8EEl8fSLiY0XAH7k2PO02EDA7mj9V2OEL8p68t7HT0RtdHbjN7YWp8UMGb/M8vkpA8V3C8tA
96yngXt9QRdd4I2RxVmpBDFMenmOYwh8JMqNaAqO9J88/06WsjgwTR9bVf1qRQ4cWDKcWpBtTDtt
9n6XBkBJe4NCJM1yZbEeXZArqxZEgr8OPWHR2ryX7WxYsXIhNlNMAk3Egxbqt+UkAtKlkVdUdXlU
LDrGPK5teEdkye4VuqoOXPDv3iTMkZGDiaMocdaCKxWPifMe9y7/mihdxUpsMwd73chZURV/O7Gy
9LdBSxKKQeWxTDfzy+VQPMYfotEWC7vu7PLH9BB8kNcenhf8j0wQCAXZKR2N5TRy3ISyIAct+2Ul
ruf1v/S2c9UkWylPXzTzpv6wuK4N1FJbOhEkHtG3AaxXIhzi9uf1Dzi71iIIndQ4Fhe2rEpxownY
iLxkK6ofKukZ9r/dlCYr7nB5p96sZnGclDrqu6Ym3PUQG8i08+zJHB6qXv6SJ76r5CZdvHZHQ/pJ
M2appei2M5RdJ/srF+3aihd3lJHHlFX7OUJFjVuasqs0TK+L8s4sshVTZw/SV+98s+bFXSWZcS4x
olIe68DRKjfz7OZT/WTcxM9e4iApTx8sT518Cw3W9W29cH293VZr8fqMJSGJ+9mwBMV2k3h2N364
buH8bXZaHVvSsA1tRslkro5BdmB9aSdb+g7Pb9wwc4YGxDbVVpa0sm/W4jT4kpSPSBMTvgYNqbwH
OYyBl2ZbRKRWLK2cuyX0MtRiomeIpVAuN2p4W8bdFsb/699vzcjiUk7T1ocJaN6hbLjR2jtUoPdi
tL1u5MLNf+IG8494kyt5Qi2rucIeIZa5k7oKSXt/AwGbLcSHSvJ3161dvGD+ePuyBi0VqApp83fr
JLL/2AMDvCum3LXUZwOaativgA2tvWnW3GIRVrrpX0bBsRNWjkH/bA6fp3pl2GKOCudxkp7Zqxgs
z8DTL2kxuJe1MMwfmyzfxhpc3EZp64CcDavYUqc7tNPn61/zskWDjG3O2sBfnlrM6dOVaTJxfxaW
60XRfZGNMBZPoI3Mp9hCB65ZAxudAcf/jld/bC5ug8YPrV4PeEtnquD0ypehMlwTqaypD7d5DvGC
vJcgRKtvldUh1rN9ZNoTZCKyBTN1lPHKzPDGVYPc0JNaFrRDU/ylJKXbMJWba7kLtn7zzg+7sLRY
pGVFptqnvn6oxEf0xPZKzQIjnqpN+NwUhkt7YeUYvpZWTrxnYXJx2JVR73XJw6S6c+Xb+kWGLxUW
M1hUahsgiW3c+JvUoSPzot2O+hOqctFd6K71M846fMr8MwDwMEIDpx6MtacuVQrZlHQTPyN8qb/1
vyu32tdP1Uf/g/FUbJJv7b79mD9inBaau9r+vrjBb4wvKhwjLNWeLmNcf+gpmcMfItkK+pO1092h
Ivw47JLnHIGmX2v0IedePS97xt4CrCHlXMIyYyVVzNoK9MNQuV2HECRCoG4lbMJm4zW25soP+oqL
ncXdhcXFvS8mI8pNcHkeytH6IGefUM3bDH7nVt7LFKxt69lNcmps2W4ULfRlgnr2Z6bAzGpjGqU7
WOJKcF+zstg+1Gwzr4pZUl5v/ajiBvEh0/zxHxzNPzu1xHr2IJOVVJ8dNEh3cpPz1LJulGrYVClk
PSV6CQwsXjd50S1BnOMYkL7QOz09EyZCt/TFPO2QmJ6dJrNkgCskt8HakNfl7/fHziIEhEmCTsGE
JmCIjF+oHApxJ5crD4a1tcy/4U0M7fNkkurcIobmn5K0dRVDgCm2tzNtJaCdJ7avPvdnNfMveWNp
8qDErOmXHZA4FT9AofoxE+3wXt4n39sf/RfIM0y0wNey2rVvuLjre20YxIo++CGrN0HVo9jQObLw
fN0h1ows3gdKKaFPoHERqYK1McNwGyH4Fcmb61b+TVD68wUXIUJAwy+wZPyuzjadehQKx/pm/uTl
o38WRBcCb71YOcHXvQMe+dM9y2sQ3DwFtEOZ7xTrLjE+1QwcQKV6fWVrZhaBYhoL1CdR6zloPsqy
hg8K+Es2uLJVrXzCs3TzxAfPel0iY1iz7CBSdKEb+jbxaB4M38FZIgpOkDv/3bIWcaIRUTiNTb5e
o/7wdPW2KL/z+nf6SnGvGzp/KINimon+4dBkbuhsMjtVMyOr60E7DMzvRZ2TPg1wlNnhT6tzdftj
slubpJtDzyI7AdzA/D7zIDS6l+Ne6giMvKI3fLCUzVgIFG7/g4OLhblPyA0M5eLC2S2w4oogYEEM
So+KXYJ+TQ4pnxFra1fvheP71tQyxxFSvVMDhowOqR45WbmJ5MpRwt/X92jNyMLHTTMRwxIMy0GU
kb2tK1evCweNxhUPXzOzeAKgf25mSsdaDKN3VBoPYvgt79YGZC47HEAXWrrzoOGynKVbU4qCpagd
pI/pwXspB5gieM2rrjbShrCr0pYbG6qc/+Qb/rG6iLP5NIq5MmA1n6FJnxrti75Gw3cp78YZ/thY
+N08ADUZ+aQdQKrda7KtbrKPxiFwq4/J1nRrt/sdfdN2ioOi7Xexsa2/8u/5zX+1zCXKVfWAV0jl
qB1GqeV9ark8TZP8+bqRyyf4f9epLfwxh0g9zjzW2QsvY/Btav5639/XOLomb1Agz7BwA804vTri
UvSa0C/bxzqaEpdhwV/CIK7NGZ7Nm8zBYcYdwgUHDPEMimICGJSSWurQf8vEwTUHT/hqmlX3JR6n
9i9VzsrIVfW2+hwlKeXQNlBDHg5e2rlx6w8vYS8BLR8Tuf8q6YU2ILfa+oldMM36WSnCMoJNXqTi
lkKwhZquUCOR23Rls5LDLnP/eRWANyFjptWOVMHCr61WKRpfTZrHQE6mT11WwnZflSmVTCNwMind
zzSeK2dp/ptvI/irTfCi3BcWnH3Lq11J2jQvLaV5JJZ3v6Q+6h0QsKGd9ZBOaoUy/RWL3fOgaPvr
frG867FrzG0LhNi0GW+ySGoxqUmlKPaPlTfFN0E0fgvGXrb7lp4CFGbBSgZz4dPOXxUPhJmR19zC
zccEPGU/af2jZ8I4GnjdL4EDpSrip0aZHrw26d556c/re2twEYAjDRLeUjH6R3onwaZPhE9Wqve2
PDKKVdfeO58iWGNR8JvOGg8iZEenpwyFZj3yxaF/tLwATe+xip50r3/JE8P7CWv3GmfJhc0DumOA
zsYeCIqFo3K5yHriZ/0jYo2xo4xtg4SoojppHkO/npfmyu6dpbyM0AGjA6UKoo2mzRJq5mtaXQSC
qTwmxu9Q8Z80+DvjQr2JRfI2T3YHzbyT+/QhKot7NVorxp+dERB0NL1gEAEGA+/zIoZZlakJEVN2
j8oYfR3U2t+Pot84fda8WNDiI2AQGHZUrDEwnY05sOoTu/M2vHkq9Z7eJ+OgsOpI+jyM6jbQlLte
kJlHLewpb2yELO2q9vZRLwGBRWokRqf6+jld3g8IuED5oNGJY+geHq3FVleJKQrhZOiPKOaYbq7M
csz1uNYWu2gFp6FcqZK6vn6JNyuV2N1qHlF7TASv3GWpkpDgMb9xfS1nxH4zqe4skKLTnaUJvJzA
McxcafNWCD8Mg94+y6lpRo7Xe+LRmjwkecs0079lUc1gQxLmAQL0qBVKTmFkxScfhswPIsLku2hs
9n6doy7gi+XtFAnR39fA/w1u9uJX9rGpfv1qHr4V/y8oR885zL+nZEfXvQnr4B8vYeWH2UWZtPkP
/EsgVP0fmclJkGK0k2DbsXCqf8qk6er/QDeAv8KLQ93wNdz/SyDU/B9EZ7hmFeCeooj4zB82dvN/
iJ1wMAGGF4Hh69J72NhPYySYbw15NOgb4HKFQYrJu9PDO05VVQy1bqESVNGa74fayWrd7qZdm4y/
/w9717EcOZKeX2VCJ+mADnhzkCKUmUA5liGraC8IWriE93gjPYdeTB/I7u0qkMuKVoQOq9jTzA6X
TCCR5jefOZqm3cd1fezkPB5Avy/xj7GwOQExBtESxIHx9jvaPmIJMYoGPXpWJVpNBs8LbT0XM9vy
y5vvR5rExT+HggUketggf4FkeDpUNySW5QZ4raFFTIJiQGPeJDFILFKvRk5cFAHpmmahR67A3Da7
640Olu7izg+89CFW3hrvCtjr0NaQgzO3J6ULVx1FiWTaqEps+yH7/oFPL/6P5wUEerRjgZubORXk
A2821tpWsljdw2Z+KHOIdrZpRowWDlyZ5PZMQNX7zEGjjrNw8kFAvhzJn+oowaJLUzgxh4Exr/vY
YlkIQ1EzTy+9vHnjssUv9a5Yt64/hpFtuvYDoaOdItkIv6x1A9fjBGLmLM9CFgTmpa9WsJ8TFdS6
m5R4+Tprbjohap1AknoKuUM4Jw8Gyu5xklPTsx56TSc8ytI9BGAuoTbb2ZUqAGvuDyqtddO3NSOY
oQnlMzc2XCJlbk8LQEhY7GV2mWb8thxtRLsmOKN0NLnM8CFGrTi0EbBER6XJKZOzaDuvDaIKGmdm
3bHCiDUEDtFLwnHaBnBLYXXp3cVVpcNtyYUSvLXkBdrrWebp56KJMRqafB1AL/FVkLGCOjd1EuzT
yFBjmFwx0YKAVDP66/QZHJ7C2IwpxCLhNsJhdBPILPIBF5bAcqS9Cia2BnRloxdneKGfTopxZn4/
zhRdY6k1qPFNakEtOINer5J7rFGAgVLqm6IdzkkTnl61H98B6xJwVwvockjjn27goPNiOIJaJsvz
UQ6trRrby/TmzA7AWfl5jlGvwcmsAMKDU/B0mFjNeg7ukIWKuBuSpqseAJjHrR7U61joGuKFA+s7
U1lmPrSlXAndKyPrGVx5DV+blzoXUYgzypnexVeZIic05M0crqsvSlKXpLHWNZfcNVD7HhWU2nET
ubGzNJiByq3D6qkUiNVsYFbfUOj+XxeatIVnr7rKdDQIhxKIz9zzwS+BC4MNGjjp9bjaSD0Dh6Fe
5KCsMdeHi1AsGDDe8mNb7coCqtHuoyCGL1HS3nu4/C9MDnqT5Q1IOAGL0iwcKVFw3QTgDph6DlGH
tASGHh4HdpSYJbWa5JyP2qQC8/E5R82bkfSNa0uZHP1+x/NWj7jFDM57u+8oBBIGAqfYdA50zsFv
/HQlib7u6DCRJYbHoH3QwVTIpA1+7UyweBoo/3wY6O8iE4fSKjBOpx8dDe26Ml3XZEZhwmG6bHWk
zKABi8+gTmRlW8LGojqnYfzloDDMQfoKBKE2HVQc2hiHBAZNvB143JYDNDeKTtBLGIICLotRCOZe
eKas8eVxBjInMmbw9XAkj5v66MpNWmhyNnmI612rFyU0gwCPhOVugzlNG8GCwmj9gPoRDFhS46EX
o2AVN9rcLAX/TKI54TN+TDrYsoiEFKRIKB6cPolbaTApqT2LeUULNZVYhE6eqCDJNWCYIuZ+RgfQ
/mjudcXSLcKO5WVl2rIhbDJEJUtTR8ZWo6XcFeH8+7v3nZc8PWixLsGxQvYAOtLkrInAwPBGQSFm
xfeKkfMt7zfQMiJaqzuiCRNEuM9ls1RVFopCB93t12od4bTQgtoOY3gtRx7uKAkpcy8XBchF1n0Z
o7vPSz+moXIVyEVJ/TK0Zp014K8hwaBGolPFBGq8Cde52Zp2Fgv3XdAzzyoyokePuthYoCNidXT8
ImrDudUCXqLAJISCSR6SSkB2BSzDIwB0IvGH3ilTabgwPCjhJh2Fl7lMEq9cAXVZszYWQsox0Z7X
hQzW5QYLBljGSjm/DCL1j9L8j08NuxrgPA3gBz8lopqfZ0kNeX7WhqjoK7VAPdj8yEAfBLL8s4T8
f5GGNK9FVRevfyELKf9y6uTlsQrS5B8hIRn18r9JSNLkMShekXIkFey8Fi///i8wZfidgZg/RuMU
lAZQCoHXxXhI/MpATNhB4QNJ6F2gKAMhqd9+UPIP/D9RpgSqGuo46B7/zkBkGEJBwhzHBex5Ffzy
n2Qg72WY4+0HvS5ltHWDAy3uevP9jj46o9JeDsXejCWWwVju1td5SqGj1YGKEBaIK6LOzG0LLC+r
4PkNlAvFfaGq7qIMdHOlWdgFkG67c1t4kxR5ZNZURGQGf2tR8lFBxbGLshb4va2m+E7ZCC1tgqG2
h0SsnlU50q/r2ss4aYvOuo94Yq4ReOivQuCFnLi5mcM5SA5x7kQmYB29rju92fQE7je+g4mRIVyc
tu69UUrD/ugbfpEtTS+McVpG6QbU56AJi0Tv9MAsuAcvXBeEsBKsZxuqWynjSZPZGpi0rPOSdAHJ
6MKOBS3+iDz/uaVONgjW89/fUhQOgs+P6emWwm/8SurNH6O69EhEhGYX6otHW8r6ATkt/GfQIkFH
eM/cfyX12FLj+kQNbhTXRN79e0vBFh1CpgDCocQNhQeA4f7A+/xdlul0S733OseOJ8QZoQN4unb6
QFQFf9Bl+ELJwsuQNz5wDG2VrZqsEOdRI+ss1UFeyzJVp8kg3g+mHK6QhxmI54fcHYin5wyOwwDD
wdFFuQwEHU0zACBborYl9AXUrASuCohLR01cC5ThMDXmkm+VfJ5Aj/WtacRgMSSwVLZTM4V6UhzY
TYjey7ryg1VUGBHJUbG7N9Uc7TfNakvDFsuBGaavzFWAinF9qq2CjdnUPGah1xc+7ZsCTuCVW/8R
rGT8EhDtwWkGRjcMvzFnp9NVjw6zYpXITKj5MjVBUEP+dCMGWQeJnTb7oCn8c3sdbS9IqiFggnYA
ONeoZ6Dtioj/72+3TVq8wX/iZy3teNd9+Yd+2RwaP6DvAhNp6JIhqBwvlp82hzp+ApEPyLCj34u7
DT/5uQcF2cQvIZEd5TXGtsAY7f30ORRk7F00AtFngqkJVELMP9mEp/kyWnxguowdKwt9DpTIpyVp
bnpAYbq5f1svYYzHSXk3nFm2U4T6pyEmV0QlKVUhDRiCmdfeY3PHt42BkVqWnMO8jHnw7wPl08tM
DxRugFVgmRgptYv5jtOjj/3FVff1i6Dijc+IJj2KDKcb0EvqJFL91r9tKSpz9Wa4dR3xkG0C5/uB
3s0aPr3H0UCTUF+VOjPM5M6/TaDU59vxQAynkIj15DuLhihLbVkts5W7q1lI6gX8DTdAjPhEZ6YD
6WWWOrHlSOeUyie50c/ZPXqqSRWCh52nDxxagoU5HyoazZ301bJrB4xSVjx2Nw3aOUSXzs36aYTx
edhJcugXrqzmBoYVlxIrDt1iuAhDItyW181KWgLdvgNwONRIslwah+8/xJevbCCogV8Cghzgok+/
uJAL0CoIK/9WeobiPFTE0weAIe+Rj6uHwiPqNnIC2dYAgXv6fuTxD09XwPHA46QcRZuWXMiFCIut
2xaGiRBnAWXg5vkcJmKSd39M7fEok51ZKnC+Rv3Kv9ULgsJndi/mBEEoOtYYEOXT2ieBQJtzbfKp
vd/7iYCGNZrzaERCoXVyk6GmE5qJZPm3amwXSVk5ntcPdmta4MIhxcXlraCybOiXsRZy2ncLRWxK
Ehd6tTJAqaE12A0QEKoLKvpduuawFLWqKGJRZ+xDoXgQRoPq2AxtoBJcFES7WSILb2lv+HMjNSwi
QafQAQefRUl5O/RDaUNK56yw2rhLP3/D3285OS4SyAf2HTR1b+WZsK123rq7gpXsxiPNTf8k3Ssk
PVP7nNSvfn3P3yNOzo0E8UfTyIN/q+xVk0opEQC1iW2PmFuUSsw785x72XvR4bt3nJwJbs/REM8l
/za348d87tq9SWu7c/gFigclBIfsZjcQzmK7IyiyK5yV8EBFvSyag/7ceqSd+zO+KOd8hv8dbQUm
r1z7+7301QHynp6giAYViynvdjAb0U8qPGNxMaysDcK0M6SU93L7dBbGfhF0W6Dpht7q6W7toQ+j
qEUQ3MYEjYQZVB3W0VV6VbyA3DmQnAr2M8qi+bV5P6yAet9Wt5IHD4bgoVr19boC5W7R7+S9iOM8
o/2tx1y7C4kLJOVCcKR9t8vnImzNX0Nq3bdEeykgsS/ZlyLLd/VLtHMJJF9XPcnI6E28e4RnzZlD
WPnqZj1+w8la5n4uiZUv+LcaqW1/0bBkK5DByWnKYeMo2u2VqJJo6e/NhUry3hlgLyGz2FGf0FSn
/oNIXPwz3/t2TdA+OvN4U0bF+4Fy/HiThd/3/ZCokguZ21l4AfcHWOfcRPN61syrlCGINyHMvJSW
4oW/VHbWRXZOo1f7aq8fP8BkHyDjbcXGxQqICEATS/+es2Ge0mLV7iJ6MGBy2a1MFtHbYlkyi46L
Il/mtFqWa98pVt1l8rR7fO4uuR04nIb0rqaoSd0DAYoeT0fCdXorX5WrViTZul2do2ZMGpEfBwe0
ToEue+95jt3f4+vGlyO0zmQ/uK1YxZJFITN9Zj2DGsISJ3QMG2cyJHX3g11vg5eKVtcee/t+k355
do0SNpDtRqSMRzl9BNn3hN7Uw+A2uJFv5FfhSn3RfVItk9iOBqbGRFNIew4QO8XCfCyco1EnwcVQ
epGmJHFwGzrZVpsLZFdeVDN/2a7ObaGzQ01iiSIDgcyFMMNttEkqEq9xIrhOsEhsd4OD81wv4x3z
9elMOnqzSQSRQ2Qugj50cKvO3GXHIuZuXFqx7gI1aypsuifB7u/FBbp1DOYoi3IfMZRbb8981TGC
+O4pJhGGAf2lwYjx0tiUs3aWzYcZf/K3/pO18ZaardjZugmxvN0NpOv62fejj8W/z6OP7o+6MUJq
339+FEUlPOmk2MUcoJLGOAu3nAUrznwm0IBmb+19zmrmkmwprzxWVGxtUvEcrBcqkV89BZp28FQA
dNMYURfHm6uvLS9LVczB3eIpJgG526+fbpxgk5OEYcWNxKuUPC3WTwZZwUqNSCymtkzs5SwjPtkt
AAWjW5mKNF7G5E6fPZQkdOLZAWeI71zZEZ1f+MyJSIy/t9jZKt6vIU83nrOPyRYVSPyms6IJhVcJ
Ucga4jmkJA+Xa8NZpbOHy4hsB/yuRhzYOTN1JpJL9LQuOme9bVhrQ3yWUU7orGe7V2d3f/Vs91sz
JLINAXGy3opUI1BkIiug4pfbtWo/HHyqkLcIb7q+eWA5Odzk+PfngvV0ux4IVLDIPCUHTjA+kRyF
3DnuQrDj9wmQHJ36DH+1xF8dyOv2wcDDXaYsJvtNT17WDwNega0EZl9tSUEu0AYl2oI5l8ublLRk
jfd5gWyLcz1/8RwTD8dpRubXEIumL3euffPgLqBPQHcari9O9xH+PaVbzOW4OrrVE76HRwAowDvD
2o4sNHK53sMaZb2oyGHWkYd+9rCiLx1T8J8eOryUSAecmrjLLTx5Ods+IFNDzGVRJ6Yz8LEdaKCS
Kx1ftd/p+CsxVRn2nYO/XxFbJRWJxn95tjXbnpmEdkuF0r293Ogkmi12Tkfu59d4VIXOGrooyS4g
Ktbtxe1mv+J0Q3YXA5bzxXyJRhnNmb28WNpXFyZZWuwuJ6t5TfaFvdDsCwxCEWkR6mJ5vT0CeU0R
kQ6Yn9m9SlSsuJ1nV0uT4Hhf12STEHuuIZZI8SlqutnLZG775GVwNEyosnz22ax1hKWyJLLzSDbX
PYsOHnnwaTzTMXH2Ff6RkaU3fruQ3FjEgEN5QoFDIBevBrWX2cxd2UuJjk/2mlKHiVhsDdW3mwsM
hOekGV3DxNt+s9ly9joGOvbmZV3TZW1b5BoHmkjaHQxkZ68DhXiLva6Xlz1dN6xxGiY5FZtHZA6n
aZnKyxvs7h7Lar09NMzpaW8X7PpmvdXI3dzAjmiYORNn9rxiBrlZry7x5BFDRGZnNCE9WdX29iZi
JGVvCtnfvWAlj9vIIG8xs+fXN9TeLXsswM3sHtMXk7eb+V1LMLs9CzePF+DMkc29R+97p7OXNhxV
mEkGu7GFWcp88Exhx4V5wadICII4Z47JzpawOGD4q+Pfq6nFNCaMD3RtX+PpKnvp0v3l3VNLVh0r
MSHwH6fw+CLF4nAj4ovpMxNTeAkq7bVI+DzbFMuELsv596fspIz7M3g4Ot8mjWpZMPVAzXG+GThe
7oTV3cCe1iVWzQ2+FDbswqdrlcqY+pQ+HWZwWFk8o2yQL25NcjHGro2dOwrd/++iQnRLkeLK6OdP
CRVZCCSEIBQBKgfJQrS9gLqzbAGBGr4PnQoFqHarz02ghGyFJlhw38+L9FUOj7re34af3MCWD64r
lFzHmFC+fEg33QLSeGQWwE7Jnetb3cmW0TY/8zXGPzq9cOGaDW1pdKuAN51EGaIfBY2ptAGgR5Cu
8jV3Z8khkg0pf0wA1CPJkKUU3WvjXJXvq7vWGnv4Yz4PzMIkB4pjM20lAQO39rAQ38w39b69k++Q
kWRrYycczI+Y/4/q0/9Zl1XxyIPH5C+Clulj/Vf69te+QsMU4ijP5T9EzxTRwt+vOO8fnx6P68zv
1ge/ujvKD+SyMINB7xrSoe+4zF8NU/xohGqOZlEjrnyUrf7V3TF+QNoIkQjUs0cRKgXf8WdhWcKP
JFVDdwei6OiY6safFJal05U49teBVIDyJmDeqPWgqXsa9khhphuwwJPZUFnCrI+MuZInFjHr9k2G
WU7ZHnQo+wJ50D6XnrSwpEBcCEO2QTgObPRQXKCPKK+BDHS4oKhr7SeZ5o8W0Dp4LiCv+1ZNlwos
mJ/TrC8Cz6/+Y/sP25KHWub3yytIqr/II7B///1f/DXuj9fa++/+WmvyD7CIkZmBBwluC1gfv5oY
gi7/MEcAxVh1GukEo/zv77WGFQgMMPLKcX2Oy/D3WgNlxYJjBhDq+KsoqfxBJ3FShhrXGvqb+PvQ
gjIMwBAnIXZZoCIo1K3MenFU+AaqHCZXsNFqwmssupnoybO8Ml6t0D3oATSV4ioQ7KLolkZdWbSS
g4N7YRam5UC59a4NZQQqlrJI+lAiYV3dVNCgplGcri2uEUOI0HCrhIQ2jYsK/ACgWiEJzczoUJVM
wq6we6WLV5AfXwK4+/L+gf5o1W6/Q6r/P1m5I8sNd9c3R+O4dNePWLuvyfGy/fmLvxau8gONb5xn
o9nD+xr8vXAVtNGAV0VtH4iS9yX4t4Vr/oCtCCiyYMqMwsEjDO7XwsWP4DeJfjWEaN9P1j9Yt5P+
wvsZacDuQ0WVHbsACIrTM7JKU5C1XFUB9AkUuUKCdKql5TfwK1bT7Kby4D/hpsmhTvoW6GdPpREP
kM/UcU0FPbytghqEVN3v2dFM7j7ChWMI/Htf43cU8f5c0NZBqx8Zq4x/mzxXy/NOTKDoz7KobUlV
NslcK8QVwPZPgE0JtsjdB6GqJOLzYZdlxS5KjJqoPL3pB7FfGHxmcE1gRWZeS1KBID1rScm9NeCd
HOAvLhKldtGyic3dMLglM1qD21rU5MBPK6HD4JjMqWVC3360OKBl58/ksie6GQEjmg29DVDuKht8
/vHif7S7/r/fCQArjxZq3+ysx4+tVVTgjfyrUzwmz6//drLFPv7Cry0mAxSCINcCPUR8P9RPthj2
HUALJo5mYE1wbfy6GwD3ktF1Bsd07IHDpeFki436OGjMAw0GZtEfNbjHuuFkKSP8gM/pGJWOvNbT
LRZ1UVmBJKuwfpDkOYTcVeorg2grSXBOsOxdTHw6Fi47CQUnGBCDPXI6lqINltSFFmyxSoiZG6UN
fe6IyZGvwu68o14L2mvSeCEtdCthWQVsdQcGNIhQBGhkdVa9BaKnzatosJipVjBzCHymFsmFEYnn
tENUBJrTiYGePi7Ose2P/GicuKPimGxW0IjGx2Nlatx40QBfyMbkF6bpr1MgjLusEUmODayPO9lA
B0Lsk1nYuT6JS1OEnzAEqbI6kkiumE9RkB9gP27QrBLAwM9F0mm1wmQzzHFDCixKI8Xpgqaaeb6x
lFXYzanwTEXrNDGRH8tVmdAErAkP1my0HfCHtBhmxZIcLk0xXBV6yJQgePFN90rJrW7mAo5t5u5S
c1PN/ucNW/RXrx5QpMe7GJ7G350CN49J/VjVn37jY9fjBPgBtgd4YRBMPeGL4bL4AXlzA7Cz0S8S
Ud/f9rwg4TY2IPoA/BhM1Ub26d82vSDjD2KPwugROQkS1z/Dlk07QuAmAaUFSM0HRRkAxdPVHbYQ
LMtis9jD7kW/NV21p7kgqjOh95N5ZaIx58Pt/aIsI3kRFDWWWBLJj0asy7QL0tQWhDJfa6ExbOFZ
mjHFU4YtiGlwwzLhuTOEQ/V0NLtf3LnjOfT77BjJVLCBwnSNzglAmk4FM7wBQC4NPq17F+67jHcD
ikNpJrJULgHmgHvLx1WH8M97Tb8Yb1oc/xgQZDpQ82RQq6Y9nxBYe3PgYrmHOYh4o+bWVo8hRN6B
SmXXnXkbcTVdVgkHphtEE3D7244kasPtsDJM0PmbdVSN+RuHMx5yhvqiab3SLiqeUwBlUeyxQgPx
tGrMQoi4LhRf7uffT9lphjlOGdRzLNiboLKvorE7OcEGqdZhDhpX+1CL4YsZQ1CxD1HlsZSS2z03
9mJYlAuQB/bfjztt5YwDyzjdgczC8kbwOEk3hC5s4iHpqn3q9sBNCXIwk70MrIS6qpdWpaKhgnRk
kXouLC16QWDxYJYMGgrnfCa+ehKMj3QetrqwJ5/2tjk8mTKX5/UenqjlPOSpcmH6Q3MR1Hk17zW1
3NVmjkJoKRYLQwsrRy0hCKmm/tli2xcfwxwJmsgTNVz07096dJ1kahdJsDIY9lGf1rAT5j212rq9
zrGCZkbPu0PRlSiAdSKQCX2SbbCbIjsONBXsgtxd1GJjXrZRy2+hmyeveVk3N6bA+Ub0LOVMY2jK
XcYHHEHLWDVwKIE2wvQDKrEhgY4cyXsTxghrAzHts5/FHtWSAA1ZpR3A2iv0We32yR51jGKpNwmW
GLrMkgP9oc5RIH/u4McBGE2mthUC4RwTZ1y8p+cBOOLYlzgRgc/9xA0Vai9XvSQEkiMolVmY9T0Z
5EChoRWdQ3F8NR0W9hFOZMANwUSdbCSI/PqW2KnyvslVK4FmWABonp76cE6tYh7INBSEGBoaFQQ3
JU8Ur2St7QwnqHtY51lZAWysLwVyaauQGOocw8s1fSUElnQLbXXl5fvdN57cpxMzPiECORR1QY56
rwUcLbRSK7Sh8iVlz+MhANbCHRxfbbKZWPVoqjehvMr50C8CwUxYrLrn8GjviMiT8S0MD8wyolYF
7JGpP1ut8qzmqmHtFanR7nmvd+6yib1SJmmiivvKHUX3y6SDcRaunagjOYcGJDNCriQkFEvtIbZ4
n7Aqk6yF5GYaJ53QudeKyo1nS/Q5MbpSW0WxBACNHvUN2Ee62SXUFH3jOSh0tQYwyzM9u4zNeo3h
lZr0VhuWi8LT3YxYdZ4C8A+TG4/EXdOiO1Wj4kbLNIljyL926qGxci0j4BPlFSl4Hb3kwFC/GLJX
usTtY3BuYMlYHgzNx1ZABj28RoregTTb6nLOMrWHOqUHOq0468N2SImWwQDKgfObJdsVKGQzrzGl
iprNADFnLqMBTAeuGJ0tNXyA+VheBBHra8mHiOFQhCvRaIWMiG4BKHWMSk+0hgt9VEC5vlQiNhra
aSwps0OoFyAVWbUXMVUqFMnpC1l2Zw0c3dHWjqAfsMi0Nly0YlWkTi7H/jYrExPyEnKrieCMg2Rx
5h4dK2qn6xEFBIjdYTGMaQ6q3/j50Xr0ErVsw7A29nrcWbYAIQM42umB0wiZ+pBqcrwTC7zzkGra
XpYV/6XzufpRDP+7l/mn4AHqKCPbHvAm8KRhVnj6DBLqCLGfVsZeiPNoJg+AhCcCbLEaEDDmsSGf
s0X8dDhhPIgEoNAGaLNujjSe43c2snDoK9k394IQtHPu84hpqWc4pjWc659/8WqAR4P3A/UOGd3z
yVA4Y0NBawdrX6QQBlF8zXMiQUKcUspQtwYJ3Pn+ePni1XCNjYIzwF2PlqSnrwZlitqDoYm1jwYN
7ti5qmPTRq+JyOU//2iIdsE+w1SCbzgmx8eTmKvgQ7ux6O7bTEoXYmt5zINK0rzBhcDawu3OwQO/
WKkoaUHHAbwo1F3fG1ZHKzXOItEIrETYq1xO59BLU+wm4NEeijfIvvTREbyCJ2jeJYOd81ydW1GY
ndsu4/c6PT5HG1LU0EZAPFRDJrGTa0lNWaSCtu+hUs1Br0Dmu4jyXCwYD1zTZVoXqzjKXHUoiatw
q6UVFiH8RRJDuR4qDVJoRgb9xHMPNu7TyYOB/I+dPMaSQNxPFpqixGC35q61B2FSp53lLjLXShZS
rkt7JYmMVdoEBrEUt2GiYKSIzvt20+hgA3+/AD8H5ojngIoFEgsqcGC7TdYFTr9cTwMzOvAqFp5d
rwzutNRSt7mvVC+oV1s99CGqANl5yLtHOcUxR8U68CTQUixBurNKK7rxK16RUNG8m1AIclDBDMGV
1lGZideKjBdkgW8YIUWqBj9JEeoKLc24qng0yLL+nO7N5z2MNa7ANge1BiSNU0XyusiqLitrdy/4
4NJmeqqQetAlp/STGjjc4twe/mo8zBvWOdz0TMjpne6sWuG6GIMCuweOes7T0mVBFF0NQbwtKvOc
O9oX3wsVrrHZhnWjS6BHnY4mS20p+6Up7BNT5ftUqYKt7Ho+heQQoAN17y38HBR6WHQVzC+qlikd
8gKllp9LnMxrrxIAs+7dZsZljc+tUAe6BhSliMaup0GYui/NhVGUg82zfFj1epDfKQM2yvfL7qs5
w3LDukfTGHzKSeMYQtyuCDUfD2Gel5BAdx+acHgpG/mJq6L9/Vifz9ixJgjBk7ExPzJwT2csVBI5
b0tN2CstpJ+gUPTgt5lPQVG5/36gz/kRDtiRVYqlMHaopl3pFg3kuNcs75D6efWQ9+nwqGg9cMep
2sE7qs+1UKBJ6JYBEu2mAaNMqvSHVootYKIkoco2Zx7o8xmMB0KQMAYKSCKnEioqgMhBnCXegeuF
MTeEtN1V/aDRtjDCuRiWlQ0JSH5Rq0lmm5ZrbpGWZGfkQ8Zo4PSkQ58OKqMI+RG7IFs7nf7WD0Oz
5L5/sDzeLjJutLYW9OcAj1+MgoLrSKJHhQhlxnHBHd02SVmUepR3wWGIKp/5CMBYUEPS7PsJ/WLZ
ashckMghk8OhOVlKcQE8vywH4aEqB3TfhHKv9coCgGzgf+r+9fvBJgVeVBxwZ41URVS9xpbROwz4
6J36RAfapcjCA25sSCSIiXfRdrWeUD3oC2lW+JW2UTkkBpnL3Ti8HEBsRLU3k/pdm7eFaA9W1V9z
ObN2jSmkT3KSqQvdpbmRz6C4XSoIlmHnSLXKKObfP/u4f08/OioWYzkOal2gSo8trePPoYPzAFp/
Gx5KsVyGeoCr1yivU66uRI0/y1J5Dlv7eZOPA47dLZBFEXVMrjEt9KPBL5Xw0JpQ2M87wXNcXot2
5kLI5Pt3+2qo0VJxzF7lMa0/fTeeaF6s1FJ0aDMIIPkdZBhaqYCcj8SzM0HbV0Pp0sh3xvGFJsXk
mCzkEE2GEpcz4t+QDXnqzfQiEhbwcm/I929lfI5IIIWBSxMfC+cxmLynr9X5UhgpKkTEIzWvL029
kO+8wTSe9ESU7mupV16UphbWYeKnEurlkXHnF4IKICg82CFjVAfCdZNi2qOwMEC2KLz0OYqG0cdc
COMOUmwhgN51r+WIA4e2unCzqBgYlqQCMk4ZlDs4FaYq9pEaZiThVXGvC5n+VBSuDqQbdI3QAi+q
wVuG6C6AkgXC0laocmMR+sD9XkA6pLsQS49HUNGC+h6J+0JXoK0yKB7pQr+l8TDIOh193PuV6AFE
QnF5mpeQNxIH2shuUjlFKIbAjOpZfi9AB8cgsuuDTpB1Skl4mBbczg05bUjVhe2b1HoKrq28dkIB
FVPIhVh6SYQ64x6N+z7dFEKGhoykFxZCe6+BE0usR0LOgtAqL5S8EgbSV123gf/6dSW4bgjD8r5f
8SoTz3BGRpzNdD8aWLOovYI3AC2NSYFaVuDPF0lFdoi92AfhCmu1hd5ME3ZonWiGyyRxCEGbACi+
IUVnRk+uXvQSbLeL4jJtihYnhpIbtwNi9orVSSU6splDj7Nxu3IBB80Rv+BlN9yDFbuoJgG41T60
nvVaqTZN3tbcruApchnoofVcQlCqpHLctg3pVCN6zTUxAEw25rJJW7+SOttoq/AuAKriXBokf3Ey
IZ3EXOhI74AYGrfc0aEawgmkgvVxcYCxLEgHSYVruCjrMAZPK8saPEUAs4bBH1VkezGDYr8utFUF
14pWtigMyMF3hAl6BbOqGCxJsUvdZ8GIFKCIilzWofIv3lcdh8mFmavJGq+UNWCGI4Yn4RBokCyH
CBiw8dyTFKLGWrKp8AFIDukGfXFmS3/66BCxQP4DfxUg5ND0P33VrE5Dw62t7CB2Mpg9VuIufal5
rgQFWD2zN1ZGFJ9LoD+fWCiNg7GKFh9KnWiInI4J0ExRWU2ZHmAIHkMMrXAdOVbBYy/afv/9632+
8pHVjVVERQciTTIna7po4NKWSmF+8KTIt3WpBEy364YzR/B4cZzeZBhlLFeiewllwmnBBQVkrYJ6
y//Q9m09kttIl/9l3zmg7tLDLvApM5V17e6qruqLX4S+khJFURdSIvXr92TZM1Ol7nKuBawxgNEe
mylREcFgxIlz+gcbCgCuafqWG9IfGEhqdly7+7bHJSOahD38/dutxyVx+qMvBXZEfLhTnXsdj50X
dpVMkvFhRNrxhSYLvU0U5bcuCWGlC/HedUI3hxjBby9ikb5BrTT7UXOeXFSDLM8c6L99HLhMgPvq
056vTnQ9aWSPTawfbIcJx7CSD+D1kXkZmfmr6zhsnKbuDuwIbTFE0HCzi5vuZCnold9V7ZnE9jef
Hvy1PrgJMGmB+sLKsuMaberQ0vFh7id/J/uZ72kLbqC//wS/iRXgjI0BNYAhn+TSV8bcs9QzM9gO
Hqqq9m4pm9w3LRSS5qwJ9aFWMYbYceT1B6rC8Qr0Rqk7gMmYV7ueGoyzNrTBQRRToVBPJWZIwU/G
0GjnZbV8M804mn0Uk2DexQwauvvF+eO1pcTJfVriD3ufT524GOQQfSsrDaUrTSTGucARfE64fIWf
RNcAuElk56hJgFYlBXripd8aL51CVjn7kKHDdvSnEaemAKvKZc+XQqOOc2yDcbzBF3kEg0X9KFsf
9E+g9Mg5umKFZLVDyaJXV7Zsp0Lx0buaWan2Yqb2zIVirUPy9KwnGiWUyyggn08jMM9CeAZR+Up3
kX1gNHEfgB6adq4xTZNXYFM7DGMNBEBKL5a6AZsTbOWeLJZcjmmnrvqEZW99nunPdWR08ff2so59
pz08+QZc1g8gPLTKQbvJ8DGKW/fQt5zlXV9N18afGoBQHd/wU7BHYBpPovf0CSX/bAsYmYO41b57
MFWf7ToKodI5KOXRBPyc1tr6wDy9FfoeoG+Gx8Ww4ZeWQSGCUUYydg+nk3E3JXx8cHOZ7ljdT7dt
I9JbL0ZS8/dbeXLg51H39KMnPBgqQjGYJ9bVSi/rTRUnE360D5uc+TbIh9CSw8RQjwIz2rkS8y/h
DT8Iqz9h9320eYHee/mWoec3eoQY84McM1cESE4gCsQqftNNmH/1BbiN6amZsNgI9ZDJe5wGZR67
QGa3c8uGMyb+mz3Hp0WFH2UlbPsJO/E8STFdRuBbIX1AuVKAnMnYe4WaQz7P0iv6wbeHyM7ncHi/
iwFAWOBTAxCAv9Z+lQ4hyFy7dHmISkKulwyE0SKs+r2yTB9HAJ4OwUDUQze0UA1dBH0Y0Xrbo5bU
XZtZ3xK0O66jIaR3piP6ktBuuUGmr/Z9TM7pQv7G1dAYQxcC4GAwXK/z2UWgD4KBw+Vh4JX8UCvj
n7KrrBimsTvjausEAJaBLOOknQbTOJHev/wWyrMIwGHjPYSJWS7RpXCXjWN+ETVDkGMEnuKOoezB
luKcksX6lEOijhYLgJ/0BIf+JWkHlISi9pwtD/Hk6JUefPeurMmXv/e0X18P2HvELcDfQjSUnhpO
zyIJIGESV9yGPrSdkPsJf/wIHltMAofgyQ7Gzl5Bx2B6IxnYRv/+l58EYF46OeDYuKufssUAVPSr
M8dNrC9lFfgP3RK6vU5JeC+jMm5RjzQ+xsvDSgz7ZVnol3ZkyJy1MmAr1oC2Yr6OyuSAHialuy6d
ggyOybtHfwQDqUXrf9gptmClsM7eBIka6H5p3fLT+pEEjoyky3uMEZn3syKfo2hp3qUDkAsFzIB5
uxAI9J/hEqnrDFiS5UpXCbMFNOarPwwj1SWAZ1G9C9Fi/KBdhHnpChfEt02WKJIHgKz0Z9KQp2LJ
i30CNhFjEsg+MUeBfH6VeqXNdOrExeKxHml/LVqfAggeKXuTONA0HnjW9P5bgq4FZjJBj3snk7am
O1XKBqxT1ejMzi5SRXnYBwyErQCTa1A291+INBjWkdbHbNjSVCS3bdvu63ayWY52vFTXJ9StADUp
q/1cyn66X5IsYUXma5C+ZiXTOWaeoPKJes94gU5KOr0JIdhxpq76FO1fbgDaYwEqxcD7o4q4RlUq
IkEoF+j+MQk4v+46aS68qFbVrmZxyxCBlKpyCW3mN7jW1BdsbvSc9yZWDgI6hPTQrAs9vhschxx1
AMLtC2ZFdmimPuM5wKQeJlHR6LhN+xSt5iQTqtunZOZfQ/Sl9CEdRF1MC2onu7JNhrdi9lBjlPES
6gK47fDMZf10b1m9LYqYyLLxm7hw0NXnRv+imwRL1eM09UPBcLoEQD0yflVWWXiElaiDjNLxgjJw
TOeLFP2Ze+MvdewoO/EfgvvzxPz1J1XU8+MHTJ5mNGk1PWaRmC+Ekv1BJVpcaKqj/cJAm0pmMR5V
6uMwbgK1m1Vc3/FEnpupXs/pY++BmX9qUAGCcYJfvQy+E7VV0LbKPjo568+JN6dAzGkeiZ0QKdha
WBehf2T9zv+00AUXI5YI9rZNfH8qGtfoOwkppR0VrvnzI/3/wG7/3fzE6ff+M/oz/p+nwSAg6vZf
9JcXfzg8sVjemR8nbOVoGv3vOYDTv/n/+n/+xUX24Lof//t/fVOo0vwWqQl7ex2u/T8D+4FnaXHK
nP7+J7PmyYD+wmdHwb/Q64XgBkW/AUfWfwnIgAD4F7D+0KTAP0RNAj2J/2I1fe9faBeGFPk8xWAg
PeXOf81AkCj6Fy7AsAOwE4MN8zRf9u+3f/en32DjXgUvvDxUyWmI7XTkPFXInp1zqGmqUpW8ObDG
fFwy97U0H55txF+/9HyO4bWVVwlCEzGqQ4OVMeOQ10BXL0N65gh4belVKKiAewh7GyAEZ8k7GpB3
jReQjWuvLredSfy2FKU40Bk6OoCO2B0IduL9pk15Ih17tt0lqIXHBm1lYHCAYYO2bHVOJ+2VPVlf
DRRKtNalOJYW205X4Cw1+0a47B8Vl/5jJk8lgWfP7ZfDMreJakAtPiS7KgTXeUzCj9s25XTrebY4
aMWSGWB0cTBSxBes1V9mKtIzadVr+3JKmZ8tDswn5qIT2hyCsQebz3IDqY6Lbc99+slnS0ettSli
f3NosmM2YkR2m+c89bqfrYvP1nUAJojDyEb/zRi15ltQV9SeKeG9tiMrxyzTKUnrCqVnc2rSDe5B
RMnGpVeOmfRosMVNC3gyJBGuVW282zIl/6jK9V8bXHkm2nGhGRy2hfvfeswCxuzc9emVHXnCsT/b
8DKOS5vUPj5k3eZxlzaYi8CA4iYrWbfgqmkUYwg9hEPV9W9Lf2IXUWfpmdvYK0++buJDMhPdhkrX
h9GEI7pN4XdAYzY++CrJADxLdaOH+ZDBuebbMkh2Ce3X7ExW9cqTP8Fhn+152ACVqSZgxKNPS7cL
uo0PvXL3ElUyV9VYdh67Nh88KN2Fi7ctlqyB3m0ADYSkhQWCGv04MKi7ycluffLVtW8SnkZtDL20
KWFoq9mq3M2pOZfEvrbdK6fnbVMubMbBk2YNglWKy0kCiPw2E1+5/SLlgrGDpQFLYiX36KeCqyPR
/+ze/x+/X1/FY98YuSis3tU3o3lQ3RnWhFe2ZF0sCf2wxVSUA9uXP93Ksqnzoe3O8Nu/tvapvPDM
uuNg4TRboAqEa8SlElJ+4SoKztyIXlt85Zh9nEISdw7qQx3H4o8hpqPIs3FoN8aU1XG8SOi5VmFc
HwDIKVCoCi+cR+xxk6ms+4yNAuCYUWyM3zRqX0atuJhivfH8oacde7bttReCm7mW5R5SVTkN550/
fd/23Cv/aTVgzQ1Pq0OKcSBpuz+AC5i3uc/6ZuuVUdIvQV8fUGgO82oYgRaW5zCfrxnL6tTUU6Ld
MODBxcxOvZgaHXtxt2VTcC9/ud1TylvpR3jwGsvSoH0cpXy3bemVA7U2gJooaiaHIdHJpQ6SKzpg
2mHb4isHEuDPDYcRi0vgE6JoP4Qbn3rlOnYMx0HizMHg07zjPgJsnIC+YNtTr462EUALR2MOM+lJ
uBs5DQ9x5h63Lb7ynKYkXSuMhMxa3YSQ1fYyF31OFITFNmVvwFy/tBWwQmtI5TT1gYO2OCUf+RBs
/Jor1wSo1mD8Aisr4q406zzMxi4P27ZldbJhGLA2U7JwiLfMXwkxN2XU9ZuSZUwYvdwRRRNjLbC4
hymw8X1N7WMYMf9My+T3bg9y8ZeLl21fVUFmqgPz+G1LNO49dB43nZzoi75cHHVOTHFWkuM2+GNg
l2m76UKFgvLLdceAN/0EJM6hnOmOZmRvjdhmfmuSh1Y3uFKeABFze5ih15GBR3qTifwyws1Cr3Z9
ww+0SkFI17afcaE9x2P12mdcuSXAYHhsAC0OlRbtISUjStBy2JSkYGLl5Xa3BHWqysPiXfU54wC/
cLopuUeJ/uXK6HHVNQtCDuuzaQ7oZYZygac22vbKKWlNo25OsXoJVC4c6M7X6tw43msbvnJKPcyM
GAKntOwLDmVQfxix8WOuda2atPJmI0+WgtGPQ8r0h5Fl6TbfWWsIzFMlfZ9h8USDLjA6nvB4mwx8
rTFrMD2FmWSYyVzrHWrkc25i8c+Ayv9O7lH/fGkpkBUKNZ+w3zIFX0Etlb9jGZm32eGJFulFPlhb
UmMymB98N4HIYQbrQwcChE25LAqoL1ePpslMNsXqis5vGjH/6BdI9W3b9JVv1uVQTj7myQ4DSUN0
HUMQ8I7/TKT4v5u+cs+QpfMEZA3QYT3ws0AD6p0ne77NPZ8Qtc+ScH9ghmGYhSNcQamtexd3n7bt
yco3B5kumrGEH4KKgK92zqa7aU7TbauvyQrI7He14ApRxS2g1Clzlm5Lk9fDqkzN7Sx6rFz39d5h
GAbMa5t25ETW9Ny+B1dmc59hZUkUJlSDr9aggrVt7ZVnYjzFNeR0rol58PbcRVCTs/JPgZt/2HYA
0czLB+/6NGiUGuE6JrOQEAZZKGjFNj75yi/52MSSkx6L65vKHeW0Le1Zg8EAcTaAxRp+0MrddE1z
u5zr/b9y6qw1iOmQLph21HjiBrPd+bjtgI9XB2UbYvSGjwOyh9Rexp6+Dkq+32YdK1/Meg0VUWhx
HoIlvpLzbeCqM5OSr+xFtMpcGxfQ2YY4bnqMyNzzYHw8Sb5si01r1JaVAxOJxSfEzMX7Ib3t+nJb
+HhSjnwW9SwwqxpIIX4I3QMzh5ZvM7p1k99rQjIMGBQ6oFf/zXkLMAnBxtQ1WnmhBjZCawmzs11p
jqXA7H6ACdhtbrie0wGZmhgputIHpchwWHxV7lMIPG6yv2h1PoI8InAKgMKDgo79lyTtvBseLWTc
+Oz+y/jUZPEw1RmWN/2S5hO3R/DABRuffeWWHdMUAtrIXyMx9B+XUpm4CBITnZs1fs2DVr7JKBWk
Zh1yh6a+Ex6UC9JzrC+vLL1WGlTAOUKXHf4jpXfBwaCwq6TYVgH/ZSxP9fGUDPPJOeUxCd1bZ//S
U/unx82akNdhBrcCOBXRqk0vRLsAtRjYelv9YY26FlLUYxwgymIaqXMg3ljcmCe1gSzlJltfM4MM
VDrc0vADGCxarkVjvte9H95vW/z0pZ/FLdMtEKOeKeKW9xAlY+7Zbb1ugPZXK5eNP+OfIvnmIGUP
ShBpZJJu3JOVgya9gliGxeLNrC54dbuQaltWv4aVNamvUcpE2BLp+K5JCcjwuUv223Z75ZrJif+u
bE1ymDI93RhK25se/Z7DptWfkIXPvmUMhlQh9RIXVT1AS2EK20s3939xs/1TJzpBWJ5bimg9yDoN
Oi7Y1MkjBlqWy1Kzc9imVyLLWuUrSTptPV0hEpbzBN0p5g48rs+Nj7y2+iqZFYA2ujkb4kJko7kY
oJdaWFzztwX09ag7LSXJhraPi9R08k0WQT+9cbXe+FVXHtpGJQbTSxYXXEyg/AOv1pGA6eeMuZ92
4L/wuv/cBdcAoBYHXRtBYa2QYHv5lix2eVePwZKrvq8Lr6vibRn/GkkeC24xwJdERVIO3jVOb4zV
VezcJPJr33d1pCrHfSC/Fd4ii9u7HpDOSww9iG3BZj3wQpEz9nbp4kIba+4i0lvQrST23SavXWOC
KhBQYEixjYvZpPGunnT6SYbGbNv3NS5okAu3wjRx0UI8+YIIHrybeq23XW3XuCCoymTa17AeJXxw
+FMBSR0/ItuuAv7Ka0lLgp5C/hy2aSAR0MX9cgusJdn48Kv0l45lSBzB8hhvA1ERSSH6AinObUbj
r9w28RwmKyoYzdzzu55YiZmJdN52s/sFIhSgclgzfFVRyeoqGCN7UVKM2W6zyNXhGlFQL7QM8SwK
bf8Qqdb/yRV4V7atvvLVamJVbxk2xmoj9yVN1IVB1rfRZlYnbEZHANtP0VKmThcWENx8iJf4TLR8
Jc6skUIycELyuYwKhkG2o02b8DClVGwrV66hQpgYy+ohxAmra+EXIIbVhzGUGw1yzTxUzSjIG07w
7FFv95rO8trE0TbQGuaIX2YHYJnoxxrUnUUUTf4F0rF0t/hOFJtsZs0yaZc+HlND4UzVaN6Cf4rt
l8A7p9f12ldduaoEhSnASHNcDHN735MovDJtGF9se/R1GixE2/kQiS6oVt/B/QMWTl2fUxF97clX
nspk2nC6pFFhmijes0CYIydkGxYWsz4vv2lg+moRsYWQfUv5Hxg5Awdi0lXbWnJrXI8IazDNySAu
PMy4HGUZJlfEBZgP3bTva3hPy0nW1eGIo6k3blemgcubxMptrroeaixj7RqvzaLCryVEwVoX79Kl
LreFmTUP0FR2XR34cNVQSPK+BNB073Vpdo4d5BWrWbPCpIkJ7RTAJAe0tq9rkHDvKEgKt2XDa4iP
32RaWgFv6isM/lMpqoKkPDzjTqfD+Tf56hrik9Z+pSRGxApMlY4goOvHaxHZ6VKoPt1vs5yVx1oo
0C9lh1CG8Uf3qfPocJfJzFVnDPO1N1j5bHUa6MEkF3Y/U+2boWxaTGW1MP4+6eyZ33jtC688l3dx
CqOJoyLobHyZccJAX9bO37Zt0OqMbaeq9fC/qIhTU110XgVGZmi7btr+YI0qkkld+WQKo2JZ0vpo
h1AW2RSXm04SUM29jGk+w4Pj2IuKlFUJLoFlcgQuoNlUX/6FLaaJhMEFE6bDQxIfwtGvDgBzn2Pr
+P1XBYXVy2ePOCW9xghe4WI+H1oIUuwCgUHnLV8VjF2r1WnK43HBDZyMTF6oaijzJeqWTck2yFZf
rs5PcyxJ1SSFixArgShML0CEu60RBl6zl6t7upwrhrE3HLKy+w6eu/h6Zhg537YzK4/VkSgnr0PW
pzEMe/DJnF1AtyHZlLEG2cpXJ9oj8BFk27WeXLMndTL86JjytyEAMSr0cm9sEg9z5LD+6Jwf5umS
JMdyCsm2WBOsoUaWdKIF615UAI6hP6Z0rG6WRk1n4n2Cp/w13mOq/+XTA+k6VfHJKkFCO7Fdgw4c
yHBV9lYGVbAvxbjkBq1Kts0J1hCkCR0KKA+JBLPuXb0fw6F7A0m1etNVH3Dx1cuwbEnbEgU61vR9
7tch30HHIjxsMtM1Eim2c2xphyTZAZDwiFMdzEpyCd9vW33lwBEMxoUW+dRI5+kaXUVdLMNZbr5X
Qtsai4Sx/0FYFsVFDISMt2uhGAZd62oIyk19tGANSfLQdG8YQk/RS3/5YMAK/XPI0m01HBAUvPyw
og3maQJhRDFP1r6foIP9NgTp1hkfeG1zVh4sfeWLBAqPxeh7+t1EwECVyEZtOxHXsCSoExBO2jEB
dfSsyssy9dR7DUMl28xyjUwimO7qqC+zIhpMlpcYgCuIQ76zySzX6KS6D00adiorxrEO3shG0hvQ
diaftq2+cthQRGnLOTTJ0hEDdcQk2SMbunlTbQ5VvpdWM1KMRHomyIok7OvLznGZs85O24LNGp7U
lmoxKYmzolyg2ESjQH7jLFA/tu3M6sR1mAvIJuNj32PiPgAQBgKfGuDN+23Lr47cOOEiqxKXFUT4
vd6DjCAWu6zM3KYCGvikXm59RFvoWaWqLKBa790qobOcUnAxb3v6lcNGAYg//LYtiyYCK1RP53Kv
IPyw37T6GqmkqihTIeaGi0BokhtJyUWnm2zbzq/RShA6qBpMK5encnRzPWseXAGcore56xqxJBuM
lTEB+jPeITeOQWbyRrcm3IY5CNaaaRUvM5nyqSx6RemBBKT+Ilt5TibmlTi8Ri0NweiYATdoUc2A
E8aQOSiiCf3HbZ/19KvPuneJzVSJggUpeCa9xzhQzb6b+fh92+orf106EVAkx6QopbMHk3rlcdbE
2/hZV+4qWzLUY9aUBRubZkcGJ94lgQi+bXv2lbM6C7WPU5OtaILGv+Ue6R9wRW9221ZfOetCudSx
caSY+sl+8i0TV2VCl02FIugTvPyqYVJ3vjBdWbTg2Szmrn5TlVJtqhP9QkJVytnrRzWXRRKR7uA5
W+Z24XxbFFtDmsopbjsiJlKEU9QdgPmvjzPY7fJN274GNvlQzGDREpEC8kZsuexBrP0+AFv3xhi8
BjcxqdEpZQEYHkFDCcDHDIb/nW8qus2h1vCmOkEW2Id4fkl1vEcJufwYhFW1zaHW+CYRmdaCmZ0U
xg39NXeuvgyZPXepeiWQrcmbcE77iUsjRGFnmksfw8MfRDzLczfCU3b0mzvbWoKv63BTc2omRcoN
9BtKY+kRU26mED2ksSFqA1Hibc4brZwXELa0kaBAK9yYzLligY8BIzVuW30Nd6pUTJuKLQjJgQ2u
aMjCfMAdfVv6t6Yhr4Clyohk7DjO0Rxe0SCKHxUKI8O2xH6NeuKZAo9uSvujNl5ZQDtlvqi7cWN0
WMOewEEbKpko8N0I1oDBeBIt9FWq5eem8LAGPYUm4pWHAfRjktlhD26bcS+5qLeFtiddxmdnLbiR
SVz5khxDg+ySq2Y+9jXYArc9e/Ay5pc8IyUJovIIFh4oB/k1iX+E08C2FYzC1WFLMXTAR+i+XQif
UEhYtmiLxwL0Xhsff3XcTmOvVJmCJiPpQppP/mRudCfYRqtceeyComkFyd/hAryCIdmDFroDmQiX
28aXQfT/cvOFaQMpQFt2MYtoAAsavmoLvpJthrMGQfVQwaalgD5oV4P1A/iB7k4Eet5WPl6DoBT0
/WCXllxUfffRzVH7A7oA4+dNVrnmPR7SqZ4ldA8uJxDb/RFBG/57p9tz4E0w1f0+6q9RUMJQ34W+
6S650wG7jlAtKr1joiH+1t44nxuSYcBnrCEanKokvIWqMUmP4MBz5Y8ZKkenBl1bDxXP6ag6A/0N
shDwJ4ZJC5JzIlyQFElMeP21b2cnc/AfWqh8gRc29q+4MpCa3AVLmdGirqZAfCU26DAXtoTx7H1O
Tv+JRQJZ9ct9bN3QXLVlVknoziV1exWxtGOfTWtAsJl3arTDe9r3Bsz1wmkd1jleomRfiT97rMwF
9VX9ncxEQ5nLZsayx9JxkO7mYUjANNopN5Rvwa5W2xup7RIPu9GbUr33QinK+25CZfBWoW8LUdYa
mNH6Pukh4jrlYACnNtm7zkXDB3CMN/yImYO2u8xSk0Y5yAblpPYTbRqJ9+dm6S+XIcwwNEAJ7z/5
HeTN3oBsOOsriFmEsb5R2eT3cjfPNk2/g7vd698kPOrpJ6khkUD3kycr3L4UqGySYdf6nDG8rE6F
M5cT1uz7/dinofcVKpXge85n0JtX3Q7i6qAazIFZ9sHgnflIFQeUdsB5CQrouVRvagehursB2ilY
IY0I8aO8ORFXO8jL4ih6W4+tqN9k/jJBbgV3kw4vVIbKQSbRw71zAeVcc1db2UFQHge8Wo48ctF4
O5qg6cFpC36s6T3IOH3dQJsoAVVwHtmFdRcczJHkswy0GyGhAlQhaPcnK1sop9HIRjOktNNuBscw
8IzBMO8wkueC4BoqehPKahSqPkte2hZkhkewSjWgZO+XkURohrRpGVc7MBmH3ZcpGOf50VR+yh/7
MuqnAcwA4LupIAXuWxAaEKiV8svYqCj+oxr9pv6paUKWugCQfPHbfIrBH9vvYg6y+Yva4q28o5Pl
2JC8BoOBB5G/NsHvHtoMMDn4xKxM+hNM/jyo8woaSZhN7FPTkk9k0QbMiwNfguUbiDod+R7SpJF7
TFHofsfrLpOHoJshKXXdOnFysKTXHOR1g1OZ3fNWTZm9DisVeENRg1xUtweScR3QXQTm3LKFplEl
5x8+6g3mPpXMVeNeK13GO2HY59hC/+MA1ZS0z+lAYeZDn1T6mzdij7739eh3DJsnPXfV0lYmNxhi
H/37tEe/08txb2zuZBxXV7Mn6LsMYmLhdzVPSuxA8bV885cRssOhS0D747EF/PQQGPjOoEQSHlmS
8QRyMYHlfXlrG6XFzayFC2dwO4ZlJtgnw2FU4jZceOZXV2CcsdBun0U28I8jogNkZKFal0Dh2S/j
WV01NahLoZasavD47kMIC84fY0LH5Yclw9Q9xmNGkjrXHEVkmhsIQyx33CtxHO8bnAwehPbmRNRL
juhBbJ8rijZjV0zo4w/+RUInMFwdMeoYQ+NPgnWo/4nhsM7NEPKLYt0BQg7ylDTXEPfzpzwxdd1/
rloN9EJhkcw12Q4MQmJS0DaEAB/oPUnYU2y7A8XVpwihNLsf/HaOPweOaObn2QSSVjzbPM3hT4hH
BOqugkxS/8kqqTyZhzbszJuS1r79MrOpbkDVBnr/6ghtr2kAA1XfgSkqp4bLyitmFieACQg3gBH3
Rkwenby8AbVlMO2HtAyAI2h8MnqfrJkdPSShiMOfhuAS1lyOimWqKRLILQjQQ/rj8AY6kaZVuajs
tBQnQe/kPQczA/2Kz2rmMk9tGlUyx9EwZ+9A2+cnQFspYFLw3yStnb/WgRoYrLm21Btywlrrm6Po
O016sP50MXsb8wAkzODlXOglrUKN8yKJp5TlpJ/L7040E78TSTObt6rsI/+IvWHhtyYNpYcJwzRK
2SMOelOLvIHsPZtyPsp2voSGwdJb4NnTmbIc/SH0wHc6nFp/3iWmMewRoj9KX9DBH+dPYzOHLdn1
ESQU5kOjba8h9AV9jenO9Igzt2PNmxN5Dq28nZcAT7ZnzZKlMh+V8u4S8FkaSH+4yq/zLpxt85GU
Jl7UHXL7unH7AfLCdXftkm5JDrM3dvYanT4CnVDfb0dzBFzbC11eojbWpJB2VE5+jRobVlHeZnxG
cZL3Q9jVULQEaw9kJwnjb+vEQLylKaFU+QXkY00r98tUa2/OMXszdHHeQijLfhyh4Te+hdhJrdoj
p9CbSY+tNw0pPXjMI9W1r1o6urdzOgm/3WWj89lyGyxQ7vXz3tPNAACBdrQ8iSwTWct9G+Pjtru+
O12uc70EpLvrdDrC7TCZ6fz+sMwo8rW5HiLWpm+bfmafS6IipAR20L794eHdlzJPAr+evofznAGU
ZkevnfOG2FZfQKJqDqC/Qsu5z8ElOKf3FMI18pZlYwW6/KhxuNL/rMplcn3RoXOUPSICUr/Kp7DK
SAHydWPi4xCDkbTO25b77qvrl264Ln0BTuK6T5b5oW2WcboNqVOa7nQvqihAbrEgCIi8gz8u/NFC
tWwES82oE2/YgQxYV2rnrC/tB0T1mvxhEgdB0Lz2JXAKDKr2/EedNZDpGFITQPYmVAFPT3okcZ/d
RLRPWbwzRolp3FVep6oL19qKZvts8lqoePQE0el+JsmEkByGUOJ4F8RzbC7LzOr4bqGCTgycJVW0
1KDV16wddwP2JM2JxwKgPJCSmnknOAP/cw7m/KB5n7UKR3muIh7pP4idJ/ajq8twhFoNlbNx+YRu
fP05Ex2YYnKwYdfBR2/KauhD9IPCBSYvU7MQlVsOnifvMC6gXIa/OSSEUT41oauvo3ga4ns0Z4Ps
fbVEPWT1JqhD9SjCxn3VovwF6n6exwsT3VUallH9oVlM1H5L/KrzXR62gfX6vMkGL/4GtREcA7lf
xU31kTlWDgyzvgS5T267qOwv5cjrssrDAKjyD2PTV1Tk1UQ5wQbGWsO0oDmcsGNUIY/1dxVoO2vE
wSkiHuY6wAFjkEENuBbnlWy68pJzM2IHhbPeDXKOMP0QNIiNRbd4J6qvdgFF3CenAiEK2/vzIPJw
lEH5WS6ZGu/wKBGCXGkaOV7PVI3+uxiUwiTPgMzz8kS2Ru1IJrTXQAccPF/3qgztcOnZpvGLBVrC
Cgk3VHgedcLtgJHHkbnP5ZIMApK1nAQSdMUcUg23kE0l9I66GuAz8PRni1B5xeKoAflv3UC/JId2
G6vBmAzVIdkiJQmrUByCbGTJj1GAwazLwbmf4d+XNRqsF5HEKfVxcWWSXNk6VdEn5iGefFsUNuxO
DDqa3nIFLto3FsAWMPk2bfJ/mfuy3sh1Lsm/0ph3NbSS4sO8aMnNTu/lctWLYJerKIqSSIkiKenX
d/gOuqfnznzTwAcMMC8XuHCWnankck5EnAiM26F99jlSz828/Ik0chXqLwvczBYOYbXq1Liks29S
w3bjOYEosX1yPkisKhQGlbdXKYycTuBjWx8VeUioep1DcKaf+5BHYwSzdrcSX8QgCf2LZFOMgt5x
r7PzNnVe0BNCG3oMnoo2sEi/abTNfkdWdhnuV8mHV49DBM8HiJyAE3y4Bg2+BeznabqBn3S/vyMd
p3vc0Gplt9QGM8abFxs+rMpi6CQRs2DfBIIz3FCiQ5qzayCZlD/ir6ykewkQIv6KW5LhOzcT9mQp
s4ZlmMqCLT5mKKP0t2tUwB43OASsaJ58EGanMYRRzxkkdL68qD5e2o+NzTk+Po56ud1TP/YIzp76
bRmvPNg6W8S89eNbsqKMLLQmNDx3muvpdg7bNTk6i6jGlyzT7SALJ7d4OPU6RZ5xgJru1UKNpe9t
45w8mm75MpJ24ZgHL62eePxbwmXaHnHzTYiqh4AuKnAtUqzKqItNFS6uC2/n1DbsddRjn+LMzjNd
RcLm+ts6psAj8ZR3bAKz0wVDBZagJHsMjF8APSO7buxql02BrFzuFvoUcLPGl9nxlJ663fc9RhFW
1t8l/S6RgzvsOH1eVratWanG2SrcNrwxxU46Y2/C0LfkCV57g5NfJtb9wmuED9j0CTBcZg7d6pBn
XPoUbmuHdKdZeNRmyJHbo43jpsKIcuprGDW04y2KT+ouNOcRqQdjOT90CXboBSH1pKmzdO/Q7FIR
TbeNk+GXGalVQt6IIfXwRsc3CaP8cFtsXsXod/s7B/GVOdt2B8dK2l4hk8jiHZITHbkgdyuCG5Lb
AT7TfYW0lE7jzWL8C+m8PN/Dm2YmUv3iZMjNm6XRFN1HPapoNHAYUSL3XBs5IxNkmd0t8THR57SZ
Fpz5kXXhWaRztN5ighQOFAVBMBT7KZXQ6yEXuxtfJHYxbB26PZqOc4Km5p44k2qUVnlHWwfEKGbD
tYcj+45sVjzosS9tsIZxd842ngZ7BTmfGEXZBBtlcN2Mkfbyz7EKf0+hy4YpClSX8vOKGxHuLYOa
oIIBb/zznwNR/gbtTXGDfeXm9tyvMJ0HvR7eyVH9cwMA/1vcRjwg+hd10n7OEBVTeBNNL1uum8d/
7r3/Ddej2T5PY6L8eSIiusRt333/qpj/C6ILvtP/R9T/71NSXZZIxYNWnlXbZITXKdnhqRilc3PO
oEXC6BoMF3m1IL4Ry34boGMM4aX9WyDh+Kvl4tmdwEJaAJii9NrXMtVs3oognbcEF1GO8cMqtUOO
FxidcsTxTIrpopM6pggpzkJ+B2WzcBfuRNRiWRtwYp0V239lhPMPaI2/D2pBLL0tvFv9mVG0Dwc3
s2U9mSbyf1SIQIBKwkTlv+KC/wFD8/exrXWSSeDMZs4OvnfBpReKBVmViChUFVM7YJgia/Y0q4Am
BLktWziubQUkchFCRYJtD7cCN4Y3dZQtwXxY+8bMJzYkcXZLXBPIUo+YmLM18uMDZgEIzP1o7kSM
0F5U1ou2+QK3ZGP0fA/BoLd3sAho0TyYNp8uX/oyFVS0keiqa9EFVmZ1vyJXrYrndvM4MXHuxEdJ
EFFzdHyO/MugDLiNoiduQDYEkjlhyIVuFv37dpyQmQYgZtq5acuw2SZVxR6uQ/XAg9W4S5qvDFkb
OeHwA5Pe+FFUf22J/xe+9e73vNj5979c37X5l4MdP99RlI9/WdT/h2X9/zCp/4///f/Dwf5rfO4f
O9gXqhdOvP9n//qvf/Dv/vX0XxGsjBxRdOGMIVMH69T/Nst//28QEH1Z2xNKEZOSpl/hpv/Tvx4/
Qk4RpMRIpUFAR/g1FfTv/vVx/K85PF0II3Cdj8Ovf/c3v/r/m399jDDr/+XcIWmcITIFQWyEZZBS
AQzAz/8TpwNPozn2CQ1rZ+eV1w065AHzlPFsEcjERexfgr+6M7T7uG7CVpG9mgHSbh8Z/OQ/ONcN
/blES8droDzBUkJessEuk6Q8saXedpkhayUYnxaFLLMDyjyJYZWlw7wvWHdY+SF+bhuj+6nPF8SR
rdrvRTYn2XQborrOdTkktEVbGOns6js/jahk50wh91Nm+5qW+zJNpl7ctMnXHuO38pxOah4O6Uz9
Hz/o5WfH55gechDmyKqmpIatUFcBxb5bYWfwMtthxIYCFic6dR/AELqWg/V4qXhFv6p+weIoqwwS
mipMV3/Ari65QQLYhYe8KVuK2eJ2QTu7j3IqtIB78hdscITv6U2IcPobKTNTUi4R7kHQ1GyO3WQm
6+8TOXJStTQpaZI+mm0XlZw14jyR8Fw76HXvdpkAQoKmqFK0fYRogRR5N99ldm3PS7vNz9ZpUueO
52d01nEZbdlySLLlNzBDDL5M9B5NyHyeXHABc/AnCrbHJJN7meG6Ocyr+NZbZ49oPPcD3Tr1GPXx
B+u6tJyBJVZpo6dveoDRvoyHsUZt/RHw/Cfw4KTAulRHEu6/EtIG92FidY0Y46lI531FWJrrilgJ
9yyZfduwCZ60xkedkVkHpoI33yQG3H7CfZudMOep68CQtVxQeJcRH1DT5Tg31xcRrW346fdJvsYu
FF0xeWrJ8zSK7QxDhCa5GOeW5LNxfU6xIFUQlCYZMh/fdSJJ2UGLbFmO4BDDWx3vaV6zHrl4l9bm
9DlYlzFCN7wFru9AL0ywmKsSF+WbveZL2pIHui0M0Sg58I8s/6NDvmzbLafWsPihTZGYxgFgLWEk
LmbO9FihynXTccoGeCukfLdPPASdcZMrQGy4bOboGa1S/E53mpewlVxPtmunR8SlMJhx4Y4RMdzk
YSKxo/FfmhahzAt5w7JNyj2weaGQugQEPhyWUwv3k+vcdPoPoPKlQOK5Ah6OpIsLosO2O4ti1pha
6aYPzKsRDaYdaCebUqKfKDn34i5akwdOVYIorWQoMUXmRMEG0qaVbDqs4hzFrrsZcF7klzjqNw0E
A7DsfjLAykroKYIbH/XhCdZLawHUICnTINhq1iJmqRXNZG4NWhowlRotWWXGtZnRZWJK84MBcD71
mdMWyazNshQp583JNgEvtsl8a2eV/Qw8PLnywbWYXPaBP2xWtw8p0hGPNABSwIKIHVQ+hod0mpcC
vju6zJucFAgG7QvM28IXHQBYs4zTOfJZUM3dtBeyxVgGG4V8FN2+X77GQxE2zNOky++NiMXN3Ojx
rCFSxVgUes8cCaMYdUnnNzVswY1afFJ5teTXfPfdO8c0TCFXLHu+7XgYCSDlNPt6yd6OiFWDE2wu
fX40JkJ0n5ypuMlnlx9DNeeI3AnMGbV7WHY22wsjNLuVgC3v1JgmlWJdeIJLaHfjWx/c5GmSfhMZ
nObAYJjCGBidb3t3Nu06PYfYJ8Vff1Iu2/Scbk1ehOyvd8Ve+YwTq/COCVLh68DfFcv89tc3qIwO
T2rdkyqPv35DQOBHus4jgIf2XSqgj6tPg8uM1KYzb8f1Jd/wSHD2NvcL1EHAWk1ftrMW59Ety8Gk
BJ9v8v4AmIUdMyv3gmqWnNG0D+Dmtvh+os7XeY/VI+ANW2K46kfebN37X38fQcftd09Jf5QGrwgn
zu7+eoaKqxVps8Nyzue0Xa+8z9rvIbbeJzdZfh2TNvlcuyV8ND3t3g3tx8rMe/cubTK/QUa6f6wD
YmMHCvVhkbsNRx+E+D9kFKxn0EnshWJK4nnex+BV6BY4F7SzBfKggbD2Y37rI2hnhzj3f4QP+FUC
s71h0c7KaB6Zzr8nWQZW46wb4Ojy6xmTOP6qK1XvLrCm1V0LFCKMuCqAucWIAe61XS5pGJm50DST
5wAd0IsRWXJZ6QarJE/uGxU+A/N82sh4Wsdkr1Tu6zbzx7g355HaQ2y3k02SD53nqgw7nlY5N+Ml
pCD3Wp3f+2TCQs+jh5zv351g6mvUCdQqAXC2D5E5ghtGP+AsFhNg4YOYl7lg3MgDpCO6blSeAEkF
mpQHgtdcsLCAMjS9MQkkK2E72pI4kZRkpMDQEKN2mgmWuPFkiMrNLO90ipCpZGdXNH57hRu1wPNH
Cnjc/LRz8yuD7V4VjcFzhBDoO9wlrATnMZ6QNT2g6fBY3Yhlqix4J+R65+A4F0m+rSpbEV+6m7et
BdtDHQ1uZuGCo1FQ7Y3ouo/EtGfwtxsO7jT/s4bmsG/0FIIcHmAqjStL7E9maewNkKWjaZLKeeR5
6y2S97EM6BUBoG2V+4WXhor8ZuvHEKFQCwybCAPU035rRjC8gW+QHj6ZC5r+79OyHzVYy4L0jhwR
SL0DmZe/RCo2sCVfnJaKZ9CXMKIMUhNWzCBjYhYRLfpoO+1fub82o0MdshVUIWFlkPr8wFN1TjcX
V1tHkEPeA/4tIDGrMIaY12Pf4hjMaHBx4b6CNrQY4Ay6I2ZMSG0jfQali7NatSUcZsb3bgO1ZJIl
eURQTHLk3jUlkFr2MIDhfIoMwSAc7cNqzPv8Wc00PmL4KznJoQHrG/RirfhgRGXCiMKahaYjTOcj
9tjw5IxqMO8qwXwMxxCQBVh8rbjbzdDfsz4aDjirIeGJNiCjoLjm7/OWkgkqMGHPuaCsQkGadwVX
uEbIFi8XyppPAObbXQNI54oGty+VTKMqRz7bowgnVe7TxM8RLum6GTD9iSuPLFWT2uQ4U4n1mroW
jNw4Heawm18GLWEj7gOlKgv/i58jG4MjzMLmas1mU+5IdTg7N5DLlnTuINYpAKSUy3M2mugmIR09
eZxXn6tVYBdpF9zDRtxhmXJ5G7F5P+BcjM6OpBvg8xXpnhpz06B6UhwymNlLNpBn4FxwHdJ4L7pF
bxUXgQd8Tlp2K3bKK6qpRa2o9FUJNVedlMDgwD8V4xrOz6MXEnIBVIwkx5SWlnT76eJgKbo+Frzk
M+VP6A58RTO312D1wHBkKoNPs+2O09T2pGghjKvtBooPw31ZEaJSr5rdbw/QBrBH3ZivEnrFIIIM
7pCI1/zCL5YPzCOZZ5lw/rtw2b+5dTuSJl0KAvPQMyikS+K3tCJy237zeCCfuabhMSAUzBOXlZBJ
ehIdkMKsafxxhds/LkQwIxCLNQvqY9xJedf8YcMAGXtPaYE7+W2R3lyjWajHVI6s9KN6RaSHrHUb
rpdxlu0LQ8lY0TgTZwLGqkwWFKDLZkndbfhFOR3/4EZ/2uMZtAiusoKF+Z1j9qkJ07bwMZymcS3H
sDCacZs0rB0eQRULEDsrTrVppd8xff3SobS/QHrxSZn9FfYEtVcWJNUodQp+OsJlxuOdLDgux/ng
4u6D+I5VlnfvtN9x+yEWsYjsdD9jjxUyT9NiyyxuWo15NZQapuQ5iQsiwx7derjXwGGvwzjGt1+K
muO4AjJdw759DdM0AuXF+vyGJziPFazvUCrHJftSY9hW+cM64hyd0dsVPBj1ASTbOwLs8Pm6cHzH
rB8ORdZfkKTdFkGr2KlJhX6EOsOXNuqnG0gCR3xNMRIfeuYuNkTQuQi3523MySmdYCksEhoXzvi+
avr0bszIe96bb92YxoeQyh2Mu83KSJLgYKaG8CLsJTb9rp8Q3DaUsIP5+lJ/JyKnhZiIfYCb61ov
cvoNeAmF7oSw7xnW+YVJ3Pgct9Q+OgRJqi96Kb7sQazLbMo7LDbbvIJNDzTyUTAb71EtFZuGgEeK
OT0yCtkQ6P1fGKlBiB+xY5nCYb0wc9ycHa66U58EL1Il5yQAANOkPjwtiSD3Tk5QSEU7LKEGfolY
yqtejQynSMsKmMSQgw7muOyt2Y8ej7HAtZ2MNZp0fuZZiuWMCrxaxB4+NeDKv3vkZxSuWR+30b5H
u+6/jX4u0iXVTyZIuheOpOCjS+fkB/oqc4C89HMKGbkAa8JZSKd7ECL3e6jukLZ59DkqrZHDBhiU
yHiWZNjOkYJ9JRbuh1zFbYjn+r2JCByrwdkgTdwXiEdjFwkcsJgbE5VLxrcq6xHo4+JeHrMljsOC
gY249ekyPvk0X+Dc003l1kDOIGMZHhzbl5Ps96ZOR85uXMNRngU/6djaK2UOHu1D4H43XT6/Ak9D
qPiAhNw08BlmnhXHZamb1wRY5V0Py/wj8i2bq48CXGFNHlbQUfWA4VDzNHiYBJbSD54mI0LKTXYv
VCt1SWBsW0K04a/ZAu/wESGv1wzRyWU72OWuw+FcgnVDHt42TEDctuE46xWoW4QuvoSbx+eYsr3q
1tY9rrDghcsM+lAUK6TY0gUslZvsR9qmK8o3BE32EYHdIBvasVyD5aN1YJATCp0SPAPjIxGZvQVn
9+7Bl/3Idg/WCdzbRWRTivWPQUJAH2+b73k5dassQBeH38eAzkc/NfSlNzR85G5JbzumAS6sPkBh
zvYS+m5+I0b56OB5DV0aSQ5j3H/PRUtOeaqzCl5HFMO6kzt7l5sibyePY4OI6UAwpfCATydqjC7c
pQjq1BDS+Ox579IfM0n3YoVZmC2sTtkDklf3WrDYfCiQnuXY5XjoQ9TIIgtRiVg7gkcBgV0ggKg/
AeoMb0bSfRmNoodCtcEe06R3zyaPOXr2rosrrZLtqVU8qtELy5MaMwhIeGdv0aIuyPPk9OzayFR2
9vJFsUE9JeOGayDFOXudwCqdBuhobhKVyTuLLLXPbZU4x4cJ8h7Z8+chS8Kix5hvvao0eFvAAZ0U
s0nRf6ULDYGcfoRTqi/CBq0uuOzWQzThcFlgefsK4vkRVOw1RfPP2/BnDwroWw44q5Qx7Q/ao3Yd
GUK3kbf9TUx9VkvIHt6muJ9uJdd5kURefJ807W9thyIgivb3OYYor+ub7QhBx36bQlQaQg5ww327
3zY+9oDo7XpK5LqgmrC0aHNsObhLmVM6RrzOAsQe64b/Umti6qZrPtwEUUk/D9cZ7ZfZjbqf6To+
UrKRPw30+KCgOCTDqPgeg7kRRyrsLgooC/TPccz6Wzw6gXToPD3SLWZVGLbmkaIYf0DAd3LCUB4U
ogAdSkh++qjIJkuqgGCzfD0jyDoQDwvCtdlHig3BoipsCeJX2wkGHRsctp8wM7WeYFFBMeAULSXL
Bn9kIw1KNk/BG9NNWobZ3lYKMcvPYAzXkrcIEsDzny4a5dAB7AJq5S72C/qeLMYiTFZQsHKC3fGw
xe6okg7OsEsz3cnONncrk6ZEQQvtCgjMn2rDmwI92BngHBM5xXoannaU1TAFjoJvZEF70s7rUlkM
mh/HL5Qg5DY8BB1u202GZzaFywnvqz2zFWASsIb+igDl+cjTRfzpd9G/j5DOHcAY9ieqBnN007D9
MBqHT8jZjPi6ESomEk8JpKh7/p5nStadHu1pz5b8RMyoDhtgm7c+tFvdQQDaFsIu0Sez4fi65NpA
USose4LpTHg/7V34a2QLSEyXz+Wy0PS3BZxUcbnxSnX5WtitGw/MAqGJGyxK1q76FRBU82HHTt01
3bKU40IVKEUIEjns0H8JCAMSnso7Dzewk10MCpuMrerntq7pU7wiZSBdu/VHDgUnjpA0/3ACXjU6
CN1J4uIeSvj9kScD68JnZxocwmrSoB2+Gu1xCy5qjXYoV1voMTUuIdWiay74MIZJkaoovyInV9xA
sCk+Eun7+eva4QTM5dA9LPNOK4RLd7ogRsD918z0LiHQb9z4nQl9bEliIO0gdRAvsko1NQkUFAKX
The5G8icJ7CpeYRejU/sflw7+gS0TV4jiOjf+xiSOgiRBlHMfp9L1+bu+4BMrAoxo+zXDMztJeWk
uWHEBrCRDOJDzLi/KAHZrU1G8PgwePpttYIyLhQPZuLuIR7oekGyNfAzELVI75lwNsr9yiLGjw54
421HZfMY4GtDUbqxh3gdIgCcJC8xAKSvugmbC87W4a6VUYIc5Wm9x/ZYCrrx5ZOhENKKfyQx+4Cq
7DkFuHobjOP3JWqeRbKjHnKhq6CuXSuKZZK38ecwWFvGCftJbFf3PeQ0czLwG4CL/csSpTGqoLgK
Jf1GvBblV5p9GW78EEVLUvg0TKoIu6FOtrjKUMgWgW552fZxXCB67wAacTtCc4sjXnsUmJu+OMWX
Z2QlYNkYeXUtj3Hc9fvBdSOSmKI4vkxJ7Kp+2V75aN/UxKCMzWxtRndQ6EYh9AjdNYqAIDbNcMIG
3wsRBc1VL0tcIQhkvKHhSE9r1EOpHHuUaxhkrTgEqGXcLd2ZELKcttVsx22Gi0fI5EXNzXJFm4Q0
8WhNPxztugoT2EhGt/FjoiZ/miAmS10iylgk/KjnPf0NE9f5mUgT1LuEMNvDBgqVQt+VCbRLJ98i
TyWAPRyEw1lco7eCtS618upHBuwVom4kfGdQkOZd92Zhx1hBPRg+dJBpXMUUfIkad5vWuFLYPUFs
eM2EexlEH1WRoQ2IQz8UcIeEoixL+sNEmvbRLUAPQk+DCnre685R0Zse8K21iP5hhqjrCCzpAOdm
9FEJmuxZ4dnnYVbOJAoucOnAJ8NyeFnH7YmNKJWFk2mBuhNV3wR2/quzilnr6ikLkS2brZfGxmtl
6KjvfKfO0Np/14ZfnQ4+tQMJHIgYkqCNiruQG+iVIMH8SjkredjQEyThpAp5juovyz9ygsx7no9v
gHim0oUEqwuS7fMGlUSpm6+6fYgPagX+u9uhDmAS/eh0ggXgIYsaoYA2aCdK5AROZR+4oJAsUXmx
+vy+xeYu01iL2nVyOOcQNi+LgUWDeoP4NSs2eN2obcpLmYrvphOqRvvQFAT00AHyUXPIJJnAbuzI
kxPzNe3Uy5p1uN9mYLJjQm5HJucimcEYwILA11NC13ofVoFwVX0gfQp0r9WmUA2UlPEskxcamB+W
AaaLE4DzPKArbkxIQTBWUnZb7jFAlZubNPffzMYEwC0VHgYdvnV5wnG0SHcilr0ogpJrWpL1GreQ
UsHFbz6yRCcXndknSjTYkbV3dxjX5AlQAHDsTK3ikI3bAXMAP13LnrMGkAg01Eec9LaSS9zg7NX5
2a4yfEH52B0F+wXXugT43QgAOmQvqCO/c7Heo9FQEHSr9lmAet3A59zJiIYHCx/QaxpEn7SB+obp
KhR7EcF/5MimfTx5+MZdknw94sbscaZhSdBI+OP21QZAMHnoU/3pluHcqvhbMzVppWT4tEMbfun4
0N3OAzpbFnVVzMZ3ggnyYh7Q90TCgdqCmPEs4SBebA2uj2DMx9u96y7okvjF01Af4yD61Uf6hUvx
7gS0FVwH0UkiZ+o0sB5MEgrWG77w7JigVIP+Xc4t+mp/MhjPqDeys/stiT+TwfXPmC1ZzyqYtjJr
tX5MckyVwINCVRzmjSWa9/mRw1jxOI72ByaFBnHrua9E+4Ij3Z/7wesi6e12jDFYiCEDxX/qVUeV
VSOWeGi6EnXXefFdh08TwOEmc8dkHM69338MNro13B72ZF2LabWXXkIXbbEARdZAtN13PzaVPuJ5
n9ckrTOMfCRYd0WyTWEN1PVopHheTVOtHai/yY7Ng2jxImeHm3kyWxUY/QSm7SlZ54ON27PO8gqp
RRCPTk0dIUu12CHevkmbpRpt+2BZ9BpwbHW9nqWEvnOf7KfsV1k1QfRhhvCcYTc4LI2jt91Vh/k5
iPPniCR96dLhshp+yZASTtOk2JmMH9ZORQX4NYtAHZ9XJAwvvUKkFusn8trO4xs8GlD+jvrHtAYP
mWzLNDLP6dRupdmjswcT2aJbrMHz6rdw7+7aZi2CYalwRVVrr7+FLcaHUMUeRpLcJZGG/AJK7LNl
zXbHG3VSC1JdEcaY1mIYGjCz4LriQFSerx87EiQuwZzLiwswv7AszRv82JMiC1BBkd5WmCXxhbbc
1P22/hja0Nfr3lxjtC2Zg9vBPDU4G7CPekbB4MIiiYNAOOQTvfC8ZTeTiQQ6vGSk3wGIZRiW7UQx
Nou/z2l4g5wDAMBoNeuBLOIAqEG/QXmzPKw07S5BJ8SVBUjq7S3tgKaSuegTcgTOIs6tCWBZGvcY
SwCxqF9hZuI/0gkFO2JK+wqLfOzfBcnQraOuhtAMtAHmE+rQzLpeUcrBQeqTEJeWg+AtCBlYraxs
h9qeGHC6Q2jA5wF6al1K6wTfDKGsw1xMgtsbpUnaRBU1c51ZIMkcaIZw9FlARX9ymFaACZv9lUoJ
5AEkFTCLwlpxxjdYohpUANXtWE1ezTg0suwS++EpGogDpYGhX7u9ps14mahcChuGD8Tuso6p7suh
mV771j54F38DFSqRGg3+PyBpV00Rn8/jPm8VhgV/zXyK0JiHUOF3RL1Y5SgEyt3TspNz3rDkYKek
KaFO3gqb7o+x3nU9zE5B0YipyH7rwcdHP+AJbaCP0V2ZAZw3aSgfM3yjlEpSQGeKwpXT4wZitMgB
0CYtM+XQN7Ja8+YOYwtPdARoYSjGF5Z2KXD7nFzbw4CbNwdls58mj35at/blDE6xdlp8jeUsr1zZ
XyxcqqlhoFJIVruUC6zj5AHjGfqgeuTO9n34i8CE+BQQzCukFPwclS1F6RDDGXefKtv3N/PiKm49
OSva/QgUyAjZxygVl7s58MkxbafosJvpKW8itNzZ00LofM9XulZzs5LbWaW2ahbA227ArYzjM7nk
Iy2p56oCB91eFifSA+SICqNkKNtBnwNMb9CEUqKGcub5a8Q6cwdheXZtF3FjMBZRQ0d5ghz5voPJ
F8oJXDQNGoy5kzW0SjWYS8j9ZTIDAQKDK+Pu3odUFMqEcdFRJF94IeTBgrCv2xSFgkQSGHbdJs59
DtA6JDGtArQF0Dq52wxxM253pMYA2iPkTsAZafgKyyKo4rhO8R/VnoWL35MVMIYarpDeD/UWj/01
5GmPApT1ZZSiUaFbgu5mCOgIFBeNHaa5fAfcM3l1iV774UFxHSW/91g3U9VMYO8hi4cd2zlRlsqb
FdOIG8Tdpk+u4GQxdRBlTs5ng6CD6HbScxtoQBUTmKiZB0F3yAzzmL+e0vm9020PnH4x+/cWUN36
aAAl6UIAjPRH/NBn1wX9p6oxCrX9G3vnsRw5lmXbX3nWc5RBXAEM3sQd7k4dDAbJEBNYSGit8fW9
EJnvVbiTTbescZdZZ6dZVMV1qCvO2Xvt6J71PWjeNUY5/1rSyW12tNor6vU50VIXeS7xAcVBAYpg
M9EqKbd5WJemn8jGsG5Qf7AhVLOOPtfVGAKJkUJXDzZNMXbTvPdpfDPJuOwfhibw2LiGBKH7PRql
4qoII6/fe7S7Kd5Lr1fbyqkH84CZv6HXnC5lalyH1F7nu3EKuLggKClpSUe0nZ+4CacFfFODFU+b
piOK6FNRj4t55RG+g/UumYTV7dj3KPddjHiC93jMiX1DMDz7OIHiYWPlrnePmsK9E9r6NtXy3m2Q
iothUNtMFfGhS9vxwXWwldZJVSMhDAIkc3EffsmTsbo3UgOLSEPmsL21TdbSrVlY7iVCj4dl0PIx
D9NPYaP3KokogFvB1s77YR+mzr075gTAA6pCgQOOaW7Eexrn5VVouJW7ZTbsl2eB0tr9NTSNvY4/
qGuvaJ/GCqn5WEd7Iwy+R6K3DnmmD9CoD9XAHrjJbmYZW36QWB3a/jKmFRItNGFiqo7a3tO8wOE1
8IdFQiyElcOuaWoP2Y/upud6wS7dTOV10Nkc3tj2Xo/5XGxyb7KvcxlFvl5vUiELh9J3c2gMp7xs
0WwfRqf6VhjuXYSgmDNSfTVW7PE4HeF1z3Fg8VkSFGWEzKPKrpqtGfGFjJhpnoIW26cx2eo2E6bw
qV7OSBmS4NIYGvFxnnosYOPyserSHyWbDr+bmkPSLsGFroiMDzuPZJtFIpCtvB/27CaXfdnflXgm
DuUwPkZTPF0PVL7e17VLhP2oMU7G5peiK6JtHLWsMo5BPbpZKmTgHNCKTTQkJTlFHGi9ZdmLiT75
FLUkaETTrkC7xqGqphFRz1c07ZwL7bEIerNd7YQ1zocszBS7BI2fMeGkDLzqPSJstVEyD7fK9kh9
s4IQc6r2bjHyPojCrR61h0c06Rf1Hk2fdzHWofZprtTfgzFLN2PshTuvJnUodFrroh3QeJE0xVki
oVMbNdiOHK4ei5gDZArl8CVfO3VX172OEdP8qGkcUNxfyNQZx+Wda8/mtkjxKgTSsDdjkH5OFefP
NmZpK+3kQ5oM0zbH07ejDfthmfL81ksD2rpezW5Q953nyzyZnkvh5Gxm0Ehd0fAG3RxX3PsNZVHs
QFCvlq/Iw+xvmZfJ8n3ncTi0qepb+yLDJHHvzmXS7jszMq9kklfflsGjHrgZuNAbkZEjvzUy8TGN
rZgOY1k9oWyT14geewy7NDj7pbla1ilr07UBtlG3KmiHFTcZcsFtbVJzqbyq9cd1c2O1xnLBniN5
RoIMyHGKxiu7DaYrJjA21m6Qpdum4j3YFUEzRtumt9h1tcVYmVeWTQb6xun6yf3BoQ+b1dBLb+dO
QXHTeKlfinq8msJSPBhStVdun9v+FBnq3suneU9PIrnr5qh4iKriO4GL9i0fcbFN88x4T9r8e5tA
rMuGuKAPtEVwHWQ/ZZO4PpAm1L+YGMpFiPdVj9jfj63A8BcVJgEaoGjprlHZfiGc74nOY+/P8bLr
a9O4TAKOyHYcP0wpjTwxU5tiHb5wa8f4WdRoDEpPb9u5PCR2UW6nehkvmSH2UqIjcvlIdjlJnD0v
eSp8SwYWK7NKb0Ntfhg8ensm7mc6X9XGFuN1JTr70naMdhuYnr0d4nG/uCn3fhzb+F6bYmA7X9CP
7CKNJSkPfYlA4MmuOn0XqlwTYoSzYVsmjbnVxPlcWlE6b9rIbp6WJH2GDcni3dc/OAB1D0jwUDmU
44eIaZfgR5zwP5UWjxSI4n1Pv4VO/UOYm9E2aDzN/nt8ZAuaYKNknsC1P+6hO31cAERTns3Gq6A1
eTRWR098VFjjvM3YjCZSnHnyuuQmlFJiXh/1k4M59jYbZbZHyBAfJpTUCTqg2cuX3VrKZ2zqW26y
UAfvVbnL0dd2NzqqC7G3LeNbb7pqR53IvbSx+N25/Sz46njDAgudyohBcIuey9y0iVQXDuqAcaO6
maTPJbXulrL7ksp6vAU7kB6ypJ13uFbFNc3I9g5bkFgtPT8K3ke/wgx0XTfIVjd5Ef5UUYxSqN6N
3bSnog/YgS/Nqz/g2EbORtPiIq+HG21o3/KG6CJ3EHQ43WKxGcfxUTpmzKtut+x/PKQZitwNGg0t
yh9a71deb130tOTsuct8TDRbPMguV2B98MLuTufVTW6je8WYNuyrPERgi4MKe7PQ/S5cvOomSRoD
+U4SbSRKJZ9QHrqp4WgBGAnKTR27wUWL1fWip/DG9SL8ir35Obe6cpvpiHI+dylt4xBZbwLeYEoe
jNZ4NvCU09/CbOBJEFvdOC8s9fK+xDZ0nRVwsGc65nC92msjHYs9YtALWnVY6y225GVJodLBWYn4
wf0Mrz+hgmJ8d6z5w1L1Nr7hkLApjDjjmBh7Y5D4m+eF46F0cXtRfL4cF/3Twobjbi01dARyxrxc
1rJcFtysW/KkCk4g/yuID9Hp/6lvX+mA/7Mgfve9//qjbE7/B38L4rX8F810T1nsO12E52tk59+C
eM/+F35EilI0dW1b/f6jomy66P/+l/UvRd2fxVZA9RW/8eB02tc/MeS/aLxL4bmmUC4k0H+ghf+d
E/Jv7pa0XHbQ/CpPODYSey1Xh84fSngDr2GEi2gtIZcsrekjhJptk/8qpLjIJu8Sq3ZPD6l4zvSN
q4edxWm+m8rL2ugPOFAPzJQ72CpnjEHc3T9oYOuv8kzHcSwPwYhGJuAe/6qsnAKXgre3Y+aqtsOU
Mgu3nbdrI6ffxco7l1rxGw19dBtc00SY5613AsmifeJ3ChaRDPgO1C5estbAu1vI/K4jDAbDJ416
hzqjwFM40u8mm85EyEw/FklfayUUZa2g5eOdwjq765c5xkUWBpR1zV62yWY0W+O9VUfdxzpFFbyD
ZeKmGwcCREXlTNifKkQw2IqHaD0rdYiBez2FB3xoc+UPrjsmH4rWw+2c27iyqJXGdbBfr0TtWrQa
FmoY+pEHNZp087BBxe6VU69PM0uKdNjIxe4ekEdoa1tS4txXkzXIQ7y4IQqmOZF+ZvSZ2GdAd/bo
Qky1KStHXdVlVoyHuJa13Ey05j6GyLwp4orIUn6RFHArsmHsP9dCIWROaJ/tEYXiCC8tO2v9qOI4
jTJKoHkp5OShSvDQPm+9MKypm1n5ghR4KItujzxBSQoz8/LdDWoqI17Q1sg6wkqinOUASHvVacvU
L8Jxftc6LlpfxQYSazFtNwp9RkZuDxKCvNuFjQcLgjgP9La9wXYIUGsmn2DfNPN2Kl31jHm4ENsR
ZVN3wXk3ubMMezhHll+xUScvExBq13FNzzGV0nzvR99Un8TZBCmGwoDTXsKF8+5UVnO6Lg1LGNsg
m6rLZIn6q8igEOebQ9zNf83J/2Pw3vqBHP8Ey3Lx35jrBGFSlDv+Ca3NtgC5hwW4RVMfzuIO+fIy
uHZytegi5UUxxpz1H2fitJnYKrf7PybA+7+G+j9FT40AeUrLdLW6G//4BVLbQrgWj0eaNnPYKW1v
aWejoQZm0ngancc+rdv7JGpHf+7z5qYf+uISb0KxD6wYA0wQuzcoBUe4PhhTliwK/Qil2D+ClEmp
pcVkwi/ybAJqbLnOOn/MddpQVTybCQnVVpDdeqLp39EBap7evvJjG97foyjapWw4tYXP6XiUcArt
hGax5dsOFJ05LnCtBss5VOXvyJuj+ysddKc8ZNtRgPr1qbs0MbsACKyFSiV1773BlQ9904mfFrKu
fnHFnTd7n5iZhY8Bst0isI7OTNIn7xi38/gXnFwo7G/q2lNqIXSyfiGUrfyy7YZtQrelVLXejiHC
4aSeizMc5pPP68W4J0sWGvoSeCZN6YHa4tVSKQOKhvhSRzUn9a6qq31F0/fHXKg42q4Ik/u3H/DJ
4vR7fNt1TctTjuXwnR8/YMq9GOCFsbbN63AfiBxLFP3hez212RU1N/Xt7fF+ZyedPmpHYKmTtsUr
dRo0EJdGHiDCNOk4IRAlIEcjT67sJwSv5tbWE15pZPw0Iw0MVJacfs6cbD7ILJy6M9PKy3fb8WyU
z7ZkT8Lln3xBpcncPAu5VnfmYMM3Zj8IPGjv377gYyrc+gUxCtcrNbfXQgV+fINHqGROWQ2Wnwgz
eey8md1rOulHGS0IIbHhsVpGWfCP0JrrqFR3qLRy4KUG+yJLBi0GjJ+K11lW2AOSqE93yxCfSzo6
djz/NYrkDnmWbfHPU5BniXV55nGavtBttJ/yqaZKxIwIRCj7/PZtfPmeClN5treuQ6bNAn98Gxc3
YovleiaCp2G8LbyxfIZp02/SyhB4pcLkDInwtUvTFCNs6jqcUk89z2TsyqIg4s5HG1kf5GBkbCpH
Sq1THp0Z6ndE3B+fBNMyk57tmQLBKPtqcbK+RVohKEtDhWq7RfkbWgXCPlnJ8huIwHrYlsqmI27R
ER38EfDChQ0osPDnsK7mm1xXZrfrwnq6H0P8Ebu06kxxO8VozDbhuApx334SJ3eGX8vGWjm2cFEQ
e8CEjp9EH3ZCN2WC/zkL0JR2c0mnGzUf4cHnaOb2euXHd4axXA2h22JDzz+Ox7KWfukLOBy7XvXm
l5GaU8VZX7ZPTdF7wAVpwwE6TCMC2mJSkRGxhq64snQyzlvXEyb6pi5NJ1/Fi/eV+m3q7kUauN02
p5H72LYZ8lNVtrbwYVwESM8t0s3OrCyv3C92TUKZeHO99ShwfA1p6k2WLGKHlqjj3tgZnjykBfM1
wIP+4e1HczLXrI+G2YytPRJX5dqn8WlFDY+N0Ef2al1kHRaLxhpAqJZ9ZdLQki3M4BEWUX9mhrPX
J37ylDSMpnXhFswF6uTbhM9n8irm6KeKuH1A2xJQkqMKt7cashh2XWMN0VZrgWkrnTC8dzkIo20S
RJTWUqct1EW3NLhqHBJirmL4GuWBXmV8kA3yme3QenFxZY12Jq+nMENeDZ6MpofbDUguUytB4PH2
bTxZGH7fRkXFmEeG+FWvR9w/t1aF22G1NzmkUGHsbvHjeRTqEU6+PcrJyv/XKDZGcFeh1tS/90R/
bOAIWsPbPLkWYLQiozzZqx+lSuBHxJ2LpgNR2z6V43JDSoD32LMwnVkiXhkfeJC0HCXwgYrT1Jyc
RbctE8nsGVJ7bZzryhZXka7voGT8zHsBes3Vz8Kpvr993Scz+Xrdngc91TERt7m45I/vbl0YdlyM
ptzllTPs0qVpL80qG7Gl1fGuM7T+x/fZZbKyuclMIRZO/uPxclErLzRKe4ffs7nxStBdAtX4Zcop
ms5tHDlYUm2IyN5qtI2FOhfEeLrl4Yo5+fNtCE4PrqvtkysOYhxltiaPfI1Q/aB1jpp0HudOccLt
UO+Wlh4oQihrzHDZKifZmiUq1I3CWvFUIyAYt28/gpcvOKUbzStHEYCbc4oKbiJ24UaDlIU/lVu3
Ln45WPXODPL7sv49LcChtBjApvrB/6e6e4pyB83ftTRSzJ1J/2kBvaTkdzDcWNtdkENinzO535NK
J/NN1lGv9ttUuPZhNIvol5qq7LO2ICdudE8ENWoTYH9gJXV7HXlL3O6dJC5sKjjQHLciWrKPbZou
+UWYuvSvm8Qbi8PSdvPPt++cdXzrfl+UolDlagWbw7PEydvkoWapiljQ5M/yfRtCkrUTqFpWn6vv
ZIhP5maxMuNLPE8aMiOWhUNXJpO3sZZ4AvGGB0jEhXwvXCN9evunHa8z/DIy/YCdKHP9cUKpk10E
tmqMZliVfVfHtY9yAsGlTQHnPWQm+fwPxxKWayrAlFTZ6DucVpj6fqxbbdPop1vVAwYIc7/vlpqe
qHmOpf/istazgjJxzzMX8/GcTMYeEEhsrtChqCY5N+k06h11m+EgdabPnIVOjvncwnUs6peKRwtL
Y62T/jnxZ4gjTUrTrm8iwVz4VcxH/bDtc0t/92jq71yHClI5LP3e7D37KlIAMr06NTdOD4iqTkNx
5nj48urZvbOms7Cuh6bTFDi7awoHhSpXb4h531qdpJyHoMRtztJ9zg21rhd/rEdaNCayC4aKo7LZ
zRQ1ttjEmSe75VzI3PE+Zb3PlCctpgVO+i6i5pNtne0muRcQ+u4vhTncD2YzP2NAMR6WaXbfD22I
RDsrnDPr3ctPdx2VBZc317QEq8/xBTZzMUfekICZDkeN3jABJTiJ5NJbWvsizAKEsWD9N040lzsV
t9ENU3p5H6m4+TFYDU69wZPDw5LV9j9/yJxqlBJrkXilxRz/MEB/SVqknfZHeD/7CluyPzX9uG/i
wNz90w+XdA6HG++YktzJ0+P+iCNfjLnSPh1h88IJW3VrI9G/M0udPb091IuZkugPXlqmpXWZoXZ0
clVWBabKW4dqMZdKOsnYPeZz08Nx3eb3q+Tyt3vrftdmnJNRlCGbSjiB9qNJZwmpxJb8TEh8cT3l
Cbq3wfb6d6oslmt3CM7lBJws7H8Nbv++mUIqk7bU8SW2YbqIKOw1fWSnv6KO3qNGqcU7lQeVD3qQ
1qgr5TNVjWyf6zq7ZOMffw01zMTN2zf7eDP39y/BLoybVFNxOO18mFBZKlzomir1nN2i50i/t6qe
7vLJbS+cwpz3urSrJz2a/WPV9sWZRIZXPmgXNtJ6UNa/V/zjG5Fio0wAainfk8Z0nRum8zyBOtwn
fffIxr9H891Hn/6DS6abqWxsEygVTr4aVajZcKdc+1OZLdvUIze05Ox7WUWu8Y3ldb5ehJU/jy2K
kyRX0+Pbw78yXbpUjkAdc9paX7/jS177x4k31drH8VLvI9fp7ycg97cYNfsfbw+1kqT+OGD9/XT/
GOtkajYrCJ9uhjtnkDksyLCTV6g94AEYfX09q6jBggdoJsiW4b3UY4A/YEo/g7xT9Lnnc8Enr1/5
+m2bLgfaU97dLAgDi0feNejbIwo55lEzLH+xGZr+g9mKAsz/H+nkES+QrYvUYKQi84gyp862I4B5
Rc6atX/mHq9/19Fulenqz7FO9hmZaQEiwvfpW5Ua3y0qD3fTnNvvIoHRRtXJzm1Kb5vVGnJBGzvD
bQMvJcvUuWPhq3d3PTBQmqSs/5sy+Mcy3FOnFCwHGprR3PgLsLsthjww6Fbsnrnm14ZyHMr6llgr
wKcBmFHQzlbWMn050SQwNnakusOex0id2Bdv397jQ99fbzDvi/S0UPBXTofCuAwycmJzOsL43MBn
Kr54wC+uhUfK9RLrfxaz9//GY2vBtpgD5+mSGs4954O+5GnWlt72NKW2pW1PZ444r826Dj1dRSmJ
1tBp4UPnIrdri1GWxWqvUEsadw50p41hNg46xjTcel3s3OaCdAoHEc+ZSf+1WffP4U9e2Qlls26G
ddKXlO0zEIX7DK/5AUEqslz2y2hc7eTw9pMUr3wnMCU9uvwuJdfTerYcQrM0+Ax4koi+geBnlzO7
lzOjvPpqSthIaAMow54eMIw4yyvyT7SfZCbko2KSB7yiCGAxT719Pa9OrnxT1AcollPbPJlk0ob9
Sco5x0+9jDfEqCmDAO+aLnCB+EUQz7vJHkqA0hcdiqdPtdTLV1rp5ryrKOeeeaNe/U60oFtgm1z1
6ddfiUZ3TcvdTeB84z5r6luROx6kfAdJ+didg5a++jT/GO/kxGNGGN9p9XPxkVdt646gL5vxztzj
10ahMqioGeMtYcE/XiuDfDAQQDG3kvKBz6CBhmqMkXn59pM8N8r6Tv0xc3bFmFvxUvHNqyU69GGp
cTQv8e7tUV775tmoO2svWnIMPrmWdqJ4WRh883FWN1ezhgqzAV89fh5mumdw3lDrOlBLbAxttWUd
Mnvoz/yEVz4Oei1Ca/R4/MvpoTDzEicY8sL1pzHsr3vicJDSRem2oIn+/PbVvjLFeOyxqJ7RUKJZ
d1JUIPOpAWxRMpQdFp/xYmNVomTUtmX1BXqJuc9wre/fHvOV58iYUpum5JjGmf/4ObbTbBjZzJg4
pBc/SsA2mNI+17t6dRSb15EGGWb20xVJD2pZSENy/b4tCjhq5S8HysGZF//V24digP8gn2CNPb6U
rHX6GZAUZ2rCI1Drmy7YeGa8z4vu7XeUl9P3Y4Jh+j+4gVTeXG4eJMfT/Ep24pjNBkZFy5neUm5F
3xidbeTa/PaTDZMnpclhml0KJ+uTqaO1l7jPDYupY5zSQ9rr5mM3xSXZh/lyUxkdOB6CeQ5oZJut
YY5QcSt7viQRCJyoUdfnSlKv3moJmQkQyjrHnNzqAZNFKTWHaGq7HoyvuJj2zmjXh6yaO6bufLyd
hYO85+17/cp0wF3497DrXfpj0oGWrw02TdqXM9BhuxqCn4tR6R3ByrWPsyNBZOs0iGFdqEfdBLLo
7fFfqVmBmaU8hHKa/ihf6vEPiNsp7LIydNF8TukzC1yfA0iRHeANt9Vf3UGOP5Z2xVKGnYnNyC7E
VyOjiwpUCt7RrlpkaFLi0jRjzvy0V+8NlQ1KPBZbpNPFrFNkKE8QdH32r+hGekWeBLFVxh2nZfcu
zow1MEdgP4AVBsoI960kNqPp1fy4jEL8bJvgs9ZZsMWFJy5rL0z2wFuTd7GKcb9HbjCcKRG9NifQ
oaMtwdS1KhSO7+UsM8PNsU/7iF1A5IU6ujQD0p7evi+vvakAgMF18OZA1T95YnVEbpBpIktvgC1A
1BqNaePpYNxbToiRtyApZhuWxiLPjPty2RB8GWuBmLIte7eTlauAf5eA83N916qACqDt2TVEce6T
rgr9ty/xZVWGoRz6SuiSOGGcPvkxqYzeQ+7mm2OR37cjKTPY3Qc4CRESlHxH7lly0xMMln/RKYSy
M2+e8/IwxytnkyZHgwnA8unkPlb9nOduGPhpH/Rim8Z1+jM1evZQaA3FHQg2j5CS3lQ3MgHbtVPd
+MEwgXxjoWvBVIgiWtQOK0ru+jBxEUfbBqiJTauqudkGElYy1LFBfI3BHQ9b7KhBt2eFtO9gvcES
Ju+gGXeo/JsHtuZADyhMfm3DwViQoWdluc8J+RCbMoc3UXRJW57ZIbx8kUmSpBiEbovXlUL18Yvs
0WS2iRRkbpbxCPRKJw8NVc5/XLdklFWWwbfConW6D6l6SUKLl1J7a3qaOgU0BLkMP8ENT2ckEq+9
TzZXw/S2tmVPS7cuIkOv7RkJxWp1qRPHfjL7xdk7FWgf7E59/Qvp/G40pHOuJ/DqrVyT+Vx43Whd
Tr4aSCcCzx5VYw51FjzWCXPz6pE4OOasPwVjWB+AA0A0cnW7H2KWwoZW9TWTmrVLsFgkBgASWQXj
+7c/sVfOLevxllPCKtziX04KUF0rWeOygQIUCC6M3lZrf1CIQR/pAwliMqowRxphZd9ncsjw9RNT
N28Xl49wO01GWG9z1c//uA7IbxKcXdZD/tpaPn7v4gDqh/Jm7fNWlndZ0gW4joflhyXAOGKOWbJN
nYfnBDSvTWxgRn4rIj2Hjc/xqI0NdmcQki35ko/b0JbFnnPUD2xR7pkp9ESqQ11BsrWwFa8Cm2JE
oScX2ARW60E0NfzadLMrF7XypnKm8IHppr+J3ZiIGSMa7S9Z1+b7PpH9oSxcQS0YPpO95NV3EtSi
H9VkY6o2prrcZC0surffjBfL7vobeTFQQ/GtWKf1uSAkjKJCP+fXBJXd9/hKvwdNEHxtU7V0+LDi
iDQXFU2/en7ap5mgwcPbP+DFJ3PyA062Ys1YuBEcOcPv+wyxeeQ9LcPZcPYXU8I6CAcwNtaW7SLX
OH7oSUeAXMc6g3PVWE1VVykZoDjOnZtGDtedkA+ybc7sD9ane7TlXcdEBMuZi7oS/3Y85liLKlJG
bPiuYpe5GUMsWG6hGk6z9SEG+Pfp7Rt5oov9+3UDAsQum1OYcE/mcWkgYMRSFPja7AOs5KH0k9ab
MoBfovk1DXn9rcA4jrYvHwBwIyNU+bnD+4uva71oNgyrXAOT0ekZZuI9i0JJ7EWMSHYTMeHRATXl
XV/11Ye3r/fVF+ePoU72X/Q4Q/QyvDhFMYkrMnUeIB5nF28P8tpDhMKj+L/f+r6TQWYthik0wOnY
dhYFu2KpVlhy7ZoHfEzmR+IBnV9vj/hiw8dplrvkMXmglsTMcPzaGO0MSC+qPapJQXttudl8q1ud
vc+mMI43S59k+2KR+Zlp4NyoJ1NVGnThkM2N5w+eV+4l+qJfdk06U916A7RiWd0YMwCxty/15RNk
dUETuNqDJBqJk5tbp8uipggsqUhifS3MQt2A3M0u3x7l5bfPKEhT2OJ4bC71yaWNTC/uYg+Bn3mY
bEEoIbuPBB3beFzUBo1tHh5yALfjpkyy+Mz78/LEJdfRSdvwqJ2bbDGPH2dqsGXMShn4s2cnd+16
zNoORVc/gke7IXTY2hZZXV3ObaQ/6Dr1vnJEM/Fpd81VY3kR6RH1uRP/azeErR4WK8wAq1by+CeR
lBA3xWq/SBrPRehXpheTdtRz0FhdAKyplLd1oUZAffaSnNlsI4zgbz+dFvGISGYJlKwvFKGjlc84
NIZwFzkdxNtV1LYNSS7ud4muTJPTP7ufUleEH4fWBOBUdhPEvngExeHWtgIj7RpNs8GYqeSh6KvY
wSZjZh+Ru0QfacDel4HjwVqm+SN2URs1chOlDmGZXlDWtJVLY453QVyKT1Hfe9FhckqMgYQINve1
GThiUxjW+F5Ai3nXQ+6JN4mZNz22YYMZzWuNLPXr1h0UkLUUuXSfO2iSKpOnv4FJ4vzAbDH9KhDf
35AN2Hq7VDfJx6lbQUAFXV7q7NMiPjjVTOQeEhiup5rrZ5lq8zaAxVKAo/dg08K/4J9g7WlmzUSa
ZdsCvfv3pZsgaEjVAYfGBaTg7ED+mK60OQzdpguaGZN1OVYTxXBge4SZYpgnLxCSXqTg4twYkrQ5
P4Dy8M1Tbhj6CrjWJVKV/uOERjrZdRU0Ml8RIhK9JwwFhoCbpO5j6sxNCn5sxOW6pZbkDsNWusbF
CvBHg1H0DSzBaskbbT9Z9Io4GGmuLyfYGrlAPW5lXgVPcejQ4oA7Uz4SluC6GJp1RwpzV4+womH8
1+CECD/JdtiRPQdyMvQWX6reajZhFtEpMWpTf+2mKP3SAOROtonp1dnWycREDkEA64PwtnQEwCAn
zv0LNJ81wiCefg7SMd9XNKR/RmOqV0IKuXDwykIi6lwMDMtz6+KW3auiDtKLVgmYUstidtVmmmgM
+ZVF6jz+dJdtWz23wweLrAvqx7B+Gr9qyT3c2GkNRzlzmm7Z6ZUmfMXemYwoitzA8yq4BoANIic0
dnFooQbqSJb5BRcq2UxysCiviLC5p9LSUDRNNTzVka2DsYdL2vGqO4O6c+WygKfuTXDFUYn3uano
4ZSZajE2ReQ30g4APTQ7AMNrh7kH5mKg7wfUjIA2y6kAdzI76K4MmROnWYRsD4bGzt6xvXTfkytR
fUCUAF1sqcuKcqddWPczsAe00fbUgM1z5Djc1EHZQmfWhsXfj5gALgORmyRyBuSK7LD/mp9tPrYn
Kj0kQZA+DmtqCVVDRoRpDhvQ5aLx2R9N32g4D1/JxuQvohuIw9DI08XBiDcsANJC8wONT/uLpC4Y
bZIhBTkw90vzWGStnHYUUQeBKDhQyrf7GJxZTwARn3jixj87J5ivkoFS94qtjO4DYU/dlWPl+VVq
VG1xaFn1iVqRxH1CRzVAgrExS2iTh2jAa7qE4Y3biunBaAz9ZSF+6F62uosuAIpgXwQcJP08cOFy
RZxSoK4lgJWI5tTfR/ByDu/fSEigYSiACWgDyex1Z7xK25x+5kJdPBLAvU2HiPW5cMTPukuX7H4g
ED2GtJoY44UyZ8vdZJzpyAy0pxKEVJMWn2u7Kj6DsXCeWyOaQeTUDRwU3Urvi5uEI65oOyBYyKtC
mK15PpJC0MVpAbbWqELWOFjRkPmd6DAmzvioptS+aGVkYOL0oCZVy1WfZvE3crSBq1tplnyKpEnE
QVSlDROwlM23HEc7FDfU2dvOVd0n8omVdaEkKbzrxABKJu3T6MkMlXqykz5t98D/p9afxzifPlM1
cyZ/mIRMd3Mc2e+nOBimAx8FKB4vdsz+e9zUmb3NZwTVcFTiVl/HIUndl4GAWrbPGipTcCUmmt2E
LKwUcbJTjW1FyKXazWGWxnv8USXY9W4yrxS71GyjKJ8b1J1T80sl0qW/mEWZE7qZGV1MiYtTziZR
gzn7uhWAKQl7AYKmQCgOfmHCIAQZ1ekvA7C0ZwGGiGjMNgqCbTVAGgP7ZBrQt0hwMIn1I+RmW9lI
qkhW0OPBTVQC3nBM0v7CgjL/bBtDHxyqUjX5ZauHvoLrYMIhR4UV8E9oOXrfm0FOKrSajEMUteYv
u1n9hILkkf4mA9XbgK5kR73tWzGSsNQZLRnFNn2QQ5ctHZno6Gf5UxymhGETygsB201HMi6lW4Cp
X4GYllMDNCkq3HFPDhbY/Ae5VuPow44BrZirtrq2em88gKNWTyY5t58EO1BnxwwKfTp2gvijcgCx
UarDGXFHsq5T7lJRFMm3wFiDnSwbMzWKBI/GqNln1GodazY36VL13lbryPg6GK2XU4ehNOFnadJM
/gJN8Qt6v+luAfKTPvBqjyU40Mq6SKzY+N4I0feXTh+UX016JekWn/FCFJ8KQuYOr/MWB2Y0zJNN
WRgdmSXaG8V+ROAjd4gwURNgNejSnZzV/BEQKOg8JwiqbRinzBMG+5CvLsSXGxGnjb0p0pyl3RSd
eIQ1a3yqWzFwZHemFa/ZDs5A7gbQ0G1CZsFHiHFWSIpFWzzlyIhsvy4H65dRD93P0Vnmz7ilRz68
WiTXOmg0W4Zi1sPGW4Tm6zLM6nppqCTvi6Ccw0Om4+xSyhYM1VQU4p5CSvbF1pF9ByQJ7uc8l2X3
5DRJfNsVi9OscYf1Xct/KyAZuCIpzCSD5lvkWBGsnaTI5Xae/5u981iSW8m27K886zluQ4tBvwEQ
ApGSSSbJJCewpIJ0h3Sor+8VrKrLZBQjw+rN2qwnda1oRiKgHH7O2Xvtke2c6xfjd0hSfKwhgbo3
BRDpz6rulBbOugHEdFwG7Md+PTvXgwz64ZDnazvs7abUICtU0kRnotArRyRwsH7C6XEg08jSfrAJ
D3qXSOKD9l6T+w3hrPYEQHCiDco2TgEGwXPERgQHCCFWnULVHlIFyWyz4BhLIlcbl+dykBI6YyEg
m4xcl1vNq5FEezWOcYzmQLqOEParxOwIQ7TEd2uEMxQ1RFjcVlZWlBuEQKEzuXibcx4hvjb0kMZ9
NtRQKPym9Xd6MBWfat7HAcgGuScb2TVqhcMOiZwEMF5CuFr9c7cc43BHKnhnC8DTv5K1VQ9hp+mY
Kw3kc89yJuTJIlgshYMsQgGlcU9wiN5/ETM59eALSe+IbF8kzC0gNWFIpUBwItH2oH6H1VuvAI4c
cV6rNl13msru0I7Jkvxfz35bwSGkzQiMx3VszlqUBdtjuzX5lExmU2EIHGs+33UCpwQNrDaRXj83
EiBwnc7XfuHrCYFoCAe2MOAMFbLyQ4U0sFBtWxJfB+i4efvNFrP64estOyIi6sAN4bQhZ6IbUeFX
S+HCRhl8TQCYCTor6syVaK15xn8NAphGXWi0TqoinJpwtdn5spwFDO9xtzuEq2yXgktzLLLMS13r
n2OB3wsJfDAMYPjfYxPxVJ0qOtScFdHcGywpGQ4h6piGOJC6uV7oIoWJu1hXPMxrrLXVGPveML1x
Vr8FQZkDZHZr7aD13hoHKvXeEiLu0JjOk2vZjU7ojKO1r1VFoFxhm8Cg9SPOVyFeXyefFIYe+EjT
vn+9Tv1D/wZ7KZ5m7DU6aIpT83y7juuUDHqy6WGCbd3AE7e2sRrEQtjOrRsoqKRGUtyxwc7siOw4
665Xbnb1+q/49wYO3nkKeuqz48U9bRR7MyA7IIfBxjarIZr0Qr1lrWE7Lpf2Py/MfzvUSR1KeGTb
1gWdjl5qGUF3Rv9OSysYVRQR+2rBKLE27aPN9vjj6+f4h74D/h6sVI5vBXiLjiXqizEsGQndxNwb
lJbbmduqLNutBmhj+/pR/nglkTNTYaNJ9E87q6suS58whWCDQUx8JNbSJ+EBA9uerttFk86fD0Y5
jUzbA31w0uQI+KLbXU7/xi5momJqhqTsPN+C4+suVPD/Xr/zgNDM+NeRTi5eLboM9Tl3jYHYHGce
wFafCDHEh+SVgWkkcyYjwuf1a3n8+SfvOm1N1ANYSHnZf443XtwxR01J1lQq2CxrZ2wWIgE20Jyy
5sZIkksOrONj92/HwoHEGMcACnf6dHQyrYfeEwFcSNP+PgW9Q1ikM9jvAGDrIO9z+ZhJq3oyiarf
k1Vmfnj9XP/wdNI6dY4DA8NmIHrSxp3chG23Sd/YMifvQ1vhavSsfPzHOO5//8bJ+Ec27NeaDyxM
2OHk//73bf61I1D4x3Cay8s/8vdf+u/7/2ezfI+tvvPool33XX7N/muv8mf5/BJgdPxr/0r0hUXE
1wXMlo1blmePm/VPgJFj/4WYhf4lrUUUHZbDc/RPgJHzF8MGz8KkgeL5yCriHfknwcj8C+mFf3QB
0HeDPYbB8D9gGP0D3PHrYXWYZHjIMplqcBCKr39roQ4GPQc5YfRJk7E8KA3mTbRA5CuojUqq48Vk
PxJhhwVcO+Xt9MnqMpsc2KGscdbxkY/qmcJsgyGr1gkw0AV4YKJJ9o6/GPaOeT0A0mIYxHYgGAea
nNna275b/CDMyYOaInpK7nO20K4Jhy5L77teq/MdTh7KTJIsNBUlJsleoQWKC8I2CZoHBOr9j8Dv
xYeRyNk6LJJmcOLVS4jrGTu2JuTwqUTf20uvNfsOOGMZ9QkY6XcKhcjV1I/9HHHxu09DDqo3wtXr
PrQkrzy4aTmKWIA3/FZqS/sWaHr5KTDScTpShtqn1BxAzpEDWWh3npzmeNKt9og8aJfvwqx1k3C8
2vuqajN7GmCJvAXwL5aNqL3VvAGhrFkAL+WaRHXv2O9p1I1lZNPjZR88aeKbYSau+EB6rOt/oKFk
0GzRsIhufWO0Hkcp2E+mnkfnTl8daJdIHStqaHeGVKYWzaWqw6qdv9GhkpdA9JEhhYuwFHcxG2eL
mo8UQZIpMyG41phh90p2OWRuKPtXtum339B3gY7T4dgRjOctPsSqgklXWCadeZSgrkROqWOnzSj6
Xl1hJwOUoZpqFVcgDqcUCq5qSZ4VWGXgMDnlvWzGnttpuqLZtEKSckno6fAtg0oKzKakaj+gAe2e
Fl3zn6U52d/cTPYipOyGC11o6cdKp/YF5C5FuzUb21XhDJIFbqYIlEepPPU90Ve0OW5tr7W/p4AS
xT3QHNvYZbmGaCEcxVy8HxBb2BBIycahSUSeRmiqo/0W1gmhIZjrZJjTQrJ2PcGb7lvPazoqa/KA
CaJ3jg1KSMnFxqUJKgg3bNPsES4BxRABFgtJfW3DexaNDqLdTurCZgcMbtysEQ6xz57zfoO4t3tC
g2Ewm+7QP3XC9R/qjJ3vzhrXSjwYSGPoBwf1pB1sUhJ/dANRb1cVoL3seYASfkweSizvmslRlwLV
pt2+IaQbUtZaSTfZSSE0SsR+bEgiXWfpUohUdBuNKhuCEDRgMkRt31YNeu00LfZrWudPTE2y7y19
JySdrtcYITJG6t/OIpyBe2XV8eyk8gHTvI3GjVkDT1PJ877JPXsdYOgwwNw2s/StDfXSmG20MbB/
aFCoGp6S4WjTKXyzx3OeyWfPAHcVTrbVvSsny9bCzOpgRtha5a8RlAW7vSWwbpi3Js1eY6OleibC
sTbV1QTaFjaicIkvMRs9j2dNiv1cOE23gbI9Pqzg7Z8IMAFN2FWDfwfQPKExFxjDIylKmdgEplU+
pkhIynA0yfADNxm8bYbKfKMDXLotrNWKqhT++4afk6kNcti63XS0wNyopR+keGlb9zMrZP4xGPr5
OXEW3z/4FABVxErditCac3BZSZnIe3oGBBm5k8m7mcpierNUDdpLYSiSkcRSljKkB0txsGoOaOVR
TD7xlWap5mO57cXpSmhimIFXnq+qRM0jcaMq4akffRIXiTOl6v/59fr/X/T/+i5Zx5fDt//zv47a
rFe+6M9VCZHv238d+uN/+t8+6vzNf33Uvb8oHNHA6Aznjx/uXx911/iL/eVRocR87BiR9eujrjkG
8EEk3LhtsP16fMH//qozM/kL7JWBbPc47+e2m//JZ/1EOKLhUaPXjVDhZOvX0bpCq11WcTk793O2
ElAwlDlpLzmWnqGzPut9qb33rGp+yksWiToniFI0hkuw37wA7V2CPZ5k4h70xPgALfOi8Ynzf7E5
/vuXnWrkMq3Qx963SxIWM3Ft2kuDu7qj6gajcGtKAsf1DmkB8GQ9NMalejdYpIlqmbEzwX0gQUic
MbLXKt3ApTN3CZjqjVX3xt6r/XlbMbx9++LOv/nHFug3CtvxWv3aGf36pScDV72mJh5YJMgZR9Fj
dYoMBg3ON0O+jJhPO7t27bkmbjiDBeeQlMnsqa8vSNBOavlfRz+pjiy/TwC6diVjMRPiqddMBPGk
ztZv+bp02SBIMyEZIZumhoHSNF675FFc0B39Pt/9dexjEfWiSKolqcf4Vsp4Rbwpw4Y0xIeUXvVB
c3oncqZAf5tb+RKEg+ddUjb/Xn/+Oubxz18cE2y6Tq6LWcRNqcRuEgrsgg+PH6H/tws39NxpHeul
F4fwwSwKfZ0IqjDS7JqWQEYchqwfBcLeuFiTbFvY5QhfEbS21wgZi3UcSHNf78pq+ukx3QS2nOFo
919k69q7OjdVZGhGcuGm//QZ/emRs37/hRgQatmTDhubBBVGss+LrevX/a6i/RBbNAKuABiXV2kA
n91D9faI96WA3NQG21rpKS9v2ofYC7w9+YLZlT4Z5l1Dk/Xagtl00PuA6XPr9SFU6+Hu9at67r6Z
v/9k0U/5UPmOjNdkFlEROPTF5mLcy8a7INP5yQf501U5EXbRBUgrm/ZmjAGzghVjwUuXDIydqgEL
z0YqxN9c75kB1Fj7l+4APl1cjYIQb31WxoPf4abKusy5r0u+zVo2lh8HIvvitMlU7BVQmkfcNVGy
oqq0UGNv57kG9ZAZtGd7ZWzLaolapn5bkSTmbhxWeU3/vj3MDRvBxuGUO+aO13Zqk8FS1g3ZvtR+
0LduycH0d1PaWf+RBvbXW3KyrheLsxaYyuqYcT4Q8CYHK+BCNNWbxdu9fkPPrTynVru2A00ULDOX
24Ptjt9I34ys1dEg1R3qzo9T0n2C9CQ3k+W1oQ9y+sKNPtGY/n12p+bmRksUPAi7jsvcVcTjOIVN
TALNDSqhbPwuRgKbqV0qz4U2spR2pBoj2PcBGLKwdWdHj1ciKOsLfaqzP+dkCUZQQpxj7XCxoUzd
TGsJWDroCV9ZFsdjLmRfST+tsA9YQF1JC9pqRlliiGznmDykS9zAE9v/r6tyshqP0uF11406Rh6R
x9IEdFti0iVnJXnfWhO77WNBtOgDm+gJ9PuKGGfv+6u68DU4HucPr597sjLTTrM1ytwqJjaBCGbK
sw356+21RIvKRhV01OsP3pmV5FTmmCw+bxZwrXgsZrHvF5cE3gQ7i260j68f4Xjj/nQmJ8srmdXB
CrCgjMtBFRsS49E1lhCSW8dQB0QOSKeRtHx8/WDn3iP7ZGVUEjW/aNc0nmVv7RbiGR6q0tP48LDq
lIbbb0zfyg6a3fxQChmDOxfywpv0U4P8hzM9pRR4VOzL0g7aPicS7KpvaDfotb9+WqA43DaGIbeO
RREfaZnT7ZPGTGcuM+a+kPrc+cK4uyP+lQufbiyCK+6I5E2sTecsKs6dSew0Ek9jS+RGEzHAab6U
ui+eYFoRD6d0+iiaKdiqtbJFEZHby0y1wuzuvh3cYNi/fnlRQJ+5myfXl1JeSXrhMsb9uXxDtAsI
EM3KcsWoSwt26DpkD12etPhQdcQiVanuk72tkhlNlx0wlPDpmGxLt+lcJjjlLUQlHr58wHpTjX55
O1edW1K6LvpXlCfJcysSQ6HwsIpP5dKrTxkZu/i+BmSOmIw6krToV4fYNzFuTINHVvIis6Dcu0nu
vSHeoSuIbSAslPxNb9RJKDBvezUud1ZSmWq70pU+VEvvs70jCnPdViLx/JDmPxIslx3w3kVGZ+Dp
g/kAX5Fu04RV+T51fPT+1pQV16S80gaaXSGdUPam9nGxu5L+mCbIDA2Irr1Z2jn95LBtu85VMR+z
7qWxddzZtqKCbJMAWXlnBqEqpsIlCddr3S2ZF+nOmgn83JtZ7T7CHCKQZpH1+kNLCu3rVOTB1kw0
34nh1FoPrU83AcSYZt90hRs8Lj22y61hJ3nDQReJoHgUph1WteqeqHgneDgZpxeCrF67rfCtzrlZ
gP9Y2sAf0jiJlVVdVTqU6lDOuUHLCjTuGBmmKp4LGk+PVi7K+5Jux6GVjNqc1KQzNnQOdx6vE+EO
Y9VkC/0Me8rjfulpiRMvwNiX6tnZr6U0nlxUb4RVEhlQRpPhlvcupiXtiglm/712neoH5qKAWD2v
Ifwa0c+WPVi9NXxnRGmUd+TstnJIRkw6SpQ44Wb/Ufgrd9kg7/atFJL8KAfFQ40WRLhP2prXZA71
dnlUQgXMG73REE+TyCVdojW3jS1zcsbXmZlqIg7mzHoqFneMLb/s3oMOL56N0nW/CtRCRKyl9QKy
bdDdr7CCVm0HO4DA44LuRvrg5pZsI6PR6oxuj89+3izN+i32EvEhNWuZwoomxz0uW0Wkr2UM+o4o
FYnzbezNQ6lB+9jlU7fSSu1d9Bzoh256ZwkIIiQ3qQvzJkcS6/q4n8I509UDQfFsyaTSker5OfYQ
ZWtmuskH0wZItpCNNjWEhoogQxjTBcG109VqQ9eFUEJah0Pod4CJ/YLilMi0Yv0ULE5LfGywupLA
43l41zZQUkPHXgjM0lXDdNG3s709kzIClC0YCOvhuY7IC+dhr4b0B7EozRDaznTsmxqFs+3qMiXe
Rq1trAWG2M09aW/302C470gIUk+drjXDlrwMnkMeHSJPZovNkKtbxUOfZXkV9sINvtS8a23oVZ33
LlGN/KFZvfvVT0dj2GTL6HxvIRmTEtQqRHZjq8b3hdabSCdQk3wZxn7IIqe35Pc6tYv3ed1XSDhp
uSr4BgzGQ4aBixG2hpLPLRiCO2VY5jFLSe1MuOCPbpc3fdgj4DoMpHg3W5KAEiNKkHb4vb9NZ9wW
YQPS8seckoFdCN8hGN5prlICDUkFFvQY50K0zx6PE+IzgZIzNmtR7Mopsyp4HL71aezVnG2ZZF1N
hLIcWnShNJoLo21iHznyka1UzPFgV54ZJSTufCmDriGZty+WdWumhXaT9CsIChYF8TZpq5lVc2g+
MYtfxJVOEPJtrqz10KpsgMQJCeuD3RfceBUs/o0Bg5/8ja5F96UhVVJpkt8ZLa8vN7KNnXaa3XAi
lE1FQYkkxai8dbOQr8tCAeEwHhd7IBVqDoLvTq3nyVZUk/5VpPQuQ+p1pzzIYFZfWioCufMbFs+w
QXsjIpfG3+0S1APKBbdjflwOTQFaw8v4WB51mJPW2J/0YBDPYzWx2la9aYkwEG1O/ltZ8jz345gk
rOGsmVHeBiSQ6lnm3ID+4j18/RN4ZsPknBQD7WQpuswd+9NhId9WWumhQqwQ1quVbF4/xLE0/tM+
4tjFeVEyz0r0AolHHdOD7Jj1LFacFssSv/6vnygw/t7anpKc89UkCs4zZTwTYYYyoGRUE9BXVk66
MA6p+3eVUxFHZCJxpO2AWCEhV0F1bA0Dovh2JdlGG99RRljYNepsvoI7ey3yD83oGXvywgUijT6P
C8dDO0L++Jbyf71qbb+/07vCvlQpHCvRP12mk0qBANYxyYe1igs1FTfMZIjCKwgaLUx73OXrYmz7
tD6+bUF/aNmG7itiGm6MZjQv7J3PdNVODWIe2zhR+m0eO0uh30PxSG7nqSmetJaQJVKm+w166TTW
lMz2xZouF2pF88yO2j4+mi+eDwKDKxSSdh4nRdF+QwcKzCdHn25k3tTcKEu4aGBSlbTh2IrpPbGC
/fNAuUI/Ui2EBLpNaR3jpXoiKjxCyraAenPmTjYiIUTYI7GfdsH4xXCdESJKX6WPWiVSCvusqoMt
vAH3kzbM43V1TKSnSLcSFhBbjhfu7LnretIyknZT1CyuiErUbLLryY6NoqYatmqeelI92sShTjVh
2YdgjuW3rC/qS67mM6+3fVKtrB3RHq5F/RBIV3xy03nZMp5Ajt8UzX/kMPv7/TslCXXgurvW7wt2
bmaEGFHshSSjMtPyb7O1eBcu4pkTObUFp96aY/xsyjgfLfsmZWjKMOWoCYI7fGEpPFckH2foLx9E
KVdXq45pnpazZjvy39C25xZ9b1j38EL5/EQzsWVvJMHtPHt1cJh8grH11Ey+v76YnRh1/r6Yzkm/
2AM+QY6lXvGWDTWhXQup0IHM3qCFzB/adGA+SkP3vTTgx+P0dG6LVjgPa1u2RGixpjZJJS4UR2de
S+dkPZJdmvNgDmWssW0O/UpnDKg7aLarWouIiyy2XrD8Uwjymw7kZaP8zO09jQShG+ZBfUrrWPkW
PGWXqHf0jdrWAsP99vVre+4Qxz9/scwMC7SrubOOTcbCJMIMiVXilCMMELwyrx/izJfOOXnTmyVA
mU+Tm67ibIZW3teAgQfjgijuTA/lFErsJxO9AM+Vcds6XYTW47HuRHDdV0gtJ8CgF16DM8uVY/5+
neQ4+RL6j4yxJq9bfdCnuyrVbvEFrTeCLJ9oQsYVucphizMm5oVLd+LI+vXknzRoJREMRtbLOiaU
of1Q+jkn5GoFlQnpj+tTDhwiCw29SCl6p5TI1q5KarwIJQaVKGm18maouh7RaZKXP9BN1KRSUgjD
PRg7DSHsWLZs6I4FtbawFq+yYsW3nLbeL+DM3zRiHp881P+kbDJyP5gms4pN4tlZAtyd7eZeL3tq
M09ryRk1kRU/GGXTMDi3O2hl89CPD3miyg9yEUydbNnW64UbcuZFPM1YCIaJaRaK9DipaYJUSNZ3
TT+sNxb2PVJeyuKpzar0wkN2Zr5xytcG5G01td/kMWFk3y1reDjy4ShfirtKG41970/VZzv9V3bd
2ff+3Jp7ytPV3YIYGZ8RFenxN4av1AOJnUh/jkoHz8ybneqzYFcF5XOyetoTIhA9VHyt37z+xp5Z
FE7ldSUBRA3RDGVsE+0V6ZUrNoZac1QkVX5hIHPuECet146Riz+PMosZxalDkps6KQJ5fc2x1s3r
Z3HmCbFOlrbVxxvQKC2NB0vgWp9anHGtU940ndEc5habQEvg1dfXD3bufE4WOXmMPFsCP42pHfvI
n3T3EJDiEk2z7m1fP8SZlc6yfl+CMg+wCYqFMhY0nN4Ya6OFviQYd8CWtE8GHEavH+dnjfCHPfep
YC0YWmfWOrZHBPPK66JZrKh362RjoEPZSc3SbpXfl1e9ru4NXvw3nivE1jPq5oOSpvFcT6JiF2l8
l5QYoayxZPqD/phOhYzH0NWSJq6ytg+ztPy45rm7W4cqPRbJxOhpoHMWlZY7rRv2WX0UUTWCvHbU
2PQ9xvIeF8LXghYsFS7WyQJDfTzWWLl08kRDVbMBmt1MPEhu7zYpOz7HGAyuS9UTLtKbAKrd5LM3
5O2O1M7hwoN29nU9WaWHCk2er5tUAX5DuY/MvQgxZ7mRS/rbBgmavyeGWI87bUp2Y1tpn9K+VZEl
Kv1CvXfuWT8pWOsRwfJqGWncCy/FhLLKd6uJ59JUuoE/ArtgiAV1/P76E3KSCPD3Z+k0TMdr4f8N
S5nGcP71W8+Fd2Mlco2bvusOE+7X/eD2JlVjbxIlNIowx5gYCROxY5K7GJhnYnkzLYh6UXYYhDp9
ZxNQvu2FvX52GbUcR4TFxjErc0MZjj4JL82F1+jMpTqFiwQj/mAvV2nszXO/tUyphyxEC24m5yMu
vPxhrWhwvH6hzj0ZP6u7F9ur5QgPEk2bxqagFretpd/r1bB88cZlvM4JcLoaCQG/zqosezeVokYN
VvSbNs8vne1x/fnDu3xKEyvKIM81feBsjzIx0h+1SOTwwS6c3/H5+tM/f1wOX5xf23fBCCYpjVMD
mudqGnlcr1O3xc2M12uevetGm02kZmtx6JwWTyD4oQsl1vEYfzr2yZKrk8AAFYVtjO5USBrULDcE
U+RwTM3uwvmdWXJ/Pv8vTo+mU2GvC84Hb1nMJysx51skb197H8R7RO/kUr/pJ+TkT+dysr30FyLE
wN5mcekh/miDeXmwplVcT90wbMw6Mfc+wPXdVKGSJNYuf5CmwqHs5mz53KZgjEFvH9GstmzH1LOu
FseUm95zL8WQnbvWJyscYmNrWHw+11Uni4fEpB1srGbFyMQxPrz+LJ07xMkSli9+rfBq5vGAq3z/
M6chA2Fybyv7EiL2zDbuqBx7+bT28AmgKOQcoi/6K28y0OFoZbAzHUKv7SY3iZsy1JaZUXPhW3rm
pE7zrhDBtmvjD3nM7cPMNZvlFY9sH9lIXC/spE7Ccv9ejE/BOciD09GuAjpUnpY90oIV+zHozDdV
1zXRkmrWZsHn+I7jtgeG7FlsznixnNRf0R9LtZltA7elN9vRColmYxNWFtFEGDZdN18qn868SD/V
dC9eJBW0OGxyLad8wq4ZTE4ZLYW37GqXKY+He3H/+kN07jjH+/DiOInbaqaXsn53xuIwTBdA4+sA
lTLttCgT2IZfP865+3qy9gTg3uqmdXK6t2o9VONchFoSaNtuqsSFtefMyv2zGfLiVGqmgQPWsjoe
xynZrkNg3w6tXLb/sxM4WXAw/aPSFoGMO7zDIXwkZ5uYfCH8han9/+wQJ2tG2daDhc9XxoVMmSlB
dbgD33uPjHe68Hk9dxdOlow0IEamWypOIgv8+4Yw9Siou/XNOIpLd+HMA6WfLBlaRtAc8dnkELXJ
8CFJ9AYhdmkcXL1vQqSgw+H1i3VmV3Lq6eOnd7MqrSJGZ/kOY/ddWvRuaEDm3oxNAgiDzPTXj3Tm
op1mypFsMa0T4uiYTFTg0JJA1MJrDboIWXDhEOcEBPrxar54dofUlIPfjEVcFOj44GEmV/qca4Qq
S/Kgph6N/HFkY9Je2OalgWOXSIirTmB7JbDm4r783M07XoIXP8PPHNoCkjI6q9tmDqfAHwCNOIbx
OQGd0QAlKLrDaCaY3SEePou+Nj47qm9qTMe29XVYtOkqKB349iU1B9K4ijKC9CUaKK/fi58F/R++
+/rJOlJruUN5j2bXUm1Y4j9/t9iK2T3xi2ZXdlsgKnaE9BBRr1v7UW8tUAEGXe2CVE2hXTnOBunW
AnuV2zgBb2fa67UfVWr4+8GBQjOKZN6ivVwBYUzptkgLkBZldt1N/U07ij6se2waitBSnWnhzbik
7kc388e9SK1yp9LumjvY7sdBw7eYp+bdrPcbo7u0Rpz5Ip9mKVZgS8zG4EFh/m8eCmOmTgkKdLd6
R7G4mj+09Rhv3uGafP2KA7bk5v/pkp+sfCg1s9KfsyKe1kBH8Kxq/zpvSeKFDFJikpx1dXRWVW4Q
NVASbo28HhWNe/p7W8vJ8w3lI5IUDKVsM3O+tCAM5oYv6lSAOehIjyUOkpXIdLTd2EGuwfbMtY3w
zU6fRQX2BbeFluyH0u8PZk5dEOJdmr9lYwK8JeOr/cZptfEeWZP1rrIMiH9QlL5lrcwMknXHirjk
PndvJ8bQeYhLQmUR/MzkXgSaU29GLZjewnFxx03auLXaaelXpqSyxhGRmHdyAKTBiL1kBgG/8Ar4
U1NsgnVoceSDq914i45CPWd8OG8B86RZuPheFat1ZiqoedpabXCslt426bEmhT6A3e8ujZzNTD4c
xMbZ6j91o54/+4OPkFJru+DoUXbgdkBLTZ51Q80fsLC9HdxsujK0yd+Nyfge8cEStrasv9tdBjVj
XEhuj2ZCyW5qvN06kJXMHsMEmkiz5fTyb6qqjJukSBMnAj+cqA0amW7ntnX2bHpdz1gzKVDqOTj8
s60lbePJGVrzqoLWu80yv2/3upB0KqDNYn8vp6kzIr9J2tjSOJt8Imwi8vlyZW/ITrRggCWqwFxv
yfl7rTfD+BbhZPu28IqRSbkfAHWYiBx1DkPSTjfScBNMKc0iIB1YaTfdDYFWfZPgTZ+qhcoz1Fzo
QVCf7OIDAXeY1ydgEB+nPHO8aCY3KtkojOzvB5w6RTSuafOlUAuvx1pW4Aa6dBkPxlxYKtSZoEfo
EFpzhyxH8RivJvQa7GiyCnkIp6fFMOoU89jov2/MJP+hIXfK9zjARLnxRJ/E8yALcEadZBRvL0gv
QnuyiiMNyUngsqSDIk2kXEDRWJ1Et6TytthRhThYiqWw5305EapiWaNlbkm3tu3Iybz8diKl1aA6
m/SHKc1Wj9xb/FW5GWTvUwve061vSCwRejPr1mFcV90IS9gwcltjOwsOba/JL/lgu8TQqSH4PHnB
LvHpdUdYoZY3frAseNaqwNuPOLwtACH2FBUuibv4xar+ZgIUXu7oZLWfljFPn3t9zXfaWBXHzlVW
RKbb68HVyAitjlqC6rbNxOjzasoN2PQW3Y0HvG+NH7OlY9rlgxiqtqoDYROyYttfAtKh3mtJjxmT
N8G7KkwDEmsppU7kGMwwUqoc9ZSodrxmzAiRwfQ7p4iYIAXv0rzXAKM0zEAZZwdd8Zbucr2XheZ8
Hd2l2fAsaCJUiVjp75Vt/l7JxPtWK6fkQ12QyxzNQd8fo0VljTK6ZTqwG4JmTVmpk+Y2nea83Fla
1T+kDmFRkU+vw4nWMiATt/M7BWkCe0Ma1tnqoJ9QU/moYZvDXtWb4j0yaDioc5n5X0BEUl2WkLZW
7AlHTQ6uSud+9Y/C/boc3WpTeEOyRyDXZVstSJx119JAvKvEDNhjZtXIsUmuBstLM2o4SqoeCRms
GW27WFpjbCoLp8C2Xn14FHrSPGKTQeI96t5NaU3k+2aBGL6NI5lNkMK8dbfkgc5ox5gYfNg2TK0V
DIIfmgVPQzCM9MatYbod7R40O/+eH5lzksZd0hfmlVJrY285daSCTdZV34JgnNRGTIYiWkI4n3Do
6yxX5bBwhdpx9A+WjSYqFLDDcF4O/ng9r2QShwhynHud6MY0DLphOgiIM1BTgtx54K1vkQ1mQVsA
dwrUQj6dP0X1Cn9tn9K5/+I4460v2g+pThbdxiBT9Xo2tfS74O/zJCDgCQkZyO9t4VlfkyzVgDEV
TYMJ1jWdQ4qk3ttZGYvTluRMpq7gj7yHZu6hKtX6sdM5V54dui0fUaBQaiQCHqLOc9ITvQwwu0iZ
twvDaEM6MvpTssA3jgeR3Le55d0LazQe85oJIzyjrA5bs3F5FAuMtICsQLijt5L2TcWEjQe9mZI3
s145dmgPjfHJqwNVbwEi8tz2SXvfJ+ZAdPXyHpHiUSoRFPJRK1etQEuZ9d+q2a2XiNR2C0KUKsXn
Kqj4cTWhZwZ5wnZ3RVdRwNjmkd0sTa1N4Zz7OqjPoVRvUaFNbzNCuz4Tgtcve3+wNHPrlk43kOuU
ExldjORMhXzGdUZSdarHkktA7F8lv2AjHB/XWoq7BjwMXlI9XZtQyqnNN7OWaGPk8uDEMNMWWGdl
PaWR7s0ZGJVc5da+wYT2NePd/cRmAA6RQGPcIK3rk6MX9f+ydx7LcWNrl32XHjcqgAPgABj0BCZ9
MulJcYKgHLz3ePpeyVu3b0ldKsWd/4OKUJRMMjMBnM/svXbUrleNbgaFzwmdHpGFFe6NoWTAxxZ3
OLHLNl3EWzruYKG4iNROydjWAL5M0d3/b2fkwqBSsLdjmRYvaHT40eB/1S//XAT9fdVFNOaPdXEa
8pQEDeFs4c90LgFcX4wp7y4Oz659EUHC6WxOGuKsnd/MKP6+5yAT8ccX5NE5l/H1BTmP6rsM8e93
elu5t/Lkyz+/pV9owjVH//ElJhVcKDwbZ2uNTMJKXSfpvYizjUy07nMvLZbO/Zj7ddG1uwSJoU/I
wvz5Ny/+9706WPMfX1xFGSoVJnfbUZseI1NTvWWMMbBgwPVEpI6+GM0kAGOYuIKn8h7WonqcmglX
r5GVvk6MziZTx/d//nF+9fX+1HjPq6iLepzkVp0qjp1olJt2LbsbhyBQkvMIBg7VhGRDipTfvOLf
N1r4vX98/xybfUamPeYIJc2eBd4gXy9mag4eWHuU+r/Dx//iOvoZiwo0k4BiMVlbWB9lEOciP1NP
jn4tkuzunz+8X73E9UP9S8+45iEUvdqyt6TJMHFx5CWfF2StRJn/pjv+1StcRwB/eYUuLTRdYWG0
lbby1Ke6fpvmGrH15vK7AKVffB0/k2ZgAOTsyQyG/kkjggmKw7GaK22DE7TaaoP9u2CQvx9aIMn+
8Z2EJE53dQwAL8riVxrXPVRW9MVF/LVJqmWfyd76jTvriuX4m67t/0tpkm3eqgjx41044NJsqjy6
tZx2vLBdku7ad3KnywFFapeWZ3xnule1EXnvcTz7OofHs5M732HyUbMkfXYaw1l7TotJx9ejT76g
GwrsCMWCAXkWLDcoDXTQMhB5Im914LabxGK/KplFo1Irrf2kpK3XL0YRKGweN41GxCyPhfwSQTPd
6ladnUNoyl43LNNpVOo5iC212Bc5VL8ph6fBEboG5ZQSnYE83bcG5BF0n9Cs1m75zYX2i+0TQRw/
fj9NlKfI5nJl28iy22vUmQE0shgE7ND5RkjcGyQ4zLVZphy6pFfvY02jILPj3/F6forq/fdsmgyB
H3+CTESNaMMi3I4TxCwojmt+YTOoA5vDQbG1NNkIH7e9o6Ew7Lr3UYyFL2c5bG34onQQS6b5U2qa
N07KTNr953v8F49r+6cHpB5HXW8QWLZr80bblglnEvpN8ZsRw9/f38BPf3zPQ6Ypzhxy95k4A7wq
B3Rm6ku/ofH9nbThIyz774YYPz1wB0y9sR6v2Q6GhOPzpS6bOmKoDiopIhwATW6VrhN+2mYNqjKM
PpHB0wK4A2MrxLocckFjF9pttF0nUBBF54TnkBTQDQMKfJiRc1sZeX6X9dWX1nSSzT9/7r9Yc+He
//GjiaswKoecHc8arqR7INXzCvCRm39Zr9feum11+WW2G/2UL4a5cxLWMSJRofJRG9/qGtRJZLHc
eqHhPBixabqic7TfhF784rHp/PTotyOgzytA6F1o19adI+EtkrqSeMJZ8bS1lrH754/hF88y56cD
IIvUIouksLaxs9wSs1RtM8JQXIhvocuXCDMEJ8M/v9Sv3tL1///lrCnsESpzJcKt2s7jaUEL5tEr
Thu4BngNMXj866P7H8DFXwAXsOL+8uH77/37n7958158+z//62Fok5Jf/ZVs8fFX/o220P9wbJUQ
eGkT9gB7gafSv3lV9h+qpdHJ6nz7pEldDcJ/8qokYIsr78KmhoVNZf6FV6X98a9IpCsRg0QH87/C
VTGJ4JL4zyMFXBXJFNiQwf3r0DJA1f14yURCtDIFmI8ZKwFuXIsVUqQtgGa6pOPa8cbW8prhhhoy
UkSs/VLIcj6aUTgJLNppGu6MVIueGbKWDBqTrlzdzMgzAY8TOxDeqOsvhWzKIDX7ZJOOcYG/YKIC
BnivJR5Q5vQtVVYkKwXzLH1rWx1bbsMq1NkPJ7M4LpYt3o15QItuEg0wuPpqxYObiZYURxowIa7j
m+syKMWy45bJUF8wvaiVt9R0ikFazS1U+qvvpUq6KHVTwfzTp0mAl76SC2V5ud0an+1xxOs1VSuI
jEHKrN5HncVDYVSXvMG0Xa7ZHX3tCq0hMpcisO0O4qdepc4ERVDSAvPwhzVt2/FzqUzTulHbvpg9
LZ6dOyOaw++QcqOn0Jy6p1aveDsIyPSXdojiezGLGYdSPxTBoIsCH/0H7IbsofKSlmy9GNfB4UJZ
VcTIfJBo2vs6suZ3xufpC0It+ZYkZT14YxrP0lMcCXC60sjQ9WuH+FM/u7J4tCuVx1kncUtBFd5P
V2ZPFQ35VcSU5Y/FB9RH7ZLhkakWqB+diK6b5gMApPe285pcqUA5vDHgttFYbOtaRQFSXglCEf0w
G7IrV6gd86RwUWwrQO0xw80Boz5JECrD49VLPvBEnROBKsIt2T7YHwAjRuDle/iBNRLpVbsS5Vfc
UYRX5Xv6AUFqPoBIzQccKf0AJTExBJpkQSTD6PIBU1quXCWITtct6ghFAb0s4KV0nFh4YToCyGTr
dfIN2G3ymn8Am5YlKWpvlZHSg2S7Qp3kB+ApzMtKut0H+GnVDSBQ6gcQivsIOFTYAh3yyw9o1NrD
WTzGWO9sYLhaGr+X2qAkhyip5u+FbczKvlYsLGIpMpLiLsrrmk2BzJ275QNaJUjj8AdDaV/nHGXc
QTNyNd1LIn8e+nGoQkq3WZ3FE/g2s/kMmkGmR0J/gN3X02i/lIYJvNtKGDSw66L03DWtEj5gnox6
b1DAIoJLzq3KTXIwVfeKRD6dYrsq7cZj7ABALjZFdDOGrOxdcgoj7H1djj+r1FI9PU1ims5aJazB
n1QVolwX9Ux2cOmjIoBovva3IRY/Cb1BIMxP1Y6xP3qHGZiShLydeUmXpuWGmHG2/uWSasNhjEwY
WKrCfNjNitKYGeCaILqRjY+nroIN44UKJkqvjKs0DUxR1wwzJbQxfkCp3mlV3DykjprFQZMZZg9N
Ze4eZRcpFpy03vlaTtLQ/dTJlHdMZdnFSYi3J62N74IPM9XfDcb4b1ON/5DIiGi6sWjYmVGF8fxY
r05SeGqDfY95orUqbh2lo+LHwLL4tWjqT1Cz1wb5cyc/oUZmtNyY5vJOdxq+qkKPvqEzrb4z6xpI
B0xNwgEEsXOkQvT0s9TmuCvczrHiE9iNtj3aeph9NVW95NOjiLuAbmFeO0eykDeNwXQaQMIKT4hd
jP3ZLFkReXpk2QtUkzxP9xHJ9XeNIxGFOqmGapilVVOi+oox/VZ9K2xPYfn5WM/0ugFR1sesv6Km
x9HK1usAyjS33ZrkzEmTyLo6c6xu76xOPgQsTYsbU1R1+xmVCcNFKL5EuDsR5F43Jsu5CBojsw5T
NrQWS5ZqVAIebl7CI5Bl9tq2b7Rb/FnbaBvFW0iiTYLFnM4YbsG5pR0TuhmHGpp0m7GnN8xh/caa
bIR+Xc4q5DuqGDdvluRzODqwftXUdGa3mtCTBrNdjIXnlEKvSVNqlmZrty0zYRByzYvoqurbKMv1
a7ko6gVBMEi0Lm0lw9lcGFz5c6ek2CDJDMBMknSdS+oZQR8Z0Yqlmyed9t2cTFZtQzGxdA35uu5A
JptvSR4uAbiBQ26Vtkc+K5P+OC2WzbTMktAFhH6PRp8siTuQV/Eg+AfHnTrjIQEDUA2fk0EK7MOF
4nxOpp4RYGjEAjJkwvzBxfrNvUl2fai4S9LYezJyNMMdkQE/j71loiHF0Rz5zCusc1jEEQ7gthge
hKILyw1TIxq2GLeKVxny/vb4xR34CEsfbzFmJqx8lAlrf2+NqcmMcowfFaxjLyMOA6j+JWUAKEW2
wXdGOqiuUiz1fVRid8EiosWMTEdpcsZVRU0OHXXzn0FV/1NM/lBM0jb+Gpd2+96+R8P78mMxyV/5
dzFp/EFckoMEhT5TSv77f8WkFH9IxJQwNinpJKA0eu8/i0mIjH8IRzOoKI0/f/M/nDRh/SFVqRNv
RUFJ1CSy8P8Cf/pjEyw5awwDQK9OsJspbSisP1aTlGG2mEB+BnqUP5SABVzJzcdmPbL+q3b7369E
nKSq6YySPyZHf2l1jDGTmmKkGWE+y3JTD6p5C1jGYOLBLvgv3wGlzhJV5a/9WP96KfL4hJB8giY1
w49vCirw0IueN4XK/TbGBuspmnnftOFvpl0/dm1/vg4p04L+QVp8hj++DoG2YM8yJw2yWXQ5ax1u
01LE2hFJIe7PFAH9P7+xHzvSP1+QYEyaExPk5s8BoCO724SgL+SAZZtfnMp+A1fRnokDMTYEyiuu
GXfd76ZT9kdc/H9aDl7WhkXPd2aT2EKO7s8XCTFtjeJ0ehwAJLJuFdh038p6CZEGoTjVWdY/jHM9
3SzXMZ3ed/WOxiQ/zFiRb0JrMH2zxVRv1lnx4mhJt0nZtx9GENy3K/lFnlGAvYiXod07FCY7LZLW
Q8q62a20GWZ81xFIvBaMGtyioiGux9w+yLnKPuXoQgNI7k4O26usOq/N6t5XRwZa7pLP2msIxQxF
QGZ9AuZXbGO4GobbTZ1yIfTG/hKqofFm8NURs7RitS3aDKtSP/TLiaOyf7eq/GucjalHs3gzdhaY
EeEQnVBnDipfvU/5PCyLjZfJdIwF45EDDVYQCSW45hPlRTNi+8a0minQCnBqUg5NcpVMzM8lRekW
FmpyySabtCMyqPYGQoydqRbvatWIHSKFK9RlJCxFlZX23jK2eqjpYwAPkJk1gD5dvkBJrqgWJzvf
rOY0bBUD7oObFySuKHJgcewkePa9nALlYqZq07NznHO2LY7qhaBETjExHylDUDXzOeHaV8Qr2T31
7PRoxbW2t5fU9IVCJUcxLj6Dy0cilqglmZbEmPhrmCgncupt+Hyq6baTPXyJ5KK4cIa1R0WvrwOa
KjQTb+mL9CQrlF5jkYf7lh1hIFYYO2HrdIcYKdMlzdvots+bcK9ZwJDIRNLhDxaqwqKxyHN47Iu5
ydB7S+Zic+gluRgPgHX7h6UwGwkWtZw0F66vdehTM/4UEZaquatNF7yOuUS4n8FuXVX9AB+9fBdR
Bz+26lPxhSOb+i0rumE3hWiB3RhriJuL1t5pSZKmLkvVJaAT1HyjqMatWiUXAnVWRjXr8PVKPjwU
s4M+TJUTokNdb7X7Xu3bb4Oqdsc0jCRqRD7c1YSsm3Qr8VwqnInRLRtqr1qkrOjzvnlt5Bjt5Zjq
SDDgpg6OElu+TporwHSgH2ORrL6+jBNMFM187qexumX1i1gmKjMvrOrwxe7XlN49hbJiFOqBQX/2
bLL8st2myd8W5ZpaQSwcM2z7W6+VFPllYr1qldR8U/bLY+IU0X05mhJSreE8hYwCgD5Le0vhFx0c
yGdn9E32DG1PU5/0Nb7Gu9XhjaaREk4YB9klcWiqPtvY8GsCTv0ym2XqrYuVHR2Seu+gKHavdHRW
DyulbvKAgJmy+6LE5HwGYnGKdNeXi1ptpnIEFG9RtfTkbMZXP22bdXqzZbneNAA45FzcjapIY78B
6Kx+LZ18yjf6eM0FKtfGLrehiRvT1R29qs4x3fEu0zsnfcoyXdfcaMnVrx01qrVZiAtagijR1BqZ
CXSUM0cKn/dK0ofthUtvvK2NInt/ZtJibTCtDb2vhJkxHWRSWx36G/tWhUpppapmbqlW6chaWA6T
T+6cku5KKEPFO6qB4TEZKyPzTWoxKzANYZyBlQF6ZpZaTIfYnMLqUGJPfqGIM8atJvX5vRiFKVFe
dSYmf9HNXwaV4Qt76U5/hobrWIfMivvvRd0tD9pSxPpjShKl6dHkww23CrHG+1ZRMsMvrAJqYJwC
uvGpCPJ7xG+2qyQkyuHE2qqsOtmgGIoXdv3JxL2JLoJwkrYjDnXoW5xRYxh5rWNBsa6mQ8SoqUFz
5RFrET7rY0LAX5Gm3414Wb2xjgGWNg6cTi6nmT9Y25Zr4Era0kseWvoHEq4c9agMkucFn8deGZVv
0CrGEzE09W3PcAtn40CXRzzADmUBko1lfMi4vKpe9UhjARDK6221mRK8j53Hbugu8DF2YVnYNa9l
qxtSYrZ1JA/CmsnQK+GFl6GhXWCvPg/Xz2iNt5xAkEXbI9kmRxkr+6K2jvmcP09T82pWxE7P4fLF
bLR3fWzctDe2WjueNFk/2Wo8PnEObZtF7lRJ5qZs2WwjbIBEPkFfCQUw8Cga9lVZbVc26+4o1+eM
dDVyXwgNrK31PU/aU5VlZ07Jbe+031G4bivduBhG7Rd5/VA1+V2pOyWBMMZ2kvo2YZL2NvBscIv4
OmmwWNIjkXKzsjNuxjL8HhvTI1Smi6VxkTglaX2wCy3RBlXsvLTQs8hwXEg4I0VoE3XdnV1zHY3r
zlIbbE7NNlwahmxp/GVWEVgOixs534iEw4xpOn685s/0pr2bm9gzSTZjHgARCEQaqJ/yZJrzp0Ra
O90g9Ae+vF7x3M20ICfZx+j793bkJ161U5wtFxzIhzbursZmjXqzXvkTzaYjxd1KrUvfTVCjVHkT
VYJzXx/OpmGLB8NqA/Jet804P5IzmBHr01bnxg53jMK4jkSxA4myWWoYTVa+fIILVCM5yw/T1AdG
YiO4I/aNh6VCIg07GoaHirEdCO7zo1mBuscgwtMmNjGVDd3IMkFnOa1X2blCxLzYEn5Jht7S3iox
Tatmk0VX60Z7GcCc6aOBLSUkCvOUr0PsAvnPN/hlDgYiVD9tYjIMmdklJqWhmpVn2SrRNsvLzdW5
q642MaXxe15lX0tdbe5jIwoWC3SXIcQhZVQ0XnW2GIoenMI+Lk2kX1JyUXGy4rDkBXjzaRlY4YIf
T1c3Vq+0G2W2X5Zw+WYQxMbIQw7eUF31ovFAlGA34UzqNetOWGl9w7wFpDuKC1dV25u6huE4Owq2
5r529k5lvtJ985F1y9Gx0nBzTWlr1kLdkk7Q34/tEG6qqoGjrIQ7ZxXTu1Dm+NxYq3VgwXobJuVu
UcPBM8g+OmeKuW9spdoRHrtvgWIgTVXedM76HSu40S1s7UwHfVfOAGtbAH2uY6SA51QblW99w76u
e0WsontTS57p0IntEk6AxrrM74fkFUlAt2lnFt5IPPkzCHxne77rxuS50qZ7BnxHZ+qQhYkq5uIm
Rm4S4kazlDMCRmBbkrFa1ccP86LeaPq414v6ztGXw5B0pxG8GYAvCYvEictpS+DjmZXpGtgq2qgm
Okqj3VXzdKkaMtGXgcADkwnVon3Pkmln6c19E4fPjOnvdVO/ibL2ZOXxbeYM42YkvVVb1quQFjFy
ssxfpJqQUaagDrf3Tt/uuglcfWOcFG5XHCGYc7rsXMURse9ZurHt5Ia0tM/6XBAulqAzTNFyAh1w
NcV+04zmPlq0wmNxcWF0HBDJsWHWQdREniGcwkAer8pJquVjv6qfUZ6oLln3fqzMiX9lZ3DJTvGh
05G+tbzxyHYyMH4zM8Mc6E1MXigJq/KaprCeECqe1pR7Hbcpz8KKwU2SmPq91fQwrBib28ag7Qh1
7725JQSjriHh9PVguU4tnpRO25fILQO1XS23UMdlTwCd8JRWfFVtvsTsKqtWyLnQMuVLnRsqkTmD
PIDgIT027p7yyngo40HBtzSyTp3gz3XCdGJ4/m1yZ7ZXpSTrHZdNyuplFbLAwR6/jFEVeuVYnwc5
KYdkUgKU7ddLxXnt8vJtbkvf6tL1YZ0RM8IKRA5AILoH0qDZ1BMWJtRLL2Y/LvyT0yfke+ci57yx
JOoBDekiZEiyAo0VukY/d+lXMVqfRZ9vl045Lm31fg19C2Zk4jymAkPy8eZR3m9qydimkdq6SWOm
9q2N2LGJxgdWKRwutdzz/nkrsrxJk/pbPndHIsuwFcircLfRAZ9D00ZjhKVgBuF8VlPHcs2iU9xe
5N0xHDtgzj0jbyCM1zm5VpWkc2bltlplqpI6WKfUrFHjaw1aZr1avhXrUBOVNhIboQ9XHGJdosNo
mm2P9KNk0JwCLerU+Rmf7nxgxmt+Ad+aPYJHu+mAoyHLaIuHlcxfNlgKLN04FKeCTTZ9Vi+HZ5UQ
QOZt1McqiOXPJQPRyBNFrAWFXtkPkAioACJ6vuu9yFUXMYhmxlJ906C9nxSimZ+ZVzvfLfTf237S
cazLAu3fAu7dswlecgL7ik0grDu+j20h3zM1n3etoZ+hh8WbSbWzG7bsyTdCU6zeJ1mVxAPpKB4z
f0AiGmU1oYVh1qPrdfalHc84qTt12SeD1rC8mAXiJNQpnRtphTiRuZIeIIqSYjc1jV9Cy7oNbTlu
5GTON21W9Q9935kXUmKKc5s5n4CYlR5qD+NbmIMFxJHd097ISHpRxjVaOX11ankKbg3y+KAlZPKh
Xco0UIGi3fSlwshP5PMmbNrGr1m4oCYzx0uZGPJ5GTuCV4wYxHi41N1ZwrU9dijwBpYdXXhXO1Hh
Z7iaPLIpuZ0g970kSyyOrIa0O4YDCNAJ383OWBOSR1JeKX9DVZ0aLzPDbMMVa30xNIUUXg7Ql5mr
8LtlDW0wppP4TDhqflKzlVBNJNTHuGgTpr+giQYXrXYXc11PBVoM7v0Dcv9oizLO2jVG2J/NkMCH
PFG/DWTzbiLwc8hjYvsxnWf90jha8zCtQvGXbqI8K7R9bK4hqGD769hqYYDa0zp0q8MXPRO9GKt1
tbAQXYf71iyuUw0rnZst+uOm9Mmn0pIDM1uFEFE3iqmacGqqXLfLSS0EIWXfSxSndhXYJpfDLXGS
yzKcVaNJtMlvWCqmaPZ7CP29u4CG1INmIZbTyydibQJ0vzla6lnRzl0LOP9WZrb20hvFYrgmew5G
x0YV3RfGckIfxsOVGMy9GkcjXiiwmVs2eSyQFlOn2UoiUp4nCAyWrALJT08hGutkX7Zio2l5c6pt
QfpGYl+jmUc1qJZmCPDNLIEGznU7ACjbaI6cduNAeiLJeUGrLwCZYt0n+7rcsOixGMGkBtBWvfeZ
E9onXTNs1xjC22aiWtLQuOPRcuZtxcG/epjJrmRWvq6sHonfzOdDRozSlpb/gfwXeJ/RZO/DBUPj
2DdB2k/ROe3mT4a9fpMJFs1FAUgx6r0SQEXVD3Edbo12vbdZWWSkwR4imDc4CFk6zdHS+6QDmZt5
Rtc+Ans8EPPQnuvenrZDvubHeDFyBI4sEpVF119DB+EK9/M2Uk2gB2pSboh8HgLwNwsSHOMxFBTB
i9lthiR16CgE67h6dmIP+bw89oLtgWkq47ktrHoTYlvb95UJZ7IIBWclKdQ37IIlESbETFSKb2Fu
cE1z/QwAkSuPlSAh4LrcLBraUiKlhsIrYnlnGsaxJUo1sHF38fMQMkDKPSGJWdq4lVNVhMmqe5ip
1olbeebAtLAqZRoffBYbl7aub+YEplcs1X4TGbNzaJxJW1yGWOlLVxWgXTsyi/dwgD/XJE77Mie7
VdraGHR2Vm3nhSwqo4ugg6p6ga2me0+WtdygXkcbldjKJg4jYpNJfbw01XDPDlb6Vhs9jyqabWuZ
sqBtljfiiAy3VkcWVjiTdtzvxLfMks1L43Baj+qmKhhDjKWmvy5F2WzCq0poZk7gTrZ+w6hzYW+d
dz5dZeHTYgxHE7mdpxPWQUnEum4jhOFWVBxeoXFhRmoWkgRLBqhFftKRRu1dFdn3FiBKbPNoxpyf
36TzYp8TJ7zg7qadaMX4SXeUdO8s8TX0c9S/Y2uE0HcFjT7Bsx2YnUV3da8mJ1sBHUuMtrMZVVSN
yD7UTxoP5n2dqa0P59U684hPPbOxux1tTB5wEBBsixcLnFwigqW1THIHzKtdXZtfV8arQSft5cQc
vLik87TQ6KTlZyUMpzuD0TwyB8dMQRSXWVDbWrgPefNBxxowaERvTFBf+Z8DMT4HocK8V1sEgU5t
prm3tErjRYWiPtnNwGGp6JLg1HJ4KKHBHOnF66BqsR2Syz2R2tA053QqnT2OaA1D0Zoy2CQKmeYo
dWpcRYUd3hBDqiH8b56XIVv3S5jp3kjOkmfqLe4XIQo2/fm7wMjjcVxwvWGXWA39Rotq9QKESuW5
5FCVWU2ZXtPQEFX62eJYzwKeug/+MtrOTqscSIDDIQLZkCFE9ZTVjNlXQDZhFVtemFYGxaKieBPJ
4/4y67armesrl0O669r16hRJReSmOMhdMVKCkkNOdTNypRgUyp32VhCvutN7jaGzjiSA++lWziNs
G7uwN0PGvD4ldc1z7FreAn4pboxWv0Hon5NOjdOOMG1AQYSxPfW59qTB9GX0GdPIVyb139KYbli2
PCW4JOyWlC2dLDO9l88NOFwXhCIlzLqB7I5jpdw7QxkYc/3JSu1dGuq3+mK/YbD9TCllUuKSHIHg
vL/ExvzVqFdjkxpdEYSGRdvRdZ/jaEIISpYFEFiavEbt91o7mbfcc+15rbL+1HLE74pU6/wac8Iu
bqI5kDUu0SixFPUW9HF2IKbubCbLi94s70raDHRs0/JQrmp3b0wMOJo+gj9KWBTa2l5c6qGgzAQv
bLt4cDC0JtNxEMO0Kc3SeQm7ZX6Bpk4fpdvKGTzEecgTw7VqlqeRDf8Xmu+DHO1ny5FH9Af5JsfS
lmcmJ1wbSfi0zadSLo0vwmlbj/OBSOsdRYPPQPe0WIb91iyco1ms+vRTu9EaHqY2CfrZ9om4v5c1
MV5M4DdmyigkUasz3GlB7Yti30x7rFxJcje1nc8A3IdL7Vcm12JKfMVUJntrNm+sxHl1WvWYTqZX
GwJlX3qIGmNnr8XjbKj2BmGMhxZ/N1Q8L53krlOGxzGun9py8NrK3jFT3cTAOwfGIU4xHqIu8fNY
bqZQ+9azIOhAMC6yuy2V1XwTApI8Auxc47AFpe2LRgmqqA26allfUqvYraRrm7EJhP2aNAfDO1cg
b3P3ls5Rt7RNEY6QpUcb19zscWXc2o6+ccziuYbKFSftJ4B6+Hpoja+tzRodsEci2KrBxULwUZb+
01hgNsiwsAN4qlvRu7oqnMPiyKcQMZLpkOVqDFxFq482FXR/TUELTM5i8i8F5xvaq6v50Y2Kr4Ve
Nzdz4XS7SVQ+p8YB7Un9Oun6oTDbbTxOeyPmVE/CeR9Fuh9X2NkNuNkMd099VW5pTLlWQ/1UYtBi
YODNMXnV/KRZVH2q09YnGdzj/PCLsr5lG/pqKTwG7YhDW5Wnwizvy44BkqOiYwGU4eL231iVxlZA
48sYvNSSp9nqtrEcPWYet7pe40Ikfi+P2Rv19kZxsvLER3l2zPCx71uqjC/6JE5dkmww6N0ak3Fs
0iHzuxy5SpjfLjYym3XmH2H6TLPjiBEPdnSKgFWBVC8e8Pmd84XpFye63gt/bYor8UrFuTTpd1GM
RmZ13nCdYoDC4cHhwXxU2c0iDXR9FbiP5lPWdufOrnle2GdlqI/EavhkTxKgXe3LkLZ/4B5zZhZ/
bj0RzcQpf1fn0Ukf07epG26XqExYIfQHka5eTFb1PYP1hTIg96tw6ANpyvMwIOJRlOsAk7yDshrn
Oz0TjLURDBBpl95y4N/lsj+3lJSrmjFAEIzWePfZiInSdPojnuJ7oM+D21rjsc47bKcMYsFMbxPY
d7WhHediKL1ugjzI2OkWnMXJAKnlyWi6H83lIc5D30oFaHxs3qXeTcGgtzlB1zxNQwWlRQxjY9Mn
6i6JMevqXFf0toFMjTfdDskHyIZPlTE8twaPTiVHvJ111tEQi4UWrf2qTgOny/B9juc9WcV7o3L8
uUw+jbF1x8boSZilzeR9eMv18bhmtrNnF/Fo8NSq2Q2y48RcEn9exuUQjxhbU3m7OOkuskMelyx7
tMSJ/TZ0NpbW3k8mQwUxORDPk/nYGNrezIpr+OOTvSoXS1AnV8oaocUyHoak7LwQC5wR5edpLL6l
ACHnRmzrWbk4Mn53UGR5zF32oUHjd23lKt76pFQXehNfV7OjmcfH0JnvM9ncDyrLvNjsDmXd3XD+
vVUJtGip2U95FM/bQvTUTxZQdLaCJCKWF6vNTi1mvm2orC9ssN2pmI/YIC84r1f6ilA9YQxPHrSI
PlwhK+FmXdnKTXZFxt8yiuFhTYrHLJ1mLybCIMhUJVrw1LW0XcR77i0HQb2mZstp0lTUQM56U7ew
4OyO+4L7I993S2Nto9mwMaHq9a5vLO1pue4FybphQq/ZWM0t0ZMJMaP8EUPJwMdu4TdPlLOvCuzF
lYvO+b/snddy40q2bX/o4ASAhH0FQFIiZSmvF4RUkuC9x9ffgbrmSFSFGOrnG90R3bt770oikUiz
cs4x510kC+UcPVTrJm2TVusCnvlKqetlC2QZay6SuUSu0iX1JA1vMhCqr4lQ46t0qqj6JPZUkR7h
y14XReq+nyL9Spgh5tUpsgOInon83vc2lRhsMx0TkR/FbuADsqzk8DUNR78+8SPi8dDyB92TNFQT
K+RQDFdg78lwHm2rY7EicwAce/QKjARQfJbX1xW3hydFopo3IrLnB3JCgaMQ8XMh2ZWCaDflxGxH
wew1vSYT35SOV5QOxZMvhfLzQCX5BEUVuiodLxSGetl3Y67h0lUUkBmTmW229s1o2Fe8mdUSKrvy
y4ZNlcoaljdB9GJXJsaaZu5wcrSjy626YD8OB9mIW5TC3SjWXCegAi58e4/DHKi83HBuTNlcRE4r
qWKtUCVhYu+Hc61XMYpPusE7Irv0Ps39ESJGb257fbBeQmCIazRr422QdJpjWbjBBi0d7+SuRdWI
+C5AQOYVE/Ippx1YAHCvlSeNmndbayFeDFHzRvjns9nq7WVE9WClDEl122Wa3Dla0fSA5ZPidJq7
5KbWKayWQ0RRhrqqR8614pqFnrsJVykyQkN6Ig24lKSAqpvza87dIEgH2x5OR6lJN2XTMv/Is7k2
rarcVUWd8wExtVWB7GmFclFQc1+PlN32tjwnu6jVNwgTrrkaEvswm9kHwzhvVjKqHm+08nzVs9t+
GJsRBhE26pXatDl4Dp31Xw9SCurR1K9aSqieKig19YJiQ4VU+NwvTOkC4iuSVrNHyOjoEPpYQfv0
Up0GrsxyLdhp9Tiwdgz+spqguHBwjHcXUSMEyD4l3vmhFl/Lhflc1Wq1pv7TrIPESDfsnWxXMvUM
A3bBwt5BaL6Qe7OIGAENl00JwNItXnb7xibiHZFcVzRvs+KD1Qi6OltX5tBdWqWccVwzgDF0s9pt
+sGe2fSzfeOIb2qbWWvqlm0BIj6nDpHCkrAjtHO/HrVtg5lrqyVlipe4mgH3G2GZ9OuM/LQT8g/6
Ra4c++z91Vq7ReGnlp4+itnlxpAKQBvM9iXxxjjwy0ma2DG208WYgFaYUMM+Ko2SnSR9FBJcN8C9
aFv9POKijj9TMi5KvzE9HUQvfTplIKLjQnX+a85R7JSdQinBVidUplYgqz7ztc9Rokh95dEG2R0+
kugOX4BMEriRprFwEf6rDZVKqbiKXAU9AiuuNyDQcDfWVvIFaS1Nu/mvJEtiQtEoVJQxgZlOGNGW
OzHGRxd8Z3gf+CSVrP9qhf6/Ou+TOo/clE8Cqm9Wj/v3/H3u3tOXz/K8v//M/5Xn2f9tyYYhqHeA
oAAk8j9eD1MsMaaa0GyEVrr1N+H0/8jzFP2/DZNyA8nkGrIoan7/T50no+mzDP4ZW+YfMkgxNX+j
zjuIh9B1Q8crYaiIA3WcJ+zMvirM5DztMqmYfO/+cnYy5+05cq4i5zJwLkLn4up9c7f9eHzb3nzq
pH/I57QDi8m3Vg8sJjNhf3oG1cx7rpz768K5RYnkPPIXr+9njP7lr983q6eHl4vd/cXZy93Hzd3u
7Xpwjv0OHu5/ZGffH/7A70W5dZTmhIcHi63Ir3V4/fNz2l/1e98bOBA/qqPWqvrynIXzeH9Nvqnz
fP94v3t9Z1pyHvn3c+bMzu3r5f708vn2NHBO987V6X5/enax35+5F6uzzf50s99vl/+22m5Xu+eb
izN3e7N1n24u3Jub3eW1u/3Y3Vxsr73d7uPI7/8LNf+hgw51jpbB5C51/P7z5/PH6+3J+fPl8+7x
cbO53Z0/Bs7qbH+22mzPVvv95f5yfbn8xO31zfXuZnWxPeKV+2sN/Om34MH67GQrKE+XDbsp+vJ1
GTb05evr7ftV4NwW9Obs7N9vI/qSown/FXeDs9+8377TvbfjMpof+DsfSufqKXQ+Xp4uPt6eXq5D
Z/tyzeh6uvpgdF3ffNx/vBUOZXlG5cd9xQfxeH129vTytvu4CZ3rtyP9K77KLb+NDwOF7udn0pJW
NXRUOZ63PvdOzr3lP9eOszpdrzeu4zorl79wTryTI1LZJQb5p5FvHBiDcUGNKcdm3+MJGYbXbx+7
18uM533dvwfO/oK+yp2zp+39y9XLxZE3uXxVP73IA1FrO2jsyCYeWjJOKuMhkp+D5IosveWG1ink
+5+/wb9Mz8PmDNMyTJTIirAOYdaQ0bsUCK/vkUp7Hg1nXSNOMmvgIuSjMrPVIJLneXyJJLHK+73W
P2gatGFtK80vU3I3sK3sbgMRHYl0/ee8S81V10zVQvpqH4xmGE65bHIzyWi+fcUN7uwj5/X16uXs
6uXp6uLtRnbu3459zgdojP893D43ejDc5rCuuBek0UbmelZ/INEPf8NunG4sO3Bqku5za6e0R0TM
XxXgtIqamBhvWxHKsqQdMhsmSe0IOqtmr6iCxjOVaK6JNh0Cb2r7+c/Pb/uwLdPkVmyRSrNGqpr1
14b+SQNe90NbFy2CUWhT/XkzTOKl1wZ1X8dRdvUfNGUoKOxZ2HVQ7l+/3YKYZtnuY8tLq3a+0eeg
jd1JYn9vpHN293NbyyfxeQwvj6XLKh1pW5bKZuFrW2bR5Z1Wm6bHjax+aTe6v4KimR4ZlP9qxeA7
MTRTsLE4ZPH1NaIWgSOUbW0HUH4wzU2OQvLI3PNtFC4PY1hsfbTFriAfYvlLgtJR6KumpzajsQ41
IR4GQseFm+umv42yWi2dwm9jr0os1MG4aP/EORvqIxr+fz4tdloL7TnX94dToNmFWJUKajmoHQ0v
tCnsDs3cur98c5aso2hne6fKhmnYBzudRg9B7Pqd8ADQR5vEmjFvYTPb/LYVDRWGim7fIhHXUg4+
7IDa/hAaJkKnSpZRUOYIBkL7d2lJOjtFTVM4J1poSkxbHLKMjYZLYH2pniOEtrdhpdhu14rQU4Lo
GC/igGvwva2Dr8sG15EpFm1NdQxKK0FWZbpV0550nX8am80qlbKHwmpRsJsu4KYTxtlKqoy1MnYn
CpfOXA6v9HF+EYbmmbLK9Uw/UuJT7sb4lxMBykgb6AzLC3Yb9vgHnR8q9rAccDuPqIkGBUhRjNex
BtEKdpTf9KufX/W3GW55CfhbdJtdNFLEg46RFV+gdaBjRB4X69YSj8LiwiiK0Q/93NK3D2RpSWNg
8WCyzVnl66STtFaWigIrqU/W2Hmia/KZpAvzyAdyuEVeBhWfBscPngVDy/IrPs3Yhc+l+lhpoxdZ
vUntNRrW6dCrF8aERr+E4Hr681N9G1k4mjhRyfCfOPHo6mH2V9RK+IeUevKUM0Cbl919fl4/2m8a
19xO+wDu9H66mi/Cl/kjurK3/qr2jtGKDzLoObcd/ISDZx5GEiDSgZ9Q3IsbeW9eahfFh7EJtuJ6
oGZ1ZXHPeydfxVR7TpsTcSlutSNT/WGvH/6CgwWlDwUancUrHVQxFnIAyoG2VvVhWyB/+bnDD4cR
n4cQuLJs2AXsc74BlGO9lNumHTxCkCVHseb6pg5y+fFIK/9ohitypgTBSGVdOejToBS+guB58rQw
O6W4NnhTrzxaXHxAwMMKUVNrTlB83All2IzYdDr7zsyQY5aENWFDd0wEsnb1OA/rTo9I2dul9XCS
aY2XSecqOmNliftCBiviFxvZ7ARUbHhSlKcRnrlfnipkks3ym8oLlKUHE5M19KOVSRE7id6Ktnxm
vV7r3Iz9chmjew1FNjSD3ZVlWoeOrSImbpnk7cHLitl+HZNAey6y9Mik84/OZQenCZ3ZXzWxa339
SGPFwO9GXdDTpkwGattfIzMaj2Qr/bsRdgeYyYyltvG1EcQcdSNpzeChUJgcG3yEk7ZW/B88Cv0F
egafILWZg4037HHdN9V4QGHYiDPd1EjDhCJ+ZJY5PNjxViyFcgr4DFVQdly+v0+zGkpRQwmrfvDG
JFlQmymVThFDQsTRsynwNrnJklH98zdweLD626iJQorpjW/APPio/YCkTzT9g9c3VrE16/qlwgwd
EUIsoXFBS0jiNi4lLyVN9vej0FJM9vjwhdiB/510Pz2vLjIpz5KcXtUFKml4Ax5VZPXk5wf81whh
LsG2ykMux6aDXoVVJc+1RDhdFpjrWE+7rcIaf4T+oxxOjks/akvxjbMZqv9DOqKUwmIvmmzwYk0V
qJRhDRDiGFz1w2RtE38BgSdjtiayWeVvESSQDkXzRHTCidbD+9OmwXTiNLstB3NF3PQRhOLfzdzn
w8Dy83D1chrgPADp82BsBWpHKZrV0lNEE3Dj09b5qz4q5WUdFctclPh7AyDzycxpmGO8EjTXzciF
uSsbpFG70qzmvzx18YuA1ejMROyl+VUHexLuRw0ERdjxKdujEJkEGhkuutYpka1HPt/lj/r68MwM
JnZYmzfEvv3g89VLKygVre+8PrLQ5BDI4rTRhO3PKHMX0Vx0NguZkAl1X8ryeGSvsnxAXxpXZNla
XLEG/7EM9K/jD4tSbeGOqjziH0i9NDXSnVxup1OY9nC7lSPP+m0cMs5V+BAyBmMYsIdLmozPU6ST
jLI4ri5TqX0sxUButzk9c2N/LJzx2+ShKKaiq7KNT5spSz/Y7UlSlqOVNxPPj812JU8IEfNu7k6N
tun3DUp3Fpgh3cDbttY/f9Xf5sq/LS87ErqXsX3QcirhTqgbO/GMyUSGKpVndVcSnV6Gz7jcTvIl
R/3nFr/NI7TIFtpUVJs5C6v41/cYiWakrm4wUVU1oXogp7mWLo5Fgxy8PmM5rxssynwUgn/93QV+
mhMzjEKkY83lQt3RxVlmRWmzh+ExioXWjcmoCMfkWNzswRClUYgsjJilTQvK1MGnmOvQKqy2BihY
ls2fCC3mBvwmN1e4dcXLr7pxaUsngIdyBGsNaKqDtnqOBb5IsB+0baRc+3Hp30Yz7Jzft4LrWxOq
wRaEAsjXl+XPExdnuLU8gdF6Myth/FILER5ZO7/1G+PBlm3We1MHLnk450djFZBIT79xcYZyLxNN
/oAKskzXXV01R3bfhwcAih4ytQAWMkaZzCMdDMCJ68y06nFERdhkrFOz1KiE5IFA3wEjPNWuZbQC
doeBd5qNy5Lozae5hP+ER66b4hW0UORAaoSa7TkDjPmKUD6P360cmBPEqXxYhbgA4GNrkQrjccQN
0OwIU2hAvhEIdv3LF8S2GzSBya6bGpUiH+zbpKbr6jr0LdwVIXCwmRKHrySD93MrB7MEWCZaWfgR
QMmoTx1uQYmPrQoJXoULuinfqygfnivJ6p8UBBKLzWoCoKpqxu3PrS4v4tOM//dFWdyLMf64JVMO
t1QVihsCKHhRYo5tUI5Y07O48I/sa77NFIJplxO2yqaNSenbnnSyqx4QF8EKdqVixdBaosxQ7kiW
28qV9KxQWNB/t9vmyRQ4c/aCy6BHvz1ZS9+Bqcozj3JjtRpiMNlIAIojH68ivnUg22CFR4MBQi3h
MHErQdgCqQfTRzUiz0bCHFwMVowjrK/mrTJY5U1FXIEbhFGwbroxXLVWMzoKLq6NWTXBCQ5n5eG3
73TZmXPE0AyV5cY62EVmVqtFWYwK3MaGexLF+rCOpVocefLvI4dW2KMqnJpYu9WlYz7N/ujIoyyr
aCWu9egGomp4NcQohH//LEyNS+mEgBO2RF9bkRpk5KLWwFpHKnKlTuo2SKbz/2CssNtRVbiAhsre
+GsrSVjoUlraKXv6HiPgOKgeUWPTf/IsPAllLRrS/9aNP/XYDPajYs+aMl8p6Uch5GGFLwzA2M9d
9m0iYeBDVNF4M1SbOMx+fRj2BOQPLM2kTSFdg6tGOhnN+M/asN1Qc0xOzQhF1c+Nfl9eaFRja0zV
lHyhw5ifOSLEG/dW6lkWQSVKMsonWoLufI7r7NdTFhMI+2P2cjwlo/zr8yW63uiqPYYelWKOYUqO
bzqe06T0fvtIjAXs+gpbeU1n0fzaDlZdTW4Kisw5mp/HcuDIQTZEE6nGytZbVbz/3Nz316ZyNQH6
TlD6xAhw8FipUhsNWxGaK5B+1cwS+noaJsREJZb7DeEk2PV5tZvfNstwYaFe7nko5MvL1P1pUMb4
3oQ0pYiTZWgaK0OBMLghngetZFdPQLOYs2IvyLL6SFX54KDD/LyMU0YjAAmWvr9X858aHmulb0c5
lJgpB38XFmZ2mpgBBt1xmtwgh24mpYl0USki9sixGY489/cliXqSjBTOpiADd/RgUUexUo+Iwwmo
kZeISQi44cLuVGJoGZmg/FyqVq8cGVLLO/y62tIoTlmDlYlz92GQodUTcq0Zvu+C1pBWUkc2+RCT
PvLzK/3+LdIK/asqKHpVhtTXV2rHbUy8gepjdern4QyYK9XANkQG42GkQzD9y+bYUaqyyVactria
PFhugm7U9A6VLu7MWcYVF9+nQtZO1AoQzC9bYpywCvw9mjJqDlviRtIWdQfeL/HHfJsb+IibXklw
KNTB+uemlo/7y5tip8fHwDvi1Ia8+OBrNOAUabNGQFKomjXuC3Xsr40ulaLJiRMhB+ecaJHotXEb
4LgUPeSW327YOXQs9RlKvfxJpnrQrWmj1dxVpborBpYjqSSWCaF+1t4XlaX99qCztLVwD5dzHEPm
YBKYEClnhYXFOoy7ctslUnGuatGx8+K3cUkrjHnNomt4rsN9dDz1eSZR2UMvKyfVStIkO1sF1Fll
t1q00r8eLctXgOhLZe5edtdfP4NRq7mzZgVB22v0uzhREY3no3JpZkDtfx4t35+MppZiDbf/FNTM
gy8uSEQepnBu3AySDjFgeqU9TZWEbaTqVOnIUvttEtG/NnYwNJWoTNC1T5obDP2wLtV8cHDTZUfm
x389EqVw1nQu5vnslv//0/TMRDWpk9pr4CBNHHlxW5vkgZk4WGtLb/+D/jOZtEwWdU72f2VmnxqD
xcntdEf/hcLX11qbyis50qQzdTLmI8/1bd7XqR6w4Bmg16k8HRbhZ3/C6BvTlGJ2zXU4C8sj6kkG
TpFOILLy7Mhn/I+3RbVCpu6kgpLR5YN+7Oy+FlHRaFhBW/O2z+TgxDazwvt5AP6zFTBzTFjU7r6V
TBvFLoshTjSye7T4Mo9TQkm6OP71QZi+o/7OVTxVao73X8fEGLZYU82UYW7COUkaDAXKMB8LbP3H
G9IECD2FyVfgnz74bvmj50bLiTuT2sB84w2Wq87AIJFUDTeYat70RzrvH0OdmzXy66m/sD3XDxqE
1FhLlPfRZ0ikJ7ny3JAtNVCBfKfQzVXlz6/K/LayKBpCCVmjJ5krDmv8UZ+aehXQGnpsG7l4iIo/
R/pNpBk5hbVhX/aDHBwpyHD0XZ7iy4oGSZXDN2uKymYLEuHXl9f28azOCcFvVlG1t6UCH++kFVF7
hpxH4KQrddALudpITyIvSJ3BOU/tfSqtVSbNsblO7BxrqFm00T6ISel0Gk0ZEZvFGqryWif/qxNB
dpMQMCgcAwI5KY4G2MI12zjy+/pKC298PgWwjm1b7KxSShHDoxKPnNIwoPJ15KjfqZXePGVtPGME
Csqyd7u2UNeBOfsoaVpN+wMFqThPSm22AHybpMulFn4ZTwvKhBvJzmx7/NbFdItZRzmtw0VhUehB
sZVj2Xy3JRs0Sib8dpNUfnyGkTOgfih8O3DDRo8vkbJkuRtUQ3pSS0MSrNCgG68kRVS903WUip22
SYqzpqyrChF6JUE/q00VrlUcB08ED5SdpwcNz9TIsdhNBiD17eB3FpWwvrdKt5zi4iEhCZOstdjv
bjkQJk8dkXapk7E8Jk4AJ2LfFWU84fZluXeoSEWPOujlGfk/YWJrZR6bt0CRitjRhya5ta1UTKc5
ebTQqeb8GkUTHLIskrTbXhQR5om0jXZdaZgFcWFmXztVg3YjDRaerapgfHRVvwUbJJeVdKU3c/wY
KJSb3DYsLJDIBl4D14wXnq+0xJuAyZWG87kxsmpjgvEoEYSJgXDWMUgivG/lcAIkqx4dK9TEQJRl
GD1NihE+4R+GeVA3o6qfSgv02OvQP7w3aL/O2AvTaVMDjErWq7EGijEHZ7itCaoRsWm9xCC9VScJ
AjNzW86fwoVKapIdqKXtq1kOsBqzKNEe+nqqX4ap0c8xMxrPFTfb5q7AwT1APTYrTLwdGP/MNrA4
yqTl7gMfUIWraj5hdmozEWQzk2WmOKRfE4phTn1mrfqmFKd6NIeS17KD5i5dFjWG/4TGXJFY4rTp
yuw1Ucf0ygYr+NaFqf0Qpni/XIJApl1Q1tmzUmrNAzdp0l0EL/tPkCNAg9xWWLFrUPSrVqbZy6dh
pLERM6Jem1YEqmlct4tOjG4e9vJlC8recBtdKLd4vHodULbdXkFmKk2XDR6WLfxPDUfG0Eh3ggH0
EWLU8L0xkBro0uDxeFuJCG56ZvjbfrKnRyhvHSwncnzwf07jUDqpZrWDG5okK5EfrGdrTo9BvC64
HYV334f4xyk1D+tplpqNrZIhjJ40MXN2quRtuIOmzfdZ2le7gNMkoWCi1N4mswdPY4KaS04Mu69A
ZYy679bs3cAsA1SDMRPU9l4K7bnbypSTHqgmzfo674V0ThoSBBl88O0p2oV8J/tRCdrJEO11ZFmp
tm78NjhN5iqOPa4CLbBIQKCStYS6pz8dVHYU67mZ0/PG7PV3Mh7GvVHls4F3pSfarqYLGkfL2lr2
QBqlt1JFoIHUa9qlOjQqH+WU9YRiQlo33DaNrOdZGauLLOZ7hJOaBfaKO8tCX2e1km17MY6mWzbS
ZK8ioTJRCfMvYQ/Afe2QtZvHnkIxAbEj+xD6Tu/1V/JPByhQ8TzeswgZ5qZrJhzRoyLl41qRVH12
QAaM+Xq0kvgKg40le0On67edApHGK8UUNs7Y1t1FM2cEdvYaOYBuqZqB5hJ+1GBK5aNX3KGcuTMd
skqRPatqofYBR3nDhmXhPCIM4KkDF3s1izK4LmAfPKscxD8AGVXMGmPaUYFTMgK7JzuBDUxY9ORG
mp+/R1GFi68u5jS8rGTUsNw3TdNNvGRhIHuOgz+YyrIPWFPW5I1syvsTZQrJgxhDw+a52/5ebbtm
G+iSmoJJH+NbrWqMFzbwVbSGbDZccPuvfPhjll9KYB7GlTVNxctQ8VET99yIVxsX3njSceosybpN
0mdYfIOMuIX41GDk2O1FAsT9to2i7o8gGipxylkaX9EqjfLapr/PdTgIPl2XMWoN1NRrI+OqfuWP
NX+mEkhAtizCh5ONmkX9dRj70jW3stLLJM/DxXI58EwcHWyENhPKfd5bWcdFatRxk2HMuIDHaKQ+
GuojtyDaXHHXmEIg2Yo86/6wmWpvh7FjsBlW3t/IcFr/hKFgRRgHEGyOnSrVS2D0E1NjTHyPq4NG
YmnOcYDhAg9zt5fxrLmcj/37apbtXN7NecQ6vGnbJLsWMrxCEDaNyL1yTMvYTUgLuKq1huxRkfun
49g2f8I68VO3I5OROAtqVfNfi/stC5vxCrZIx6vcKON90Iv4qUyNsl4LVqLcNQM9+5DG2ni2U8hW
uOTKundEp5URN+VS/6wkEe6zUZKNFd8VNjcUCOlZYkJDgas/KLB+iqGmd8yhsThzJMldMlvMN3Yr
RVC1ENuSEV8x87lqiGUZ86g5ANnmlzqgipKQaGBgVvzcOai2Q7iQJeSxzGdvYjOrrom7ALJgkUbc
EzCs0Kod9Wq41owSPxzzu37vW7M+nRhSt9DlEfOtAikswPyisJuR8hdA+/3BD4QjqqZ/Fhb4PmaO
sFj4lZnZuFo/2gWTrmY9NI1vMQyC0K69Lu95AG0JV8YW2xN0orEfAXhT2d3dmMzmW8O9cO1JAYHb
dEtjj8S6DNYfchzUh6oacWT3U/xMZaq+lJpg/jMORQnxVQlql0uOvnBQvPvKhnU/Pq9yCWZfGZeJ
5NRTGF74Gs49ZrUumtY+nj57rUYLl2wuS4hi3NDKXl9LMNFUXKGxI5EP99q1qfpatkrReU1Sxw0d
P1pMOqn2QK4wWyFcnv60MZJ+YBxi8UPSmCZj6KDTUnzLi9jwQf2lmN5Gf1Q70Uzc9lVCAmRfFMWT
zfkr8iTWl8KDC6XfgLYLyL7Vg5B/CL89CJCIvt+0eR+8D5YMjymeLWleS12WPbLtxNHEASGdN02b
8MUQtKkqEKeLiKRnwId8dpCcGsB5XQgSTmgl8EnCif/EvU6yPHeM6eyyLAFsCbMYlmcUZVK87anA
ah6oDhuHIqEhmUlhokn1LYXEhodOYznedfh/sX3mGOKXqFTwAvaeZGMFyuDQ5ubjWGXBrZmM9eBS
Pq2TABZPbQSn3HFI871FVrNx2XLnNp+WeTWnWzNP0YEmRK7OoRvZlprupJR0YnDJMBQ3cKem5Jok
NMgYMfgJLxCyJG979trqVs/0pH3TMFyn4J5rKUlB++gyIc5F1pGWgUF42gydFaEA5JLM9snyi+TA
C/uyh6qZ4FJ5Cua59McTLlqqEuar8Cd7i/wma85qZWLjx3SidTcp+5tuN/Ygoa4FnAfiyiPENvWK
P1vE66kgteYOYBBis0HvLftkYIrQ9oItj+8O3NHFN0UZ1NmdNRBFCPHWlJPgwSSoUXZaM7LkxziH
6SfznQBAYfHUOTLwd+rWaaNVYFXyLIRZC9kc6U0CXBNgCuuoAlIjARnLJi0DJ8NioJNjyHK5qTPm
6VtcpdibuxlO1NaMmroHS9piV5+qyOzvFCWZ5ystpAJI8FE6lgjyBjT5EXCk3Az7d8v3gWKABRzy
dSWkDJrf0IbSvQnwPL0EUkAhCZJTR0q4Ueq+vOUwvPCOOiAmz23J/Td5PAPHFkzUWteGkKmC+r4Y
oJWtgg7xwS1pSDCGcXwLaRPWkL/PIZGWWkUYSi8xG4APfmw6uHzsEkKFwGt/rtnpGfpyIGvahRtT
jgEN8/qi0xJeONsp2/QrQrTZXTQXpZz3TK4YPHD399Cs5l3rU0P4sGV7SlcCZJr6YuR5bZ0XRkbm
e2mluti0Nakf7Bqbqr/HS2Euy/9Act7DpLQ9sS0w6fz6EhgCJXunkojOcvM0JHuttaOifZMTCFKn
II/1lIqEHmL7Rrnn5oVIT4s+6udTNZZ0lTVLabIJRmaVp+soDJP4zG7CCHrHEJv9lSKPZHK1htY9
EU5ZTJeipnDuiLqWuzeMHHq+svS+fxhjlSnaMget8jSrzuAGprO955JIyVcCWlrhhhOC4FUlg23a
dFWoAD3SWpMTha3ptbyex3oktQX2hBWu4tqvSrZ0EN3MD3zkin8xNhLbu36axZ0/9tHg5uzqp3UH
MQ3YnEqKtdeqEMx2qAOwWMiZAN8EYhNaTlPFvXrb8hLzNZzsjIQoQLPyq2KnmnFiQnQT0K7b1gRx
XI1Fej01llI7cNTa7DyJLT86hx6BemgCz4XXXRrm8oZaPuSfThI6LIu+jNu7QSvyGGw+VAIYImFV
KxsbjX50GnQJ81wkBiGt26EuP3yigx4Vc54Lx5fqzjw1yJDKHDlQgUL1wRDsbTuEqR3AtardShZD
ugukKilcWPi42Dpq3luuZEXrwojhGEUlTVKuGpLuJ0dRR86spRWBdJRzkH1eZ7A74n/hEU/TtuBr
JZ0CVEFox6Ruc6UQR/CBx6l/Hackt68SVH/+azQreQi2NxXWruknK3kYE4oaYLbkKT8LCXHXL3p+
+HwhaeownGdFo3P6tNMaRhR7Wi0F0ohq86SUR8Z/M5SacRVmugnzZYxHYbK3m4PsHiKLVD7PcTW+
R+Ogw0jKfdrZm0E7+S5yOyVbZWQMbU2rnpm42ANZ012Hfb36mAC+JcFJ1NqNcmXIaXav9AyX1djJ
/pVW5pzVI1LtV10Z49ugw+IPopcam3i22BLrMB/L2gE93pHHPSXWjhAsq91BU+L4ngpb28K9jG1C
U/XuzNBrnU+hya18VekhEGKkGupHO5Bf4FFgYGVokrL6o/eBxUGsMcer2ERJx9eTAtUojMTXqdiB
kVnz56GyI41df+SIW8ybuRvTO0Wo4bzKJkvLXKuqGt/R9FY7m+KgEKuiL9Rm0yx+J4cDSNptGomP
B9EI4RGruk/Mj7mONxAwinLTGWV/VnQLTqG0YW2zNmeDMyuD36wgClaEoCVxsjPzqI4Ah9jJsIrU
slopVS+/iibKgZXHy3dey1XNni02iefkhnLyIixbt9xTUEVg2+DvW3h3OeiWQa3duJr6P8agGG+j
GeSpK/XjvC/bbKLGJivVuVnDh3BBK+sPbR1DCTR1xH/VmCmz20Zq9AIJr2jWVdSPhDxbaV5e1JJc
GoETyaMcOH4aTW8mQX1M5iLyAddJZAO96HOmn6m2P8yuPQJXWOly3N9QIamUFSmB9U0KlhByvDpH
ozsoZXc/SyJFdDsg7vUGBHRPtWWbAFgH0M4uiNUGMo4o5Q/C3yZtNSrcWbjTILfzSSwplF2lOi7f
eXGp6cA2JgMQq1nwDJ9PojCg1UCpMd3Hj0qUQSoHAsPiGdhl/lw0SiLWZS9NJGYbvfQ05HMsEcxU
JAosYb1TldUkAnYhMYfEzm2aXFGcfuwVunhsNCrYeVG+miIuMuhCfriyuzF7b9So4QxbdI/KAL/I
jTiv84OFxMY85Mhwh49vSByroRjqNUA3yNQYjehWjmoou22rWbqrTv1HmFPgIb4QPgmpXoH2VosF
vZUydi6FP6JgNNgZU720CPOFr5F3O/JTlTdJj7vRGWyzu1UGhGVjMgn2FxXlvpO0k8HU6l1WKls1
/V/sndly42iSpV+lbK5mLpCGHaDZzJgNVpKiqF0h6QamkBTY94UAnn4+KNIqJUZWsLKW7i7rKpUi
UkGRAP7F3X/34+ccIuimDmH5WnQp4nBN2cQPRUcOifMOQb8jJOJcEMWrKB1HzWp4DMxUqlNOCsQb
agzuGM0Tq89k42xWGqWyxiCEBCdUJHJnGJaOA3C+Kh9HGUFSmEXR6LOpKqCILigd/KNpnusz9GUC
xlYaiWohKgtNGTt70EhmNtMB1Vczj3Ukqabgdexr7PkQqKscq54IHIU0U7kkGCKazcxgRMpsENu3
Oh65slrmYW7HJn4bUFwDaqHrpDDdILIgmLCgolPuNlUQfxPyXoaE0Ey0hzFdxa0T5H3NZk/7g+Ag
cUeCuK6HJtqjVYBMToBJO5zHZpZhfRBWP9hpU8nEXWlV7YgVkeKIIN5BYkRs5y+qUlOJNaamH2yI
Q9kkCK3UvRPS1LVQRY3GW9gHBxjVsKnyGrbGVIGEpaG1LQ7L9nma25Fc41DB9dupHQSXRae08NdR
XIN3UTxAaBmRaSEjo6nZTSVmU74XhMhMEcJexU8sxmyyTVyu5OgcinwlqpJ+M9Q6jKgmiX6EV/Du
GvhUKZQdA7W30D+symp2g8AMGq9vVRgKKSoWmhN2Y9VaiVKj8klaHbpms1iRsujHpoyIYGGzWTW5
LELK2jUqgjUQTTk9pbTCFQT4mhxj1elQG6Vq1KyFoFBXG5i8tbc+hgDIhWd7BKFlhuH1oZNHSOlz
yLn6unL4eDCNkNi0tImumkyCL1abZEdERrtxKwR0pkWMsAkcuVaHwDHTWRfdQZvib/lQmwjkjLMS
bTIa7GAa5bQyjDdNkLYoZQKFI23UIsYTmJxgbGCB4puZBxnnfMLFswoF0tZXZoioLYPTl+R0ijxc
d72h3LE9oNxqqBLDr1ZKmpULWb+nrZU8hpCnAwUuAY5cLalCRzrEbB+yXneJXCJWGiem+BjQrxS7
q3IiJRQpwJJs1ESyzI+lkXePSQEvqzYnZMKl0tBGKG9iUXDMLCC1S7ZEuGmSPA5x7qX4IgUx+q0C
mZloMx+6bPRjqh+mJQ9FdTEWZAFgISchwomhn6A7kIfVWQLp2HyWHwjIbQ6/YrGuOi0PYV0vsVWh
2Zp3ZrUScH/EU7Ezg9jrwmsKG1F+2XDa2McG0b9jwAIInfJUvlSCoYZ23tXZt1Vdz7caVarZWnRF
kIiv42wXo3wO7mpUl1Z7DT79oaexGenAYm0Ephbj0BhkckpTezH2/QyLWTERIIljlJ41SPms3NzU
CXu10dhiOeeHWqOXDWGVilZpYrzD4JNSFdbdqKCXUMIHSuIK1dfoOz7uDzHhXFRvxQ2aO2/d+XP1
v5e3vpQVAkth1L2rp/3208Xw1gAOevsTv9j+yeuL1+cuLovj93z6iPb/vr8cvpULB82nH1yMcDdd
9W/NdE0xIPt+uV9/86998VfKm9upQsD4hXbybvk0BEmLj8w2CyTvL0vV/b/8rYlfnos/3Tzn5fPx
+34lxAET+QuQSOSloX1E6WvpV/tV/Jj+g19ECrQL1Nag2XjBHP1Zr46XVIBIKxALJsprBm9rS86E
/+d/cGT7hULhggoD7qYumNY/wohzVF41oOhRaH2XtAUbAdrsqA7YdGBxVW0wbuRZkh0kDXTKSFPn
IqQhbgLOjJsPY3T5vcL4UUpOWcAPHwqPMFMApKfbiKYLfWlGOAJHwKW7qvO5HG6N1aQE1MHIoFuN
FJnbmaqDYx5UeafhZz2RHPK6XKmh39KdUTgSS36bBANKGn0Mu6+C/90osTKhndY/5qYWIt8KsO26
UafsifRs6oeBJJAfNpDlVNo83kzJkDyPKoLkcLEVohPp+BEYo4utVkaeFNwvKQiD/NYsuxWpm8ef
P/tRZfn90aksayqnSPp/paPKsiQHeUDpoLtN6WrAO8swfU3KA7Rq2oka9lFVeaH/WNDjFOc1kFi0
EXyu7q46MWvgzc1vCyPu9kQd0AhyzHUCozPIPoZVedYfQtn7+fMt++NobpciNuAkkEP0ZBhH8FyU
68qxgL71tqkVicxibzgZKjyOSj3C0jQ5RWhgEZnpol1hjC8QuY63P7+F43bn9yfXwRIuzVm6wp77
/OSQaE+NKuf5LY5a3oc1LASjiagxzPR7JB4oHiucMCo4xbxInK/EqO3hCmYhiik1jBQsqYuQxsHX
syZ9TFUSDpNqxJuhRF5HHr6pTV5R6Wqa86yZ/iBqFtgYABuQgKIC3AGc+tH6COceFSkQ+DeJ+EWX
Q7sUtnJ6amkcb/jlIhqzBGKWi/2w4QeSOEIcpsKNHuW+Hr91eeVjBfwxuX+fij/kJc7jF1oHy2/d
sbX/5C9+6kv+C/qFBXz3l/2C9Ybi7Osnh7C84VeHoKswmhnAZQA2kZjTF6acXx0CL5l4A6QvTQwE
+Cde+tUhKPIvizg9fmJB8MvvvuJXf8BLQIlwFhyNICtR2RF/QL5UP7IcGoieBTAEpJpmLh0M/Of9
U0OPpkM33XijlCL7kPoVkJcDGFWVuFemwVe7psnHGdJpH5rpGmvmc1PU91Cfj6TzxEh9JKCserof
5tSWWjSsx5UdpSsio3Yd0JID//i2Qrh3pbyq3RMAImus+zWdEl+qtLnr+wKlDbhGo2Qt0a1WHAAb
lN5YzU4HlawQCFaYdD7azl9CmtVHvXHmkvQRMVvAYUdA0ot8zi7dJMpq3eioXpk6GgcgOyyiuwUw
lNxClYB8wXA9R1CgxjCuwr6ra76SIgMBnzanNEs6NCdM8tG++2Fgj/wecKNBz4O28bq63C5aBgf9
Uu0Td6i1E2ZY/WyFf7jS8voH+FyFnmY0VkzhSr4U5MdBOtEwrP74KEs3si7RRkOOh+bhzxeoDWrS
tJQ3nhmeI3SFDsPNnEKJHXCCsFLxNpRLe1XBLF2n+yo6U8rcS2XdSZILul3sZsFwVCiVZNG2FTRH
H770II5E6X5k4UQlLJEdfNi8P+lKe/msrp52nF6Q10IhQbkSJlSqgA8kxL4E3u5UlW5LWapH4qtR
iIeFlC7K1FIKlFu0LX1U9of9/DsxzDut0ocYhhFmAMCqs0fAHSOL+3kAABQaUBAMjUcphzvGxbwk
xBSr/gu85ghOA5ZBoM3g0JIFqFupViYHXsDt/fw+fncePtzGkZfPoWrSIShvvIQ6NYrIFuUGzqak
H7RTrv0odPnhiReA9Ic1VVbqsIrCEbNAap2mOCsgAhvEU0/0DmP+cWR1vNM7M9MxHG4VNRU9nIxs
K99GlbZJxAAKbAqReCkh+tKsdkg3kQzYkvO/noV9ufDIz19kaugzJeGiEuFS4vSOXnp7Aql31KHw
6xD8dmtH3lmlXWtok77x6A4lBWY4JNeBmC2l29DFq/rIiFPNDq//lkn+7bJHBnklUN6sBia51tH8
RT+yRC29rQYvC05B9380HMuy/u1SRyaq0GJS+j2XmkYyI8jdh/nTzx/m1BWOLEfUNyKyVVzhMD01
xm3bnzBNv78joJ/SeAoFyqDPy5QuCE7rBka2ly666aU3WB2hZq2Cl58/x+9uB7rGIfCB60WVj7ZD
bHSrMW+5Tp2RwBx8ErnifPPza3zvZvthM5iE8drSGqNIR/u71UIayHNWHELKWDjQ3RBsR7G5kWcR
7Qrqj2ZgUWJCLOTgxfpZq4kkA0hCGsr9SFqRvMA3WUNc99DD943UFJjKuwFgjaXHTUt5i181qV6l
wbAWMm2Xj3dJSqcWGopUF4GYRRcCEjJ5n7qQQvhi9Rp2B0+kftRDQt4ZL2L9ioKAnRrVVqjErUSa
kDS/SR1S42ClQqA8g/d6bdU7aLhnBH40MmgIttbzajNw/ioMdjeaDYJAsykCQuEceIc8wYRXm2CE
Dx1yNtS6UO9BAUTaQsi/Bsi17hC3qEgutdleLt7EbSyVX+PG+Kapw72uzTdkQ687w+/k/SEer/rM
+Jb0aG0KIDukxg0S8QbEJZWE6Kxj4NqIDG7JIQUpyrhfAfwSSQ4ajn64bLLQEg5PTaqBhFB87aD5
JAcRdEntNNzLJGRYIpd5l+7TVt6l9WtPCIHq0VVXv6RQyuEbl0c4FJoXSDNyTEA5nwv9JZyfevUL
2mQ4p2cNqr4A+Rx96h11XDnpYQaO0SAalbjdauVO9Eof2uR8Hs2zflyoF+4Ode1RgdvqK7BHEPej
giDOyXkyHTwZMbNluQjxax3n3igmvqFG10yPY+IzezxFPpHNLLUdOmSvZj96KhT8oDWpzYrIj6ED
u4P+67yEz84CcblXhsNNBTq4R/lhrG+CKLNW01kuIzVRx24vH2xZ1M9ycGQqUmkm2q25Zh0W90Du
NAG7CWO4TZeJRY0YsJfA2vgq5IkzofqGOG5cv478EvI6CCFOjvm1WwkukgZuDDi37tSNEZ7R5E1K
PdokybOiJARnoseYF+Qzh+5cFb9HBGhSJ0K/pmls0S2nXTy08kpxc+oT3bACAXzRageHOGQ1oaRI
2Nf1X5dyFSXAlbwve+8gXor0Vs81otxtdE113IN8yRmr3AHr9UAVAu+3aCaxy1JElcBJwuzkyfSI
Bf0Keyyfr6LBqTPZ08ps3xgqAmnJU6zOF4Ve7sv5cN0ezF1OKCuq5CzDLW1nVPwiv+tfenVlwWV/
r6DmExh3Q03sElV2WH7tpreDisQ16GcVOm/49QiEJuQbW3I2hcsp1s44Y0eXfYx2RfIqQbGtdPhD
SYKOBS3QjgN36KsHnXGofImqA2X5/Ug7ppSW6I3ZOjRSCZCVDL2/CnZ/ZEzO8poquVydj2HxVPFp
vSy7ZnlR0r8C7jtB5wjK8YsyhWq+P7iQfluQsHjgdGDvuM80zg51voZRnAWJzHj1BHT8El5AN9LR
RzzQWxFWNoIuCDbfoHbiIqlnC6LhD0ihTJzBW6GxlmCSLh2UgK+aXNsc0AyIJ2WTIsMTN4WX6YKt
icG9gkQoXOIOHKveTFt3EVG3jF21HneryYBIJCBEEy2tyisgfizLvN2sEDIQJvRhFkIT0D/LE6Zm
d0NCwh/kp+EQuklxowEhZ3Kqw74ti0twPpuoyJ/MRriK0TYZ24COFEodIQRbwk7QZbtOIqudnxIS
HUAK4UOHgn9CrU9DZCa46arSk7iQVFUe+tQbNci8plXXStBvxnjFFh48tV8BLw6ttFy5pnhJoOko
NWBqfbZiNHYnBL1DwQEdugNx5tK67AepcRY14ZcVBkpAtSiXv4kjcHzxMlpRFBsiKpO1NYWg28Mr
Qx72Sv2kyeF104+bYTivEAsAvu+CFrIgUPeaRZyg2BQLKWWW+grm7oBkBbDh+yYobNSdzhp9uJCM
/HxOEZTX6ArQYlcWsk3cwnQ2rH/uBd/7aj85QQ61C08AjAiQikN49tmlCxSBopj6hqfF5TYBqKHD
vqhRzCxROhXlzMsLjoQIEo2TaoEbdyD3c1UzOksH8Rw6NGoUA/LC9ykKaj+/tR8CwqM7O3LPBoxd
GQFZA3YAUG8TXIjBhOQXUgjtPSgub9XmXtf9wbY58gKfx+Mo9FDAWzQTHQeegFjnSr3v+sRXQcme
eLYl1vth2GlNwTCDE6eV7fOwR0a7dJWnPBwkNXqvrzWBaLvvLnsR6WvBcCgvuNLhcLEEAKhNuhMi
YYC1z6g5PYRMRaZQnKrtYUptoz+TAXBpVG6WM3p00CwEuahjqXdqrXBoBPGiTY7Cp6I8j14Tu0bf
HPT77rqLb2let0Y6MtJWsiCfGtYKR8KBBpOgsTXa5cUydSX1oQpcRSU6CVsQFmjnmSDSI80HTbkn
FXqpGrNnKm9xGl5GQnu57DldGu6BujwAh3boDbzMwGJAw3keDIW3Cg/3kS655upw1Vby0yGfbCO6
0UNQnoCDvHyab1qBDPLQrxe59umgP2TUh2aOJqLc+AJlLkAbVmUk34AU0y0CFwn0eyiMOm1OoIEj
URI2dHSKiOGYguL7Avlt5t6PWB+OapjAoJnI/7Is9yI2MWpuVMFb0jjmbO4Gxni+77d9W4JruAlW
JyLjH/JHdCN+T0ZBaUAH2hI5f7h6W5ujBhqoQb/ab+PeqzbRPqZI2AGde1+ifyi/eFvm/P+nycW/
LgXpv5X7Z+AJxx/1XzD7uLTG/+Xs475suuitKai2NfFz8fynTZs9F6/tx/rU8gnf05Esk19EyjAS
CY13njGsyfdspKQu2UjygFDcfc9U/jkZKYu/0BpsUJaC3XJJsvOmX5OR1KYkCSQ4mRGDpsolNfQH
kpGf1xIlsyUBSYO3JCEo8SPbhySkRTmCT7tM4StxREF6MtKaBl6oxK26KCj+N21ufxit38ntfD6h
Ltc0ZB17Z9JqotGYz1B9XL9VaxqFUkiHy3lARDwWgYwTyeSbn1/lqFLyfhkIq2A6MJF4hVv46CAs
VUl2yGVpuKTyBYAtIRSJ6PzPZnQZEwEESdTK4TmNC5uxMG/0rAr9E3fww+BS3afIQI1Igc4IUu/P
D1qaQz/N89RcmmU3rNUqXXmHStM8SL5BAgCf2wKilZ0gCmM7rweZHi2iRaVcZSS4qEprejOdgXxL
zyWgJWfhUIVfFdjWT4zU+1H6N0fESNEGrNKba1AToaH1uG9bnBHd0UFRXCZKEXl6AZJcK0LBR4Zc
W9PDSJ5nRYeovVLqfYzonSPO1aMURaQl1fm1o2D9UsidsgevUG/BNoznUZCs1uB20EJDW8+vQhOS
FxPqNRSQLg/6dHgAc2hacFxPTIM0gFoRiyc9GW9OTMHnctnyaJBIgqRTIdqgPHwsN1HkiO0Mippd
aoDit3UhjbYxa/FOPIStDdRDtHsQXHs1yBeGq0n0Cih8nJ/fxBIufB5evLuuqFDdwFkEOf/RMmh1
4EYAby4PRSefZZn2JQllYLIHvfeInldzCMBNb04xeP+4ATRSyLTXQvaH1B28jp+v28FdMuhFHl4e
DA6C9HZ8yYDywDigCVDytStwlNGNsWQZ85BDhtAMwnf/QWUJMMDv7PSjUiHDr5HE5sE1KBZ1SMmO
9mAhrRaMbLG6oMDQ+sjeqg64Dfrai5gTTWBkvjTdqGFy0UIFiy77bLWg1Dypl+H2j+vyLFVqCMCG
bLpKG3Mdxbkv0zNMyVN6oGWC063V0IVxonf3BwMFXwgGmRo69ZlFxebzwKWdWh1GQV5Bf7kybibt
AAh4qoMTqeX3WvSndcGngzxYTPhSVjrmn5HHsgxLw5wv4iTfjGEv+BSE1K0JmrpPtYSDTDM+08r3
9b3Iu0hO5T2U5T9fnO+r4OguuDQE7MwPXfPHbL9C2tAVVs7yRaEE4l4DSSrOY/Y4dCvzsgsqFRw6
jHw7OU9IViTi8FXTap2qemWYLBxSJI+adh61qwNFhFRc9QDEG3lTaGS/AiOh7Szq6sWXqM3T3Den
OHzeE3RHt09Bj7quBJsU+Iqjs0tYwjtAlke8AGq8ayi7PrYKaysxVDojaKigi3DoadNJ6rY8N2KV
dNg4DsGGtkRR8dQIaJRKB8yTdtDbc1M0gs4alCk8L2iHPeUPPqdO2Q1wdmk0WkCEQPl5pR45PtDx
ad4WQ3ehJHl9LWta5x/qgEamMJU8QQg5kNOkeFbQEntHbx0DmEvlZMWDiakF1N7aqVqQY6zypLsQ
0NcD0Vygdfa+Iv5Q0PfXRXT/akXlRfTqL4d1dvlStn/6n2dvb1lchP/r96K65QO+R3Ur/RewRgok
aWSn8S8mxvV7VMcrlJdXGvlxyPvfi88fIEcmXU+rlQlzF0RxvOfPiCNKzCJ8rCIGm3gB3oA/EtXp
i0v5sCso7BDLLc5cBca0wJw+W7BZTZJsBN3k6wPdenCxAJpvzkwZCbpN1zh6jj7tDfAjQIjkFMX1
2K115UynL2oqFKuOtsRkNdlKpM4jiODsYV6LB5wULFnkT1xdJS9ChcSp25sh8WmlEYI1GdHCQFyc
9Aj5Q/RSdM9Itk2xUQ67gLNm5NInp2WODifaeFbNm7hEwnEdwxzQ9FZ7Hp0Z9+1t/jo+a9/G58IX
1P2UX8XJ46Ru8uBEFeOowIo3OhqhI6csIw0KHBr9ZGih2qfpzfhSPtVPsm5rX5DQjCzjq1Q5xtfy
qXzq36jLA4Gev9KQjyYngppeP71NsVPKlgneFAaCcn2gUy15odWb7KafzOetYk9Ln9YGvlQpRIj2
MRO+TamEKnVEQ8QlCboPq/V3nO277NBPJv2YhdDIqlahW5L0tfFQNVdmthYhoBfuKvkS072fvwlX
5kO/y2/n+/RRcQVSb4/kymqUbGdrRX47t1d0EFwjcA9iHSgwJlzhjX/nbR6FJf9Jt3lqgZjHxvq/
/gI5ZRVM5b+7VThy0ItRgGwcPm5QoRyDjpGauZTVOXTKih8XtWkNmQQNk6JRvNOhBunMEwHgqasd
Gem/82rHgd77w2kLsScn0YVL6MjiNepchuoQq35v6z5doy7HfCdx2PQ2tAn2YM98aXbshF7ohM4p
UBwkaj86Jegx/3wDxtFxOM/oNAnySPVV/+CKLik7ml6IL1tyd5mlPUx2txPhzVbt4dZ8Hl+D2lro
aYD/W/wpQIZCx+m2ulktDQAo9PgNnYlf420+2oALAUzUd/lbeNVJdq5T1bHTO2FP82p3Ft+JB4v/
4s/0baC++esPKh0lhqXkpN9p/6TNzjJcDuANiPHWTTqrA21zG+66b3CuCnfCeXJ9gGaGE/o2vAwf
5+eK7gPVLvbII1zD+kAf/y6w+l1zr2d2lVk7gwLLg3Tfvg5+ejF9OZyFTn5dQ95ixddpTVe6JWrW
LTQFCAQisp7ZUPXAiXKIvPkx2UiRI5DF/Bbx6rfqpXipXhAuOsAlEdKDaun7V3Gv4HYHBJO5YVup
7pb6XGhTUwCP02jOSPMMDLlP6JU7nLYPBb3eVn/T+UHlxJkdnYk0tZ04T5ye5iP7/u9p/lec5lPW
5Fii6h9tTY5Sa9+N2UIVbyxaaBjtz66sHkbJjKBH8CsZwgJZvZzGGrElo53Xq0aR4RqgpfPngcup
Sx5lBf4RlzxOEXx/TBLEJFCWo/kxRXkKnrteKYXqU/yxR6e1b7/MbrS3T1GknbzQkXP4my/0jts7
ClJxPcuhhMrFIirzeeJiuYxg1qpVfwhAvComYuYFySEbVvm1HI+j19JevzZWrW7DkQIBxQwTTKMD
D2mayXQ1xMkdKHLyzUSn2TaC3dKGNxNs3hzBHjNheZt9XQ2VrZuY5CRICydIb0dZzTwxRUrx52sC
aeQfDlqfHufIhxdtCs4H5hh/pdi5DeUVCiEzp6YZVXVuwc4GmHWdLHZwZvB9CZb4MNIvVl/iOIIB
8gXLGM+L5wwuIKdM7VNO93e36cfhPprXMM/EVULqxp+I7DcCzG8b2r0yqsw3zYX5oK/NtfxQcTYw
Lw5fh/PRb87jE2Kdp6ZcO/L7/+JTfkxe+B895cuK+8kGO66ulFFeiLJAmFc/1/ThQdDz3PZWdF6c
cPSnlpZ2dJr4ZyytU896lF7+m5/1CI38ni1YGRKS5hCLLv87slrtEGXJfEhV/+FBtC/QMu+sx8c7
xLJ/bk7eJ+d48j5e58icwCSgDzRvs1234XW3iezaEreBH667zddq02xUwnbdJkDewD1m+YKv2IFV
WcR2u2pfWM/PW8cV0MzW+UeJyLSyvqiWjvDyHpY4a3UyqD9O8L87qI83fGxfmtEkTY99KWcrvcb+
BRDYXK286FKK3NQG4SRumtkuYru4qrb1Be0G0BEbEDvdGZufD96pe3mvh3yoi4f/xHs5tWCO+9D+
1gXzu377w/gvDY4fa6n0s5OKzFkwgweiX9+2TxucTOkDdasydzyc2vTL5/1kgb4jIz6M8YE0uig2
zHfnjC/56Kwusts6tjWYKSInih38XUWLB/C1NTJxK+WWRuNhtmuHjvelWfsUnvrUjnmfiA839J++
Y07O2BF64++dsfcV8LMZO4qUWx1C5DRmhRS5Xfoix2I7WKuqI31T6BmycpjW/u5VcmQu/+mr5OQg
HNnVf8Qg/F4CkRZc+LXJ+ZNPOpawo99emg9tpfqO81RaT5V38M+fcqtzHrzEsd5C1wIj65gXj/ZV
6yrW+uZmr9imNTnrs8l+WDvru8Ra/9xE0h/6e/v3t5tSj2KxrKc9qJy5KdE3LADZJIL0K80avehW
9/vJGoBb8VO7Lc/aLRv5QT+nG+OK9sMXfrOyhfXE1u88xboXvNd6rTxqTm+v1oFdr1MLuORdwOHk
KnCv7jMbjh532pIvWW8EW7BNR9+QSLPHNYR1PpRWNt9uZ/mXoZV441nkvc324M42sGf3rTlTIdm4
vSQ1JbjEzm/leeCol531Jtj+JvUNF4I4R7ds9xG6Cj4+tc1X03nL8Hau3VhbiDa86Cuu+ivtzV7M
p+qW5Mf2y6V2buW7S9MxXM3dAArdQB7KfehOZrmtB3fXBo4X/hmZZ35e2bEf7IovMZfUHe3a2C/p
MskXN1+Sb922977ApbDleV5S+0V3do8H58vetL6Q3rK/XF7ntq9yucIqNwcHXLHlf+GlXQtN43br
mha/rmzBx8626JWbwtrub66uICCxOk+zdPesdZevB1oArLPX8YKmLq+3G6d1O+est1/vZUx/bvU4
98R+hXHIynlX4xQ7GB+9h7PeOs82oP0cHIRzsB/Oz5JN49Qu2aGLaHdW7JYPq5zGizaH7fAAx1Jj
VaV1sKdtsks2fcN/Uvmx+i38O954KZM+THbTVrlYLrvcIdoafN/TDMZXar3uHzU/uDCt5/W33rq/
F69iB1Iu0bLqXWbVjHHl0or24D6mm86Fb8UtN4+tAzWPM28PnnHOMAv2aG1Cy0cT11oX9hom4RMH
N+Woxv89cPmwEY6yVFU/gz1cdqdmofzNk/IA596m9GPr4nx0Zq/YHVzn0vBpVNw+thtX2nKL3uS5
tnMi6jtlKY7rwv8hluLU+BxF901X193YvI/PsqiCc+Pi4J4LVmvV9pPkzA5Yenv7PO1sV/HZA4Ul
euHlbru9uToxPKeN1lGY/2+j9W+j9d/TaB3Fjv/MTXnKPhyFlf9M+ykvXfs/nEooa0HY8g6lP67b
CWoXzBENtPimxmkc0V/8Y+sO3uD1bu/O3szf+f3o0YnlH+zltWkLI7oDhx//vVSkltcme/ZoHttI
nuTBleLItuRonuzCnuWmbuwmjgA23rge1jTz2bTDOHQ68XdMRK1dUfGRe9tovOK+d0Zbt3a94w6u
th3c59BZOaa7eFLdTzYHV7iZ8KLoLXsH/rWyc4c6DWd2IoaMqAZrukdk3rp7VuxnWmrej/gEDf4b
XEmXJd7xOvUvr1UHsBJf16W9k3sr3a329Yviz/YOT1tYu8vdl0edpEBkrTPCh/vSgvP33Wvjpl/P
7mGUsshnGBYR4GRr1lVvvS7j8W25oZtvuG9ehxzgPah4fX2lGrq1Ezf1Qi/zc4JX1YKR06vcZVgi
p72rncnTvdyp/CUoMG24SfyfR7DM54m5PgrlY3OMihDCLr9i9npGr7ehr+arcRRc+TKTZ4OzVDiX
aVS3MJFsio3pV5vRmVzFQ+jGlUmiVEThsautMy90Iy/hp4L8eu5GTsqEK47hQTn2/m+1H3kwGNiJ
F7utnfE6v+1BzunO69xPeXVcp+eceauVI17ksEO78JsSgqZevYPuv4FB0FIvJL9xaYXczO7kEOkH
rmzJ3ugiakA0XRGD8TB8SdxV7AY8hs735BK9OQYRd+32dn5Wu8qF7kueSCIo2wxe5cCZSQSusexN
Zqb04D5fV7ZdgKdxo7VV34qbea9clbt6I+86345cBO9sEsDWzO1I22IdWxbhuVv7hZe73mHT7bu9
6NE6uuWTzq8cuhrsaJvzLkREWMJL6Nk5op0RSBIY2vH9wM+ZWzojnwhJBbE0fOus485F99k7I+9E
ACr7pWu6Ot8GD0TQvmweEgNrY7faxd56ZQ+Wfjtd9J4Fh+rGjqzEP4WJPW0qjhJW/zYV/7KmggaL
n5uK48Nu0NMtG5uYisFrMRStq/sDBn/0gqvxV8cQsJdkbMTyCowl/mIfJEd0J3Zg4Iv2BEqicBIv
9wX7ZeDAyqJ1N7FiwxLNcaB3YHB1YtazwSbM7MzfOsV5d37Y6A8j61m1AvKw83a6AHbgsCtCt/AU
omfOF+zeyab4z0eqF6K1lx+i687OtqtN53c+m89TfNBXNPeUG4r6tvm+c7B2p2Ao75LDxymiD+5z
wSV+TCI2Q2IW0aFRffg033d0b3OSPz/Yi3vsXe1l9ganwi3OnvaQbWaskoqFVJzFTi5fui1Zut37
mZMzehDzu5nT+okXMW4h/x1iKUM3cCC45u/QLf1wG7uZ1/q1L31dbC/N93aBfU2c0o9ulvfloFOW
342vYpwvkDqnPud92F7p6/IJ0jrxat4fOcyNm9uBIzDgw1nuL7/1/Tfh6uQ3Sr4ib/kz3EJ6vZXW
tc/fXDF2a7v1c+47Zl4yr7Yz/qQVn+/crTzuiWcs8AKIdnMHi9UPnIjnyH2+z3N/eZ4lcxFuE2de
I0zAlZa/uU+epOS3liu/f18sfmJ5H8Z2P6xzTO5idg0CCIOEQmxfppucmGGHuhPxAy3gV9q23WTX
ybX6UG4w3/jWbt/eSls4gjzTJ2HzHuSMnOyXYEbjS3J6v2AWEHazU7wcakLklkxbdzO/fLfRpdPt
Zxfrbi/eRWa+kERmPY7MgcguCVy6hu3GFp3ASq41W6KgkDqRK1zGXupFbuQ6yVVEcCI4Au59cV01
DqHxAndaZ36IS5u8ycl5rfPIJHwPsNhf3uKqI3/JU5isL8NJ3OJ6ciR7Z3rVN43AIrCjc+RBHXSj
L6ntbkPnpgT142dkeQrfvE782MHNB/i1wCYogfzadhtGTmMkKcmsyAKVtnBu+Jq98utNu2t3hn9z
XuMqkYWwzg/4UJkbb+zUeZA8jYduGaDWrVj2y/4K3BjwE6zvdggQ6mx9ttocrPvlCU0Ghlvm9p11
v6aei8vt2SDcrdO4vVOS2qpc4wqWBa69ci1c32BZBlmD2b5bB/h54rI1qfBNu1G27U7y5Qf1RX9p
neklZGW2Trqjd3C94VwNk8Ny0LZkm/Art85I5Tjns/fgDa5wztQSeYY+KLVLYTv6mWt/K7AP375l
9tUr5XT75m7/nFh3dwfrlagvYMLsfp3c6XvnbIn2JGu2rpcUS2vdLldBY9eiSd1eER4apHtygsN7
mJ0c0iDOsswQ816vLkNm2GSkauLpiaW1TKnmmPw6JD1O4R/W5VnJxCy2cBmtgKmpWQcA2B3qQkQ9
O4BXpPcOnrKN1ltmcgnHIRb6/+x913LkSJblr7TtO9qgxcM+jDtEaDIiqF9glNBa4+vneGT3ZhBk
B6y2q6eqbNKYlVlJMgm4+/Wr7zmQOiZMqJZDhFwaUjjLEIcB8ppAwQJinlDNyZaaI2DjpJX6wCE1
lDpYFt2JpkIHbMyG+guW3iOW4VjAJLjyrj4yK4IT4UL2U3ygrw1LYIpawmcNHCEQKCwfP4abSVko
p/aXSyp1UpeRgceet8Bwxh1gnmlhgSDhpEx/eKjsUqCCcopP+gcWe7ALne1gfGxvIVqKDdziG8UW
TNAmbgCtS5udt9bw93rJWxIwkBcyZXdXpVvmpiqb3H4RSHMLLWamVydPFVqN6TF4rHZqR6vGKaDv
4L3ugabuACbbbLaVIxBoO3wfNKEjrAGIv2CaOYQGBi4UNDZ60KwIuU3MQZ8+EGYYOZWv+r14FI/B
pnkUdso22nhLoMPfZw7QsvGvDIulSJFZvcbUO3Q4dDfT9ATvxrQsLEPkRLi3KnThj58NkArqbTDN
g4hJhg8LsVl4to5Lxk6JJRjhW68FC+NLd52N70I6F4jHtLtuqbrs19DMTnz0LPaW9QIJWxOJu9qC
B5veemYMHxt56fvuvnQas4DfGUC/Rfj5kAIrdHSolxCXeIDRHiFNzyWlcKtLiCfOCSfoO9ULUHfx
OXGPOA73n4VAoSMskQ2FFCJdyrxb/Nna7KRLpFqZ6WSqmWXX2f8hzQiTX6CRp0QyFtEpBBE+gxNc
DchxcviJqRPj3uhQj/iwwFEG3cTSqtBd2AwfUi0gP97AreahYQ2nQ7iVf+zQC2lrG5akBZIB1Bhw
PZFMBWQxyfA7wg2beeINUqw9do39czCuIVYwEHNIhF1hdl0NKGwDYaqHHYmx5zGVrpN7qLmlSxOE
MzgrSEIC1cYCXgSe6BhlBYwaP5+FO82SJxQaHNdJO5mi084sOPxI7bFbc0tgRkAb4MOOV60DZPhl
uuPRLJnetStli+NiSXfiP4NBHat0jyqKAxClHfCWl/jvJIo62lV/GNSe5PcRXoEFEcoO4AD4jxnX
6NZdcgcY5nVy2y76NTPMTODYT+AQmrgnpwJOiZ2awYIFg6ASoS+IvKtlhfGHgMAO4YOdRgilLdob
0dasVybIAZyCzgFEOt4FnHjI6gP0+Cp3FoGdUhq/N0hU6zjdBoWQAudnmAFEGUh6wK8i9A1yjA1i
uy0ffIdJNYuQi3u227CKCHYg6zfMDHE37HvZZ3VaLdj/A6bLEQ/McrJo0HcQRiEaxHdTiN2MQzgb
Y8uT5O+vGPtXjN0k14CLqqv/+3+EmWzcdOhTU7V6jDtk40I4v8xwVHDynpmaFLdzTZmA55wJ8tjX
zxoAfgUvv4KXX8HLr+DlV/Dyr4b2WQb0UugyqewIXAJ6Vaa+0WqAnPTS0eATzwwBzj1j0iD0//WM
+SBsUir4FYT9CsJ+BWHwu34FYX98EDbrRU8KVf+WF31ijbig86cjGjxfRInRo1ICSNlT3SNfssJ5
upGuWPqKdY6h/kiQrEB1F9DMqCHmiE015I1HU7ZE1DEAQWmNyMOw/PaPrBH69HTz9Z3lZSP6ngFK
8O1+XCG9jXlJS3EAJIf6CXrn0PSYmR7a31hChuU8fuRZ1yw+nuv7ml3ppNbx113pbPnrVEk/i4z+
l5a/BONbZ0QFJgtYhcEcM20h78pWBAlbzYQf2Trk61jO7e7u7W6gL0iqZuiCuMMnchPZ9DXaBDv8
LrHUOsv3IQ+1HM2Xw0iuCnxrRZFUv+HIFVoJVulVelU5gNG5F6+lnbTt9/JNbuVIaBfoHNFQrqqQ
WiLX19ev4JAj18hqxuQaqahxNa74JXpSV6NTmKBNQIddhuwoCHRotgTJJRLrbOoDvNVIhxH8a3Bs
rx5jou0/Po4+OaIMgHflzLfA3H+gBiBhDRFK9Qn6PO5Y2yZnr+/WSHxvGuLSt7eQovcDtXxk/+9K
8w6lDeQFFbZgtHCiK6Rhf7KvsNXv77AXpz3CT65t/IbvYE0F+7fLzR7fZ9HPTmYS28dBZIDXtpHR
q8w+1ij50KfO6s2MPGjEvsEgzn1LPHLoyc1plt1B8zKxNgT9Lxt00NxiRsYCk6QZoOTBynYtiit2
iuJVaAUoTGAtIXKud29otRlOu/aB3pfQ+hhm2k1PJdQvCvZsJROnupcGTulF1APUp/zBfUebtdOt
tGPwrO75vbjvrysLoMOAVhPRYqlS3iC9QLmRaFv9iOFAWQRkCJum6V+yVxVFPpNDLzZA6sHiEFEM
Dop71WrBCvl4+QQmVFI/Bp+AP/j/7sbEUTeaCtyALu7GsBMC1GnfWQk0oa8CakYmmDq3gUdvExs5
XYszo2N09LfgmkPlLkBFiOW0WX/w5Xc6Ddhd2suJW1+XnixFOautoEIlU1SiUAqR7Hqjo4+L1fPQ
EEOqxanXBADIpBasDJ1Awn1nr9C7hIkpVDZRBaxORRkJMh/iVdETgxpRhxJmvEXNCF5T6iiPGFGd
EQVgAX0XYJ3t6cSyhykAywMO78+qBTrelxVpUTfYspafASVbVh1g9SFgBKNXzDuw9qUWlTj3DrUf
9KPVV6wbrbqN8Scrb7Mis4vyMyuns3YmVv5mTfZM3oEsiOq7U+aWJ5vS3rspjXUBFDYQoiLxPCxC
tF9XqGBWZrDpkaV7Vq9Ga8FafnSaw9yj8ItT1FE4rVD3a+1TOQ1JaPbG8bI/tSUBUB39a/IV61do
LWnFw0UAajb6yJxu/fbmWh8ft5v3xDlcgy4kTQnuH3RUYOI3H3fw+GGYFTrUWHac5byZ3We/d8h8
o26NQkGzYH9nVSCWK0d5Ecl1EBwgo4iS7b8pXuJkRKKR08AdJIg8GJpPPQiY112w7e1upQVgnlE9
CwiY46FKoHhXK2iMY04HktNbntwm5u3tMUOR47RC6MT921uK2TumIy/fg+89xJ9ydBrQPLPvfJ+C
+rXBixaH+EpW4XWh08xpnYx1gTlA7jXHjXg/89A5a3mawjt76i9r+T9lLWflYVK1+V3kYU4Zi5Pe
/D/utsyp3VMT8Zng/lK7fy61O/GQ/mRWfc5ROgFFnEnX/4SjNOd0Til0/ixO55zbL04cpD+v26+x
bMIXV1XTRIYoBgjc0xTamVQoWeEBdASunr5/atG5c5X1i+VVeqy2wgJN3uY7OimsmLxHWw+eHHoP
zOYWbfQ0WMG9WCQr9PYQNPsgvHvtKZD20UsGzCpHtcdthkxMSNCo126jU19FStmUgX9rwPMOIurv
cydLSbgvC7KPEelhWHPGlZ1d3iQ++4st7wSk/+X0gPkqgBYSo7xTCEAA8SZBzRwsfqDpTYMWGfle
Mx+Ya856YXsTzjgtbxB+IACJFtFaPfWKFrTZsj7Q0GZjIi3Qa0C2QBoNjVbo22PDA2Z4hSYrO9mC
iQT5LzTPoELOGi7RykMlnKlHe8fDBEEmgJfEUQQbuLqXHbnZxU28hb/U4qRvO7/PTm7ilQx85KWi
3AKvQ0OyY72/Q17j7gFxNEYqeGRBHOdaRsalpafs5LVzvc8xLiNQxCMz4QQzW5dkaHJFChdIRrGC
N7myl6vj5TOcXebEZv4Hl3kCq760zkmiQJGyQG1KpGoKi/WSRjsAeBM7gPZ6YcmXl+VOJM+PG8fD
/GiwWu6QsgE6Db5y9YJmR3xbRpFDY2mFwXqSnGop28m1uFEX6lpfJEevJtni8u6xN7r0xpM0wuga
Wqb3eGNg29prJPQu/3j52zD/TAYnVqyOMjkTNWiP0gAYFIkGGt29sGEyYSNTHn+m6MBUFqxDk3Wi
x6awsIU1axtnEbxv++ahSqj0UWIqHxkL0BFR4MQjeyHR+DBaJUFzGmk7yz1cfvGZfTGm8W+v8pw/
Yl+S/SNGx/ZzAfb3VuPnxhiTFHxe9H4tFXjAusYU8YiuUKBl0Qy5PaRQOXLDJGNE7P2CvKq9JA4m
2UBXRxT7ZUR27x2/3q+BdXNbksccPm1J8JYYaGMZQh9R+KokB9hCDDgdkcf74AmPtryPmdOV2C5c
kJ4pCTaXj1zI+1gEtMqAl38wyEOBBDDLFj9t2WdAU8baWWHga2vzyA6Pc0piXj6suXtnTNT4n//e
GRPd/Fvv3Zz4ThRu87uL70Tp/jXFd6Ku/1PiO2MdjYkO/k3WcU4BnzJZZ873n0YBfwuYp+soRGm8
LAH5caKB04gTKkXtZOfFx3hS5WQA7kGy8R66jh7hotxC35mYpWBFqpnJBYFnCuOrYvv58Il2jsda
zDipx3xtQotdiImiEbOwg7U9IXtdgVh6kaLZnrXzGxim6gE2hT7Po4JBqJd1efRKcFKDKxyGHI3X
mOliGh6YGtKiNd1HtKTbux2PdYjmR4hVtI6+Bp8wIpkEUzmZKdEjj/8dlr3DRo1CJOwDm1+EwA/x
MEWCIg1LtIaWuIgQ/yR2aIEAjuKLmP4Akw4RTd4UzWfmRxf4wmVlC9zNmc0R8fUzkRqKACiULk7G
1DBJDb6yk8ZfZzA9A9xK9lceqn/7BKZqTNOw2RpMG+MzGnn4ZxWLTWH3mC2XbGYjMsJmA54M/MsC
n2ZeE5vEYfOI7Kc9FQRf+/HhX7PvAX4wgsIbjIChiZ+1+ecoZqBkaIkoDuqYiBppj/EuVmUH5Bb7
O9r9MZGEsXANEwPtacCiw7/C7FRKDOdH976wEmCgeuDRXN6yf2GfforTxD4lnpA0WQRx4hElFeTF
I8uCHm48uHpwDSuSmjb7BJORxEqXT0/3g3kvUSDX5XB6np/fgGADGx6St/3HKoDU59SHMCTm3NnO
Cv7ELv1vEvxvYaPONdLEqBbgpWzzBKd4cudZpoJ9sENj7lto3yxvMEOEWSIMkJ+c/gDne/PyUsAx
23/c3QF64P1dB/ZThHjYXTIPD/O0m9XHxwdmCY8L+sGhHMsOdyUSdp/pESN6AUZ0cszhpQ4G3Fi9
NlwdfWsgMzpvdnUTi/7XWt280prY+l9Ka1ZpTdySP0xpzXoKkxjzd/UUvnW0QWsogNBGEKVTcuLM
FrquGsRDD1sIKwWmc1zpDAoeUHcjWT2rNk/i1YyO/hZyVj975GS5gcjVaijikb4mvPW8DlQKvQQB
S/0i+xg/bYXWSUKhNKMoSex0BEaqLABqVI6IwcsPXQeg/SJJK9Ag59dJK77kPthT06F0FC0Cx13X
8nNv/K3D8PON5Ykrl4RRpLgVFCeQSFrM4aIlx6f5UiLDFvnBGoO9ixwwILfPrClhtfOAzz9jgafs
fieks7NNO1UJzs4pAUn2oMp4BQTWTEUfPIsNyjE4u5gwWBg2N+ihT2gP7+r4EaMX4rIPIDKv6ItL
ebYJE68p6Zsq8gu8wZZFx2/7LQNEvLKB6VfDQ9ncrkKyn3nk3L5P3Y7ff99PSOaXVj3xJ6q8qTuO
w6oFu4Anh76wgiL3hVRHgbaCwhlxXxgwApB8WtKZO8zxMdcwIfsU3QSBiQaJYYEjYd6vgrQ/shxo
Uvq4u7xT3+u6s8OZmPZebzlOTPGad7DWL8zDhFcGtxMpDebSPphOS4FHlJNrBrL4KgNYiME2OruS
xSFssHuxuGGeAHv1juVjKAbR7+4+jh+X33RWkNmZ/0cFefZIJ5b0DzrSOTXJWMvON+qPV5Nzt3Wi
10E/KXVRDhlMyPZ6s7gsNzM/fNrb/Nt++Ilo4sItP/VHnAll2IOA1u1gknBbKlxgATAlACah0Ta8
r8mGTcEHNN5laKlqADkGfA3AfeVkB3AG1vH0xioOj9blFc/d6Wnn7x93p4UZJ2IKIv97OBEz1ui0
eWcn9jtYo1khmejYZAxA8V4yIeEpoMQ8NPLCW4IFAPUjoG+ZTeDIU28i5ncUNNENSIBEtrtDL6KD
XsYjZvPpjGcy+05TbfpneKeJfv09L9NvosP8r6aqy+cYZN9/I035/tz8Lfv427F+roOqDl7/Eozm
sAGXqC+z6Du+S8Y384PvkhMU7e+SKICGRtUVRVYZT+wPwksO7DR/12VwuuggkEamh4co/ZPyUgdN
Jo+Wewlsp6LKawzb9p+cl6LwdwOIjbwhy6IggRtd/C2cl8xG/FTEiga+NlUB0bYi8eBYBtHqZ6On
Kb3SqKUrHSpOhKMbeSWV/UxzaoW4KKiD2ZUMXU+EcTyebdX1j0f8Lf057878uMmDNQ3bA2YzCdSd
Ajbm3NomcK6VyivlA/hqMjPTfGQ8tXGOpJv9lE9PAUk8aN9BEiohKYyG7M9PUdI2bJKm5vcjJ205
rXh3BQ5NqFy/iro3Tw7TlSbwM3bks+XElk6eOfFgsyou8z7k+X3luyTxPeDvVAkgR3jvWs/LmYd9
tgQ/HiaD+JQXMYMBVuTJNmZc4oJzGA/z0443DXT9gyEuGswAow3HhO98+/KxCZ97c04PVMAaDP55
SQZD6nTso20qqXRrTdyXXnQQXbnalG6xTKNo6XHdTSkP3DIQYbPlhdvslHr0ycwLMImcHKmmKIKg
gcXKAOHgRANnUj6URp2JezxK2jSyuAuMLHcKrtMWXdYgA6pWwNBpM9FU/bQ+RnYrNvDE8zS8D4J0
yS3rqq23l9/qy5kDMlEGbb2i87oog777s5x5YKES8jjQrke5QX9/NQwEDUwAhsq1caH3xZyMTbpW
cQx4oKLrGni2dV0E/fznB5atWql6MarXqWJ4dNCDYylwayHJCzsPByBD1eJ4E6d9T/yCo0oHeJmu
AyZ8PuRLETTTJp9kR6/R5oixv+gTvBeG7CQDc8Wg451Sb/FiH3WJMWrXGY9e91hZAmT2KQmbwgKF
r+D4Kr9pyjFcDLFQziQkv90TQ1Z5VZWgFfUp/koZe1rVtHi25lWbRAs/DJDY3wpeb+Nt+3vNaK78
GgBYo1LKlizJ3tJA6iPTJGDtt8OwMXpXnAniv5MLQ0M1CqzCmqGfsudnXhMnQr96hYhjysvomtfB
F1t7zXvEyY9ppYszUjjdfMa0o+sS03Uiz7b/s1B0gevKHbTgQTeaZ6MQl2XO2S1X3PS9+OSP9W0f
AHM0HWc52afK3IB5kwSYMUOUQN4wLUh2gZ9j3GUUDrJxDLSMRLpnyolEvJUHgCs00QHVramJAng7
VyZhEJjS3MzNyWCc64XTO4gyrK0AswrR+7x4EBNL8tiJwqHFGMZWA02H9CKLdqPulJJCFj401e6D
hcqBWozmGfWX7khC+beqp+lrTNRTXAZD7HF4De9Dle3yVWgWoKQsW8ppKzWlbkNC4CU+q6WpCSt5
Lmk0iQwgY+wkznZhIgJ15iUuP+DxHQBOhIUnLtrAHAOwxV113MK7lYUTRfF4GwPI6SGNrytMlbxf
VoYnyqBLRzFRTk2YpLos88KhURNQWz+2IibidNC0968pv88hIKWBuG+QZ7zzU7vwlwdLAjPAkqjK
2sT0tnwZeEMQiwcZ0NM+lXnGKtd4VO2ddjy4HiASpQVMA4m6bVj1pOyexmyXyquhs7v4RgPvl4yS
q3T0GzPJVwEotCPqqVtRXFzeopNf9eVNcV8kWG6YMXkqJgrXlFkkCYeotHtUGVtypfam3lPQYmP4
SgMqMECKwQ1+BH998dp+VEslBaZkD78stvPUKZpdIRDRICkG8kzeVu6qzGx82mhEFqjRLMRxRrQn
CZIfsiULPJQMvEUdFO6fb1ju627CSa14iDDxFS2G51LceC3h0kcN0KUJDTyiLQIZL28VoYV5u9Hb
j91tD5zr1Oy3/oy2O2WBp3t4/j6T0+6FzE8zrsH7ABY8oYNHtZ3ebj1MVAe2qlkgpw2jbeUtpcr0
ezspbkNpIQyYQG2uvKcEiijeJ/xa4Rd8QDhMYvP3QUfKzBKLlQailFLGzJeTB44KJNOHSN/H7kIt
CX8A+89lcWAX4tJKJrrL4Ou64WrsbDA+1cbC0OwYyWb9uRnuJOn68rO+eHCGDAWpwkwivhBUMN5/
PkaZ8xXDSGXhYNRgsZHsBMCr7sLYGk8aqMYuP2ySU4HMTB42WVkHeHnN1yDnDYrnEn6RurQCFVlP
zdKylZIQI11FviNH67YFITHl4D/14yFAYQJ0KeFV2+wwicjnwGkvgIWXEWXPb8YIJF2kwiTxiQRZ
OAZHMGYVSBc/yDa6fyN1G/oBGFk4InU3lbQY260fWqFsJsNG8kz84+BVzUyfO4jp6vKSv7ghP5Zs
KDzcQIR8U5sPb1Pm5HQQDoNjoLGhoAkQKV+lh06llWi7gYP+xFYzA39TRLQsZm7pKTH3SZbYjsMI
4w9YAzjIn4+X62LZCHPsuOE5ISA7ARk4mkwDKylGejXBGsJdqjhZh1bqXln4Me3fQHTf6WYtkDTb
doXtu3YXhEQM79i8bExclFmSfdqaMu5avBmrOz0j8lFcoGFeiqzyvQDCY/JgZAePo0Jm+6ge6Tej
sOZzgGjomZnOcmVNw5DTJsOjQgQsosv81HJy5lhVeWVoo4dNjgEyOdIIrSHPPLTnnYo0UU4bYVt4
ttivUiQOd01LapVIaPGo7FA1+cqp5+z+iYb767b/fKGJ4XXrVkiqvhcO+kADJKbEu1DedIAAvsLA
cRtvi/qqDa5addWEa0FdpaPZcEQ8KiXx0cCrkigkMvSnZ1aumaYIXcweh5IS70r3qZ/R5qW6015z
czj4e+VZdYl2hHS549JW0c4Sk0wn5UG33QdVJNKdEBFPJfIHTIuukO4u2cEHMK6M6xBNo4ndtVTk
qIR/JZr5inu7fAMmCf9/XHpMQSNC02QVeYrPIijyKi/wXCccuKNxpbyGb6B5VV4ScV3LS16wVc5u
oK435Up5L0fihaS4wtqTZzjixgOaoLJnTjCTXX2QrPwuuSmWyke5g8jxCUkfGp3WMDqvwSHduOt0
JNweiMXLbC6amLruJwkzeEGEX6vLOj/JrotanNW9gUVgc0tAZKOHuCTJjgPAaenkChGiBY5Ne69B
4JUiqgBY5eVtPA3sTEWKBXkyMhiIuafM711lcInq++LBf0vRGXbrA+7ViRrTANhIR5CViTs7Nmwo
TSWk/INI9HV1kx5woM0yyc1UJrGMyGZb33Y+0dGPxjmX33BCEPfjoBUV6Rs4/yI8gonQG4lW5qqO
PQLbGRpRYtLfwP4reysMaHVdY6jm33zgRLmVcdJwKpOstEQoQdT3FBQQPBmAHTuQcSsDMxRe3Rxp
6+w6J7KQRqmrJ0wW3NvxtRZJt2ve9RthHz63z8ZdPOM/fwnjoLrPdlWdJBM4NfnH07w7F5gToLd7
Ft8UnzFCBrN17rmHTRoXvbFW/UpB6DaASq1fSg31hqssQ4vZgM667MHXEvQDxAT+VIZmJd6WOZrr
dgAL7N402iITr41xkbs7XvGIUt7J6VaGuLWIvJQrtzhm/Rx45bcOzPn+TNSLH3JcIwVQtQWQe31z
uE2zRQbs4IBIqAC/KiFJwznBY37Kl7v4U9LVie+bdnWsej6e6eIcBDIMFmfYaXWEj8m5lnTLaWZ6
CD2CpSvXbj530b4zd8ir8KLA8r78dLaP87pUbsZEPLgf/LM3rNxHQ7DSl3wtyISrr4Jkxrc+pfG+
rPfnA0+N/Gf2VfTatDKyQjyohiXqZg+SbcNOhpsUa1dAyo3rHoBuQVxr8LMiXrXFbGbLme649AYT
wWxLo5IlDUtub0rQADamD7K0gAzRzWWd8sX3Zu4DVBmv6SyjOS10+l7Z9YPr8seuR8xYkrhZDYXd
JmAI9kUSGI+XH/c1TzF53nRdUZNqZYDnRYMV64smserWicEBpNIR7DCJWSemWOxjzYwQPN+2+wr0
h1YQzZzw3LInl6jTZcXtWryGLqx0IFkDwL5aCd5jkNJE/+1aZrLoyfVRwmzUXR9P43SiA4cHWDSV
Dc5MXiEeKBtkq1Wvkq2OOi+AuPsl/5jGRPK2qoRqhBm5BL88oHcHJpfRUqWFgJQm0vg0F+3Lx3NK
En4Su8mbyp99FyVyWz3P8KYxUMZr6uUbH+j7rRMiU7jzq6WXrXPPGcCAMRKpdFJciL4ViTK8FvJO
zuFjuwEi4MSUciQTym0HSqxiF2GkBUDpnEh7MP7EG0wKkcRzGt6nCgyXSnsupmoBaHPA93OLTAAD
NALVQjsm7dvlFQpsr7+sUBUkWUKyGmWfSepB4fywCUSssE2vnnID2GWA6lCXJfDHpUcpWhoI7cfr
uKe1SmcezSzXpUdP/QU9MHifx6N92dIMJ+ywCbTBPBM69nEVMBA6Nzb11Viw8zxb7cRjSNOg+8d5
xpuMX/K0b1etYfPqm+bjwm0lw9KqGXWtflHXeKgIznNVEnWFx0DCZyHyOT5Q+XAQjsjC1cVS5p1i
IL6E5Iyt+MRAU0NMhjsOmtMwxWAVRrbmOwIycZ0tYr6yhtVcJkDOB/Z8bobAXeKoq1liaModUQ7d
o7Hlge4uv3JPw6MHWfTwo2vTjwniYxnjbYdSsmUQ8STU2OoBQZqxEuCwMkc1AI6TvjHyhtTyvV44
tbfSS9olCCBmrtLJJk5PW5RU1PdESdRQ0Py8C7ERNqJXc/wxGAmeV6Jsv2k/MO072pp7ZWCcLzUh
BeBl918a1PUDE9envO9XoIEziH7DHaKMxDo2YAsHT/YtXl9Ild3oi+DRu4m2Ce4l6RUr0EGg7fjD
uqnsXidqTjxwD/S3Bmc18kfDrWKeShntGnsMSaAT0UGqaMRm3vsq0vHvLpCCEKMhKxzOuPBfnKuT
HPzcgYmSrY3KqJoQ8l6J+zpHGOEE3EJdPhcJRg645eXbNeHzgwmbPG2iZH1OH7hUxX4jybIsXzUc
tQ7o/QL+Y4bRjpzqoJ95j0Eni27x1BHhNIPyvkNc9Vo+hRGBoXFforkM0DdXHvloNriI8gdaXj8L
Aa9ofBCNoXAsQXlUkdajiEsuL/yrs8IWrvCqhh+PB00zLmkRxUJS9sJRQx8dmGow+JGR+i1+8UQS
urQGRy6GwnOSegvv/vKzJ12a/9j0s2dP7IXUS4YvJ3h2UBH5Trvn3/WciaBy3953mM8J2RS7hnD8
EdmeSqDevcv4oCPstUf4GYDg74z6+UZMsm2ewWdd0HfCsU7oCEKcfaJQHjhVHjDkL6/7a0g02fOJ
FUmNceCSchSO1ZAu9AjJPNxGkwe2lLDRYNU5BC42x2+HZkatzD55YkSiZPB5TBNBogoTCa4CYxFg
AARzCCIUkcig2tGJAoqh2SiQHeUXfXZ21BNTkkShLA0KHqw+NXflI2RMfR51EqaEu+PefZ4W4Gnu
CTyTmb3+zmKfHytTM2fOuFIloa5F2GtFOkggt2lNr3D4HRxI6Wp4lt+b3sklnPQ4I06T3tF/Cjcr
t/OagqLuRIMbsVZLbccLqIfQECRnEuUGu3QdxajN4UnVW9L4N2X2kGojkcPXwDsOt2O+KqXHQhBI
Ilx3ESowqMWiFOgCTVGkqjgQKSipJFaosFiXN+p78f/5uhNd47u50NZ48tFFEkCmOexMtXSFO5Qf
m2IuzfutjWfJLYlHKwTykJ8PpY45xtaQC8e0tgoViBN5TwUgFbJWg42fc8QN7NxfzaY+T7SsX8Tw
7METaSi4TM8bJcMq4baDLr0lKBsVkRmLlg4MRJk0rZm05niPQkgk2jU4Vxv09pvo4DcwIC5ZDcjm
GssHSVu0HPq1iGJ47cihLakbVdu38tEDZmG7bLuV0mzH3nGrGYX9rVn8uYJpe7+eBgJXJQXESqY1
MtMl5APZ0CF8rPvF6MPficzLkvE1JcnUlYqeEYxdaKI8bdCIhVHOuhoema8tpVEhZbiphAbxR2rK
8VJszApsQCB74mkpL4YqsXvEgIJEVWA0lnac3inJNo63SLqJQDsNrvpxq4u05UxJJGW+LLqthqhJ
y+5L/jEARVRrjfFDLC/LdCnqixjDndG4yRPQuMeFlYbIl4vIqQgH390E1XFmsV/uAQoAElpRVKTH
gZ6jTXTzECiBr/ZwBIx8m8G1k3XQGNVIM+tOclcaS63eh/kVbmuSrL1kqYX2GKMsu1cqkqvEjWia
0y4wjffaAJKCMFh+Ykai2cBXgxMG52HHcVaJRHuKuG1dO3mMsdF4sPrSrrRl9yBiOBWmFxtSA7wl
3V9e3qmK++kCTJY3MQCcMg51W2F5MkY0G0SItAIQwrNOObBAtsCqxAAtxmDLPbLImoiNtzxtLStI
SNkyCPcUkmNtMtXB+ydamM81uo8Q7Hai1WCbJCdTaSjQinPy3MHakwRAhnJ6LHkix7SrFrVGDJ3y
vqnsEo0KIcXWlLqpeDQZbTV6ThqrFrdIsVeB2YgmKrZlQhrMrhQk6EmE7XvqC5I/IXwtRTvOR6K6
VNbtUrnPjc3lvfrqGrG9UmVD5nkdeaNpT3MpBAI6bTy4RrI1iDbvR2Ssr1MvJzVagjCFJNOqufaK
1ch8736l1jPJTHYYXw7r7AUmTilQgrtaLeD/6eFCL27zeqepVBPXnTtzxb/GtZOlTj2xXJHQEwVn
m3etGqHlMDwI6l7UlkVOmmxluIuoXGuBmWVmNYeKInxRaZOHTzwvPpGK3mUyWQCwZKBqbBoQhn7F
c06Xbqp2qfi20luuuwpKRwh3XumoJTUAXguzOJc6+9qAMXmbiQIYSzkV3NAXjkm6rrWFjupEY8nH
7A19ewXaB6o5n+yLhzJ54ORKoqNHLkcRy0eDYzq8Fe0y0T2iSvd8ckgHs6j2TfKAXYfr4vbV8rKQ
fw180PUi8mhsMjQVHbNfGr8qMe7TUY6OiZKDDTnXUyLXSWDVxvjoahmQUuJRRnDZPHmF4a8jFn5V
itSZlYZoKFUUxRlKd9eVSUrlYfjQxQwkmQL3XtbqE3y+wZGS4dX37HbstC0s1s1YleWMs/XFu8Qi
JITLgq4rkqpPoVFYqV6TAiE6lilrqlCL3uphtpzLe/U1H4JwXFCROUX/Bspzp6+f+ZK11ktc6Gn+
sdDVxz5LRvAi1mjwzWqUmCJXsNCqvDGg1dCehsppg6K61M6t9ataOr0F2keB02CovD5JkPSlnnme
O/hHtUcpM6o8Uy/UkKZNpS7l0sx0tE0ZstRZiNCTbMFxmyoUj1oh3DZdMM5IL7sNZypK59HSouqo
ShroGjL4qSdX9H1R+67rHXs8xCyC+Oj3lUb42vvoypKbcX7EyV1hj1NkAykpVPQUNItOHMdITxV+
NDKsvZU2qhiAcF2qfVrU4q0beyTO5WBRi1Jp5WnyXESIpCQ+49YVPz5kLax43mockdW8sLw4eUUB
1GsaZVG0EqLNXpZoAMUiKF209FUlnvF6pz1A7OVZFUKH7MDt5aeDO8OQaWjJUYyD2KP0MRZIH5ZC
KtuGGy3dOt4qnCYsU6+vScElYFz1Es72StSQ8iIqiKZmd0NWRCTgxaWY6//N2Zf1yI1zyf6Vi3nn
B4kiRQqYmYeUcqnF5fKW2e4XwW7bEqmF2iXq10+oegbjVNYt3b5AoxuGq0sS13PiRMRBO1b54KeW
RFrAqZv3cHHm3tb8rvS+CIScF5oVBa/FAdTPVxHzaOM+piJxPk2++5QWzm6smY5GqdqHWceficrI
B1rMCarukzjlaVXuy5Y6Ry3HJ66r7mGaABaCXvpoVWHves8Nq5i/U+B176zjpM8xvjPs+xlRgM+H
p9TpxydFHB2aQs/h2zt4fdrha3wQsAIfnGKoVPHPKvHwex0o7rSfBh2gR2OK0U9IC2eBqRR73igQ
sfQfwnf7A5zT0zBOQKQRRQYWnEHM1pT9dE/ICDQKleUya+MnrQDBJbN/gDFyaJqu/tBRYRAEWbiE
DBX6TJAmjuiE7PrtT1nXQkCVBlk0cHzsv0AsbObrT3HGKRiCogo+6qoxD0SNXyhCzcIXTxwLKTR+
hT6sqj/xGVipN/HxqUhBaPFcmd3nbrbvR6LvvVzvkKiaCHQnHVEP1/3La/4jLcs79VdjWvOr+/fl
f/vLgGSukrT7z3+/+tP76mf5qWt+/uzefavWP3n1P7b/+fLXyU8Tfeu+Xf1hX3aqsx/6n439+LPt
878f8t8/+f/6l//n58tv+Wyrn//xb3+ZvuyW35YoU0Kb8vJXdz/+498Ezp7/u77loLRa//T/6FqE
/Be2PwQtC8/2b0ULeBL/8kG8xKkuwMqRC3DzP4IWl/6L+W4gEYeCl+yAt38laEGIiksAjKklM8OB
+TKs+OLnv49pDBaG+X///Luu5AYeQpgLnQcuuIU2QSFquV5TtcxVx7Hyz9ar7T1ECe0fQ8rI97Jt
+PvUK+f3mV/YKEa+9kSw4u+yKZ3Csab5s+1GVDN/G7L/fr+r91njBHgfTn3fdUD29CFCWW1XXLZp
4oxEnBnV3l3H0Ju7zbV5YLMIdkMg0aqbmBLQNJX7XOUJqIgVDeMuKzaQ2HWAgRdZpAICk4Oqj3i5
k3+7+eOZenEZ9O45Lpt8nyYpemfbuT29/b03HFzQVfDBngtyK+ofbF1PtblP4o4O8ZngNgsZ9+By
Xziw2kkFWE5xJ4+T3z3gYJhD2s7jz6lq0GMi5uLO15kGn6zJD4Vb98epSMCDKufkTo5xfCqHgB67
VuVRXAzTg5+T6ZBVNTu4Ttp+KbqqKHcAyoI9KxtcjR5NNkKn9cErli9bhC+LmIuym9CJ244WA0rI
Z1KWD1VPgAM0T8ZVj3WJHE+UJ5ehVGt5VBl4OqQq9Cwocz0q5VN9ShNE4E58wPm0o6W4Lwpz0Fqc
JjN86jhyUhIfCUXmQDaQ2ttpX94aLrrS5z54uysMj+L898auk+eU+vWJyCzY2areKnm9+hRQgBg4
EhCnOKv8p5hi40tVyrPlPQ+FBvvYtmLaiNRuuJUvXChE+giTAfVDIna9uROvNinNaXoZcqs+9C5I
GWjSMIE6miV5+6FpWe0cPKnV2TZVjyuBjs27VDqNCP2MlfW+a+iI3uh5nfS7avYLsy8CO+uN93xl
NCgDUyNgnFEh1wyeLG/yFtyF+KyriuwDAkY3tS3fOFpe22pYhwwD7jAEFusdPVaNgzuKxGeIQtzT
YFT1UFOnQl2Nd7i+OcKUVrd7rav2OJeTDG1X009BnZVfOVU2IohEw7FJ1cGa8odK2+A0IpF61p2f
7fx06ELb+x6KhS0Ye/MwR7ry3YPtizIyGUR1hZ2ne6qp+aeoxTLNDHkQdcHCWyLO62kuC0Up6C7o
3BHn431j8SV+Y7/jBsqO0i/LsDf5cOgn0Il1nTXvSmHqnTE5+0g0yJW9Ax4qV9nWWb5cHb8lCkKC
KAKtFUVRFxEwosrr1+JTAiRNd8kloSx5mJSLoJA43oOMa/NgG9QYcaw179qi7aO3T9VVivL3k0HY
BnQJSA9Kv+snd97c+yrVyaWQxWPpBv4nQfTPpoyhZtN+uxFiLlfS+juRgaJsTkE7xPOun8ZHKBPA
808vQZ4BpDACZNXRQwsYU7RRVVcAQVXtbVwcawQFg4vcV3igjC6xw4vy+rfrKTEINgITyHMMxepT
qioRlh4rQ8pK8wfkoWJvWXnx+nk+8mEcNnbs8kmrT4aUkEE0giw7wC15/cnanTOIliucX8nAQ8/P
/0wdU4a5zbaqOTdQ9PKhUGqhJ7OkgcvW8XvNApfnXAVnMjQ9GizVrX9MSnf8PtR9eqq98VGMUpzc
sf4uUWX7EPfuaW4mHgWJ+DU4Bbpgeb559hT9s5/i+URq9hVxlTjMhPY7S7MBfOCSHHKW/cpYoJ48
BtmZW2Y81D6nkVFx88B77zI71tlXge4AlaEI4PZEPKjWqL2VTfUwu8DR6Ozvmeif6zxo7kxBoDUx
qvhmDQ/CzuHdnWnG5DC1FRrWN7pFAWT2wDG3zsZR98qKFIvohHkIIin4ptfT0wo+eUM1iTOki8GB
DgDRiyJGY6u6QNcvH9zgoSi2iIavrEjQwuSSPgJdgrDz+qGaJ07lVX4ADYbxH6fB9yJXlORU4Cy9
M9byMJnBfAeZU4DpOPYbG+KVJSlx1CCEQmYEZGK1CzvuoJ9OnmGdpJ6z6wvaPVde8sEtjNmIDG/w
Qvx+SZcAYaEE4SJZDr7f9l6jMu0HNg3OvprLZ9k7feQpz4lav4WxYsrHQyaaMRyl9cJsADnU70a7
AS3cIFPLS3gekwiVQTwUa2hhKtpxJNyQc24KFjWdMI9F5dbHrCmmXSy85p7OufdIrbInAAzBoU9N
emqdOt1A4l45bDHpYF7jAneFu0biVDawiZtKnKfWzY8Moeku0MY8acs/drPj7t8+219Z2+B4wwkM
kSVKrGssDGpdNpSlJ8+NAuW/gh7+oKVxHoln/WOuLX0aA//H28+8CVDwWQxZGC4z0CYgXb6e8DEf
m5m5ozy3TurvrSq/NVMmNy6tG0QeCT10YrhEOOZ0sRm4fkonkNxn3aguhgCXNXM97LvMs3fj6Psf
Y9G0J9cLpvukqHGfNa06pi4l95UKuqcCTtf7ATDF1lK/SceWK5TjhlzE67hrVuFw7pQlrFpbhBZ9
WUKkZodHPYxz5GZxfuq4dY6p59l9rGoFKFCO9+3ojkcAhHZj2l9Z75S7uAQWEwjEbuuQ2Rg3LxJj
1EWUC4s5T7sThOzDe6St8Z+C02GvJlEeDcDEE0+L7L4cwDyuy7Q7vr0YbsMaIM+QlAMew7sgSb+e
JviHOHSKa3XhRNcmsl3mfq7dBKlwm6cTHMYR8HUoYiXppZO98TaijRudg4QJxEJrRsAHbjNyx+vn
swn9PoZgGC5xVs+hqai3Hw0YS5KhrofodDyNJB4uAGZR8M5maB/joAZvtZQXHbPpsZ+G9k/uB9X7
jNHkU28dlMS7vLlvZ9yFIDIXz6qVbVT6Kdn1fix2g52aU51TCIcK7h51AIOAMnOCSOfNEE1u5m/c
X7dHCogCOFEQq6MQB5z5+hNdk6fWuE5xqU08RVWT06PU1I9MHQzHdqLTxpje7m8k1ghUYX4hkISv
UX7e5HNbgZp94cWggPnN7dEjKdu4oW7TMch7ACkE2N9LZilWm8mv8zKfA89crG/lLqn5PS0CyCPM
PO09bb2onqceFeOSvC/4mBxr1f4YFXX+0lmu7mRX5IdStupMuRdvvNtygl0HdMjQIYPDIY7s5ybK
MkVOuoKW2YWqxIvKxGSRaYz3wamgafun+wc1VsTJiBPwNIjurie38fpqooaWl9mW5fPYmOp7b3UN
8l01HtNWqg8u7fqDgi3C1gl7e5qBsQ5gAsx1SKpgvHD96BF8h3ambX6BVRL9lHAcEJ6A4NbpfIvm
l6P5rmOwGBA5mh8dbKMiIQlsXVqwc94eg9sFviRrUB2CZeHBb2RZkL9FEPXIUzQO4eWFuCQL3SEu
dj4ElqIMql3rVFtcrFssBgcg9wH1LdxCkP5WGSKnRa5LWpQX5c3TpeOzhqzS6R46r4XvnxTDh9od
sdGLBj0jqAa2MhX1ztE1fRRTjt4VMVwBghTZcZkW5F5VEyIbPXo7nqvkHWpfPeooPj/yQtpIQ1O/
C2w/PXh+1XyoajhpvD18tzEATnEMHVzLFyB8ncknJndi6AfTSzuN+edWCwiqWCKjoW6C40DbJpq5
llsR1zJI13sEqAGHXQbGEf9ek2IKI6VK41xfcFlmz3HuinsTD6h78D+l/71xymZfEG0f9FwMT7oU
Wwq321MK0jGAhBIXIM79l0zpt0XTdtQZA13kF9yPXcRs1UI/Uw0bY3t7EuAp4LJhcaIUhLvmemna
whGzX4vswpwWRJV0Gh4yXYkjZf6WG8+rj0Lk6gQL4RmFsutHNakvprHP80tuTLFrRVxHnva+aA71
1NsL5pXYykduzhh3cf4uRP7rRwUKOjhus+IyJok4uMAGDqSv25MYvXEnM+If+7b/gwhotWxnu+c+
m1DT7sd03/hM7YMyGDdS6NvZ9MHzxikA1hGCq7XwWGUTaZgu8EZxGxwLYHjhHJCtRP12p0CyLsBs
8iE3xKW6GmLhxq6t3LG4QKahHgcx+JCjTeWhNWlxCljPI5iHjhun2828StiaCBCsgZ0zAJyrh8IL
1svnVNoLEd7PnjfpYWgzCoOBtvu4Ma83exKPgvkhgmbUWFHzX6VijpPIzsnMfOmLXO0nPxj2QFMB
fyd1eZ/MibsjMyh9qTf1j2WPmmU/suLu7Ze4mUl4yOAkx6b0gVTcvANd4lIZM3oZBTQHpRhAWyr1
lhrkZiYXQtLynXARRg/xl0YUv+1+wEB16RCvugy0UXekdfmjM9kxAhNiPiRaxqeurvTGvrm+pxBh
otCEcXXAfAB+7KyHN3PZ2PQyaL8k3H90e/2hHRcVSuqeVVn8ensY6fU4/v0wGKzB6llgQvHe13vU
MtsVbpX0XwpYDqHNeMcrEDua7AjFgAg7E9hjLjsfhGWcD0HjsvdJ0Zb7TBB+h0tmeJh9MCMcHfs7
FPhs6KZDe8yKroFECwLMprfDR1fkQYjcSR9laeWx5i0P67adNu6KldkGvkXCjA5T5QARAZls3TFH
YcuROZ77s61IcV+QDIaMWCPv4rwu0LtC0X1gwXnzSF3sTQKUBFyXFuYzKIkwnotzJ6jaO4xV+1Lq
AUxV3KFZUWZnR+Tlsa/H5glLWt7nE5f7rh2zTwQB7F7WEHnODNJrje7PD6hh/Jp0MB3rMvYuVAuI
GxwwjyVI+GDaT+j17ZYiu2ewnXqQCerdc8rdvcqdCozOEZ2RXeCKb0/zzSxjZEBjWZbWEgWv1e55
N7q2lqI/j61G7w2/83bViEe9/ZRVrL1MAKI8LFrk0w4KOTeKzDgtgo7FztkOkuL7LdzFppJF/WCG
P2aboUn7rPihbgg/xUrmSIGsQtiTqx1F/vHYFk1xaHofzG1PVBtvdzsGDDAx4ggsXHhPLTaHv4d/
MiaNLfwRLxegWTVz0YYdBa9gY/OuG4m8jMHilwimDq491JmuH1PqtHVVz52zHBPI6XCGgQzfN5BT
sfw9StX4VjdO5d7zuirEuNR/OhSKw5lYiPm4A5N1uB2GcSVd+Ibw7AllhnFjJK5Bw2WaAJ8tEAOH
GZyLYPj6FVmqBkdJ4p4zzXmEzAy0VDVCl+DyAQSXEk2xa54ee5L8kC22ydur5Pqi+vvpCKZQGEPh
e6k9XT+9ik1KjJ/Qcy4nfd8L8HBUAoyygPvXxmTcnKTAqxCzwkcG2Cia7qxQg7ir5qbKS++MZKI4
sN6NI4SxZehVNHlXICzfGNhVYf/l25BCI4iDnVoAAGf1QA9V3wk3vQeIPmZfbcG8O6fxqvfBQsPh
QBEibeHMg8K+d0fIzELaFPFh7rPsOcuaaSMkeO3zgSmARwNvCIGL8nqkUycjCoPjndVY2QgAON9N
SIB2XtaxqOxFufG8V2YWKx7wt0BNEcnCsgN/uy0pCB5JVgvvjAM+fkBciDVkJveJCafYGullt/5v
XvD3SC8lOOdF1wDo+fpZPO5lMfRYw31rxPsZwHA0jOSDPyb+fmajAMGpci6O0OLg5bl7qoOGhshS
LYCa5jMFqTDS39GN0MhhT7hbQIznbl1Ir74j9pjrgvfpgXZy/Y5+XqTVHDP3PA6UfWReOb0bW5Pv
bdUnB4la76HQRkRmmPXz23tsGemb0QF/T0BKwFHHWc0EQcaUsDJwcdZRehgzOh4aOTf/KAZ7mQMA
GCCugcyE/8hlPfw231yAzzorws6yS92dlgBQ2zTf1EXcfguW70LWQB0Zhi2rPSWmVAdpksM8DFjl
npnyc8OGLRz4laXLEK9L4DBAv4CCXX+KSxrjytHys+un/l3ikOTEelM++BpucP94bmDWApKN7+Jg
EuvOwTYDJcib8aiuTGMQKFGqLL2i37jxX1l7wGwXE1TXRbFyXalA6pX6fTOxs0Kgc5wTIY6F0fzD
aMfswZpqgtIYlWqvCZytrflyrqxWn+8zmB6BO4c4dp33aeN3egDj/+z2UwA1RkxsvNdFl3zLc6z6
XYpLBTItt9IPSg36S9MR+RHIVX3vF0r+hZC4flflfnBx4XxQhvPgxt9I2ZIPicer912VyxaObuLQ
MQc1dV0LFYdlrufvkN1paMy4k32bO1u6ex9kSBnSzAcugGpt9RjMNDl49aBxCYxuhg5blWy+wXoY
ECRRXD6Ug+R7uFZBlyo50lHbx1UadXM1Nbug6fhfsYrF96Ae0J2knT04ASW8s95jmio0/ioBZUY5
7yuzd0Xr1w9NDgg9VLJxvjFvED8I6yq+n+ZpPCldkC7MXFPnUZJm7SfLOvXJY33FUMMz8XPste9S
k5k87DxbOndNx8Rfi9ssxCFVO+4RMI7qqOcEkLF226yCC4HRDwHPxmAXBwpeLH7pdo9ZHUM4UQMs
b8LJKcVXO2JZwg6bykMKnRPIP9ZDrBznQzvv23yCF11tvPypRiR2XNzNBdjxbO7Q6Zg3ly6TwKBq
VMDTw1iPuE75FJff5gLsoA7lseSuHCnGL/as92OYOoBdCOtw+Lal/1SjhKcgKOnLJuyLEcYrJtB6
IQQbKFD4nDrqRJ0+/jRg+KE+ysrhnAzE/xX08BxQnjbvlxQFwnLc6HdDUjY/vHjh8XtFZTJYFAzU
2bV+3H+huZ7KCHlJ96Wq5zE7dm7X/yEnyU+aTtyFzWIjfmRpPj96Uwv326oSHWIzowd0XevKDGG7
sikcDMHEgfSL13lYMZhZsWGuUI6GfdpzU3RHYSdGT1Yj2d6xPvYKMJwb+8dQEypCBw2H7vPEMxN8
ajg47FQn07DLaVx/pViPyJHdDq7ShcvrUJCmQa80MGF+jWYCnubCJrLbOc7sXSS8WeHrMs8BZGGK
PXaJ46DHntUii5g/yfe0q+LQcUX6h1sUXrdDpwD/kHSl7kPA1y2/M/Nsfr19kl1nxy/nP256UAFQ
PXOWwsH1oUnmgQyAMUGjw93yZTIW9Lagnki8m7D4ISOKk31fMnV4+7GvhNggSHvA8lEhQ/1unZXn
oq2mNObxGb5O/F2t4voSlAQivYE3v+qGx2CB9HqfoJAXVWNfR0PO4lNSUPZBclXCLAZSf1sj98OW
lPeZ8dTGzbgeGdQScYoLVC6Zj9t3nWv0TUw9U2bdOeODesqSNt/LQYuQzS20XNlibNjQLcD5tYdy
XMiAD4AjAt27ng6YtYOE1RcDol2hQ00FGhYmdN476KwWHMRQ/nh7Htbh5fKRQAVRo1wmga+pRkNF
ezuRejjHc31sJDL7ScO1oDducwIVaONCo9eoE4jkS6SBqwz1P8CeABavP69mpW+9gQ/ncR7GA/Pn
LsrBZn2fGjWcNG6GsIUKee8FqoE/jY5PKXI8GKJ5NNSVrqMOpetQpHmwx4tD4IhSY0hAft+nSrfv
gljYaO6t3bgNX5kUkBaW6OWlqLamLbC8bYOUq/GcUevDsofJZzelLjZ76Z5o3cf7dPS2uH2vzIy3
RDJAXVFGBgf6eqiAvIx5V5fjOaib+mQlIacBDL8dWKdjpLuh2Aj8X3newiGUuHzAfhHOKnoasrxr
vbSdzknif1Sa1qiBJjzMquA+YbbZeNry9r+HF1gI8HGTAKCWLB4p3urrYNg+AqGazm1DoBFOU8gG
gmYrw3jlm/A9AJMQvQP8WwuABw+07Gyqp3PZ1WM4cFvcd6P/EddB94AUfWvzvvo4gbmCIacLWttq
dSNcc0Si6HSedVPA5whOTxwk6DtLqh8AnszGbnplDAGSgU+DKA3A35q9aKZhHOO5tGeYLKUHUJTN
wYjE/fKPTwjcDiJYbD/cpYB+PVMw+pBxWXB7djr+jef9c0CHn4mdfoppKPdvP+ul/rRaFqD2ejiO
UFVG84lVNpKkUkwVOCPnQtg+oplGCzZB5v2gW3a0okpPIyKuHZGDuhsGBb/Q0psikZZJ2ObKCyuH
p1GJGOHt91pnFgDcoINBggp4Hmv15Vj7LUkKVE4aOK32Z5IMw6GS2ovgNyNPjsGV//ajbuCH5Vmw
FlmomFDggEt/Pd4oyXGlYtmfe4TgO1C1yec6jfXjWPnV3msNqAreBAZoAIsTJ3Dt/cTa6hjPVX7X
IRI//v+8Ds4FIPUoA6EGev06OcyPHcPSAXgAqe9miqsXBI1FIMOmnZ2BPbWD8UC9B1OPxhOcb/u5
jnq3bE+qL8cNytQN1P0yOpzDdRsnFIKH1ehUgykS0RHAw+BXPzgDFBZ8QigbgIYQ+RTuoywtyqNj
c7mrCjU8TSoOjrWEeUZsR6juIRwVc1ccA1RwQ0ky+r6dc7nnFSdPfVvm93NOocWHNC0E8W+C1TWk
zF1uxg2C0PKi1yvdWw52QAoBjCQglrge1z4ohoGABHqm+Qz9lgm8p4whxUrTztnJNIjDHCWEB6bZ
+e0ZXVmCL3ewB4Ivxg6yOhBxXgDg3xazM3gNbmgznHF0wPub2PkzSKkIjycBSx+IvaK2gYp95LU9
tuizcLRF8FXpmH7o56q6GK7FniAkDFniKLgpcbILMpfvmxGlbukRAi1CgJXLWRv1TcoOfj3E0FjB
g3kOUvNF5r2EZ4eHupavmp2bNv2DC8bhzhPpvK98NoYQGeXPhNL2WKPFxUZcd3tsMhCyKAr6qH95
3ppMkqUd6LKjsmcuLRwJPDMi8VR8Y35vj4ylbQ4A0kWogBhrRVmxjXHGQvnzOeGmD0kziB3IR+Vd
3Y1k48h45YMguAcjAmW8JYRfgq7fJ9QHv4B3jnPuweOES/EAkwRZbOneX/sgWEPShayN45kvl99v
T0lQlEUmnrlnEF5gfAPV026ugmdZuP3+7RV6e42CHw32rfAxUaigrfZ45okG9Y8a6PvgnpzMrUPf
LT5Ult/DeGPLy/92H6K07YIQBhomAL6box3IrtvErXfO/EzsSGKdED2DmneOC3wv7rRzssYxl9yZ
tzCWVz4TdDxwqEGPRGF9PaAzaXrk8Kl3DsZEfG4T9s1NHecHUQGsd4UYN07yV+YPQQmIxqi0Arh/
abP82/y1rJRdlVjv7BSOG6GDgTgqCYtwSvz+y9sTiBVxc7oxhF3Q2DGsCqBkqyl0/SlprI7FOZXJ
Q1tXpdyrpkseOwOwCnoQJj5PumuzkGVEfjIdWCPR6A6ZDOfRL+8DGoNTbiyC0L5jCHqRA3EP+ICE
xVowmTJFXu/or4Brky+NgEDj1DK3cSOPIX8NdVDBlrgvYIpVN3KAB0U5wRUPqkV4oyu/HPWeEYQV
uEShut/Jpmf3YszER9AfcXfRKti1qDSeu06BpmgTA7QXoSoo6eRUtcJ8FHHR9RAnpBxSlXr4WI05
3DySEQO/o8Cl2sifU/qHb1xvuhOTdf9IWf1x5FPW7DjtdA7CEMm/apbp/ighNeh2Ca7SHG6VFhz6
SuHdkqkld4uMHM7deacitPhBOtw73QeuQcUH5mIHemK4wj73CNR/oBxNnsepmGGNJar4i7VZECB/
dwZovkHYundqg3AqTQd4cILeL+Ci24CT34DcH4QpMC0XV07esV1tAvhOT4r3gFIyQK5h5o/TB1s7
AOb4rKoFw0myB0hK4eSemeyr21vyHacDADjIwCqcp7l/crMZ5z6t/LHdcZOl0y6guvgT/CBgMQvu
yUNjZ/K1BAX0c1MzWJX5vqLlLsfNCUZQM7dfAN+OYL6DOvXJcabkoSNJfmxs0n1qHTn/6QoyNsc2
Ld0Kg8QagG5snP2jBNVTw1bTdtPebyHL/FLOqo7f8zFAow7AN+kT0YO/ZcP3ylkC7Qz4FKjT4pZd
1zNcYM8VFDTzuVRt2Am/OqFflTx0qUcOFvtsh8IVrGIcvbG1by8ADvR+YdVCxYSOz6u8o1bc5FNK
gjMsBpqTdTIfMeKmNuL2vFrkrgBel4ooqG2rPV2xOSaD6cgZ4Vl3D+eB9khHQ+BvszRM4GwrEr49
sPA8xL+QeS4J3Lp1yWjiVCg5kHMlwVuODUxthtZ7aiEyPGydVzfHFR6FchcET8FyFSyf/tvZ6MYQ
h06NIGfVivQhDdx57wLRjBzRobRTeyRKdJB81BBUv+9YV/5KqqSIAj56kfYrsiVLu2ZbLhHa8jpo
1wK6HOqr68oPKn09wgRKzs3s26hLa/XcNrG9hyZA7Govrg/Y+uluZgm/b2DQEEqs7rCb1RYm8NrC
AvETtzCyTNRtVkGMW5JMJTRJLmiVnEU9mwFUwuNgAwt4ZaJxByPpAQMISoi1DAwodaNG0flnmqbQ
93h5um8tpUe/gk3X2zP9ygfByAA9EOF+AibgOmWOuW+JifvgrPOe3dGkzKIKzds2Pmilc3mZQH+B
UXww5lDdXLTrv68nWLhncsig6GEUvfmcHgYQU1G0BxzBdk8DFC78MqX7ORndXWtmDkMISzbKhyve
/8tLLIwR1KkQ7aIutsrcdN1kmZc06SVOB3D5W1HGj8hyYLZQKGYSkBeWa5Ki1w6qIn31ZYaQFp56
gsgvNCCQiLw99MshdJ3wLEIXyE4g0EcHyHXYDVsOJ4lTA1GjaGYaQl+V1Ac6V3xpjxIrtGDI+865
b+skSP7xo1Gkw10uASUi81lL4xMqp6nEuXlGs8we7aoqHYKqHoRtVnzNWu/nZBjZv/21Cypy/bUw
GggWewAQiHEVrNI7TXrHnxd1ej1Z72cOKvCibGjrc8pyAgZDDB8VlBDQYDD0uaJZaEqwxP5xYgD5
MriLYL6CwAjC5PUy9E0fKNVRyIMd2FuzTrfoBAb1wduf+gpoc/2YFUI0+yCe6AKPqYMKlSo0090J
HB0PoqbusyBF/j6bZPOlyMGDpXCWieCQI3Z5ptKnqvEh/Ott/d7WWm6kYCvu6rIDcJLiakTRmeK+
Wk9C38bu3CsHrpnUNwf8WP6OwRIHNLy0esz9OdhnkCRFShVNWCZ9DkB3nv4ktJ6gRdY6cpMx2Ug+
XxsswN7LOQeWJwyJVgujqYN4ToZpkbh44zGDJGUfL3EuyS28kOyAkkuJboGdHH+CQRy8r9joR4gT
ceZPMN1hss13XSDHf3wwIn97qQLhzg1weF0vFRMn1EeFCWWgwRt3gEuLqIIUb2NXvOD7q22BzHEJ
VpAYgGSyulDSAurGSVXQEZBCfyb1TH5RRSu7V7WbO+DIwxAqRSk5SnpvLmGqW/ZHz9Ho1VSlng52
lLXBc4By7wcCtoiI2kqhQ4qeHJhwxZPYQJtee10YDWBgoG8BWs1X57ibxsIvM6kvns3k0zyjPEds
ljzhdIeTwgyCjCdI+xENWNU9twgYUjsU98yBD2/ms/Zgaqc6Oj40zLxvNGwxFZoGTiAqbGz011YV
MGe4fqCaBjvGtQW2FYC6UjrJc2VhQUzyAj2gclrDKL4l35MpHn6kU8O+miTvYNHdIXbnLdoQAJZq
Fq8MiHW5AY4DvOifUdWXPYgDF0QqlK0Ad4kb0dWse8L0FJy7DFJKXo5llDCCbkkmSDfW8Eqs8fez
EMS9ILWw/VwHEop4dRr0c3yuHFncZRR+xBVrxxA6Cn9f9zAr1gb9FprUzsc24cWxz+PkPXgDIxTL
vjx6Ai6qkwsrLmeASrAt0/S+ABrxse5hJ5sjgvky1LKDLe3ogBHh4DcnUu8D0aPZY1Lk57cP1ttg
BaUyT4LdBaI7qrOrc7UaUuPAPiW7ZCBPnEaRynvXmG9vP2RZwtc7ciF6IdYU4J2DWrpa4ozF7kRG
J7ukE5r8pUnBI+CefdS40m6F2beXIsg/KItgGeAQAAn3+pChWpWWJHF2qdzU39W9QyOiy+axKUy3
d7A3TuS/mDuv3ba5NQ3fytwAN9jLKVUtW5bkOInjEyKV5GLv5ernofceTER5TPxnAwRIAeJFLq7y
lbcQUz1keVmuJa2XD5bXt5QUG8wkOb42/piYJ6iWysZOzGpt+cLfVJqDTjDtsU++PC5y6KfAfzY7
1PuBp2GzhmbAXNSE0m3s5+kovhI2mgCevTB+SdBxU12na7togpsUJ7AV+Vej4Sp2ZSeK79qy6gHI
6EMDuUfPt3mfBQ+dN3jPRmd5WAcZInniHOmpgBpj9KUNPOfSJXl0lHrOIXccKFpsUjUPnuBVyFD3
owJdKrXRvAfheEWC91mN5o1fVeF36ptJAPgyZJnUFN0V5thcO0nYryx+xMGO0qQm3W6TT6VuF7Gr
oE5brsy6xxvAqVR4U2xeRQLx0NanVImbb3LhYzIVxmhyLZxT700nIRjnP6DRKRC/XgAValsx16L4
aqRKgFtuUq5zqlI/uigLNoz9T1H4E3gOUDxqUFReJlj59XjSpMam6JKA+GOaa61AkNVGGWml66Wz
UYe+X0jE3wn8aWlODUCYFZxAc/R61kvWmCuiRrmjUincDLbzNWis4bnt2qDYWDT8jxD6If4mcSwB
+ZFDtHvaNPaW5P9mSqHTYehQ3EbUhLY+HQZntrH5iahnF1L7lcJKeZfqsv6c2Z2zzbv8YEIeOhB/
GGdoA7Kb2f7PIgC7jW1GvpWbsrwbFcPfyANbzemVjpg5q3aURfE27MZXsp4lI6CbYwiAI9cDaARy
M8WYm4XYAMv7WNRoICREj5h7ZdHodsl/IuJ/JLH2oXjalcza/ynG9v9QYm1qzH0gsVb+Tn8G/3Xm
bEt/cyr8Lbc2/c//kVvT9H+RL0J5ggOA8qJGfPZv0TWJEvm/aDKztMHDKMgbsrf/R3XN+hfMOlY7
Ww2dwAkp+5fqmvWvqf8OiJV9z++gMmcqax+prs2liCgKTqKWoPJNsITwxWc7uha9UoeiG45d2Hjb
Io+q+7oTzcluEWONyq49Nn3dbRSFHgXRzXho0gywkBzF665EHVsYeb/W4oqsXA/krQRHzW3GODkU
powPWRA2z2FiohOZjl/KvvlcDOH3TvTNM3eivpMNZEolifLzXx9jmnQ/S6/E265xMQD4EUegBEJV
fqobcudfH1QdSS9CEGCLkWm27yBry695W7h0wqXd24PKVsd5HwZn3QyHQ15kS0zut+Lk/151PAJP
ADiXEG+KA27oi2ZoOoJeiHwcg3b7YhdDek6LXmT7Flhhapf9Vuk91Kh9uO8vk+ovzAfbq7/Ko5Jd
RJfie5GZA5Q4+EbjPonArLs0uTFSpGP4E7JFchJa1Bw6rbIoG8uGuOs1CAtSMIo706j0h7IsMoxY
Mm4lt25EX7kFCnauosYOQX4tgb2K7CW34Vno/Pbe0J40VOSmZP3Ge6AsgmZQirI/0sHWnmK/LkbS
V0dq3Eyvij9KGKim28Z4IMKDx/iv7zz9APbwFKiF4yrdWFXc2In4Rl1XaxcqF7MUdno69hPbEQQ4
9RgiweuFIaJQOHGnqEeBVOf3NA4QErbQz93RndVxUeqMYROVmn8Sft4fYhBCBeJQUu+a4OuylWTb
ceYWXeT9M7U3nmsiRbJKcB2axNhmPccqrBwzKqvuWIbitabTwGLAvO3jbTEjg01vP/E+SL0mSXGK
zpxUf9fRWs/wS4Ms8SinmK6WZVe/JQ8uKI9PUVHUB1Bb42+wWNImGGUTahJAjW2S18lzEmd+iBQp
fnrMxQQHxcyjXcNliTCZ1aSdVo/tc62lBY1nxxKPZiWwi1eGegOcxL4kZGkp+rbO98HIqEj1wSCj
XKyE+ie9t5NXKylfQ6MdfaBniI+4XjVVWLCL7OglIzxL61BdVxbWLGNkFr9YeNFa1lWQth/P0Tvr
dwpsgDnBz0XwYU7YKMdOzUTQ4zDVZPWLGg361J1Fv4iH1STQcWG19cx2q1eoqq2ssbE+mUGB33hF
0uisu2dQ1KWIfy081rQwr48TeLOsDhq5Jl3jOY2sqqo66nJnOKY5zuISqpDHaDCTNaBKXEM7hBoR
h+3uxqztvoBqpbwhDGs/xFHysvAkXD7zJ+HaoHE9+YzQUZ4FQjgy+CLNsYiR6Aqtay82/DXyUXwk
QEW0WivN3Ao/w0pUyeThlXo83j5ZxQRGkzzPJjLZSy4wSXP98ZNdR8OocrG0UVUAVoMxuwED43p1
11pck4977cWK0u+5yjTZRhABfceOjuTg7uPRZsS+t+EoZDAem4mfIU+P81eTQ2rs0qcL3l4StXjh
FpB3JZqFooTvmbbRWhROiFNH80tu9HyvyS+F88NOtRqM9Ri5fVlRN5Nsf2H5ThH/38uEOUCPgHoQ
hxtp4TxKlXqDukRnypeq14pveh8H8GnKdKEyMIvLp3dHDBZTy0mjA0TBPPOUJNWImsJXLoNcabSR
YmlTFUlwP3qyvR5Al+H5q73mFlJfleOEryLp0qXc4DrEfXuGKUSCs4fwOgHWrMQ2OoQJVdqgyNtD
LAVJn287Xa42lsreCCz7sXWso12ZYm95Kk5/Tuth9hE9oitAOOw5VuHKGnwAT/f+ozz8f4vZzncr
IEzch6emHp+DRuL82URlNGrsxRcHgbhVVGP5EtqA3CMdwWfEarVV7VnRJg9q4ykCGbECkGI8VMRR
m4VVOo+E3p6EtWATSNJGfavx/LVKdT/t+0TW4ouSIIqFNBoGjehjre31Y2sInJENGCdGovcrtFzk
pW/07jz8Nfpsj+hq2miqkONL3yWlq+WVvOllDRhBkhaf0V6DZpHmihtmQtl4UlesQi3d2vQGlxbs
zdlA4YeFSquKmFm9Kcv0EMj7tJeCi4VsresRrK/zPq33XqNll1SkGXQT4BOp5KWo2X+Dl/CtSo1t
X0KV6KrROuO9qB3NsR+3XRCXCyfX7X7i8ZRpNZPGcy+/9Z7++kqN5GgsCBFeNL/BQRyNrUunjXuj
N/17RXTcPaXcPAoSunuzxQ9FoWG68AzTkrw6OXgEFEU0wOskFyQE18cZIrAiALsVXmTdeywGQ37S
/SHb0I3z7qpaUbBy9YJHu7Dyhcbae59mgqhOfT0w+m9z89e7q/yzn4weA0OC32oNywPVrHDlSFaw
NWM/XlgLbyXSmzeFJkkYgn45kPDrNx1iaFd6KcTFcOJq1XqiuytM7GX8IjHvwhrLx7zCVSZpUPXv
zL5elaMd7joZyf5GKqRDL3evhRDNdiiLdIOoJe4Til9A+M/0dZd7w2sVJCY4yvqLWebK1jc1f6GS
/u6cEcXSgZsaUTeBXBgqYxk24UVtmnAjRbB2w1i8CNpErpLoS6CuaUZuZgwCN9crJGkIetczZvey
10hjLC5FYD17VdTu8sQOtvIY/MiE8wDYcomme3u7IsQro5c/Nfvgzr6VY/5aFUYUjnEgO+FFGHCA
Y099kcvKu+vCgEJnhRtOaNXbMsqeHPvRMbLHsAvrh6xudiWVkY3qVhIz//FZejvp1L1IVSYvBf40
r6mkvtXC0uYMUSo0efXM+qKq7WWE57kevWwJ0T9j9HC/MQP2m+AdUehUyLme9LHNo7oZ6vCSSqMR
r8pO0K+SDB8yV9mP5S+8Ys6U65APDQm9YhW35RAvyQrnwGDctfgYoF5s7Ft/MD7bnhF/Z7qNYSHe
mDFQ3p4SrTJaT4ZJ0c+Z9yPIB5Ii7EZxofGtndpeGT/XbRfcBU7c4OcEfgcfqziL4dYBNhOkeyhg
AKunIaaYQvvUGW3zqDhx/NP2C+TcQK1hr1qZjb5Wq1Q7prVRPPimNFzS2FBfPv6ibxoP1wubA4/+
DsXMiRM/B6pYtpeRgqT+JU6H0fUKu9jEAIj32CSqmLYr2poMQ10lGO+u/SjagXnW7gcwtC+mpzj7
oVOxbcuifVlgDaU2IljLCp4gudwDQbAsV7Wj7qBOF1sPr7GqFKzgOU+d3vPWeolbatYa+oqM/Lef
dtLBKJ+QSY4+eYaTr3UduHQRS5/6qFYfg7TsEVkHmddhg7MtUjNGFtrBjoMyH5g3EqOFubnZ83S/
KNGjl47ai2xMkeZfG5B6uuxb/SidB5RQXDWpgAACVlvQJ7nx+Jhww+RZNNuA5xC4zxJyB02zTEEy
/lJZxbDWjdy6U1OsfyLuonXZKHQqI3wAK0kZPwlKWHiGhc0py7vnwEvHI9ja7BA7MSZpev5dtZLP
TUQfk3v22Rz6b16XBMBCko1cFahBqrW381RqTnrLJylK0In/eNI4tqYUnoq8hWDN9aRBNQOoXCnS
WasiyR1LzAmcMRA/Px7lnXCBcwjXIVqokzbW/HD0pJzil2yijxiysbzWIqr1kY/DJuGkV/VJAPXa
dl6aTxL+R6M0koX7Z9bJnbb91Hai92wSsKiEuNcvKtdoafSDkZyL1noO851lPEoehqk/BFZzRW1t
Kiu6B/bldBhPDv2DVji7rm+OefDHV/GtFs5CAWVWn//PE4GGAZtBJIUE0vUTjQUVel/uk/Po19pe
8yiKKUOoYtAw2b/Rtbm3s1B+bosi4dCpsNaqzXEle222lpFc2Wg9opMoIIpfUlV5hyGREtf3jWaT
K74g4FqUWZ020PXZM10mZC8oDCHFMT85QSTrBXDQ5NyqmrEZOhqroQOg9eO1cpMl8aGoML/5c8B8
nwsnxfh21zRIkrP9JkLUdP4qViAzewOsgY+Hur0f6dVM4TXMJqBa8zURtJhnZwjDnQHO+Wt1qAFo
eknihqhRrSJNXvri77za/46HQsHsglR1IcrWDKOziO07kI2cAVp9X0XOxHLc5FpwTO38EGv49iam
C9a4aNNdNwGU2+LgL3kcTCv++nNS359uEar8aDHPNeT8pK7Lfijjcx7Rk8wNil26CHZd1gZ7Fc42
du14hhDmI+ct9Yt53nvDo+ADTnYqIpIOXy9/o6TpVRi9OIe6Pu5Mqyw/eUNhHS2tOwQSfTGoT9qx
06Vm0rRpnL02QDpKJf8hRRNtpPOaDochKpW9L1OaSD2130v54B+dWoQPteI9f7xYbtMNqAgw7dDc
0wH4zutZWW56mkZt71yNA24AECxWZiuMdaqb8sqP8RqvLOmU2RDYPx74ncOT2gWVGySPpuLBXGsC
2aqO9eEFZ+qKwxZSyVNr6+PntlV/ybY/fq0VerhaKWvg3idGXGwkC49wu3B5gmmlTFgOROtnRxV4
KCBm7Ricnap6SvNSPZeVmrtdmqYLs3xT74ZwzcVKkMPbkmLOxXcGIboCQw2G6rO9sPKOEnakHRsp
q+6tpHrMU8d8DNpmndMRb3KQdKUTIwOhPjZYhi289zvfHJrqZMPCwQdjaFZ+VjvLHBttCM8aAoMu
VjnVo21GxkW1x5cQVenSTJNPMgqhrx9/8tuTliCG+scU6EHVmGv+gJ8qCkutxFnxsAyUEFVeQbpc
wu3dHn98zam8QFkMEd85DyyrEEKItDQ4i7Jv7xzhdyvKj/lmNPVPlTIsgJrfWUOc7ECrcWLnqJ3r
zOiFGXV1momzVDjPcVpGWzyBkKlztG6h0Hmb/JEm2+i7oyuooGkwO2ZLtej6KorFue2UXxm6HhvF
U8svvh3/jIda/gWAaEkl872XY9B/g+9po83CqKwIE7UTUnhWhCY9mFr1xXdMaR+b8u+PV8Y732wy
ZAOQQbl/Eqe8PjUDOL9jxd18gp4CETWuzb0Z9r8btcvvBxlF3I+HeydbmmrmrA1CFGZ0Lr6l5LFH
rUlVTmOQWkeQruXWDsLxkaYXBQ8D6XJE9vZBZI0PNO/sQ0EL6wUw8boMC+uuDDx1X/rGSIultPyf
TV33uybv/2hBHz2JAte1ZIzCBdjnO9+fo2paZMQokJ1mH0MNCtsz9Uw7lehprvM2FxcpQ23DIthM
S6la90625GTy7kQhF0fvnJol9dPZhxm8MId2XKgnI0p3g+wf6uo5av5okvqbgGpfBwiGDJ6r4/Ir
t7AjBf5bVnbQPVBmiYvCxGd7lFB8qc0ViKy96JqFM+V2VjhMqIhAOWUbgge/XjmJBzxWcH2e1Uw+
N43zVHWy9lio9oMul8lTlxbBQnh1e4pNeeoEPSG5oKY6C7nzvBqlovD8M4U0AV0JDhgiXs3u4yU6
g7lPcfTVMPOyQ0rE32Wm5Z9N4ORlvY6c+NAaDi6PtvJixuPLCGIv8aWHUu9/gJRf6uIsPsBsZo0B
4e+wdfwzq2MrdZrpYroiuySF2yZXt60Drit2XhLv4Jk+NlAQtD6egttDgbCE1Y46NWcXNZjrT9t5
RaS3Wsbpg6mL2wnGGpo/iq9n66T6+vFYc1f4abpJgScLDVS8IMTPTte41jDhVWX/rBXiSVYIwuLc
8N0hTdR2hWDKVh9E+YfMBeMiitHfFLmw72vdTPd6xVEcKdiuE+Y4D9Xgy39EnZs448YSXKzcLn7n
lUeNHQb5F+oL8MZgSO8kK0JKX9f75F5yYGOvvRhdSYvy8wZyCr6tfTwcBZTprYpQ8aNqx/nWaxPz
BxqhyC7lg/cC5M17sPlIC0fNe9+eHWVPhzGzQnX2euo9rWicKA/Dc4MBJcpX42+bfvXBU6Wt1qrN
wbBaCvBjSGXLgkZIP1v5jNfLQoX4Nk6hyUpaTYrtTB3F6Xr6q/RRyzoF31IJzgbLcNWJ6I8zFuGu
LbvogSynWKOa9CuJa/nPx4vhnXEJIIAEwSUHIzlHrahGP/pp1fpnPzcHhFN17ZI1tv8EoP0sE8Td
9cA096morfuPB36n2kofj3IjeRshBa3d6zfOJAyDC3oKZ1mld4f3xZ/aS8Q60dQ4B5QbhtyNnXdw
cumLjIXLZVAHdadwGJ1EHQQbowqBB+X6SdjWZeHRNIa+zquoK3K+UgqFd4BQ9fWjhVJaTjUi5yQc
9XtOLWSVf1VBB7yYVOrp60afzDp6QJXLdDs1QTsz+l3BcT6CK1+i3LxzAk8VF0qdUA4cWCDXj5KV
lV+ahnBOIUor352MPi4a5dHCKrgNfmgccrUQSlL7Vua9oCwOKfqOnn1KsubU4uSBh7JT7rq2NJeM
0d65xCYkOUhBdJnAk09z/9dCV9NRC021804J5bZN5LRi6wNWdQvLbNeFlrWrOFeXLAfeqR2xwZk9
oLREyjBprkdNCzUE+Rg4JzmJQDlBMzVWVYZ1XaaH36KhtNykNYNd3Awcv7gFeOtu9C7aaAcIhRe4
ENelBdmozqUDgtHQc3Nb/lM1S8IO7x1GIPeozbAToVbM8eJjh47TKCf2CSJyss/UwsQiHnGJulSb
rxwg31NFyx/6epAPPJV9ZxdyuRJN8HNhB9ym9gjFsDsn82CKpfMg1YkkSanRqzs3Y5p/xRw6viOB
FIRiZbceaPCuTZK1vWp6nyV96LBihpCOVcoql1B7S2CDqL0wHjppQGp5jMNtnweZm6JTdR/HwZJ6
ws3tOVFayayJ2jCFQgnt+usqALe1jMPkLBd9s5L7ksp/LT47yLSt+tH5x0uY4ZCk55wmGCOwnh7n
ryUckSp4naf5pNCNAMU4Jttesou1Xabx1gygjnPpxgvn5c1BMA06cd8Qd5oE12fvWLKE4SIxaEcl
ZkVtOnbLOhkWrqEZ/4JQTEOklymcxIgc2Zpb65G3mpks584pqsSOMgll7RQgr3Cb5s4JLVy6tXXi
77rmd9zeZ9JdH8mntv2sZhl9lvxe6qO17xY/+7Dbwd/eGvlnz0HlOWz5fdFT5p05YU8T9XJ4AUWf
U0HL1JLHIsmkU03jYGMl7ZM1lmI35UHPwOiiPYbQ0noonScLS81Dm0RToOLRu5IRYKTUL1v70LHN
hez19rRB24LPxdciX8YmcBZgkZFHXY/owLmhm46nuRfufZKku7ItXUy0or2e0w0mZfAfbVmInaOw
q/QuaHY1MCrfrW27QeWSSUOX+7dPN/ICGmxcCLtvdg20f74zFUTaixRsptn9axnrfl7WSqCoTwOt
+W2S/vDrSzVRtuKwW1Lxui0KkVMRaLBBaX7pFIhmg0Xo0ww+eVwu2eapzPSTFfadW7xR+P3cOgRm
pd5P8a6e2QKjdwUJnUT+oTUwoiX6jduPT7jbbA9xWS46lbwYdD1H7fUD2WPjEIKozrmBj7brm2rE
WEv2KVICHnpqxi48lq3zDUsjddfZcKrwDVXx8TU0vmHRJ7vCQO7UM4rqGXHu5mcOTn90Za/GUVhr
fM8dHPsPoGVliZl889l4cEqIk94IffibNFWP8nHEb1E/I7+2GfvQWklqdqFBx3VBA+jjaXpvMJCb
1LIIQqYBr2cJPJavx6Whn5MoGh5MAz9VL6XbWOPKt0dRb8nm/WZH83IUX3TklNilrJXr8WC/0Lzt
Gl4O7zI3V514bbXy0in37iisQoRbWInA9q5HSRII9zbeJmdUDvtVmxcAcBxtUfxgWkJXYSQnABVA
rlG05CYpsOthgEsLGCK9dU4UtX2Qpbr5nEV+t26qzniytVSm6pmQYQhrlNyqwj60BnJpbToJZMym
URrFcX3dbM8ZwclkTzB4f6x6sF7sofI+dU2JuIefypPEGAHrKg4o35DFyV3qtn1pb1Qr8x+tKIk+
g/cG4xP2VVW6PSn9fvB7dEAA3YKaGzIMAYhKkjtR2r3rS/x9BZIz/+4E7T6XKeOuHK9Uy9Xoq0Hu
FmarSCvRxuqaBonHBQgEM8pNdogi1RtkVpStp8dg33M/7H23tWJvDT/N8Bf28M3i5KZSOcEm7Cw3
4jw2JmsZgyZ35LMepiEsMhhPdV7pPBXi1xqNhoXNoN1EReDqUWia4JcEy3gvXX/QOjGito778aS0
8sG2vimt9lo39kMYxMCUS9cXh8J+zYLhqYsjVwHnXYh4r/VIqjgrCqYbVav3aoeWlPW7av7E+m+a
wvSKVfrCoZsX8bamqxx60jpWL8j2upEI7nMaSSlFu0T6bLdDvaIdc2lwNs2UdCPH0rruFvrjN8nA
9Jb0//A8gQAFdPv6LRuC907u8vGEZwiZvlpWD71fxL/CsX3++HR5dySoEv9ujNDavR6p87WgtQN9
PKHJOnylyX3Pyk7vxrqONx+PdJtt8lIUlElyIZ8AyJ8dZCACFc90ivGUGf1TWOk/qzi+2CZAwKxF
5g79OxcLlj9h6e0Co3JjEZ87LuUo6Na5TQFfXjK0usXaTE/EpUgciSAhKdH1yyM/HmKqG4ynoLLQ
n25U/S5T28C1at3zXeBy+aZUe3OXxIqN72RCr8Y8VHgQnrReSteWQrWkNXP70dJyyL9dXC403G9O
SfQ1FAR+Ca15Rs7l6wfMZJI/K7OUkzQ64s6wCyLAqDovfJibAgSjENdOX4Y+CWrl16O0nVNDwlDl
U0Tet1XUDkrm4MTGXUcs6taBZ39rMuesZY66N2Mokd4og5GDoLKbbK4DtnxjHeFf/uqCCREVhgGf
MlJQIZb0ZGEZvSFQro50ok2+FZcv5znx9mxvRELPFT2QmpNlcgu2jgh3lo6VSqKMCADIfRUfHPQ5
jiEW8y7EZXlHBh+c+7QMvni+Vp5jiI4YXpUmpxRYOqVPI98tSwcRvbIZVkFeORD3mmTV0mB3s9Dy
d21jSZarIXTitplO2UyO8fjVMwQQtXHrpEn1M1IrnTWDYPddYXg+8plDvUudGEMdpYMONFjhljKC
esc67zZBLcp1P6jhgebj72QIm12ba/WncOjsrRQGF3tQHBZiroSvXS87SL1n2ZaGfr/xWuORW/uh
gsm/a6RkyT1rJg5J/oGuMERpmtlT8kmEdr0c8qgM5Uir+5OZqVxvjlH7FwSk3c73RoD/hbzuqwFl
ZeE90n23TqGuD/fAB8NzORb2ScvJOpvECneYt+FkrznZfd0EUDoqv3/MwZfcD15k/daVRFtT8Jfd
QsqrPVLQ7cLCvr0raCQQ/PML5A/ljusXQSMhMoYg6E6l0SmIC5OIsHzbXZkq8m9W18+iDnE+rIe2
3kZ9qSwhFaZ9M1upk5wgihiTfgY5/PX4SUGPo5KT9qQKYX1RpArcs9Xbh74jIiUAGXaKCIvPjeFX
r5VEltL05bpSvM71Gztcf7zL30rKs6eBmAXkCvWACXg7O+wGX1PbJq+tEyw+cYecAjhXezSsB7Mf
nkZcpFueDoW0SLQapXZRfU+arPmpNPHwRMOhetZanK0SgsOjKGXnghRNdj9oqfUoVUlyCnQn2sIQ
w14qx+OE3rTY1iPeUYjYkdo4Q8L1WgV01RO9NO7UsDZfB6sIPqV5jlLcxy97E5ZMaE0w8ETn1NJu
Wr+Z5lPyLO3mpCl5uRVJJU5gbsQOBLCyKgsUQT8e74Y+hIIcPWbKkKCpwd3MNVI6APa5oqb2SfGk
amtBdn8lgfCPoZNXpyYq5bUolWbL6m93ej+iPhvr7a8msLLvoPDKDSequlIHSHMfP9jNBUIBgQY4
fWngRreZytBqQk9R3TrlBU3ONsrMu1ztlpSBpmvoamnRNZmSbXrFpCmoLVwvdE1JhayGo3Ny1PrY
Zkhu1Wp3gMuo/Pj4dd4fiEyRAiJIinkjVSSBEbeB6ZwwvEmPpoWBGFIA1S6v1CU1uNvslJcCzDd1
29+K5NPU/pWbI+OsDbYa2yepHZJfaSq0Czmo/M1EgOjkiDF4iIfwRZPiYo2R2RQgJg7qCYPhOmNS
vUqSJEDm5uZ+SIaEq0USKBlK7b4jCW9djZIiTCDD+f3xDN3c5W8EYVrbKvoAdAxnTz00sS2ytrZP
corTRS8ruL+HGjJnPUoLD5E9OEfJSIfPYxEFCzfzTVmZoSfINguBegZb4XrC2swISPQi54QUo9jI
3ZOFFO66s5EKqc3AjQZvqfr03ssixUlNg7rrrbdAafihFiF9eWJ3Rms8GMx1m6f+I58VrRvYecGD
TW+pds2gX6owvQEgZoueuhSbnvYszZt5atmXePFEWWWf6nBQPuG+2rla0NTrsbSzY9Q2yjasPGc7
2GWdu75tj2sDGehVqlX+NuwLwga/aB86o6RVVwzy6ygmmgxatwWC0E1CGolgtVuOMCKbqJYfRgOF
MUME7VqJubUCb5DKtREYmDxB5NzXdWC9MRL8DYughm40xPhelsNJqvuVTzGnWlVCqnF2z8t0g3Km
jnmK46APEKXhvpTD8ICpRo40Jexh3fbuvLTI74Tf1kfhREgPF52uuRQ4QvwM+2FlNrL2/PHifbMA
uJ5TOPETUogYBD6KMasKiDLA6KOJtFMmaYbbhS1cxiKpjmEyYtNi1Ch81UztPTH956KOlZWozXCd
GyBviBU/odKFhwE8PHisDTgBL+mqo+VhoIrh4xJY4fYs4lnBKIB9pLCm6LNnVVqzkaowpvsVV8p3
z0432gin2x/Dp49n5fYyowmBeKA8tYf44+zi7pEKBfdTaydlPBOsAlLtLGtfq/nzYCoLIdPtfcEA
E3CUOxOw2vyAtTJEVrTY0E6g5dpHpaqNFUZu0vofvxGXMx+JUjoQnDnQx+xVROZ0STsVg0r81Tby
BoOwH4GOyKzlgTz4eLh3XgosO619jnIQOHPH70JJmsLW6VOOUkef02o8Wmpe1yx8p1uIIUVa3gu9
OpvLCeHq6wNwyMquMckPTrLvvxoNloru4CmhW8m1cGUzvw+HHqnsPi43okr0ixpEnz5+07c4Y7aB
aIkAEyGCB9ckzxZl3NdjpxSjdqrHKNpoSdztxzS0z7XhXYBTDN9g5HElGGUWf1FyE01oqva9A/O7
EYN2LNXga2gM3REGQ3NfDF2/lWoZSSc7yrZO7lVnX8l8Nxj19s6LOwp3bXU/xLpb+yU87UrNV3ab
3IsIak4MYDvbWOBo3BIG87r0w+AgUiVbir2mGt7snXGMp2nCPU22PE+S0aHCdttp9FOYNKY7Wlb/
EGeEWFoUqyffsouvpeScqUhx4tEpANagWO23jyf+JtUgGoC/R6hFEg07dTbvRuBTlMZE+WRDTrpr
DKOhLp3o91liN+skrb/XRp1uQSufzGLQdh8P/s5JpBkYEHPdAyOgZ3697jIFSajOyrVTHBgPalur
sYsO4rHRSyDJHw/1zlYi80bZDmYzugLzYrRihcMgicw+Zd0Q/vCd9LVoA3lhFb+3kfiMxJFcsBQm
rOlE/Cv0ksxcliSNUbTBhGATd3hVONx+dESnFlIlHiw0dLHYSy0s373fRQRv5+MXvQ0tFIpC8CnQ
DCPUNGa5WyQkzW60xDmhKv6g6sOjOiTJxZxkYociSx4cwZWY5O1CDPXO/EJimOo9xNOTQMz1m491
hdRVQoCbJZGyzR1f2fi5tBSvvzsKdtWc9SxWMMLXoyRK0mIX4DknCeLpOQ7lB03p48vHM/hOTgQ9
jP090fOnfslsCo3Gd6qmN+1THmtnuoS+q0DgOWhBnj/gT1A8aZk+HHWr/YKUtHxBNdzYepVVbWM9
7e4iy68PjVEvXHC3G1WlpAoTGCkMLAXmcN1CGegZgcs6tfrwKrVVfS8K6IOek7UYRcl1tNLMDnq4
4Ag6SJ5uL9xFt+uK29VheAyc+L5zNmFpy74SKWQVulcPhy7tsnVVFyFGpJeiWpdSmq4pWi5Bm6YP
en1EwhEgsJr6LYgkzG+mOAhleygU62SN2UsctcDN0LPIOvFE6/a7JrX/0PCEIhJVenJhGq8okU22
J9dLLGojxceUaDwRmzW7oTTCXY5w4wTfLI+K6W8tu1Tw5UAaHq5CsrEbQ1l34BhWNO6bpUrMO+8P
PYU8gXMLytk8K5KlvCNB5Xhu8tTYyIJLyrVDZNQjOiv3FQ4epzq1lV+y40voFzSrAY1mB4W6YQWB
XPuiy0jsqN6YbApdDs65hpY1+GSolh/vmduNiV8D/F66b7heIK18PWsCCVW5UIkpFT00z6aTHuOm
CRa2wC3CBTVslvjE90ZTkivrehRAx41Q6JadfLxfY7Tsq2AlwrrfJkN9H2DzvTbqcdikjaxuHa35
VI2YxGH45/z5+G1vm/QOWaomA7ejd0Q4OMsYMU1pCGMl5dQNSnTnizG7y3WDBIgSkmhdR8r1Vw8x
0LWZNtEurqzhHGrFXQN98Fvl5/bRyVHBJOcrSWuGtEju/puz89ixE9vC8BMhkcMUTq7AqeA4Qbbb
JufM09+PGvlAqZCv1G4PyvaGzQ4r/MGX0/RitVtZ9frUILQQ4ZjNZieU8hYHpk7DtxYiSXcnWZh+
+zX6SXkn7TJPtUfFOAVD9CmR6ul7jvTVxpJ4K57c7l3Gpn7IlpobzktkjdBOStRbg+5aVmRTE7lv
SqWwYwtFLeEyTb+q9L+yG37lkWkDUDtnensxKUjY2UScB53FMs9D9GA0td2Zd5GOqEAT2LXW/RYs
7fzxB10HIqxdxBaA0KLBRd3kdmEFQQ420A/Ux8BU/2RdWDymCD/uLLULNkZa50Rz9gADfg534F0u
NoroR7WQFr3yWEijeiiVVDn0iZHvawAXe+oU5kY4sG5eMRbKVmBviDJn45/bV9PEhoZIkyiPVe+Z
lPlT9SgkIZzeMNF/yZmFq0qZBXY/x/tabPI/L9hTElFfEz0QviNwahyqrgydPNK3goaV6Bi7aFb8
o2Q/g7jFJXJV4HTPR6XRXd97BBRQVMU+H4NfgfpVSKVdiO4SMup3XZbd51oyOOjx4Gjxs9GmJ92v
72rhpJtIHr0KqH8KePBa4mMlP4Tmk96BuA0SEnFlV1n0xlGBGkDhDvWpyY+dYGwt9nciP96EKNpQ
0JpGrGE+IP+K/Ejup0znPwpsweeg0uKdMFWV3URt8eR7ZrzDL9f72upSjaEjBNR60zZgfVWQSSCT
RcPgLVdcrCxEwGTLj3TZ1ftQui8S4SlVrH3bqw8SqrVn/AQ/fbxp3nKD5QZnVQF8pt+CvsAi2vWl
Rq+CwScb1lA91qo9Zt67AEH3uK73cftsgvZXBSDpYniYxsxpA6CRen5Oy/yzL+pOOT0PZuGI2iXw
7nMVZw6hcMdh38T4uzTyKVEcuOTIEzXPHz/5OxcJcwVvimMEJXoS7NuvVYq5kQWxIruk1cNjkObx
M6LckWsUteRwl3HBG52/15BLP9a1qu29UA539QQQ/eMnefM5XcwhBR62ARuU3Hd5pQ0YqpldkKrI
yU3gDtS7yBScIpWvcdjvrfhZip7SNtqZQnAqx+bMJgIpMGJ3Xu6pGV2t4CAHwrUrPg/CBeSkVn2O
hGOFD01n/grFRw1ZveKqxPmr7pcYqGfoCMufw+ysiwJ/xHeNqN733qPXIa3WhL7tBwAhmviXJ2vH
Up6e4NS/JFlJAa+hDzIJxuestR5m5QBSly0O/6wvuQj3sJ6k6I+mCxUWyMa332U2zNGkohPdCnEm
VeDYx69Fj78IQ++0hD6hcR2jVwp+Nc3GTLSV0O2k+2D4g73uoEiO37lU04YeO0Qf1jxM6hzT5dZU
viPRp9tGljyh5+BO2aFpPuVoC4na6eMP+k7ygLgEzAhSTI42FFhvXwHdGETlqnZy1UCb7gNBRvKA
bPGaFl56CCc5OUZ13j+0uRcdRaHyAKPHKR7Vfd3uBE1M7owuac+B323K4a9jNAAMRJKctEiA6Uuf
sL6LFXyMxskdmvAS1Rglh3qvnSQTr7wJIXOKu2nznUB0PBDEdb8aTHMO2hSJtmXlr7mXDl+RNt44
RN47OGn6wq0FxUDjYmkE3A+yp0YJlDZiIelSqzJec2lwjujSP3VpEB51vRL2SiWDUaPSfDECZUtl
cX37U/pAa3BmIjM1+uL27wQr0nIFfIevxCcJmQAwAjC27qYg2Ao01rT/ucxCUY+cxoQcsGSMaB5q
gl3jjW5tjt0Fua37SS2TiwZt7cGPEcgre2gyVSYG33zAtA0ooJQF2wXTHbdwusuihFuxUML2wepk
6Ycl+MYJpXP9SRwn40EJPXGDubluq1NKYEmDXeKYR094MT2tFIdmWVqD24rpBVrF4IYNjW87EGXq
gaFmJ5zQtj4Y6lMtjsGdGNI4x7t8uDRd7F/QR0S82gzGx7pKB1dKI/Ox14x9WxjNfRUji0wGdfT9
Gv2CrIyvbYNkvY4wy8ZR+17khZ8Qok3gA0BiLG4rfClVQGyt8og56w6RBG8HjMftJqV1rELdGGy9
14i6yJPpYwF5wgTk9hQAumcGWlkqj4PQSk4pKLP9evX747NmvW5h/dAu5kwh6+FCux0kjsaoAIqa
uJ4aZG5p1s9jaGkPU1z8c+4/D0SLdPas5NJc1OlgvnudKteJa/hCdrLK7r8qsS5RH0ZOL8X3GbG/
XcXpP8s4AVef7Ttmn08Cm+WB1eVebEVimruhYfmflUn7Jo/Bq1rEgFkssz3FQe4dPp7S9Xebh4QH
oMCaIR9YXEAerGwjnZrcFXxTv0f2R75vtC1w1DpSmxGA5K9kG/BFDfn2u4m90qWofBDrAP3YR81o
UnPNo72hp7I9yPKAg0MXb2zjdSaoU2VFIQe6GsngEvBomJnvhZNRuNmo9UeuYOG5LtT2sYrMH1al
3tMel6hBK+N97lHi2NgPa24A3/Lv4efH+ys+Do1ImKK4LtxJrHC/e/KSBwFUVt9Ze6VvdxQVX720
O6nA3fP2Z252FNPQDqqylzJqaJR9Kond4+Y4lfc4AtuU1b+bRXW1MPVzWuk5sLb0Gt9bCeRbqLnR
tIdANf/8rwe2xCwrzDEsKRijIN14lrw3rTzemJf3lgIdF/IfrkAO18XOEkUo0logFsjgxP45CQMm
J84+j2aa2WPUVldjUrdIi++MiXQR7HGOc9zVljeuXI56PWHH6s7tfR30q6rVz5qQ7kJ06aPScyq0
ndvuJ+ISj1Hxklrmc94JDpf3Re7Tq6oEx6zf2hPr0xlcwow2YmkC5FtWdocpH9siljI3yvsvjW7k
VERE/TypKaoaZbGZFq8nAQQepzPhED0YDrbbz1vIFbZ5Qtq6SadmX+Ik8Q9VaU6fw1EGciWHcNMT
Neof41r2zo1qPWds6E9ZWBINGegMVh4YM9vSfeU5bbLwHBXG9CO1tOD14wPpnVRlBtBz8BIfIZ60
tPHKQw0gWFUgcU7wcqoN2btvekWvHVWPvw5Wc/Wy+lDllPhsSdCzT+WEJ3VOvrFxB6w/EIntbDEz
o95VapG3ExaZuCElNehFsUKdVBF64dDWVnnMC41uoZRvKbWt682MR9AxH5X0qJeNKRCHZZRDyXLD
zo/R8yqLvdaY0UNaqYfGHKT7vEdXoA2HaLcx43M8c5uSgUGhIQoGb+6gqIs9KRuTgsG40bpxKGr7
MKvlYzdqwsWrYXik+Pc+Bf4AZahokEiD0vst5KdgJPAQnryi3vWptSWX885qJT8ECAUoikXwljf9
dRjFSjWIKU0bN21k/UQk6100rcx2dOnyb4BtrX2XDN8+nof1AchdASZmLjxrSGYtEplm9PsS08WO
QjgpqSnFhjNJaJ59PMo6hgGp9EYSQe6U/uMiUIpKTYiqpCpdxDJq8INpfTSlQnyaAivc6Le+90Iz
fwh2LgABvvHtCi6apBxN0yvcISRu8MC0UBOqpo179q0lcbt8Zuov8AoOV+ZtqWAFH5R0JhO9x6im
C62PSXYmgLrPUk135Dos90Wu/SxGdbjr0JH7bTVQ2hWDDDupYpgbdBH2GDjV+MJNPwYio0Mve6EN
hV5BSyBBpbrQ0/0odOqvf/0SrCvSEgjDYD+pGd5OT6U3xgiAwnvsgpY6TQxvL9ez+thXlG8/Huqd
pI8gZA4oRb49R/7iU9Qpkr7AYUoXqsePhizvOaw6b9/Hvo87oWnZCSf3SREFmvfmNGsxNvXGwpuH
+PszYek1h146VTtUsaXl6+J/Y1SZ1jSP1DuFQ2+G/j60RvNzZybhCUOa8NRpde12gXKfd4m/JT62
aiHgTTxbbVAbRxBnpvncTnc4hkZYmL3x2KL5fNebcnkOS/8weLPUmxjts4hdHSjqRG4efwtb3TsL
HfS/hnzjuRA62YmTMjiMgfx18LL+lIebRtzLUwcxU9BwtN3magaX8ryh/jp1LN+HMzKq4bWzyv+C
vteouZjVWdTi3FUqALNKmLVfN5bGHPzefBcGpZBKjErAyW+LQf0MLXY45dE1VVT/pfct+EVahIJM
QsvTHOBeI6canARFbhwskrN7JNRTHIpxkrQDrdhKCJbX3jwHVHKomczRCdnW7Ry0QAmA5JnhtRes
n5HcfE0V7ZiY7MiszLuNNTm/2+rd/xpssQXJmUPK9UZ4VdvQvPPQ4QYpgFbux1O8fiWIi3Mrl+CW
oHx1s0qdj/dRF17lxkpfzcQjB+ErO9Uw4NpMRrmx25dHPGUOCeAiYQw7DWWexREvU88JvYy36n3t
56Sp8VmLm8LB8nTrmnx3pLl/Q4rKzbU84bHxJH9rh/CKeYip2RnaXXYydMpkkzxuuWuuDvq39yLq
BdU7Xyni4r36GCYnRzzsAalxCiU6KObcvQqREOyHYXImr30uYlBHlMNh4hh7zR9PYjodijR+GKcR
fgVF8YQEhsDGRlbl4Cv+PWoyl9CPN4L+ZTQ1P+tMOFdnQB73+eJZkdEzvEi3wmtQjDIEkMx8nho5
2xcdOhS5GPa7fNS8vVoMW3nne9+ERpeGlCPZLH3A2w2EfWJVZT0jh3hE25icKndh4nm2L6rZP5KO
5pekMzy/J0gUrvjboQTckrUqRIYrCI3U6XFscASr3zSFW23S+UgAkscyI0pctjW9IBaaqPOjawGv
kWZBTBgGk/Dw75uUq4H0jKWFgMm8if86e3VEDqEo9uHVs7zHxPc6t6ImeymFfngM0VE7/z/DzTxd
lC4wdllcyAB3MD0p2KPQPBAi1f8QYpZ7SzB/yok87D8ebH2vMIPUx+mTYTlAJHb7bsitykWEZ+dV
HfDRHKLgdymWSHW1UX9MUvMayfU/xjYETUgtMJFvFWZQr7cjdhNmeq3a0wZXdXDFyVAdkP5s7U4p
+43TdVXpmMeCuEOxgwN2hlnfjhV3GoSqTNaAbCgHufYOA1XQ3YBx687om4vQY29qBuZPLX+Rffk0
hA+Jes2HT0F6rSsgh+pFAsMsB5RDk+kQCoPsVEb2CdcFD7uh5mAmCkpS+cZjr/JMHpv6HrXKWaYP
gM98N/214Poi1AeL9NKNMcqxo1Tpd+iUE7sGkbmLS634EqEYaOtNoz9KYtddOgmVl8iwttzY1wcG
D0IjDINuZpBI9PZBtKqp9ChGnBu3delubs2fBiGE0wp4e+Ol53e6vW+N2UEAmAKHE2nIotqHjL9W
WqkwuFngo9iEauBhEKvsy8fLfX3f3o6yeKHcLwq98vyRMqYJNl2RMXAwpWOs0NTy/OL48WhvHcPl
S802bFDTDcQS3mLvvz6kJCC8Y1b16PqZdBBq77UwZc+Ja0iFAZ4Al7L/JkT+fSvdZ9FV7y9R+RxG
n8fI1bx7efjlm64WXeU4s9PRacvOKfQrMDk3KX7U8c+6uqT9f37jO5OIAM9Blv8zp59Ti5Q9HgPW
npKL3XrfeuTFR+timei5NIh/f22Kqz/gL/iztxRMCioY16dIwBJXelG0J2F6FcU9ma3QPzUWemHR
USv/WN25lz4jm99RjsR8wzaCP4Ll5Fpqd9FJn3WGfmY+3vSxnUW/6KfHARSW+ocR/s6yPykMedNT
CTMuY32R5C+F9Wi2IKDkXYaUsAB+20jO+J7YH8//KrchWAY1NqsYU5enfLDY/4ghhENALgV6sKVF
2VrSZ2T4tV+NNfh3pRz4yMOn0hm6hHqfA+uz0d3FMvvjp3gLkxergLRiRgsSuaPwvbjw03gwIXN5
vdtUBeYD4iUqTqPW/MBCgkJRkPymCZjspkT7JZmRI0o/opFKX2a3AHFKrPSUSxdO90n91Rz+m6Tf
lnRKTPgcwmOr/hBAVuRT8RDnd0NziHLji5rLT1r6wxjoHqOM4VC227gP1wEMEGFyU5odXLkrqq8m
BoHR64niyiH8ayV4FaicOiEknYOaadkdmv22YpXaxrCrdq7y1qYDDzqbwwFyWITkUpkhcaYNo9uq
fKTIqMvjMCF+mWhec1QjEHloD3fS11Dxjk2aJS9xq2gPYZ4U1zjv1IembT1HBxr7zxc2ZRnsAs0Z
pwrEZ3F05XGsBUnki26NIG2OePVB7TLToWZmlzMQ7ePltD4oZ/PmWU4Vuv2MAL09k7FT9sUxzBkN
ydvDWLQZBNhhCwyxao4y2dzSHP2zhCaCx4utY0DPlaVChtaeCmePE7k5A2W2k+SlS1PWYBfQStMc
XxJ8J/JBZ07STzzCf+l5odhZVb+gNXqs4sTpBjj3ymRsuVmvj/KZWcetTt2CxGmZDYYRP25G5A2K
QuuR+FKEV80SQsfD0OiFFovy5+N5X9+F/INMPVKmIJGBdd/OO8IbpU5pXHRlAWZ2YwX1ofPzYa/o
W7HzO/sLlj4XlUYjcaa33I40peoUCD6wBQO5s50fAmuE9tvaXjDd+8GRopr3q9faTx+/37oKwhcn
5gBFBNgaANg84X9dVkqagy0KksntYYd/TgEp3tH6yhHcl0bciAXdDbKyx/SGHF8VhF95I6BdFY6F
0yg+UAryvGMHI/Wsw4C3xaTq8Izq4+8fP+Y6YMVOdyYqUAuZcf2LzRbi7hGNtY52h+LlELtq6Skr
a/2xUKfQ6UMt2itdu9X9fOfbUwQBgQzummxmiRTIkHKrvF7ii5AxT4NkUu3GDwIoQLexylYYQfYd
THMQkFBvSJ+WQo6jMALTMi0wK3Kk76RO1K9JNX1KingCcWk16u+xRqPLKpInOgC2jl3mt8LShqOK
ruK3aohfFb+rDl2jKP8cocFL0cnleDyqFUsKmZykVVAPReXS2vDRRsKkvhiKdON4e28Zzp2+t7tl
/s6LZZiUBcAZrazcsJ5AFSXBeGci4GdLUAcfGkVQD9FQ7kW5CQ8EIvouNHqkwLPKRStC2QPKyg55
K36DdjY5yezAgp3xsPWQ81Vze6WjgEXuTreQmaAud7tXzKYFg623udu0X0MEvy6yV1UXNdH6r1kG
ZCbzLUiQ3qjdT5jxXBvcV/ZiWgRfW7G/9Ok/O08qs2Qe2AaqCnTQyO5vn8doZKTCtapwA2hpn1St
Lx4nM8IfPbS+CnVkvHQjuH0hNO+FKkhcUw/0HzJ6oRgQ9l+isKJnUorJv19Vs6APkET6JeTny6uq
bTC/aWs6qokfFK9hnQeHLoun/ccnwvpCpC3C9QseHd0H8J63796C4W5KYPauYabBfTuFqP7qo7mx
+udlt/zi+L8CFKACgHTI4txJElAOYpmXEPHJhyBTlvvS1KadLgSA7IfoHxsk8wdlLGrRBI6Yhy9e
qtfMYhoKOXdxF2vuxFYkAOyNjT7i+ljjnKHJS9wyW7Est5rciD6Zt14g0uH7EMvrp3yQkl8WCowf
f6KVbByvQ9lpbmFxZc+yZ7ffSJamwEgEq3a5yBDxaCXvJBvRUY/q8ZijCfFfUcmnsGnG790whg4w
19ZpZSVGKVp5jYxsS59shZedH2guTs3hDUJQ5iK8KRowGBG+sm4d9KdW1WwzKpDpwmvYm83OY9HJ
0155CdjIu9wS92LTW7tJbNsvGC/OzE/VymnW571tBejWWKjv3vN3TTtOmw5ndgRxuRu17ruZRq2N
tCS+840lnus8rBwxaarJDpQQ+FySKj8/nuw5PLhZqXRzCE9mODc9Uz7u7VwX7TCh9jmKrlgDX1GD
KUQKMLcurYROSJqa4bkDjfmaS0V4DkVhcj4efv2taY8il0ajXJ2Jb8uinJkElTVFieQmQxq/eqZ1
KqJpOHmJcgBpCdq9q70jcl/fsyKKHS3v9J2BnYM8YZc3Tn220QRcLXIeZ2Ys0WbHimDlYuNLekNz
KZVcmvfJJZH94H6E/vejTL2tfHN1Es1D0W+EdMf6Qv7mdua9NmhGzcolqgv5dBU0o3YGmR75xxO8
Cg8ZxcSmlZoMTAmYJLejQC1IAuTtRXcmBzuJ3KQnJZd69MbGwWVrVS+lpnX7EsH1jWtvxRGgEURR
lwx2ruEx9OIFAYuXnWk1tYujM7ZyaVx/FXAJ2Q1pL9+VjTSejED7kokAEaPcBzuJ1Z87toH5Mhp4
ytJM7rAO8b2XBLHxU9Fh95tX5Xcw61eydNGWYqu5jNaQukJQc49TlvmjJjPfBIFE+VQgm3VQBmxZ
+0I4FCAkdkmmCd9om8iHEc/WjaW8ijV5XaqwkFX5RbNkEYgneWh1mF7TeSwrZFGpX+2MCb/PaJQw
ClCsFl0rI94qGs1H++3+ZdS5RQOUEFeglZumMZlx2qm1i8rfEVSHUX/WqAAKRQdEet8SW5dq7Mj5
Ma1e0cWx+/7SQMYQsq9+BDY8ffLrejcfs4WqUut88noEI+Ri1j87CRFeVtaPopcPcRPtkvyxCQQc
EA7INwct3Q8pPRWegpUlQjth45hqvPdlpj9A9/ABzrkfa47Q5Lug6w+RER1g4p2MpN/Dw92hhpcC
TwgqJD+z4DSo2b6Okt0cKCaIIib8NU/bx8OpUX0An8BVwBebe0WrDpmJHza/+72IC7R5UJNw5wln
0NvHxJCc2P8p8jSDemxl+Vh74zGlRoKAVNUFERcj1PiP99g6/aXAQX/MIK+c68bLlnSm1yK9qkp0
vXayC2HCfxeTQbTbrHtBGX13ZLaOA7HYTtaTCu5LPSFAGZeXUTf+CEqZnxMtM3YeLQoHv2p/L8A4
2NWVqTyQvm2JCq80L0CTI/tFqYs1w9G/NNqwYtOThESmxKQ1+SkrwvIelVaJomEv3KmTLz0GYhLa
AZBuqTfVvVg13r5OFOkO6+tvQBzczKBFPovJlM4UR/3BU6zsqqTT1s27PiPBGNDip8xL14E+5O3p
pU9qo9QjWKmCasFuTAf/MMpG+fTx93tvlJm0QLOGwJPW9e0oViFqHcTAFqqfiZVYjhCuLqLQ9vEo
71x1RDMg1pBGmktiy6CwarPAE5W6vWKDZFzohH2T8UKwq1T+PYjw+RQ1xfexO1KXc+KqRsDGiCbM
u/04vGN+pY0Ydd04IDkFIUBLmfQJbvYiqsnTSqt8IS6ulZUpjpLHvWtmqHZnoa8dwjL4gUdxt+8B
+DlZTuglIL3shHHz8vG8rGd/hnEwH4hcQz9fTosW+kOE70t2nSzjh6Vi0Fz4Yr5xDa4GUYHC436B
jBM95lWTJLNqH7OPSHAnRDfv4SNS/auHfOM0XgVT8yjIGrL4ISiRANwupChkmSrSKLiCmk/7JumK
favn3ckqwEGYZhAd2rDXz8JoGkfwgcJGhP6mhXBzGeBZBjB0lienPEPd83Z8RZ4yJdJ67VHrQ8TY
sWe1pQG3mjIP/B2ZpwpDizqhbYVU8M0R9bQw/W+0OsUO4+Sq1EiV1XI8OgjifIm6DiCRL3TYK1aG
fB2syDiZtJ3v4rrr7RHH9/3HC2F1gZL9welC2AvPmVkH+Pbp8yFNm6bRYjdOS2lH9SmDTxVRMOqb
YyWFZz1sxa09ubo+EZzhrp61ZPlkfLnbMSt1qJhGWjwpLkpOg53JtY+QDjGGXP1lhEp4HnJq09I0
aQ/4YeBz6enFuZ5C8zgi7+h8PAOr6JPaJJuAhyEqpH+8qGZYaOx7RTgVcC1M3Fa0UPlSIij8RxgF
dWP3rzcEjTMo8zChuUtWGWowaKoXC8AVSiGLD0Y3w5WQUdwYZRV9MmugdGGhzF+Vtsrt9LbwG0Zq
BZHrGW12iAJ8UGPkyw7InPufy7QPv8S5Fxwq2l4bI69PNwTBMA7FdQue45xF3g4dD72ntnpTuG3f
aLshENsHHBgi/AejQ64O8cGH12lXSZCfDTwOOsQanShTu58ff9L1kTCLG3HhAqChCL9Ei3lGr9Kr
qVNX08CJICnSHBvNcKRo7J+KaBxt5NGLU672SCx7tbwxC+stRVKFRD7gyTeRj0VM2su4RExin7pQ
awI7gzB1VFut27EDn6MuNveZFG15qq1rcoAfOH9MkayGGsuyIo0c6oTIlyk/cnGpewLUYk+kV6S7
Jlb9b74gpqdAnCD450ie2pR9AjsfWuTYfT1+yIpYdvJmKmg+KuJ3rWjZ9HERK3dKIlr/ut9mZjWS
GLCrabgCK79dI9GUdWYxDOKjKsif6JJ3VJxUtHu8buP6WX0H8BkkQcBbKNPC6Z5341/VciEFL1Hk
DDQJrpGm3wxsJ7Mc6Ymqij97qbfVS57/vZuLYB6PzsNcgJrV9xeLf6rUrKLVLz5CPW3swBhCR/eT
ZOOtVsfVPAqS0eQ6lJ+pvt6+VRYnHmJxvfgoCCk62HjDnWVObJsy+7RR4VoHT4ylQmV547JxkCyO
xmIIpTSdavEx0OUXZQbWYu4SOyqIqN9qO3THrhYfvEJ+CfXalsHZl3Zc+dbRT+mWZoP538fb+k2l
ejnDKjgHQgqaC4SOt++utGYVDlYpPpp+Me4yPfD2SIFEFylXWjsRPesYiUF8mjwx+lPoOGPacJKD
75Y8KSi3N6m1x1CrPla+0dhYj2cHj1bFUTeT8oTS5H+DngQn4JPCUYy1314cF7uykkeOKUG50/o4
fQynPPhR6t74tUK7/ZTksnbXhqrullkjOZzn2K+qXXnPRWa9Slm76a4zn923M0ATE3AO8QYMNvzj
b2fAMPIoauUCdqHU6ju9hzred9JTHMmOlffajjH1Xd1X6PYppu+UlVBuBAzrXjllBbyaiLpABs3l
1ttH8HQjkv0MLoicCRdFE+5bxa/3ZWUMdylafZc6SH70UxfdZSIaghhMFvAOIgWvjTgN75OECVX8
STriTNv90ZtE3Xl1hUFzAv0+KvxTRZBzjLiy9yXRz76XBvG+NtPiUoZK44gC0vvONMKonEZFf8i8
ULXNPBXuJUUq8VvMOOsNNJvC7Prx6nvniEUYhDr5rOeDaPvyPCkHoYjaMoZhMyrCQUWJ3tOVGqGN
UCo5LsOmvU8Fq9pV8XRK+umlKZNdomB9K3a1dk4jerAEgY33Qv/T2lHUcFuzVzZO1/Whx0PCASGt
IsbgIrj9OqYPjqoyawGsuFpe6jFAMjGBuRSZYFTCKhrsulPEjRtvffJRqaXpRMnL4uJbKu9FWBEV
Mx/DLX1/ekEzrHoQg2irxTev7Zu1P5OPFDCZsx4IAmiLexX95pKXQEBBZP3Lo9rv86GP900flQBK
Nz0I1qcfRQUEugijqO8DaZjf+q/7w9Q5abVklNwoLtD3Lmqdmkg71F/zXhX2pVfhTKCEj2MtyedI
CTQnztGNl4Wh3slRMrwAe9sK7VZfd34kxLyILTjYaKjcPlJWowFijCjpID/3lV+pk6RF+ivNgan4
qhh+Gr0tIfbVt30bEkQ74j3kOW/6uX/NAgbRgz7mnuSOoeY7DbKnu2jI+38tAaOCRM9yFnmlSURR
/PbFRBHZ6piGqKtWkn8wp8T82iLdfkqFXHn5eB+vgkMiM4ahE8UEwhRb7JCo6CNkh5HRE6u4fQzj
u9aqMAK0LCFxEBdSRIcW+15G7f0CSXhj8DVCBpOvN/FIqkG0W5aYiCnGzyzUm9Ttkb87Ir3onWLN
qChISBLETeytxH1fiq+iGRT7rk4kXArybp9SFLeLXvMc39fHjSN9HbbPDwXsmHmZKYVLzroZdwIX
e5C6oaLWZ4ra4i7Pc+sY+5VmxzSNzp0oPwfa4MRihGpTGJ88Odkqq66xYDwG1ZFZ3oY0gkTidhEo
QCox+OkTNyulh1EM/Qe0NpU9UTZAJqnMdwmcjp3VivFuyDD3TuJsI7ha7y+iClIHkgeqCSubjHTy
Y66WDo54q76oquCfmwjVLCEomh1aXvtEKbe29DtvDU4LgDQcHRGTHHUO+P7aYAlynU2d5ok7FlmF
DGthfa8CATe6JqZ02Zsi8A4qBxEVMxZpXe7rwaJI8PGmWO/y24dYxBUpNaK4qtrEFeJQOJS6EO2T
PPI//fMokPvp8dCghYS/hIeljSUJcRoFrtwHYOxESdj1GSSmj0d5Y6PeXhSUYWgZQttGBJCa6+2M
hqOols2YBa5v9TsuczuNPydKuIOrdBi0r5Z8jbRLo3xW+8wxItUGRGtbSbsbBayG20fDG9FjDvEp
FO0m/CFP8aOSXTT1d+urGMa/yMEnb8BVIgZ62faOWQM1KZMTkfnBzPpPEKHuTb/7XFTfczzS9lXx
E7Xjf/9eEAC5A8E2cBEsWcmQflq/DWXfxVPlzkwFGa+IejPimTOW5USagAiREpxJAst4G43ZgQil
DNwY4fpToY2G48HQO41WfggEw99j0VE5vRlZjgGW7pQlsmSDu6g3vug7q3NmfYFvBjtLMre4HWpE
PawWfRG37yKF5gZmg+JcIf143aw3P9wy1s18AiBXuzwFi9bq/NDIfDebqtdenKyXsjaaV4GDCheU
0CDFYQE///OghNOgVIjrAW8tA/qgBkQVmEgLTWKdnCeMIu4AluO/4g2HJBa6HZHoltPp+kVJiZlI
UlXstCG33+6PWh0CusJNhqoK+EBNj7TPojk1OzMbpB3LyL8LyzQ5fvyibzYct4uJUQEnATQBMYdK
xe2oVkofrRyrzG0sd8o9RwrwN9QSFMdSO4dhMPWHFo529jqAwRX710Qgm1P3Xn8uvFNBrUqPH5v2
jHCLbZhPXfhdLS1HH8dTPJ4kBXca6F9ws9L8oPSBHSkvUvqgBI+GRRnY1+onfZIOowhmvU7QeKzt
kGvVCtOD16THGqnMTmp2DXKZRh3/SAE+78cEzKxZAVgMGtyC+qo/fTwlc6b094xQkqBCh9usMSNv
AEjezogxsbfFPuyfMy6HUynii1ZiBnkSclGhN4eGQmN0xj5t1a0j8i1quxkarVvASATts58DpYTb
oU0rDSYupeQZoUzZbhCgfWkT7VrJjX/Gv4UWms9ce2bq7ZWI7a23vXqKGpDkqT4il9WlMq68enjJ
AQ04WZxah5Ij08C89WVKsd0avM8fT9aq34e0BJm/OcsOsopWVo/D4MeBWunCE6n3CRGV4pIDl3KL
IKn3QqFVJ6Gtd4kmFjuhJ4AZB9Hce6ogXSMztE5Dg8NxS0ldH2XsxjtJeRnNrto1uR9fUzmSN5b7
KtCbETsQ8jEn4QSl+bHYZLlgla3RVcqTJ/kkCrJaHyAS5F9BmH8XvBYVMkQMHPF/7J1nc9vYmue/
Sle/hwc5TM29VQuApCiJlGS7nd6gZFtGzhmffn9HtqdFiiOO7r7Zndru6nK5FQ4PcMIT/kENyl24
2IZbmw5QAae0tktefV/a3HExD09eeQOD2qOxJ7JYQeCgUHz43tNykUqnnNS7oAyjVWJKrd+HUXCm
cHR8Xj+OAkMGdzMo+DRpD0eZqiwqxkU4acxxtcZ9j11X19325RXxKMLydBFTYwN3BbJbe0wcjq+F
IVcypcsk4y5RnHptNvrsVQi9QoeW7xEGuBxTLV2ldvbeFBIdc9uviiGpVvOE5q9jd82qzKf0wikc
5RKtlY8NJj5uH72LojhCKdn+KzHkyR+0orykzG5yOJAAIaxSe2qoRKtCt+prJ8iNiyiqCk9ZpHRN
bdbwdDm3EO7sEH3Dptoral1/b6dm5umpVa8S2c7OXFzPdjMPgqdAQ4GzlTD0cS0+CSHjalycDpfA
O0KdlbFG7t2bvWEbr6jyX01euYt8GH431ZfuIX4XnLnBxJI5egsCXA9uR1QjSRIPXzY6y50aNZ16
B97zAhKn3li+qW8UsoWX3/czrtjjNAFdoEcFDx2g9+FIOC/aOZtfvauu7Y25SffTutoqa4jWbrhS
XHmde9qm+jCsrDtjY13KfrEJ/ciV1i9/juPr8/hjqIcfYzL7Ph7kWr1DJNg1UILLjC9atWlUE1Dp
mTV+vJMIlYG1iNCLwAQlkaMp65oopkSIrU1KYewsO/zQFo5zJvk+PQjQaap63MvHsrfEU3UTZDnY
6RgzxTJO4hUg1vjMVMT9frBOkCUBAUGrXyjXcfscPjZjjFByXarixuxDzJuhWqMGXYaCmB/4aGV8
oTOQ39ZA5jwpXc4tnudzFFDCn8UcqtrHhD1qwzM0VEav5dSEPDmXIsE651t5NApYLwEywH5XdNep
4GmHc8wzCj85uhM3FHDz3l1A+V5k5NN3L6/AR1WMJ8/y5ziUwJEAoRTGnj8cx2pQxgDal6PNCPwo
6+x+M5bVnVoY3+XFUBClNOPZjWa0oqDSBf48msPOqOJqhZeSeYFUYevXSjS68qDEHJGdj4IgeM5R
i9a6nG3I/dZ5Evsy9sqeE1rvFSvdJXLq+E7drWeNSnvpSMaZpOYoHvo5K1pDtLEENvtYQWGGOB50
BbOqnfBu1qn4NrwrAy6oi5BP7OohMpWVItuv29CP4+o0iTjFCaro0B4+zRkspIWMOTWZVjH+yvIs
vqx6srpOz0M3q62PbXXOEfrEQgGUAkiZmhrTPQYtpDqXyVjH2U1n6dFFMC+2l2mwox7Xyb99m/49
fChvf66I9p//wd+/ldVM/zbqjv76z5vqoXjXNQ8P3e6++g/xo//5rf88/Cs/+es3+/fd/cFfVgX0
0fmuf2jmtw8tvkKPY/IZxHf+d7/4x8Pjb3k/Vw//+PNb2Red+G1IjhV//vrS9vs//qSN+WQziN//
64v7+5yfu3i4b77/sW2z++L7H+K/3Te/LO6z3/+vffa7Hu7b7h9/Wtob6luiegzOjUcuMOjjw+NX
1DfYFtCzhlSDAxgHz59/FGXTRf/4UzLUN6QqojZG0kLCJAqubdn//Jr2BhQgRxlOaCTiYBn+/P1U
Dt7M32/qj6LPb8u46Np//Hm49gXygPQHvTlCXI58TvvDNWjqIZyeHCKXZPQiJ8Hkt7GGL1KKl+0Y
ZOWmN+a/2KPn4sHDFJ9xBRSNbE8U1lHnOHZVcTo6xaUTJJdD2ja3ldw6iDKMQfkRdl9+nxWR9BYY
crkarKDrkPaa5sFD21hJPeRVVlFRDoCsK+Uq6U2iI9FNvIqjIlPWTSaXn+B+hxHK/3b1oPW9ThRW
IVI+c3/+iMxRfj8vUf1DShA+zpYJLxWlR1NNSfudieTkt6LJ/2p0peq9fLElZFdjVfo0S0WMt2e8
KYoe1LSpcc4O6kjH1ZBr2huRFMg3FpIoP5/Uq/bSLv7WlG35ozvcOIcb8P+9HSf6rP/2e+0+23Gg
QeO2y+/bX7vuYIOJH/25wdi3b0BbCKbCL2b87w0mvkJZGTQ04AT6dk83mCK/EYEjlQGBWqafyO/7
vcH4mvhdZH100+lnwbD4/SH/GxvsEZT7951p40/CvuLz0WmgffnMEgQH1zAlg1Qu6qrVLilf4+RW
S7kV+dATfYDEuDIWQR43ayXR6rXuZLj5ydQCBm28zhvs3lyllb8Cqa22kRneIuU9e6jKvnUynfrs
gNXrvo5U5/2Ageq3oZ4Uz0C2HukbfS62etDuymFMf4p4vGpV/q++7Zr7LL4v/nD75uG+/6P88ce7
7p5iRRd/a4/X6sEV8H/JmS/wh//1CtzH/cPBqhPf/nPVSYrpvKGmLHICsUToe/5edo9f4oAGCo+H
MEqkoqLw+2BX7Dd0EYXwDfe9SNOfHOyK84bSGIc6iTLobiGm95p1d3jCCrkqPhk3CHUWyi3P1LsW
I7PCDI+Lv7AnydFijeQmWk2adpktNr3xYLHqPQa1EGhydaZJ2w9mAj1XVTbcWQugP0T7apRTlvAa
cbFwcNUBUYE5BYLkRkn1VyRjdOo1dtXuqlaOvi4LgjmvjyP+h559Ah33wsq775v+YOmJ7/914Jkm
awj1OiESxKkmWDw/IwrINW/4v4CNqeiq9KyfRBScaawrQUgkGxH9CcF7+n3i8UVqo4L3RBeMbI8a
3f/B0mPVYYLHh0DaiegETS6Rkj2pC9AawRKoLoNb0X3y1Qizlbb9io/afIHMxYWWqpIL9nNh9SDw
nD6AFnkvycvgQ/XA2RoN+FaarA8KirtRPG3jsk89ObBC9E6/SYv69f+vsm5+jGlFne2/XmW3cfft
Pm6KXxfsYQgrfvT3WafqnHXCEAWGO8vq7xUnKZr8BgKMjp8YlDLh6fj3Wadqb4RGHMGqQCjTfSYr
/b3iVOMNfgoKaY9Q7YVF85r1JmLUv29YgUeDmi4Y8bROQQYd23qaTldXGPYue2MqJcrWvSs3YegW
U5z6IT653pOH9OuGfxoyP9JGD8fjVkcZkCY+xztp4+HybnTIs9inq3tCQswJIp22fVxGXjuY+2VU
v8hKVq7LAH0UKbjN809SWGtuU6vz5uUPckxVFGA/0lWiF9HURFGQy+TpPiuX3OzGtiz3FX2IelEX
N0D71lXyKbqq2/s2L4KNFpNul3pkXTSN8SNsx3cF3g6+PvXGvrDau75ElBkdofdW2cbulOvKW1UP
LroEWD4GTjVQNA3PkE7W/C4c4u3yWTUrIpZ4POe0CEby+EWKRpS4VUHvczQ8tqyfnBuVUWPSNtXq
Lo+wlPX6xoXSpH2jU+TSINHVy16+0LNLmPZht266i6y9wwyjuXUwku1dS78wJM98KC+57ppm06KF
Y68WddVgTwzXxtjXaJITDtHev05imqYQjzhp3MICxOIbq3Br1r5meaH+lip4g8VvgvLyWv1upG4q
reFoLPsxcaviIvqofMlmb7Y2Mao1uMyp3lhvS4AcN07xwZQQXSy/FcqlaV701taaVgZSHEhmexbc
78x3Bt+RN0q+6fG+bNY5ki2osVi+NfqTscYFh+gNnfbI8WLsZ9/2t01I4crN7qq/rM/aZydy59C1
bh3qKK0XUjJpP6a26yR+GfgKqOfrYW1uvoYrJ3Qly1U+lnfSR8d2gdTK5noizZNWc/tt6laD6pfR
btG87lvcgEkGSujnV5UffKnlC8Nx08ydQWLkOKy5huKqO5yetoZvvattD+hj8NBaazt17cktr8Kv
vDXjXcuskgs6tjXSPe8119wEG30Dsq52o138cQn9YL5Y6i0SKLgfflgHO+e6vwr2s+Ua78urbp1d
T59Qqtd3ReF1oT+EfviVcMT25stmbWyDt/iBTomL+8xU7aiWTNNGux0kVLdcxzdh3904n7ONdL18
zr8WO9vY5BXIIS9cB566GX8k+PbeZdeUl66dbbSS/XZwQ6/6Mm/t9fQh9BoPJZgVc9ym7KnIzVaA
HpD5AvNU/Uh+OJOb/ChmN5G3g+0Zl0Bh1+UVludsvuU22ekQ4HbL52JjePG2RhM98fo1NLXv6bb8
NCcb5619vWycHVybrfMw7LO9c4fzggQPY7/cs20h0mluPQAOcONbZVXcFXdw+pzen3SIGx6wAW30
TNmrjJ/H2qtC+v+hwZa4lV64Bu+r/v6P/cP4x6aPi4f7g7hL/OivuMtw3tBZQ3OanoMIvP4z4kei
nXINaaZA39NQfRrwy28I0Aiq+IeGK6gv0ZD7fQsqyhvA+hRfhJIbBnAQol8R8R/W9oBRgTVHkAfh
H/rcIj48vA1GbZKlCaAkqFUY9G6nddKPgiLSxZOHc+L6O6ynPw4DwEXBHIVwAJGLo0snD5ZSytoK
vYiuyv7S5GTx9aYr901VFB9DyIwfkX9Rt5qSyx/ryDTP8J6ez1JootrgQgR2jMrV4SxpIzatURjh
rpCXbqOkdu7n0/j25TmeGoT8jPCEto8wMT0cJJKtLiuVMNohDBx4EpErbOrmXCBxeN2JJ8ltJ/pJ
CCCIP8WneHLdScsc0h6Io508jbhJIA+yWuwl9yU7fx1S9tdQxGfC+NUCBHW0NtK+Zlk3fbTDjaT/
5pS2tEa4RnsdPOjnMLSPKe1BsBKEo8MZwbQzZqdnRtOQd6tozGU3Q0b2TN/oCDf4OAxhF++ft0Mo
dqzpGg9tKaF/E+1Cp+QO0Er8EuG+E3OpD2M7ge1oTdjDfY8s9xyV/oA6E4xz03n9WqTmBIICMAzE
VesoEBwIcAMkeaJd1Fr9ZWTnht8vVvbl5cV4GN7+nK1I5sjjKQ88k71x5iIPJk2NdnUqfx/pgWNo
UN0Z4DndWQUQ9vJoJ5Y+RWfWCUcVEdpxW7XnmTexY3JX93rPVa61bt5O9ZnQ9cTSp0BB65i2MdjD
Y5+ToIkHU82bZKctU7CZnIw4M58fRjl4nRAsTw/gBpKiNL6E/gJDHS7JPG2UzKySfNcVaTCgvDG0
F4HTnsNTPXtJCDsAL6QgxD0gLoHDYYLOzlPbqjgxljz2zTBPv5thheFSn9t3WGK9ToRaTAs8GoQU
XpDC2jseb1Y02BZtFO+ChSwnSkqIJmD+V69cDDQHoBXxzlGTEwCYw1nVWT/WdqLnuwlOMSgxbfBK
6FlnRnm+nx+HoSUFWR3h42fkZDBjdO+DfFdBDXabCRhNotbTdyR0nXXUherNvAx3CDe3P6qhKW8C
dSi8EiTe+rXTNQTWj94mRV9Or6O1EoO6L5WoiHZ6pM+rqJe+B1I8vXaDUWMRaHMg7dxedG0Pn2nW
qmVfg3reOUHXr4Kiif3ZIvF49VQORjmaStmGAST+Odp1aup4kapPbjjazZlRnm1jrhSxuYg7SN3o
VR3OxZknO5OVMt+BBNX90BznL1kk9Su61fbtyxM6PRT8XfJCYqZjBRW5tEe7tOR8N+eK+U7ToiFw
1XrsPqRgZM4Zg4mD++8MX+wubjFOQNpG1C9w0zqc19K04VxaVYmPSXY7wU7e1pOuunhqe6jqelkt
LwhZjMOZ0OrZ2SuGRZ6HTS1OkeNChpYi+N6FU7nDxkVyNQTZ3XZO01e/NEZBAoGuGwciy/1wclCV
IM4oRrmrIdZU3qBKfX5VL20QehAI43NQkhPPkkK3gH1ShMa1++hZWom2tANuZzurBdy0Cuol+5BF
Zh+sc3ux9yGc0e+z1Ju7qZLi1n151Tw/lglGiLkBKwjMwvHgYWPpSMVY9a7sOqXw04miuJsVTfIZ
yR/tS5TJieK9POSzhUrkQ9WT6xOqNcMePV4VDElb45CyCyejhR2YhYgdJAmab4pxRi/+2XphKAIQ
8g/aqNynR49WkuPEMquy20FcUn/oOMru6aRSAXj1jB5hJY/qy5h7H90C49wj4Vlkw27pleFKz9N8
nYNT2IZSEHx6eahn74vIg+xE9MoAicLIOVybpZM2umQ0/a6xc1CVQpcJlWLJow/bXehKZ5+J4E68
LKpdZF8ErAp9ePGEn4TgYdlVRuS0/U5SmVBbOZ1fIIRPaWGyzmzuZ/tATE30dQgOQCMfI4FYes0k
p32/IxpS7kc5SzwpHPLryUCmEOh3GbuYTporVJCMMwb1GCgyj4MDTQyOOiP7D9AAadvhPI1KgpdH
C+CmHqRJv5usSdJXrT0a9l3oFM20Ftkptnb1oqAk6jSqfpk3RVnKbgK0MV8ndZUPXq5gpbBaAOWb
ODc3mV3KHnzmPtnj2EgkqumjLG2RvW4032iSqHRzDcEP3+iH4APakBLx8azp2UVawd71m0Eq8VxQ
wqZAObqqwYRSWJ18XcboBc5JmRhfmgSBNA9X1uUjio1xepv2MdmYsP4yr4qgjZPMDae0Kt8pce+k
rlwNmrFuBux47+N0QIldG6hn3kaAK5ybNDHaH0bbKIMbOZkUXRelXelbDLb77q7HTLz2FyPMO1dH
I0u+0Loczk+i9+0nVMgty88BYoXX2BNlDnUnDfqzicpx7kaZaQ/XsZJV17I8ZR+6zoJAlJAaxO+x
O4i3SskRdT9pc6buI0Cf8U3UZtOMb9Vif2mJ5z9KKpnDZnHSLlq35liGmyUdg/5jlkL9vJ6SKbG2
kx2EUrma5yBQ7pJRMWrKUiiFIpg/SOOaZrd1r+mzYvtRXthUnIq2rP1g6u3lorZAwbk1RhaogySD
arlD6egdim9JnNP3GxN7HUAifCcNKP35FaCGT02HMKXr9FYurM8rUxT9EK7xQyeI7ytUFnK3lo0i
QubVdrZSF6aJr7St3LrVlEsJ/Jeg/RqMqvm2GycyMvbvEF/LnV5Gq6rSqX91mb140O6G2IvRA1E2
QRTMub+YUqXvpGIwxnW6WKPCp2jZmKuICNG6yTXJ7BAZznrra2TgAOdKqdWHtC8zo7ZXmLxpOKFL
TvnVXOz2q9mUFeC+Ls36td6OYXqXNrE6pZT1ZPXLRB4UPSyWM6oXUmzY5SYLZLDd0xBVlhuFZtSv
l0lPjbVl4Bm1DYCIOuvWSEfFs53UMiKXLAntSluO6umScn1rbuEUGpLmGpndU7Zzhm6krwXHD1kE
WcrwqB7r2WtBAnZXZoY6vztk0KC+zLNSt2vcMLR4HeMnFq8wBKjGy9aR6rZ1Z82YiivbGClz1pLB
ck+GNo+vmrbI0p1hSp3yfQzapahWiZ1E1a6f0B31ytbGJjtv60DddogmxxsjCSrp3hzyEn6p5WSD
X6pymcGrj53Oo29s3lG+iezIi8m0ZdcM6tDA1jpSw7WVVWWzWXqwQts45YexQLTjbLU0XU8htRMU
K4dgAJr4gPeRO3NNYRrVy9WtGRYj/s4jVaWbtmm61O2GSrU/oVaArplLvacpPizKYAaomXdF+GlG
wmls3CkLp8ovZDmP+m21pKZGucSetPa+ymqje5uy2+drqeJa2aRWTsGhq7QOYkYSTUHV+Es0lt+H
Oa27r3IYQRgu1qgk9I3MWhwNqvtxn8r5XpIR9tq0kWZkH0m5UyQIRzbA0Lp1Y/e5czVNrbbJZp7X
tjHzmRObIttYvqu6sJb8Pun68nbME2e56LJUz+50szEcT6pjRRL8XKe/NDN6KBdNiD+Rhy27XULq
Dsbi27QUy3QLS8UyfPymS3vyEjkuxoe5mcvhR4rh4fDWwaam2yeJvpApE8kAOm6kSH3IVTmfO44+
Y1nez8USDIsrS2GLEQmgxeZbhhhFcyuXeQGykkWQrNqqxxo2n3v6RmDps7dSq8XWBva4Nm+UpM/z
CyVR1H43ENYZ667NwvJHLnQRFS/ieMZsIp+JZHtPHyftOggt/ZuyWLFzH7Cvw5XZynW/MnGJAtdb
2ApdkwaiOm4CNLRmPy2S0qi8KjLUzJsCazBd1Z7MT0Mm9eM1B54VuAgoYbkmqWG6L2EeNisCSZrJ
Vjs4H/Iotzmjpbb87jhFpbp2Jy3TlZPjmOlOpZnT8ZpG21gROuT6RaQMGLJ3xlI5nhPlFq9NlaPY
TQtZ/1F06Fqg62nUUMiwYM9WY5bEX7gFtMaFEl4jTCT10SXadRZs+1qjJaPOdpav6zGTb6e+0xzP
rnudmfalpL/Xuyj6htwN7W0Z3+L4ulYcNN81m7Pdt8eul/dIQGT4HhS4FsLaR7Hdn/HMqjyrDavv
dPQCBc/AfqncKZypYU1SpJu3xZQvzYWDJZlSeJNUpx3ueJEzb5pgcaLrBtUb2hBlo2jTddJZIQls
aeWmn6uNIm1tBFdGT26g63nFYDapu6AT0KHrlsH78glQlXCCT4hDpmvmhnGHenQSIuLeF28rh7CM
w1xOZzTfuel9ZJJa/W1f2GFz29RZwhaLVdPyE22kdcVJ0JZ7p9JGNngzOhYc1tqsL2JlVILNaJWj
emk10SDd5Vo1ZW5eyxUNJ8O8RWOczlahjq2D9ODUx6uM0O0LSm6YWte4Wmtuq2pJ970HfXKtT+Fg
1W4cZeqy4XzBPKrr03SYXC2N+84LlsAoNvQTO9MrhyjQN+lA1OINQymrMLXSHkaWYheVq01tgFuZ
nTTgkC0F7egMg/cCWe26M+UryljjjAIsZYx1Y9nJj3lQk3jLt8fvQr3tPrRNNTWDO0zi+omaqUo9
u0qlwNMnSC9+GqMH5Bt6k0tvC62unZU1z5XxrsYxCFv3Vmk5JtCAq9qrqciq74aITbbDUFgFjlMo
GhSsBLTsfZVtOm7qUtHmnSJPYbmuUAFbNgGV1n6j5kPCtkC6KvdyuIu534xmlW6dToo+YLbU0Dsq
S+sdouWx7aLYWZcbuw+c73GsqInbNurIy+sCysJNtYT3qYmxwsVMGFissyRVW1cLQZu9Prsg0KdU
CioKuN6xsIxWaNWiBpw1o52yUmLpU51EzUoK5nPss5PBvq0KO11DGGwdVfVNdQkHrbP6nVPlC+6r
MavJyDVs6ZRzlaSTQ/0SpaBie6xFX4zlNMy22e+WcSiJ/mT5kxzIy2WM6dAZP60jOAKPjgdH04d2
DIBukpmjHKZVzWEMY3XY2VINWp0wLUF6yEwvFc0Md3I/qcXFVFkGB17sBLpbhYgQWjWMSHDuyl1D
BKWeyYFPJKaIEVERBwUHOOG4s1HJUy1Tyxh281g2WKyN+qU+xMH25WTx1CgYRAotTngqz97nEi9Q
SDpGWYYscKW6n9YplcTVy6OcSEkFXBlxCFmgE45lzeJo6vpZNcadOlItgY6rbeQmqbeWktWf+rZN
Xp2SEqajAYDODg1BSsqHqdo44x8hdfKyGxND9RJeFPeChPamglLra6cmtPeEkSjq6DJ/HA41t1ZR
LpkuQ7FoyDzztoVHXeHHF/lSPaJmkyUINZ9ZG8/zYBJNgO9sQ6gWxjHbIrTyoFaV0Nmh5OTMu0Qx
2ngjdUXWbBcN49dVO3TFANSay3iXCW7mmQ8gCD+HuTCFevhA3BxcHHASD2fdR6pcK30s7Uy7sS9H
q0JjJJdIRFtlQLAG6JnuJy36PmfGfb5cScDpQsC9oMAHr+pwXCMykAZXy2C3sMpWBaqfLo7Q0Zky
w/NRAPqJphQiTbRJj08DiJ046pV2sMOYclnPuhqtLBFhvLxynp1vYPxAblHoErhBKJ2Hc8kGCiSy
M1i7vsxk9IhMbIc1oEe8RvXM/ns2oaOhjkpC0NPRbZtna2eNvbKr5cK+oUxUnLmFno+CNjrLgQY/
PSnq8ocTQtgrr3UcEHdVIlnbuh9CNyAXOnNiPX9sFPypRIKxpIONjvDhKDC0MHXLmnBfIUHozWWu
kgvqtTRB93GSDy+/oxNTgqNPXZAuEQCD43VuDZaakrWEeykL5eamoGuf7yi0nlMdfzaOqC1xYj2K
p4jFdzipZVFT6EEKFzgB9bpGy+pLoUXLmWvu+a49HOVoGZg1vru9Q5ig5fJnhOCmlarDr0aoJ3if
JNnILYMx4ctP8NmYNKSePsGj17WYS+5EUh7tO3Ww3aGQVkr7IFklWLPAWNatHXZnRjy1QGhBUZlH
Zw6QiXjWT+qR6dTZsUgg9vasZ72npmN+KYzxMDs25ujby9N79uIoR9L2F9QIeNnP7ABmdUykNJSj
fZxbyt5SutQiyp+qHy8Pc+IpApgRpwQKP4A9j7AHbTTFthIP0b6AvrBPyqokeVSKm36B5Z+rHbqY
OgzAMxv6xJMUMB2CL6EfRTX+8ElS6EubEoH5vVUExbYxiniVYIbl16V0LoJ9FiGI5wjAVehHAds/
jnboYChK1S3R3iErchtJTnczSGswfAtKDo1avs4jnYiPAQl70DoV6r9AfQ7nZoVQsY1SjfZTrlmf
QttQPqeOXr764BW3CBcVoF8OkGPBKrmeYE1pVrRXFrVuLySjMoMbZ17kaP3yAjm1DkUNHpk1asP0
pg6nM5j60KRVF+9rQ6u3atYuK21OmtdvLY4e8gvOdxk+8NFDq7o2kmYwrnsAROGFAybExZyl2FkZ
0pIvT+jUgmA5GBwfhBo0gg4nlDUzBbxxjPeG3LztMoc8sBDQU73/TK/908uDnVrooq0Af5S9RQZ1
OFhSRlZjG3O8L9pMv5HDsf62tFPjabN6rlty8kURkSKuIF7Xcb+pyIqs1LqM9ELRQqoouMG3HyTH
iob3L8/p5ECkT7RgOTbolxzOKdPjuNA6Pd4HQdFRfpQs84Mmj073LyxxAdzgMiYhtAXY7+lxm5H2
64WUJPu8TPuP1mxOnY9nIlJDr50PmDXiMbYRf4AHPBxnqYtAXXoWBCYYvR9GwpTCsqN3rx6FqBJb
Vojm4i0djYLQ+Uy5pE73Nibh11k9yNe5mWZn0FfP1xvhKWgkZINhN4G9P5wL7RvZaSie7NswSz4v
8VCvjb4EjJThhXBmI50bS+QST67DxM7gX5oIYQ2xutwBR9T9spXHFfXi8Mzx8HzJIXQgPLuwBAVh
8Oij8GSonn5FEE5TvO9yLfiQSQFUUsSXXpvcwRVDLgMVcoUL8Vnyk5uVpjdxnuyHNG6tlWKOTv+2
AQgFuzVdbO1MvHlyUrwqUKHIc3DJHz4/GQ0Yy+gRi6SlQIGa+rXXKf05XSdxch4kVMKPigOBfSTA
QseyK6rIL4yeYyEY4onaJKiDmujZGC4a2S6vURtNrhMpkva6Xk7tekLwPHj1bc/IxKBcwyIOPdYV
MtqkLvW5TvaoKCFYX6hLEHt9mZQfUcHRbf/ljSaW3bMJQ9wW9yPXybGYoh7q1RhJTbLXe61dU5Sj
qGJWnafraXJpJn13hR2petE4VJheHvnEC0WkUKSQ3Mfin8MXGg9x7GR5lOyTOYNHUKOi0I/qfGaV
nhoFqWNgUMBfhF7A4SiGPdEOqbtkHwOX+2jKaLkjhzDF4Znt/fyeRFSYOod4jJRYjhdOQOU9MCae
o6ShW2t2evUusULw9wExYkUH63Ua4CJwYkAR9NIJB6N6rECWW/O4hKMU74VfEEV3aVhnreRcdtQn
zxzG4k0crxFQc+SUpHtQlI7CjaJYkjrRg3ifhm2/Zk+EwA531aDKH8rEGvxkGc4VGE6cltRU+Jc7
ALHD4+t5pJ+YxUje741B0deQf4pLS5okt9Gs9sxpeWoHUD0h3MA2EYDVUTbWxB3J2MQ51sdd9s6M
6uyq7qT8cuwK2R8UIzHcJqicyza1htXLW+DkLC0GZqJU5wUn9+mdMNHY0w2UA/aTYrZfNIRiAZu3
S1fRHoVzdWYrnFyiNuIgQg8HLd6jGyjCxWDG1yrBldpWvKDSKj9a0hRFJ6W4MuVF//zy7E4umyfj
HS2bvGros9CG2efjrFP9yx7CHuvsfEqSS1rv+bWSZvmZ1PrUE4WoB/AMwiaB8dET1YosGh3sIfZ4
sM1XQRLZI3ThvvgcRND+zpydjySu443xdLSjpUMXhP58oiZ7pWkrbKiKuneBLwS3SZ9MmyIpIlAR
9CVn1GUst7W04iOMg3ORxZHK8s+jAN0N0l70QA04jIfLyMEy1xlji5t4HCmPFZlVfK/TiPZGZ2k0
EIcyHDKvwBTapAlfjneNoQa3fYxSOCp9yXZq5GUVmYVxzhT81ApAwwx0KFGIit7y4Qez7XY0Ayyr
97PSR6u0TMZ2XSgp/Urqpn26GQvrK5d9dUY77eQi0AWHEgYlnZijhUcpNAj6HihPb7T7pSy0D0sS
yKs6M6UzZ8ep24VMWZjXgMwGlHc4wdqWmsDuODu0acEkPigS35wHef3yRjp1QpGKAzx5DE2OYbZd
2aZF28/JvqRQv5cjs32X0cq/VvUxf7tYnXOlBXp3odRBeAaVd/JJCpda0Jwk6M7Rk9SbVK5avDb2
qZMaK6ddaozSBu2SGvc5G1Xxq473EgVshCzgb0PbPnqUXGB9TBie7pepecgdlmrX1stDW2vqZyoV
8yaK7PlzaZf5A6iN9gys7OQeQr8FISHKZIA7xVJ+EjNncljzlSDdI7ribDCG6GBBLIkTeSpuwO9S
fOI+Wmhtgjsale9Tbnyei0FfV3avvWtkCfxKZIzL59e/eGHAixkMfSGkdw4/VDrPDZ1MQiS51Cj1
NIqyrINq6e7VcR4oLGTFF5rc7VsJd7AzD+TUmoMFgiidbAIaPo7ORi0dnFKm/WaVwWh5EZoddOQT
YBt+k8tj4UtAqCdXkVMLUenccfozW+vU2YGUj9CWQAWRZPNw7pIWRCQDbYJlZooqPuCwv6CmJDtl
ktCQlyNj40QD8iEvP/FTdyTwb2gPFDzEnj4c1UH+hlpBleyzQsfc1Cj1UmApIulmoK6HVZ9yTgrv
1BaDVc4pztMm+ji6lcMZ+xEAFsm+wXwh9MYcFrOfTZIRuGjJZeeinVOPVVcp6AilIp3I43CCA8Ye
uZ05XFkRMvTZNNZf2zQEeegg2bgex9H5EZFpffgXHitEOwo7VDHNYwV8iBa9GcOv2/c433buEmZI
DqlAgDaCW9evtV5p/3p5yFPPlcxUFjUrQtbj5zp1STknkAf3/aQVN1YUTrNfNeEAsTfQ07t/YTCU
doD60sAmbTt8qnGI9u9cdCT3RpN9MHq6ketyirOvjZUiEvryYM+75IT+DIaWmwlpD/nhw9Emp2hr
FNmAqpbkMVKCwJxE33wFQGjxTCX0MKhX7mK5LXyMRiJ/XiyK1WFr4Z85/W/OzmtHbqNr11dUAHM4
ZYcJ0nCULfmEsC2ZOWde/X5qvo0farLRRBs+sA0bqq5ihRXeEO2VjOXc1hc3HRNeCHCfFBtWO0p2
HXo7zlEWNvv0R4AXmp+WEV004h3HxxMcN+k+DSxPBwb03sQya9ehUA6x+QlSOFCWIfjUqzNUwzyp
TcFPaNLWOLhoDE3vl8Gcj0kdL6+V4yJADHDuQ6d2xnsR2ypKB2oPjn0c9/LAa/cmiAyq1qRkdBRX
Ic8QJlGth03qJ0bknOlDIKaANWX9rq+c+dz3kfuPMeXZS1WW1t6+kN99vQySUIqaA9a1mziwbfo5
zESa+UVON9zj1jK+d07SfxedmTQIPbftgz5gVOstY9VVh6yoJxOwASTcnYjl2i1DNkUVA/IAG3W1
J5Ixz9J06VMfNTIAynFDNfxgxC2IqGWmPnnu0jD4V4hM2TNcujYyNGSNaj/SgJsyaMe8CsF95i/8
L4ghVIUSnXrRGZ+yHqSc14CfRD+hm/d6u9fuG8ioskEDe1pK2V0EEMbklrMxCl4Os8zeq1M9omJb
1J8GLbZ38o5rc4T+xxYjMGOqq7RDWEsUgyykOAqY5hxMXXGQKv5P4AzEuzaPviXFoPyHmPr3MVfh
WWs6AJurIvUVKmPvxjn8BLSteBeUVf50+3q79gRTtaTDhowfGCC50L9FYiUg5VoB/OYHZW1P3oix
4/JQF32PQr5WYAA09qLZiXaujgmPDdk9eFJAcC7HDFwdRstcpf5YgA7zjG7phccJh2yDA/KpHJCo
vT3La/cEAaUMrhx2zLpGO4kYHyQMW/wpNpVTkFcGhvBFUD9qWmq9G+04Qs+DV/KIHdJeq+Dq/iGi
oqwio21d/vffVjgabCUcNPaPCJvnUgl8K5kAkVn9RxEHLXa1e3WOq4kyUgP/N+JqfQvXzlRnSlK/
0GAAYKGJVkVVBycALM2z3XbDcbGLH7k2uQ9aNywPcdRrOwt+LVVDVoaGBVAuINur80nNVm3BCqe+
lhfmQ+wqledYwbBTY7n6WS0EMt96qFQdL5c2WyJ9qfM29aPCTs8mtX2vTS0H7Z4hej9Iz8ihm50K
kQzYA7d31NUL6LehV1/VihwSqEClmUEvS3guTmxfaycG+qvYkgZxe7SryykJ6/LQ0O5cfdEwbofG
aLPMn8US2J4zDERWVT1Oe9WNa9MCtw1czaWnihT65YpqHQV5NZaJmVOppZdY5tSdCW9zCgqNAqvn
9ryuDifFQ2m2IyYq9aF+PxuVVi1xEjrsVIuOgxcXWf0HMP72X2EF/Z4R4bVFJLeTjTTZqXlzYfnt
IGZTEoliEVx1fVYdWxhHh6Wcop09eXVKUq9VGkfIdvvllOA2tWXoxpnf0dNQDkbUFdqDXkTd57G1
nfY/ZFCEgpCowUyiCbEKTkVLT8/tm8zvSz393Bnd/KPR3eg7ih6Gc2gpIfyHKhMJG7ICKkBDctVV
sBEUaoEowpL5CInbxPh59TC4HdD4DHLNoYxm4wMWpfPj3RsFPxWDZIYCPJ7kq5PemUHm6BjW+Mai
B2j62HpG8xC4tOeIVvt4e7AtrdwhnJKMfLRaePTXZjXc2IHVaFR/mqyAeTZY7XNsZNlTPRfzgxU2
2rnTgvx9AhC68sxGqY/CaO3vmdoWO7tJzmsVZCLMR8cIyj7X3Lr/a7WByLhBMz8ZjKl66psAgHuQ
K1AXmnjRv3RF0/55e/ZX3iukamR5HhQp22p1JpsCytWwjMR01Fn/VssQ1l0TK6cckssrENPgDIXH
HnZugiuHk7KlpDhyNnE7W+V0bVS5ZT8pfOBimcWxiewOkPWoOenp9vSu1Z644aC/UuSRCi2r2ArQ
sy1KlHr9qZmN9KQ2Lg04Syuzr0tXki5DSkoek6E+JIOZnAgb8mNUhxByEex4CbK2frSKSXy4/auu
fWfZNZNyr8SYa4jn0rhBTQad+0A11FNXD+jDCbWsH6ACKk+A36sftwe8FiSgoSeLfwaJ9Ab8rQVj
N+QL9xQRUHDois49LJU2P7EvRskLUw4pDWAMIHtIGgor9kUR6Z5h07W9xlVJ6Ek/hkdg9a7RXwLM
4HKsKasuX+J6+csR2fwojMH+XJmxdWa77VH0r2TQrlROp93MXLAQuLygpxT125Gus+/k+vypDxVr
eVdRvm8OLjWFI9o2f8D3EjOQ1D6cPYSR9OXb7cW/9rUJByllg2Omqb+6Q6sRapw5caondW4srxoL
jBdN0sNfdlMM3Tt36c1y56W4ttTSLoE8DfTtRv6oafTISg0r81uRDV+1ZBFPuZIYL/Y8VMcuU8Rj
BPz4fHuiVwelXE+pmcYz0jurtZ7MWW+6MPdtDdltKKg41c4xvIZMqR9Vbep+jKnods7SG1J5fWmC
06KYSTkEiLq8a3576EXWBVknzNzHj6b8g2JvDH/JHr81Szk+KHpYHxyM72GSLZ4wgvBoIQZ0oKWD
N8fSRSenKY2HEt3v4+3FuHrzoOFLYZ+QmxLO6uYJShFzZ8MXLBwYbYPo3CMgojE+OGACDkKFuRro
8ByHeA6PhtbSBEUwDsR5cCgxoqL8GyU77+q1nUhaQiZNCIGGyeonzclcjVpU5z5tZnv0pgHoO6vT
Sxp1rDS8MsNcqDsLce0EyraDzKb5+7peoXZlFFiuBm9yrnBDQeDyyQUy8wQut8bvDsyA6+AnOORT
gFphNc57G+TatkQvmSowwSBqLasrIIvHqCjoOvuWgT7Bcezp03mDrsNqg16Fyt4cmS9srkMNRx35
EwrfFvRxj0sF4WKR1s9J28z/RhMYWG9CaPtn0IVV7CnamP28vWnkXr3cy5w6meHIbqNGw/FyL6Mp
0xhJAKCtrxS85yHvqV/1rDGWnZO6DVthFsh+JjcjRc51ByJNJiQ4ZG+tq6nazfyrySOII/WzmmFC
8evuWcF1Bs0utx2DrbZdvfQu7DkL6GFmYFJbR2W9PBhhXI93hxWsG2gKdE5l8LjGbehVkRsom9KF
TyEZ6EGZHyFz7amXyWdq9ZFwzJLa2+AOZWfy8iMJTW+ZLeUFGuBlDPzLqZwjMJK4R+5Uj77losiz
I4x/SaRX3HT46/Zybg8Ur9mbWQxQQcTDV5sEsVkTaFic+iCtUPeESLucCm1Qwu+VaCpqkYgn/NMK
O+Zp6TppwS1KhDZv/4jtoZJP6hsRAo1ztKAvF6GO6EjEAsF4O56zU5aiMEsTPi5TTow6g3iqHQ5L
nWk/bo+7vcJ40AAfSMgnZ2QdOtlhHJaEKqR1zaQFCKVGS3iaWiefH8yc4Y/RYFR71IVrk+XiYENJ
HTfUHS8nW6AkWGkTX7zBCOIn5cDlYA/mgC2EXr8nMY+/1+7g7nzmKzMFqkuDjkaL1E9aDSpEaFV9
T9HTMkaXOi/hOxzErJhxXpvcGGZupjg7X/XKvSDjUSJFtJiB/K+2VhJlUZ4ulFgWBUGJY58PNjby
tV7rHi6e/Ze7v6Vsakg0JRcexm+Xy4ojX1Li4UdyaY06YgeFonmLM4mvTtuNPtX2bs8A6cr86EAi
j2eYXK+Auy5HLIFSWJUbZL6qdYr1tHRKPZ462i/VN/hlzd3PrRTUh9QEMZBy67rDvxgJriiaXvh6
tpRHBU6XP+QNbGlKWQ8GXYqvd68nRXmFfAKoHPXp1UOHylZaOE5W+EFiZY9Lp+te7mrzr8Jq2+mA
3c2ukOOVgwFuAhCxRHdpxNeX6ymySE3ipS98YOCaOFZT8BpAFPRwYcwezaF337kZmtQ7u/TKK0l5
gAuYigRYvTUmh1pFBHh2KXwuIO2rgL/9d11H89Pt1bw6CspJaEdKE8o1Ol9tQqNP4JH55VSWp0hv
h4Mjxr0w8copZ+0gGrB+Eo632pEIfmLAV08l0Azy4bMRgzfyxthMtPOiOZF2brVZTXfeye2g4F8h
qEMJJjEBOX/52fQobOK+dQs/wufpkx0txmcd2ZRfSxSYn7Oyt/ZcpLdrCZ+CjA+QqGQtrUkVSSEl
TBW99HvLEqe+MvpzMHRip49ybVpSYBeSEiL0JAOX0ypCw0giy2GU3IYor2WjZ+ZoXdstIt3tounn
e3cIs5IwDiAgMuBYfbtkDuzOQefEt8Sov0QdJE29nHeege0R48/HFEoK40NUWosedkLQZWvS2h+z
InkugiU7BeEw8M7mGnDbNp6+B6ETqDtbZHtTymEpnSASDIVz3WutArCak+5WPhJQw6sZJuozrXEE
tS3LTcXx7oUEZgQvXQcNAzBktZAxjl4BDvK131jDP32V9w9zeD+vFvFBdp48aS6E6fXuqFEqmd1h
bPykrwvdo/Rdf59bKn+n25O5sgsJrTHegnPOrljfG3NQGGFGQcvXNMgvQ2WHz9gc/6tlVeFPotqD
em+H4wamho95IcCajeraXBrIBqXL6Edl+GOqHfsglPajZSI73mXzHmVpG/u+3fdvMRh14TWJM+/q
QkGdZ/LVUljg1QKlOgRK0qUnnm/3fTHkkYtyQJ3Xp7Fwx702/PYwcFlCKaa3x8NKRefyhDsF0P4i
rWdOOJrBhdP80anLtxA81aE2x9eiUurznV+TRw2oo8S5UGAgMbscsTd16Ba1K16ixkaFZTJOQouR
pCkc3rdFvTdieBtN+tKCcmB9VzeYir/ZANFcvMSZpjySoHVwpeNueeTBtzDj4X7YGXFzzqUTDBA4
mQhqNJtWKxpPvVJmNRkn0hGLdcQZA5f5MNDsn40STebO2di8A4zGuy2TJiZHLH25mjRhdVAUkj0z
zKWHuYT4aOB8u9NxvjYnYgM0MjlYHHq5iX+rCE1jE+rcArE/Tst4TJ1ZPTq5I55FVoz3BglMSNLC
OO9SS319qWSRmRTI6yZ+XU7VM0ie7DSro7YzIfkRLjJORkGbUeZzBD4bQh23fTCYqMn5PeWVLyWA
UWQ/44RiYpeHQfH3WMSpkuFREarhu14PptKz00Zz95Q0ri0scSzNLpYPWZDVwkZCCcJ0AlNPyTEo
T71Wl+0R1SFzeElcq/8PmwV4JvEs9yhlRflrfvuMbjuYvW0OZPMFQGtNUcoYP+yi63Zen2uz4kWQ
ADoiMVoSl+OMzZzP4GwA1GR2gmBrHzs/Y0dbDmoQC+M/DQZ2hAIcqd0aPx10gQqjg8EAgQ5UDbB/
P8Ftbj4teT7vyZpujxuXiIuPGCEeSiEbxKUSTnkUUnAf5so4xWhLIYK/uPd2rd7WjqcbOKB8E1Zp
3BiHbmeNgh5oXrswusymi1FE0pN/INLGr5qVJ3efOr4Wzx19Miog+FldfrG8QsGL+lju062QPKDR
LsS5y0tUDO+9/UGscDNCIuFqhSxzOdCQFEFkNtQum6wbaqTT1BwHkcEq56M9VDHWL7Wsc9wedPPI
sZ6cMb4XiSrTXJ0yayFLjes89MPSEH6sCOUsUAlEl6fJH5eq/aGhPbcTZW6iCJqApPzyGqNSvWmT
JbRIkhjkr28kU3zqmsr4Ubr1+ImXIzmKAKWZnUluDx07UtpQ0HAFAa2vPmHllO40jTQo0onaxxFj
+fYfoYTzl0bMiJXdXtHt7OiF0IFxgO4Bf7dXj1xdKgZ+nhQa8kmI8qBpjVIdx2oWNZJwdoRtkJnX
e7YN288I2RpEjIR5k2et6f6Ja2SWlXc4tyxm8IzcLyKH2Wx0nzTCR69LphA5xz5Wd96K7Zk3kNng
vNPoI0Jag5/QYewRSaTt4I4LmFQ3AZ452c357hUFEQoOkhCQrt1ajcsqgOMtNh3M1F5+dXoU/5sV
Rf/NMYoaMCot9M+3x1ttF3rEpHQ6TSVQwEijrE/8AhqyFVo5vXCnBgdV9u8chP6OUWfvCTOvFlAO
xY7UaF+ZlFBg2FyeeQXwlFI51vxSIOj9uYlLi4rqEu/EXddGoRGD/Qq/mHLb6pB3C7KFRTdPL4rR
Ui/h/Tklhp7tbPy1oK+cjDzQVInBpkAGXb2hZjBOTRmZWE8R5KYHXU1q7VS4DWK0cc1ZObpDa08H
u7bnf8NOq0oPqIv1PiQ51P0RZdkfaljan0qlq6dTW+S65sV6FqBQGLcZy4+UC+72IMKw7suBwz6N
CoqXz0aZiO6lHTghh3LM6+xM99kYH7RZL6OzkgW59SomfbaO7qJUT6ERATmqg5HUz5sNOwzfJ5bd
Ri9p5bTFycVbejyESqOwUgbJ26MC7GZ+wlw8/4ppqo2hWVPp0317/G3tgPIT9VPh4kitPtGiqRWa
gY7yUvdF+xRklXtS8yw5I9Ndn5q81u4jBMnxKJoD76ElQ66/rsqoeSoMkY/qiz7WxkHVK/MkwY1e
v+jJ3r5gD/8WUP5vKI1wh1db2u6t9jidicGag0V9UdKu8/oQ1MPShnuvp1yg9SiAxuk2sgURs1ot
oGFHGfJVk/6C64VAI7aZgvNot+opVFNx0Ob+3y5RrfI8D1Dobt8XV44XCykDLBvw0qbtr4txyOMp
m15qs8iPhSjCj4qW2Ts7ZHXFs4yUNcFcUbijGUIp8vKq4CAo1oRMw4trjF+sGE3HyVG8uoh+hYhg
eDOmuvdOCytsSNDkHAAoaOFeDiiKfrSaQqgviVVUj21SfMWHfo8St107BnlTnqJIIsO6y0Hcsu27
xMJeL+yA8PehGp25L5bj7alsb3Rq4xoVXCpMLp20VdTYZVWnC3rnL4AggvI8VEtreoCrqY+jp73L
JrzyqaSzOlhHqfWzmZRtd3UwB4PxMkWu+qNHSPdJhxb/DGIhfKmh5p+ndE52PteVOYKHZVioK4Cs
1uJCwlTbGd1Y44WkWPw0nCb4uowxBC8sN+r7onD2IqBuThs+6TRZjXWb3RxnNW4Sx3hB0ggtRWGm
R6OKYJehSHsMaMrtnLBVTPW/8WQDTmopUBeRu+i37CzNrTEMKMi8JEGKH2Fg5gd7apE0LofeQ+l4
+nh7v2w/oIyI3ywi0Pun8Xg5XlzGEAfRynghFraHQzDrVfdkC6donlS3tet3LTwdwPpZnpo7ser2
HjMRe+YZIIgEwr6GXXYKId64qOZLXM/lIZiU4G+A0IClwEk9TE04fzJgMx4mddiTPLqyyBJVCjSX
CgAsUf1y0gkd7XB2ELWjnzpiEhh06BvPgQfa1PGKYrLu/qhUTbipTRoR8nVY9RzRCawriLBUu+yw
wNYxTx/SJY4OepylA3aD8/Dv7a+6vWsYD41FEmEAtKQClxOc3QVb1LgTL6y+4XUdZo6TU++1H9YQ
TzYrw0ChkhOj77ER1JsWI7VTS7yYAjtTI12O7VD9NZrKv2anh54Td5/jyGmPtjK/jqr56CTTtLOJ
VjWc//0EqCscUmbLvXc5U3DjAD6JbPzesProaE2BNX5OS5IBlIxdp8MwFF0BXDHdNAp+9aqKiLGt
oO27c+9uzxHZHY0Yci7SWrrol79jMbQ6SuM09N06cL256SuVPj0mqFYFAbdKYC4a0YQl5e0PvZ2+
NMmTltHINFFpWV0Xg+1ONErz2C+t2XqEHNDOJ6PKK8VrI82aEVtWrL90bTZNr1r07muh1sav2z9h
u9doZVBY1WUjisd69eLYdqPY8Qg8LUIL7qVN1QS/1Xrc2dHbI0stSZb+ceZhw60xVslkB2kGXtgv
hKZ4YzI+0zvCdXUQz+AI9moFV+bElUgllXjAIJdYHVguq65Owi73cV8pfqR6YZwcNxkfb6/cWzZy
GckxKfCTyLzh172pu0e4IRiLJko/TpzF0rya1ZPmuRRGH/pejX+VhaEsR7cYK9SwBbYO43OIIsZ4
dAq09axKGeyDlWOy8xlRKvdnSJdE9VQX+PEhaZW6PM6qG+pP3Dh2ssPduLZEVJt5fWkbyNbB5YbP
k94ui97N/UTtrQPNf3GwSwTnby/R9qkH4CTN9yAcgTfeFCsnZCdnNyh8G4srrCAd6zgGmXWogEGf
bw+1mRBFPdBbUjeZ7bVhZPbBYlWFHZR+p7rxYRwicXDQLd9ppm7uCUbhrLCnyIHo/63uqzJI+kLN
xooDm8dn3J0JJZrZEl4QoKDpAYYfzr2l3alLKwWipJ4F8RJ0baa52tC6PmYWSia131ndcmhFD+vW
UKfT3UtIfkU+jD8eVct1yTLDmTudsXHxx0AdDl3bhaSdVXy8PcpmTzAXecvSCeQ9Raf5cufhT2HG
dTwyFxTpH5fZSl4yQpsjlZ+9puN2KASS3mJNeLrQ3lbLNi1ITw/uUmEs3loPbW/YOCJb0BZFdPcD
QgAE9QR6BtU7iYC7nBWVmBSz8KT2e3XS/uDbpKig4FZ3Sup5ir167ANkbxbt3vhWDovlE06Db0jC
1QyVLim0qGpqP9F0CHXdnJyGMVh+BGmUn908E3eyldiJDAhogVCaXGtTPI+7WlYiitpXnKx6dEBp
P0Rp2p361L6z7fc2FIspsZ90jKkaXi7pZKq9kTUqQ8Vq9agkCAu2sdGfUmpD7xKEJz/e3pjbGwRN
FYIhKndkeMhNX45n2FXiikCvfeDJ1qnMzeKcq+JOkOn/ZkWFkCMA5J8SyuUoZt0bcTa4tY9gonIM
HTX3stFazqY2Vztx69UJUYakTYbzKWS2y6FsNbXGbnFqfzHV4C+QVuOHtpuXnTt+eyWybL+NsvpM
tLzCQCC9hEE8aOHYsrvpoCcavvHEdOFPYY7/9NaQfP0PHwuTFHlX8cnWiV1tF6YKsbvxl9AJn0dp
AKJjyXP/CrLdAbGQR6KxsHb+NY0uEFFjNX6PEClHOcEQKornu29EIhIJbZbSY9AOV29xgDdM3Ths
9DZI0oOB2KXv1OH0bKu9/uH2sl25ETGfpoEmecc8Eas9DnAxhLi21H44uOHnrFmUp1mN3oVzPOxE
R1dHoqYAHFZib9el3JiynVl0do0Ys9IfndaJPTVKMKKP6S/cntSVfS41+Ll3QctI+PblPieM6fQh
Txq/m0JxyCutOGuh/uk/DEIlUlYT6L6uI9hcsXqrjYrGV2Vm3+XL6HWzuneYNnHy204g9JVsEYqQ
q/u8GbB9qfqBDcdJfaorbGfqGRMmgrX6KcyLPcPia19Jk0AZGcVirSoP92/1CjumquX2M7OKgykh
Dpx7cS5E3L32g1n2O3vi2ocCOQgaTYqIULC7HE2Hahrk89JA/9arhzhU8Ks1cS+7/aWuz+n/Rllj
wwIXahoaq43fxnFzpMxfHOoEd60yCn/dHunafOggEMQQmOlgAC7nAwexWyhMNn4j4uEpGRfjELZT
cPoPo5Ah8pHYfhvIc6gVJUKEbuNXSNsdG3X+R80xOfoPg0ixHLohROzrSD1u6lGEY9r6gRZhRjt2
40M0m/cH6QTPvHx8HBCCG+wvyoOO2ztl6wOYcP5U9cF0nwy8HbWH/zAbCLCS48Zbvk5qMdPrrCXI
W5Rim2Xx3HRSLK8pinpPOvXqDgBW+8Ypoxki9+Jv56dzzQ5CV8yy5fN8JDWwPSwW785nubMlZAGQ
PXxc3rzLUbLenOLBQFoOtz79FFQt9nc2UIy7F40cTYrqIEUFj0FbjTKAjTYbCwG7bFAPSRKLo171
999wBCPgSaSbh/z7apRwSCwsi0xYAzgjfdDiWPkHJpz+MVy69GniEvrr9qxkPHWRpFNWYj70+Sh3
UVVfPa5OMZT25ADGXuxK6R/LqKvF5zGa++UlGOeyfimmILDOsY3B8yON6C68O0SnckglGG0zUhCg
05fLOuYs+WQMlZ82LSXaKAzVX1WGi80Bdpj4jsBQv3cDbl8Rsh5GlHrJ7Jl1QGG4CW5/s8ExI4Lp
D0UhjPwMjmF5wJ0P2rKt5fleOXg7ptS9kqBtKjdESquToPQQRRNgcn44K2N0dJWstv7IFn0Ivwqj
EfpfVZqEO0UM+WdeftvLMeVv+u30he04TNR8O7/rFe19SnHsaEV5931OiUFvb6PtQZfXCVc9HXcV
0b7VV3ScpTUEGo8+jC1xnBpQ1FkdVjsP5LVFZKtiOkKtjJrPakLxoHaD0ta9P+vpt9xoe29Jkvf9
oj31SbkX3F5bPemuRY8b+jFynperV5bqklLS7X2sMttnBMX+Btk8PzgLXta3F28zkry92NFwEGhr
8cRcjiR0Kn9VN3W+U1bimKAWCiFJb714mZudoTbfiXuLFxm0tHSK33Av8rkuYwtrYD8oUP1KE7c/
Jl21d8CuTIgoEAA4MCuJnl5dyG09DWqsFQPKJ3GteWEX/5zSIMcj28Sx+u7FozpuAVjgLNODXO0J
A5PlenS0ARCSVcJSr+Cq4sjnqtWhxnt3b2qb+/INUQ86jmxE3h+rXUHcZDZtboy+5ow8Az1Qw+KA
tr/VPGKOadI2nltsHWnVDd9qUr5+JxDZLi2BqFTj5B2i2LXBjs54DfCJFd/Ksvg0UGo5tGrQP4yL
uae3sMlcqRCzMSHqcbbpu66CbcBNS1SPuQ7KF5tklTiL7MRJzljBGb6WNfbfmR7E93Y/aZhxN/Mm
SelnUufLs+CEU00nt7H93oEb8UAHKDQf0GRXsQ0bxLynvLQ9D1RdkV9m79Atowd6Odw09kMadqUD
uXlQDl2kWp6i7d6O248mLRpowsOR4+yt0xaho2/m6sniZxHU8mPjdOxOu2udAu9ahMN2Drk8Xhf3
PsKw9K1oxkEpkBjty0lVaiL9dmbdx/rQOEYlkCdrdpqzZk4KLna1dmj7mH4yReDHttb23oLNvoGf
96afTTOQW2Ytb2NFYDjy3l58RN6a8OyMDUO0ettl72hzNSbWyHjqYpyLO8b59mWwOZ0MDWgEbAq1
Z9Io/XLmhhrhEByUKirlTlWdk0GP1LNbRZF24qQO05Fn13QOZjRly6kSrXGn2I5ETIGkY/XBXUsL
s1XCWFtEUaU6GH6yYIZqpq7zQY2IpaKxVT/jJr3XZNl8amBnKuQoh6iXPuH6pu363I2XxTLhSInm
URNBaj2ZpZnRpuSNPKVFjI/sWNtAI4xOw4jTIFPWT7dXfXOI5I+QJoaSrWUTGl+uugAlkc9ZalJg
QHiHKyl7XgpT2+ktbA4RFADko8lXqLFqwDIvR8nbanEGB3G0MVLL53G202NF3f/Ym7u2l1eHku1W
oPNcsu7qANEpIWlRncA33c6Yzx1mZ/khxAl3ORg9erDeveuHpDBVav4iDKaEfDkzW6/tfBo625/c
KvSsEKnlOo6rnaRvEzxJcTuSPZClVFE20tiV5tJsSh3bH6jTvdpOo/1jA2R5qka8EN28UP68Pavt
IrIpyJbBXbKQfLjLWWWD0Jeud1w/mp0UGgpyCAcautlHC9m1e288XieK7rJbL7n8ay+SRjMzXKfb
wIdLX6CyLubmKKqmOimtYeJejUk5UEnh5NpJFZGVIX5vLDvre2W+NJ/oeErZd9m8uZxvUpkO/RQ2
TYnm+2Op9v0xzkvnNNj9/PH20r5xxy9ueJ3ol5o1rzNtZzDRl2NZeibZFmP62gRq3XkRDu7VQ8KH
119Tpe6bkxVz4R5x98UzpSFS6M5K0zTGQzXMs3jkRszIBcywhYkxSrvqRI+S+SsaL0VzFkk8Bp5W
dFb6rln0ZgC36Zr/Nm1tll5pDuo8QiPPh8Gz6goR6ih19f5bM8cGoyCI3hyTPuu745wlJQJNM6fJ
8NKwgVYJy6sIvqSGEYyPSlo6oddwoQhvVK32YaZAHRyQFTL0h9Toplc176zxY+BaQfCU9MDl3quj
qJsXNayb5ti6FXoaUxEb+lOhmWWC6bXR5QDoMiP/A37bvJwbowmmw5wsU/6ltyHnPjShEoanROva
5aiY5EWek1nTX+i7FMlB0TkQpzjPEQisEoi7JycPJ8cbnUWvP6atNmBU31imeERVOBgOnLMxPLOu
inFaUuR6PvYFrbvWU+d5dM8Khq7NHxH+707iZWRjOhIidd0Zr40Ya4wGFXX4mgyNk/85aX2ffxBx
Qx04rMI0+DLV+DkNB7zio+DZ0eOi/xBMmjJ/cvWyncGkxGr4tIyNWnkV8lTVAwAnk/iXyNP6CHDW
KR9vb7rtLf//jRgJzKhOrv2sBjvmgin16jVCFP7UYnrlVVrYnu4dBaY9bD1qAWgKEJpd7uzcbPMq
67PxlUS8/1jlxnBKIm2vy7QNUegukXPpUGSlJsRqlEA32nkQ8oK3Mu2IlVH5pVFQ3z0VvcBXx2gL
16SonAzf750dtXHWDkkt9oa+Js6hARE3GB0lr6JOxumQzKPhRU5tFTtZwvaup7OAXCsS9XTqaPFe
rmJdpobS82q9jmnHIRtKLfs3gxD8jd0PjqjJVLPa+XDyj7y8khiSGTE9Speg0y+H1CMNq9FaT19F
upTaWWvrIDsVUIKH9+hCLM7du5E0B0lINskbXnf1usQlRRpHQRwhR776lA2zeg7yeznvhHP0+UHJ
yJCSf3BXMUcxjeEC2zHwU93oHiqwkZ/KfhkeFTTvTvhBg+e7d4MwIB9MKobITsAqftSMxEhwhQl8
aHPag5vgX4Eb1J2WcXJa0ClBafBavUlvXX6rnBJUYVlx8uqOhvGqL5F1sEVo73yi7SakGUTxH6IH
SAaSn8tRAKu3GCHm6Sv5qf7nWNfLt0jHlUWvnPwslKrYSR2dzQ6k3EVHnH1BMxfR4MvxikldUG4b
qtdyzMx3KiH+cAzwQ/iDblX0zEyVFy6F4Vc7qdNOpe3a0LIFwV6RmPV1BSfNwnxqBqN+LWDjDo9V
kSGoiyDJgmHRrNvlw4xoSfc8qhDpHhY6ZTssgO3dTF8USSYcoYAeQPe8nHoWagtVA2t8NbRifkbr
OvByCjM7H/TaKIjby/RKDrKGtAYpRXzLzKbXN3hnnYv411RVy55U0vYmoebAVULIyBFArvxyMgWQ
MRhBw/SaNMW7KBD2Ie3CBOscSDW3T9ubTfHlpSWh3WTkpC6gg9fVnCU2ar3Rk/kVz8mlAIkfRp9q
a+67g50tWnEctHFxPlRt2Cgn4g+z/jClVqd6I1SV8a8wF9TP6nEpQi8xe+GczMAe35tjKMyfboQZ
zN13LMp8sHosaaDA711desLOQpWoZ34lAJKVyEx5nNSuf3VsopnbS7M9vOj/EV9yltjVNCIuP0Ko
K0O/QKt7JaIdGq+FN/xYROPws6T9+kVYY9Oeb4945bNz/EC8w7+WqO1VFqQHaTOmZrK8Dmk/PENX
zA8z9cWjs9jqzjpe2cguWaTk5iOzA4LmcnJBk4rQ6NL8VZkV9bELl+gA4TXdWcJtkEGAwRWL8j2V
UFKvy1HsWNEXAZn2ta+H/lFLjOobjEnzJKgLei5qlses7+eddsq1qQHBlpLpyBVtUlepCB9Obseg
FUT8Ki7yg0aNdO/gXPlY3DhUtBBO4a1fBzJhM/SJSIriNa4oJ7g0Mh7AIhWHUdHTD8a8VH/2CAHk
HqSx8SFoxudJMcY/jSTMnjN8Gt/RPW9OYQnMzTLyPXWLzRpQrJTiyhIzAhnvTWTx976HG8/abPfq
65AXFAlMp/UUYWtPt/frdhRZQgcaCrqHmuX6hNCVg2AW4hgfzWB2lzhVTw64+52tulaq5OhRQidK
lXwkiURd7aKEnLdMta73My2fLc81CFx/IfHQt+/DxayVl6InpX2kJT1DyVtsp3rIhLM4z3VYhNoh
6JOkO+EbvUzeZI0D5ZNlzveE3TbbQaoq8Yyyyyk6gv683OqWSpOwb5re14RWe0msg7ND1McTWqrt
bL3tskuaASU2sP/UitfFElAEJGDwuH06Kc1hsKPyQU9S93jvx5VHlhHkIFLM5v+xdx5NjiNLtv4r
13qPHmgxNvcuAJBMTWaWrg2sVENrEQB+/fuQt2emCNLIl2/9Nm1dViIyAiHcjx8/53hCGWLDuCzX
w9Oot3BMHDXagZ7mb432lg7jhZcD0xi48PV5+m2jynraKnDp5adZMpW7ckhzX+4n6coWOrnKX0eh
GwScEHfKNZe5pqcNnnzDKOQ4bp8Y33ttvilrjGfMILxm2Hq6FQCx2AjUJ5Yi3RqmM0RC8plpCli3
E8SultIOYrR1CNKdaZ8uf6WzYy218sWXCluT1dkog5YWTuQun6QiQV28iXSvlHg3HBPA9/JQp9uO
aS2WOqiWQWNdt57jl5f1iDAoT6ILTU+Rw8CP5/palfjkyeBTwf2lgRgFEi7x1as7p5no1JnFw1Ou
9EVfTOAzvfSu02jdabSy2ipmfK0J7OzUQG7lJVE8TYZH045aoEPlaZ6mdqsVYIJR2l+D6M6OQkhB
Dwn8Zt754xOl9F3YRqWuPEWamXt9W9T3Wh9eM7Y4PwoUGsTJl6aNVeXR7MZprOFz4mvVGV6QJPWt
JLXXOqzOjkKfN7cQDRQn7MrUiJDonGz2XWOh359wL9eddI0KcnYz0L+1tL6QUa/JiPmUFuZAsvGE
i9TsqXm8N+XgPS7p75OyehyK4G1Wnbw0bL7/HW8N40dyYuCPwxdKqu5rEWJ10jth5RtFf40NflK1
WEaCJ0DNm8TwxJqnRT651ydJedIEZpyDat/EYXFjRQiBaPX8oZ7Lr0EfPOP38EYFidc5spp0wgIf
UNVcvuxvN26bNUaXxOwPhBCCndoPExxjp7jJSBnfGs8yyYVeBbmG9AIA/HiotGNbzDObJOod1cMo
23ZLRwONFN21PObcfuTChQjOM0JEsroHZQDnlnKtiq2ngyuhk0t3Jl3Uu8tX4Lnb1iSzXmhwZPNr
alI86r0xNbX61ASWvcGG51cAPcK3w/RakX1tqMZnghEEsE1dF0oJRYvjtaOZo62CvpyfCi2N0C8d
4R5NleplpVXsBHYW+36Oxsd+UIZtpXTBFryzuim6UACDWteUlE6XF5I4cST9zURjNGkd/zR5oU2G
Puvz02iEk1dkDmLbc6G9ObAhEYWDtXB2qN+uFaep/TQhMqPqU8Gy+mE3fDXG+po8welUuBbZj4ju
UEA4UcGk5JsCymjTUyhV0lYJB3zQ7E6/slNOIg6kS+BiUO5eGs55nI8XLAiiXomcyHqKa/Nhso3H
gVZON0K+i/Lztc1yMiWDaguy1HRIwgmCknE8mDMiJzokrfGEpJbui1zH9ibXrklunhuFtsqFYkh1
h290PArE3yFxxsF4Mhqjdk11cLZ62l/rjz47CqAtfavQEWB4HI9i2w1kHPoEnmhzj2kaljQc7sPg
3eWDfGaURZtieSSRBaBgdjxKBe1Cn2kSfQq1cvYxglc2QyeN/uVRTq4LSnL0wiDTu/C1T0LocXK6
dpQSG4WstntXZ1SNYi3tfqCL0l85OueGQtuJBk0+z0LRPJ6QHSPo3PCDPOX9ULjlrA47S6fIGDtJ
89YqNLOC0LQ4oBITkf0eDwVsmqEklVNplNLIx38V7REZffI2n6/Rws58JgyPlq5Q6utsu9VQcVl2
udRS1AxlDF/7QOkfFbub3vrqLxOie4i+ABIdKrXHE2oi8L5Yi5mQo3+JsYW+1XoH2QF7fCt6uAg3
wEzCQo5YE4GD44GKDh2XOMzDvYba0Mau1B8lonRvzagIKHj/eD4WUaqT1L+vwxjcQgFzFsULRorR
BwlRu5fLO/vkw3BAwKcUcjeLCtW62kxlp4+HdC72g0wRp2kRMbZUSVzZ1PQUsiJH6CRJDTUH0lCg
ydNmMrkgLFTN3n4STTOVfqXa4aHGcm/0esp+OoxttbT2LEid+dGUivBjPJWj/Wxhd6nehehniU9Z
LKfFZipqdOJMIuHKo16qPlVNOgSfFCGq2Y20jlpuqUiD4arJYGq3lSHZjYvnAV03bme2I97PyCcX
Ozxc09bPnWnK3NKWQ8lXsfsZvdQkuN8GXdaarqImQt+U8ii0be6Irt46SivyXYjR43jXD7ZZ7xwr
yLcxymjW5FIpGtWXKS9n8RneHrVisx7tuzCN9PoGPVknuhVOWv6VcZ38IhbXlO0sEjt8cIpIj7eL
Vn7fuaM+y7EvKqg5L+NICvIcpHoU7SahNMBNUjw1D6qwDZwbAJhxvFWKbHS1NnC+lnnP2SXWdmTU
CzCzcOOyyN+ZEVxWb6x0NXVLdI+LB6KSsdnWejK/yFlrfUkVkZX8tFkV+eMs6V9tHRxkY0/FrL4z
B83obmK8fVWPLjZJdRG6qNFptoLKVDcmZIzqZ5v36TOkF0VB0YQoclt0Bq6/eYMZ2D5RkGy7m5pK
iN3Y4hy1TRM63G8CEl20LNB4G55FrAxfJABraD8860bmOZEU6L9AUkPZM+cxm/7Cc85SvQRXlc4r
xrxqvcxMAutlJlp0tvWgV4NX5MM87AylMJKbzrRGlAXychLSI687rZl6o4eHkiWKvzuWCNKNDAAY
bWs71T5HRqFrHn2KWbVxRJpbz3I6ZTSuD0H0EgrJybzKbCsJBSm5rv3BSoTMxugH1RdjFGGLShu6
fp+mQ6rc5SKYYnLeyUkOHQ3X043eFOns8jEkGAWtVdtejlbB5MFbSKK/5insbM8Jm/xHELbFixli
oOYahI2tV4UieeknbZTfZ3OvPU7ymGHizE5THKTVTDnxpsKQSh9n2HK+7To573BgAOt5NmY9S/wu
0qV4r+iZlOwS0uRwB+HFjDazVNrqZoq6HoLJ8hk+1ZXSqluwDtXw5CQR1XYsk0reQXfpVU9Jrah2
qd07447yUDK5UZzNX9EjNIfFvYTz5Op1oGd+jGTO10HBeMlvoXdULvoDo+rbWq0YfoW7vbFpulY2
fylKnctepDVqCtXEUQ+1JsfmQZHLtkxdmsvazynnVvFMIw1ViHCZ0m3LVpd/XL4KT15eE0RpUcWn
VRmu6BqwUIQsRCaVzT4Ewtp2ThXfGLGkfmw6JH0vD3Xm1l0YTPBC0YzHKXsV5+E8YkRq2zZ7o+rM
m2gQuacNiuZfHuUkdF1CoqXGRZ831+66klZ0lL0wwG72NXnQHYz2ho5Dshyo51uEz39eHu10TpCW
wDBZOeJxIr7jN7GWnEDORNLvnVJM6JGZpSuHcr25PMophrygO2hs0m24CD6sWYk0kVl9yKfaT1Je
CFeRCkyD6iqkuTZIFLV3U1uzo02b5n3+U3GmRbsylQJoRKko24ciS8txm9U0yz6mVmb0Li7WwZsr
F9A+qErTTUrSvLBXj9cCwYWAQszQ7VNnsA0/F0K+N0ZnfKPhOr1b9KBTH+ANpz4NWH08jtpq41TR
YYc8J02kVRoNuQs1NPlABUffjPCgtqHZF+GVjXVSIkZ1FGo/2u8QXHjNV9PL4mgMOkFOVFtDcGtZ
3xNF4N0WtrQepwVUiagzXbXppTd3R8HMpAkeVgES0aggreYbyohVzZVpPhWVMu70xawOxad3l7fY
6eyIh4EEXpMjA37m8aI22qzli1bak2YH0taUdO0+oQrqG5Wtb7NUvc9iJHOcVmhvjiqJxEnK0fsk
niHCPB5Y62seQq1znkTN+oVw3e5brOiuRP0ntwI6dEAf5EqL+d6JxyLZX10LU3Kemj5Inp3USraK
XkmfuggCFOoM84fLy3l6rXJggdF5ThbmxLpHU6k4ZFHgiD23r8xT3yR+QvzoRv14zTf2zFAkeFSX
iP65h9Zl1zBk3aJR7ve5MQ0+unTpB1QztfuqlPortcmzQ4Eww1qkYkir//G3kqJ6ckSk9/smDkfL
47gB6Rhh2BNgyU1tbi8v4tpMjZcCHJ3i3GIUQ/KhLz/Pb2DfVGWdrE6W2HfcaPme1k0Je6w5M1CE
tLF289qev3ZbGI2luqU2yPUHW8ezF3ZjlVjIfytxeIMjOhUToUTxNSzmJLznx4O0zW3ElbzYzR7/
eLaQug5e/rC3JCX2NJEQ7FFGe4hVh5KTUdOeOUrXKgxnXhwASbqAaDkHWFOXH+q3NYk0VD4mCq97
rqk+cnG8MQ4Ba3Jl7U8/9fKusaOWNsbTjHzK0N1M83ncqz0lYU+TynmPDasT+/006+GV0ODMaP/u
erEWuvEJXDjl8ayAnc17GiSnmzjuIbEGcfxAL9D3y3vq9JstnZLArEu2jCjV6p5zSoxt8ykY97zc
0jNajaFxC2au+kVua/kWOZh68rJUNJH35oEptoMi84y/6tkef7fMCqGcwFTdAz9UPpC65EaKJPxe
dsq9UtfZjViC4MuDnlx7SIATDqFSyQPCf5ff/22zWDOi3OUQTvsim5yXeJjD+0IyHOT64uGhzVMU
5S8PeOZDAk6S1XJF4PO6Vk9V9L4lnSoYkMV/DK0ETRM0wT8EQRfvLg91ehB4NsAp+ZBg/c66TmkW
gaLNVj7tW9mO7tUkRYUwj685JZxbQd4l+oVRMz2F2kpdCxVSmmmvB9H00TLi1g8VI9vJfRL4PQrZ
V4hgZxYQ+0g0xFROAjt19Rx2s9kiI1HIeyVzTDxZq56oFTO7pBmvGeecWUCGQuZm0VNfGIXHmwMr
nqGM21rea6EINkia6ze6lrwZEQX94LQBVVIz5K5cTUjLsywqELzeG6LTb1PhTI8AINd0Hs7MBY0/
8FYuYphB6+quKNqW8nSj7FsLtkSadSOdpWPuX95yr05oR4AOk1nQXQRgufgpHh4vmbDiULKtQN4P
1Aw1P6g0yHMlaAUiguUof5dGG0p7Byn5eWqi2tlC/W/DEKilkpybqZHV1FMDZ/w4WeM0f1NFkVmb
QrZ6w8MeVNj7Ri3kzJNNKNN3adA0P6wgNru7so4H+wOAWSWjLRZTqdSMKEq2UzRIb7SH59GlerHY
NMOmYznXzIkOdbZsKGplr+ex9URug65/WsULK1FRPl1e0DOna2l25AgvNtwnwd/Y5Fwiiazss1Km
b1sxIM269NZpB4Dipt00WaKaV0LB063Cm0hhGQhp8aBbV0ntDvmycSzwjZFSdafaMTymWW+vbJVl
Wx/vFNBs2qhZxqVdV11t+1RVhiJFpGHvmOXwPTPaYcvG1V6KGTBoGhvzk46v960yyfoVKuvpDUJ+
BJGURBsdCu6R4z3aBxqUoYg9iohG9ZA1k/KxTyHsignk7/LnO7OUDEUdGCCV9qc1nZEHp5PakqEC
LROPGlvlLlZ76/byKKdPNhHBwpsk4CS5XOtWWR2a1djAa3vQ0sYvDGFs87GwH0e1Cd+lsZn9dPCO
314e9HRqKHKjqgaHlc5PWhmOVxGl5awpC1XbU4VxPLNJ44+2ExlvDqgXJhRfCUl4yuhrh7SpSvSp
xDpqj6lj/IAzL0fdFuajWVvXuL+n2wLYBdIplyRBNf9/PKF8tJxKogi6d+ToezM73a3cV9NWRO21
et6ZWxI1OhpAqE8hV8iFeTxUZILK6rVm7GGvpxKexjT4JZs0QfjpVtHxe/RjXVR0H2GqpNyZ0Ty3
fm3W5V52arvZqPFYTZ/ieHRQKh30pcI16nJyE1pDfKinNJz8qZHqn3g+h/GzBU8kvFGR2Mg3ZiHH
ES1KNobPSp/HjgtnpQ5of8ra6VqosyzY8QnngNOHh0YcewCw6XiW6LMXgbBLbd+08V9lV2uepfe3
VUADkBq336Yhup3SBk8z6UoIe2ZrLqR8UllCkoUQdjywmbWzACpW95pTmg+zLknfMqNRrhyAVx7e
an5U2nkE0GRhnDVcN6DI0sx2Y+xpibI9QHPjKbPN3g+TrntWrLbdy6j47iajL71xEtUB24HYL83u
mk/c6c5dbIt50wkqKUcqy/3wWxBLEtfHyBDYewvbCRe0UvKasS6BvOd089ZTv3T+LYeRB3BR2zoe
qjPLMA+ope11yY43GuYWlBKoJ1we5cyEoBSTMwJgYdix5t5Oc1pVkp0ZhEQAx7kRh7tBnXHEjtg7
l4c6fYaspYpP4Lrgcif1aMTdUqevWmOvhJbkT2HffTCVdPDCxgYFVOyIjsBRmRJ/1LLqSjvH6T5l
bCp5XNzsVmDZ48UUmVzFssrYSRw7/oyDBMmOGvuXZ3h2MfEzoPGWuh1a1cejWEOGY007GPt4rvpd
iGnvQ0QitsWM/loucHrimZC1EMEXqwaYY8dD1Y00YqkqG/sJSibaobwRL06ct58itq2falr+M2uS
/nMA0ha6YWg61xRMz012Mehl11AbPXkv9FiPBvaOsa/odHg3StHwiNZi+MnMjWuI2Znzz5OLWB8b
FCb2iVdJ2ehIVQSquUfQZ7BugnmQLDetTYfuSCtJLK90IvGxbOMmJ3gds2EnO21cP5qNguNUDSGr
uJLxnVt/AmZeMTL4BRw6Xn89nSwUQBtzr4ftBM6e5dQqp/dVW2/00jTcNlC+t064VcrszUK/cOVp
g4I2ogBDwcw/HnrG8kQsDjV7QmfbG2I5gJEeNru46forszz3jRfdFd5Qlp8ugOOhWgongJSRtR+K
UXXhNGGa0plolKSB/nL57JzStJgWwjVsKCIQ0J7VWJ3Ak70OhcV+6gbJpzNO/EqyGpXGXMrnZ6G0
0+Rac5/tJ5HGo0+XbZBuu7LrX9okN8edlqrRNaRkGfT44VlSegIvUAQgxDWPaijCrq3LyN4LudGf
yiEfHkfYZO8vz/3MKOQ4CDiih7pYRK2+qBmHFT0kvbO3RD/COSna8utgmNOVC/jM11z6GGiEIsvm
Y61oR2YZWf0s5TYvSp5CO5qmF2EoYqtEpn5lRkvAsVo3rsFlyYiREVJevZNWos9WP8j2PrO74cNg
RME99DpqnlYmu7Ie9B/fvIII2UAHpn0ESoa+unkLqaxVMC17b1pB5lZdRqOe3V0zRD+3gK/FPKD0
5V1eLWA/tFro2KmzT/Oi3wR233tKaeUI8srX7K3ObInXjjVIQYu02Fpz1TBCK7TqzNm3Yz35oqsq
D8W7azID50ZZ3Bbg8bFqaGEdn++oacaxB/3ZGx3eJx3ien4CzHPz5o9DvQO564UjSx1idVeOSlRQ
uUzDA6+isStK0buyFlxrbjkzF8hU7AL2G/fHOjQz0RNGZgNJqEpomdfHVnqbckNew8ROohjO6avI
L2VjgrO1QaqdCMXKsdQ96Lndz/7EpTV/UNK2ABfrRsnGSgrvM59+7Urx6laV6e01O5jd2Wjr7TMq
5ur4gmkmjAWAgSbzCM5x315kJqTENbjmvsQyoitujYet42P35PD/aV9IN1kAWPVo26KEBSFbBXWV
2DDyDw1CJoeOuyXGcNfsZNfpBTJcqCtM2fcSx87msbSQVHCVMMxe5jE28AqShq5KXOpQAc5LNQIz
91UTQKTRQilGYQE/T8dNVSP5IVL8RV/ixOjKm0YtVWOjo2wk7kc0rSxXVkCKv4hGjmc0q5TJvJf0
WLH2sZOV9W2MkUJAG4pAWapQJ4fS3dzOk4sbxlC5EhKlaeOH8AX170qHF8+vN248QiMaDimRUkSk
E2KVFg1aAxOb/Gyvqnm37VqaLfIQ1vQbR7EgML/C+FytpypeA4EGmiSTve8JM3xTy0O/yxGrvzzK
yY26jEL7EH14Sxi0DvhaSVJUGq/svV32ycHEFMnNh1C/z7Rx3AQiaz9fHu/kOC3K/gZ1XuAbFnH9
WDh67ZT8rrJP+rjc1irCuFGjG2+e1dLVSCgLugGAbq4uIIPWEBl5C3XfhFbjl1ZSbel7k+6NapRu
DbW+ptVwuopkqosmBBxshad9Od2/52+JLPVm02p7XJ70Ay57TuRGMMI/hoEmha7cYxt9eR2XGRy9
hIBuUKMX7YSF7ruGwKbW6apUGwgUmzy3fMOq6l+6mKJqZxZc8rvakEZji7XDaF4BdF5FBVdD0/wD
bxb29ALgrx5FiH6L853j7PN27KenanSyH6lVpJ8bS6Th1krV/iumRtQLs3QMR3QkHTRceifof1Vd
3kq3ToZBlauZmeT47EkbSp8G3+NDZNqtuiMtbWY/jnWLVs167KovmpWHyNX1yWR4Vdr08aYEU2r8
PjbK7p0TmOZfgTpYn2hh1QY3ntBBdGVIgt+GlgLx9vLCv77Gq+lDV6SuRlcISd9ab1mRlKk3kR7Z
oxtQuTVVvX3iCEN3k8kxvmvD9LGwB39Cvf9HUw7tF70xq2uvxfrjLzAhkSOoEnRy4sfj7dZEcK2Q
d3D2UpLGO9E1SkN1Wg1Tb+rS9ArYevIy2cRboIOLCP3Sb7363IHQuqJtWmfvhLAMBamZS4/sV3PM
dbeQ6l1RqM+hzVNzeZ1PLgobOAQuEHgoyb15MsfGymUjjZODiMv+s5DKzEXNWP14eZST0GsZhZ4J
BeoRF/ka3jXqGVuvtEgO7SClOytX5IdinNMtENe1/OrkjiBxZyCgAiAD4LT1HeGINkdmDeAlc3CT
MMcvYxpaXkBLftcP0ZX74XRidLku4BYviIrowmq0MCrGMqyq8NCIofJAEKg0Z5X2pOT9my0JgT/g
ZwOQMylQJfV4N+bjiEoeHhaHZCwp8tRNvh0yRGMuf6nT/cAsEFEEnACNJGs8HkUCrCvVouaNaoLM
I+6IbsskdHaXRzmzbEvGxONBHRu4egU81pFVWqmIUpYt1UK/Kp3qqz3TzusmbRHJ/uXRTi5xiia8
gczIQiOYisbxnIwgFmYueHdlI5xdI0dZzamlH0013EvJUO6gYV7TXTwzQd4oqNrI0ixv42rInrvC
nNMuPUBzr24Do6P0NXVSxunqguHL5fmd+WbOUj3hIV46EV/J4789i5E1hrocVohGlW346CBO/T7R
83Lz9lEovqq8v4uKy3oVwUgiqZOs/DArMzS5XJI2qHOUV77Vubks5Vd0KzlWYNLH3yoKE6VAuCA/
qL0dbOlPMb+FkZF8fetc0IbRoUktQuRAwatRJKdKw8QIWLFKh0uMIJ4bDvU1I8zTK51RDD4KzWLI
Wa5P7GzJs1q2RXEoM23e5XR1bZwpnbcITnW3uqSObo1++H1X5+Y1GszpltcWPQIuJDKSpaHjeBkD
oVSQjqP8UCrWIF7UJjeTJ3pj1PHQkEoW7ye16r+bVWAkbxZ6f3Vk0FBRoWoIwrX8aL/txrbKWiUR
bXnIIlPYXlk5GNFhsvv2I0b1nKIQQQtfEAGj43GyeAqs2Q7LQzCg1wLFPveMHPEzJzOtN1+Ki+QC
7xcvF7qt6yhQS/IS2nZXHopq7regI+ahTLrySsR3ipMuyg60SCF1Q1wBz+Z4RnGbaL0kZeVhSFJx
Y6Z6uo0sKdiRi8UbVVSmn+fwUsHHbW/EeGoz2EJ/KrjzrlzPp28oXfscderaSwVjvXsm9FnBKa3y
UGG1sxN1Ybq5iIqNJjWBr6TU0d58HNHu4hOCRtOqvcb381A3xqpJqkPdDKUP+fC5wPvi/2FS5LS8
14siyEkdtlAzPbPzvjrQERN6s+YkXuEEtJSqQbXJZ7m9uTypM0eQLkF4xeQPcBzXyQo5xdxMjVUd
OCmax+ukbWKq21sng+RozyAL8FTDb5cHPb0+kY8g/CFHgnwBiHe8hbi2A0QWF3GiQHW8ADFMw1MJ
Le0rX+zMDgHZAsGmiQuHpjXXVoE2PBqTXB/KrpD/is2ifMlTs/jYYvC3Uav4zdRUOsVoceIphdCE
bt4qLLHVRhiasKsDdHXtbpHU3mZitH3ZvIZFnpQGGIlrBTiS24uAdRWHN00N7zNkZqAw2qYNs3rw
SEPoTqrVFB2TOMvlD+ZE47YzRN0tu7b8fPkbntk4gMk0eUFF4wJdw3ptr9bDPCftgSuu1DZc1426
0RTR53dOqVT1LdIG0ktRykZ5JZ9/bV8+SroW6gwFUt6OJQJcK6hHUZzACeqNQ1bjo2HxPhkVIqqI
H1ThHfqfdXzrVBCjHiIEzpu/KmucrZ0s8qR9V1gzbWduWpqz+ZditmV9j0O7M+26Ua3bpadHLm4v
L9R6E9IawFbgGy38iiV3Ot7svaD1YJiV7DBYResPc3oXSsGh0MNP1I7fihMtg0HAAcRZ0rQTnVVV
KXvFmpPiEJWtguNrNuDBKr81e2EUpJu5pBYqE6nSakptVqldXnTNAfdC0zMMydmx1T4YTlV6MCW6
K0/OerMvw8HYI8EmsaBGt6zwb291pcPctO2pPcSVZO06nScmcwZlQ0fV4Al7zHbtJOxN05ihp051
dOUWWd9WDE8/GzES0RHP+Fr0ZhhqJZ3bqjtEQxAAt9Lw0ATysL28TU5H4Ry/Kj1wK3Ilr+4Os0X+
V5vD/oBKjf1Y0yyW34x5La4FyK9lkd9Pj0qrOwYReF4sJVVzHSaYbSYVTt+LA7gNLjqqloz2rnVm
+Q692bnYZvacfNENqVaeowbBidmnfQn5WJgBHVpJtty3NdCCSotvVoXx+2TQ5HlHX1syevYgkJiZ
BtRmaLF0ksTtU9Oed2GQm99TS87fxwGggZs3UYLTsh06nye0YGnzkaUPmtmayRtjIiYLakDaC2Fr
8R1cVVO0lFa/sS7GQ+lIX9VBj3ZRmZhXTvhJu9Iyis0tiIQAQ3HMjzeoVoeqncfVBGQ6KMqmGY1O
d2tIb5M/SwWqT844AldJY+eg1huOYXHINE7/LjFCu93ic50gyNKA8rkj2jaST6FJE2/MjBbvBXYy
x5bCLiDKKtmraluAxs3VYXBsYu1csZ6kvKdw/7qP/+PH+J/hr5IkALJ90f7rv/j1j7Ka6HyIutUv
//UYg2a15V/dfy1/7X/+2PFf+te++lW865pfv7rHb9X6Tx79Rf79v8f3v3Xfjn6xKbq4m577X830
8qvts+51EH7S5U/+3/7mP369/ivvp+rXP//4UfZcXfxrIV2zf/z9W7c///kH+OZvR3r59//+zadv
OX/v8C371p/8+V/f2o6/qul/QkinmvMKLxH4/PEP8evfv6P8CbL/mkgaAA1LF1lR0m34zz/sPxcq
EigH3DINtIjsqC375XfUP8FqQT6QcdMJ3PgDf/z3tI8+0P9+sH8UqDGXcdG1/Lvszv+9EEgr4f6A
RBGALyjyCV49qKjhl6U1PcDt6Hy8GFo30m0KKEqM/HM1dW6lYWMdQzj7bX3+/kF+H3jZcccDGwxN
GAh3bnHEWF15chVODi3JzYMdzak7mIlJ34Va3Cij9DZpgmWODEX8Q6EBKWPeoOMTOmQ1DlGiaB7K
gPbetBvM7WiY8ZUJvcq8rGaEmjBc1EV+l6hzueR/e6nisA17HBv6B5vWdVdu7Gjbykb2AW/Q4a6L
ZbE10kxRN10zAvSpCbqKo6lHNEHrjvgWowyyEXprmv6s1s1OmtWg80ylrEpXnS11X2s9PcBCl+sv
ZZw+st/63i26afqgDFP7KR1q8XOII+mLJWmZa8y1Y7jxmAxPQyOVNO52qfiSpmX/TZ3G5E4KZPsG
EzXhq8PYw+8J5LpwAy0fvzqzIr0Nw339BEusQDxOOoza7RJQ/rY2qtLmKu233UMqrH7riDL3g368
ZoK0XLWrL0Cdl3OBGNlCDlh9ATORIcsIu30w5ujjUPta/4QnTLXTzOAaG/iVLXIyFjkoLaqL1PLa
LK7tQ8qcVdA+0AK+rSfZU8PcrwNtm9BS0/8Ik22lGpjV0dmN4tBkNNt+6IhVZNfukCFqQI++pXJy
G9flr1DSN5GwwV/2Wju6Qn0yWgchocmLhOYb+Ucbq56+zl0xE/NoD0pzGOI7ufOq9iWQEzeSv+rx
p2S4a0svKzwJgYDIkjdhqm6wAPLspN9KQ+Im806JKjbdpzbYJ+X0jNcvLpEPCa56Y/I8mb+C7uM0
J/cifuEu2mbKXYALa4WmlzV5wtxqdrhRB8H/frO0bI8qxk3RvzRJ41++G16BkZPFJbtfsEKy+7WZ
D34vOL21SvtQRrGy45db0y7kbZIWv+K0nKAHKfGDGiUZrflhuYPPE71X0vQpLip5awSR5OdRYN6X
TS7cPJBdZGc/U/zcDvov3ujGywBI/HwomuekleNDgEQZNrfz/SjF2aaLNM1T2jH2bKH8zCqju00t
Y7h3ysF6NPW2Xoodit/Q+vNOS83qNh1jwVcqpp1aVNGV+OI1RThZC+CjRXkMIN9e4WQwieUq6c3u
wWhtzadFIt5yBU13czUbnl5ow1+OGLm1rWxwUTPUPqMsoN4WCAm4oXBMbwjM2o2VRPENqFaeRGTo
KvLgeKgn9F7A/XIzBi3/cp/mG12nXn75Y67KZP8++3TbYtmHwCIP1ypAkvrIiDo8fh5yBOS9pAtr
rw0dc9dVk75pbVHsMntK74nlR7dS+k+0a09XgJUzjw2skEXrHfgZTHWVMYsCykSqpv2DZEN/Chwp
uUf43djZRnBN3ezsULymS9sMYef6FSj0qK7bue8fnLpBRUOflE2upvKXiMrOtZVd7rP11qBXi1yM
ltGFXnt8q+YaBEAVxusDDQvBY27ntg8QqD2LoRP3LIbmptFse5Zo0odIkatN1Te6C04Iq7Mvza3a
Je2T0nbllULha1Z0/IPR6cI7COeX/560nbR4MaoVL8qDrErvwyZQNy1Iq2uYcgSLpa1sBDEwG7NC
GzmMTvsc1LHmp3RObRHozm97s0huzEzMN2CNwoWAWny6vClPwx6wvNf8gOxyEXA7Xjk9CCPoaVr1
UI4duFDRlJsoHbM7c26KnTVF6W2C3sWDQsXzCoBx8s2AS5BNg6xEjEDb6ip9rkNZ6a2oKO7pULE3
1pRWfkgd4U2pD2cOZA0GOVEPZCWCklXIUw1ONdRjot/ncjNu5Txm2a1C2l5exZP3FgQAFSbSY0I5
LurVsTJD2ZyzaZjv80nZaVXT3PSzDPKgWDWqKH9LFP7/5ILkgu/zH/8dxZ8kF4/fmjb6lmX/uG2z
b8XP9jjP4K/+nWdYyp8078CXJrFHnG/JJv7OM0z5z4USv2wI2gsAEf4nz1D0P00q60TgS0shAuqc
hL8TDf3PJV0EH0YUHIgPxbK3JBrHe4UjRveIQhkVqJmxwFSOT5xQ8iwXcpy/NKPceEqtuLNsvxuE
qbnRWNtXLvzj8/3v0SitLxZfxtKcu3pzzCQUYyZV+Qum2Ok2f1bncC+0hL757rHUotgF5o9vfvso
ZzKaM2Ny59N4wBKT0qy7WfMkiNQ+H9OXYbL2Y+zwrv4fyr6ruXFkafYXIQLevDY8PUGRMi8IaSQB
3fCm4X79Tcz3cI+oE8M4GxM7uxqNYNhdXZWVldlPft1RVxwqw6dytqXWo4nT//Ja/7bbUT0Ccv71
Wgd9sHgl5XkkL9oSDL0Z9pP13AsmNCz0R0r0OFR+nDh4rxAIBW4PAH99rzjgfn6KyPBLk+WiHoHR
OXgQPlGoY2af4kSkKYHu/icFNb0sX3hykRiYXQezPyploGVAzWwxceTeXqR3ayHrQHH6aSafZnWd
GtgOncQh7IdvRQ1N5sKPqU+9nD2p3VFPtzlGcjSXDraR2m3hm93r0iekTJDLtrb8xNuwSx11x85V
6s7K51w9qcMlLSHqfFyMV7jJLbVvmn6sRYoBYbKzqEamxkgnJUDMZTBZzr0o+FDI40ZA/UkOhAQG
jqAUKpEZh4pvbBQ05NOCQMDMui3veuoUWm/jvKCv6nP2Idd2JpwW7U8uFHuq1zbmYpvqNGLaTC2+
TPF1Ni+a+d6gkTkPKNrqs9x8gHjudBWDLdHXEL9hqI+UaPFyr1PCoSohS55DXvYlXs5x6UCuTBxB
3uQDnhhY0vxisJxIyrNAt+200fWF5EtNLGkr1hCJId2ppJi9xdCZXSWJnVge1gLUcdtsq8aOMb5y
wdZVH4potArBrvr3RrjL+P5vleBkWz1i/5IK74C3hiVtUiD3jEZaNLauxypMiubYwfznCp/Gqmd2
VNmVYwPKgdA8Vb36aLD3177AZlj752Dqgpr1C1GdjR78p1lXo9587+c+tfuxW2y9Hi0CJER+kIn9
t6uBQrG6coANiv7gz22hCZC8r8ANiXJuXeO0TomhcxCqB7ab2rR/cLVfgQZkkb+S28itoNCz4kn/
WUzHozEIXJnypwkZLwHE6ai9cTXqOOzHYqtb9Dq35SMw9S+9+f/ndPhQcVWQHdB4Af4PFuqa+P5H
CT/HCbzOMiN7amfttTeCtMCUttWjuqJm1rgSEibSpvoEYaYxAHUXa7lOn2gxnPWxNEnHTSUs+qxy
0bZBX4JF/150fzu+P+4PeBlsfOEjBZ39Feb5eX9U1jB0ICfWpaz3BvfxaRuK3ZuBJjsW6jlKVDGY
s0DyplAc3TqGthtJa1f4yrAILTAzyQA+26UPmGAzr9i3W2nThNrGALxNOMipjW3tdY5ntPGNbUvw
96TRaTDJbUMJC5gLdIw9kTCgvyIRPoVdt6kCrSb6oftILulG3rZv+SbxUh8CBK4MwrJAZINIzIkj
7fXfb+NvIP79NkCfRWoGhv/9AZjU6N3NTWZdzOs428ofFF0MsjHYAi0APjv+NrbVNe+JfMq3eBEw
C4hFp4ZeoEXgGNne4MkjNHZzqffjln1VH3gOoyYAEf59n389a/51n3fAEAzuRoAaqXVhYb1TZwI6
Rhq2XrWtAiEoEUa/Jbzbl+ywePF5eJGO5W7ecNcgMWyuZB/N8XifhlaAnoMcKaGyuv56tAos7la5
IzROnjoQPFyyHVNtc7r2qVMqZGzI1BOts3GCDSbJgL4QIzC2cTiepPMUYX62N0gNwKVxJsBoqdNw
P9eJshzVabtoXhfvreo0Qw2reu37qGxspSXqS36ISeWpAewNz/W+OkIBobq0e+Y/yrz/ptb37w2o
MCaZAGqu83E/V3uGWYsCbmXmhd7EjXSUwuXIdt2hOFhEC4Rn9daR4swbrFaSZSSZiAYVyc6GELAg
oQa3x7dicoEVmZXdTWE7ntoWThwYAYFCqI2/l7c+R3lCPVTJaQNrNMccbcqdmaFotuOa8BJjsq6U
2t2ObbXMKd9w7kBpW0g3TY1N5+VvzUXY8NB8Zm/6s7QfDvDROuHgUeC5cUa/qIBVIYLHhYtEUy/W
EKaag/3QVIGiOkIFZ0f4RDvW4MLAT+xJkRL2YGhT+VmMIaYhZqwqzJDsgJMBKDo/3+LMkOMUyHku
8T7e0xvfKGF6je3ayXdNaouTK4ikqry0szGTZhWk2Osh9/JtuaV+41jnKpxc2VM9sSTyM7DyfP/I
xxAdJNzDf37SwC1QzqFgBNvMgobPXdyt1QoeAXEzn3PTp4VfSRtmEfgj69iPSS4j/m+zOiad5RZJ
mCSbmoa5cdaHMytD0dpgkKKrX1XravabDvJfyV6bbVFx5jhg1G7+1KaXDARMof57PqaxgxF25Vz2
pBWJLBH1M2uI9Y6Zl29Zd3l1TeYXsz1Kk4s/B7SYz4SlEIm3Te5qhj2OUGb12sqh8mWpnK5x5nFT
sQO6B23uxNTPUw8qVb1RIrdJbRggE0uBHsZmEK+g3ML78rBk+7rxU7YGWWR/lBlkKQ+9Sm1uWI5c
XnUFZioONuYAFrnpNb0PqJNFENLkH2h7K/ol41sme1V2HgRfnz9m5Ip6ieERUM/1kjSG4mYQk2oh
8p2reETcjFqBQQC4ZmR2XBABMVLRbCzRMs3AH4fWDmwJNUfvEgI7X9Iau2KKjPQ08H1nUm8wb9R4
gtALKRje1iNp3fvkAhNHOtArbHWwalFC3W31uJA7SPOnYgTDUOjcTiyM9Vlxm1ju7KUxHpwcv64G
qA7tJTB0oACIjtVdciEWTNXRX2gjYDOfXYvUTckyRkSoE+O4lB8hRfc7EL0SgCCgK6zl4cpA/LkD
0RbROxBNkgvTi4ZwqQHhvyz/oImw5vkbeMKKNjXCchiUXQJBVhA4HHVJWrjCGpu2Uh4Zf9y3c1eu
EGopFKpIrdArv+fsCSNTqQiJuQiOys/tmGoeEkegq/ouUTi4sUns9woOVaGAsp4AzXjjrOlVgWpE
PBszNAL+fUDe53q4HaQ1kGBE1gVqmHWXWSI2TQm0CpcItlS+Ci1yGLX1UPGFTjHaNM5SVDFZ+V0P
zuWfKCbEVLRVcx3pAyg2YNzfs08nqvQG5oDEiNO6c8WsE+1BSjoIDGPl/a9PuPbokaVg3Bgv/h6b
FZJcTROoGkc9XElIFbv9hCYkOjgpKss3RWG6k0mq9++LIjm/D6uYJIAt02qoh7iPpvjPhTe1cq20
dS1HWQYZErtgYap+WrliZ9VhyWGTEnDrYCTv0BomymCheYKgIB5Mca9ZGamrV615Uvsorm+leJqm
bTld5vo2dx9Nj1UyXdJ8N/YfVN+q/Q7ZclZuodllzkHZ7OclAA1CUtGcSVHEdYSqhf2C2Z2+GGwW
Gk2QyRWCHyo887iANLAELSNTfTYodv2p5HtNDwrxVWwQwFXh0CyBOu8z4btCzbFA1LeTKYGwpYGj
V33Rk4hbkVHdGgOVUGDgRsyjkHiy8ievbtrsVtOhS5xRD3DGDcY5F0NL27aYMCy/LYMhH9jpFkz7
8NCFI0AMjA5kgDHaTBbBtYRnk13l5SCnESpsQ3diPBPFWxQ2svoVc18b3qUKzhhn2jzlKG8h8MQk
Px1rZ5hDhncl4KBtHUPYUfTF6gJUHjN2FG0P+wX+J60EGCW/SxLeqfYGzwSoJ5Na93PJTjsIXYOF
iWInaNdhxLAGr08NUT/rxtPAn1J8K810u1Uu3WxP5o1bnqS4shIAo6AxCuc1Vne1q6Dj9Ujs5tep
jbRsJeRCQAvoK/bTz+XV0HJMYNqiRilNchTscBGqa7MnJTyJyawJrU2l+hEJ+Fc2DYIHLHbAC0Ag
xWXvc4V0Sdb5blGJFv2zHMC0WeD94YpNQsxqmzXfnXAAH0xFa4snZ6XfJBANLn0p3qvNrS88BJRu
ehVMLzf2xbSHsC6VoTKunU2UAtp5lt7ixFZVUgNPQNLYbsYcTUbS6psZczMqQ/cBb3beNJU3WM6w
kY1dSQrliqxuOYE+pVtna+CumJK1rZl4g+LJmN4U7M7cwOKB1OKmFDdT95WUnqq5fe5Wn7Hui3h3
4sY6D9n+sCikHY8pe6lmjWh5SxoKYQQOZZhzbVTEaG+GskkGm7bHXPGMiZT0gaQWNAN+hQ6Q1jEt
9LehBMTvrmYxO4gRz6UiR1TZoLeLbGHY5SGUKd3cHr8HqNPvl4G0L6oBYR47nqGOgZEwnQzxWVw2
U9UQtC0VezL2dbrL1Y/1fxJYgtHihnZUMTh5SZbakRWordkQPRcu86FaNszYp+X+WAFry2yRl8ia
1VDF2azMX9MAITjlhZt4BRV+Q18jLKTawxSclb9Z9H1mewuYDwi3sHellxRs7SkQPuqT1O0hliIl
22RwSv0Wz9eBD7aZQAJ8fk/Us1IPKJT2MKAX9GOtEAV5gCgVdjEiILTHeX430euqRBRMkUAxeM13
g1M1dtxHogDMrrKhzFqaMihRTqIRMMpa3U8VUiRPnVa5Mf+Q0D1lQka09gk+Vesrm1EP8iwQcQy0
exnFNUMNTwkYfk02Ed1w5pu04/K+UXx5JLp4UGnUvo8QKzyNmFxeODGFfa6rJGmOWnyI2ehQ6MW3
nwpiW7qX+RTQHqL0o7Yr21On3aQkDrIE5Xh9bHr3XYONj8Y/qknbQRAuhAwpMaeG1BNkkJ3C+BL1
FE2pmnRLCv0Nv2whwtp4Rv8Hk45GESOue7DRXUuhGJpIC/TzW8TMbCaC+lTUm3gOJzg9cuB6nJ8S
BbI4+kedf2rKk0xgYC9Mvpah642cOWCr5RPOAqT5XmWSKz5Mv3y7yR9C7aWY2Ig9UXRYJFy56Eif
YB2YKF4aDwQyq7KtDHS0fZb6OA+Gc3+YFpTAHrQvQEW1We5DtIl5seFXIiVV4TbZZs6d+tpnW8Cq
HiaBFncCK60mShKKDsbG/BEKuPAUcpNuT7mbGp4eWE7nIj6krxmk/96SreVVh+xdODUpKSQyRJPL
wzEAxaQ7cmCpemgAd4nSt6Qkk0DEoLlQhrubVZxlNg3rLXtWiRjb87lVHfX5ke/yXW9yTW0gELrO
DqzjC6ig73CiCrl8kcFWIWItiOADrUUygUCNAjEluqJC81WyXCaWMjYocK0k5w4GlbdwIVAJHIIO
ENy5doKx68TsAdX1Vy4M/BCc5r/EbtCV7rWu0DAuqABaTMTSnNuJJlfoiQ6PpER/ZZR4dHiKgYOj
q6BH3hNXlJ7GjclmMWIQaia1xm9iKp5gNY0if3nvxeU0MutBzIQ00X3MBFYJ0HL1wcSbRw/h53kI
bpAgMzZLUQEu6WKLhlOIAYAouiASeE3pAP+eFAyOBKV8YIKfYp0utxwxFih8HZpfEnU+EH7qfoUs
eL41pChhEOMC36lp7Gk4UA0xYzunX1w/LeOXVLwY3VbMPwZ+wqxgxW7l8L2YHpriA7PBAYG8ViMQ
dBoy5kCSEjmnBBSeGI2HNcBSr5ztdgZ5062QSbENbcPScCbwpbidUxs7ZsTk8kzQeUjzjQlY2QMd
I5C3ADQCJCLnzkUxaQMvdABd+ZI32407eJ2bHMxz/FZ9x9fsu36pXM2ptuij4PvQNfIaV3eH1+y5
+JBem60Uym/zWcDv2mmEQxDIQyLaKHB0dvCrTIJF8rIlGoRgLkPF2E3jufRNJaiLjyH7MxeQDdyC
rCwMe5Ed+zEUupJAG5rQOhi0C0N/vnopnLLZYYMvskebjZRtLYA4SZjToFQ8K/PBysCBDdNo8K3x
7yESn5pXmD0UrzNg7gpCcATNPEFFCCQwKTFe6ce/c3UUur8XD3gvaNivCMjvamTuwVw0c75EqeQo
TTDpAWM7VfWkyYstF0klvq7qjkxDtOCIWNtY2Oqb1Tit6g71U2l88OoALN5c9j0Sa/hXSP5ASZ26
6eJplCQo3xhJaruL8lfhpS7s6tDZSK6BEOREv/SxO0oOK1z5GF/mFx0kwtmrKqKd1ZfhJn2nUXkr
sBrOya4OcEObZp96GX6A9ZaPzoSR7F185J7h4h7D8la/a7fBh7tYSQTNzi4I999aS8CxAqoMD2kq
ObwmFDcYpEcjyGsivmN6wAj0sIZhnvQEZSav3qRvJeheKsndLuy/gQTi4JRI96rtM9zaXtlrrmUL
buFnvu50XrLTCQ4TW/Qw45cR4Z0BoMGGYrbyBqxFvMS7+EkcgXcA9RE/5TDxGTAeBvoYafbVZjwo
wRDonx2itVt58of8zLbQ/NDOGL9QnxowrV6wp8raZYuTZe44bzRgqJK7lIGIntXwWRvneQhn5ZLW
i69NOyv1WGfjz6AHsh4KJTEi8bV8zvb6Kx/h/UqSfXFtGoJfRu3iF2a7dCHQKw9eIVJPOt1OMxvq
eCMuNwbWap2zNYd9NYpA6166eYPJAAPx/WMIDN8s7H4Bau+OqQ+6yXAG+026jp/a17CXe3QxSIuf
ZJICPcrMBYIkDEGr23lix/Dty/xO8+X+kOWgXnqG6uCbq8wuVZJ+pZh/h80asyfmmLMjci/WNrHl
tGwL/x9N8mIllCTPrDbpeM4AsSaBzr9VinzqoqBFPAS08Tt1DxMwpTuOKE2Y2/cOvsgNYtZ+VTn9
iFBHwPjKYOcHbTkCZ4zZQvsOncgHtf9vCAQuhmunBxNoKvo999M9qtYWGNIqlqjgBtwzRuzwmE45
yQb0OzB0t+mzSGp3usxPZeWCmyg7Av6xMaYPiFfJHqC0vxAp3A6ODdi/rfIkaHj9PDpapZ2g6JNK
kfRildbsihq0iuoKbY3JfHBOodX3K9SAOIPMwFpt0wAN3IFtYh4rcPapl2hyiqDZ8MO0G2+gUXqW
O56wNWgDMya7SDd8eqozG2NPEiDiq3xSn2ZGzBNQcjacoCnGgJgLqEdQCXvQ5uxKW6a+mRLzz3IF
CdTW3gtYwmhE7+3cIDkMs0yvw9o+yYZb9Me8s8fBNYr1gOLMnSqnRVnWE/HEvteNfpxf+RAo7ClR
D/PgKgjPp/lUb+XXNkjCYte7yybxqW9FmS+4/XY+qU7mA1t9xvcdEd5v5fu4qw+yNyIuKQeQAht2
MLAkY6djrrbA32UzU7/P9kt/mrJ9oeI+HPU0MRuIr9qs4TBW0P5yBeMs4ciRbNXAZ2OPJ+G6xsa9
eMLtJ2+wyEqu4gn9NfFF+RYQI/MtcGIjIfHrsjjow6AgQozRT0qkO7pT2RLRvGWH/NZTCc5bR/aW
b4ygiBYRruUHhiJhCoX7za4j9p1Jmi+86DXUBMtGf0mjriL0qXpCKSRs6nPeYIMO5XpqWp/WaRRs
VQL7jODr3ceAoIVWUoYCg/Dvyi33zZG+ADbZmAe+sQI9Yl8Jzudx0+7yJ+3PvJH32QemhRF2jRNA
YfwuTBt2VRS0lR2Vo4QmvbTVlHWrgkCWD+cu3prdYbQcwcuqTT4E8wTx2zPvT1TdJ6pHwQzWHUFx
asmjJoIOwoOTC77V+ZbiCDxYqA+XLUzcAMVQa1t/A2CtdwjcTtHZGsNqIdmzVZKVWSAQ3Z37U833
shzM3JPnSFb3WWenut3hucudwPd5D5E9zOhoe4veMDUXd8R4gOv+lz2LTgVISKvkBAYi7xorJoeZ
RDz1S7RAGuUoKLTcDoU0kXiYVLfptfl/jhGgYEOUCxzI1ZbnvjnNKn1m4yhkEfxVdLunJiJm22wq
MfucTeERx/OvmfGPngzAHeQcYNhhNgxx4i5KWKxW4ChmZhHr4tqBRf2HJpf8pMC9D9NRf8CBi+mM
KintK8zTg3GRTiWY2SWOVEj/2n2BwXqcVro1Cz4GgOABaoFvbSXdn3+nTvcfA9480KAVXYe6MyYD
70DOZsLIQM8KGtWLVaG1w7FMdb13UOzYyyjz8N+X+zu08Z/vZb0ehlPRk1xpENA3+Rmqs9oqlrrL
aWTSZdzmzbybWGx6WZd20PFZ/jQ6KqqZKdSdzQWNltQ0PEDDpV2pebsdWtSMeJ6WCEyNAwiuccB6
tbGDy+iDM+4v6fjHnULTA1pa4LxhAAe1yd2b6QqhgTSYslzkN47rSQTs6fxJOKq+dol9c1O41Rn9
0vSSbKov5RmhHk1R+pZntlAAryUtWNjspFYetG8A1+QgQPBDAcCFegL1ssxBSqLFjgzoR6I4/y9c
PahDYEUF2ybStoxtDWa2UA3KbdYSGFwp0GiC2ObiauYAxagQDl68RRLhofVpjcivnabYlzLA27MQ
RyPSfebSxgUmgERk3uI/FYHQj8qdzxgUaAwM76xRAkjGoAAisSnSJeRyOI+ee0Q/cKwMmzI7ZU6L
JBBySuODV/yX9HL/ijHxgbbOX40v9S4GZLpkAH7NxctStzuMKGWOYkyanac4KGthkgl27ftQ4vys
M2RXhXhUpfibwT0xRFPk9O+leY/Z6fAigdPTahkKZRDMFfxcmSiFUx1btrzIMpXQxcmPqjoOfkz/
wFEMWet1HqqAjZP1gAt1jwP/vS4mqxCc4GUGDZ6f1y0V+OXpHS0vgyV4vQRSVz2xhVA9JoVMZYBZ
evegofJr0+NRV0lMFEzocPzllv4nUUdQpb6TlKa4sIoNbmtsZ8y/oMhDNs+KzPv3e/0vF1s3EiTP
0EuHaOUdzg1VL43Wmob3ypoXmpZIsBXzq5L4dc7po8z0PjnDjweIAGoD0sH1WLnLBJVGEQFuJ+Ml
XjJAbmWHXFtGy+bfj/T3sPi5cCHoBxwdraF17vh+bpRharSTGn24QHYfYFaF6ZindJUyJOKC7Y+k
zzZR9NLAzE8aLFJEF8LSGgit5ZXTsCq3LI0E61hP21pzWexXlmZruZdrrlxgntblkzM2B6V9qjsn
h3h750+CY6lBlzk9xfjKtpdg0xWW1jZRXcxItEtgxa6loUXtSN8oJ9G1hqkIMkdY+dKn4km6GRN8
NFyF2vUBuRf+PL9lAxEr0qSu1NgQTZMHm/d2hZZhfsDIfk8xYHxgBjTx1yIeE0OmYEPFvW28RnEh
G8e2fRGIsZ+N/rAv/UcmyPcoFD7KlS8HYWmEB/PXmIQqCgVsJUV+EbPFtvThiB4fWSx5soe+feFa
dYQA06OItEacnx8sBDzRZ8YyWhfrvdtHaaTwIMEQwgUzCwxl4OTMhZG6mJsFt2voVAcD9oCEhiko
hT5xm6p+1F7+/dir3pcCijbmkVXj77H0HyQ6MVlgLKtN5SUX1FtOC2q3ahrbrCkbt2ey7LDqG96C
+YMn/71LEYLBx1wNBEG+vncR7DjE+elQt5cZ2oSb3vQFcPG0VLMLKRH8f2+fX+xPYIrIATAPoGMK
YRXt+xnyhF7k8dhWuNhoXhpRCiBdytAS+E7HUyWUkOWUoDy2WGgh5XX1IBH8L1cH83RVFAILEKXr
/bBnhfM+LeGfexFK0ULPYnGgsbxXuNY4GqX7eTc2jKEJmNzQmXv596P/fs3QxcOEIxQBMW2N0Pvz
yWWV1slglu2lK7otpFnXgXkL8YLrZLK6h3Hq12rG1QCLQURpZfXfA9nWKLag+GndBdSKPgCQNfbh
hNk/wmX9pqxS1RhHm9FgzswHy+kXFxQUcDwlPmIAuWClKPLPB03xNIZQowNWwJJKzlrxKQUfuuQX
3gvbsoUC6iCjJT31hoARSGgBgSFqYoo41K0EFMw6F71+ET1jVPVLhz77vz+GX+k5bg/KKApOezT2
4eZwd9izOhdAxk3EaG7gt5tM83c6NJ2nV3VH5AzdfSQDBqjraGVamPpBXY0iukmfeyqj2aUWqteb
vHILHelerUSQqOFuW4DxVrMHt/prxYCuCmEC6CFhYyJTv7vTAQ45+lTq9cWqwd9eOnRMrLqRIIuT
/YEBYf/gg/t1gK6cbGgpYoFKkGC6d9e0Ot5JZWJUF1gyKaCUg7eSxzx/sAe1X3EW8hKg0AC3QSMA
TNy75HrUWqXq5JxeGpDVKCks+VWRpqhLlzBtaLXTVbDVknlBE1ht6q2u4T4sIVf2E9ePsZhYJ0xq
Q3pxAb1nMrTNAGfXQw3j920GbWSiLy+qWaC12zL9aKUCeEMLh8+2/McEkVdI4w8rSYUQtwG0FKCw
nE8Hq9GAdsOozYZJENgGIhKVXhU2QhZXkVWUDlN6fADLovq1IXZnDnQ07s3hvBhuDqGiCLSCGQrF
J6OBqX1PH6SnvysnvDLQEDEfg+MJh9Mdz6ej8JnjXc4uS18wO4GLjj2ITeUYuVTZ4gLIj7I+3nCe
nRDMnzD8M5JetL7EXtxDHspVJnV4hoeCvbTAAVrZaj1MSqsPUiP5HonHYBFoSDLoNMjDoAV2t/Eb
uUy4ZZb0oo0C9ZVxUI5SXwluMvQy1AOxnHhcgU1QlwQNclBPew5PvBQLWu0ruwUQcErK16LOi80C
IcrCgMxcpnIfnjXdThWSbR9LcvDvcPDrzMUSxCQAdBRWKT3stZ/BSuFlK6TaOKyMLstXsCh26K2R
RAR13cQoOslNWCb/79dEgIQYJly3QCK9u+Yoa2DomkMbyaz/s+TdV5Hmz3mchYUZ4xBE30sQU+/f
15Tu1dlWr2moDWIBIceBzdL9iQBTjlbWYQcXldRRSswqXwwLxifTrSxhNstJIr1oxR5zSH2zKXRw
dsDNpARvBTVqAondxqUUXh6Y55kLW8RMBjU7R0Gl1s3gFcQLSRZQMeQPowf990OH0mulbFsAfpj9
kYfjAFXYXA1YCdfySJ4OA9g9dRbE86nPHWN2ywy1JgqhW5c39lBfC+ljbNwO7TuuhbCTt9Jv0H7z
FMig7sdA1Av1qleB+Vzqzli+KMp2xKDNKkttdyfNdPmMThgIP2iT6q7O7b+SM9O3UEcwsCBF45QT
Jrf3qn402msM/E5/VnPVNbMjVFhIG8HrZqi8OoHDDpDYw1w7s0mEV0RdNLyoFsaGh0FGbCdoNmcl
hitwnIMI6Uv1g7D8+xSwUIBCHQpzoWBf3pMgc3GGqbwO2fZOUcCcmABuxvSQgFZbjUP2YGn+n6bH
jzQYy2TdCRZOA0iJ3A+/Uq0oRNqoY8RVb5TPlU7i5dh1+PDExtY6V8sBFGgvhvlu1fsYH2IVX9L+
JeWbTnlV1C9J/ZpGQFz1Kam/cmGfxhA/dtXseeGQIEavbRuL6MFcJfM6zxwawc/JINs9twgUmj2K
NpnA7D5GRwOkigGckTELYx6N6b6S/cR84RYoUvWn3LXQwAN+gU+o49SWIBDUNzXW87MVb+a0JbAU
QlWm2XMJXB1IytT14ZAKrjLCQcQeQaBTRw7oZAQoB2A5g47mAHoEemlWhXkGBlH8GZikqIIfDLWi
IiGC8iVpn1SoSSmdrJcJxVSLuS8BRP4SaEHy0lSFP+DWZ+DZLf5UxgjTGMPcXr+BFUNECq+WDqdJ
hgb38Kq9YXRgBBbfEnYbQFbKbdk8t3XEsk8VzeMMqp71FJqYiraSJys50/a10iMRjJn0pQJ3R982
sKBZMFAEolvBohg3o1qhVfm8fgV9CjTmyckVsCewYrkPD2sTvHQg0U1oymS5VTjz7DgllmUDZ0Ef
jV/lb+kypQ464JIKcle2kzGpoNoGbjh1eX0WzugKDh/KFvIcwOepX5W22rowsAcSBTPcDngN2Guy
U4HJh0NSdDLzY5RvguVWCWbd8WOcAVavmZsoNvS4dO4bLIA/joXaON5Q0BjHN6sDJBnKRtjMHmu9
cZ3Gm1sQQiBGsX55mo99CxI65uO66VlMZ/TjXnn1OqGPCxbumDrGbfxcYEREXW76GC5Eg7aVn6xs
A03gUt4k/UtihvnyZgzvC1amieEVE+nG2qvmqZshjmGdoCtq+RV3FdMxpy348AiF+FUOu1a4ZGBG
ZSFqsgn2lDmIA7uCu6w+6CCKlN1HtvaTJ5J1YSmdVdy8UH8O0nnIL/F0YWg2djAymLZmG+o40avs
Wqb7Mj4oki8nflps1MSP2S7jG5ZvGr6W98oSgB1ZLkep3OqSU6peoUXz+IxBPmW4cohdhLw6zqY/
qV5Nn9oMo4GRxE8cjf/4Wcb2WKZQs1zL3IHIXmgB5HQgAJGCBrXR0ZB8pCamrqf9XSAxwIJDjQcF
cqR7v7LXCt66/TxECxqAFNzSnPXEgCaNN0vihbF8DJdGH49q36ikKxIoasMSK4akpZ+KQFEaLgMX
zqbVCAKMuSZD+msMSm8begEeQxGjhUK4NTyZrHzq47V/K1dubohgP6xEsBJkrb5I/x9757EcN5Ku
7VvpmD0YMAkXcc4GKEtvi6Q2CMrBe4+r/x9QUjerqGH9OuuOmVbIkExUZiLzM68Z1uXgU4HpEP/o
aq6pxJZjVw8ekRZQnMJMS9CySCSSghhl44aJAd5zytdxBzTryB38LvQlJoJxOOeBGDchBrkfbEiF
XkdKICV3qif310bQLUotW6jC65ypU7iMO8gslv95aGs0gmT/mKGS8m5NeICZHzhzH+fse37ANxUG
vVU6c9L15I7kTZz7xTXVgHFVNOJ7WAMdbBpUg5KK4nA1Dr2bxdNXSOP0nAo2+sdzMa/+3u6YnwR1
HJX2D3Lxr/XhN0/ST0lgJyiS3E2J/OzrE3f3SMaVE+quDSRubM71j0d8H57OQxo49ADh10n/DhLw
LNXwC1QFpc+6bxZWnvVuE5tftMK2rlPhQ5xo1a1RZSl42NpbeqK6qgb1XuMyPC2tEUSfkT74KHlC
HBwrQqCsc5sqdmz1mzlwacF+Ho7M0iuqa3+aYBnMKl8E/WDSDkPqcPLCeAzLGBgc+6NTsmDdDbLq
9l7bLZQ+bJZF0k2O6pMuGaB1Izv1rxsgFj7txjZLupXwbWU9ynK7Vlvh6CUqQDH2HSvfq42VnuX2
2jJnDkwaAcaom3pdK4WxGXNQV8hpfhkzsz4flXTdj+oxXXPxbg/MMvAcEtCsoHEcarXXYzF4uZji
OxVShYM00/2IueWRVX8X4Gv7gxysuufrsarGHkCaWqbRgU/2KlSqAhwNvwgLxp/pq4jmJJRiE3S/
jNp+KturbEiKVWTirIQLhavgETJY8IP6DsgXXSdXBsqwmBBeJ4jlZhjgLqWozYLdtzaF8KElFJK5
shesrnYslH//Fs/FdJUqFj5sQBYP3uIitAxUcybp1mgANiHtPC1LuaM4YPn9NihIWmZrutY/14e5
vOv7FbRaywCg1VtHNuih4iov09y5MABLzi2Md1LLjS28kTRJum3LZK03WrcuG2ZRmsQ211VICirW
qhOoPBGj5KuM2pUdNgQJ8CSWvk4Qpqd0WiLzGJDxtw+G29isK0ZdE5GK/aMuK/osSqpKui3tcXIb
v7/VpnJLfJAsONsg/2bNc9d6i8FjDZGGP5OpI7jmCEqqw90QvbngLk+HpyPb8V2OzHyRGvMms24k
8we5X9Wi6Dj6hX+XeFZ2OZHPGlq79hKrP5syb2t4drUoYst3BzHIruCrXKMujDNdV5aRdDbk5xpd
UiFjyOTXTUqsYHzP7GBclWMm4z6a/9hs/+qq/IcW2Ju1e6ercp/H3w5kG1+/44ecikQB+QStVF5A
TItVnWrnLz0V/kk9QV8HmwHKIfQx5q33U7hRsk6oh2ok/bOfCMojs+PpT0UVyT6h+k9BgLuZyq9M
f/yX6Mv1jyvhh5jmf5Fu3D9cgTFTheVupdyNXxh9zfnf31ywKgjicTIK+U5VbrTyKvMX3irKbkb1
LFfPen+rybeFfw5TwfFg2xqXRbqso9V0KmynerRjd4J9YJ+22TovTn3akN7g+N8BlIEquScmzxcc
i110bQ6XML/aZOGLqzRwB+wAjJn6aPdrf1wO2nmJdCnEG2NC+ifiknekFn2Ph6B6lkM3LdxyDY+h
6ax7ySgWDaQlJTrVs+sw/CQpz0Z2Ncg4QlAmukrUqwxajwy61DIulHjnC5JP1EJGsRnBDfl33eBA
Q3TKq7o81ZVj/cWD4OnnjFI/Ycmpjr5z3+5ltcmtIJXv6lB/0js/XOBbYZ5pk/nJHFoqhjZ9DGnV
P6Lmql+Y2tgtop4u/ptd+HOh30pjHgDw5seYG0T0DwApUNQ59LHIstoqtFpMd3Gg7pRWsW51Xw7P
KLboYfSED/OLUYiHVB4k0slqjUCc6upaMt7hULggzHz4+Hn271ceh9iN7UUp15qfRxzEtHluqf6o
Wf1dpVbyqi1Ce1VP4qnRxnUaGaezZdMWjMxPtZl/zyXOJY6S/673dJ9ns6j+D13aWXz29ev/PpW0
EwrFSAwRF8DNnPWGf6g8cSpxvhCtA7vi7KE+y0L+OpUU/WT+ag4ybkzwLirR+q9TSRUniITNUiLW
rxPrD46ld7t3LmQjuDrjo+BYYsC+fyyZWDXpQTjoD4OV2+fUfeutHaXSIougIurJ0G3Qw8vu0ZSF
T53H6CSJTB222OhVLkEObl4NVlpOoFTTkexs3qj/hNqc4DQkUOWDUE9Ag7jRQaCYDoXs+6HUPHhy
UFHep7RXGqVyTa8/XlWSSH7crHtqyG9f5MMD+nW8+fJQNBST6Ebtz0TQATGZRr97QJKxXSY9VCp0
6JVjx8X8Yw4/FqAIhPiR1oJBezDhgVfEipcF3UNhgrvOJDuHTRBYEuoYdn+LiSSaGpGF/qJqaIvG
rDtXKqv2+s0W/c2hNc/d3kOgsoOJLaAMgLNE+gfBWBhHovZsK6fW3I+buhn957GEToQoYfsoiYJ6
Ru55CB/lMsQekKMfD3/Q92Vy6WaRZXK7zpcy6d/+XEtCrycln2vdDaxOLwdd26qDda3JjXKZ62YH
ySNSz7SyHi6jQTy1MSSBj5/h3XIjvkbAN1vpQOMBfbP/CFkTS1Od+M2uUlUPADrFjaYyjSOjzB9k
f6IZhfeXeBzX9nd6EMMQ9aUSDM2uNLRqq4YxkP0A29MqQpv+4w90AOGaJxWzU9jfvMUgwUFY7n+i
qeh6BYe9cTcqtb7whzZaEQ4pgDYs+7RT9SBw8iIAl91IT0YPsS8BOLEJpSx89HxPTV180I+5Du6X
FX48E5eRYsoy4BFVP+iUCco5UdpW/c7QpE8tYABYAdkmGvQbFN+cICyO9dnfT7jNO0w0geME+d1r
M/xtmGXhJWoUybjLhwjwDpTyhY8APnpgoXlkF78bipqRorB9kVoCfX8IUGlKfaz1JO92SQu9MA1h
kE54eMDCq9UjtZLDS51LgkUlumW8WSry4FLPijIqAq9vd62UpavBtKVTrzUq16t0/TYfDXmpmJWJ
hWp6jPD/uw9JSkxgM2O5QP/sb6qoaYNCxNWwQxJabJDmlVDWyJOV0Mdj3nfvDvy5BofpJ9Iuqj2L
vOwPNWB+F9qTOuw84Z2bdfyERXTiDGaI6GCtff74bXm3MRmM+5OCKJJcBpO6P5hZqEjwdjhPx0MB
W5W4KnNjBNU3xZgW51MopWdtBjD5j0dF3nxOOTm9EWw8WMdqmmIKOIG8m+LU+xz3aGeEFa3ZUJU2
Ujvr+o6S9v3jMedp2zuCCDCo5gCfxVKQwtXBhcNTiK6zS3nX+VCt7d4jl+AHbP54lFeTEYHyMfCl
V7L7m/cu63q0zxpv2hl1YC8DvW4cSxu81cejHPBBOU+oHczuHhzeZHJELvvL5mFg0xV6Z+yiwrpI
IR0VPhy7psDbBipztVQ01M5Q8o42QbIb8ESK5BFlxxE6MuHDsPv4cX7zcsyRAnWfWX+EGG7/aUot
KLDXSo2dBSy3Bvc85cNCxZnj42F++6lneKPFuY6h1SEudYxNZLfoiu2Q2QAi0SM2eBZeWHe9WGqA
Hxx1W35B98z/CrHAOwaK/d2HfDv4wZuC4Vtip1Vt7DL7QrTnpnnpB0eYPO+HUFUycDaojpIL0Pf9
eey0LJMTKWoe0cFO1smEFWUamyhkJ3r8x/uUm5gXn7gScDq/2x9K6lMhgri1d2Vv9MtYRXQAkH9x
5Lx+VfTaf+lI6F/lq2fUJPnY/jCKGVUhZX97Z1ldHgMRz5tvPobQnutFtDIXXk7D1DHyqUSWIUnX
RdME38ssoWvnK0NkunkpxLPcpjYlO88I4gU4hOxrqmeoVWbN7JjoIV5NWcqKw2Yd6InpwemME8Sd
tGY8E0XZXQNlA6tuQSEAYoezYt9Kubzxw5K9UotZDFBDzO27lYfpsYPu/aHD50dQElTh3FJ4TTve
HAe6EpeUwHtzl9VJvixST6NpUR8zSnkXxtIU5+wmTwBbN4M092c5w86pUq3a3o2zJnrsKchoeE1u
qqeqHVJ6LcXYnLc9LOnIi2fZwzpJ/wgTNh9ItNLQ/aF+qAEmPMxSJoRHEZ+X/J3eq/Z2oFO0UOU4
3kh9ni3jgFbkx2fB+4lFzVEmdsexmprWu/ReTGWqVE28kys/XpgTiktGCoPh41HeTyyjzCUzKmJz
vfbghVQHxRsitY53ATc1IBOt0LFKKNFd6Dv9OvO76szPKI9q5QCSyPeLIwfCb8ef01JgQKTAh405
RCtFMuFNvcNuILwsmu5ZKqFThDlBjpHiP90PA9IWWi49gVc61pk6gObMi8rHB/lrUKhGXuuQ/z4k
vSUFgRHtEsiiPWqzXK/VmYmLGxW0sbiPAh+Bi5GOMNSpzDXKKdmUoyKO7K3frPVs4gx6E7QJiP3D
VfAKoRcSqwB5Z1oPYQMgss3r9cdr/dtRaPkoxDgQgl4FVN68qv3k22WJ4cguLxtqjskwnBZydEw7
7LejcN7a3Nr2TO7Yf1WTPjUz3YrjndHA3+n7oICTaNZHzt1XjtT+uTvHcooFtwloDu/J/jCt12GH
28nRbpRiC9XPvL6Q9AqitV/rbhtiNks/RnXsUdiPeV8GF0lqpw+4+cpfsDtHmMjzhqWWobhpDt13
U27BKw69CcZFmrLxuxJL6loMGiY4elONyySMETryYAl7nQLa5eOV+c1bwIcBBz5/mjld3/8w6uDT
uvDaaJdONHNak3cdm05AHZICLmJUhSt5+ecUI++iG4+B4t6VV3kJ4N+gZUbgyKodpm55CjUM23ak
GJJKXzJ3AHqkQtlWMmynuFCi9agN5qYvW3lV6r1+mXfeeDt4crjyYy/4P7wLqDTNDSQK+OJwLgwq
P3afZtHOTmRziw9IDhlCZEfehXlG320fYoPXcSixHcTKnW0OVdNN4W6y+tj14gEFRNtPt2GaTtsp
14cj4/1mkmfdZaYYsgJkyMOwmWZZxXat6p3dd8+FibBAHqi60yvGuJ0GzXhSmu6pE0h+dXkfbZVW
hiAvd/WZVuXx8uPt9q4qM7fhicAIM60Z3TpXHd+2KIIwBRMyZg2VfFUpkXVp6lMSpXTp23WwZtfX
j0wc9i6+AH1VBDMqv5SPbPp3Fcn5KbjL0cGjOkO+e7DrS4l1jjWzmUsGFp2MsnkkPPW3vQz2p5dh
9qUZPAhRpdlqxKTpc9Nq470nqd8yG2etsbnFv8c+UjAz54Dtzc7gLpjrKwgNzkphxBuHAV3eWxlw
0O7J5LY/99siejLqGpShB5UNISDTQnqurkBsO+AD9QvfSsonoxxFg2bwhATRmGjJZZm13qdAaWax
JDPRLwwz0Gqn66GzICuUGICa/U65T8UArlEag/yqwbQBOCcgmSfkktvBmZo+uy8x7kS2WNOT67qv
lRvKbcCWQkDy92pdaAMExRKlrir3y09+mARfEOAS90maRzDHpxr83ECaBvqtmAABqbpX3na9lH3K
0krZjZaNjK7eYufjCM1D3RMwX/Ciys0E1DCI7bN8MLILSCP+FyxsMm4l1G8+axNS7rkSaF8hEkCx
juJU/ax1Vog8kTGIz4rtlzdikpHFLDJaJE5RyASzE3sJNTkt+FLYZoq2R09wruntDDGy7epeqnNg
f2lU2BMooQkBujwoomc5S70fqcG/LQxaErxEH7Qw2u4lafd7GHzD3z0M+2TuqALR0ZCYeG1U/HSq
MI0TGWt13gn6G9RRib9/tTD0E9S9Kd2/Optwgc3VsV8tDEU+waZijgNUvo0I8k8aq6/AgTdvJkEL
5jicnLP+BcmjOEgCalMUjV7oDZg70IQp2NyzQQPVp6et2IRtbW2zekjXhl/l12qnFaei8IpVMhrT
da0N3Vkbxwk812zt+7BwrLyMz227Ke8VZcjOzYyYz8AuYSOqejoLlUlGdEuvPSSHEX7ECKA6EsLs
58Jzik+8i74mhXHK89wL+4ewLCodCX5N3OnAghZ+mlnLyLK+4Cggbd8s8vWPKXrb8JhjoX8m7udI
OCxRAbOpuB3yS9q0tqO+aPU7NYXtGASDxZWDglWmFylI1sC4KNrZU9BOlOnIIf+bD8mI5E2zUSyt
24MwLbCKfLBS2bvTQySjEfv1zxJPgIDTjfHIrfZuKDaZNSPMKI7Pt+zBfEbsm87u0vJe6o1mFYzG
S2oEMg6fin5k5bQ5Ht+bUHpVuLOwDSFMguY7uLnMXDb81BjL+9iUV6lfb6kbr6ypOc9KeVkO6Qrj
FkfXtpkfu5145IS+UXLVjSCZey8o1VFbg3VRb4K+OR3Ta7kCm9uJbSoohyR3ehs8DJjSa+msMlSf
oRRwVnWgywIE41pVOXLjzQ+7/2GAK2hz4Ak6kUTsIGC3hjEyAjWJsWrr0dSSwakNXqY66Qg3JBTS
sSLXu90ICXFWF6YARLeEnbG/74seAbeIMsU9KEljPXkDPFppQH0k9bJtMfT2TSyZQJaqoztkPzXh
PWDkuQfKmwd8iiL7/shmFA0w3bg6W5OSkF9kiKqoXnrkbTsEQDEMWRz6wDTc4LfI5vwYb/IspVBo
+MOkv289Bfa6FMQbQQ9qHacmUlBWsoCGUjueD7bYr4Bs1V5gOJWo8QJIK5LgNtOWEq51bfnyh+cA
Km82tmT4MKJoZ7/Wst48WDGUSZtHnv8Qen7ueknTXpkKrBevAASvwChZdgocaRPpmI8HPsjWmPk5
ITSI9viPbs0MANqbEjyp5cDQq4dGgLoH6U+PCoZzn92U9fhYad19lIyja/q2PMdPnxtMaXoN7bVU
eCiAtddBT/gEROwlb4p13KrffEVrHGq1n7ENB01I1lyQsx+1gD4IlXlyImXSA3KyWcEEcsb+k0tg
VIVPTfah1NULbzLWfVIscsu+rG0sGDLh6k3mhJJ4VH7KdvwbpfyHY/PN/nkHAHvEVCus/8JT669V
27QZu/wN6GL+3r8DFgOIxFxRhsvF4vxjrQXowppRYjMQ4y0KTNFO5riGfjCIr1kFhyPg72BFnMy8
WZy1ONUNpBOUP4lWDk4BSktkAya5hEFtgsrOYcLn46gahorcPERtRBheaWlyOWShKbs6xcP1zBN2
osH34+U0qt3nsq1Qv7fkGpCzZsQPXtmUl8mgpbfKiJd3Tf545L7cP/dfHxAcHPBmg/sS0vt8n745
DXpgtXJFzfihjJAmQm/jFH0sCwRzWoojR+L+wftzKNondDYo/rNe+0M1ndkDB56ah1EakYnsK3/p
y0F0RKjzXYA43/6g7ubeF6/rO5H4HlaDVME82JFCt2vFgN6Qwm4fADe4MBlLqLVtAUGz8bjsktG6
nErpIq6SsyrwkPxS/Iy8O56WyPrrd6nFjEuKHS+icYxXpncbm7Bi4y4qNpFPO7uoA28dtKWOGYYt
H6sXzCn4P7fyPGU0wIisOS3lWZrgYMpGIsNqTOtgZ5pS8NXkTrimlFa7BFnk5WFhQyxSTgeBPnkr
xmLdJZPrj7G8SBusviqk/JI6rSB/3+uii5Zd7Ic/FvXf84nzyf7ofLp7SfODM4mv//tMUk4AI2AG
TjzFMs6FoL+BYOoJ3g04glLvJhbhhfuVRHEu4TxJ6Ap2AiUIooe9c4kjZIanUqTjAkW0/A9wYK8N
qb2NRdhFH4XeOw9BSnYQkSPDwwXcDdp9EZal9AwH174KB59kPaWiuo2TDmzM5GUvWRdjcl2mpb6q
4HRDz/em4msReuhzNrru5GqAv7Ill1XiWgrfgcePGs+mEHLZY/ZTZGgPmjbSqn2fTk6dGMa1ILHH
YUnW6tj141E1F7jK5nfRJH2quhohv0zt888yZddx1mSnjwTbXLqlKTQFcx+sSx016cZi2cp68DU1
CosSWpbp+GgGFTKyaZMU16FGHF02fVe6vdoN7ZFz891hRlESAQNqebSBUBA6iGUqFjakTKvcJ3Lo
IerfVm6aim7xZktd/1iQtznbu9OZURSofrQOZ/rpawry5nROKqKzsggpEWWiXmZBXq0GrcYxGgWJ
pdalx6yLfrMv+CgkorOlBVUk8yDQadU0mzSkK+4NuRhp+uTd86BZkrbqPbs0nAJkVuKoSmSvMUsN
WGbF7FOn1gpIw0NOf7poPMysRSa+pJncfPPk3MYbD90o023MHhK6P+biToQ4FbpqIcaH1hx1lAQ0
bcyXYQH7Jxv7ql7SCoU1zP0c54tpUkbDidt+atygMDPDQQYiuqqVGhlZoRUjurJYTkk2SgMLQxQo
LXpmeWsE3vAJNSkTXbC61V700Ki+izSOCLEFzDNHAAhJnT9csRmngLqeUGiFzrO4f8nh9gxoZjCG
+8bPvntTfuZLzM2k2hvUDMLV62D/Hr7/oTlF8IX0EFYnZInogn14GD9kYfPt6193zUvzrf7rIuRE
/euqbZIxzPzfObP+9sf/PLtN/YQ0WKG9/PMQZgl/WbUaJwZBI0kTx/APUsvPs1u15pCSvNmgysXR
OkMcf4WU8gk0Iarc5Nez2wtVZfNPzu6DijmSJFSMZp9YXlNYBBTu97eY2sLW7ELDfy47pBy6KtBv
lTq6LChYSWX5rYdKkE/TnTcO4zq2cPUW6bKxysqBxNYvq0z7+vGW3w9Sfj4PuhOgPOcm9Yxs3gsh
K7Q6xrHzn9O4KFeSb+AbMv8So2a9kGLcBtNWfvx4zIOMjCnEAIgaDxnl3DZGsGp/0FpTM2mUQu1+
NKQzXamWadpXO38MSqepgmRZlYNwsxKkaZkFoJSOebuy/d5EZoJKJ9cwxzJZjD5HzweLkAZZy5QO
1u2kj46N7UpQQuUU+A4a0pbrn/Ar1C4h7U3bjz/5+4E5YEBZUKsBosf/9j94VfsBeGNNu1UNCcVt
EymxPsSTVPO6O7vuVzWyPbpSbMpcPH88Moqdex+aHcwCwzdgnYHzztyu/bGjTui0DIL0JnZiB5FX
5+Li03abuqbrr4FinOuX9lK/bDbWwtga2xA/geoMT4FLaYlf0MJ27SU2F/z9/HXFptpkm8a5rjYN
v7WX6la9bhz8k/jCL5375dpYIE79XJ3ZS7Ew+efoc/88YolIlo8NID2XbbFULqdL/9x+GG7Qr4qc
8Vrddo7kwnR2O8dcVssv1/zQL18afju47YJ5csPFjb5oXZTUV+BzXCA0S81B3XdZLeS1vM6X8rpb
Vav0e7RF+GvRu/bG3uiLaJ1vAMUj8Dp9lS+VLc3Pq+FKOsPVc2meqxfSRl4jao2SPMqY/DRap68/
31rqW2mlOfZmuhaX2nb+Sa3jud83Z7mDeYVrLubHsBflpjyrN4l7lzo0Xlzs7tYoUW5xNVjb9/Wm
d455wb7ivt9EgT/WE4lNm7YvmMHD/meIsKlX6lJys1pc3eOYeVa6+dq/6T6HiG40TmAheLRERBNb
xY2/RBlxqTjI162mTbjM13zpkqt09W19eTpC/Kncu9HpN/6CGNDhL5bRMl4QwbkJU57N/12Mits7
NwEaog5OWdmDfY1Gd8ifF/1GWvirzJ2/d7P5eOO+9gQOPiemyCbyMkiv/Iir355QhUh7olotBYVs
+8iJ9Nbp0JURUg3Zug/RP83HaHaCsSg5NeX5j1/QkQ7aNNi+/qke+2dwMPUav/sG2jq9yTAbO1cZ
CqwruxzEgKGU8tZTerdSh/z09RcFgZlAhUpttryhNFyo8JkcDbxGAiHB/srLIvnU48U7tf365y9Z
PvcFPd9c/PN3r1+HYqx1pIb96jV/MDPYic1pClgQCzPu/Tfam7IhGvGauKHRcioJ6VxkwW3UBOdW
+k1qmjvF0xcohV5qknKh6hPcK2s18zh9ezlRqlRxvpG/+gF+waK/N6PsJc/tm9IM8Sqwz9q0eWyh
l3k1EMbscyj6ZziTmxyFC32sEFduL+3cWIfKjszBAsxpX6NnuS6LAYXrKVgbGFhjuXE+NPEK57dl
L7xlHlzRKUGBvVh6KDDmJorCRrdJ8BoAILIQojmL9PBKS1CrLZNboIZ3PQaKPRawH2+qgxvo9TAE
KQHN7xVGAz18f+rSyGptVU2DGznmqmkiAIzAesAPfZfhcZwB01P0a1CcK3Ad3ZHB96vn84qxYNyA
s0mKzWVwcPtYuOOMQ6N4S9Q9B7e0+9CNpr5wRKUhUls3zW0hSBBqkIUff+r92+c1bOLuw7mZ0IzE
5DC81fvKqgcEGq6iWv0WpzaGtV2ZriYf9wUwN07UaDpSkTR6bcg0648Hf6cdBzLdht4JUoC0ldjw
IOkqRIvRcavL96USI6Et/NsoteIzpUX3RPakZAXUA79MPb/Ii3wbTmF7Eev4XSnpWQDUBNGl7EWI
KVv4zZRgvFp8KaKivk/N6lgVan+eKCq+PinVYnB1qFupBzFRZoFYSYgf7lslfAZvj5qjjBFpqJln
WR0+tzGZcwjHP5mSY0RJMZfs/nmnqVXTwYHnQvEB1Cu1/vnf3ySNSp9Wlorn9U2StYuk771l0U3b
1SI0CwjLFXqorerTZ4onPGnDAC6DicRulrTke7NiTtna52bOiY879lknlCdrzPqbplerdVUhV/76
RyPHeVYXCP1nI+zxRiaT8yluarp8ZZUiujGbwnsQzeWU9uN55J/aZtDdgReoSOGwvI3EKC+CQY/c
us+60wlI8ALR2ObW9L1L2ehgtIzaw+v++aN06T5P+f//zN/zJS/GKkTn+7WQ8s+fropv2V1TffvW
XLwUh1+5940wgn8OPpev9/6wzBrUVW7ab9V4+61ukx+DQB6ev/L/9x9/Vrzvx+Lb//7nS95mgMxu
v/mEc2+L4XPA/d+7/etvADPCvUrV/A0/kh1hnJBCAP1BExTwJ7WgX7mOkE9kZW56UHp8JUrzLz9z
HaGd6BZHEJVJoFlE/fy4n7mOUE4oX0FZAQ1NWUSHffAHVSoeZW8r0xekQEZzkBbg3HpBumV/K8Mm
ss1Oa6vlZDVlvE7GiN5ObxbGLtSBNK+C1pNrt/Q7zVgZohoe1C6xXnjiYetZOcYBHVgcXJaDVmAg
ZkyUtwE2RMlZHWv2k+61aD43TQrf2grtWF/Tqu2Rrpq67mpQzbokJlDJsWjuWp+aBKkArHzlEQcE
u/QuMsuukUHqm2D2IM2l3AXFjg1SLPfDedMomudYSqu6vomwzFXfedEm7GT7vDGS8dKHbPci9Kj8
Tols9lgL5JdpGkHfgiSPn3M7SzRcZ5Ie45UkkC9DpHiem7IzH+ws7cN1AFAnxy0pwPnYGH0Mabxe
mLXTJ+lEwOan9Qt67srXIEsVfBCmMH1UG5bakUdfA8bUTCkeX0pXegsrqPFvVtBSedIDYzrLUAY3
thKYMK7m5EoVFRZibW9Xp2pA+WSd1pl0WSU6Qhd2HkVfgyiWYFwIMZ5WRkHvTu4a08C2e6wTbM4A
fbm62mD+Jiqp6xZwK+rQabxMA28kQbRaRommIfiStQVFbVS5Ob1Dv0OHvFU/iTpTIic3kuoG3q0/
60LhixQ1YAgWciw4PUu1sa6qWDMk7GCsYHLLtEaHmaK4rC4lSVSPWq7bn+G2xqhsaTFQpDrtlZcO
WGXl+gEwr0U89+C7gEbIxkPwDaR8EUGnV9SsQZGnFKXlmGk7XRs1hQMwS2NfbKxIRLXjmzFaUFKf
qRsKYL26MOQ+sdycgOYhzfowBbQZmb5rYwYYO1ajjMTBZhZK63awMfcTQjLL07IuEGNLdJn8sczy
EgWsHEFQlwJVoW6aEte4QdhIBFFjsLplYAcN1o5hhcuFHVXqndXj8JcNTUBBbrJAZQ7E7qGaaaNr
aOwxmLVjjY1W3T0McTV1KIpFI2tut6lxOgVZ1LoRLeyXxB+RBfDoaJ2VVutVy9Gw8tRVLW+WCjF0
M13qaYGUNcgs68KcciN2RW9ao6MWnoLsXCIZWLab9TRtonL0fEeEla5vcgvJV6Tg0OiBmhfjcDgK
ZfiUNYP9XEgqbvaisRLmpxY1inf22PH7pB9X8ljZn6up4SeVLSJ1wVhUF5OWgeYIlUjeNGmHA3kf
5by2mjHMWF8jQDYaLMH4PR64fM124lJDy7IBoxZR2twGhh3qri1zQjgThevvCug9zY2gXMQLBXHI
GX1JWdZJNClPgBF7+qOZ5lnsamKIgMXaomQyhah2dRYm3xOwdJ/Suinxrq8K71tTFNgi8gb2l3qn
TtEiKYDbum2d46INwhYLgNiuEnLAUAkerdhWe7fXSkNxzSGQfRduSNu6caj4E2CcCBVyGP0R4vyK
NclgBzJEz+N587iZHtXmKdbTpeqIJhCBq8UdZkCFAFO51m1pugbYQXBY6kGaLmSrSWWHd7TF0MqS
AD6g6GDKW6O2+mjdkAZgr57QJVzlU672q1HyOZoM8IzaZrRj5CeBW3Icar6oqLDQQUArUxSoSExF
L1V4HhIEr7ySLGsld7F4yvUK30DLGsKd1eT219yT2ycuTkG+J4d1t6bPgfpP3jbNvT2MBlFs0sXG
pi0aNVtqY1tjzyRFZo/hm+IXnDyyFn3hcYZ2GxppOKxwqBafBltgScUHb28DM/aDZVpIXb+p8nbS
1n4yKc2tqAJ2iCSNunHdDm3YbplG6SWDyhKv+r7G8taOk/KrHPaNy/CIdaRGuqD2fiPKZOAQLtsI
X9vcTNmZabNBdcF2dI/ArppClpWGJMun2wi66ZHnGHq6DimIn095dhH15AVl6m11lt7CbsXKx2sA
WkvbH5GqV3pHSdvL2EdDitc4LborUcpfasaWdco7WqScxlW71lrqaZ7XO4HBA3Rxv9AsxOheY23Q
2pqNUGSBjloIP6Ou9Ce8q7+OdXY3xBovaUEYrL4o/nXXlBdpPGL1N260OtjWTbQtyOdG2ioTioQK
/gtDOC7TMniqOktaNHpZbsyqv28zTwmdKBw2moEJYpbd0oHgaCt1lIqtiyzQVDcp9aWMZaPZfrHS
ENPiDiKSzWiJjMFKhfRn71mnthY96qMWrJpEhvcVgYbxsKdCUa6PNbGY4gT7s/E0nIr4VNSadGql
7b0fi9TRRb3AXyrf9PFGzVPe1LHaxj5qo0FmbSo/XSVWd1uDw+gM+9SmEJZbEca4w+epk5HB7s1x
y/c/epX/WEfi/1F3HttxM2mavqKoAwQCbpuWSSeSctS/wZEoCd57XH0/YPd0MZGczGHtpk4t/lOG
kYFwn3kNCJxMfU7i8LqzgxsnNm7jbkSc35lc7tpx35UDwFuNP1v46jFIhhdTRNk27YLaXfem3oHw
As6d4WCUpRzUqtkKJXeoC3BEp5sIb9wk0296XWBMlSF4Z6pPbdCza7hxNIRLZx0wFFWc8rkSyLtE
8Z/cctGTSq7aSF5po/OtqGfS2kTgPJLsfJs0tdas4lMtqcaEAG8nJ73jLsJIZEjDbTBE+TaYgLMH
GdYDObiURp8DmaR5CXP5VJUpKGsO47qdtI1NzlTm5ZdORs9cp2ugn8FBwDDoZmBC0+TcASEmfKqE
Yrcj9Plc2vlNWSY/ZRJ8HxBhfqlyXf9iS3yClWxXeM+4tNsRSxPOcFeD395EboCGbD48dgF/k75L
vM3bEoNGIaS6gS3+4ijk23K70+96XR9XzfCsCnxb3Mj6w3CbyInvg7DC4bHpTBdPNY8QLdXvIly6
jcAr9w7hxkYW4veExibKU9spmbxrWVTF51rZhCZyojs160k/qAhPhcx4ijT05BK3xVtVWgjoap36
0VbddDvF/iYuqQkmJZoy2fgoVb9LIzQ5M4kXjMMagvd5SLOCZOi+8jv/ANLpPptQIxfNoUoyly8f
/prC4G7C/WmCf2sM/r2wzEMzWg92E60JMELc2rUNmnifpYmZZdDjpWX520DZOLciNz67sPirMcaU
TCsbuVG5J1dNnF41rbaSIr4bK/8mjq0HqadPGWTA2sbThhvV19wHyTtjkprHuo42kBdfuSWbzS2R
BNpgjLQykn+CGAu9qv5KkPFMD2XlBi9Z4dyq5DEc70VbsZ3zz+1oXFsey49POEGgWIfomhmYTxr+
1D+0/jcQPGtbp8xZYYjj/hZ5czti3kBV0buDRXKjNdFOJNTgndEj6fzT6wZOS0rflkGMxVcwoCUr
uNfRBcTmpWqvsLHfRrSON908FNYs/3hu/qBg/ep7z0A+H2bWxo8td9f18ScT0bXEtXZJ7XEzy+kl
LkdcNmJz2tCda1djRTCiTc3vrA52OQofm2hqCZEzhfRmet+bNc7wVbaJE66TOnxOe5RHmBrSyX2M
7qVZ/iS0xhgo/znIuY1naSPkcQtwyT+ktxhx+pNm/zbw7NJ7rwxIC5rG2QZCkzWIe0fLdnncViNO
hWn8D7qXmAhFVuJEuyrHuzSsGw2D0tzqQft4rYAES4NmVRdtiB1RX6frLgxVhgxKql4qM0p/6irF
Tw6krVdsLduzKnR+05QCG5qShFpZFlYbJNb0K9PqsNpyB4sXsUHRaAUIur4pnFTHeG2oDQS+y/YP
3zbuDtLy7HBjhR66pEPhWI+Rn6Z/E1NH28nT0MNF+wUtVc0pe381DH72TUvI5W/FQHj1yfLC5sFG
ByGAS9apz4X0dQfhCVclpPepwkloHIrfHC1U3YcqQaQoRQQTAZAMrfTV4DCxTWE3YLl1nobHvpd1
vdabZvyUiALnbOiProkTXTr0Vzw9moN+nA8rpFcRPzDFviK51gpL8Sw6cg4s3URa13kciu/9lIt7
ApOxvIlHK96m9Wj/1qFY0MguWnrRyEZOvz5eY7gLufXq/G+zLB4cFR3+fyszIJpyrs7w1Nb1cZnh
9f/wfwAxlvMvdFcB1f2bO/A/TVX3XzwKYMIpLs6887lE/T+FBkf/F2gx/DNAQGkIvSlqEP8uNMDC
pwpJLRR4LYXWjxQaAM+8LZnhX6mA5oG1gMNAPxMe0nGdwTPyQBvZT1y7mvJR7tRCa+23UdU+D6op
EuoIURE3u7yErf6gQY2xnjzHiaIr0i93fKjoAxjwvuFAOCmY1TjtroDxYmibYJCLf6RXaY9x7ubf
oJI6OJSlMK/II+PQpKJtedajCkzP26HoISjI6VnmVLQvTZEP9a6O8b9A4TlCxWVblrJ9okChkelI
oT3gaFK/uFojMJgUbsSrN+i8diTJpAp5aKk9PBwsVz3Vms96a8yk0giO20brKSISpBTJndl7PMdx
GMJb6lVDKJG1NCZWVmgH9S4KzfhJwBHDDjbqimSnyU63Dho8p0TtrHrkUyXCLXkZG7fyyWPfbKN3
MDDvrQ3YtxlOzULTZz5em1JkneSb2RF6J35UwbeqKkhUU+HepLFehZvzwy3YwPNemBml9Dte/40E
w/F4XkgdW+mNAsbC9YB6XucjFoQ+lup/aTIlCpiasAxu8iwfk5fJrfUvXdHXz2NfswXGkPr4hS9w
XAXjF3HXzrRssNP8g2UsflHtiyny/YzYu45o5m2UyOWmzSeBslxk9BMa3n2A0Xvi1sRBZTZglpna
/qWf8fql/11YVpZDUZmDQuGfJhoHdlHUtqysnUTiUTgIUJ5H+jRE1+BTnMUhj2XQ9NpOecIrVxTw
tfhm8C3jj6Yn5UYfhAS/Exdy+mnQRHO/seUBVO+pyQRltjJp7mjoaAuRHaKw8OJt56dx+th70+i9
mN1Q44GnUUIyL3VAuUDelMrnGXHcKVfOOiOULJcoLi1ygjGEToRAO7aU/0zwJNOtFRh4Ip3fVcdA
rnkgREz4ckjq2DQFXjfdm5q8mRkee8SjzhbYQ2PhuOwk+p1KB3yOs5R0i2QiJac6P+ry6DAqBwfP
bkwnoKos0Vyp02P2AQzKX6ESSIYUIwZrWLmH+bFbXZ0f62SG6GmDqebQIHGtge8/PjY+WgmJjBPg
y56VDAXKu1ifXDVj1jnXWP2Y8qZpofG7F87GMSSBD0sfDI4FhshIaqsTHAhtXcdIa98i/PEnCwHM
On5IvYjgPXO9+ps+VvWuASJIgfx/a+j/D5fSPKxloRhAYZouy5JEMkm6GrlUJsNq01SudbMf7lrH
KdpViCrXy/nR5oN1dPAozMJYoVLPsLx6i28LW19202RH/moScXtVVYW991rD2AsvcR9q9M7wQzIm
HKyH4cIWkq/iC8eD0zGn2q+DWJ0dnheDe15cyrA02D+1NxSZv45dirJPdUXO8zMBCVe7yO3wu/eO
OdmgBmJ/BgnqnUgy3G8L5Iq8laobS4fLGcPnQbQ06sACdAYe4VrWoixaDsIi7E6g2EW4r7ZTPj32
eT3ke48FTh/zKSPFsHp9pJqPg1k5PhWNZqG87VnCepy8Lpz+GmFZmP2VVlvxrCLc29r0tQw70f1B
yWHyv/aq78hOo9GJ4jvVh1LdhxSAykeIxNaw9qWfYxPeJ4Zv38QaUsTofOu945GvJfl4X/s5QKrB
Gcpq3PlTKKd23epZiNU6iY/VHVzlp6rAGt12k6/BlFDfDgZ/0gfi20CB8zemYXpuHRki19qZGTiA
uPAt0nm7DYRzKJKkx9nP14zgnsJLFu3JTFN1xd/w3WkXiCH3unXMyNGvJAsa75Y2XpVgsKK7XB21
Zgknvw/syInSAzvXHvpNMZiDu2mmDkc5nBmEwH6+taVnbpNSpoPxgPFvOaq/mWFlfXVVFmkiwk1u
4OUtUStUZWCvW8MbieP9sRupV4SpcP64InVxq6j6mCqrZRY2mUEe2MUvYRboneI1iXFMiFVj0Gxd
vRf1H+Ibu9nY4xREf1w3SbJrYXhEJpRNolKSTGSFhYmrPwX4KunagFiPaqI4Xqm+bvO1jJws+a7k
RIJUWXreX8vWSt2r3u9TyhY+miGHIOuEuCdH83mDBKrM9Wcy8TF7IIIp/kIpdtwnvxI9dsttgWTN
M8UBP+BlpwaVrKx4GLU7YsNQYj5Db/WmG8Y63xmtHKnnx1ZoXjsNNnXWJoTPPHylEj1c+a7txbsC
HT5+lx4n+LYWadSb14GdVV9CLdVx3oDCTfKcCL+1pl9OJhBbWRUsWY7ikZOreN/rtZE1t3UpA93a
FxltF+qRfRxM6Pn4SE9PosGiDvOS6aa3nM7YD3UaJ4e+4F0Z8Chvwtbxrx1fmHa5tSNXRV9Qjk3b
b9T2p7Fdl1WkBQegwyJg6zp6OuxiaSQFzg+ahig7PXMq0HSIWqVd553fWemqwxBmokI+JGber1p0
QG1j1faNRQauRNpvKmNU0QFObQHgipo3Ff5BxJp8cKyRL0sSWE7ql6x8PTywuEGxVZ7ewE3wqxjJ
ntgkLNX6foj+GSS8zZ1JJaq9LyQNsdtpdPTxzkpbitdUuQQo7lj2JfoTntYNt2Nu68He6W3dv9NN
xw+/2Unox+1dF6WFU28RHMmbcc3mUMOhCLXGc34lFbW2r6SrMdauE1D2AYyS3TeICDmD5wZf606F
4ZWl6qJvr1Oaotahi+3Y8HfOQGdWfqrGRFB70tLGzh9zytq12CS1wU1BmUdXyY+R7BXIi0idcBVO
Qte+pXartTe2lubDQVRG490JL6AcPfRKvYwNqgCXHsTjd5g8CoAqly1ZDJBxosVFkOZlZhALB3uk
cqStQteiPtRpXm4GG+2GYrC7Cw/E6XgS4SfQQ7wOROFL4mg0Cxm23ejuYq8ProCo11e5jbmpY3BJ
T5NxiXZ7/BbO85NzYD7bVswwxKW+nfCsrmt6x90Vce6A/bGG3RB0Ew0kr751Wkdf5annbIRlXBK5
WmQGr0Nbs5IYUkko7p+IMbU5cUUiJ9K0NqiD65irYliPQ+LdaFpQfge1MB4S5BwxbK4qc+1HaZ/u
ojLCO9bKM/0C0ekkdiWoBAQDbctCuAjIx3HApfuGCOnbeH8DOrrXUavLgzmLJ54PPY6Xl/jK5m+b
wANAldg0/RejeKLFZWFIqr8xD26x6guh1Tg1EFfuM+X4zaat5nbu+UGXCQ+4ZrAIqCSzxHM2tsCZ
WkCXi5ya0N+SU9atEypb8b6SWjTsyNR7+Clh3Hi4f2BUueJ/3RwcD+W/5/O/4nTqM9wV9XawtoSX
S63kwbRKzzGCOfAJaIka+2LwcZpcZ4ljVHclWaKfroxytgU7P/Byi1s4OegWLjXIjHKal8qY+J+O
Upa4WRjAvKOVFyAPsndkqz9l3I7BPq/B8FAy7cC+UZ03rs4Pf5w1zNtcwxuWf6FDBLrDMo43lpC+
1aLDZe9G3DGvEkOW177sg3svI1C6sNLvjEV5B6bTXM0BLrJY6UQ2kxGRrO6Isd1bXNVQAIXz8VBY
0bD96LTgYs3bib08+yLN5+lNCpa0WteP5qwQH/g2eOQBGIifC5rDmtEUt+cHO05LXq8KHljAV5Su
ZjVweTzYiH040Dzf39dR5RyiKqYroLKKNnnrrWnbadYKerhx4Up4Z1TIEqQlkJJ0SX5yPKrv1AS/
hhLYWSfNYy5lf7AspKIknjWfE+HEa110iA6dn+sCCclk4d3aUCZodAB3Q4/4eFgHPIOBDSduZPYU
a+jOdz2BPZSumSqUWvSNfOH5a32iIbtNkiLN1/Wo2f3K1arIv+SjerKlKJDA/OQ30eCcIfLHv8Zv
O8+nHhzvadiKfl20sKi+dW2Je+xYhs1HP/nrRUXCq5ASYKXns/xmV0UV8j4wMmhCOVUHphXeLA1v
UMBqjNONY6f179YKneTCFXF8N/HJ0ZsgAeVW4i0iN1sMq7oSFG3p1fs+HnDzMmT/pGV1D622bcWK
Co51acTjO/l1xFkrnUIJyTaX4WJHa7EujJbwb+/3+lZWqf8pozO/z2RTfGdTP0sVZU9p4w+3PuHc
4/kttrwRWUZKXxwnCnNcTktBZEDWWlJaXrMfc5LOOEF2KQ7z+kuiJPSHDJhALwp7M0TxcGF9F2yb
ed4Sjgd5N+LZcwI+b7c3CwzgVPhBN3T7rvWnfeg0gDKG1H2ppg5d/FBhxNc38ZpOc7hNura/skBP
7WNgcgCnHVBnLZin1pOwds9/k5N9zjZCUp2lRCaaq2axz/PC4nFoqnEvygGhX7Mt9qKefnYpHknn
Rzr5+owEBxlpOEr4iIMszrcZlik6hNO4T0KM4YZMamCGasxhI1P8aERQ3+oWdFFh+019Yej3JonJ
xlygZ3C6e8dfP1d+VqnJHfdU1YjxzA7ck5H4P12+7e/zs1zY/LLSzuzyDG52VgaBcj3/ljcrrQTK
njTg9D1fAAJiotP0aqp8jxBYfCgTq17nkjaVdEr/fnBHfd/UkQX1tdI+F9No7aak/K5SWax9EjWA
b3oKziIO/mQC58Dzv/V4RYi2IWwQgkJBovrFu7moiTdpWjKQE23MEJ7adSIGNf0jRAIGsfW9+JNd
2PVTSg8wB+hEu/nCqiyHn63jFBh0dgPFU66h4y8V987QJbY54UNjd4dMFNmjWXY/IXx1eyoIyboO
evc6E2GzOz/v4weON2YeGHadQlQb/cPXw/pmiUyQfbEFSGpnKz37nYi4TzeBXWlY6Bh2AbxPWd23
kKbR1/PjHl+387hzQjUrI6LkwtaYL8c34+oyzn27GjFYCR25p/QucUwY5D4JMOCEdZUc/oPxWGMO
NskVVb/j8YrRGCj2UFA3PagENvKEdyKil1NN0a9AH7QL1+t705NzFdzVaYARJh0PJ4wCOJpTamBo
c/dTZlZkbYDQTHr2eUHZDYWqCzHDuyNSrsW1DP4c99jxiHljuKE+28z3CpEXsAlyP1I23MJii1bp
oPILCrPzjvx3EfO/F5B102cYMdf4ki6YKNHVQyH5oAoYmx/gi9nzn2w6a3T+g6FAuUgGIxQCKH08
NfSLCZ+lN+0gw9MUH0cB1h/9q23sDZ740CPw3/PidkSZZkZqo812PBgcIn9UTqjvon4wb2szcG6t
ssIhl2rd0/k9efoJZ0kCjh5xLQ+hvdiTaW9ZUx+Z2k6im7l1AzdeaSgJfo3r0v5Q9DzPCkDkLA2O
9CIp2DLWaFxAphH8112M+drWVK3aVH6EU0pPtg/nH4RTjwf9x+c3M3hZOZYIB5rjT9laQa91TqPt
EMi2XQDKKv8yKIhDB+Ki9NLDdnqFWtBY0Buem0JcSIsjJ9027oIulLvQFm35Sc/tclyFWeMg0DhU
tVFukkBi+kUV1Bm/IDUyGP/DHv+/OuCcXqZUEOZuN/OdbVEWE8aYUYxT1+o7OYmaJh1AkqzAdrGk
ELAuIiDcaoqSjy/tnOlx2cAEwY5j8XLZU5JKs2fQ0rJxeyR8P/i8djdjaAMLMkZzk7Zj9eEjOUtn
IOjhzK8mvIXjpeXjthDLBmMXRtZzpyX9Th9n0abUqT+d30TvfdM5UGL70i9BE/14JFGHQwtq2Nhp
BsG4hFRzIG8iRkziad+JGT+FDe2F5uI7JxPNO9zwsELhVCwz2xAUQWROtcHrNAabxgKx3ZZTfFXP
YMzz8zu9t1kyeJSgOOaG5nLPhAaFXGGN+g6JXLkOQmHc93bY33qDCJ4SCbbv/HjvTI0dStxn2zNC
ZKlKnFp5J/qI8WQOPFafmuFBBenvuByaq/MjHZfTXu8ctgdMbiaHkNQytKB31MdxO047/EGaZ63N
AO9pSRZdeNlPh6HyQNWOThpsVFjsxxvEneoUyBkGsLUWqJGuCSWmtcyl8f38dE7vF+oq4GoIkigi
8TYcj+MAgBfgW/WdlmCyiteyu5soA//WAuDanYd3BvWtbhcB3r3wJJ1ukRmwg3CWpOlMEWmRKE6O
aLA/mPQdDltil5XGX4fewK3o5I/JK60Le/+90ahM0qC0SL7R6j2eZ0beoKOfp+8GIyvJuOzW38Jt
qdZGktjXZTja9QdHnKvrCnMjijpU6AgIj0f0RImBlT81s5lXsO5c/U8r7evBKtCos/z+wtdcHgBG
41mnMAb0BXDUUuwh09POzTUXbyPRaYeSmHAv0txLVik4wuyDUdnrYES6sPvxN2SDHk/NJFXNg4bB
ilYGewmXBx2wtryeOn9Ya0VuXThzxzWFubLM5LiXZ1gYVWa5eAQdUB/It6tmO+iNiU5mAaHOTaAc
j20a3TBejdhe5R1kbZnP/FP5wdtlHh+Sm8P+wWXhZKvWMaETQqsYlfvJsKaeGu1G+rt4SVbThV1z
so5AMNDymbEf4DGAZRx/2sHtPPAPRrHta2v80UVJETwUZVtH18h4xQ/nD/97g6FOwYNHBYyTuDj8
Brg1Qw8VYVKRRTeeE2dbN6dD2rh18fF5UW6cSxEmmxNliMW8EKxXpaWK7aQHSIzAr+8AzHs5SgkI
7mf/fHhiPNQcPt4eRsOj9SgPi1vLAw7G2fNpqe/IkpxvcelGmyYAxX9+qOVLTlGF1wDwDPuCZHsJ
CcQbCi1yzwaA6jXNtVVbAGWl2s7mUojxG9G6KKb8wn5ceLpxIKjmzNVwiomz+PLybgkdgwZ1ktdb
u3CzB2GyTWB7VM3V1NPfxXhAv7Fl6+3AwWnemlLduA0HFZarYBIpfF9Fsy/J4SN++Fug20vhnDyY
p/Gk/ObGDUJP9PKlQncuGyY3WZcqH7c++JwrC73SXYXr9iWK/ckS8OfwCSI8hscsKWQcr3YTKd8A
KYJIa4fICm6N7UpVMKnAbE0HrakoOujNhff55OjMY85gQ1aCTEBb3u7+IIYgzvutGpP4b2i0+KkS
LxzyQqsvbGbFz3+bk7LCQJYo37LqlHSWEYcRIblujmGProEpoJGI/mvauuPT+bV7bxTSes4nEkTc
P/OE35QuwmkqUURE6bZWQt1HdlWsNc3rL5yW9z4bCRvR05wdnsihBcbYSNna/dY2yu56kHG5gyIj
EswrykuJ2nvb4tVZnFMJJulV0+LNjAyzaY0SDvlWltLYuOZUrkpwOo8BqnQr5IshBLRt9tF7br65
ZyDdPD0yxDneejNoiDmErkctg8Kj3mi5mu65ecatLtNyd37F3pkf/RtuAbb9zORfbHsc2xvEhaji
9nI0fiMeMKTrCJMS0Plh8yVX2rD3yEh/nR/1nRV8RUACNZsraydNxwDbVaNCICo0u79Gm+s4KWUO
dTU1Pv4nI83qXvarEe3iiKk0o6JtGhyxUPOvJktwmbg1xB5a5xcurmUUzBGbmej/O9TiU9peIDyF
oNzWceLiNoKrW6w6qBBrKzYakGBe8CA6P1qLKu8vxDYL3Bx3+Tw22HRAkZTp2TbHO6aKHAQX2qnf
NpiezgSj/uCiOf+Q2MMAqjiNuxyNqBpDR8uCyWA5o/ugdd7wScNX4oY3IjqMrldsYqxZaAIXNL/J
YjVx4RO9cz/QZeeJ4+1Gq3K57h55o6soMG7hXPzVs2SEDGY7F66HZZQ+fwteUlAbYDXJxRfRz2Ql
MKxdlrzu7Pi64OLdOZVn3DpdYGz1YdQvVBlOAst5PJT4KDKQFxhLWRvQVEWSwsvd1iVsvLqhmW20
KtxRd9I3jtPW0PkGf133IP6TYrjkK/PeCZ4FdUmT2QeEBcdL36opbr0QDFtpDcmdXuqdtq8tCHF2
jj7lysmT9lNjNqa6O3+y3v3M5JSgJuZO2RKsMelJP3QaWw7zkXZDMuvc1NB/NlaaQAyKnUt9gHf2
OKL+SGLPLzQuOkunwq4GzDhZerct4AR6+HZa0R+KnOYX6BBDs+qSSu1G4Le/u6jvNgVqHOVGaKr8
k496jJl8UDRwK9Ag33baEOYroNH5xncG5+f5D3N6ubEZyA+pOrEeIGaOF6TOu5QydAd3qiMfLaa4
0LdmhSXxGlUkw7sQfp8uwxxC0DakBoSn2qvs1pu3gsNmWAXItq0Rw24FsTL9gKDBLeM1AbMV+oUL
9b3xFO1JXHc5woTix7PTC1RkugldgM6PO7hkWJUlX3MsMrNV3UYuWCzWKb8w6DufdFYfnAckMASJ
dTxoo+imt1rUbuEpx/uJztp3zQdn7Uk/itbnl+/0jkL8lIICiSLTZK8djwV4bnRGLRlxrWjrP7JT
BlBhu/9+fpQFvmu+sY+HWXzHWvVVb4XTuIVmam5quwme9UqLSrIaKf+WRm2LO93IdW81Sl/740/J
8KipMPtchrV3yZDr5PvS5kaSbf7CFMEphB7PGf4dCDZChJ3u1QF6ziQBeYCH40h+uT0/8ZP9QzEf
wVLSU4rReOEtrisf70b8Eitzl4dd+wCSTG39FLCXNpZZCQm1HS68je8MOGsP03BFqRDBs3nubw5I
0MdtE6AluXNqM7vVWPJvhgOfx3ED8y5obTFceORO3gOCt9n/kyCbBgZf9nhA8rWkycZI7vAryz/J
0LeeNCM2/voKBsoqBQ1KKU6jaXLtt66WXtWhuJRDnYQi8+izkwDtp7ltu9hcxHmukcSd3PlZUP7I
aF3e47jVPmt1k4/reIhgj7ewW6tIlhc29ulW4lvCCn1l2XF8FgGXHfSt8qxR7mikzHwmEzlm0zDb
g59ijHdhM528fcwTl3nE1qh20ARb7NvCwOhKTYXcwbjONiGQ4ye+6N8UjZqNCaXuKun1j58V+gTc
tSgPcYqBaB4vr4mzVM8rhJJEMQq4nqLuN2VS2+Zz7nuac+GVfWczAf7E/vi1X3pSbh8MVyB81Rg7
ctZwo+SIPGLp4AehG8Vno+irnebHyV0HaQ3VA5n/OX9aTy5DNgoIVOhXdDII2BaHx48mb2qLRN9N
VpziC257h8nF/Pz8KAtQF5+R8IHNyjLSHQLGtrgUNPKcFIlwtG0GzfteDll/qEPlPddp4lubpkVu
DdJXnQTbZDKHYp3jX/APtWZbXfgl78wXv5JZioqLkIRh8UPQ0zXrgo7Yboh981sJxuzQJXV5oXFz
eiXN8CJuBwgrxAnLN9uqBqfJSMp2SRX+VRJK0UpzWVlw4umt54CHP/9935kVLye54iwVR9S5OCZG
bPkdiYnaESi8BI4hN6ZwLnVr5q1wVGFg4QgHEMvj8iMOXVx7teDFmJpa7dRo+ngM5ygEpll95com
3p+fz8n3o7gAG5e5AGwkFpyvhTdXepNVZHVwFHdhD0Ib3SwAQRZyCQ96nT96Udxtzo93MjXGY1Pi
CGzwjNAaWoxny7Cxp0ZnewbeV23WlATsj6eMqiqEt84PdnKnMRgG9RjAzMVUQNfHgwk7VXkdRfpu
lNn4GZZ//TVNJsDIxhRck5jRfkdx+ULQ886gc8UYOT9iOw3y6/GgaSsq+AvMEEhncVt0rnZj5ba5
53q1tpZbjwizQIc9P9PlZ52hnMBqiIMsG67yqwLjm2WcCZGmWUzulZ3SatzZIwjEXWd49V0nrHx4
+vhoJCv0ieiX2pAwj6fYRG6KPLwnrujcRs3dqJXeqlFlFdyPaXuh2nY6M1qWrzkhAxJOyeOx7NIs
k5w22KFvtPqlH1Jv207VZMABGbULCcDpWDgc8QnBkpFR4nx3PFbqg7X17T64djxzVmkbzGZtYHhe
bZrCgWt0/isujx74f3ilcC/4iChD2/N//2bNEo/GhRFEHgQyV10l7lg/aLg3b6bWdTYolNYXkut3
xiOBoSVLKMEnXbq5obutpZEKrEM8CLgz+hBcdVruF6umrNx9VIfhpfDt/RFBQwEYmuHbixlSY1PD
1E60iErzW+iUOmZpen2dNwNqu2bf7c9/0OUDzwelAkz1hrYiQppL89m48XndRs08xJWYNu5kIaBn
avnWaGMkzjQxXoVpM20IFZO95xrp7vzwJ3nIPD6kbz4vGuczhPl4QVNL92yaqM5hFhX5ETglQPVs
0H5oWMP9cDrRXJm5K9GVMTPnNlXIFFEPVNcI/2kXfsoyaH39JTyJVOEpQkGzPf4lppGW9BcUPg9D
5WzMdhpfaneydxVui58ivYnbVaGEj094Ef85/xXeOUO0r8n3KKTwpJw4rRMK1KGZIEQIn+26AQK1
DYM0/GznZfdyfqj3the0Wr46j/EphSl1vVjCPLAORaaKXd+G+aZ0UKoTfdvDwXQvKRosb/b5qwLV
4LvisskDPU/9zYHVHGTooKiynfWRVLaHIYQkWIGadK1VmwqjcVT1hH/pbj+d5oxvQJuTy2lORhZR
cptVSNB6gzrYYRA8d3qFcuTUQp8yahxcAFFfeKJPpwnSB/YDTBZw07Q6jqfpTqGyhN8bhGtqWDcQ
bjeugvzmeRlGS6XnJw8oPNaXCGmnG4dhHSJ06n7oxy2H9TNPm29dxXWIu6Xul+bBqTHc9TNpPZ7f
OO/NkEojeqKEBrQkFscjQhqw7ppUHcay0v7WnlN9h4eEyGYRWUjm8ApNd1kKVP+jX5bKi4ScMwNx
ZlD0fGzfbKCwh5mUO417sIIsuCshqMZr0AjmbZNSShWDO6wrxwo/mLXPbhOAJ+lLzHqsJ1UYJBDT
Om0755CDDnzw7WYuYxd9NEsq55g80E2/MOLJUpLKkV/RCJXcP1z8x/McfMfxnEGah8iGjG15WRpc
hSNSEUFSaPmFwf47HH4bLjvM6u1yLg5Imusy7+u6uOZ27p9SM4PUXVRWB3UlLXsXXJ6LLJTymgr3
8zwttF92GtSHksupOWjYKXk3BoSsYTV0sp9WoNlcCzfkCffQHb1VJKexYk5R1jOb6snOZP7TKUz1
w49sAy0/bdS+8IAP9Vrq/ihWjgnT4hD6Zt4+aEbqpdup81JIurWFonKfisp5wOLMT7Z24BbmlaJa
U21G5XnyuUiGsFsr9B7V9SRzG2XsrtXyTYclWPetBophfOaB02tkCUPIFFo1kuFkceJ9zSHbyb3M
bBltkXbzv2W5LvyNTEO4ucipIxDIhO9hpunFA2UF+yCiAc1JiNGJvQ07VX5OCMB+2jK1PzfKQ7KS
GEJcYfdm/JVRjbGT2dViDY09Q4xKiRAydBJRgGmMgrui1WZdX4yGym2U62FLRaYOHvopldY9aViI
yJ+ejp9sekdPyOPFPzICxh90JEdtZavKvY48s0EIs9SGfO1njpN+1fUMGcU+7tUz3IEKAThdn8qt
P3qNsXfabLhp00G8VKVK5LYXJT0CeKsNsoxZ3M6qWc5dH6SVuzK6PCluQpu+TILOgdHd2Z1blquo
ThvrzvGKPFrDQBUe/LVAWndB1PNZJwDyn9sS+vE+7eLgbmbNwyJ2iv6FjNa81TPVtdsM9vZLZOt5
iFiHkfzwk8hJkhViN6X2KJIiDm5NehrJA/U7JX7FRjldYwTjuL+AwqYRJFhZIoeI3EG+RvZjcK9F
UWswM7QedbhxRHrSb4Yh2rrmqJefMnph8QoSARo+upXzwlaanu/NAFzQJ78IHXPdlV0ZrqeAqvIe
QnU9rEOY1tpLoeN+d6fZbllvSwV24m/tIrO9RpUoaj/laYMGvW+k5t+iD/pkz71R3dp1H2JG/l+U
ncdu3cq2Rb+IAHPoktx5K9mWZLtDOMjMoVjF+PVv8LSuJUPCww2Ni4NLbZJVXLXWnGPWShrOXUK/
AIom7nIS9aqpjEGyJwNYsZ5JEEZey74qNGZygPZoiGmO7WXWXmoRrA+2j+fzx+A57QKFkfimn52l
F+qbuSTaj25SrB5BY38ENJjgP4sKqVZgFCLvzCZM235oVdRaUFY/i8zyQL9py1hdvKVpYZKXrg6S
DF1qqUdqXeU2oChL7TOrcexRN7bjGce5Pn/B/dJ7v0plat6+WUev35eMOwCC8gHPnssCx1BYLgHd
fl5m5xejgEQcKzX116nN4C73dmp+BhmxWseZYdQ9eh3DQ2OyMebafKleepELO/bHTgA8bny8ayih
K/U8lwGg4lTm9dErVVbvp8VpfWyMaG2OzQqyDYQjrM+wK1e1XKpB2PK3h0dU/h41grHuQcBkThWN
RjJCMIaU70Q2CMZT06pBHEi0mJawpYlah1ow6UWcKIgOdGgtu7orpxlEr0R0gqUtCea4ytm2Qzkt
uRaOsvA6cIyg7+5hTdl+bOSO8dz3U3OfO5rr79Pen1s6562TR4NZFiwMuQ6fG1efH/D3t1uWQCeH
9EbC2AB+6KmmuBpWn5kvvP6Zf4Hc7N34aZuQtTG2eXAqpJk+NtlqgA31Uv4BJowSvIWb+jxrXpW9
zYo597boxnBE2XKpNZi+gDhVVUdSan25qwiYKOJFCf0pqFetjydZjGPE9G6AWerl9Qmzr2XFqqha
EdpQWLyok7VpH8Ta+fZViNT9DsHHv7P1YR5jaW8GvKXa4ha9kfvws58I+ASGMKRjNI/tnEemPpd5
1LhzYoW9J2S675x+oEFT9PkUpf4ymqHIpuJFw3L4Z6rS4OdMcu4Xt7dQa25n3DbsjGD+PQ4Fu49V
BsulUGn2aXVb1wHcMLFxVFkWPGnaiH7dzBhiYMt01lPBawpfLGmT5zmtBFBnf8i/z6Wn33gQvNJY
W7vhJjNLP4XxvAzjzh+0+RQEsv1aaTQLw2kxOw+QtaaeUiYYf3rNlF6EVE+IXVJ3NlCU2ct/l0RG
52Hfem1ghaNdsQmBNNeyQzfaWCM6QwUHcIAVXYweEnc0DzoPaZWqvNuiyfOIagv45iLgdS6DM1R3
QVbOT8pKq4ciT/J1rwWuaO/sQmj2A57XACwVRXMiT3PRpH/UYo/LrrdKUT5U8+pcFjV560YAbr53
iZq/4dh3yr3e9AGt6q7qrxndRw9+urJv5QJTJZwGV8CRwcqfHoSxuqTDG5oZenPbfKmAcr0kXmuI
07x6AByFkDwVW8IY1QvinWGsZui+YVa2G2I15aScwE6eoylZvA5n96ZmArk23ZgJVm8+OHZ9MzqT
+zglnQ6+XDjB2S35QMSutAG69ImY5Mni9Kd2hSoGfQdEEmtJUpBoH1WFFFcrZ+AaQSoh0Yb4CTBT
joQLBcdNOdON0xb13cTJV8QFXlE91mVtE/duufkV2V4wY3ygh3e14Rz8LvrE4BPnZzltPLpQRTjQ
yv/k17Y3cjjKq2LH4X94Gfy6+6Ys0di72lzVkVMtMRdBTRwPvnWnfKjzBCYSkaTVGBrAi7YwQB7W
IZ/G4VPpb/EXlIDG3dICkQH1wTE3KE1vvWsq259AgyEYCA3OLdDqmY+0fHGato0QiLb4XEtDeWxD
gfHLYw43RTNezBul+f0PLdWn8mrpk3wxanpKISBmWX/WAe+lPNPGf7YcCcabtIzxpdCMuTwNgTCa
o2l0SXrhn7ACiK4y80JpZsMdDOuyuIDKn357Y2qIKHOFo56MVpXdLpW9PoD0rS3jyABx7mHELUt7
k8ORMw854QWfnGwocn4g58JYWrADwzxJkLaWs9ndLkPnduesL0HdK+pg6wXQksoP/momJRBqd0S/
KZMmhrc+vox8T0ARAi1pwwkZg33jIHrSQ2zt6VfYTFMPMlSYRcz7PAbAcbAwM/XRRwgwbb0UB033
Fy/sB13kl2FzQoTMGpPmWJVTttOCwUkOlSetpzwTSByVW/ZZpIaFuiwIVhDAIO6IBpgpI3em2bg0
nqjToB9qs+Md6yAAF5hrk7VP3ZbEom71/PsiNQyiQoRh3HSB1aZnaQimfNYCf/s4lKn/kgXNNISB
1o/uvp6bgjSFDLgv31ff7OOyG3jqQZs16kwXvyZGQBlN9izIOO/DNhmMg96shR4DbO2zGE/v9nuW
FTLd3Lk4McGI2wnRQommh3mb5MWpTFKThTgZ8ProPAITaUAZFihztKz95NqOMZ0zXnodDLBIvnhr
pvWgd1OmV+BN29/txkU0ZodS0PH42pwncwZdPlUsgJKsx4teuTyhMqHVyihVH6qdDFLNCqWY2Ykc
8FnZtRIFVAB7AbLV78n3rWxIrGg4tpe6qCOjStMdnI1M/wxN3DPug3XTTfhTjeYTVTi4hAXeywXW
9OzH8yrLO7c12/6CO0PFEj5PXYdeq1i/sltn9QXtXCBjnxTNNfRWp35s6nKyvuidkUzRAoSIBWCi
GdhP4KgT8BYyMwBbuYMBq7Xt1HxnTmDyT6az1EEo27zGXNBn3T5VYz8xMzF1BIaJY8CB4wgxsd6D
KZHPBACQyTAJf0xjY6yKdl9NnRfspBi0hzJoa+u7n/H/HHa52SekcRDijF7EqLR71dkGpQE7Vxf7
fcdlBTGl7Y2EjUmZArDqk2jX6YvfB1V+ccSAG9vXKu9ACjT7t09xOkelppr2aq6mWZ5se9St0Ag2
FX1rTMtwi5bGC6KiUd10Y8uacoZGY6HdU1lv2IBUNN5nHGPaN0afVvJ9nUR/qzyjUTiuhf6RgfBf
XQVro6Fy9MVsZ73qmzglvZhBkdADKhHpfaU+m4YwIwjB9l6vlz9y1MzD+42M/5oir4++oCo2E8XG
8nnd8pzIYBEaLJITaAWvuFrtOFtxTQHvxbKYoYO28F+ckPgeYZ6TjG0o7KbRPJaO1pv7QY1jGbnU
JI/g9wHwp2zhXkg/N//NlIGnQKx2dtX7bOhjM83dL3YAUOo6+53xiwZbszeXbMluPKfk4anFz7R4
GIf6P/mosj51XpGbF3Oe6vmKRKN0d4tdjdwMWRZRpbfNnT+NbIqh1gfp/L3sOhvP5erbf0iPTOyT
UWf+o47bYLm2YnaeXYXvFvJYq/0BVcYhEKKylu+VDd6S05ff5RfWqFCcG3pf8pmZVLW326r3QzUz
1TqIgbVwzj1HrKcly3W1pz20XhZ3Mhu8ZUZm7DKIw49L4A/ZY6clSx1zJJwB4Q2lVfB1UB+Jjrae
z19P0HNQaKPzRVSBneH1mJSemiQYx8rOWtDYnyZprdeyzs06nJCp0KZOPXhTbX/I5uHL+y/P2y4N
0mw0VXSkcLyhd/q7S5NysteB4xXnQLlniBfJi1c3wd4yprz7YCb2jxbmZtQwuQweUeyhf19KS/A+
O03pnuYcGuqiWHt+KZeo62vvS5JUH8xx/tGJ972te8lQbAvyek02ce2gYxaQEMKIK+yI1q2419bJ
X+MKjuGT2Qfwz3lRLmY+JCvSLo8acBg7+6wjIHl5/za/ecDgNRlDbjJ8WJ5MQv7+7ZSFZqAaD4y8
WMdjj0VnX8xIDOBVVYKTfNt/l4P5s8iSxPug3/ivS2+janKoISE5r13GRgcZkefinqx0q+s4vuwp
Ffp9wJyEUpXknq8et+nildr4wQTiX4+AMQCAGcg2CEpeazssW/hp7S3EiGoqiU38ZF7I1oAwtvO1
Adp7RnjNRHuFaEqVc7gu5czwnmG+f1sFTjV/4CX9xyuIrI9/Me5m3v168AwpqwMI7NHzXYmD7KaG
DGq8dvp5mCuiOCDazOPu//3kueQm+GCST2P71ThRBkbbY0lwTs5Qm3E+ZOlhcjQtznI7O5vGMh9k
rwWcNez60/tX/senCOIy1kvW9kYjePXOSWP2SoTvzmkD2++rJC1+0HkdwyULtBMe05mcRnOt//+v
G2ZPxtjb0tv8WX+/6ZZZJ+nWPzvJNfO1H1UVkBQymqR0TaY3kScyQROyh6ms9tmykkv1/o/+x9u+
jW03Ahbe6DdsgkWbV+UNGj+6hL7dIE25bCk694KQpQa0RZ/8IqJNHhuq+PqDD/Hb0SMi2g3hhMUJ
3cZ/3+n/6ew3M61UGhzMVgc6DWEh2JQiDuqCrC2C8mBS+0MdzWDD7tx8dG8wqH4E+nmzncMTYnfd
xtb44uD9/H3322EkoCvznZOUrbmvF5Ge2qy/ll6zfqC5ebu2MRShId0E+rgpMUL/fSnpTZ00V/aV
gZ7uuLcaU2v4Qvo0zurMrsR1rKucoCu9T719IEhuf0BPqAhaKAv/Oo3G+NFo7hXuBx0kQw6DfZbf
TUOITf/vPwmlNAlasAZOWSecg9lTxIc2Vf/BrYL1MvsJUZEZ0+h7rxKqugy6LPOL3bj2cqmhAsfk
U9KxKI2832m1BBfz/rv5ZkEy5OelZPtnP7Qxavz95wW+5BPsD8W56kb6sW4x7hmKgthOPfNlxfE3
CppYH1z0zYLgoowNIeGh0kDWt70x//NSrtKWzB/K8kzqikbOr5uat71XigtsvGrFcZYbAz2UpciO
qV4UH1l8/3V5xj/oiwABOHgn/768owuTb65dnPVJuWzsvkF2C4M32kuVIY6FEimyEScZd8SOj5/f
v+FvL75JNrdiHDMBMKhXryhPfjJXJtGnJO3lOTc7ow7NgLNoKtPprGtDe+pdNYlI6IP+5/1r/4cq
+7umY0LMdsCegCFQf70bWByLlq5e8pO+NMtjBSClOegGoWmA4BlXy4nBz3VuBBoTmdUqeZpMB8VC
N4y1RSNh6OrYVu0Is3ltBkJ7DB8GyoUM31Q/lHVvHd2hnL++/0e/+T5uXwswC9vcDsvya3YHYYYa
vT+7o2RKrngekq9Ll6m96fS/xzmw2/D9y73ZrbbLIc+yOL3wn9faVmOcGc8KtztVqTB3No3VP8pc
yz2GRVwz71/r7eLjWkyS/stKRn32am/QW6Mt5lZ0p9TO5Sc0zPka6hpZWKEy5jzfTf6of8nzZfyg
5Hi7T3JHURMxeMU8w47/6kQ4IPNjZxxJFA+ge53pqpo7ZTXjTU7p9Q2y7nTTL05OSllQ1UlIkp18
6TeMb4S2If1A/vPmjuOKRR+G+Y6u/0Yl/3s5orCl0aKEdTJad3mWjEzvbCu1glMd2GPzwbf4zS0H
pkGNRQcQ2R2a4le/3PYF0P8WKQ7NLRNIPs5s45jz4vkEVCJZ2NyxJYRuUS3V7ftP+82LjCSeIxV1
bUDKMn/B379TqFbkhEmNpxUTj0mowdzdWA2zqdYc79zO+0BV/Pa2cjkkC6jT0TO+qXNTDfI5PbXx
1JPzEXdqKe7xHhSHmUTPD+qrtzcVvCi6Gg77qF4woP79yxy7r+t8bcaTmevFgYyeZFeU6ImIOTXB
qzfmbW2kHyHL/nVRxDxY7rmfbwWbSEE8RQQLmPShmfw4a9xqjMZKZ9LD4NKujukqxAvhiPNHMK03
W7iPjJLrbvUzoJvXRryObo3nl8F6QkKWPNtkVT/QrjWdDTalyzPkGU9Aka2J08iDBCTP++/R2x/+
n46L4zEkIwhbrz5fQ133GqcTm9D0NhCh0r0srOyqPaupNHelrF+Ekfz/IJiUMZvWERzlpmhyKONe
rZt8LrVi4Vt6aqELnCvDGS04habXRxr9peT4/k98s1Q2RgVVI9rfTVn5pnsUZAwEDK+/dKKbtojD
jgkWXkfmh2DlX+jscof/35fED7Qp9PBYEtyz3fX/qUnyJvMVCaHqgkTPYNI5VczeqoICgQi7OT13
qfj/EmJo4VCpmhRAcH34KL/a+IqgbBJepOFCcmhqHAjWUsOpUwwMX97/bW8wAFwJwRQbHq46Lvi6
yusZ/btFoc+XQqALO+WadJsop3Wb/07l7H72HTkvQbTSmCsjMkj9bzrvb33DPKW4Z0o75b/axpvc
EACg9xGR5O3DBkhHCYq/0aM78hoyq0lvnM100C9dTXMyNA0iUU10BA/+sExHMrY+aMK8Wb5QBlE5
4U3i9lP1vtqHyyojbn0OGN5W8+ydpbfat0o4f/BjZ4c0cY3hoRCWfixGQkzffxBv9mSgn5tCn7Mo
RAZM0X+/ZAZBjQrYu3UpAnN0h7C2LGTKzpy49bWrpuyDOntblH+VexteEyk0ZxD4K9hH/77cqqzS
75KmvVh+29tPmtfq1b6ulNN9sF7f3lJO1oAF4XmjoGf88/eF/MZhLutq3aWioiHqU3XtOIWrPpTP
tQMB5aQhvOofak+rx1/A/9pv79/X19cHr0kTiZ4hRhYH9fL2iv3P4h3zVIfj4GVkBGn1N4Ji7Ggp
HXNXmAOpd0nfFj8mCHoHqH2k375/7dfb8X/X3roLfP/g873G2JWz0GRicu2Wr2uY95k4MwJhouh1
61c11c3TnPXz8/sXfb1mtovyBnOoRE68aT///sEs9sJfcJZc8oRlT8zFID/ZkxAr/WQCZQvm6+kH
G+QbAw/XdIE6AiqCq81h/tUOieQRv1+6wn+BNIdLM0tOkyjVveXlKnZntzr2KJaioUwaI+oVgjVv
IFzq/R/+jye99RL+Y9xhEn6NvSnQtQjJtOoCR916DpjT3ZFpVl98shbGyEmK+Rx42hQ7AfLX9y/9
iufqUWjwavMRpDW9xY4SEffXW0YGtTRWSxUX8q3b6lgyAZ6ZhjLMAo+Ydo9EsI6M7Jce4s/areup
W8AFRGWqMThX0/grT3tz2Q8L6ipU+1Y8w0A8dgi2L4wSih8jWPgPHhpHF/6o/90D+KMxKLMoeDWp
Vl5vOQO04cklWufcT0FxS6I1N2dLF3fDOsh8M8xVY52hhjhFhKylmu8LosH+yMHyi7ApysZ77Pmg
fGlMIV+QdU2P1pyn1VErTBcWscvH4hqgWsy/tfVUzXsiIPPkWkOcx5rPsPmK3qZOnzJhZy9zTmLl
zmvc6clSaiTZeTH748I4F9V3l2p/si6ZDUD4VpItodSKTtwxoBiupJ30K97jLVg8lnIY5JeFGX25
n4XoiEzCr6ybBwwGtsGT0J36B2QyY8euqmXfoZUs8rYFkCh4K5HCRBuv8X6Ym7F9bJWTylBbjCEF
zGNJRz/aVtO+ZGAk74xsHb43s+ESmZma42PK+CkLtTWf/6jJ6DQUnX0pTqVrcVIM2PLG0LZVfgHo
5djwfomZbhOHThMBKdnetDI/OQdB33vXuTKSEut2MFZfiOe1irveUPp0tAanv53czRsgyPBxjpOz
KnJJWiY9UdHPnrbLe1HWN31VJifbQf2zpdqK4WFxxYz5nERAAo2IyyqJZZFE2gtv7goSnOkHxLle
T4+TSurmziYMvCXMYyW8XvdH97LYjkgiZxhoCgf5Cou5k60Kl3YeSRBK85Go7tX/3nhD6eEBEXMZ
F0w8hzitzeabmfW2HhaTkguz62z+OWgtw/cc6diLP2HdvR1Lq9dCVZnmpwAeY3rbmEu13HTsE03Y
jqL2CCKa0anUi7IublETxID7vpe7nBnBd5fsrYcpW0sVJra3yMOakiUYMcPPrFAbrGDvTbB+DwZ0
jiJGer/0KOFkSSYtPLAw5U0zIxjavr4X1trXx6kWerqjshlSVJlC/R6XVPzS9c4pdiMz+ere9pKu
vK5+YhsHIPfCuAkSQTSDGFz/aR2ctTsFI1IXPObT8JATz2Rc6SJWvwhdH/RwXU0mJ4di7CTvGgfC
z346d+PLIOa0u3RA0dAEDlb9HXmHn/5B9ZCVD85Ue/Mfh0lfuSMyyEvieu3chHxc0anQGcoGgQLd
qcPEyYNT6mwt94NVENNsWyJV8D3mtN4VBJfVYc0aAPZhCykJ+Z5bdAItu+Rptkfa7KgOdOMTC1ez
PidzhXzDG7M8jyprsn8xjp22SKlN8VTmuBjDdaiUekQIZT77IIrneznhEJVtpRtfctLl0ygxfM2N
F1TI7lc4KBNH6cVG0HU209X+bbjcJHLObb2PvHKtH9Y1d/G8pVkZD5nuPNKKm8tHk/Nb9djY3izD
is6nPLVpbi37MdWqXot8u50MHDNo4ca4nNag+cF2LX8wJ1y/N+RNE7deM0IbM6Q335Use4KYe+kf
ghysXlxaiRgPCdG6A9KEYS3j2UGBjWlh5B+0A5X2Z0PSiwkTguE/VSX0CL6nyrlO5C5ZezkPjohl
XyfNRfSzBT98TPvYh3hiRIWn51aEa3K4m6WgtS30fq2/aUxSNuiqzkIrnFGoiPXQd1dmqMmw04WX
kEQ4u/TeTJVlZ3Kw+JpYfBh+4L7uSE1GlabCnpPexRjsud+t7eQ5+6TpiOxoDGj9uxYD71eZE2MZ
0diULWOroP062ksnCPyd+q9L0LFoE86zz1aeBt+KYbTtG89MgxhmpDOctT5JDkFra3o0pnKoj3SM
2gqSCU3cc7ea8BhQmFLd1J3WEVFT2I6L5FN1xScjaxb73HZFl8EzS4aTcNahfdgikjoz7BHYGzFS
yvwmsMthOQ982M8a3XYjbvqkcXebJv6J+K4uiynVJj9MJPFe7Mit9S2rDZEeugA19IETW+HFPuIU
PcrmXNp3riEJgSCT2aj0MgxG8qUDMn21ZzuvzOa+G6Qnz73fIxMqOrOr7wT7jgbzoEtfEukYq4mm
2xztnaoNe46tSSE/XpBCajEeFOF/DVIzeBaalq+RvtS1FyY9kK8YGa5bx1WKgP6EnN2fjnlmW3OM
TJt41qkY6P3cLUol7S0493G60Ppa0VDXKDOQY7V5I9W3CVJJfpoCU14rPyjLaz3287nWs0r/NAaz
fea8RP5pLkxtiBdXdQbV9ChOljGILOZ8b9anjtwi4uUaawowwifuZ9Jkgke7ngh66dvFy54TStLp
fhOTfWMDaX8qK9Nu1jy3qnO2GGb/1aHLMe2yamUz0hKthmXTCbv8gnrLEOfBT7KD0Nlqd3rhpMYP
jg7ajhsn2uvmijlpQ22McV0BVe1RFXamgwaI9C+JBzJfu8M8dGvHSp7tUl1Xc0m921URC/cCG9l7
yaq2bfd0wWx11Felfi8yRQ/cdp2LyiCxC0bBBgPgNt50FIiaOFkcVqfu+590Sqcudv3Kfgla/hSY
9HNm7NGIG3Y8u6lj/Ooy12iuAbnUCbp7RNnVc4JfuTjZq2lkfxISFLa02qR5Jo+s8Y9pvvYpKe0E
7YLlsv0TaUjOE8EQK0iSetHpCdABzi6es8zOrm96zToumifsaMpts7o4mGt/5F4+qrhwNF27ZMKt
0os9eFUaBWlue9dk9HUCHwIOYW1T5/qjPuvBYWGsQ1Ih+br1HuZR2/xM2SfSqGmFjdbKWzxAXWhK
XNISmOPst8dJLqVMSA6XSmmH1kYmh9eCrtctOxRYBD1NQTWOJJGdapDMZRe2xCu4cWdoendIbb9+
0qwCVWanAXLY143FBx/gTrFHVWOSHJ834Dq9dV6KPTXiiCAxV7y7owFR86YhBjiItCnth52RVukQ
u0o5z3MwLWnU8Ue2YW8Ir9hNbVD9FGSkGPsqGBEuqrzy9r6djZQxfptQoQUC1a6lBY9mClj1p1e0
uVZSU+vDH6/1kIq1CpwmdtCc/uGYmX5xQ3yDYarQrdfiBvxW5ZwWz8/jKqnJPtbW2epDzWrcJTQm
TzoQqDsr2VECL6jfvNIlhnfQvPx7nhYVtS4Jl3clLVQZOcgihzhv/NG/pR8js7vaa4rh8zJqzaF2
gpWSjolWcCA6z2uQTrbpgnROSB9cQdgFUCIAFKWGd4+fp+xu+pyOySc6SMVTRx+lOc5Br6i2OscU
8WR1y1etHdG4h50LwjoaGZl3R03qoxf3eeVoO/xoqPeFg0xtbBwiOSbfyWb8scjKmrASmTb9MvM2
nUKvay17x8uNSM0364XGJL3siA2ndr+XpQ0HPxHFVLJT0dqLZ9OT7lHkbnNJlSbTSEyWvMktV7q3
EMbyJAh15MLdpc1ZnDtXQxcMI1FZQ5RqhYHaurItJhWTHzQ3KM27nsYrGNsiaimO6+vk2fhWZtTZ
iCyQWm8VN03+B4FUyKF4tIXmbZpfwc7s1vWCiLqXX6AYO2VstH6T7nKP2O+dNTfDnbsW2vJrWrWW
YEqSEE9CLwmUNmp9Dm7SpFonGcEEScz7Lpjkw6qnQwkbuA96rAWS/OgGJ1Gr69e1NrLvruZk/SmB
isi+RWfE/KT5qlxD7BbUnjhRZbqThPxmEAf8SvPCoBXoBipiJC2gB91ABE/BTCRWsmrSuEmn6ugm
jmfeZPro/ESI3zFeV4GXHbSyGo+5FcxdSFwTwZMKGY5+ndZJsyK0/nkfA+A26n1NSCULGpnNFy5d
k8EllrU956J3pwMvkXCwLxUzkdsysMq7pZKrdnCkUdMx7DIRmYTJBLfjkFMu2VnWGE/1umlGq6XJ
ynOW9Ev2OJeDlDsEtt3RTatc3xnlzAHPQBVsk0WJ+DJ22lZn0swoSEvy0BGBaNnJRNBEI7k8NaWI
KqefvkZBElbKd+ZdSu6mHmMuc7rQwbi2nKhHTNiim6F6FYHbhy5d+gQFLLNEYnUsFfAqyMbcyRzj
gVMapX/TBKm97rjL+JMzveekobrV/VK7JtXn5kNJL3KppcBt5OJtGtSM7aci4pjNqk13U+Wv2Rd7
lMk+oMpPm3iYgv7JS8yxOMMUzb8YMJuXXbXgjVUhDFDPCc1uKNrdnDdQesd+6KujHAX/+9YX9i80
mrSaYqdH1o+4dnCyKCFX2Y3q3HW+bRnSVZjAuPd3aEOpnJ2l6WbyLdWqHA6RWm5EWcke0Ya55VTl
dc5dT95ortne+OZcm8dUwvVhJePplCEKQzURpTrrPLd6KaNx7JOvro/8J3Txn8VrxakwdFGXiKib
5sY7pxnKql05j+P3ZbAVv8EyZ/K6MYpx9xFcu0+ZTDv0se40gscTtr/TrHltYkO1wUvPDlImqCBc
1f9SZVt8E7Vuz0911WLJ0xM8hs2UW7/wgYjlxpOoWQ+T0aTfM2sdl7Ne+z4BlVpbqgeZ9Opc25DP
4myqrelYKtPcGx0YKtTCmcjPdeulLZSpciV/dlwBMsWps7R8yKx8QAtBN1DzvwBZG/vzxPnrB8m6
xp8ud/GSVL7d2wdr4NnOfMjqXTA7+ho3EPFHN+zI5xVZ2K3E+obU58ggTYnPL0yRez8Y5lzqewSh
1Xpu6DCrvbe2HQEd9ugQplWJ9nGpBaJRtBUu3M1alOykurPaz15RVPNuGROj2xkIz41YWLkZDQzk
6+e25Efs68zU3M8m2mX5KDQFhTxf69qO09XJINQRJuSFdu6sfmRiQVu/J9Kd51s+wpOK2blr5zTS
nObk6+gozESpkbOMRt0z0eOA9j/bij8frwi7WEruI73iQ1k2rgyLAm13uKIzyexQEGre3E7Q3yeK
RBeMMQcdojIpBO3pZih7+YBPRJL76zamc9h8BufJRXAVGlWNbccpVkMcVjKHdVQfjd7dlCyeH33O
RhFbQVL4pE2OxYKJQBAKsEusrJ5vA1co74kPreE9prlBuR8iKOp/GIkji3uBWdi4+pKea9R75CTf
YHwCFj8tS63vLE8EP9lZ+Y6Rd5N1oaCXwCFNLEi1e4krZlcNROjtwVfpz3LD0Uf9QCwARzI1onZd
pvTFTQulc45zNUVctpGDcP6gy/i2p2s55EXSzEY3ZjM+/bvT1xvwFi1N7y9GZVbjXeEaKZulX6Hp
x0/ZHXqPfsSnmjdXHt9vMr69MioHcP7woDz0S6899a5VSNKk2+pitXqz7wVpxnwetxRSLy/UQbai
Gs+F3bsf5XK+0QQwbsOGDEON/0YqZrzqbqoSY1FqcmVUIZRwnLQrjb5XZzITT1MdR5ZX/0znEgMH
iNo8dHuT3GOaLL+NMa0/GF7/869hCIhsDmUkY9xXkxLpzc5GMS4vtY/8gs/9up5pGVYtXZCuexTo
j9VlKXuGVjg/vhdeRksA+Qo2OgMXxvsP5U3Tmc2Df1OZU3M5xmsmuTYvVQbiKL3mo1M9mdVanKQB
aIFdrML8U3bz0VQexorW+gib9abRb6GRQqXJZFLfdGSvmu6CBQpj7f84O6/euI0uDP8iAuzldgtX
zZZtSbu2bwiXfCzDOuz89d9D5cbLXSzhBFGAxIGG08+c85ZBPDjItn7VW4lZrGnA/DCN7hHy5Zoy
4kVXWfizdh/QYOTIUGU5X/lorodTbozioY+qAn+c3nrGRln7MPGNLIE5F9U3JzZjtDbjS6QiUCwA
odytmFjM+uiLGs5g8zCWppc+YMllJHsxujL5bFjtOMDAfIcxtKGzxV6pQ1wiGvJo141EOL6To5oy
qhJ+ENaUo7eXoss9PNQHdToITifTt+w0iQ5tGo7mfepqIt8F8Iz+tkBC4ZhJcogRKMsAL3kvoPxR
hcqHLAN2IpK3OqynvQmbNduYUc0xDzOL+76E5vtEVgZjh6QUgw1zjfTEprPrv9TMe/8S6uczewS8
C19zPovz69jFxS95M1AAFLuoDdJDH0/RQSsn+dXrRmMfm/UazvX9iPij1kCzwDEwVEPtjN1yaX+A
y0EXD076JvK4fEamQkDFVzPjXvYFwrjBTM7fRFFXIRvGnXmQLqgX12kzMrkIvu7zEezhSgVkKSk7
fxQJc3w1OE+RflnW55LA03o15MwoMzzuN7CG2x1ktBYeXo0kzCaqWoe4EIJPuCvzUVYkjhMdIm9a
KK+YNyS/K875XxmEn3xjRGAot3oatQdM2voVhNCyTs+3OoAD5wEkg4bW4XK3w86spyoaX9gkVU5Q
iLDWxouhYW4c2dT9hkpnAfUqSDXMA3kPKtseSPr/zE7JvjI39fg4lkVxxKlUH1eQU4uT6P3bEMwD
JDr7wGhL/b5KAM0zWm94IeStH4Fpe1/02orxyMvL7N5iRNfgcVdbNOY7mNPI5q/zVZybXt3lSju8
pHEAS0u0UfDk8b5BZoAsWrzBwir9S2Wof3uJaM+MEgOMps7n4x97GBOtTO8Q1H6JyYF+cRDR/ipg
cZ20USQ7Nr35v7+6Wt7bA1DIfFM8ty8UljGXchvmcXgxJwsefl4XgHDT8U0vHaXaeYZCyBd49Sce
g+UKWnpx1L83DdJhrg4CT7/wL7YHtC8IEceXvBT1Xesq1ixNZf2anQl80VrmvdqF7luWm83b7U4v
apL/towUFXAUiHDge84H2c40kO41LXOti8/IC2D0IUdyq0qor1kYX2mL0jx0MwzJTCCWiy0Vlojq
Z+Y4vYhWq79qg9s8zmJYLRoRqqmvlIivrFgaA11L2QFtpKXaHZW8TgA6Hl9EiXP8piEM1u6zrG0B
GKstSh2iQlHt9mBebRNagQdayuFnsUv6BhewgbfnC4fHL1S1+nLr1qan+IWQJgpJTV02K+HxtTG1
UAAD1m4giGQvxlQjc2TEiaSbcSNfsBB/zmthHNNx/Hm7b/MvOr9Q2BV/NLTYjTAwZ0zwNL5wPM8M
foSgPYlyj2wz5y3AwuQOWqX163ajFwMKUoTIH9QkfI0ZYXe+Oq0qndw0doZXS8Y8vD1s/LjBhWdV
flyA0kE3CNLmyiy+M83+7CpKWgDr5qNfm+FQS2BDXZWorTtO+QYi2ED6bmqxsxs8rOo3cZlkn4pK
pPp9qCf6XRVR+vDdqdLU+xx2rXcII6PGVUk7OXYpT2E0OZ/MKq99uOfTU9Xr26qxtqnTQe9FYCdq
t9lgj+phrAyh8JK3lFlKF4LwtjW7IHoJzWC4a4Kwkls7qnN7E5YJeiygb4xPRhhR8kAGVx67GDWM
DZdO/zXxIiP4TRIjnH7kyVD+LrrRfRp0qB/bvk+iGqa07oqVQVu+Enia8VCBSQSUixMU8Nj5VJll
5wQjYO03yVMB8k6YQObSm3EIDpqE1AWswKKAkpC3+Ekxj7R3avUOSjsWaSo55oZYiTaWa8d0sSQg
8NEo6oAfdxYLVi3LqHbcoHnT8t4zAVcULnrbuVLxfp0oOGa17Fc240XUNbcJFGh+v81YjyV+LiTx
XvVF0b31udb2m5iHdrtNkMjISRdNvbl3NNH99pIydbcVju4fQq/vByQzOrO9GzBRl2CVMopsK2Ox
PCXm70Iin/cbsG4Et+Y//+MqHUrYFUbQl29O02UfwqkN7gAWhdN8oZFS+LtNS2NwVLFHgN4AYcUx
zxsjR2DXAfIKb6YVGT+DoHV/YfbTo4HdAIulHuX22crqWx5ONAmMb4YC8SZE0EA/b7I2GgAKTtW+
KRmlYOnl1RE4nurXddr/kpyIxWOKrky/At6fl9DZQQHAbn4Q0zpGEGyA82YzRAypt5nKq4HaaX3Q
G9t5Nlq3/qY5CQJqGYc+x1XuFI/JlBRrk/r+8D5vnoUNapIMHrBr531L/jGrMkDsgOy584q6EuUP
a3DT4duUhBhtWtJ2mjfsP/JHN+stllwRvLmaoVh34xihgaSbjfiRhUbsHXqTU/ZAObd+cccE1Rah
11q9n8xOzyFs92a+o9iiJ5uQuoDNI7915Z0ZVIPS83aAujYcIh4LgK4DNH4UCoVa3+6GkvwGsgeq
9+aOMxYdy1wJrSfUkr1idpE4iIKVAMi/rdp9HwZ6cKBipTQfhiHy+meqCt4/POPc8h9MIkfzZayF
U362ED6g3U6OEIQ3aiFC+cEOVG/NMfzi9GD9gtPCjp58w2weeT61sdo6lTuF3itKFOhSOMjPvMoh
zx5LPS7tvSdZKCv75mIRY5kK9JjlxLOVV8XiKgcwUCBeQTJ0yOMKtEMSmc/NiM3oPgvtcFb2oTLy
RQu1IvBv79irLbNXyW+Q5tKXHGBEQSby1V3+xq3Xs1PISqqN3j47uaZ+zJOxQKwiWEcxzgfBn+sX
AXLiegupEuDe7oVJliNqLmJuv7kkgiCxrDXrhAiG4z1UXT06Pmm5vtu61YS2f6Koj25JpnvbIoMS
PeANY8cPnluQO1W7uPmRUZ1eC66W40LC652OzeFiGHztYn8HUaIWxlAob62wpbkBUFP+QBhSFvtg
NIcfgzUGLxU6AMrKPbI8rt/bhXQ/Mxt4vS/pKZHsAK8MeXhUrKAEj1Og1yA793PcYY98e+qXUFJE
r+njDErn0oKArs4b4Y9DZOw1cAaaorzJoawfm7opf3SBmu2VWNe2pVbFxj5zM8/a1mmnJve8Dez7
xnJqbyVeX56l83fM/GdDhxLEnb1Y/cKkgp94Q/A2doNr3OFOPH1N6yynltqjemPOYKBtHraT/pTF
XJUrm2+537mrdPoPJRkUr4ujwvkwTJorSgcC6BEXCTWBT4HoT4dN+ymhdA1Bl0rcyshfdnhukYOb
65hMzTKdGOqcPbiMiiPiT+2DKaxy12d9/xHzT6XdSIPbGdOVsYAVadeH27M+9+Zs59FbEJgazuJQ
P5GYPu8tBr8OsheNOFZhqh7Uulef8C0KAAQ0iQVOq+/2TWJYzw6mRnty4/nKZF8u8HeekEmIzWMQ
EP55+yIaAxf8pziG3dg/Kpg4HyyA63vRmsraNXltnFnb8+OIKBC1h/O2aodySaDF6XGYyhznOiv7
Vjtmv1Fglx0g3k3fSL2Oe0SZxdob9PL88KAl2VAlZ+UOuDrnTbdVr1CG9sTRxSXLR2UyeVGjttpX
oGMeptqrToFCPeb23F5ZyaRvQdc4OOrMtMnzRocho2xTkxxHQQs2LQgmxIBjDa2FbRwnYtgAsdLW
6A1Xejo/7CmSo+dAlLnIcioaGlMyLrIjmD/7oWmn5pWVNRHNitjmyWPYX5tJCf9+GSGm4zGwZGsc
7unzriaNh12GMeVHkBYPFPpCY9uTXdnrfYDa1e1hvbJlSM8gW01qbRYuWC7Zic2Kxmx2LPC1/Z4F
g7fXTLRsepGU9+h4648lealvIbI3HyBwr83q9eYBHb2ztckjn3eVwQ+VqrGZ1RYz98ehlW6O2Zgk
i5u1hfOlGuHLR1pAtTDiwbqr1CaxV87Ia5NMWgNhaxW6HdD7829o4oFsdSDyYwCX8Mj/Ue+Eg3Rq
M6gom3rJGG4GpVizXb+yf7HstAlyMZwh/7iY5DKLPdmXcX6cRju8s71BtffIXdeHoqztcDsUTbVV
cw/GTsUD6/akX9tLPJ1mTj5oHCLB8x7zYk0EmzU/OiN4rW0P3BakST38EyA9le6LCV3elTV98ZAm
JUfdx2HrkoTgFbnob9QBMXdiIzmVij62pJYlTNG4b6J9YyGIA2oxBUgYaspH/I1kdyCAth4cCasM
lJGapCtvnMsAYf4emNg8GxFFgY18Pga6FY2dbKL4NAahAdSx6LvggEIwmRHPLEFkRryDhr0nytjZ
q0OTlDsZDnx5TDbMXZmQi23AKYqu+hyo6HM9ZTE4oxoHbqcbIXFi0vwaQTQ8RX0JZLZNBrRSmlqt
6kMODMratraeJPe5Azbk9qK4+g1kg/G24gI3lhNkjGmXULSPT7K2pl3P2rlTyjj9IUT3o1cn5y02
MhRQ8yCatmElopXz/WIXMgRUtLi22RNUQBf3WdGXfWGhdHjK1dDZs1+qhNpwgAlg03jfNEr2T0io
xSsh6UVqA1IXtaQ5ZkAilrLk4gAqqk5MdSKVIxp8YleMFHq2cckzLtW9+C0zBweZ42qcATHNkwnk
4K4ZxfAFOYL+uWdhrpRArk0C5fE5Vc8XceOcr8qBBwlMGic8GQNSIZsoh1QxjMWkojSSqBsjG52n
MBDyrhjdYse+nVZWwcWxxHjMtYm5TMT7cPn41qyZhmtPSALbcfgKisc7zupcT6ljpm+2Ytqo+cRV
+muYRH+8vQAvTiWaxifKZlvyBKLKed530LtT2lusAG2oizvUkGpmoiKZVMXjg9WV7uF2e1dWHM9R
albkRF0K3/P3/PFEMKZY60B4xCcirP6lVdOGp5iubu3YUneTFZifopDVcLvRK51kbZtAEHkdktuY
x/+PRoUrULTu9eTkIfr7DPObY6XSbKTN62c5KWvsrGt9xN8ISQDGlmtm/vM/mht5GtiwygTF6tBF
W1SZtjpZB3ihETqbdggi2NBTb+VwtfitZ3E4TEnu8rnSjr/Zxa2ulD2s9MEVp9zISgRrI6TV2kmF
OyPIt9we0Gs99Jw5EAXBoBEhnvfQbGuOVFgDx86J081Asvql1EakwKfEAXNnCR61avT5dqNXdomu
o6tBbQA1Aorg541Oka0YapcpR6VVvHITeok4GX3u7MLU6nZE60a3zcF+PjqJ7azs0Cs3KbEoWVhE
j6gEMcLnjSPwoOqJZQfHsOhFvtGh3Eh4T1KPkHnWAhCottxFKdLrKOUGebMti8wlDQv/eiOatD/c
Hou5ubPJJkNITZ73LZMwR+jnnxMROI4luP8jYuDqvT1aoD7julPdXdoAPFiZ7ov9M7fGuuIBMq/r
pY+E1PVQ1K0aHV0l9vZBl6mHKhAPbY5aDGLco/dyu3dr7S1u5kCvhmaANnlsQxH/Mzk4W26cqusz
9Hztn3EaNvp/6CGaabwkebETmSymF6OiEt0eMzrGVfkjVFq4SY0jXmvganQwj7/+fQfn2p4FHoz0
/rLSRlE4SUg3Jke1qeMvoEGzh8wJpa8EVM23BIRucn+7xcsFw/NRIzGmz2xqBEvOF0xshz1puDI5
2mqL5YTXaWASVVIfXZmpa6N5cTzAFgf3w3DC5dXUZQ7QRdZRI+eaHN2Es04B6h885J3TlLtBZuO0
c53AuNciwNb+7V5eLhwanuvQ5CQ4KpYigNqoC6u2rfgYDaDKtmPppcpOMWOh7cHk12/QzOD33W7z
4liaO0s5EfNBNghw3fORhcKAgmjQimPTNMVbEEOOATrseR+xJ3VfgykdfweGzDAsSCOxZkF1GVGT
5aJiS6IV/hGxw2JeiyaOTUUY4khwE3zPpIuUdhYZ4UHJAusneoAx4hrVoEPnjni712ONNX1eV399
HvEZ+K9y7P+rwXM+CEEQtRnMrORIYWrq9jKxRLhXRT9SpFOc19sjfhGvzX0mXp0jSHTGlssLsvVY
e6UiYLuoaA97+VD/lCN5WwyzRz/2SBlsgOyV3/M8BPMOa0Mcb3/BlXXG2/k9YJ/1TJcJxiyOJldM
5JxQImj1z+VURgcRUhra4owQ+uqUptrfBqlzOpMriMI4++qi7KZR1BgUwxLHqWplvatCj/y17ZbF
iwJB7Q5KrfcLsk3THpLWCBtugyBawTFd2dYUs8klAhVCRXYZpqa4SigW1ghHYJqusik1B/dSqXS/
VNLK3p5iRO+e4JgWK7v6IrdP113OZO5egIRUUc4XF3RPAjgZpMfMTJJ6n+SdPt6Bn8xWZvVK/yi5
8jIhHUHmdrmu7BaEfZaF+dGLa+Or1bgwAeGob2u4Q68MR/g8wEBeuXkuH0Mg61jHPP+w0yH1tLjs
Km3AwCdIsqMNeTT8IQKzTA9Ih7YkoBQjfCGUlOZO5Vpvf6qtif6Chr6bhJnbtfcorDfTXqn6ZO1R
dOXCQDAH1sRcggWuu7gRkQfXQlTBsqNmVFG0L2EXbSiLuN0j8t9yWInQr7SGIDDyeQw/JIll0bUw
gTq0JTMKo62tPgM8R9WSnKcjflsw+uKVM/taczz+iWRAg8OGXJzZ1MRkoUoQdVDcOtjkBm+sLfmu
+n8KPmXfbh8WV5Yv48faBceD6MPSnUqrW9xj8KCAiGEZ0yEKcBJ6CJJcvN1u52qnjNlIDVUIorTF
QkK6oUg4GorjWIrym+ZBc0KWnip5oXUrJ/CVOw8xBfI3LoH4vCvPdyQKo2j4ID9xtN2pxUBKq7pH
KGLaHQ7zvN1rW3tF4Trx08loV2Tlrhy93DPI5/Jwpb6zrGflgNSNyBjzo1plmBmYtmT9i8A51BBa
X9om+Ut/VW4ZrM45fd7rZxTnF6H2MAIONVKnODpqqH/xQjvd1bzC0CFLxYcoKKtwTz0KKOft2bzW
TzT8wJrwvOdEWgyx1lRNPBpVeURRodrikBDvS0MUO2OsAemjLr1yg1+0x3yCRdcpL4DT5l/OpzQd
YS9VY6odTUrDj5gD1IBbTCrv8HwhptYwRdfqhRcLllbmvU4KiqQNdcPzJhXTJc2OA8UxREnVj9Kx
fhZRgxNBNtSAqW+P52WkxERStAEViTY9EoGLWyQ1mgKYt6YfE22sX5y86j+5PTw2P8uAICEZWFrV
XadpsGVTJcUQq3LuQQusyWJdXDJzXZKjgAwY8QOh23mnDcqOyCVoxhFzM/UO+ulwwvYI0oHb5RgQ
WgfMylbtei8QyPMqZrBJpOHnSPCw6Hye9sUYClM/4iOVnpKoQzAQjdhP7VjrMKuGofqpDgaOdGoz
nfJSJrshdLAqwyJxG0wVWgWjjIZ/bk/J5ZLj6iOmAeY054OWebdCiFpVW8s4Knka/+zqOA1wteg9
Hf5xEGZ3MpaAP263ebnmaBPNO/SkQJehbHQ+/A2P9aQYbONY5q7zI8Ge72OF2gL8sUjf327q4txn
zMnoUQcGeYiw0vwpf6SBICpO8wVqHruhN5stcit5upO9sqY+dm1FzblbjkSCQ3OZTQ3dVjWrMbQw
RkvLJ8r65nc8w+WmDrX6t4XtR7ppDWPtCrg2eUiNgoUC0ABIazGQtjIOheCLjk2rCnvTWh3cw7hG
l4X6uvN1aD2kfW4P6LW5m5XkiM44+y9guLKpKGOE0jhCQzCflNAxq0PaD+hjFJ27pkN5OXtUTOgY
UQKHE62dz16Br66SicQ4ytjQlY8OShnGvpG1av+63auLu5RXE+AMZpBSDaKei60JMxXAzGRhWGyo
CBSbzfwe90Sgfok4y/zcReF81+MgfkDC1klXFunl4qF1zkVE++dIaOkhTNawzKPWto5lrKEPr5TI
ffVVdYeGkNyFUDCVjWePlX+7z5eL57xV/XxwU1HFaaortKqO3UuE4st9AR8KXoZu/S+BJ71yuV0b
Y6JYjlvCdA+NvvP2JCoHPe6F9hHN9nSfunq0J5UYbyo7rD8gTFJtkwDBZixg2v/QU/pKcgDFVi67
eZn9cQgkXYifTjvZR/SrcOBMTTXeRvlUy33hIe4WjSFuOH8/uHNli1wd4e1Fir0bHGwWZWofq1SY
d7DQgr3ZYmW5A1Jog48VdvXzdovXFhFFRpWIkOoe++a8k8oIRFFg0XVsSts9dXLQM3+Isd/ZJqEO
eVrLCoq6TY3S8BoP6HrTNAtqUmP9z3/+x/gO9KiyULk6gsaPMEsKJN6FkuqhlFp9j0MTIw9Gf81x
dj7dzvKvEBxIt8zJJjSOseA+b1aMo5snGCuekPRQ7yykfgZgbsU/LiW1ZpOmMIGBCjs7xEpCFNns
v13PgAjJQ890Phdy57LXbdeoEI+V8tTGoY4gU92ctFhr9/y3YFui6v2mydF4dDIZrbR8Md4z/8EB
k0tpgwFfQheMYrBqhPiqUxImOQoNmrmv+q44GH0co8FShg9xlsqVS/vKaINsAhuEFCNQ22W5oSpL
F9JdLU+RhLMji7B6QhJQHpB/cve4OWl7jO3LPbag1Rezb5SVPXwZOlI9n6uDs5WyOU/7+WyXeWh5
OUpnJxsFjhbFB8X7xwaVOz2rxjiZB4dgCdtU21JqQpc4z+8UPM/te4Hb6Mp5fXEH8inMODymGUJg
LVVOy0GYTICoTzCmMD4NJwOzyTH+kWi9tZJx0i+uwLktigvAysjrAVs873YoE6TKalOeoFmW3jYk
rH0Ze6fV9pje1U9ybJVwTzAboLWURDnmTbPuXIXJD+mnKIYaaQ5KUuM0mJK65+yDWoJzUohzbaI4
n4zIUgIfWUUbMekyaaat1xZTvEGftUVPC+a+s40KMb2kNZTRvzyx6BopF25bMEazR/Z516YUAYoG
c4CTjmzqbipmAzbbk7sY87b7pi0/EteVK1TYi0uPNl2Ym8jOsIk4O87bBBIJENMJmxNuow59nS3V
B2pJ04QcnuqWf58bnhuckfozZwFM+eKQAlvkycDqmhNaLeaprCk+cvgrfuioygMJQ8AuXVsley2Z
8mwbuUaLugh2yX891PSYMuhcDPCoNJ93u0PCoxjUsj2Ba4qe+dJvbRqHh84csr3aSv0uaPQ1MNfF
fY9guQWog/MZaWtrifMZwgTu2GC2p7RCqXtbsKfBkFgIzLSjaj70TuYeDB1nvw05p6+3+/tOczu/
G+ZsD28t/sa+zFrOs17WUM679ER2OnrrhZrduYNsnW2Vhzl04aoefWyE0cRqsqh/GjRPfo8axKsU
ifbXfVtrLby5Til+9yi9Pyf4VfktMi53SBiHG6P8FBW+qujeXQKv7xC3QL1XIojL85Ye8GABPM4R
z6F3PmViVDuJo0p6ssSYfGvgZj01SLnpGxOZjL2SaulOaykswAmONtVk6Pe3h/DKToH5Qk2FlARA
8iXrw2uCugjVIjuVrhF9qlBV+xgpWKhiVoiGUVg6Kzkl/cp60dGBdZgwZIb15ZS1qUgxrNfyE0V0
+VTrjrjDDqND6XKaOtzizOLZ88LotdKdrN0E3agq2xzZps8C2urHFOGll3GSQ4tOnAndeHKqI6n6
aQf23tullt3sACwqn6lhinZT1GkrtoM1BXcSD6MXA4bY1hkn9Egzg/stzirzSYiIl9TtYdXnMHex
MufyH89f2MjUyBZbcVA8ZFtLPTt54JDxq8FiFgsBWxb5prHq/jtYKQ/dfYGgDnU6I9xjoi3K+5nD
b/jYtrjNNuvK+Gc9lcpXb4pM6UNMM63NUJLzmIEyY7xJ2WYPwHXQjXL0yP5Q6mmubG/3ZHkjA3NQ
KX/PES7QY34WN3KjlJ6D8ozmkwsPP2k6XjZmbCC9RPFvk0SKui8y5DA7zSx83GCtB5m7azDvxVX8
/g1zYhwop0oqdKm+ruZ9qCh2qflKFln7Su26J0Bcs6NyIPa3+7u4id+bAiuKlLqFqQiC6ucbsmwV
PZDQXXw98MSHfhjDxykx/jKW/rcVCjuU+pEdYnjPW1EGL3exD9f8qkDtJoqDZCsSGfmKGpuPoZ2Z
j0FuxSvB1bVRpOjuzAU94JHvQcgfAbzdIi3ouMzkwExv2zRPH5D0RqlqzNYodYtj5b1/mISQ+JkT
jzy3z/vnBtCA6tZg0QQ4wFZk/ZGOS/BALquYdIJurYSti1j53/YAms6PezJOSxyQEUwTSWVV82Uh
9GcdV8UNrlGo1okBFzZuxU2LrMR/GU8SJITK7At7SVXM9NHmAe1pfu+qgPkagSeqrnh7Fa2zlaau
jCfwvRm8CPieIvhiE6IAOOgdvuu+lSLsiVwzWnmYHpnet8lpEE2yHLnCbb8yorRIcxgbAtdY4kcz
O5n6Kih1vw/DYUeAOh0ItBx0/HAewxv0+0j98u723ruyQOdiIM9LAAUQkxeXYeRUk90yy74yIPlo
d2bi944bbRAzXqNSLK6hecHQL9IUOOZwH+mLDViqg6kLLwB3OGDzK4yy2AESJueP7ziwvGzyUSUs
9wHsy5Wleq2TnKMU+8C/UI1cdNKU7pjHbab68BuynRzVZlObhYkWnDv9h1XDDQtTg9QWGYpFeORh
22YbwlJ9IDeq71bDtE0wonrWIyoOutL0/2H+yL9ysxMHzs4Q57te2EETtiMHTDgvHHvMZq3pILuL
zPH3368UgMScLdwJhLuL6UsUXiyqyOlUNOb67x7Crv0ZJzQVzWTkkr/ebu1y95HN4vrhAoJpB67n
vF+8GnSU3DioS1IVqAd5Yh/rBNb1GKcPKtqvK3fQ5RKhHMxZptq8w9kGi3FsBhvKnJ6b/izsfGem
tuZH+lR9t5GT/XK7a1eu97ktkJMzkw8hicXJ0iJsBjO8NX17cEqr2dq9k6b1BnFwWR26AViWb0EA
zj/aUhcCo0OcnrvX0s3sgSjZDcKVgPTy3MFzCddjeANwON2ldkDZTU1VKML23RCX12rDhSjCn4Nt
4mlpjehk7V00YkPEtoEarbR9ZZ7JeAO0nNHJs17K+TxTWyy1IegsPxQZwmhp7uoPOZKp/ohq2Nax
hzX+zTyRf0SJnELvByyoews8MvX48wbTeOqJQHDmbetC+O3YxV8Byuf3QROp+wRbjA+ZEaD7GHTF
yvG+LFPRNFEASWgeyZyAPKDOm46cBoJEO6i+HiFYiKM2c4+IPNLUWVv+mDoqk1meepsYfekndRjU
z1VXFocCh5tX06mGfeZN+spivBx/6CLwCOe8k+fwsDz/pm6KCgPxW6Iis4geLb1uEbGS+WNUFNPH
0nJXMhPXmgMYjUrFrI9z8VyGp8At15q6j7dK+1LpM5MscREj21BkRlAzRUvrcHu7Xe5syqGzPBGS
MYTSS288JhOi0RgaviFIKm3QLZ5mo0C78LvZGWTlqlkCXphkhLQ4j1lZaJGh83A+oNMMGDRDLtS6
RizVdMthY9et/mVoULK0a5SWrYnUD3nE7CeH51c0+RyULcJhbxV2sdJ3k8bOFzt8PuDEnNpEoBeZ
1Ey42tBqeJOXYdYc0sZDqTMJm6hYebFcTivtsKpJxvAEoxBw3mm11lG5i0bdj1HDes1UJ360Uy17
zIpO2Vip+/P2lF7pljELTYGT4IfM6XlztbDzMDIHwxcDYxwprvURgX/10+1WriwcesONQAacOu4y
C166DdWNXNV9VOXN12aIZvSz6PvHNif5v7nd2OUZPBeLqXLC8YbHvAQhj5UYKbQEug9lO/oRKZ71
Ax2DcLqPOziKe66JQTnE0hRrZuJXegn4Y+brcfzCWFlcRo3mNHOwNr+IpvYRIVCkBxRQStt6VNS3
2528skxmoAnbEG4Ege48CH+8hlwN9UycHNC2QzPtIeKwBEBZmhuKodE+ckS0Qhq42t7MhGMa2fzL
Sx0lTgABwJZ8W5COwE8sfXCIVe7dSpg7Hb2G/X/oH892AkBu0wsmBhGttGUzmmi6Jygf6KOGnlGA
Scj8DhsDu1m7UebJOdvf3NdsbuKWGfbhLklehhgjw61c06/k5EgfYWTnRYmHqtpUwXvatXa0TTJX
dzcKihPRzklr7zCNRr9Xc01ujXL1yLlYT7MMBPEEdUhS+SANz+d4wpocXZvS8nNef4989bhHY7Dy
U2cUK2ftxfTSFL0GWwgfnhrG4u6KEjnFKMyYPimm8mNYtshrTAPsv6Qu9x2go5XldHHs0B5UQ24t
UJq0utgqVhwECma0pt/oEoRonRl5uZlGrVmjj16MIacATyRY2NgX2iDbz8dQmBmBYSfQntfVxG8G
MzmMngQ4IvXT7RV70SWII5w7TBTFFnBYi2hocDHVCzMWgaH14QuLxnqwhB6t1FouW+FXw2uZDxiV
zbx4FGGuoOdZA/pHKxQj28cigXOxwcFlqN2Vc/Ry6DgWZyEsLqQ5ybq4iSYjNRuIru4hABGEGLRh
3wX5WO40oeLZc3vwLtYfFVnS/gAfsakDDbPoVupo0iqMyj3EaDJshSobnB4V4ykwmkcsPYMVgPLl
KPKEBTM3596JXJerguSqQFwDzpppj8PeMKbpMUDl8e52p94d0f48U0C7ECsgNjCzn2YC9/ni62xn
bLOiwWAeEWl7Y2gyzSUuy0Vr79Bj0sNu07WW039ghzCkujbmwcE28DR6iJV3G2BP6B53SO2km17m
abNNBVlbcFj1KH1Kxtr3qrWyf/A0kS99ObnPYJmMT1YgzJR4GB3BEgsDDNts/aUf2kbdhC1211t0
8vSYHDSKccnQlC2VN1v9MLjq8CPqdTfbVXo+PkLmRtLa0UesqjKpe9MDKSzOP2GW8GpyZwyMje1I
9XPY60W29fRUKT6qRdd0T0HpGDjTpML+7Rm1mW2Rq45eA5n2PzJ9itJN55AbeQprJH2Qx5/w1gys
JvxY1F3f+Ki7KZ1vW1U87WAbZYXvmGGGArxQE2dv93qofXJlWf/u2yLLDy0poH0wBRpaqtYw9b+N
MDNgew3sxn1vGnGP34+0RGZuJdSKdJeayZCV0JJ6lyDObmSzwZ2mt9FHtQDFY3XthrjT7HRPtBna
dtgU7UMZWsE/hjm0yZ7AQ5rbGMOf7L4pB1S+3SirkOSEYiErhtBsSR4QjsaVjyi6h3ilCsE6UHyv
jpLhvsihGf6TlRWScj25pI7jqB3HUxc4BmYEqC9JD4hN15q7lRW5uOTw7cPnHfkLZBMYFGsRNTS5
nLQy6jBYCJPikOC8ssu0QktReDYnv4VCtoGkEt/nSl7sZeMGK+0vtzkBPQHgDAKD3k5UPx85f0Qt
He5EozcixhTYA361Tv0j6NrctxGr9R29aF5Xurtsj7c/JxeXGnIYDt6Qi/5aeoC3TeQkD5DIy8AH
MZhJfxokslFFbhnmbkJDqr+nhKtb905duXhatRADB6wrPar18JMPDr4zk98FFeXrqpIIQFF2GcdN
iO25+F7UEfa7MHYH9UMBwC14oaaL+6ORE9p+HIdQfegbw6gQqPf4p8Je+JwRhnenJnQAyupVr+Oe
6AiyFpYhBmcjaxs3HivrteA564qi3oHxz8Wmd0IiIaoYufxWd6l0/FgoiMCnuDG+lnrfiGcRtOaT
ppQoqs+X7k+QS/gbySpJ8o+ejDTj0DdqpN0hIij+p5mJsHKk13ligY5GTexT7+jllxoo0jdmCiMK
rZumD4lWx90HBx/4fU8tPH7p60yoj3zrEP8UVmqZxxD+6vTUTGNtHAKjcopDiJFZ7m5zoenizha1
fT9odd1/ioc8R/ZL8Yp064nB+OAV2hj/NgB2HXjPBu1OUITxzL2lx42ySVodY5+tbQmoiraWSIlQ
WCwz/WvVhNVQ3vVxFJV3LpKN8QHZ/lB7HcrQQ8837m0EVSkrYeeEGUgVfvo/Zee1GzfSbeEnIsAc
bslO6laWg+wbwiPbJIs5FotPfz763Fjdhhr/ADNjeDxiqrBr7RUsRQDui0sT7edAWWecwMyMZN/Q
kkqYnmZRrnE0VhJhru5Prx+PRI5uZ1OPRgltqBUWwHYHoP9s6PdpJk2WvPqYCGKt+qgFy/F2NRGt
S5hqhMmQ78a073a+V7qfSAebfwcJy8JjU8Vs7XlNWFzYdwS+0A0GqDwsXpX9p/tVep/UbOTbcrLj
KYJ6QWRLxoRIrLAz9ViLyAFXZogUyaweGONSRBXMwS5s1GIMfC+9rh+JvJPN09IuWrlz/DKut0h1
HLyP2srqSDQhmSG7nTqcBMNB6Us9RnqKz+Ounm2Z35GWQVp91ZY+tC2ogKn/1Va9vXyDfu47r2ZX
1P/5fWp5+EsapJT4JEgm4SggxfhENxlmcR+oePJ/ZSoOGhYitxfqHuOR2jiqMceLrCJNbxekBemJ
vCbLymCJWEX/ndaeF6miQd01QT0ZjmJJnaZkPcMmK1Rx22YkM0w1WphUJPFOAAPe22Yd9Pewb6r4
m+uWRElUtq7am2z0arUTCbP7Li6SRsL9qwGWYowxjjFBbsT6JSVmcE8S6fEYmvq8eDuHyIUwd0Bi
njopq4MiLpoII9ce9RtVaX580ijxnxBEpX4e+t1MYA26rU6RqdN5g/ico7d/XUiVG8mj75h9ddRr
bdoRrAXFc6NbmaY2cdHkzsarV8tnGhvQ1aLeZK8LK6u2/Tr0LUVU4KaeGoJ33bTO9AeU3bH35i2W
thyEsupyO6TdKAl/MAJRPFG4OF9mXELzTwDPy0YjQM8/OsJP3jpUac/NmEzGDa9fV5vWm8XrwPxJ
DtgA8ZFJUfFabRM7i7nH/0N4RI3UlhM1c2K9xr2VOSHylYwE7cRq91lfLepHBQvLeCDW01M/mqC3
+EyEdBT3c54WdIPbeP6UjL4nIlMf5KbKevqyw1RUhwSRQbpRskkYx3GWOjnzNRZmiCFBRVygpuLv
tobK+QHtwcIHFxABdm7flAdHasr85C1CZbf9mle0cZuJTJjY6kth7mXhZd5N0DH6cb/KBqtryb0w
8hIjQlmpTwuaq182/1ErYE/hSxVamUEFiO9MPuD5kbDNHZLWSGN3q+yutyMhmkX8IFLasL/KmGwT
inO37OdT6mvCPqZL6ns7uADWbad5vTyoBlnHXRq0hEIvfxLYCsxMJrrSaZ6EqAex/DHr0Sx+0j+b
ghM/y6FYjRFBbXWv9fajq5Ki2SRZOltbchLxRqkxJw1CK+/75vtktGtaQO+abzr5ddbb1DRZv0nL
ZUieCM7svqDJcVRYubOl9kqadh0FTZqdYB3l6q6DNTQDQLG7bIvB0G7ANDSKv2laCQpjGwS4fiu9
Gnd626AOAIAv01cUTkV9J2Q5fm4rXMx+U4NZmKe3cd0cyceRRjijKf6Z6Km41vG/2PLh8bDQ0v5e
ncNRC7wvMYQ9mpPW9vpRy+ei2BtLrIh38mjNzQQw9oYRDWOnaS/X1vfz5Z3Lgo1Q0mCCi17g7ECb
KDgG6dw4x5xysXryu6ULVAQw0r1ZZpq69043LXGIyjbVttrYlfO+SYmyW5lvzvIYzANTxifT8rej
1ILxXV1NAwwSJ8A7F+eJ/j8p+ymX4SCljl6rMvxbO/Bac1NO4zjlV8Dlc0rfCkEC82BYva6mKA7P
zs02J7J8pr9+9EnEHLajVY/FjTlCQSK4sc8pm+s++1FUtf/Zrpy23JLg2niPvq0sTgIz3Y9brUoy
fT3aYAMWkh7ix88cskS6hEliomMpq9LaahqL/Nc+H8TRrhvDeans3P7qO4MxhEYWFOONS+iWf4Vh
94cH8ffJjK4bRHZwetx6UdY7Z4f1YMD3CWeh6ShJDmx2RaXrd3j3QPMauupBqDWoeLBHgcNUMsfp
RtP7b/gF44lI5MRw1Hz1DYK2/UsnMKUNVammz/Y4/fRjabpXTpEXhQO3Cn/ThKHHrg2w+X5A2zRc
Ow+P5aN0lWokFJpekLgjGnrR4cyA6iM/E/q9p8u53sHSdIr/sbHEy8LDY21sw6IBEVin3F9Vuz2m
tEFjVz8OYJ6faWINW4QUJRw5wZZD4iy168fT6Y+65v33wbOCc84qf4Jado498KgDCRaVe4TnIXTY
F6QabPyJw8XJayzh35uUUWtaaeYfNRMoRIWdMr0lMkYvj83QGrvAe8qnfinDvC+K6ZMQri92SeUg
eJnlSJ4TFWxx7/Kr5r4r6FFdeYb1bPHuEQC31nP//0PeoADv3xppI17uWLOPq78vbxoKIiJLveC2
a2fv14i8J+IPECnx8Zu7vCogLJjwH0dLWN9n8zawxjY2R+DfpvCEs+9EF+DWLb3Jf0wKYmw+5YE1
+Le+kZnX+sx/RuL7J+aLMUx5DI6WhKW/f2KIzxrYUFOe+lwPbtF49/VuyC02GgKl20etbSVZeK1l
96HRN475kOZt7+zsRMWkcHWxPh34eNm9EmLqqlC1nVPsyUsrXufELMaNJRpNRJxvqt89z2jtmjxu
gu8fv8B1f3j/EKsZD31LhBHYQ5wzqJK+T0dTr7Sj5447hUDih3QG9Yu9xHlkL0y2ykjHh7p3nF8K
Zt4VeM+6mO0YeZOMsJ4W2E+ccwm7OWVNtWDfdJoWqzU2aZDI22JoXdAaSo9yM2d5TsAXUtP2xQMu
bdn5nf7RnBZnjgisLr1v5GWTi2d6FLgxRjvk1P7nl2N2R5CoX+/yhSNnVM+1189hCjdN2xas0Z0K
7dE3h0dJQtutMldS9mzb0NInvUGMHVZpY/+0Hc3mJDord94lg+EO2wyRbXKiYxWYp1GZBPhimdxo
35qBozJhq5Z0/WjNONIRXRiQQ0M9jXt9//FHu+ABABsSmeVYIL24MvKvs6EnlwBgTBcn6SbzElqB
GohyXuQ9CHq9BwcQJ2xep1A3kp/N7BtHqxiHHx/fxPnIYZPEDRLeA1AmJKdzuD6om4wU3nE6VR2d
oJsiphYJmeOGONLTA9skoc7VN7bREVWkObWenWySKa9Zm/zjNuiI49JlsxD4F3bw87JIksrS4ZR7
qrO2eFPO0djoxhw5JonKYepnw9ZJcu1uwrUzVGRqXRnEf2CVv+cQb8KDSwLsAg0RzuPZ1+iCFEgu
S9uTjJfEJ6YyGJawn/zOv1mG0cjCLJ6n9pYjVvef3Q6+uS1du77PBxwmF8wDWu/YFkkiUagMWr8b
u4x84c5oXeLfB91Uw4EQqFHsxFT0t9ivVfOPmG8cHCdZ+6fKJu481LyiOfZBQvQQh662cXfOSG5m
rOVjtf34w58D5TwuXfj1QdlcIXmeHe2lYVpLomG4rvnu26z72rQRaf41bYfGvtIdvuiJr9cCP4Bg
wPel73d2LSEGsik4350mqb3NRt7bYYwtoLOdWpXtmxFsNMw6y6t3XTWUn2WcphsE9+M3ELnpBk7c
1bl3XnCz0CP6oFNFZNyqzT7bcRSApuyU6E4azNcsGoaJqNAqJ+lcd4AwI7PPluDKLveHafB+hNEt
4CWscQcsHuflNsuJS0TtMJ6ylTpwcp2isQ5TbfbTQRJBibS0bsspO/U6dOoX5ZYFeVQ22ZG5Kobi
dUkBqF4DgI6HLA0Qp5Ah1p0ElazZhbkJi/bWw2Uj3guA+yFc3MTLNlWeC/fb5JQF25VVZdK57wDS
5BOKIPZbjrTDq0bgqCZ2bVmadTRNrNJgNvbs3yMbQv//8bi7wJR49VCs8LeBqrQyOM8GQyNJ1KqS
qT6haBzuVeroCZSTHmmmQXOS/Jk4N5JN5/TtElbj0LwtrT8TSCGEVITEMD6PJm3HTQbXI4sa4aZf
iiap1WFGaSo2jTKtm8mJURlcufF1TJx9PlyXOGEgi1u7cub75Xqo6P2nsu5OnsfgfehrNvW7LAUY
NgxFBGGbG869vnROvNfMwkkftMnO+2i03BwtTJVn3tcrd7Re8eyOaLKiJCC6jBydc1cDs0NNn0OE
YNW0mtPsknkdj7P1aBj1w9j66aOUQfxIeW/edI6D+6XezFazkljnr0kHXfLKK/rHrFq9i1a6yUpC
PhfDzGkZSzkW1qkHQwbqWVxingkj39strf5FpwN95YoXeyhEy5UxS5uUhWVNPHz/UepxKoxY04eT
Jaeki2TjVXNkDQSVb/iYJZnTnS3N/tnAFn/YImB0AY2Ai6Db5IXlXPkily+Ax+cmsP5F3XFxN9Kz
40RHcnBCxeZmN+Q8dxXB5vbk/uclMms2fU3+5pWTzjph/hoFVAhwjeALrzPKpGV31vKcTG9msXTp
DuCBPkWGGpdPmiI8h4oi69orb/wfV6ML49E954hNzbLW8n+dqwrHqFgavFUSYCzVdimW1bzaDMaj
VRbi98cj/KzlyaMZSCHgltPOZdL92Vj+uliu3MlpckLMl2HpgA1pi9CR1KzXjy9z+UwMHfgvnEFw
V4NS/f6ZmsCZvRhi/TYr60XeTUbvpl/lSD/7oGw/jq/gLucH+bW9w6EDqcp6isdLbq2n/3osBEiE
GzrCfaqYRwYJ5EvQ55wOx9jnnMfKJ/dSS6bkpjSowQg2xt542gQEIv6HUTCVB02eNA9jycia0Cgu
5O9tugrPlmiym8TduEK0jQh9ZFamsf/4ZZ2bRXL39PIREtETQ5hM5/vs7ifga89e3Kc+cMtHOlKB
AEe0A3IjRXq31G75XRuXJFyI4nUPTVUXz2XTyNfGNkV/pWpbv8xfY3+9F26BUn71nqYtfjb20bs5
VV3Z6XOVeL0RJnbiRmkxG99ll3ov6YzXLhXfNafns2nOVVc1B38x42iMnLdF0EZTI8hpevJlFf+M
x7T8FGv+svynVW1fb4rJluqKiOsfb51rErcASZmJAFfj/VuvSog1oPP6k+LbBDfNDAv71Nh15a8G
yoXpA/yXubsnfaSse0KniUz+prHTLxsVyKTbAszrhBF/PBjO6vb1TUAdW6VsUH0gJpwVzc1ixwVe
lvOTni/bwSuUGzE4bnCjtZ1obuzqGM82KxEAeGUdCDMgpvvjOzhn1bL6rb42kEoREP05Rr1/Mbk3
ZANSZOOpalEnh2YzZYR0NtqivVoy1h+XoZLVNuumbor6VPXp5xguSHmsECPo+dFK89oIoZU75Sbx
WY6uta//9Kf/GqPcIAsFyO7qHrCaVJ7N9q7uYi/XBxfGAVHR4ojeIiAipmzxFiUtUy81XKDJ8rgB
Zkf3HBrj4hmR6Ei9eNJ9GUy7Dh4APSd4VDZbXGUV1YtZWQmBliSr36DvlfJ3ByHExvNBA/mHuyfL
flcKrNfCbiRYE7ivIjdojgy7G17KuUwHuviqybBUbRrNHzZmohkHo1SO3M2GCsqHOCBicacFicgR
MPuTevLbzgUM0YZ02HYTtdBWFImjHcnicbpoHBf5CT0uMSjFNMTYI6SlEsM9DXrTfmpyM6H/XGhC
uo/4wpO8VKkW7MvFZGo8mHOm77Ul17Vn7qp4BXOirS/5oEXkFDKjQtZzVR7Hdr6Hp2+Xj3FN2Mc1
+Ot8lq3fCpthjsH4H4DGn59UGo0Aa8MejCeJ7v+2wuAGvIHE3qgSjVFGlS0Kc5MXeSZ3CWv4xpxl
S1c9XTtqeqCuUAHOcBXuBlUcTRcqOweR8bmka6ilnRAF3D4PS/wg+zk9BCDPkSx6gI4qzn/7dhUf
jCmur6w2/7wwuCSYGFOc9eT9nNKk3Zg5RknPc2CnB1plJZE+kOr47fJR+Ep77TkxlGHn5tcCys4r
uvWhWVw5JEFI83yaz++vnTYFY2FW6XMjvTTY9GS5B+DHMGQjtDV55A5xYX3KJsOLFr3JniV+Al+L
QJRXFpbLdwC5kJsxITMCrp2z9dc8kk7U2vg8eox0OzbMPwH0t+Wkur1ut7gS6G4aFYOrffl4STvb
1HgDoCB/+Gtg5/CbzfdvoGhMGqtlrT35RjxjM+dMqbolulLYG2iDChnoMBlh3dTB1cX0z1O9X6x4
VnfV7VHJgwqdbTN6BievC/riWa6NGsBqqy3W04vSjQJYZmU81n7BXr8QL9GEZJdXy8s8Oxy3BhVY
It1k2izkrdQmmgochmT8ZLLczb9naExK/FLIFOWdgppCJ1OUMt0PiRnUEYGAcXE7N2Pahn6amyp0
G/LN6CZ2Bk3qvOpOtUzqclP0zMLtMNGmKck8VlGp6zNaRxr8sNEyI2k2phdP3V2MhDffgdbW0w5I
RROEObf52H+iMKsfXbwtvmMzncVPTt2S6zxD9qi2sK2XADGELvo9gTh2Gy2DO5DF546697YMCBii
BD5SfHQ4v7M4DJ3k/7VS4T7GflLeVoLG616RA0XYsamZ5DmSzEmTvxva3ts0gKVEOU8kUUdlb7ow
A2hbtS+Q2EX/WBH2U57k7AgrwuvHp5taO1NsVLjqlBndYBJN8p3Xzf4z+hCvDr007r7mkBo4hPZi
mb85bul8X8/zPpSzsX+EclO5+zGbSkGbs0txQpCT7KCw6vKAlbEmv0hbdYc8mwU8KtfqtFspKfFC
v5Eq3bqCti/bVDVB44gCo7fFz07SVd1MeW1CgElUa7fffZl47uMqV1oeITtrxg2EQKdPIxUQMU8g
lm1FVHHW0h5aWel3ghVYtLtFru6fXTmyvS0kh3iElDTW8K1zDVnfIgAtTmS45e4v1Gb+Y0Xq0xez
VrMfmhAYqk1S1U2wMUtIDzgSmMVmKZLgAB+JQ1Kkl3QhoyBN4SwgGPOPaZvFau9Iv/5eBzX9YOkv
4ivHyiLYKG2l8biFVbWRuSQQHfYw9nTxWlu9CPZY4DYqokULp66rSTRBtOKkcdQpckLHrYPHdXGj
rLnQb9DZT/+1RZnkG7xY60axaE7+556Dp3U7JuXoISxLydas02HyykNbCFNELAjTyfBKz34ZlEHC
p67A7LKNjbuOemAgFOUPvOxUfB/PZi1vNCdYnNDRNNHsvVEbSiiHMi9PoAyD8wkBSjLdLq3u9OE0
p+bbsqicySWbQD9Js/SdnF5t1qZhnE5lsZ1ru9kTdGUbnzTYNEuyc7MUf6EAzp+5W4saKqrS0z9j
yuPTVzTcBkuRPnbqnfBhdJT3ZV3KRtuSgNJZ0SLy/mmya1E8msuonHDMSy2+wn2/XCQRttAzpwgH
vwPNe79IrmE2OHFmwzOkF3MDAc7fiibVb5Vep5/rccyPDT2L/3VDZtKt53rEqyt6em5vCDgNewPt
1nNe0GgpcZH45Au/fgu8HpC6Zj4bJ5Ds+KHCVuIaD/FyQ3IcVKycOOgvrrZt75+49PUenzTLeWIw
L4YRjv48WmXoMkHRfGaujfmqKqd7WINouTY9aV7p4eOd6R+bs0MiPVxI7JlWJejZ5uz25SLcOcue
q1mnNOqKJH/o6Uvd2GUbv1iTbh8cS2UHd1i8pzlAuaINmXblBHp2/GJ/ZFKSUrCS1tmbL4weRDcX
gVGXz4VTGnkS5XiJJnvm1+xvE2is+o1jdK53pR7411WxhaUiAiSgrXz26EUJdkv+Z/Ps6YQ/1IaX
/hriajnArS8e9J4+y5Wz1T+KUfxnfYjeqGA53J67q00NkrHWqurn3ktW16VqzuctdC877Nq69nAp
SX3/XrXyS5Xgu0hfuYcUSzV316Hjefz401+OPhfXFxgWUM9Xc9p1Pv6FWTQpdMfGMJpn2dXF935o
2ttS4Z8paaefcho4c1QmrApy1sYrs+4fU52aBNU/sAKKr4t6yGOXLua2frbGXtxPo6VvZumMP3AM
dEKFI8e2FIN4/vh5Lz+3QwHEqwflMiw8S98/b2G0WlerRjxjIpQ8NplgF9RkXebhnDU7WkUwDD++
4p/nOKu9LJuyFzksy8vFBJduR7XQ1/ZTni3QWyuttkAzXD+dDgk7q4H42Sl2Cy4q1m5o7Upj/Y7T
YPjKaqA1t43frvvxkNTtcbQLS9yDUbApx7G5vHDnkOdZXMolDbVaWcFP8pNHKLq5mjNiS2MsUfqQ
yE5quc3HD3YxdDAXgBjBIo19J/7j9vtXicSkhscwiZfSI6tyE/RY0WpQHvdGM+kH/PzqPvSAiKAN
Vl575a2eIRQM1hXTY9Vak8LWY8X7i+dikFY5N8ULGctyhystQ4ZKCX1t0UZVN+WHioSBBwtG4lHL
hPHy8bOf977W669QGf+kNY7W5uz6eMwZsJU7/ZnZIq1IE0VQU0JPzq85mLIncCsbkyHd6/eidatP
Y5MWRbgaU3+GYFDSOSydLx/f0sV0Yu3y2PtAI1YBlX0+smm3t1qBkljkWfFsIVs46L61xNC6becg
8im+nZbumgfDxXzCjZapixsnAnMT/PP9d1ggkscg4fZzG2uxf1KTVd7GbQmZvG6D/CAhqr59/Jxn
qC5vHgPv9fXSeoQAdN7hTDVqgnFO1PM4a+WnvtXqZy8zxD4tqK4/vtTlKwXrh3qPvQUbM/2T9w+X
EC8/Ye2bvDRp032tpflNZr57qjjel+FIfMbW1Rrxvx7SqWIRqHJIRUqOcc7Zd+xo8sFya+Nn/PyT
E2c2P9KNtqbMi517F4v5U1tR9hHirqYrSrjLV8uVEevT2AUQY3S/f97FnOsZU6n0pQabOSC1ggtr
TF3yEHdo1K7sgzR0+HHvFkay/RiusKtoH69j9/3lagYzZ6jMe6b8aLunioD4lmpryUuJyrK0+1+6
h2D/04KyNkV5YJTAjpTgIsRZfIbpvG6yadgPg4Fuw2y0n37b5tmuz7LyUfpBGe8seCBduGgig+AL
ypQeWyIErSLE0n/ww34c0p5OfRq3m8FzpgxHJmQZN1Ia9fhINW6Mb0bmB8V97vitzikrt435YVg7
3+GgIXI9jLKvMloyuGeR1Fh+bkWRFrDgCK8BKp+SZZuMevtmsCCQGueKLomU6K0pdFml7/tuRNhC
YU3krpFW3S+/t1UZqrFvhjtn6LVvAo7zeA8Bsv+SdrX26ldj/1YshiW2KK+WR9cpYztKiHUdbnVr
dJ6xqFveIAxz+Cy7ygjzCWg5QuRDXndmmvEYYpue3knLzPBD0Asljjgh1s9jbIzDTVX1i7Op6UxE
TZDBaEtoPlXhOJSLHuHkLPG/c+clOXhK6ZHmo0r90s6GFuzHpG9+S+HnzAqy6fp94esyfak4uWu/
OnNq60cI3GJDWVnPO4dAdv0UA7PcJsIqtBBgd/jN31DXKTLlW+BO0traw5hVIaDN9FmTqjW/1l1T
HbuefeGISMvyt5mMR7FRqTF+s9jT6y0KLvwAAPD6Cboz3O6wgXFN4czvuxtz7BxowmZe1+69KpKF
7qlOn+vR57Q073y9Vt2tDXaRfXZ6UbabmNPeHPVGYhWHeaZWC9OUWKDIsWvngAkZGTkgjrjZjfUo
7L1DtPB41yqwk8hdBmMi46bN4yNmUZM5bRczzpY84rwVNN9LEy5O6LSEd4wI2PKNSqZxPyk/tV7w
qYZOQeJaB7WEUpQsKe7TClMz4ICKs9Yyb7K69l8B7wP3re1gyG4wFxk+t4kdiGgwhSdODsnF9UYN
hrJvSx/93w08/OzHmFiai51fpnGUn6xxqjdTI8Vbwjb1NYG2970sqrILNZ3AYEhYgXMvssS/GzqE
Hts2lrH3CvxdNxugO+WFi9mgUPMY/2mYIarKUI+Nzk8W/6F/Gh0534/amukDy5imwcjiRqycO9AV
y2rLeC2QvemP+bC4sQq9zHWf/RjQH65ZCeLUTYF+4DDIKgImkMt2DDGxbdW2z7M2e7A7a553wZAm
3ud6mu1gCEkMTGXIrSpdbNySFlLkpBpucPMkizqMe4hRB4I7tYF5k5fz1vN67ghuiOXcibQbXrtK
jm8r6e1nYTC4I8mnnW/xouy/V1hgZbdVPIn6ZlZVg++DcrGly8Ts3eR96ZQ3+hxrGPDVJHA5Y9WX
P+POH2wggdF0I3MU5luLmjU+5M0YYF5ZUnlvZKOgdRgpfcEbWNiFA7ghS/sJNn7jRti4yuEt7kmM
Pk5DmywvYnQK41C1Cs8q+llavm/zuXRCc2hQUjAe0T/47BYH7K1m2ouEKmGSkZIbIposayIdhvy0
gTplzawNXpJu9MmPbcyHR5EcPS+ubN6gKRS2p6UZg+DhWLsZ4s6+95bZU2IjaifLdpSrLkChXTSv
KIUzGY5OjKY0RA9gLVhq2RbJ0sJMdxUFhPN5sOJxvJti4LSoNPyqg1PpjnVokwb+RcYtIrDY7rq7
kbc6OptWwfw/WU1qLDtzAqQIbc0Q+DQ7TrMVvUkbIbfRIEdw3IX7HLjQIwoEESnJKHOb4zhl1LnW
hxVSvy0/wGz3LhrYX7nK5K9FNNVnyyDq5IAl72Dfx4PyZiQU+tJjllNrgPGe0/9oJgiu90hfvIla
qivMSFmNlR7VoGvY56RDMXsbBGC1udcQkPlPaTN3v2sZCC30ilr7hRVjMiFiCJw1+Tr2rnnfnDOU
KYnwkIYZTQG4KtjPgxK8phkgzEzti5+k6XxD0ol/k7bYC2xyTEmGInSa3v2d5EH2ANilaUgQmY1G
pXe0n0bof1tE/bkTFRkjaeu0dvnL8LoOHFjGzRA5AbGye0Gwwa2nsvJa8P1llYVwYy0fKXagOpwz
9BLXgyVkpN1LicVYw341Btu5MHwCyvVJ29puOm2Iz+uuhZVcHiEoWGGTA8rTZLxoCgWdrvHihubF
QlXI1h50dbkfRh8S/TIPKSvuMEgzykhof5X52MpQLnkyXymDLgtoSmdz5dCh8aNDYL0vglqAWHIu
jPplQQ/yX8t1YT+lEnlaWmsRsir95n8tahFUc9oHuaDfTQ39/oK2JW3eprKeYQMkt33qkFes2371
ODuqf54gJSJurkf5Pz8nl4U+4wK1Ifs9z1DFLrg0+0RazzINKN2WNN2xpfj3ebGU965bXzmgXQ4q
9gOEX/jpoi++OHRDb1WVZfbWMzzI/vushBPqIhmjGfKQikan6g9tqxf/K5pCD98lpAMgbbU5O3ek
qxtoS2JKixdn5DhC2meLaUhdTg/oc3GB1VSjhQPdNXSDvX/NredyPMNiwwgJjhZQwwX9JCv1CuRs
8p9H2aCigsUKRZts4qiznLTf4JCaHXp8/a2oQYn0VcrYvIZt/eMWYEHiCMGhcHXTWCv+v9AkKAPd
PI159TIQDhwqmeOwKI3K8sKkDRpa5MRrJLr0XqtACyYMBJzpipvC5XRiKaSth8/B6nt+fnoCydWn
vPX6F4451p6mohwwajLso431+3NvdtXnj6fTxQWDlXOKkz/RwAGw0hl8i3G40KBzmy/GaGd32P6q
jcxs50hnpz2iDpmuoC6XWC3AIbRyB1BnhUzPAUuvxtUV/WX84tRV19JBcgc2qgDiSDhqWlLvZJ25
n+Xie59sl/zT0LRk/aBBKLxmnHIJgqy3wnOziDCvkSi8/9yeg86xFVP8YlejxB3Hru59v21wI6iQ
4RhFle1Mo9I2MtHjb4UZF1FmdNb3VI3Gc+Mv2El8/C3+cUNrosJKLONb0G0+O1EqizaQz/r2ycAh
4VanFYJvN3aD2GijlcIjq882LUwm4DFzIao7MTiQ5AGzwTEb/b9hIsXu41u6mBHYIjmrNe2fb0UH
9v0ryslGbTsjLejA6N0cEkPg/yBCVH6308W5ZbF4VU5vHZDr6zd5VjvNlVdyPjzxIYQwS+t9HSro
584+UaDM2CnGonvSWsLKj0hauuLRI0eoP6DzwrIWq0IUgR8/9Pniy0WZFUj2kD7SVzm3x8UxPCtF
4fuPOQYbP4eBU/O+53fNvYnPvty6c9mNO0uWbXdl2T/HJFn/sLWCM4b9Igj9+QKENTuUNQ0gHxpL
8F88lFg51wt5D8IMZLB1FqF9K7B4sKPe7VV68/FzX0D7K1ETbgOGOPxiJXe8/9ow9roOhXXyVFft
/GM2NaS41VI2kdUX+TdUWMM+sPHUDmpsbmd8Pj4347SEPgX4NezqYp3gXlbLSzw24U2vUPf7e9Ha
2O7hOhRPRkkq+mqWt+UUJQ4xplIny0g68o/wB4+xI+nLfewv+ZepW2LrcOWdrNf5G+Xh8oC0AQ5L
bEvo6M72BJEZ1igBi5/UpFc3nVLlvd3NHudAKEpvHV52Pzx77l8sUit/AVAm6I2dK4v05bBwwbVg
ErNmAs6d89mCHJW/KCbnaZxocUZuNYoaXYStf+70wVablKyZMbKRKbkhgfPjtVStywnBZoi4ExsF
5ACQet9/ixFjUzG3+vyE/Ub5lBtzuVu8MYjMuKr3hSW1G17Rtbp6fbHvXzwMSmwp4ak5SODO8flY
cyxykpPxqR+WMQjduCKAXBaOdgOycy3P62Kd4TK8W4ofHX+Ti2StDNZA15aG8eTrBYb/GEqAVZR9
/Dub9XiXEA1yBZs9X1jX57KhdMAYI+WDOv79K+2J25MCae6TvSzBYZ6W6s5N50zdQ7uYbhjH+Rc6
2c4WDNdjhi1F6m8/Htn/emRWdQod2OqIbc4mmF0ro+70Vn9asL2Kd2Bek7pPRgzP4yozjJuCFl5x
pT1+MZB5agj8vD38O0yOfO+fOoNf8n+Unclu41i2Rb+IAPtmSqqzpLBDdji6CRERmcnLvrtsv/4t
+k1ClGGhCoWsQQFJi7ztOXuvnbfppF6sqIshs8i5PVBa6cxAdXvHOFNFyr9TEQzzwCxD8c/Hv/id
d77sJSzpHK45WK9+sS1r5kzRGBf2tFL62O2ab9UC8k0lkKEDu1eyLwRVKiwDThBicruzwN4MaWOR
ztFF8zhwIBBYXs9f50uaDWRvKbp+men/yI0ZV4r5kGpQ2xovjOI7Q+ztKnQ1g6hZa0v8ic7PXux0
149rRQF6CoPmpUig/m3qurfwGcjSHM5IEWS579oU2kceCmnghrSRZZZWOiq/EZMYBhXrvjcOXYHO
LIq9GCyt12eZ4RPbh3gpqM2qzU+yndTKgRJqiR29ssQKysTillQ5netXeiu2OLqh2fizjaI1I9My
R41Lzjwl8biqetgboxtbm9FaDv3SM+VT3I+JvNMauNHjMt/otnFpZC2h17cGSrZ9LEu6SfYlm0ZK
Tn15SQBQmfh64HKVXchxXsSZc+riqty2oxz2ZmUXvzpXTN+Bx/R7tKPqvT/qZm/BJ7MoN5bRSELk
uuclTL23BNSai1ZQ7N7HStR4ZxxTeacFmVsoe154RZUR8oS3raSeK/uIVSx+TrTqbr7DzSLPHwMF
Dz0wFwLvJsoW7Zto5rGcL7peiAw+igg38TROfeBolbXF5jz4SRoady4E7z0Wp/OSDcCZx12fOTBJ
OfBeSu3iAFqxHhS7sdGql4KqdV1XvXJukUXt2lrKO42qdyYj+xmrwLKjceNc/v+/JuPY4OFE16de
EKOl/9mNO29Eo+g94iFPre/8yrWPc7lZoV7kgdxvOdmvdzPqRoVHrol6CfGM/IjQCHVBx72soNCX
iQ1KgTk5Id8fNqKrHH1bRwMNC61ImgcNjfHZbZyp/wwfx/7e66mh+7Uy244/Ro26aWyZTNuhohvx
0iHQFgF0mtjZwDKqDzFu5t4v06rwNuYQZ5hHmn7RvmuTjH1InV5+z/60lgwgU2ZII09d6Gio8NeR
AXqSRvVgVPJUDOAoP0VhS2V87hMA+xgz4vBzlZqUNemP53kQZrP9p8KhNZxhAItHTyFb6x+Z6vXX
gr8t9b2uF7vOSjL1qI5epuyxHKGxLhFyD6fKyPqfid4k2TaeFGUXTqlR3LkPrM/Fb7+HA6DuLsFG
uLpWQyVNsnLWkaPjFM3S9ov0au0pyeyaPg09psRPw2SOj5SR+6eGhLDiYlB563wCyBPxFQd5ccdf
strI2LM5o2NDepPE0mtd5tRfQ5cjuCdqep3nlLfcpHiA53QO1FRrjY3t0AlUfaZV+VWP7WLYDBOe
QD9R5ty4s53fYAr4Q95uZZg/uLWwelz/Ia3VePNo2ck5Iba47oKiHNrhe2mhwQzoMqWACyenoXkQ
t/So/aLtbWczF5o8T2jI5WlwG2kJFI5gfzR2lJLjl690ntZoQWnkqvuvGUcjfC40PGenaqYM8ExU
FoFNHlBz53iwWolIItJdHDvIu7lwsHGu3qoAOTfIKNTPFLe69ptaavEDXdlB21CcrpIuwBkRWru5
wbvx+vHJ5A2k/NdW/fbsJdcGERszhz/g+kWqvQdNsmvNEyA6c0TYj5w0BAwWY4QHYpgP+ZekcoTg
bwEQhoeuTbM+DrJwaNrWr1NdjoGqJSHkV2lH3zF4418l+9G1djEqYDZzS6anvFPR6OpQ+9ChohBX
qW5luXJCMVb/0N2ufEazCSohzT3ZnJUwVpd+kz7lRKQ2KV29WOatLzqiiwPNK4wnOboAoLMumaIz
BKLm6ArAb1ugkJEMjB7JKM0pRuH3vO2mYpdn7vgJwCW3BpmS4riLNK0aXzF5xF9lj6J2I4H3/VEc
lCfnsjUFhpO2dP+4cQ6/JM+b/p88pHvhc+Zpueqgsc/3pcf9a287SnXKSgtup8x17uspvukDRDWc
EQ7B7zk0taSP3XNFvR4bc0tteWdn1uSdKDop9X6oHe0hrTxCM0Vn9tP2zhfmA15/YMpd7Kp0kd4g
QKurdT5Q9tS7WZwB31TDhpZIdzBVGj17WOLzQaaj9u3jJ95OTrRpPJAy8uLCvBnPdEAJ+mIFOtdl
bHb/eP2g/4S97vb7zNOjipyhWWOrqMNCdwicjZwAgBIsR/y4iUUD0i7gggn4wjN9dk2Njmkaa9N+
jkpr3JhJqdtgubz460SgbfxoRW7pHDpERcad1W59jl0mB7J/E94mGyLn2VXJP1cnCxywIs56U8nk
YZBJUWnwJwBb+15bJQ9CH8L46NVd6aEQT0qhc3+wktF9KEKh9j4nAKlvS1eWSQtgUle/WXHtPVnU
ugF+m3qG2GHQUY0+AqGevtQVuJlt45nZzjNY4Y8gXdOXdI61Ys90UXGxW3Yzp5uxTcfJJ28RXmOg
xaGOMaA1s7fN1XElVTovATf78Xdd3aF4G5gvKNdyj6DdxLJ5vVR0GombkfS8k4Pw/N/KdSxEpjHY
O80MP6sKX8rvaZJQoBGFd+9TGDfDmCiONwcMDRi+yurhnjORG5/b7mngksYmLJMBR0FrJ8VvR5RJ
9Mp1KnOgkXnaL8pFVvzaghCwf1vuEBMhAYGpD2xF136BfpGy8QvNmZ4MZPq9dtQSku9eKQMiVfEz
N+u7MRBWpXxlgs5wmqwwjx7DWqjxBgil2w6bGb/XDjdE6n2NNOE9ueFstIxoFriGggFsI85zXvkI
cLZMD+3Y1L9HbUQ6ceem9fbOr2f30hhiquH1o4uxfi2zlTATK9U6jV2Vl/ANoCJ6j5pVEw+LOKjd
Gdzq91aeFOleWEr+3VRYJ+kbu1Y9V6CnkPP/WzfCjo8qHbTYL6RCqc9ragwBCQWwYueATNA3WkUZ
JgnyJlG757Fxa6lsS3qfnD4K/GfY9PKMjdZyE3K60f9H+QY3nmf/tHIu9S9aPbrlJzeNo3bjtEnL
F7RcQueCMYnNh8bAKfpCo7MwPqdAn/uzxHCLxEOMcxUMWjxZWxMVBheBvNI1xCjuXOybQg2HF4CZ
vFbT6Z1Lk8ONePScNHkuUE4iTRjtqamgJFR1+K1MaGSxWVFdmLZgHM3kux0agC5aZo7yioKU8p4s
xgSgc41vIjRR5oAK8yaIhYVSNf/FceoCNay4Ln39eGq93YjX39GhOYFtl9QIxM3XcyvOVAtwSqed
smrpqdpp4/7iqBplf+ZWL7I/mpsUwpdaOG/hQk/xdhKLxbV3mACbztFERIpkOLX6Jw7ZqfbUvKmy
k0YarxEc/oVCl0PM+1nGVu+8RCJlm7XUoTbY0WfRf6/azBF/atE3W7LArdDbenVreoEnE3Z+N5rH
F48yVYxPAhlBJTh23rmovLO68DeR222jqHdBGFy/ATxEbubm3nSy0UO22Im87rOhmEb3iTmnqyez
6TESeH0Xt58Sqc7xcOcPuD2FGQ4+SprpFIOsGwcFjZ+RdnevnTqbYvunVKrRp8bsJAiBLFQpJyQ5
WCx4ynOz+/jrL6f464/P4Qv/BMdAWqBo269/ushKSvJdmZxBVQ4p5n6luIx6RmKdalXOnZV07bZn
Gae4DbAAM5vJeFuXwqSlNobEWn/SorxvuAa5kREdwiyFgcz6XZTfu5oghGAwhioNgEiR3A6ARdF2
uSp1t91k3dQOp3pKxr1LwJfpq3OU9JeiKjL9geE65BmA30JGd17T7QdiVCyIeRriBDysMQGqlrqJ
iHvlhCPS1fbQDFV8mDNBUM8lDgc2A6v/qnWsl3ce/M73wdvCqwLdxz/XxgM6ROWoyCQ+uyLpRmSV
1A1e1S6Cz41uaLT6e+3g27lABx4YEScoHJcs69cDAoVRV4skTs4y8Upzx3FtMDc9x+fwMydpN35y
1VCrEHC24ndHglB7+XhALnNtNSAXghlCgAUIRAnv+vncrsh4t1rvVHdFchzD5cLPsqpeOponn/Qs
nO+llb6VIa4fSWLFQlEAh8TcXsMC6RFnVa5GDjddzQEuNdJ2uGDTa9qTopZN/T2LZEy69NigSBVg
6ZDXFJZwP2vRlP+wIy0KQVX3QLVfcKRCd9XVKbfvNUrfOdpaANTRC9G8hpCxruSqyuBUnt1EZ6KG
OTf6k9Kn859+kN2jMkFB8Zs8xgOTLq37NBPVkwsRckEwy1B7EkUli2iHj0iRZ1tiEfBtPRfKo1dk
NnKDCSvdQRkN67cSakoTbzq+QUGCc95HdyoLt3PJMlEF4UGg5wZGYbXkFF1dzS297XM5atqReHdU
Qr1KIPYhFhlCal8x2BW3ODWL6p6r/I1CsfrWFvscN95Fa4Br7Xp4iVI0rqbEzmlIkvG75SL1K3zU
/iiOnWqIWD1mqbpE/8gwtDf4fF3wcypMZh+QUNgGPRqV6WUCat2we3dF/msmZbt5Teiszl/JUugQ
OSqxV/6o68k4WHbaRyHQVbFc42UEWmvruZRrgnHOC8TFjlO323bwlPFca5hA/jS1UsXNkxhE2zZb
ofRJEflTlZb0mobeLpzzaND//dKTefAAKa4yd20OPc9n0V5k00SGtT5U0uIX07TjFoM90Q4iKtw/
B0MlDXpXua3B6vXxtL2pzjBvljr/YmZAGL5eIJ3EqZD21dQ47FkdgtTVieBodCX/FkWAOANEUjCh
dlqFjOkYl07xKyk1U+nuNBveGVsoh5YWGk0euh2rZkMKbHqpBURnl9Uy3yhey83AFbOKpro1h/3c
2u4mbSwQ0B///ncejAWO8YzMA3HYWioFJZOrSEToBdoCQpe5Qda7phclf4LSoCnM8+SMKebeveiN
KLQazxy+6aixKpik2i3L6V9VMUfknGL7cD4tqm7HCZqkt5vdBO8088vM7f9VxyoJ/R5ovHcMTXf+
1MiikNuwHUwFPbsJUHmIE/eUJJO77TnlOUs5Twt3sweUHV+/l4P8VuFyfgvTFBBY2+ZT+4mDq+Ye
QsoQ00l4U2Kf+snq5a9sInLgUXFgXz3PtZn+6seaaolSD+BgrBCa9rClvwBef9OaaVj0G8hU95C3
b5vU9VtZqLwcaNnD8DK/xXD/9VaWpoFjFKqHmLpMMEDTxW82hkyL6bkGUvOVGcsRASiH94V7QfkD
0HnvjhsMwHOLNJoGRbEvikT5BwkttNqPh8o7fx3Lj0FB06YBgo1iXUDs0RuI0MUFnHUzPj2AFoN4
MLWYO4Y3p66zj7Sy/TSIzg5f9WrMOWATFhLXEIkwGn7x8P8aGwBXsfmrn6omNv/nwUzdl6MONi18
Ysyj60ElHaq6I97Vc28NyVF1E6wWTUNtJXowJQNlT0YzmbQmEuuiuXNGvN3/l+ukjRRPX5AXazXI
MJEE3sOwJ4eidf8jhwYJp9PEB0QHHfoku4rNO0es20o3cZuUcjmAu0towtpCoztJpSehnp+tEY/9
qcvC2D544eDum7i44CqZ/0thp/mAg6cvdjMgaa4Hr7yoQAOrOwvYWhf89sqp4XFIxmd5W11GrOoS
ZN7KczL3yhQHKKDVfkOZzR0hx1ijZn624Jo9dXBxlQBGvZVdurnuydWhy4gjwx8w3wpiG1QEjC91
OfSmDfcglMprmylmeGEVUsRDCy6sOiz8Z/F5RpRm3zsy2zdfkkUYrTgM4cUdxQn2ehRlbJq5Ucft
OSrcNPmZGIYonhEGu3Dm6c0eTYTJJbhy1ktwqmAKMTRk8fC1iYZ0F9sKkR1sXRqwEYVSeAHEmeJP
wJrq/Ajx5xcvqO2LZ5V2HSSKbA5/hmnvRH6Ngz7blFXuvsYONxu/1iaWezqfobPXigznAsCOOjaz
DUR9czhaZRrjBhThuKAKEo4HciMJf8oPYRfmLmQE3Yp+2iQq9RtTSVVrS1O3BIMTCq62s96S1WNZ
RZc/RlZmePSaPfNnOCSacpSjbrfPSjbay7nMxuaAH8hF0Krp8UFaTUz/M0We8dAxLmtfG0wp/Uql
87zVZtopDzYw0/AgRg1ioJXpHOtgmjoEsksaa7/slIb7W8pwFVU+we14FTI7ddHKtYObKd9suPBA
AoTRwEn+eBW72fAgPS1XOE7NCCqsdTvGgjpukSUTnRW70LrfwurxvIU4PI/EJSkQ0gSnjkWCcW/1
vLmg8GCWdhoGDmVlFonrYSVFRR/ERQY9zYvkurQUcWjtQa//I4chbo9xrVXOoYHLXQYTS8lvayjs
H3NWp8Q0qWPqTT8iixsUncGEriLLS1wW3UNqk2ZwjEyNWFpfgrr+LdhC7sUgrtWOTG/ExrTU3mTs
dApX8gR9TGcj14vk7CkUP/ZaMjkbY7JwaBhNeKZTA5SddGGyscNsyPY5BRQRmIlm+NTCHPIw4Kjf
KT7crn/8TZzeMFaz4AA0Wy33gDBU2WR5fmbMy4m8F9NM0BuXjXNuIwxHAbks7NNkhxi7Nqqb34UT
ej8whpHCqRjl0H39eGjdLhyc4JYeNR2/Ba2yuiBE0uEUg2j0zCFiVn2P7uLWyVLNodDsuA+qzfH5
4ye+GVCvDgxvFMAFm40WipbFakvOODFkaVcSOpC6lYASXJNXROKHmiIGJF8xoHIZY+AszawRfTB1
A+9h4wJZQ06RR0rdf9YwYhQnTtsRRFTCATyAzSb1isF3y2jOxZ15cDMNXLrMNCLxS+LI5Nx9PQ2g
jdKm6wbr7Iyg3bq0dF7cTE6Nr2O0fMG7justR1z8VPTCudMCNZd/+dXrchf8wtKg4HQFc2T1uog2
h96Nj/jMqHGL9EFpteqrNNWSNJ3BjYgokY4h6PMXFeYTfWvFbWKF/jg1xNk42OqwcXIVxdZIu031
BTkgv4V0p/JTlQ1pc1mYP9MeR2MGW4MkLD1owCJfhrofqTPDDDdE4CpeN6ewdtJ4elFVxXT/pFqT
/mumRUzKkx73aaDlxiQCnTb6lxiz1uhPwOWcbWg6+A+JGZLeqVDHUifaq289LEQozmPUPKZeW8mG
ZUbRNpOqFtEPvSub85AIJAp+hjDR6IKIqIfLaGiYfe+MxvXayvLA0qBB1MAEgTZvtXPS+KMiW6vF
cWz60kJRJJkG2uyoeyTR3TNGVWK1rCVXiVvXabK6fIe9rzyoFWlVrNdyP5mNdjQ14T4nxQBx3SZI
zCdH7t794+YvNVX+s9w9OKpxll0txgI8dIJ9vDnim7cObpbF/5TUuA8TjqVtpavlU5b+j0wu1sBF
u2LRVAS1yvNXz6RyUA5hqwzHrIZZEI9VH4SqXgT4+4eDxpnEjw2nvzPklzXn7xHvoopGHU2BluoY
m86qLFUlFe5rt+4OhTnnXywHjqAv6BlIv1Up5N8ZAesV8O1prEUkwVMMRht/Pbkd6SlElKvdoSKY
kfJXEat+B7Oq2kzaKBigHtSq//HQvzxzKYwgaWDUkRdy/cxI74e6JjXmgPre+gaVqZk3lRulxaOJ
NI24K6XJvuSSg9adB7/3atkOuaUhMlk0YdcPhr3gkXWvdYdSts3GGaxy3mH4jlsfEYVzL+Di5tVS
g6WbuiQ0LO3hNQSisVEhFVx5H3JzFJsxtZOtl4NWIvv7d1Nxyv94Lr9VHK4GDs/DbsEDUUItYajX
v67LvQHH6GwfGrDZGXlL9RR16JYXuf1nnGTmEDjdbM9PdjxVxyZVKvucEVpSfa7zhut2PWvRT9JS
9Bg4l6LAVZMGepEED6Cy0e3E+uFqmfqrZkUbt/oE6mljD2XypUhwqW3Z8DzvELuFfgEhBuoyLQAG
nIvGs4eDF2e5ePWmGYDWrpAhXu0tA84M/8RRbmm/BN1gFg9A23IeglrtZPanofqE2b2OLAzIeWLV
AmplSQWvKOJQBia62j8qVFZxUqG3ZTuiX5zoW8ptt3toEWRtarLSogci6Po6MMzJYj1nldXPA8fg
beEi3Aqa2kAiqQ9OX9boHQyN+08hcI8XU1QgVHb6vvniJF5a/vvxx3pnbFAV9KgceRwv1XWKrKKZ
3IRgATxMZaTNX3SRaIjIcvXfYWzm7jGbUv3ORL8Z+3SzF2gE5RsONNYafu/FPYc9K4sf0kbLHpGP
as0OoaL6U4llXG4//nnrIwPBKv/fvTAgdXNsWM3wvCwl5YMJgQ/xnAYlBaqGoPHHjRsSaooOs9oW
LWgr31Pye56Wd34o+qKF5wl4hCv26rhixYMb5higmeRjiPBCV4+RVhmfGDD9n49/5vpwws9cjJku
mmvOJzAjr2dcRqgcV7XGPrCPDH6tlwlRJCSaJXe+3TvPcZE007FDyInAdvWTNK8F7VzG7iGClmB+
69V+sI55Y6rdvRXyZpcFZQJqA48eYQUsJasVMo51gi3IVD+gHw+faMEOz2rkgtHIi2omtDajZeYN
fXanFbMaL2/yTYYmhSAgx9zjV4/VuLF3TT8alyrxom2WkuhpGzUBpo1hVAdc81nhc5tx/lMKYR4+
/ojrE/nbwymILrpRbEkEsV5/RRMUYNq2oX7RPGBaGMG9NKyD1p375mGC/Wq8tH0y7EenMojeUqzi
k4cpNyNc2FJPkZjdaRtZcrAooROd+Clp++EpTQtX33z8h67WjLe/06N7xF0UVSAlq+u/U4sI8SHs
Xbs0k6N+1YswSYK0HbuAxTorNo3bxC8fP/H2s1DcpgO0bNILpGr1RKpwKoKHRr8QUTZHT10xta9C
V7JpMzq9JvGLqdoP8MEiejCc1vz68dOX/eqv/Yzfi1OUtiD/XOrr62LZJHujohOgX7qFft6OmvXH
Ca0+UAqAcwoRnhvsqt6uzejVt4o93xkXt6+bci6lZe7RC8HqLTL7r8ouv9JELz4bl6gihqYvKyIx
rVx/9QABa0HlmnK+s2quVq63H8w/4BZxeQd9sxqIMCE7j7B58xISzzMGqWP2r0qZUHow41r//PHb
Xc30/38YzVdMV7xk7nXXo4noPlVvq8K6yIkK8ePoSOU/8BDQjW1DHT+RKyc4g8n/3aMBF9vV+K+D
A85d/0ZeaaLkjLUL3Yr0t6Ighggo5ThHE0Tl/3hnePuNaGgXOpPmLQSq69+oQ58YJMq3Cx0jTrfJ
qCgXuw/VJ6CaKPQE7q5N2XbjnbbjrbmOMbu49heZv83RerX96SK2G70MzUsVzR5BCSYy66brnCqw
YmPcFEXe/tPClcF0rpBGO1vRFr+X/uPjL/z+n0E610L8Yj3XVp9YKWEfjYpjXnpD0WCfGenOhvIM
XywqlJMmhX20k6n6M4nYfUSsFGI0je8ZENY1n+UjIMFgd9SYpjYd5euPQDa6LGt2Uj5C29UP2gTg
Zw81I0J9E8UQNHuEWZ/ndLQLfC4pbBZvGOZlQRHZAV9yPd3ZbN6Z2MDh2K/pDQMSXdvwzcYssrRJ
zUudpwjCmljsgG7r28Tx0rMMq+bOun07rUHAcQoCXs5T6cRcvwCR4OAhdTf8PNd4DUjZyatvaoau
vaBG0dxZQ24XTU4izC8T9DznkvVO6oWpUCq9Si/aWBXdk2yS2diP7dBvDFsRhF+6ce9sClHXP2xy
g757ag/Y6s5V5HZtoS3EbYTFmzrfjQldUmZUSmsqL2XX5r/5e7ogGQajCdIyd+d9GEb6KQ1J9vl4
wN98WNZpRvuCzqRkhOv8+kVrbEp9NEB1QD8xFjs6sj5earigsmp3FS3vOz/z9nnAI9DMLpJyZK3r
CmsJxH9CGhpeynQU4YM0uuKLWSEyg4oUtXKbmuP8v/WsELDzSF7oUgNhBV0frAuw/6CYXO/SWrLq
HkrPivd15pAWXFnFOOzV2TbTO691XUl+e+jimuYuy8i6MdcIm5ZJVubRc6bpEek+xJg13wEyufOX
sR3NZNO0HFGPeu1lnyggYCWePGJmF0Z3Pj7Usm7qbT/YQrkzsW7GOugiMiC4RKGVRWGyOp54YrIq
/GTeJXdk95o2BGXBdnLBC3GlN5/6OuW2Sm8zuxR9XnD5duI7FrN3RgAWdgRbKgZimhOrv6DX8ro0
pil67onfOupRrP8IS8CarmyiNEi1LLrXMF3+jVeHIn4z9IyFw4scFmro9RgfQ8IA4Hx4F1jqs3Iq
jSx/yCrXZTaPBH2n7lyZGxFj7AkoE9Bm+niK3axlJpQAiA7cdfCz0bS9fnym9UjpAWs9C7Q+yW5I
nWzfVmkk9hbtozvz6/a3kny7/M5FvmPRZ79+WG/IuAiHOn1OFEU+VEivv8xWbfzEpPfdAxG3g6qJ
Rh3mEFCej3/n7d65fFPAoZzDUA6Z62cbJfhdB0jocwID5yvIX3NP3pf6IAel+WELqwRdh2hBhgrq
nKGI/xuBVN2Z7O9MvIUFTLUMT/jCz1wdCAubKB8g7M7FaMkVbWgLS/kSj5FiPdEQAA0AMJ3TS4yF
fomKHZXwYCpFOvpaPSQFAU1CPzeDPs93hv3bHfp6FAL0QFqABeKtOr8aBoUs9aJ3U49THFv7lrht
q94A33N6P2vUiWBzcodDcqMjtTu5dhvXAek57VYgKosOLjktoL2SIUwCQB0JsLlyzL+Ra+YaR1w8
ikl1fIKIm9AS2HWON/5HIbr/LCHKz88kA1ZDQHOqrrYCw8LvO19+qa+ufxuMGI9AVUqTRHFcj7ok
SWfNkT0zzHaVZhtHhhPYsHmpJDkSi3wcgf7XTKgNAGZO2aTj2XCa9Oyo/b00ipt91LSX8iGCQduE
1rCueXdsO46NUfqCjMuiSZwZ0dfI1hpn26pD1Pu56yLZiuwmefn4JbzzYDY1KlS437iLrAsONlz8
MmQJunhWo5HRgnnjO62AtN+DCCdqLZ37LyISynxn2t0uL5zIVHpNdHxJr18XqVgISM7NxuhZSkvL
4eFrdYBQutZIZB2TO4X225PpkrgBt5UyB5c8dX3DcysESj0s8ecuy6J/Uea06V72iSGfBmXwrO0E
GmgJgbERMuaoUMsXQGpKtTG0tDY2rVord+bVe6sO15VlO3sTMqwvDkoUSbPubfEcD4XzWrGbP3al
ihVLM0CcgjyvfbqH40OemyE2GaUfUd0Juf/4679RxVZT4I2IsbhqKZCtpcDIcmE1yci7DEpXVA9m
rMyuTySDTigQVsV5m8dlD0kvThvgib1jfY+sFthhZWZJdxhLpQhfQ2OSoa+YGYnEiKwFKuraedKJ
zfqML0rkfkYZqw7CaSxeJvIUrIBEdks+QuSaYr8z8+jTHInsX6fj4EGxuzDOjQfXdRelRhK/uGrc
iQDlhgum0QKdRQchBSkN+ji0j5rWZFurQwS5E5UST0FYo7bYW6VU9l3mQky3Qoj7eHXV0NsAvSnj
P4kmakrnHSk7aTIZSdD2jHvCRdqWIEpLa4W/6ClR7XhDovqcb4vPyMP76Swxyg2brlREfVS1WTV+
GVZmTsdWmvq0HUnlIjhDuCX6wLienwj8NH5WXqHh2EmT+PXjj/d2q1t/PNjX7Bzg2/AZrE7BfVdm
ll7b4UWaxfTPVAz1vBeuYtvI0rrYDEpSG/CMTFgE/bx18+63zlYWEZHu5dkubWXT+01fy0cTOGvk
927Z/YFBWcdBGpZtdedA8dZzWf25ixBA487PfYE/+Xq5jYsRJ0fkKRcxF3m/waeJx6iMwknl2ZYQ
p17vs/opkq3q7hWEVQ2xPAM3mTYPe9OvoKJyqWoGo699ZexUc8vQ7mgttUnkz4Oh/Z5DlXFgZGr1
SxuS9MXJ1cTcQvhUx40moY5tsR/nT1ZFlvtWQejCg9scKxvAUL1mlPepyf+AZXnIat6XX4l+qrcS
CcO9+b+caNYvA88vd0SElsvef/0yVAoypBt54YVWtqH+YqMjasTH0igiWlRTZX4vaI4REzxMhfqI
9dc7erGqlEdsUOpgBWFPUGpJ1efeHfb2oItug4QsNHoszdwErv8wWzpmaU9G8ZzSQW+ejEbMPxLM
KvEjamPrgJunvbMP3z6RaixlNw72NGDxJFw/UYyGrMrUy58xU+kqIT70Xafc6Rs/aidaTOU9Xe17
D4QCxHJHd5Ja9PL//1XvQy9FsT9sq+fcHtwDOyCBLFNHm7lC7qTt1Tas2sPHc/V2m6WUjpSWffy9
ynMWKbk3a131DEe8tXyTSPQ2M2Yt6PIiCYwuB7bY0Ny689jbexPnm6XtRNUPfvn6WJHj83Ct2Cme
B68OnccY/HIZJN5Y/0MsETZkWvCzBzp56fzOJCPbKML0runubPbvvHBmPLc3WjCw8bzVmOqdPtYb
TjDPYMCIpmmRu7Eeih+2ic+6rMvqznH6nedhc6VVA9eT3tv67iLHaFAgOTXPJSFB+7wMf3oF4i48
Se2epELx/PHHfWcz56fRimXYQBq8icwsgA4N02TUzyF5BNoumQROGhcaecgh2Zh2DecNseWMo+mn
nnoym1JfZvEz9iiZ3rkqv/fbsfWwPL4JntZhpyoYFJIi+uY5CsNhH+lzdTZSzZixcZZP5OaiB/74
1791t6+XssXgxxmSWQxZa03koGNlAi/o0GHGJvGYGIWt3xTIRu8wVw619KTpGpdUhohHqyQJITTE
RvqkggksfM67gwz0pHbhZKuFYsB01xy86BAriSI0U67YtWESrRsVahGo3Yw8omMZERi9OgPWd5n2
O9Go2AkHF+Y0AsyytT57o3Mv5/ydObwoJ2i4oyBmOi1H2r+WDc9MFGO0ZfZcN132RRWZvcPEjCEg
MYZjVc3pA/vew8cv952LIe2QxVnCUdHG47baNHMs1UUTzs6zCdbzmc+JmkEfjZ/10Oh7W2mTb3SU
5U54HW86iuzqWGuaogchSqac5EJt+p/nFl0inXge9qyFnbm8pb/ewuTJ2GlBQD5HsZYSvzyRTJwT
vTWiLnX1c5UCsrtzcrgd0ks5GYcNDQxU1Tf+mrga0qRPnecM44oCYB1+Ky9heo0TUB14OpvxztHq
9nbCEw2yEZeC38LHvf6RA5EpCN94YhrO8w8RSzPI5jm2/aYu+u3HnxhLBf+2qwkEuBl+0bL/sWzx
O6+fFlppzSFPeKzSztz9EqYE74H9Hlnxb8ow7djuIkytPchKGeuk9Q0pTOpIdJH5yszOvO/g5JRW
9ZlR9XQCO6qQohC2SXawSjtT/2W+tTbMm6R3N2WKmO6X1ENyP61wRpmWkOnbHDC5R8dRJYYQxajk
vAVOfXxQR4ALXyJpRObjgmFO/crCucaL0JLO+EWBCjfEcdSriXN+T/ku2yCwUqYj6Rz6Jz3KW6sL
IDap0PdNq9O5UU6e/qpwR2MjqMT4hTtuPxOC+H+Uncdy28gWhp8IVchhC2ZSwZJoyfYGZXvsRs75
6e8H3Y0JqohSeVYzU252o8MJf9Dx3zQSzdviioMXNKzOJnKl0LPerFZrH6aAPtqXYFO2Rtf79boI
qfyuO85jjPIPyEhXSHLvD6sOz0L5K5zPWnYjQk5vlXfl+GRLhWNtYsNpf/k65pZr28jkx6Tu5Bel
N5TBdI1Ub71DGGa5d2f6wgY0GyjGU2J7VYoaYKy8GWlUDYDBFe9LmPVwGBNo8uU602r1D/Goob2m
HMPslAkDr1aYdMWv0c/Ln2VD+WzXyEp14jxLaMggGzG6UZQNwbnMaLhq+Kp/wxWyeAp0UQwr+kje
cxJRkEJcNYpWSUuZbp0VcXVCUjULV0HRW88mAv6vnujac2RF3u82cpTYpfqeJodWFeJbDjrvD6VJ
xdugYV2IF+j0o7ZKIvIAN0bDQVvh2FPHD6nWet1DKHfZL1RvyKIGJaT8W2iOj/p/jPcIWh4qLlwD
9cJ8HTiVXCM0n1a/Rrgi9slX/LDAr87GhAj/MMffkiQK/d4evdp5AoeAIYAkJ+bJVofuK+XOLNxC
x05PhGm2sypNDDt4FXyUWIZgKJ7MMa3rDQwlUbthaOaY2hObW88WlmOWKyNs88OwrOxnk6td9MCk
/PU4tHazGQHQH0E5J6qrd3LTvQw2bLn1OGJZvym9qPiTe+hhEu7J3bjKPKuJvzZ0D1XsEjIk8PW2
UqwzPt3er04nvX2Bk9u3J1uOpGJl5Y3n7/wE11oKMkNbrr0iG8ZVDtNTryEWGDXbnG7bz7KmHbKq
aB4mmxCTyOl4CeyAg6BW+nVDux1rvd5XyMWcHBXsYAIorkK5QG3cVFvlW5viefBdyQtdfRSoVjcv
Gsv/jQpO1v7SfQs3TRcXAjU7+CLu7uRWKbMfogOm+0QrdkSoqiuxTcRlvLJ+N5UIu7+VH+jmQ4UG
5rhNUDgY3Ny062MmB07vTsQNjU+EWqkRVc5jrnulcYpEKfdwV1rIdkOJ8faqGzqyprWHZ8gDsCwj
OfI/xpsam43eXKGuSHkyJlaaRJ+JFfa2R8b5mhiRj22gnNeHeCw6Ys26HkY3Bv0ou4ZIRms9jHph
PaOjJzK+b1TZaymRq3ZVl0X3WI7jqBxIf6Sd2YaGs4N5CiatFiYOLkEzBO02dWr8EdUiHhAgRtNC
HMwRFNq51XOnfGC+XvY1hJ5JNhmXaOMphWp+gRkhlI2e1MmfWsJCZuGpvAoYeLWBcUygBtruNMEv
73WNckmOF/UAsEY1njzERyNYIh5qcC2khqM+Qs/aebEXLQEarp4vGlXgfdEMI9wG8Dv993/eaEBo
wm5J8J7NOJX+izJxrilZBGsVG7BqIfy7epwNBM5JE+n+Tfnb3DNR1vFggqJiI1HRZtssH5NfPqlN
4XqDYTyrdTksBLjX0TYNCYOWOzODNA+I4nJ2I5UlJMNULGVQed4gDio/BH2W/gc7RHlQyqo/ymal
7ZTRaIcVClRe4fat/u32qz3PrGhyA1mhdsmtTmn8Ck5NlzOBNZS8qIOWqa6W0wVTmiz4JWVxuC3l
kFRqxLuuxyylQ8GxTJpPt6RgM+AnRO0afplzxahLMsCfOInFL3ByC28rh2r/R4obuhRRycN7xIdU
XcgnrwupBtqCBKTMmISWfOdy7fGhQ1uLW+K50oLMjQ3sXkKrEPdFVRAbOLmSP3T4itvroYqrX3nm
pS7l7gFUmU6x97NxIedrklsn1yEYhWh3+WOQSqNiqKb9s90hlzmESr1C16BGwMGorSenlpZY5h+c
K3qA5HdghUAVzHG+IKatMW604dnIY1jQhW/sEy3qXoc685ao+fPLY9pgNPgph0xKknDzLydnhrbk
CVtkL41RqmLtaLWDfmSBIadjhfWd35TlFxqQyZ/b+9rmr/03FmVYHZ1g2vnwoOiKzMJ7v8vRgyvV
/MWGKuY9emnKfuIgVm+j5otdLtpMrJOUfOtew0jo7fbo8wWeRp/MKDjYwN/o+c4nbXhtjvziC0Ug
VOKTNLOeEB5rD2bVYlNze7D5zYVnHyUuoKNE5EjEa7Mg3xqjUDMhQL2oXS33GDlByAe3iMsofTT1
ly5y318Y8qqdRiuftBzDQEiwCOXPa6CgLDvUApzinEgaos/uJMml4YGUWmgRRUUi9qAjO+U1k3ti
deL50VkDmNF+ZUKl9VnaQhlWqGVZ6Ob4Mopcog/tcAvWVr0zNM/kgdWEVK38BIE4MuzW2aJ+hRR/
pmH7/J8sif5tAFn+PUZ7zny5vaDXW5bJIXZD4jThjud8Bsfgr1TttD43uD3+nbCKdyX5wTmq+2El
9ZV5CsYufL096BWokwHpIE18dao9SFJMO/qfxy5phJ2PdpqdcR5HHCkpUbdaNVYgTsJoLOPg4+O9
xp4ygZw9lIZ1tJUc26dKKrUditttDgG4GfId6Wy/dwainL06SHX/fPt3To/95cGatFG5qIhukUWc
F+sDA0BMVFTqy1CmOUrJ1ErqnQZJbOFSvD5CjOOwrOTglBrnUrhKnQnqzZr60hZVOGzT0frPAHEW
rJRWpsnx+UlxGTIfUlgO7/y8JlGuVyirvUiphGtVJFL/YOGXNSy8Ox9N6t9xZhkyEPYw7mTMNcgF
ChuqCjgEF3WUwVvT9QFIdntaHw2HtrWsASmEmTNvzmHbZOW9PWovAd1vQrY8OBlGEP+W/Shdqo1e
7wsK3yDLp3uXIefwgyBMa8sPVDINL+q+d1LumW5LVfPrZ6dEVX8i4UznEy7C7DkpChlpV3rIZ9EX
Cn6wTT3ybNJrWwVhqf66PdjVIzLJsExaPzR2ZUKU2c1qIkmq2DgwnrUsasq1n6TOLxI/FMntRh/u
QIkFZyMI878jZKxu4QBc3ULT4AAQ4RHT9eW9vrwPAAtoY0Q94kzWhGegA5dag99nO27oidjb1XmU
HhTPHA+fnzTiAkTAgOEmyuvluPBhYCTCMj37denRysHzZ5NajTiPWCifM5R8qU00shm4ulGYn37M
ADBQRgExhtQdmNvZ6BYud5KWF7CpQoqlWhfBXetT6adeFfmh8aulmtzVEZnGI7Rm0wLuReXocrZg
Oz0/AVZ4RlrZlo5+pyT5tm+8GPQMkhjO+vbiXp0SBMUm6NWkW4WzxlzkSzWR4CT0wgO0FHVC5STR
/3PGfMmE60pdmmb8hLabAks4kto8pNR1P+adTYazHVAe+YEpuIbObmELfO7Ktrk3Yyppe7UxHW+j
0biixtqZRVHsUsMZjrEVGLEbm1017r3AqJFhNXIkUPDcrTqfrHcox2NhFnF5tm0/32eyXCrYi0lN
soraEZdV1G3I6t06JaOvd3DzURHAns7E8r4Mf/pBhT7D7ZW9+pCoqPJiWET0E0hi3ispieSsGtWB
82hKFmiM3vqm4Dy5K8xmSYbjeigo/ZRTsS2C3I+M9+We6UZVQMTzyzPK2vXZ9yNHXXVB9Yy3n9Fs
b0/rOtJ6F6iHlITzCbnRu5LEP2EBeNuA1FEtz81ERdt5fRXvrU53tBUaJ3X515HrsJrwLaOx87Um
fwHxP1I3H3uKHYpXJag8pOPop2u5sqSnQU4KdWUVVQ9ooBU6toO6GH+HwqYTUZmN+tcgWtvTOxjy
rVRPpp2h5FfFYwG/JlnAs1zdr5PdBTI4E2GCMHmupcIRL6PATJqzYlUten6YpaBnnzdferXM3gbV
yjc6rti7kKrzwna5CpqnrweLmJNIhfwqQlecpBAedozn3KeWh5RgTuMcq1m9WZWBXFS7xBfjkgHD
1ZU+nUaahxCHOKAApS43TlMQVFowls9KoTT9DqmtFExKHuK2QLjWPaSYy2zjKvr0U8K4tA8RViAa
gIwz27BlaYgg0Mr2rGp4irt8Vfnoa+PBhp/zvSU/xhbZVJcqKlfHZIoOYX/RrpUtIrhZsNP6fRnW
yBqd04aaJpZewDhcp5XiZOt1Vpxvbp+Uq5yenqUFeAR5PB4PrvXZLMEagWpLB//rAFb9FBS0ohW/
C++o9N0HZbYz9UB5nDROHyjUGfuGKT8UZVct7KzpI/4TIHMdAL4Exg5KS6aXKs9eFFkOQ/Tgde9Y
yWqx9bxBWYPIzTYc43I1VIW1bm0n3TWa5K3Ctg4WlmG2sd+Hp5iAWB8QPCCPswc09OKqy+gEHVUt
SndZqhT7SEl6BrX9N4gLzsJ4sz1N6cbQqdoQjk3saB6dyz2djx6LLo3xcXCKwTwKv1PN5wLFAflA
8GJVv1F9S1AkQFomX7g+PhqaSh17m3cODN5spfNxAN9Ti/iYi0R+yEwzCVaA/YavkmXCaKQN8hcN
8iXh7vk+e5/xRAWa8D8knepsXyeebSalPSRH0OKD5hKjZDt7SMNnuPcpkimFme9454NgbaDL+RAl
7RC6sCDN32YJ6P5zu/791yAGCdoYGB7Xy+x7A3PofHs04yPm2lPXqE+8TdvE2lmXqIC5HkT6YAtc
aXxFzR79br3LqxCjpmIMHzVadAsmGrMr/f8/h71PyoEChjVP28y8a1o5kRM8uLs/AeWOzUQbdsEu
aPhzicShA4UQg+yr9SeznWlowioWAbVK2vjz2CruKyGXoH6Okm8Ue9NXMnpcnfWLZr74urDqV4ec
sXhA4OSTVU118ctdr6h92mAMmR0rVOYOGobfxpqGVvA0+Dhxn1GWzr7TOZDsl6Y166/aJAXjygCS
dgg/pVBv81oR3ySUivSTHlOiW0f0+w03QOH5T2e21tdG8yNlKyudPLzc/vHG/ILit1NhwFgOSzcq
r7NXKC7Gug2iKj92gzKcq0K8hkPZ3FN18Rauwg9Hmtix/KE8OleOMQazQN9Q5Edamup2RFH+UIFa
yjdJPulY3Z7WBzuPK4hZcREQ+r47KvwTKDlVFfeepuRHpwJ+5oZW0vWHEMHDBwDwikLdQEtegK7o
uYtMhd0tbPwP5ooG7sStoaA8ZS+XO0KTwxFNuig/1kUSPgIaNb9UY0XvS+6WLOiuZ8pACIdNKjfo
y8wVMKSsbPVqSNujQJNjHdVWcaJuYSDXrcb3kmT693I90g4US6Zos+wF9BXcAg4ZHRlmSOR7OUcw
A7KFLVV9lEo7uEsaS6LNR0lyYSmv7nVoyFR9DA4W4ktkTJfD1HZgBip98+NoxcqmryV0vkU57mRp
QLqtLKt9L4q327vn6kDrvCRTL4BodOo0zS51s7IiKzcNVCZUOfCgw8TFBt9R/Sz3GI5juJ1ZX7K8
NAIXLpjA4aWM6/9u/4QPpg2PnC7Iex0QlNnltKtMGn0VQ5sDhS/rkAlknl1lokKEaOVHqwxikRs3
iJDcHvb6o07sLEAwk2ASBevZVSanEeYOvhDHTOkj31VaKXrS6kqsbw9z/Wyyd0hhSEdBr2M+Nh2g
f86nFOQN9c1WHH0nDOWv1I8tZ4VnfZa9liNYVXcI0JwPQK8q0gGN1LSGrCMy4dp2nGb1Pm/6QHm+
/aOuvzq9PjYadzntZHKBy99U5oPTqtROj3Fj9qiHGAX4XB24OrdMqrme00d/vNDrNqpo8oNWG0tG
iteLzw8gC4Ecz7JcmUlKVHbUxoi7I3Ya2n/aIGkNOAV9/PSJwmJvAmxOJTPkgaag8Z+1J5Mvhwqu
y5GGbf891uJXUkr6A7i839n10O073s3D7bWlWsTfehEJw1UgUyYmQcGDKsvsiwd5DXfTVPvjwK79
gnRYnq/4GDJGSEXWPOQSAmDnwKo1A6B3j9JfrngFhlCKOaw9QxOqi+qggpNIIPnHtNXxjEJztDdW
iBmFhHpoIFjrROk9eZX6SIMC4sKUzQ1GqluEYVWN5TmFrBc5CqVs1Se1cqoVOfVOydjbLXLVoxc/
4iHj5y8RkDvHLUxEIldWWzdngekBf1WK/PULklYlKPQuCPSzbmZS88iBsvdIaUXKD6UsLefP2CpV
RNcOn41NE0AdvKOA7ihu2Zv4krZKEWPKZPrAKOKsobOXS1n9Vnsif/VyoBPHwsi0nwiUVBhMJ4Cf
IFoDQkrXWJGaxiovxmhL2ayJd3mPVvUbMaj0J1XoquwTRQJsMS0Lzjx2Lb9VbdL/xS3NuQOXCEaB
vVfba3uwRmfXyg3GlcJQ2junB8sKYMMrv+rhEJ3Rh0QLBNlZB8XGtjLateeUUb/L0NY7S/BuJnnv
hPMxIuDgb6rKTP23UcUpehc2etj/gRjgF5u+l9t4JUI70Q+AcsOfcWV00souLU26N/HweAm7VCu+
B53TfvEAsXrrUjdyFdDVKMbHHIHPwtXU0uq+qLkfSdhRaMEL/o91tBImavgbvaB0flCKuueDhUCf
11UAZdKlbJmUf1mkhLAvT/101YQ2CrJdYtk/vDhulvzJ31Ob2f6mjEdtmHgDWMScTYs6Sw9D2cDk
SOvkV9+GX4TzVj5VaJNK+6aiPUS/KEz0+l6LrV71MGrVpg2WN/IjCC5RrEqvbnq3jAFObpOa2R9C
f9SC0MXfBs+5ztHycekinpoZ85/Nr6XFBG588pW+vAwm79h2kFGDRBaJ3BRTU2gVapjtM79pvnqB
1T9Hg53tQ1wIHipbLfbwoZVjjfcFriGYsX2uS0FUwR/4A9MDBFlzLjHfxnqKyJRZHhs7yFd0wwts
6KTOWGOzuNSAmYMupsEAOfDQTX092MjT4vxzEyLXhneXlVZHjjcfiven71AurJzfVBTaLwlY5xUq
6MXegj/87PeFv/ViSlefjYxpntEWB5LJ1pk4a5c/wyFxbCimVsehGsyd3pftPZL6wSbWsk9WukDO
cPlCDQS3RxxOI+NyKLVuW0KOTkd+Ry2e4ihNLLcVAzcDpoqFsmpzP/92++q/imQgYJNXsMhQbqkP
zJ+bnFJsV6jFpLJnPOFMkh1gsEj3apaMf/B0FysnypcA49cBBkw8Cj/E4KBpIEPOnpuwxd3UqQf9
5NvEaG7od+aPkUZ8sRvNsP6tpkUltkZgVOWK4Hb41QHo9gFs1VLwLRw8eeHNvSrEQH+EewK4BM4p
iN/ZThtj+HdCWMapEqN2GElYtnWsS2tFbaSV2rfqwjGaju3FsTbR26dfalBzorDpzKY/4qRX6qWv
n8oWm2Deg+53GKulsgU/pGUb2a7CJ4F/XHifJpG2ZM589cmn0SkwTioK702ry12mDxVCvLannzyD
Q9yAtKf4X3an0jAq9JEyO/kCWlKSF5K+DxYZlRSSEpvWLRSk2eY2il6z28ZWT9lANJkodlC+AgkI
fsc+OPvXkBbz8+29fRUy0lyg+UjJGvg4d9ZsmfHHTFvJ8ZQT8FL11UbEYKuMirqrBkv7jbuigwF5
anq7KNLVnU6pL1/QavngO1PKhdI0idKQA87iddFVlG+B2Z/KQGTfkr7RXlAflNaQj6R9lPTyAfey
4j6Xs7r47K2FYsAEqIHVCnSKSsvlR1abGpIX8cQpGurJwRcY/1ktMX93gSgsAfSvr2pGQx8D7v5E
pydGvxxN1zS44tzFJw5reKgUKdtEBVY3rk+Mu0651/aSk6d/ijGWX7oqVLtDr/bhp5f78lfM5qy3
QeWNnaycitITb+DQuTJzsAEYT3j9+F1Rc32FK7mA5eWkItvf3m3THC8PNZc2wESgFvyD/9HlGgw4
ZwEMY8VpSVqrIsKta5WokrxHzs5aak9c7yzQFrRAkUmYkuC52CQ2bolsFqZ68uUu0k6NbAONQ0Xj
0OG2GKxhWdW/PQnbu/vYy5olD9Pro0zNDsCnitwSPIJ5cUEL/SEzM8s8SaNXSiuBHPSwHppgeLRy
KwAfoRoL9eMPRwRKwJalbkRqerm4ttE1Tkbt9KSlSb6J21RULoK2yhNQW3MDl3YJdvjB1yS/p8TE
i0yNfk7f1hvFk7u4s06FEjsnDa5nskkkNMk2RloXC1vng6+p8QwCZ6UNjIfp9N//iXQw8zTovljo
1pim84iUkvkS2uN4VNuxcCM57XK3NqIANXjPWkj9ruZJaAWPyiSuUcg55wUcVPVrtUzG7BRmQq+2
ctTLRMbRmGeQfop0qeNy9R2pfLNjuRBURB5go17OVNYBZ6iFXDDTSURT8YIDGkoRLSDNB0fWp59d
WehxXIOYVL/jha9q3GVoibGKSsA0obTFw85a5U5QY2yiWRsli5S3CJTyVyVutadPXgeMTCShgU+D
gAna73KmNM+M1lCH8lSHtfokm6P2GElJtAoLINoL8cTVi85Y9tQanTJNdtFsLD/hZncCvTw1QEUO
hqijI41EY2UULdKGCrmgC91tqYr7wbd0NAzfQMHSy+PP5QwF7eAkFb16wjnAEKuqC6RzWRjOC86c
6BtgnrLwpl0/M7QM6cXSO+EqAHs3u2JHpMSgsij1SfJ0OHG4UZe/TTnEu4+MPaXM58IHDF89w0i+
w+DGf9uUDc93qEsFGZ2dz35hGtMOBDuyFGAw81+D9ShHy7eHE3Js1lbG+P1REsNvwral+/Y6Xobs
SYOGWjL3Los9OzZZnTR+aSnjSVBDSA7qaJKct7JX7NQupbKb9lTJ170mrE0BqKI8yyPhTOAamT4M
rhjDPPx6e/JXVxa/CNU78Hfo7aOuOsuKEGNodV8E4ynva2GvAlOp4pUXkCKdRmAN6coHlxGshJ8G
9S4l87bPt3/A9Z7nouTWmuCthB7zGHqADSNonvUngAnitbfRx1rRxcAjfSwCVd8GsW93P4za1haL
CSob+5+XnkcPih4YPTK1927eVEz757rmwsL4Wgg0Kx2jGE8xOCjfOkVN1du4fqWoriNP1WUi+glF
NWo2QoxZ+KyIOHJelLC0GwdBLaMO3WlqOBffXpj5ZuGToENB1I763CQ0M5dq7qchoJV1yBoMjl7d
gckicXQDv66svZ1J3SMw8ASp0170CL5sRo8Cb+yOhVVkB6n268atuTPGpeM72zKsFluGAIkbg6AB
KsXlsnlj6khK5ih3EYW8we0oYVd7H4RVuS5NqzvhvDTco8xilFsQ4WqyVEyZDsm/n43xKW6+Z/GE
45BJL8ev6K4qrIt6V9havkv4DCaPgdRjPpdaYqfmLa5izhCD9HJjBU7BoXRCeVg7NXqZipaDDr/9
paYzMv9BZCeTfiIxDcf68gchFCh5PlTeuxiL631tUUzEs7kHHnx7nFkexMIDEqRTgj0mt8jVoxvX
zmBWcW7dWbHU60e9sfrIbY0In604jctgg4AZBrBpMIJzG0bTC1ZFX1lL3mqzUOP/P2PqXVBxmJSH
ZpcYViVjoWWSfRcZBtrbicSPdkucdTB5Tg2x1GO+3m7Mmt4FdB1ajGgWXq6uExuAInvTvmsA2KPE
PijZAeve/OBk6JcVcdCvLUkxwVrh5bPwZT8aG+Mn+psUc1B5mp7Of26IoCmSvG9jG1cZqtqHlNIV
fSgPJxwfooy0D8n7HNfHG/gFqKO5JOk8uxunlQZngAYDbQSCunnbWMcrrR1ISO+kKjGOumhTUIG+
sR0lpVqVwyDtYeYthQMfzNnBNI/yCe0ZYoLZ8VK48I1Irp070vGwWMdaWGcujaRhDZonPImqq54Q
3jKetLJTluSLP5ox2S5CSxiuUJmcDS6CFp4ixaY7jmm+sVon3g+hp93DlHurUr/dUEG3t7eP1dzj
CtkFeEl0PgkiSH352pdfWZIa0Y/jMNzLkdDC9RDqlf1Lw1f0nBk6erPCaJ3EDZS2Nc+pjCrst77M
6VDShwm+JHZsvCAEEsfP49jq/So2xGBY7tBbqXhDOcYrc8QQUfBAay8fdp4KGnXhYpifyKkzzY1A
2ZEK4GR8cTmBsrUljNUV7Q4EYYauYqggDOKUzn2DHZW0MNj8E1GIodVCeqOQMU4S4JeDyWoywgE2
lJOQrGCjgG6jiZR1qMS2466jvv3ctMZSGeTq6mNik8YdMBc8DYG5XA7a+2Oc65Jv3jfYtQhXzZXK
OtO7VRp5ZYV4w53rRJNrmlJeT7Mr7vy6l1dVo2nt/e3dMj8eTFrGSHzqq7JjOKCXvwR1iRFvVke7
H2rLadaIEo0YU2RK15pbSRq6XV5YXbXHGEVOfqhB7vSL9+/0nvz73lDxQ2ma7imZHrq985QEdCWK
h1Uh3yFNQtOYj5yL/RhWuuaGTWFJa0+M0SnEKQbJbboAX8su5Zp0B60SxmuXdSiorSKHjt5D6XEF
oBcGW2pcVTJWrqjh+0GPscgkpvOYFHRpVwxoVudc+L65iRV0M7BKQC3kKfE6ILB932JdmgOvPFhe
I0NGrsqm3QkjydqN0H3McWpVFo8VIb6/RUWx5l/ETpm4NgoEFQb0HqyFggYdat1t2aS1S/4g6Vst
wTSTn1P155yMs8aknZ5UtJaMyspTt9WMvtroXRcrTzFWoodSOKJ/VLRKLTeq5mv6umuCxvoeduN4
hoBBZ0rxk2hJG/7qQMA1nry/phSKaqw1eySyPLR8pEf9O6GEsrI11BYlqkKTHipvUNcGzPwMm5bF
qugsbeP0cVdNWxDNdVq+cxkobRQdEgm5c2drBXx0iM+HKs0m/8ahN5/QAow/2UFhRAI+KhfTBUyg
M/ejSJ1QkyI1dO6a1LDXnkXZpqmNDpC7lS8hWa+i30nuB99nbjRezgkvfHnOop72WFXm/j24t1HZ
R4him65PM1nDPbC0Bmpycmaj5TDUJURRKw5BwyNIvg4mPbDpFMcLJ/96wflFIJ1oI09rYM2eicqz
aX+LTtyndmn8GoQSfyVFp9Ve+QW0mNpaai9cXevTEnDtwb2haWjOYa1Ee+ghqJq4zwytPqkMu6Wl
GRzNrjcWguqroVBXg24zucVOdd/5ldL4rUeehcdZCabxoVGD/kEqSqRLi2qJtTS/ylGFpRRH34A0
mGbcPFqGIyrQ3KvNU+wEhbSpq8LZtLVnmO5gcrxdKa+dQ4fygVvqfv/dSQfry+0rfB6vT24cvPUw
fECBTGTRy63Vd2WTF2Xc3Mu+ZWbruNKc+A6OTTL8vD3QO9P24qZmJJsHy/5/TXBOdYFyaxZRp5Sk
Q1mbrqpRwy+58zVvnSee9mXIhhapjEHJfZI4VRErgcC9tOXdpQbuVgGKH2elMfPyPlFbhdwibjp5
VeqZaiDyYtCjd9PadF5r8vXUxU950vRwUA9YiIOvtj7zcIBAYf000aLm81DKsqE0Kyp4oU19bCpL
eYRGoBw9VAz+NqW0hNH5YDweNzYjPBo48vOITGkrpVRMv7pHEShbxbqX/OSlUgc30pIvSZ6Z+9sf
6mr7U4mGkD9BkiyT0tvsUa+k0GgJR2tURwokGQMTcbHejMafpKLN+fZYV8/FNBbPBYg+zjad08vd
Bw7GCW0UKe/lolTvFfwGtg6WtidFFOq2aoz+r+pDev3koLSjEdoC6sO1zZizJKqzBIy9rJDvhTWO
K6cx8GJC/2SnNDn4OiA+1qqNsujH7VGvDto0KlEbUiyUlmhOX07VGzI1MZxavs+VEUShZATDd1CG
/uH2MFdfD+QUMRG7BTyhzQV9OUxOj0zXJEO5t0q7z1w11ZHz4HF5UjtL2dwe62pnMta0IanwMytq
eJdj6TLxZSAFyn0f4HPIGVC3iNGORyNwJMP1zDR/vT3gR5ObaoYqcEHwkvPoIpcD6mBhq977Q+XI
Lrt3dOURoBWWuWJRHf8dH3xxY5HS8xLwxLNAE+X4cn6DnRaRhUHtw+gJ3Ya5Rnl43TthQ7sXtyaq
S4XmuE5olK9ZbkbfAABFFZXJwjTgLcrhTqLaKK9U0dfPGkglWNVm0D/KRYBzMnU2S/rRUunF2tDL
8vh31SPwshlKK25/ELh5SbqNm9wqVm3cJK8dglPPZa8RI8rJAP7fjYcgfwMUK43q9vY6q9cLjccz
22LikbDa88DeK/0ePINQ7rGxlSuHHKK08RkzSdfw7tF8GyYvAlGP1NpwpUCiWv8SarlarEOd2J8O
aZU0xxI9K/UQBb1NqSk0sHhMkqiKN1ZF+Ro5OlWNXrMuSfx0U9JF7+6SuO3hwwwCP1jfNXCJbZ4z
jEj670TCSrD2Ktw5Fm67OYrKAIvDTKdZki6iIzzLpgqnbhBr7aI31MlLpFLVUAMhBUp+pRYdgreW
kw3rSUblAaRh6LtNrliHRBPeWRjZ8FR1eveTbAu6henhdLMOk9HcqrIUrwo/+Xv7u8yuy/ffSqxF
+MMJ53qeirj/lGBahKXQFC7zNzNWpG9DlrQPEiI9Kw3U1Mb3qmifG16ysBnmHYr/j8qFRfnVoic+
P+a9GiljjoD7G/2l+NATze9bLWhOYaeAM9TS8TWiarsvAAIdexEnq2DIwu+fnvn0AsK1ASJFmjd7
KOo+kWF5NuUbujSNa8tGvu6xUf6uNXn/oKGcvObt9BYatLP0dpo4mT3/UGOkGD9Hdyh6TAZeaNVb
i7LbpqPhzjfOhoPvq1/9oRkPRpxJbpoM7cILZfId/7l4GHhSBERFnDtuCkNnT7CTGXKjVFn3xuJ2
h7rSxIGrVtr0ufwzye1q4c24nudUSpxaPoikEIVOt8E/2wqgPlcossJvDrpUe8uEplMMdr/OLF9b
Cy0OnypMeJ86p1mqKc4zm2mmcEG4ZpCd4MWa1zJgLShxH9TDW+457bEZk4QCpu7QUYyVr7InR9sc
czNoQ0j7wQS1h3UFw2vfS5+mC77/EiI6eLyUjmhRXC6C349FknV1/+b1g/qnJjraG1oZvlVFYSx8
3nko/D7rifRNhgzFnLjncqyoDSQzNqrhzWl7hwJCMI4N4skCDG80WrbvxjmQTDp8aYDktZGPv5pW
UWiYt3RjDn7m+F8JCZ1k1Xhh8ajlpiqvg7zXpGOUdMkPw4gx5w1VJdWxBhpqAWHeM77ePpGzJ+J9
Dmi5ACeYqvAg+C/nYNtDQfXC6N9YU9qQQw5AxiXLz3e6p5ULwdP1gUAFYWpzEG/QlFTnH6ctsrHG
cvnNsgLv2VeQoNuMyVg369aqA21TqGgX7W5PcDpkl4eQnIx3gXjqHTIxO4SGaFFg0xrlLcGybqVq
UrsmrxUDIvsyUn2lr+zSwkOFNVJHQREn6hdSsw8mDSqEcvu0woh2zsKPePLKquxQfevIhDYh5tF3
STLIbpfL5t8AQfnn2xO+fl3oxZLUILLGB72iS6kenqY+VOU3qba9jWlFSO8x6MZUSmcriVysbV9T
1rcH/XCS71AGUIom3Y3LbUReY0sBeI23nNd3h8xdfEiapH4wxhrLS7bTwtm73ragNab+KjsXVeOr
hwT73nhMBu1N0BT7BkWqRgIfnY2noW8NZaE8/NEWopkLKJRtO4ExZ5MbR0Qko0p7s9JS8aGQONTt
utYpS5d7n6J+VpPzCr0Li40SJ9aXJJAsf2HGV5/1Xb0Onjkx7BSmz/YxjdXcxw/cfAOk8j/O3rNH
bhyL9/5EApTDW1Xq4O5yaLvKfiN41h5lUTl9+vujHzz3ulSFEnqwgLG7MzCLFHnIc84/wLQ261k5
TGBHN1Yo1MlHYbF85ciVKxWiq0uFYV2Hojh8b/l0WFwquWK5gwWh5VTMkCJsknjatZanb5NEsU5O
3ffPToMViItw/MM795QnR6UPACSTt/syweNEKwr8cutUFnHyI4uV5MmbAueTWerFbojLYv8fxgNq
RLeBdgCAp8vP7E6jO3GJWyczMQvCtkOvCnBKEr+6vYgOdZWtKRNef1M6MzYjwVND/d4wLkfEwxeu
Cmf1hEHf8FWqOB6NXqPortV0qaKi/1qDmVvTuLgxKiR3SdpEQEDqil2OmubzkIFZVk5T7Hz1ojDY
CE3rtrmsRmyq1vidq22zhqu+OrCEYJJMWuw2LzEqIZeD0lPIzB4PzRPkjfxn2drcg0ZVfu17x/l6
/zteb1k5FAVdWV8kEC5ikZuqJineoJwCO1afyyEqD8YYmefa8JIvg2mSibV4CPFGhQr0H4amjw0s
j6QLUsflLEVfdtoYR+HZmMJ0+pxhx/XZs/Jw/pnBGKo2ITn9HtUI+DnFAE1pZfirKCxL9n9ArgQr
edtcDj9ViSQB19HZTErxr1tM3dM4OtUnGLoqMvvwqN4b9uWAgGthPMp6/VLAzRw9DGNKPToj6JpH
KDVFXweoRd+bEjU3RcUh4f763thFKDNQqZbQTqgncmv/9cTN2trI59DwTlOJPQLvJh4TG6VLrRJJ
RULQynreGs6i/EKPTlY7l1XV3g6acDKcgD6tke6simarr+qB+qDXQ1a9fy1BHxJ9kNlG3Xz58TAz
mxoEtunEakalPWD5Yu7bVgoCW6qiW1u7KavHdy8nQ5IY8RSToF39cjnL1C55wMZII1sdhH8j6pUv
dSbGEbhU9ev+WDf2phQHBSlG75/1XJzKiO684aDlcK5Tr9zS8UyPwOIwHpraZA8g/Pd/GI51pMaL
hiK458upKSgTWBNh+1x1c1L7TdKaT3pSt/tQw7wa0h6Enf8yIqUgisoaRa3F4UM+sUMGPIvOmS7S
doPoaNw/NUnh6Nt6LpJ0O1sp/jn3B72xQ6UVmUx3WF1uy8tp9oh3zyn90ZOSZIr6UqFQUmyGMp7a
PTRla+1KvnF1ENz+QKRQgbkCUoBPbaLcy6NzEAtanjRzlGKPPZFymJOxKl/Kpn9Ji0KskGCuZ6lz
KriWOfs0zpY3s5bXMdlzHp/dWkcpHECutRH1yE2tTWvH8OZYxG5Ax9Qor+r0utDSOR2q+Ix6n/4I
otrYg53vXlDeECsn/vZQkC9UBkNFYRHN6hbnJ6OsmZZNM2U7ClXfBV1qf/JU5OrfvVNYQ0L1/z+Y
vDX/Cp3qUKL5rrrRuUSst/KF00+tH+p2ojy4SbHWfbjeKIxGq9OQeAoo24vRakXrPMVgaqXXm9MG
Vcps46B6W/hQbMXrjPLJc0G4eHvvcfiD+STKSHTRFQkQQdhI9pfjM+Xl+EHLOu8M/BLaUqSs+ubc
+HoUPMi0oPlT3VleDqUN23CI9PjcMa2vXoleehY4UjNCZGtmGzfH4iUDQBEEDo2Hy49X6dOY18Mc
nSc8pD9gvay8ZCjSIkDerGVyt4YCquSQZnCnM7XLoZDfySiNKtF5jjBX8qumQSDe6oYm3HAxONHK
try+FqTgEmQRlTc3olaLjZKwLzvdTpNzjVjER3sQX4fIViCmdNpbPHTd5/sbRP51F9UAebn+Ndxi
dpMtIgvhhehcDDNwJ+CPOZfPMHg/3Maujl4I4emtGUqIZyk/aHd/9JXJLjMaJe4o3SE/f7b7uKce
oPd+wOvpo4IlwybQzDUfxVvjETa54Tn5FG/lP//rzBdBAGOT++/s1e7wnHqJ8iV0nX7npZP1s6ZP
sQZxuDkgHCPYg7K7s2QrilYXBddHfO4nL/iijnrxImwcx1u08B9Bhnfvo1Wh0gdzHRIdTTLkUijf
X07QMzuj6sEPnk0KyobfQJpXX7opqoZdgZHB/OB1lergATLOyYZmYruiaX9rvggFwbqUyHdQrJfj
94rTov8mI3hpDnRaS95Pk1Od8kIVv1iNtTbHrcOJPJYEUGMSSS56OV6WKbERNUF8zsq6/5wNHbUO
Awjjox3OxZqb9c3BPF5Q8FRkerp4sdHU7WGKqdFZKEHTHeu2rx51UU7l6wiCcqVIf11CBn8NXQtO
IJeGtI+/nFpeGdoADjc55zTRAhrkdY6VyRhbIKe8ufURa8l+uCCPNnokTcMQ5sEuUdfSDyOJ2OP9
g3rj+pIcMrhygMKv5bCKosj6Pis5OJqwrSOe7SMdwSjw9kPAzkbepIviB0prYLbuj/zniCwilCRa
SxyeDj54CRIK2jw2sq5Nz0mBK822Ctrpq2kH9cZuUg+DWOI+f0pRSsAUojzhc1jwdmgt73Wau/6l
1cs1VoH80MufBNSXg8sLQjYYLj+NUeaONGpIzkVu5dMG2yF0OvHFCw/3537jNFlU0WnxkHtTKliM
E47IOVjAIs+6WY4k6KqSHOa5yRBvmaB8d1XjfLo/4o3rgKhI4kFXCEXlZRlRT7neLSvKz1mYB8/T
RF8XsXBcEf1An3/Flad8bgKtgXXmOiuehzcmKxGPBGfOskQUXC5qakcYFs9mfjb64lw1aot8pB1X
2zBTCvS/7NXYfOMr0hulDC3FuujxLSAFvYq5Ywf6+KwneTfsRAXr1UcxxG5XtvCNmaGfRklAIzZL
OaTLmY2ZFgKlLPNzmZoq9gtAJ7dmHUtMplWJrbCbNXGCW8EDiWNKTABepAHC4hXRJYZVo0iWn+s4
0Pe1Q/N6amb9N9XF8Ak/0PiB4lu7oe1tWhvZlwMrOif7RFOmr/d31I3I4VLj5/1EVg26YRGh+0oP
54lve45q3VMolSa4EyEqCMyhcc5YJiAAbaTq7v6oyyUHuws/kshJrvtHTPZyyYUAE0q1dDrhl9Qc
Jv6dxyTuiJ3l0P92Ug8/0/cPiOwFPTZiFA+hxVGd6567iJnSVzPc5zEJ20cxzPWIf03ffdBGL37n
y17OkExe9k9kHriUGwFFF+ZKousnI8/q4iFCMeI3mkdKs23Sea2zt7z55GD09Xj9UYAGmCuX+693
U0ZlsHbB/Z6COc0S3CbcvPmseE4YbY2qyOaVKHTr62FtQeuSy4aNuFjMTndbA4+Y+VROdau94LmV
Zx9Q8zC+zUk47appqlfeTfJv/Duiywly1VLzQe6Lm30xYtVHmjcW7XyCfDj7kU1Xo1at4nnoyRA3
YiaDV+FZfadqMx+6WBpP3d8/y2Py5wfQMqYYLIv7S+BpZZVl2ZeJdoKpYuW+3unGZ3TTsodZ6iz6
vdIlH3vTy77cH3YZA/+/YclL4b5QH12eznDurB7dae2kVpVW+LjOerqP0q65vT/OjS8q9etlFsp7
5qqWN+XQLeIyVk+zM5jNwWqbut92oznHhzjR1bdeH+xq/x/GlFVYeTxURDwuN63S5m6oekI/BciO
mwcRik7J8YyLneZRM6O+9inLCeX7/VGvYCUsKesJ4gAhZNZ0qb5szP1A5WswTkkzi4+RauZbFTWq
AtxMNfBfI+DsJhTDfjKjXT0OkBL12l55Pd44sDTH/5T7Ja9ouZ0So9G6tOpM6sJOVm8a1w4e1YiG
lm9l9hpRfPlokDMGK+7SCAT0i6r/5ULP5jhWOBcYpzSYZg/na6XalnCNWy+tERq0PGo3jeGID1js
rRUZb2xgAgRHBngHUPKlylFc5l5Jo9o89ZPR5VvoAlg6e224Jrt2YwNzd8OJpK7Bt12+xotMr8he
DBOwkFV7T3GeIBreRIF5HqY5+U5/rFpz5725rJIOSOuaSL8E/9epQi88DpjaMITToQlLIKMtHCDT
DzB0/NDOXoaf+GgG52yY1yAsNyIiAlwSQE0ljvbC4tECW6qg6zByv6Bg+rMEtlUfxiLX030cxcPT
qAzF9Nj03vDZakOSgcRCJej9tzjypmQcVB2JicuEC55P2QNj1U5QP5L0eVLgBPlI15XeMUebQPtQ
6C7CjvcP8M2JU6tDSAIROEhnl7s5DiH3oKOqn8o60tNXJRjzbaO6ibozsn5wNmh+z/IBXAhra/Ev
S1JLpJ3v/4hb243Gx//9Efrlj1B0tNdmrdRPlaq1RxBV+fec8sjOLqxmQ9JnrEz6xvVDlOD9IhUm
pBH15XiVg2hfOHj6SVdAYnArZz0ieZP+hoi6l+zKFmM+MOlx+N4uvowd3Cc8jynaw0lYvPrbKWtd
rU+NUyTq5meEtHPwEuWqouxjUKNImk+J+0OXjLP3LzDXPMm8AfSPJ+LlhJWhAVhfmsaJGnOzg9jr
7QOwmJmv23O8m61xPtwf8NYKO2xjmdLDc1UXK9zTggAK0pgnV2jNh9Qb+hfhiASOTZW6+V4pighq
AHWr+v0vC7BoyEgxuKx1y63219sNL1i3cGphnJRBaPs46Ap/GNL6xVMHOMxlHIh6A4kpylau/JsT
xvEZ5AD1Lw7x5bi5OfaaGdbGyRZG8zpO3fi5z3saPjpuM5FPV3ZE5hYl4TXyya27DxyMTCEJXyBK
LwfG6EQVZaUZJ4xz535bTr017rOwHPAGVgHArgSpm/OUOheA/Uhxlh/WarNwAO5jnmyMB09pqcwf
4Zm6gV/oc8lhrSNjJyKplH9/Q90KEdx6UJaJkBI9djnNWU8jAVDTPJVtNx+UpE3Cjek1nY2NqFeg
MJFRzNncH/PWXBFy4DHFfQ6KU8bOv/ZSVpjTaNW5eVJj87UtQ/3UVp1xIKG0ZHcbALmhTN/vj3nr
hieXpfyEyh6v88WYCmA0A3dZ44QzVhLi5R1le/wxE3N/f5xb24ZMFRgIKaPkNFzODQXDwCx7B1BT
pTi/lUjo2WYeeqCi5qS248po8lcvEg6Z4IANo/YAAHBxOnBfjzvNbuwTNNvgWS87kW/FKF6quj4r
ZZIdNKKi+4RQse7nQVCuDH/jQxKJ4AFwxVEHX+oyAyBqHcUR9gnj29E+KH1gh6g2msOpLsa5fkCX
BJqdmcdTtjLyjYmzZ00WWJpJkDBfLnOQDI4N256RLbydEIo0tkGix63flsG/vDIwxgwxswvRnBCi
8EcRm+r7I5NUz6WMCQKSdGSxoxKU+oWZq85JwFY99Lk2g80YaW5EnjUjbjsirkQfdU1Cwr7+5LSq
pEwmTwuaO4thNZdOH1qkzqkaDDXeVZaR9r5Wef8qSdjpfmkPxn9YawnfkoEfV4Ul428yZpXPHDun
ThnCrttkYxL9U3ZJHm3VvguUvVFMjXLwzFk4flc7+lvN/7MmaXFr3pSyJVJQIhOXF8Go65M6Ie50
Suq8xuVosH2lGnGOthJMrDOqje+/8ZAu/H8DLh5PlsAMPJsC+6R2ikh2LaCRz/Hoqf1DANwEsz9A
ZL6WhEq1e3cIIYWnUwjMEHjt0sGo1rH/yYqKL1xEmFIrUNyeaTcVycYM224FiHgjLoKepacM4FPS
WRYHydBH1LXNwDqFaW0GvkKt1vQLt18zvZJ/zyJSwU3FKInypcSPLCIVUs2I1DS8lFJExmZkIlBq
/BSNZYpQw2hM9en9ayjBG5BWpN3AcreYagZDaDask5jQzX2KI9dpNkFp0/lMqsJd6VfdyLFksQU2
BDcaCKrFIjpmmKiEeutk432ubrDzSXeVUmaf6zzKT5bX4QHPvfMZFcRxJQrdHBq4PSQzSj5XEjd2
kVEgGGzzNHLdAmU31ObRTM0iedRBHNVPOoJgEOCjKf6l8L/fqScB3pnHCnISfFTuIcyELuMwjhh9
k7atczIiRLSjvk9+qH1lbqbKqVcA39eXDWgqrEPYPlw3PAkvh9KxEBkwCaIQo4b1sFFEU/5CO8ee
9llmWN3OVWOY3WpV0I69v5muQ49O8YcVhjbIZbv8vK4ydu1AInEqCjuUEnZhvkUKzdS/SDOLh9lq
o/7f+0NeHxeGRD2J5ZX6KsvapWbggDVYPSDdKu8+hIoZ55uKJHajKnG01l6+jgFAsFXZxeBlT39h
caWo3gyJP4vtk96L+H+aM2nNPsy8ak0O6tY6IsqBVosErPHQvfyCo95qdojo/Mly57rY44obz9tk
chTrYBvC2aZ2MK5JttzYNdI7m2YmKC76BvL8/PXWdDvHbqy09k60XI1q31SCrlRSJbaE6jTBc+n2
7m9YytVarfL6hUIaTL2FfFia3yw1uVjEiaYuoNFACMvboLwe7mPam/Ee33jjZ96483YaNGzMFDXq
zC1aselaEeLGgv/9G5a9qUpvkO8Ow/hcWGp6DJs2TnZpmQuxdTsU181pboN3h0KZ/QNul5V3aTC2
WO/BbbserbQzV84cPWNi1BubKvZSw7fdvkA5MClrP5ny9luQtN1K2L+OhnJ0hEFMxCeoQMgF+etr
xxOZM0Zm4VkPLO1tohAQbKTdzlvdmoBuxiL5yBNVYBqAXee7TyynlRcS5X9SKXsRnoyqsbPMtJXT
SDnm2VRgh+epo3xpAQQd7g9167NKSy9eCKgTXEncZNBE52JMwzNaMrWPSkv40UuCadvN2Rd99Ky3
+8PdOEK2bClIEREYv+4iEwYIo+KSlSqnrIiSYoM+0TjtchY/3pkNrPTQryfAaKEz2ivN3BuBSXLs
GRbpR3LjxROs6UI0Je0gOndBOdn7tB9C59Dif/kfFpTqL4KaZMGUV+Tv+Gvb9EaZCHzW47NW9vmB
S2ZEQxOuVubOfXOILYUa+/01vfUJuVJohtFelfI8lyPWeR97yWjE5xbW4rCPQQgUBw/n6OgBGoFT
P+ZoGX+6P+at7wh/kQc8DV3SlsXhyNMA/XwTqLDeIi4xzNiR5wr2HJZovU92Z9W7xsztlaWVE7l8
9wH3kNrfYHkYfFk3Umb4JTrWpucIGuyIO64Qj3ps5J+aGs7i/QneHAufaPJ8EHYU2i8XNaE+pwAr
AjafDdVHNVXLTYDyjbcV3aAWKxO7tTd5dvH1IH0Am1+cisJB3dFBAOmc6m3+U9VSER7aLK6K7fsn
ha4Nb3RWD/rB4gJrorlujDT3Tlns9Hv8y5xgY7RtaDxa09w4b+8fja1Br0D2JyiZXy6hYSHyoCmq
d+rdQUVatEmiwjdbtYh3TWJEv+6PdmsNSWbpsDM1ECHyn/917sagdKKMl8bJor//iooUGCBQUXW6
uz/OrWuBi/gP4oqwuRQJkfwtN+2y4ETbw8ofvNCJX+iUuC+zBo4VwTa36IFCIYz4MyTDq1eGv/UU
oDpC2krVFlH6xaKqau/CjKmUUzp7Lr1DA+M95ADEs2h6mOmjV+1Z4viAOUva7PKiKb7en/+tky+l
AdmnUiXlqmYQRmkZJETwqCuDlwBi20tKzvKhsOaM7gPGd02dGyun8UYLE0w5OEkkMOB6IIR0+XXN
QgtVEcTeSQunOn0Rog78xtEj44DtjIn7YRHkoesjBqfrzzTM8tfAChrzXCBa8fv+AizdjshTKJEB
KyZ/IB2kAnj5W0LKrn3pieCUZ5i9+DXL/QBrvgyQj9DaJ7X3MLfV0nabWZN1UAAF5xvSUm0X0Dab
NplTpdvKKtaIN7euAaylOG140gHOWgSRsNGtmSZgAKdK5OYW++BqeCxTNYbjPYXdg5Lpa/LfN4fk
iJu23An0BC9XAjXhLtSF6ZzGdkYGTjGq9oWfN7g7wxwNnmZRbn1bWf0b5xzczh/sHfhVcqnLMUsk
PYp86OyTPZeudopUr5n27AxF21NfrhsfkoVu+CJR8noTRX2Ibqmhfk/nMfgUeCp6wqmIikevCsbi
bCgd9jP3f+GNAMHPksw2cni5Vy5/YOwILzCsMKCPUyaV7015520m8uhT2+tKgiOkbuU7y8hc66NV
NsY7s3jImBTf5dOR74FQ7vKAorjTDGmJDOOURtUXM7Er1U8VVXuoPBCo+6wi5X0IHKmyDGfDnvf3
py8D0F+XtBye9jf6vIh8oFSzBDRjbOWGPLGCF1SkBD52ehcMm17agtDAxa3l/miLxWY0IpDsgEtk
oOxNXi52pTnSyEfoL6WIi83UZdHOMaN87wGqeLDcVDx6HNItLKY1b/BlSJJDy1oFLxHodXznBVjP
7qYm7KJZf7HbMHmuxyqmTBLZmzbxDMcHWZFvy7LVX9pKNR7syW19rCuataLJ4gjyK2SZiP8AZoFf
tAxGRaQmZpf05ocAd45j0yEhgZF7vQtSMW10HMfWmNaL+A9vk6KpxH5KZJIOJ+ByxXuPXFdMLZde
ns6/qzr5PkgL4HQkPcqz1twkc+I+3P/KV3sKmAPUfFqG4E6hjCzGjFtXCcFUJy+DUOLnsBvtf7zO
/hF7Xr5SwrxaTgmokBODzMTSLssXkxGYaj2o6cucigQXZy0oq61RDJONSk7Y/YCk2a7hiW/NzpA8
Dh6b8k6R//yvl0tX9k1N9yV9yZK2eJzDTsE/aAD0hfdb+Pb+lZQ8Lbq9sA2A6V2O1Udu00SJnb6M
AZpVbqhpPw1wE/8YRdyvvZRuzQv6DUrB1Ez4douzKRg9D00t5WyWSBfVFn0VV+0egXQmK8ndrc/G
0xnBO6KPRB9eTgvoFCE5yDOCTim3fae+xEOSHKwEp5ZdEmrtmjn09TEg2hBxGJNinrb0IDaMhIdf
w0eLqZp+s+LE/eYGbhNgtJe0nH4xIzcA1GlNUu067LBDOYIA8KlGA4SRS/HXbsHynBKl6/AFvT76
WVipueuzBpgwVnztvpwm54eteFq8yRNz/kHpf/ymY5+9u7+PFs9QogC/AgwMHTMKNAC7Ln9Fl1lW
P80xC96p40eVlbei6lcajr36WLui9slkZmOLe064QWV1TS366nsDYqNKLotweK9ftTVmB1azmw3T
0Wwz0T8jz2q2O8BlSWWhN6tmIRG/twJ35WpfSljJXJdWIVJ2jAo+5A/I+a/Fb9u4MmtAE0cnjSvX
9otKSb8YRoVg0aaqy170vHkizF5aanafNWny9iwCC5qEreS2tpkCN/mFS6Vo/b4Xg2f5wCCd4cnJ
rWz64ASxbvqUL7p/7n+t5ZOV3/0nX4H5CrAE2NKioDQ4JRrTfdW9xtiPbsU0dXguRL3weQoZ7kY0
mC46jRI8R56mfIlT4R0STy/bzYDbirpRTRG9tUEbruyiP4zii8cCmxgmBcLFCCxIAvflNqLa7QVC
6fvXPp46TD+LLIs2WavYx7CM23bXm239FRW0qJl8d8QztC1ts+FtW7vJBtRVOX5KLTiTGzXWveSo
jYmirUTMq50ui4BwTIA+gRmH3Hr5E2PRmUJtk/RVncbS3USGjlJmZyWveYML9VYkQ2PuvaBz8YJ3
g7o52Ah4rQFIrqKNzRsH/0mkKMDQk+Ve/gjXEgPCAXX7aucgZDoojf9YSaU2O9crqE2KtN8WpjOf
7m+b66lTx0JGlL4XkIArK4jW6uq6V+z2FSBUtx+roH+0p2S0/RYHACfWN8LKk60yle6n0nb6lZh+
Y3Q6FlBZwKzyuFkSKkVgD2Onet1r6Klo3raD2u0txxr0AxUuNfwJc7z9SJ5W0qnqs1EqWSHKu1Ln
ugo0f6CcoFUlQMC5aomJkJo4N0D7qit2sHeViAe95k6/3EYLNpWu1N/vL/mN8aQ1FmAAFHpAny0O
RO1Qd6UYlRwbMuvQHycQbhuvSMuPWp6J3zYyPenh/pDXwYEbmkYUZ5AXJLNcvD8mNxFI0XfFMeSZ
6/qTCKYQYFLSKwaaa12AF7dtRDXHrsxNdZePit3tefrWpfA7YFbfLB2a5Acj7YwYR1azitRxJVDI
n3AZJ6D+8JSQ+u+oPFw9y8QQeXo1xEe9mfL8dWymEDRT3QXfUkTE1mDa1zsPKSFWmYuF/Uf1b3Ha
NIQmx6Eqj55TTNhUK0PEn7S1YVV9qVr3O+rIho8Ug/00VbG6Jhjwx8B+MVs6PWRuHDsYZsseYZ3k
dQIbNDoKDGKPaT8axgYSuIg/jnZQgUYczan7FoGvKLZOlybla9SnZuZXBPfvTZ1OAdJylvuNgFaH
m24OvBB/NdKxfabmZCDNNFnAdN2SzlU5JnjyWo7Qx4Ob6oLqv1XwCp1p8vuNKgzztWCfvyDPmXzK
PVjjfhfHxSfoorp3qKyhq7fOGM/jtqmQFdgFwsjykJZ8g+UmNGX62E2gfElErCefotBp//HQ7Ije
MIGDuhyGHjtnRu+BOFKl+lumOME32wWt8mTP45TsnMwJst9ARZryOaWObnwtYhUilmdktbG1IjMM
ttCI+uopb81soBEoEx+gB1W5h5FtjU/Ae2rzuYJp8H00mjLeWKMzN48KNsLGY58kU31kCwFEHPuZ
+t0gvAzEjRI2DuxNtYyU/f3zdmN3ka6iyUKPG6zn1bNYxS4zKpL4aLXt8DTVYnzTsf/7EFBW5PSZ
TfVbSStrQgVVi3O2WbZWmL3+BVBYgL2QwvELwM1d7m+K2R2nm1cMIqfd51rJorcoyttt7ajQOpsM
37ZYUc1XMy6DPUjZNbTT9ficYiAOqA6wi7wlxzqrnRnldD2gRgcKcZ8ID0iZh4hVttHdVFKUvHq2
zXPidtVLh0BStvVocaYrN/ufAvTlOSPhIsbyOyRNYNnSzCx7moWnx8e4mGfHx9Q0Vr+4tdF8GIa+
cX1Nz/MP3MvOucA79gnRjOwM3TZ0P89c/vYpS8oyedMC+ivfrQwl9uckaxRrzfri+k5wSdakTDSv
TvqBi3DUVOikIJZQHTVsmZ4mPYFpGuVcTb5CeUtB4EwV/7u/R5dsPcRtXDqQdAioMMPoWo4Z55ga
eV5fHPtm1oadog7FW+w2Rb0TvWTUZpGFK7mfak2cfJ0jz8g3eqEML4OWVDhmKkaYWt/v/6Y/F/7F
55LPRNaAKrBkzC9rPdZcIKow5NrHWtSZ91oGUdd+nEji9Q+hmjTDtm8iz/aBhHrRp8kaLeXFScsJ
PypV9BLem0TZGwJ4YtiobY9ZiV4pbbrr66lIv+GYMZSHNp8G720suyncCZTZX2tkmcbPKJDm474M
jFBdeeT80VNcTIoqPspt3Gv8sbzwjapL3a4wjY94q8+P6hTO/3M7URhfHD0ID0ZbeckprirOpRcN
sffkoQiQPZpt154MuxLZNsIF8YNtwic61VlUfXAGyhUH3Ow65YNWpH3+1bPiePqcO1QfN3Xh5Kcs
0ON+pUSzJEVLGBaMCA4UpSEu6CVJIbKHInHyrDuqDWpzkDcNgYirKkT4uR8aJ/bzWfGihzy2Bvzd
s67yWxBxX+bQDI1dSkeBf3u023IlZbuKNX/yc6r0tA2ARC/bsXGU9F2R9+OxyIWjPaBWF77OcSWe
AqgOm7TI8u+geWOIr04/vs2DG688Xa5OLz+AscFDU5a9DjJ9kAh9cLzxaHb4OfrYt5i/cruOrc2g
gR5Q22hYmfJ1iYAmmCyWAZADNYEgz2V8NyKavyZuSkcVovo/6tA/TXOY7KWZiZ+Qlnv+6KZInWlO
ID42JLovlE7WULXXubL8FTT7ZamQXpFnXv6KcdQroyUpOUKGQue2qyqz3SrFqD8p0ITCTa8U2vio
9mhZC3SgimdjdJN49vsqN0Yp7QEHcFRmI3mx7LY3txAk4F5rXkYJfbAaeFvWpK05xV4HPn41dVS4
qWTMBMDFY1iDhAHoZKKU2pR4jGZ6/w/3Rz7vRKfPr0E7/8/hR6agVWtnpzQKQlzJUHxShI0O9f2A
d71zAAOjOcSrG4QayqiXC2hCFO7KVC5gaTr7KHF/mehVvKm4D7+mWVN6762lg6MHbQJ7F0YkTbNF
TWeOJbmqdacj4bzGDqCZP5aNax7cWA+/RN1s+fPocT6crrbO96d6ld9KOD0HlCcB5TsYe5dTpWRf
U8bu7ePc9O23PkibGHHyUHN2AS3kj0aT/RsLr/t2f9QbC4zqMzRBKeomtUMvR8X5c/TKxnKOLvyl
3gcNl+57x56/522TvHRV/O/98a6yGMoHvOglf05K+S9xq43T182gRNZxnsFm5JU+vnVt3W2kof1K
DLgOe5dDLaY222mtuCKxjnaRY8jnRjVmMSrojG1URcMeUb74kHp5thuNMTnCzV9jYF4/rmAUUSak
bg9ejgfMomQRCtSkExpuxxFRw/TRzMuyeaiDek79zqvqBxSXQcLYiZv/r2gHAVsDVM38mLWV+drT
OfrHmPvkU4WRVbfBtTXeF2k0rXVPrvedIQF1qJiTAGN3I3fIX/U8pdfKkUeofiyVAWFzdey2ql0P
b0iIoCemK3N2CGisivd2GbC/krJ3UsSJetyyh2J7xlgnvNCP2CWrm8B1yk0Tmc4nQaX1gUJD+Hh/
4/0hTV+8MpAAQCEWkBe+7vwli3l6TTyaJVSS40Rc1Q4pzwrDD9LM1vxSBXvyFLUqEs+uao+PWjeA
g23DxlO4kWFlbHoY9comia2gP6SAYo5kUePwwZg7BSesyVR/l3rsTgenLdqHTlOnAACXqFK/ckdH
5JtAV5Ot0I3M2wHhGaxD12qYd+lx2mvUkUw39fW8mCStxJnDbaMrVvrJ6izzAMe/QwhKVYYvFATr
4gdwUv2bacwKkUGygvw+LofHqO2n4KkG/3XO0Vr5FHdNF3wYSJOFX+MyjpR0MbTW7/uren2c0QEA
AUV5kMYDeJrLzWM1jehErTnHln5ZtA1yK1B2BfRvup5dF6wxnf5oGC8/Ir0GyiBUoaVB0+V4wHQU
8PuqddQ6LGE3hjB5/aW0JvxatdSDUznNfNCmuMt90v9e7IyecP0IHk15iGJHb38MAug44mczbAPZ
+9124GQ0P/ZwukOSI9Uo6zU577b7C3Xrl/O4lWgJfN24WBYrlZdQeMIhbY9BCOjOqXI92upzYx4d
KqbWW2h2ygZMtqL/m6dduktpX7kftaotKt8uUMLexYA+DnVJsQCEayf61FdBM3Q/FU+ITaO7RfaF
FQ/ntfbydRiV5GqsIRHtwC94qYYepnFnV5iCHDkSyH/FIvLVwjGeGiFKv/YUb1uM1Q+vRz2fO+Td
rVayUjaXA8gZWt1VdMK3yS3SoWuPEzfnJ80Loh8CVCrCyrF5mKeu/lY3fb/GX5fbaLHNABgBIQCi
ySNoeRcrbabMKP6KYzNigrFFfi3YOqVrPJRjE2xHt27aR8Jj/pCHAnO0+1vl+komhaAlwOVIwdld
Di5MYcWuldXHHH77g1pBttqobsC7lTLkuQjV9Of9AW/cALBfuaQsNEFBwC62JopXws6npD+KCijV
dgzEqEld9BCZ/2jYRH0Zkirk6df7w95YZOoekkCI2weUN/mz/rp4Wnigsxt1w9ElUcrO/AAcPx0H
48DtEDZl86um7mK9FLNViC9O8H9IO9MduY1lWz8RAc7D3xp7UKvVkmXR+kPIlsR5Ss58+vNlnwuc
LhZRROtuGDZgbTgqmZmRMaxYa2o3fNeqfcZndBZIg2MZ5nZCKQjDyu7ZRd8hBQiCXnNnTKBhJ08E
GSfOZupameDIOJeKpW51ftY+u4SosMO0Mnl9L9dvDIhnZlraPydontSgApPYPZluH7wYBZR78H4q
VL9HJd4obKycLxlkUkXAGTE9sNhuGl1eX00e655BR+lDzJBhhODJv3oQ400HhGU2TvSK82OMB0iB
7JnyDC8JTQo7NWpO7/A8uk48PhSjUfzGx2fGIXXstHmEgz/9mcoW4lnLvOC/QTi9chD12Ad7Xelt
89EY9FQ5K4VQkFkN7bSiPubY+Q660w6gqOkmkJD3sX28fUZfo4JLTyAHkCgEUQkngV3W6QY90cty
KubnRIuHF535Q+NQwfVFL98Iqg9jmCafopDy9H6G2Tk6KjYB7mHu+1Y8NlEUlzRDIWfblSiqAHlD
G7XeTR494T1MU5V3VzE+0Owoz1bGY6GVeupXnZ0O+zIbnd/q3GrfmHrn/sXUob2zUQ4QhA5ziNj0
7YVeHwomViDskCKTErO0SLTGzNEqw1FgNTDU5E7wKH0NyT6fcqZAD9yKfiMcW0kyaWegGAZtv5w3
tRfpTquh3e2pon/W3DrN5t2sUz7ctaXWBs0+6uLhkasTeUcLgtvkoBcWaqhWXBvfoL7t4hfNnu1/
3/sJpDYT7o9an0RaLu6jkkOiPzbm/Kx7kWbsOgRU0cry4oeedPgEKTICgLctXnsALEoqJRJboBvL
wpcYK28elGF+bk2R7AYz0x/CUfkrcCv8Ual26n8Fjud82+j1TlMXkaQpPKZUnpczzqXb565g+PK5
1NGaKorU3KUjczVupt4NoyP+um3uOkK8NLfwNgjCoB8YDOpzP0G9zpRL+x1eZD9PJn3jPbkOVCQY
lTILeSxJ/DIWTV1z1DJRqc9VPjUnpx8C50Spycr+bRqppJLqDdwGINmgZSzn1E338ZiO3jsnM0lq
qBsgwyGZBxjRXGbUXZx7zhQF1rOjTWLe0ZrXgf2F6rFBmW3jFq3spQy88eQg8fCw8uO/eULNyK3L
AgKJ56bP5jMIignSRStDx1c09j0pTq6dbm/nmkXeSwccAAeImP/SYhQIE33lUXvWaoUBTCeNzt5o
jtk+zLvwMA/NVnCycn5kJUpSnYH4ofF/aVCEjdaAztKfi34e56OZW737Sc1MD2kcXQ/MjbRU+rlL
f0/UJ6fMJN0KINvFF0UKTvd64WnPZYyDyRV4Vs6oLAp9o+h9HXxI8CDNDOIOmdAs0ChKVM1ghFL9
eWjLbq81Jn2fzBpOOZLSe5Io9R72oeSALitl43dvITeE/EkqDkG1vdjCPjSMsaYS+5xmdfoQQWZ0
bwQATTpGIw9wCW2iROValt+U+QfmWolZOKyLLYxraomoG+poMxfmfoyS8VxCifGhyMLogxYk3t5D
3fgFmRH9CUZ8bx+LbjrCv7WplLDicCWRDkUZsCyMmUgX8ua+kFPXhYGS3DMvcPZlFlr6syDYvzNx
u8Ou0HJzPmiK7iob93TtEFOMhmpRltmuyordUE2x5HJ7pslrnL3B7eOdIj2QbQTOxjO2astiMIIa
JmXZZYpMvclMmZBUn62y7r/XiSK+oIcI/rnXrHDjAVu1JWETpLZShHsRNZRwJET6yLoqIx9/9kGI
1C4pbG/+KDsXofrbB3dt9yRTJ2p1qhxhW5wjLTG9WVA4fYaexruDlB7StqRoTl6jzv/Q22ciUczx
19tG15YIIAT4z+sRXtapysrsuk7M2nMMYfsLehDqQ67X6A7SZ6Fh+gfGZNMC5gDqo8vz2TZuNQX0
NZ7LdE6qRxXax6PhKpD6xkpmbXzOFVdOIQY4HNI+wKqu8szB7aAcSnDltpV4hxTqJZW82tO/1/Wg
HDrIv9/JKyXfRmrr0u0RfrCFC9czR3lklkpmPDuKWx8YEzAK5obd5CB5H3aaMJwTR1rbmKFd2UJQ
YxSqeCDpJCz7X5MjuqGbTfxPXOn/8Gxn2g9KJ80dj5xpvhctBY4IRT86PuBiQTbIH/PGxbgkA948
2ZRTY5HdD0X/q2qYr2gzCuKcz9TYEvNZuRUYlKz7XAkC2MWtcNyiGmNKWM+2Uandf71kf7uj5Gh1
Z850QLVbR9b00EIoP2/wc66ZJvZw0P4Fz8+XvVxrnFkJZBeJ8aw4SvUJsFaenh1jyt0zGLX0OwnR
wHxrPvxJ3GPDVQMzIjUSCuyLj2yHaVtE+PDnWbHTg2icvDtq8Rw8zaFbP6tdVorDu28m0TJc23BW
SjKRxVJDlJRUozH0Z6rEyqcYtR3nUJd9kp5Se87TjQ+7kh3ZjrySEpwBMGPZ9xq1iqEt5oQ/zYLk
z4283D44eUuVoFDmBwK0+NRrKZxhbd4+KIYTxh+jSgkfKJ9on2+v/BobhzgVgRdpuxw7YPbgcpdd
IwtT5pKzT3Fos9dl3xrmLi7G+HMp5vGRV6W9b5KpgtHeHpgPt0ZY6qpR/AQmSYkaxZdyz3j7FhX7
dQRFSZk6hiRL4s4tO0maAPvmWK34FDD6ke7ioCKsAJv1AcAP5V99UL6kQKl28YS+/Ma79+obL0Ma
Dh/Jq5zw4dYtBW0AraURqlkth776BT0zgPvIsj7AMOOcIy3NPxei6I+tHps7uwvFw2Al/Yajub58
rs4IOS0mOdN9xf5LJRzJ48IdPxHQJN1+jIG8jVRDXmCFSLydqzOB2NSqvqXQcv1scB6pxYJeoqPF
sMHlcShgHewTrxo+TYHR/5pdr71nBKhRvoLW5wm2zNAJ3/1SASilWEVQjn7CVYHSnHJkitrIfc5D
7RyJVNd3TZuUDJDl7ud8roMft4/89YMh00jEwuCq4w14vZ1vfHg0x0MLr7KDmEBb/ur73qIcagff
BjTIv9w2dX27UPUFz0P8JNVZOcqXn9PMQx7bIhUf0baa7ztzLO67unTSozfkwYOZBcNzH3XqMWpT
Q+xr6Ca/WkYblbCUa7EfGVP5X5xqZbtxwq/yIAYsgJoaNGmBtIBTu/xZugjqFoSL+Jh3ev2LId6R
0SZaF+Xd7fVfnSYpz0QeCY+JJLFfjhK3XlyYWtBNHxnicIezWUTcGLMlRbeasPgVzrZ9+v+zuPjg
QWK35gRp68eOwYxmr7hmdheEbfMhBv5yjmP9fNve8jBJmQgaPuAJwJBzihdvVW03CjNMcf5UFWZ6
z7NsPJVG8KxF6bsnAV9NQfgLRQp/o2p5uWlZnU9FWOX5U+wEtLRMJIZB9GWlD2YWiXO3tX9o0LdN
+1SDMuX2MpfuSNqmU8KYO/VsoJ3ape2usUZ96NzsaRxpQcVZbTP1l7u70O60Ck4q1/hVwP38z22r
i+MjZ0sBL8pgWXZ08UaXVsd5St1GyUJ/GhvrCYrF7mALt9ibCRwx3LZpa1BNPnZvHP//GgTDwCNC
yxxI4qVBp9FaVR/V4FuHQkT+r1lUvQ+aLrirp1r1nhJk4vLPqAxa9icNeipvX8/hFoXB4lO//gbZ
NiC+lHQlV9V0emV9MM/KtziZg+hQF55K6lMDQP85pKi7AOmy6wBoUCiq4+3vvXz4/tc2H5oLSxed
Ftnl+jXa2HoPy72fjH1/dLsw2VdqYJ3KKFC8O8dKnd810eLHxizEWS3aKDnOtlA2fsbqF3jzKxYH
vW+aoekbFA8no2yGu8yoRtCzsTGLFzuOx1/DbCawcSTC3NKulOtb7j+NMu6WbM5dTV1lQY6OVmoo
3xgoQym8mkzjpalIX4gzkAm8/bUXIc7rxwa2x/FmDoKpK/kZ3rxDVmyptQiHyAeoLNTPql7oym7U
kJc9EPKEj2bTuukvguThXFRFs+W51i6XTZAjmWJh+lzO9zkzTPelqEM/EIgfelWePM9FUf+TeswA
ENYV9kaQvXa5GPvg2aEZaXKzL9drKJMXDqUToo8xuMNhpnlwBDGXGIcWH0q/11Sc8dAn7pTs25KB
rj3la6XeCL7XthgdIXqCEqHE23f5K+a66rRyrkLfgeT0bjC84GBMjXWobUDhtzd43ZQERJHUk0fJ
P3+zwYqVYX+2Ql8bh/RvoUtiHN1jukhre2crUVwzxmNLMM/wHhXOhYc2NHyk3SKoi27n+ERl08zQ
u68r1Ny12NLfl3S/nl2E2oFsEzyQLy2+IsHDMDduHXyLaqGBokmNaDoNShPOR0Z9B+d0+0uunVVQ
8CT4rwNqSy40vWnHsJSkSlYNneXg6OkhrSr30xQN4S4Mpi2e37WPKbMhKfQBQeFympBqXpj1aqV8
MwkMd5XnwJWX9WHxl2dG2ZZwzMq9cEnxPUlnwPKWnSlTwNWpIIz4DWRKtGed84MGmO2+m6u7Zuq9
vwojdk5Gqgzpzi2RFt+4lyuLJTbFEcmEi38s9rKi5QZAqwn9VpuSu6ab2scuAurBnBNxxe2NXKa+
8uBgjOI7/QxggktlKYsiEEltp/DClqL46ISK8zOqChEf+P/Xx3xIRLyfU5USajfParmvXQniK8D+
9Ie6qd4tTyd/EChUht9knw44yuUlDcIxH7NM42hV2nBmcoOiVR7BzVqNbfeg8Q224Cdr+81eU09l
wMC5+t55GiuiiazcN/X+d+jkc36gqusZ+wbfd+fMSvwcMBJ0DALDvRPGlvm17ZYse7JYRw3iNWV5
45VCPTe1LA6QYLIS43vmDnBnR7P5o8Dx/7y926umKOcy+a9Kukv5529M2U7YNYYnEr+LIyXYq1D2
FDtYWYdqN6pZvZFHrryn5Bj0uDUebxpni9TV1MdkbBmB8LO5M8TnsrJy9ZOd2NXwlcKx4+1nr+/z
/wJNa87Coubzcnu1K07K5R3nQZW1XTrfl6utAFYHYeYmfhWaE6ALeI1/k9yafzlGY/Wn3B6jLQD1
6geWQDnZfKFqvohXIbxjg1Ml8c3Cnsa9PVpORsRGu/A5SEbt++0FrlmTVTmburIEvC+sBe0ojDGu
U5TCxiCnF1CHs/Oc526u/xsPg/n+NwaWH3J1FXyYpHu5/J5Zl4NPUp3EL03kyXYDXrI4tE0539VO
GW2hWNYX93/W5O6+OauBzpy2FsaJb7TQfrxM9SyCRyDZ1k+3jba4FdaMAcqSEnOwORAeXBqzANib
vYKWcFGlQft5TLLE3c8dYrQvOgPj1obXXbsZEqbMqDE+5wpzRmWxVCYxxb6uGH2+syoSJ70AHbXL
Dap+53BwvdIAoto3P+ECHto/uBn0IjkyEuMHBe7lcitgAmVYOanfNML50TiTc9aSIT2WSmO8xIBf
t56Z1e8Lq6Uk8EMhYMmW0Zp2F+uAsv1BE+p88FK4CXY6XEnDPlfrzZ7rqjmaCXCcSJ3T5RvSV1Hf
VtBQ+3ZkMEnbCG1O943q5PvWHcSGzJD8WIschVaHLDUwwUsVaxHoTUHbFG2WZL7XDW79qE7xbDwO
jI5sRK8r7sxjEo1WKuNObN7CnRqOF/aiNnI/yEc7O2mxaSXjLh7EdLJqZZ4fSicztxhVVo3CAwvL
ow6JwzLwGozIqXspPNmNQQHb2QhIaKd049Ac2jI17JMGF+6WtOTK9qHcSksV1jO6AMvEJIS30NJr
NfUVS0Sw0mhUXE1Bzh1UMQO4BbM9tx3p6ip5q165lYg+Fp920sUYzk2Z+lY9Df94xXg3hbpR7VHQ
yFtq6kO7lezJt2d5aOjPUU1hR0EGLd4mDbB7MkGA4895WXw2Z7wtNeXZ7vZWjZd9okUPal5VOyd/
/6sMmTAErHCz8zQum8gzE28uWgqZTy09r09WBVGNkza58ZTNqMbvo1E34m4XVoHq7oWS9+7ftz/2
2u4CiJDpgycp+eWfv3HscMT10KXYua/nafnT7T3lye4NO9gzAD+e328L6iESBhmBgMC8tOUpsPTG
gUBLM6ytD7FWFF9JjYJgl6jtj9um1tyApMygN0h7hXDy0pRitoQi8Nz7RRBq4yGfWic8MjO2pSSw
9vlAlAHdIjg2cDmXdkph64PZOoUfRq71L81yFxHJroAWpED79vaaVm1JFDo1Eep+5uKdgFzLRojb
y323sbI72H3KTyg5O86OE7Y1vbdqC+8JBpwOz1W+HHZQ7DGWmvl1itrVfZoOzbktcBFnjeH1v24v
bO366cRpxMIex3BZuoVrIELwEzXStE9shD5Ua+cylfKcDpCa7Lpx/CVMY7y/bXR1heBgwHQS78O7
dblzTDvMZZdx8EXamB+yNut+Tpbop4PVgnc+3Da25tIoDkOERZ7G2M9y6yRKTFM5+UlWZM5ZFEY+
7WJNABlRZz1E7rtgJv902+jaCknSaZTBLCvHTi5X6EGxrMQmiquuKsp4N3rAZ0tjch+r0NnCU6za
kvPikFZQEzAXtij/2XowB7nvWQN9b5vZs2NpDahIaUa01YFc+5qvLIMsTZLTLIzFphO7dmZD30jl
PT9BbJTlQI2FOGq5iNwHcuJ3Nv5kYs4YPGjV/2dycVpcANwVEmyFnzewn3yIM6P/jkCVqPdurXaf
h5ou1e3dW12k5JnCKdMeWiJUkrrtmyFrS99WkeFisn38GCixlux69NvvJy0pvvyBQRIlnJgkZTIX
XS9rbuZK8/LSj5woPw9s5862Y3Xf5aJ55HmaN9zZ6gLf2Fvs4mCFeWaGRekPNc8eK2QTKT2av4i9
ix+ZVrkbtU15yZavPGV7qo1AcYBULnz11HBcwkaUvqPmIj8Ie9SZuyvdeiM0XLsLRAiSYxwaH/55
ee+qsfO6kAIO+sJd/U+mGcpdE+blSzt57wNsvp5KCfclgEBTh/fu0tLcyimaoi99dAAT/ZgBDPlR
Z9FmCLi2VZKfUFL5oe511fYOiyRBrqb0E0eEL3lZB1+SuenumOL7XNTC2AiKtswtNmoANgxGNSl9
4UrBvT4vvF1ZaEpJ/V8Pq4PtNH+QcjJpBaZBnn72bhGaEDd7c6ebhS9IS82DkzjGyQ5yUX+xhJ5u
8citnURqErCyMRovxVYu9y1CQSwNo6GEi95yPiVKF0OYV1fWxhO3ktgSmhNc0pHEkyzzvGHs06CZ
rMLvYLwPHl09UrtzVtn1uSJz+dBaiFbsRRCVKoNG1RZn89ouvrW+ePNUp5HhiktoNBvqS1imYXPK
c630dil0COrBqxBcuu3C1r6r/KAS3SqbgwsXVggbgqNEK/yxy5PhrCvaUJ+KXt2CKq7bIfNjNhA2
1GUjsG5zCvqkCj7ks0r1nxdrQ/XJo/zzTuqX1wsumV8gOpbEq0sd28QZp3KOO25CHefKOcrFgzlC
45QVzseoLIMt5cDVPZM8GaBq4PpaOhRRzYFCFlj65hj09S4bgvIwhdl8J+q2s/eR5W1hy1bPKGgL
BhcAKdKuu7wKRW2kVd0opa8og3hwy7nZFwDDfs+0Bc/c1uYFdbDsftR5+W4flrWo03pjeXHlRVsM
xpCllT83iXtUxmG6y5Qm36VNEZ1n9Cm/eVWgHP7AKJhTibOntr30M5D2VGGUNaUPxxo8R4oI3F01
MACdEMocVNx4t3cHc+tJWj2wDkriCKkAtbEWCW6VDhWd8hCH49I7OStd6rhHCbLbePpWv+kbO4vd
9GaVikRiE7QM9ZHJ2fg/1AI1yWpFU/4YQ0n+lIZt++H2R117cGEh532yCT/BDF6eoRg2NCCDMn+Y
c2U8J3DZqafaGCvjA2ys1rThVlfNGdBwyso9KcsicCFraLpReKkPx4qu/ItoVZc+qZ1V2f1OdouT
f24vb23zYAxT6b8wAgIu63J5rTny9kZtwZSSoFCnaRkBYS08e0sQdu320x+QI2AUXWEgvDRka7VV
Ilad+U5axv+2pR7OdyUjisWpYiqLsT/L6O5ur23VpMz8KPbS9TYXa5v1yVAnr819FLjy6NmzANP/
7hmEax7CFt2IfQZLm9iIL5a4s1e3ygrBYjCEey0aSg+9dtTYUdD/m0PrRzMDEz4RTeXaL83sy/mQ
m1mmn7seOtXnbMg0B7ZR0RoWHHvmEHU7p2RY7CzqJoo/TAR7X29/lbUTRl4K2lvqD1MEv9yIprXD
roZc2DercP5SMDPZ76Ykm+7D3PO+3La1dmXpC4FdYheolyxOM9lvW8SGkvkds57ioEZRNXzRWzMJ
diqV+L2XJt9dd87tDbtrpxrwG1eIBV4DLKBsaIlCuLS96DLvb4akWyXea+ootmCGa2dMhkBQFctR
1mWJqxhFqyTVlPsNzFrBQY+D6Te6yiq0wUHx3Wq06Xz7k64tTXLKUNOAgOmq4O1kJXDlKeZQK3k7
vkTtLLKzKN1i2N82tHZO5OUxbInIvcKM8IJZc1qQlbZpZkS7XhNxd+eqU9ecmmga3I0Xc/VDQkvJ
VQWlAmjz8ljmVY/8uw2krmjH8RxDBfbozqiw7eI2dpx9Eo1j8CefEh1w2XynlLXUGRIpwDJVVwpf
S5A6O85lQDfEBOP+6/aXXF0a4l0yoONMLmtraV7BPdyS/NpKG9P+6SLEVmPIV4e93o6RfUgA8G1p
5ckIY5mQyo8pSfzlGMri6uWpUaYTdG3+6KAWYqlJ0e0Ce24OzuxO6b6n//cBuF1wlydp9Ym6avXv
7VWv3X3SEIqxJKtkqosNRUQJ707HwFcRj493QatqFcO+bcjoVAXcSm3sGmLO2LH/vm147XMDaWbh
IIBxc4vYK5nQhk5I/n23VNQjwTq813bfevaBZnDztQHBNm8ECatrJeBCWlIy7yxjdrWqjN5pldxv
C2dITqnHeOyDolSd+KEkcwSlomgRlNpBYZduBbnrtvEEEsuGR1h85zqrrEGCT/3ZoCIQWknuPCJA
ItE5blb8M7pRY+x6AyTdRjdszUHQVKDnz6D59ZCKak+NPSkNFfcESktEv9NmfHRtHN9nBnWSaKtE
vQZgAdHFEBfAJ67tcoiraqBzdtOEursYtL+tMbo3B52qu9qN4YfIEel3kfTRQ6I64m89LRBnsfT8
i9ZN1svtE3b9yXk/qZ7x0en888Bc+iotHktnBjToK0FTnzJDcR7dNk8ixpDgz9xVYEoYEfDG5tNt
u9cnG7uvpNE8N4xHLAKaHvRF3Dtu5BtOX531zAySIxfXavdZ3M1yq6t0Ix5dwaVKmwzN0BiUQyoL
P6LOI0RWEEWSabeps+udObvTKYoOXz3FEGJHa8l2HsbYa7LTFKQ/SRMaL9zpyVhtjSleuzR+CgkA
Qt40Da4GMB2H4Xqrc2I/qclsZiZlflVDPMcPeQ1W+RiM9tieFdTpyRCU3N1bbWo659tbsHII+RFQ
KzAeQsn2mrKd0kBh5TT0nYQIFpLusv2vMDprV6WNfXRiZAsQ0wS0xiGe/Nge+JdZCJU5WUqzySF0
HQ1IXk/J8gIvJqBheUffdNgqfW4hLB0jfx5dGwIMs9LyE7U8aAxvr3vVkMTb09inLL68e+WkglvS
wsivI+Z6ITJO4+GUOZnYwtVsGFo+G0IXtlUnNYYMr76LKVLA0wxxT7WxkWt3CdQOTHkSW49Dufxy
rlDVNHXH2G9SOOR2VLpU9WzC/TWcaptJf1gQ1XpL5FUmi5ePMqeGIVQmdhjqg7nz0mhNq1YpQj32
Q/hGokdmlsd/PS0LP45lMWZnUBXRuDOGuT8XU22nG3u4enZZCAGBnKK0lyS3emx1mlHXiDn2Xfm3
Y0TDhz5qQ+s0htSHdlkTwcgdlok9HxOqteZOG/vBLhh1cLVfRaW29eH2qbp+QvgeRESG7Dzyl3S0
b45va6pJEHhV4ieDVfydqbOg14IE3dHOuUe3ba0dLEjeYUmlyIRLW1yVqKm0RpuT1G+ZQRqfYH/R
oSIXYvS2ij/rlqQYhhQjvQZaxnBMtlHDqkLTng4VyNn2N8IT1VZXZe3zEStTvwNawN8XtYkk05va
UVLAPXr2UR2j8h+lb/+b5skJN47O2pIkLTIxLBeBSsjlRmUBRHc5ss4+P2PIjrDAdvCY0xdoNpBn
az4eEkFEX3hwgIUsnpvcBgdfwPnux1HkTJ+9csjiH/BVxckODcYq/pi6UR8whKjW3blX2vC5Hexg
i7Rn7YF/+ysWD7xq9Eg/5HXit22j3vVuBgFhTuB8aAdhPliZpT+CrOj6jZRrzax0DlLQCFzhErCR
0MS1uipKfCcaivQQhqF5Dz+P+hc4K8Tn5g7+ig9My85btPFrBwnKdjBHkqDnqmcQdwOi8LWe+DH4
+EfAlMQvuoMwleSzt7cg5avWqKO/liCA4y4iVi+amIsfxsSHlyw71tPoffHiaqKEN8Zfbl/6teOE
dwezJfH59Jcuz23ZF7VpVWnCoFYEcSRCBFW7Y+o0SfZhE1r6vnEMQLhVmmbxLmTuda9qkel+vv0r
1hYMK4lMSEhJwO1f/gqhdd3cM4HnuwGsS3t1jLXqpczjwdkZfYnG7W1za08blND0rl9n15evjM5M
WjtkPKEVhZ5fvaX+PXSoLCSQMn4F051smFtf3f+Zk77jjRMPa3PS5jxHzdY2UnFEq87xXqp5Bl5B
chtvvWJrl+S1pCRR4zLmuTSXN62rC60MfRvxnOxDrqtBA7UkOjrxWSSe8t0J6sE6Roqwq9PtD7u6
UkoUADp4P65KZzyD08hYFHB9yx4+I7IkFVuUKju4BZySt22tbiJj0AwcyumEq8LsNIC9FdiKam3Y
I6ZmPdZVp+6A6UeHyBmddzew5biFCnabYWDoVBYeXjHjCTY5JfRn0yzGQ5TboXdQ5i7ccPBr35Dg
nXI6hQnek4WDd4YWvL3SJX7T1vFzIkQuiy5Kmtf7Vtc7fWNZa5+R0gvIQhC4ALYWV8/L+zzoasL1
kf4TIlCzaf1QptI4uu6Q/D2PxubbsbrAV0Cjy5NMZH55Po2UYqgNSMQv8rA/ZX3kVXslLVvoR2ED
Otw+JavGaCzLrhoP5nKQDZmCsITYMfIj3RD5EV7FctrpcJq0EOPBVnXb2urHBEKFMJzUTVqiNe0G
mXoRO5E/0KJ4QrKhetJAbB5A4STWPlZjYsX3W6T8CLJJctyT9V5+TI3pnCnpyG+g/C0g+Wl/WyJI
X4q6G47a0Ecbn3NtgW/MLV8mYdtKV0Id7ZeIYh2KeSSNgxPjSH4c/56pJvz6k+XJWTgLiPZVg7Ib
GexHCIntg67xJ0C4J2uykdcrOnvaBZXV/4Grpj1I1ZhgUYpdXn7O2g7iWqOx4Pd2oU37Sqmnv5q0
Dbwzkb5xf3txa8kOV8CSU/gwiSwrBzpUVMNAxcLPtFo96tT87ipg9o92pHrKzjWaEuJu1dvNSAD9
uG16bR8pfjJIzIw9cevi2CB+l6moi6X+1Br/ZMqoJjs7bNJHUxvRTA3V7Ntte2tvErVOPiwehlrr
wl6a5o1VKCPjGY5d/6K02haHvEyLY2+Xxh3hrHfnBUKfj7fNrt1+Sl78T1L5Xs1Mw87CZJvTAaTs
Rv1+HChE7YXNEFORVEq+cTdWjZFmSElmhu6XfHGtU8ZNqEYZKLW+8ZmA5oZYTt8dhWN24+kPVgYW
lUwA0AwQ4suDmqlx0SZWhiROyKgExKr5i6tkNIwaK/qTgOIVfwdkBnT/csIxH8N87mEs80elq+c7
B5WgH3YVFZ8gNbJ27YRKwk7vQ31r4nlxSCWUkRtIVY0zSqqzBD6lhKZepUTUi9pZfdRL95tmNhHS
FfOHIa/SjUh4cUT/15rDCy8J2oBILx7CNFHAgVht/mSrAyqzIfzL+m5Cbyc4Vloo9g2jUw9zbRvd
xrm5NsysG1tIqZSDz1DR5VbWUZDFqTnmT0kQTQ9hUn7t+MwNIy+BdhenI0FAlY3va/2yWuqEdLUB
cYBtgY7p0mjOBGlgFWHxFLruBPQvM7zmlMXmiFe3AgOtv6EpN96qtYUCl4OZCrYNgLiLhfZ1GOgJ
B/cJ36udjKzx7lQDka0QobVPzWRne6jmt4wubuXrQqGKYbabFIfgbWE0jPqJIZ6qeKonozn28ayZ
xzDs5qcE9MfWVLXJV3tTvqLqSnvDMOnoclGQNljcyqaOA6AllncMNfAtkiY9YDg3V8et/Ht5NTDk
gZum0E9liMd1sara0IKszxvvGAUQtgSTaX5GebzfSUmv59Zty413cdUe0ZqkbbbIEhf2hkTXlKFy
vGNSVs6pKTiZBXnZERDPuGege8PcctNelydffZnpUyFanE4Nf+ZGiu4dM7eqv8dKWx+r1o7PlI23
Zu5Xtgy0GutC+4SgbVlO1RqL4UhhIo6Ql9ahDPV2X+jtOydNOBg0SmkyyqIiuMNlh9OqhyQwitE7
jsiV70KztI9mhICCrhX5yVYg8yqZWj/DwaMfbz8U1+vDsnwnoI7g7V1ybqJNmOuB3XvHPjG8k60N
HYp94dbU0JaVxcHXQw/MRNd6R/yY9ki/zT5FNroCt9dyfQrlWuT5I+MDUiCPzZtEOh00oyoM4R0h
gpXSioNJxYLhftdqu2PcNt7utr21VUmMEVUJ2U5bMssw4VYLE4G8YzM7ySmeyWYp7umn21bWViXx
vRbtI6QGllbUQK1Em4fuUcyufZcyWBfthF449NuNicgaLMp714XgD5B6sGia1LZbok5UZw66sdXS
09y75VNrT/UTM9DJ4fa6ri4xkQLSF7DR4Ko48ovdClPNbo0U6at61uu9avOGjqJIjuB/tnhprvTP
pL4X7pbXDL4QiNEW50+xK0VpdBSEmrBOvmZ0Sc+W1ynzPtd057uZd+0n/H98NBo3iuD6toLn1m7s
X2HedGgPwbxqbpzV5WMnfxHTESC5+MZQuC9WX80Z4gLBkJ68qMnvc6MpHkZipgPtDxjk7Vl7mKD4
3kjm1z75W6PyqL29IHFYigp+mBNktuLUaiI4BArw/j5Bofv9u0vlnowaChFJXn5pyhJ8XSXClBmV
MRw0yJyiwt1OBdXgpNhi/1lbmMWDJxVfaG4uqSa7IO0Uo8sQ+mhixqvJFFybSqTb2CdA8/UWC+LV
lWTzZFomienphyzp0XsERqY2L9ITw8nxRxWiMCaF4GBJYF845YnzTiiRJg8LoB5WBusiT6x0RG/2
DUxC0Js6r8Bk1jrspMN4hFejONQhUdntfVskndIUgwQMthCCSfDS4qbokamHhdcHR7NwQvdrz+xs
fmelUSnuzYy27j5DaETvkEa3kPnp6wHlsdu/YGUvSZAkXJTzQ2NxEWirWmuETtIpRz0YrJ+BsBPt
MOZG9Smw4rLccEIrO0khjWWqgFMBoC0SejWcmQ5qVSKJtBwBuBQxAjutI9HvSTcMHlxlYq42II7X
35iLQR5IAAPQmKGzy+0sshSOIFf2+4fc2ev53B6qQe9OM6Mxnziz3aENRQSVSBVuLHdpWRKlvN4S
2TVkon4Rp7WBjS4UOJfHHCmH+Sw1JL7HntF8ZGaL6TpULhtvb+u5eEzSCM7E9+2sbH/L8Wjaekwu
goW4XLdInNAJEAZ9VHPXFXskJ+v/0DAxjj1t1Q3/Kv9bb0PtV1uAgNFkp3mBzOilLQjXGooKUf8Y
Nr0eHUUPdQhMwlN9nxmx3h68Ok2Sz64dDvdtUoTOB0IGLzzfXvDSyfMjQDOBWcMBkqou41QjUrI0
9ZLhkSmH8i7w9PDFSyb3c1I13gvAkPZk5br3+bbR5ZHG0v9wdh1LcvJq9ImoQmS2QKdhoscehw3l
iESSBEhIPP09ePVPT9d0+a7tGjUgffrCCWC9o37bNtfGmnn95DN+zRoLQImoBF7zN7jaaObsU1Cd
5p3TkHX+PiCM0H9rt6Mj9nrV7Vf9J0QlLfU9CDUv5TI2a/tC1rgLiwVgx/BzEIHbm6OsXj6+/6Tn
kWJbExAS6BZsU2IUqq/XdB0eam/qbDk405rsoDWkdQEntJZkCZuWa/4JF14soCvI9v7aiqHaf72c
FuhpDktqSziuRQcdzvWnNsC9ra1HRa5sw66lSG/3DyDQGCVARTBCNnYejB3ipjKhbC3JikiRhWQG
WktOMzm5tetER43r4H6GNMCVGcM50GH7mkjIgLZE0QOc1PmsH5YJY1gxu5RzTZxPyVgplbGexaQY
1+HRS2QMehmAgY/VVEXNfgwo+VQ5UHA5ATg4XzOgfBu1kLkhchAoq6MNek4hSHUw80FTU8pG1V9B
Dq5vWu7+Vgt3nnGo4geIHjcfcF1d6zC9DSJbyrhNHKHjshnCvP7ia6P6STpyKSszmL3H/LqogWN+
AWKM3A6UNk8LZtt3QbVODw6JoO/1/ga/+OCA10LqDqEM2hKv1680QMNhjM+AvpZ+hsR8OkI5V0PL
AvoW0ZrTmnUv0pfdb2AJ+cv7i1/YfBjTYWSADB0493O5Kwq1TFUZPHxHV2cH/5n2bkyNB8631XOx
hPME2z93vFLaX1wVRdwm1rMh3s/uCAONIsg9xEtJOWU7G8S2jOFHUHhuK0Y0vefhgJh5zfHrHKW3
bXjIdW/S1sF2Rb1pQBOXhjN8EwFLgGS/3ShwQFExDqlOmj72lWE7zU29D9vwwdkyPwLjucP/8cKB
HcCVhToWhdHrr41RGKImpO9Lh1b6ewqFK0pdis47RnwfKsrkh9mh6f79RbfU8fU9iQcHqHqrQzbj
nbNFIcEyr2RODC78MTo4EOIQGcQxq1/vL3PpsyKtxBgWMgR4vWefFbz0TXe6gyj3ZEZEr9hCEM51
XJEbj8V17k8tebBwFBZX8oALd8TWTky2eAbB4PMjHNjOVC3rsYtjIfZVP1ePixw/DlM/XNm5lw4r
1omgpYN2LVCFrz8fSkRXeZM2pYCBysdJWvvJ421ydOrOW/ZxbNVD7Y0pai9Qhq8E7AtPibselDXo
0iFUnn/FaoWjJXq2tvSgyJ7hAC2lpxs+3vgrIdfcxC9ERXRnERDAbEDPKj676n3aJWvNJluSUXuo
QYRf0GD2TiixASli/S/PTfw/kWk+Bn4jfv7zRvrbBIeuOGTooED6+i1HKOJXTeK1DHRlqz1ySvDJ
MiZkVefGqpTeDpopt4gBbL2mJ3LhC0NZF0AYTKo2d6yzzEr5DciIrcF1DJMaJ4NxHF1vg9UyoJcT
9BbGBjbT7uy4MmuYHq7xTd+49iJIISyCiImqGp6m5y9eBW21dKODr5wmGisNaegUtQ+m8N3gsXXI
F8d2nOYSQMEhh8BZ7Z6GlTSiQAMi8iA721C5Czbx+W/u0DFZtqzjhfKW2NVXrq4LcQVixIApwKkb
gM3zDGLdtA+Z75nSHRf7JQmqII9d2fzjfHuL25jHgjfk49whDzzbDhrWbCGhvS3RWmjiHVndfhf4
4PiDq9E3w8GEyr1SvV3Y/iCEbGbxGOahMN92yX8yXUgMi6bx7FqmaAvBhnHU+n5tYvd+gKz1wzyT
eoAZQuzLU0uj5TsbXdiIvH8ILhx3TCwhHAJQBjoQ53OEAJx7Zw4bFz9Bg03ktop9rGABKKHcp7vu
H7tG2ztG5ETeCwwWvPHOrogGFECgfXu37CJu74Sv4BJtN2HK01D3/TXw1YWbAvXaplLyd7Vz5zB4
MrCugrBamfj1cmiSwHxg0BR+cX3lHk1idKbS1l6pXi59UwgDIsUGahCj2bOQhhvTcNJTt2xgmZFP
YxrcTMLSjAiv3wH6BsFAAI+fnISJh8qX9ZVL+NIzQ2Jns77627w+W54uMQWQl5ASTcj4Z6/W+BaT
IXrTCUJ4jgyb8iKym9XG+/to+7tnlz+ar2j4wLpgYxienZ7E8WjdjpqUkfCXikHHYe3U/YibGmoA
VeLMQe6JmFV/3l/2UhyFphVuDwQG3JRnyxrfHZjn4GBSp/ULaND4z4l1x5w44HJBXrzZjQbTRb8z
3RXKzaU8D6M3HFoMGNGwP5/ihi6mHc0yraVG+4rlajs6E/oCI4k/dmmrmqzRoIZ/naGxRG8xOweg
sQW/HWqDFfln/7HtDGMQiJEPLKqgQHTWfQqGAAdIi7Wkwwj3zBYmZCAe0cy6YinsMs7Z4urxAH3K
9KQayKJUPHCzyafXcDuXCj7A8jaZw60fDQDb66AG6f26SUL8ksHR8rtVkfhuWuPk01SzI7PGL2In
4kCdqBFd9JVZfpPOaKOQpcaJfH97XDgNQO2h0AaoAIKL55hTihuwSRYP3wjKYMcQnbkdos26FFCA
FPde64IjPwxUXjmEF3YlICiIcn8xfG8h2jTiA6brtrSpM7mgFHOr8xadnXrHo2QIoek9wc8wqYwo
moCga3jluS9EdfQgMePBMBoiP+fVvu+gc6cgiVhS6wZ7Ua0yGxPwR5M+Jv+eq27GJRh3Qx4NfpBn
JzDgZtQY/eEOg5VvaacGxDOcSJEtCHh33gQn02yyTdtD4MH35eH9D3zxFAJTgGOIJA5jrbMr1Bl4
MDkuwRcmmuU6sOE9IW3LswRG8jfG4bIAEUE8hH2AEtugt56FkoMZ9v7vuPTCN2NV1HvAdAFh9XrT
dy6XJJy2TR8QmOwNlhW1sB7s6Jlz5ZEvpENo5aCZssmAIyvyXi/lw4hGgRXllii2vCcZddPOY4Q8
vf9AF66xV6ucxZNajoBlzFhljjryeTZd9WWIvWRPxgTajEQlz/FQdSdgrMbChyfH5/eXPz+4YAFj
i+IP/hVxQqB+/ZDIBFloktWW7Vild0ncyS+tNM1n1/aswU3ipUMGVeXgSn5y/tTwt4LfDyYjKCtg
fnE+/Okx8xk9qG+WgFGuwKUDqZNmPpP20PazUIWNmECjVchnOSd6LLoW3a8r5JjzrbT9hi39BOEC
1fSbmJWSZUptS+LSJo0GzQEz06AgYwOUR9dO8T9CrpB7YpqZQDQIqAF08s9rzS6FYDQ4fHFZI+P/
1PeNzPup6stoTZcnC2NXEOmSa2Lv59nC30XR5cW7xmeOzuNynahGBMOQlC3wR3kqEgt01zzHzzxo
x3vocsbT7l83FKjPUP0FohqfF8n+6w0lxYRPR0VS2gqUa1fN6okadyxD5UysGJ2JP0PNf1iv3ARv
9zGW/UvWRMsN5qBny7Yq5GHQ0aSsGy88EV/BRBs5aPqkqPKKfrBxbqvYXAtH5zEC73cDW21j4c2d
4BxEw/0ugnZ8ij0kIgXRmZimadFHAbxy3n+tFzYrFsJ4ANB4uASc17HBqKq5htx32cdowEA8Xe1l
FXqnHrTjKyHh4lIARyAowKzjjejTxGXA0qVJynBV9G4aQw/8NCnyxav5lc1yaSncZyiMMT1MQLN8
vVkmkLxi8B7TUqhQ3hG3W/aAQYWfFx1fc3i7cBLwLNv8d8NHYMDzeikUhSmk7vu0VE6tH8Y1xvGD
CHe5VDV9nIRJT+9/sEs7AxogQI6ju7yhQF6vZwiHxls8krJh7Qzg/9r+rDyqr7zAS9seMEoMfdGA
2vCwr1cBbwcwE2R1ZRJzOIrbfpqANInn8CRA5q0OflgNB+2z5Bo8Y/sy/y1Dto2/SfFteJO/bbrX
C8fVBHSoav1SeDNZM/gn2psAVmfHKXRIlQOA6B36yLW3Ck7dTl6F/VUM63ny9/cnwLYIvDEo+byp
hPiAvZPWkVcuSgZgigUxL8aOd/uxNxqqT1EnkCU0rIMdfIf50vvf99KbjzfpQzRIAYI+JwcvCAcy
CGq/jOkEm0AjxqMecECYQ8dny5wkm2AEfKX4u7Sptsi6PTTY+OfnBdgbB+0sSkofsvEFw9juB5u5
/Pr+o73J9fBmYfmF1nK4oWaR9L3+uO7AEwrYvFcOQ9rcDBjS7KJ5gqGaM3s7zNhjQNsccS9rmLB3
s115MbH0mpDyhRcMM8QArxh7DOpQW+z4T8/GCyFbtvYpKU0Y6KDewT57CnIImPQk741v2nmnMb+q
vRyMN5yR/P2XcGF3wSEcfWEMv8PoDeWK+VrpaHKDUi11fcf6hHys+RzvKeSq5tyupv/tx4NTJIm6
1pW+EKrQU9ia+4iK24d4/eS4T/hkWxmUjIEwcIRcnQrzCRybL/5kQkF3cl5cr74SSi7EYsjB4JsD
G4NlkzP0T1XL1F2gU1QayHTtqnCdPoDnkIAI7UfH99/theCBOga1zEb83Jrvrx8Qcgq1WITwSsdv
Br6fR2+JCj3WIggBsIU8ZU5RUIQPS+AM7FnCCPo0LCIV/36aoB+Cj4tXjQ99/p5hJDEiO0o9WCOn
XZrNLOh2SSyC9cpWuvA9IZiBLwnXUwjNnx+nxC5eMgXML2eW1n84GlJjtoZy2tVTsmSK6muE4gtH
ZwP3o+WJcRwe4GwDrQn0kbg3+KVe3PV7t7QYA07rE9MiOQBdvNyuTdpfacddekicFxfX+LbwOd4p
8LSCKTD1y26Cn3ay6AB4I2BiSaiCHQrjayDwi+thwIsdhAIc/Y/XewiqasheNaRSWROwIq4CAzLW
OOQQ4uwOSGDU6f09eyEeoLkBujCWQyc53X7Pf8JRi5ugUauIyq7SHmRt0DNOzVdKbaJ2MJ0mpj5W
U4phL8TnqWP2C5Qzr4E8LwRmdP2Br0rBqt2EzLYP/58fATESLujcRWUig0SInPSEik9Lr2KkGCOT
7m3YNFp7uzlthuYjgCNQ8ssnj1uVdZVpr6W/b18KyiZYgKG4Qef3jbylSeGyYbmMygEd9m5X80nd
tE2o89oP2qcWKkxPydSmL4k//B/XP9YGvBsDJXREAJh//S6MWkERwuYql27VJsddAtXHWvE2zh2X
C327JDPTOdpvpM4mYN1/v78h3sZLbHaI4eBmwtwbKl6v11+9mRPmVEEJa3MeZOvQLwfdr1GTSdfv
roSqtxFzW2zTmgQQFniK7cf898M3Hm7CYAjLeGB2lzR02LeSxkd/mZ6RgFQvKdyVHgafDodV6Wa4
EsEuLo93jHZnsLWgzt41U0yEMFcKSqxnb4FIwyStD6sPCyXQerCVuKcKcNhiiTthsmBCBXwl3br4
tiFSvL0FROrz2VQK5bA4XmNcx2Hff7Ru92HyFn5ixlw76JdWArkUmQ+gK8jezw76uPJGRjQJSkfS
I5wcqp81C9x9oA39x44e8CEbYgIClDAfwZc9C2G4buUAPaEQUJV0Eo9QXYKS1h6ogd489lTBq7GA
PXH6BXhOty5XaPC+/PsW3jx6cPnBkvGNNRjz26YLZRSW7br45dhN5oNLpcqohK/T+0u9zVy3gR8Q
3ZiZbLZz27//ZwO3tvUV12lYOjU00HLwvAHdriN/+Pz+Om+vBQhfoqODvjhu9Td3+gqjChEIGZeo
l+meJOYJmsyaZm3l+hmv1muNrEu7Bb0ziA4g/KHDc3Ywa4G7UCqsVwXammyafFRD8zIMx0gP4sqG
2Y7Z66ILDwdS8NYEwCV0Pjl1pIglypy45EkXvYCsvoxlCleV/pdNTDB+9xbolmdjNfPgyu136bUi
wECAcRuko9X/+vMls1pCt62icnQxMs+S0ElywcMwd/quaTPC2x///h2RKiG+YlSKM7LdPP/ZL6Mv
vYTXSVRCqEjMx6TzuzEL5q5+0GOfLjvQpa71yi69XQBrsH2QdgPOdPYptdSJr60TIeMX8lHqQR9p
LKOHUKjuuLLanfIuYcO1vuClOxTxDPmwj6zijWEM4mYLKUTsoHgMRD4DFYmCdWy724aJpiDhbO1u
gRbNs1HuPxo/4NpGRwTYSLh2IHXDZfr6LXscDl2MsqQcKkfldO2cHesp2y/ShX8evAmvbKMLpwX0
iQSqBJsq7pvEX3kun4iL9dDUDU8A6CW3UGXqvy1+Qq50dy/sWOyeTSFwe7NvuruxQREbSIvOXCT8
HTzqIItYgRKydkSDXRRfIxZdXA+dR6Rn0BrDSOr1q2x0V0VxhQbkMGsJXrKT3q9RL36srp3u+1Zf
g4VfepXoJUOZzAcjB1S31+uxWMOW27ERAJbDUExmxm3cAPhpfOtcg/e/GTUivdvkDrfcHnQ6aF6/
XqwZejF1aZ2WEDEP93PPnI990sB8dZB234TjmAeO3yLKxlYXBLqfdRZXIfmMpqx/BTb19rjgp2wT
v02ZCeOXs8AQMeTYmIOkuK4gbwvyEf082JDo3crm7hQR678Egaz5HpoJw/f3g9K5zvGW5oLUBRQ+
DCKAMfXPbjFvTGoPtrNp2a2eC4rtMEzZEqfT98llustM0OtTkPZq51TcUVnIYzgJhukcdIUNdPJ5
gNfPQ+wk184xwtTZ/oPCGpJhlCbb2cLM6rweqqUQLR8daFISDwAhHratn6M9Ns85bevez6K+crtC
Wxs/jSEK/WwercH0UMEWD6pSyzgUoZOqTzAWDv2dosAB5KmvUFf5HQ/HIiKQgaqg5xHuVkhT+bkx
AQx5IUdlCvBO7PqyzXmORHSOky9h1fg2hyqpZ+a8aVII1+R94HVE5QYiUrXKlrUnzZrrSbPqvlnd
of2Madeov9euJ9l+iJAjHMFfaeiUiSYKqxdHeePsZVXvxwbyMJ1ja7jwJOO4/NZ8e8nHyOrFiaC7
2i/LxyAYa3Zn4P6s9hT2z+5XtBa4fRCMD+zki8BJv4QLjZNj5VoMEbMJVwDRWSp1NR04uIEwn/LW
Ou1vxNhpiFQ3dVSfIlcE8I/RSUUew0QC8doKpUVOWW2iNQvByxJQDHTxhta2XX8r5tpOZSRYG3Gy
owfuVmqTkR2mepH9rU2EDh5oDUH/Ep7KATt4wdQlkIn2oL6VgercH6VI3e40gHFqPgGaYfp8IN1Y
7bzURgHE/EbbHlmCVu/OhwGGzaD2EIZ7Z5yqZAdrBdLnGP/UEg4ttTc9LYp46y8ICHn+nbOEsG8G
DbiDu1Ya2n68dwyodZlOMI98VFFE11+hM7Zsn8CyhN7NCr4Je9M67vwU10O3HtoI+swFqPwbm4r0
IBGUQLfp2pwAf13TfOw6k3yBIyM3vzHWNgSK6xEqw5suggLwTxgkDFwUy7xYFu4W8K2DnEuYw04Z
8VfZdVlCh5r2GdBZvvJygxnbppDMwdn65CnI2sGhuXJmfpd2VlQFfMNmNmedz2ungVIRlK1u12jA
eM3hZl6OHkhD+G9rx7hgOSZCEWV31TrH4x1zQEGDoWlk/Y4UTA5kPRrMs2DBPAIP6tzX/jZwz/25
jWqai6WP5GfLDeluGhMF1X7wOwD+dqtymvoYGohhyB1y6RHqJmizJvOSESsXuoAjvAJZV/QjDmmf
DVMlopshjUEmXjEk4ScI4E/pIxHMb6KcKBjo3uuqrqdfdbW2LIe2RzORHY16NU05rLEB+glSGbVQ
W64cBKZ0WfCKc8wlKASXCaeY1xUqXMmwC5vVrLvBASI1M8pJ4+8O1Ig2fCLhd6O2Dc8q0s5pttGN
+pd2cozazUJA9yZFnYsGdz+K9gU9mcSBfHo1i/0qMdzzct+jkXcfY8S5FpWeAu9WhZEMTzaJUUoV
HQeA5ODZqpffqh5Dgpuhj5L1eem0NDR37KRI1ixrW/8SbFSA9bikYiny2Ua6q5t7jhtNB9DvB6Ce
nJjDvWZdV7dCrEpULY6NK2N1AjWs6e6MO3n2cQrtNC1Au9ZVWpqxDtes500c/Gq5B+vwzG0W3WTM
T50Njqpjt/pVBb1jv/uCi/EFyp9G3IyQNWw/1KyGnguoODW0ttB1CtB3h/xXJtM1SB+r0VXuDQWj
ci0bJ5o870S5jSuRTRzDg8KrZyhs7PswAl4C4sV99I360ql/MqXHEAghjC531FONOrRCuHLvKe3V
N/i4o/gpIDUx3sFr17FuFgWti7MADSS6/FD10K57UMOSpsuICrU+1gsEKXDNJDP5if6+W9cZxB5d
+8GpRvwnP2FVexw9C327Ft26+kFMUul7QqWjT66YevOCDRJHub8YqfJoDCZx0BEx8kg97dKjncW2
3YfR6B+Wx3GzluNcY/QU6Y40p3nmC3xsLRMaQUo4GAh59cjIdw0Aw3RqEjmovZndynwfBC6UPAEY
CdqqEU82CUy/Hjeh6kUk0/SypjyAzG8lAzA33JoG7jfQQkV4M1Br7bzvDMSmvkADCvIPS4JLgexx
7fTqkIooFRPMtgDp3FEQLuY4F2vT8LyplkUccQdK+RHCGHz6AqSca/kuUlA1/mYstg8uCzMNMYoc
4JfEgwc7e3tqE0DQ7uOIorcJ+j0kxDH3NUOaQ0o04qfeVcw5Ye04el4Xu7BPtMapPrmoUM1ROB4D
xDwMuWVZF6TsVs9RNaMynZLuexg50VIqzEE2wdy5teELJgBt98V2Yok8uMnizBz7EFAFjkuzncih
laFVS2bR044OCpCf+QN6zAEvkLFz9CZHEYpIZICpoVpJJYCCjxZ97WE3NAmAB1kf9jyB7yhnMEsS
yKLvZANf8F2rE8efMyCWa1b0oFw7+eAk0aSy2SANzRSERfiRWjXispCA7+b4th4kOHoWRMcaTiJr
tjmhpGU6uJzuWqiO0a9hxFN740dmDJad8ft4uQHwPUm/qkk77EOtU09B/HRSo38cx7hKMzPNYBRl
nYyEJwsX5xTW7fCJ+KRcIIZv1RpUzkGvA2N0B8QwiwV0IiO2fm+nRXR/plG6+IUcne70EbYwcn3h
DQ3aJheomNfcBj2c33ITzPim8DBLzcM6p77dw4cE06UfvrNqGeS4J031XEG2YA8bFDkDXjYZehjA
S/Tua2YpLzE7A8G1AOejgk4P2d5IBwTlL0Slwexm3ncFdA1AyrTeCt3oYV07+dhIB5/KLnAuzAGv
ccPMEWn4p6Mte47HkWrc3LBDulFKT8jPaqPK1tjqp2QTpvAOXPPkztLYETm8iMOvYZMk7F6IIWkP
3ZSMw0ENLRJwFxoY4DlDw2cPYids/ZSoPPRDYcCa4rcqMtwvYxXGWA1w54PlU0UyoWf9iyUK2s5J
UrNvo1/VL6NvXcAa61iTPetV9+z7dRU+mG5dmh1AIAqqOu3s8vQAskvQ7pWNpbo1bT/WR+IoIDcl
wzV603fD8mx8vzKPUiZO+rUaWsIycIajDwEayM4HB1qSy0/ZwxyDcKL9HGlf9WjXEJ/T+Dokpev2
6lcLAlybd4EInqeZ+48wQF6DLB28VJbQEGwLuxGBTi53ocwhYjM3RU/mCJkwlDGR2sEg0uS2toQf
EG3r8Ci8yQQwhfWnZ4EpAMOlgNf0e+SBHPOYQF22SKJK1QUPBH2uNDZkTmKnf2Zcil9tkszVwUsV
t9/WPva7X3aFymdu4zbCbqaCuKaA/Ccce+iCyeU3JJgqfXJayZeX2YPCHJC7temPK2RzIJXZO01/
izxJoJM9tUhmRlzmEvl6JeMnXG/MvVkwnAyKNLGByiDnm7h7hu269plfN/GfCtgtFGcpysNDDeyK
OMgG2XK+WF61wAToQD16I0aIt4qIZfkSOBhbZYKrZdjBfqJOjy3H0ABJ1FrXh0ZFtR8WsvcibJ/Q
N/FuDmgM4ywLg56UIAzeaq1cdiBB7UQM6V0a8Uzp0P3QtZ353bhDr4sQv+Rj6zvpvMMVFnhZlGht
H9bKkhRVVIA0Aa7rq01ZsULcQORhJ2VbtFZD3x7j5Z4WjSTwnXaSOhZHDn55+hXXZx/uGtxSzgHD
NLNW2eq6o1MsHIQwzKqTfji0fjJV93Rs/fpzG4/xsFuEO/mHZglcnlsahuMeqjVsuZvsqDBREsPE
v6NrorqdE7e44mof4eyrbFbunTYMIANJYTHpsfYXn3/2Ax0d4N48AvrT+1b1Wd+alu7SJWLLIyqL
eCmQMyYNoJqSrCdPgDiKahGSyW1Vujxpahxrv4lvEEEAdc3CMRmjvGml2teA8usiWtJe4I16M2bf
numrAn46S5yDakflYQVRa86CpG77z3x0fb3vXV+sRayMskWb8ApuN7CdcU8GznHRzutG6Hc2ogUd
0W/D2n5clzF24WrXcZsPHErgLo4QUqz6iLrKmvnjii4qgBRAaKcLoL0TmXuVOU1Ud6wMKxMT+eho
H1ftksMtkXhozEeYR3Q6cW/iuSNBUUk5JQYlMa1jJLCgnd/KVRPocSEUQf0vMOI3m1tfgjDoWXsX
9ZCjv0ftPAQ/KL5oXyho/WO/aTKjhqsDLDWlA2CmxKjo2VZAnxaNUiiCDOS3viQAyePsjY7/xQY+
Myciqw7DGo8u/onUah5vhAc7+pwmth0y5k7pMxQPw0+w/bbfQuSybmakhqjkoKxIwE0httvhFPtj
3ka2Tr7DM85tckdh5gJGardCS1y0/slfu+CpR72FRslEUnmygwOLMEkGP8ogHGKTQox8mjNmHMiN
Vklq+sIx1iQ5F1w/qJYAJkSoAbKhaypvLlseWMQDUMSyBv3JprDEH2nGN2Pfo2Ft7eeUi+ALOh4p
23OWzH5e92KQuYS0jtg1qwCGy09oHMC0tqVDNiR9ZGHn1+OaW3vwZKdpcKMs8ObkT6qn+utAISee
xQGN/rhjWv+I1njt86WBFJWfjoLgnyp7FzobMsHtQh0j50gbZyfSoO4yT9ThlwUD4T/U6F7nFC4d
No9S3X9r4eKO0okhDBQAjXNUP6IZqtPauArerxwIYs/vWAjEJzoqxRwwZPvwhg9I5kNr4UdonEVm
LYbMJpNQuPgYjShOMuaZqNmZtosdIOTirs0XsEfBuV1UKwrHmScHsTRWT8PSj2leoYtx62iI32W6
V2TaycDWUEZHkulk/mQ3oe/AVirn3tizrF/VQHKG4oTmCx/TOIO+In0YjGvHLIIQ4XrQqEEeopZu
kPMqNHoPcj1sq5EXzLdwuwL71gRq/QIiMOq+pZIrugPSQOC6hkzIR+U1nOdLHLQ/UZ5xsISd0Y5H
s529Ww2HDZITyRjs0HQKJnFqJ/KY+GsLeQQ31Y9OELSqYNbCYH0AXOp2gRrNHWgTnchTBEiIFtaT
+ONNTeTuKthDCUgrOfww94jRBdBSzZTH0P7HZWmgrpp1NcrizDEpJqdrOkBTdYpG74/DYLOckwky
Kjl2WTfmGhqvHwL8MrID1qumu9m1Zi0os5DUa9G0iLOWqf6jGDyzZIkRuB3ohIS+qCNGfva+a3Sh
OCFN0aDxiN9SNxGuZgCpHpVv4JY1RA79zr15aEHrbV0nQ0ELtHuouqVARjnX+xXFyR2gVuiCQt42
REFnwHjYQbwq0lBpbUEZSeI5+rxwFNlzUpsadW80v2BOPoSZH66+h+i8+gZaeS7wlUsDaGBlJkiV
pdOMD9xMCRKcZKWoCYjfqArveMvgPDgI0ILP0a/Y2SiqvWdZ7rWxhEOHxblxyUtLp2SrbMMfgjXk
m2mTpUhHC1kdtxqae6XRbEE0qZKPsrYj249+hAuXAvEjMwncDXogfPW/QKyUdKBShAJlOXoHRxyz
wUeglKTPpmUyftb4MoiLwVttjb+99DuIMwmw/H0o1WUALtGlIGvNO7wdXBPZZAipwIPrA3B6Bxsh
B43hOLEB6qMlq2SrwUOtiZZZLBqvhoAg7/uCDIl7H7FpdnE5uxCHBGQ69fI6atJfgc8ZuGwIfF+Y
R0OWRVUMzcV41PwJ+c8MuWof7p6ZjeBJnHnIBpYngBcrAAQsfpbEyZXorPgdVERn6yDpEUIuecw6
EzxEFRC9eCPE24Pdjw4X6d2wKkI2sB/IGDwwb6Ryfi18asOd6cboecCl3OdcUYH62k3oH7eZ+bxD
+8l+6z2ueNErVG3ZTMFMy1d4n0zPAC7X/QONZzPdc9eXN7GO2DNrxkRlnJLmTuGSHvZrApjvTTdL
/MhBxYRjuqAqsauHvoLN5jI3eWNEFyK59zF5DJDHH1s0E+Mcguvg4YEQHlUZ9tbK8x4NCboHnK3j
+/9xdF7LceNYGH4iVDGHW4YOysGSww3L9shgJkGCCU+/X+/N1lZ5xiN1k8A5f/TAnY4T+CFLy0Dx
akKPp+FeH9aiTD3ionUqfTy8OcPFVN+34MxVbsGoxN+s1RTgmsHWsigSw3xsoopyRd4lO/+ouyZ3
Fqt+DSrhWVeHN2ZLMcb2y99WWCijh3bylgdbAfFfiwUPwqWoDCWhMbPAmFF5O72PrqmBXUhpQmTR
OwpUmC1Zp+qYQ3b00fEeD9h0O9l7Mh7QWge+c5b7TBfEsS4l/4gOPXllFtmtNOqE2RPLJSEjhTCF
a7J7ypMu405CXBpVPj4dXXr8abts60jb0HZ0j0KYXmer5/EGO1RcWRerRgRYTWPQnIlCr2toEDRH
KZZHK07ZyNcqgWAv53Onlp71K542/0fo1+F6CmfwoLTVS90lwKFa/x2r3YdQEOyeaS2jsMv6yCdD
MzFRX0U8ANZg3+Dg/w9Ni/lm2Gma18g42yfytWpMxzHgP9VrajAeyxp0/dzLRbxrEF4nUVM3VTBQ
6xAO6WqEjRlrKIJ/njNywfWkv3SJqmJW4J6ma957pD0i39iK9tQ4s3MdY63UuUd28SnRXHbpKrFz
K8cfzKnwl+lzauJGJwdPWp217Hsd2SMQOjk3PZChO8xlmHthFz539L3wApebtk5N0HLacdyPeRhX
okmhFo43R4nohyVFVN9F0iz2i6NUx3zjMLzluJPnKeFWUe7jDbVVFAAexlxDBFlvFZ6NOdvmEslo
0/FSnmyzEjfOK71saVyy+14xoRQvytJS5cvo22/cubHMis7qf8zb4qvE3GJb7isaQL289xSrT7y5
7lsLWlolIw3Bf5qQxgz6azgEMFAvI3BEJflDOZaOmy6Bp670LZollV63/OO7F1/LEvdj0jAP/CPv
kuWmH2rTJtbk7XARSla33Cg4hFNct7LOdbPGMq/7bYjSNpzbv4NrxjkfSTzh/jXH+jRo3/3j3Raf
ZDasD2eWgU5CFLfDXR+xa2dHVDpFto3r8rPqhuB3AB/4r7Cr4beMBYmARSEmO7GM5+w5lwtTVT13
gGFzRyDLQ0PjUk5F4DxkDXgAvzNbXTL6zfHcrvPUpbo+/Fe+2/DgZfb6T0+FQ0PiSXlLti1X/7Nj
2bHTaDSLx/gahEvKz9YNJ9n0K7jhHHF9FYR09MngmXLPF07ox9tb+UEAVjGlEW6zLi+gMswpAOh5
V3t4S0nwt4+JFqE9q5rOqMvh7Ms7Opa+zLxJmxc1c8PlUT8s5r4CFD5y1iy+rooAhzjtVgEV5NCP
J/nYV69OA5IQplQXyt3SEYikzye6fHQSLyjJEn9vS1Y1Aor5nMs+qFKjPfPULTe5V8fsu/Ol1rEC
KpirMAsnFWV1uxK6ExDAeAJLcOTJs+b9r82dHuTy6OR1JSasyfodcgRibiYTZytK0I/aG8rT4vV8
gj25tUMyqKp8X4YATJ1nt/8x2PvOrLQFW5N2hDyOiV6G/sWoSqmMTO/6A6rdqlJYbvNVrCxGmWzb
yU/Hpore90Gp8KyMKn7Fg2jvNjHp5UEGXnmt/HIOGO/t7aP2N+2kNcqKHWpJ90eGr4j2bV2V9bUx
KoxPUUFAc+rDHAk2O13egbVsOvGhbu+Uh0Y8cSYzbelqzeU9KqRmStvAKcas4aK5YxtWJA6Ek6uz
bqbzJZ0OBCepmsbyhrrFg4WHAFwTCHUdoHIbeSsJUUZ+zAQ1qdyHd2IeYxKrs0YK/c48PazJ6tJn
mWxl42D4xnL+zy0iLMKNM5hHfnFTPvq+KLe76lhZ9Z3Ol78jcphEMq2A0OmtlveRwuqas5vK7J/j
EYGgR9VO8Vmt2uWHmQ5RJEcXqSJdwCaOk8Q892nteDwtWLmfRRmID09axW96A+aIuacBqz5MjFEX
+LVJcAgP1t3kyoEaSrv0711m0jV1vaP/MJMs/u2cwEfCEt08e/hI3QTcf1iSnaBVO5WWLX7WuyDj
vIlZAVNk1KbOBe1o8HvusDtJV/RRm3aLuAn0Ggf4qRljMo7WgAcx21ZchLmnTcWod4x+kATLSDrP
EMuwyrCQL3MWuRFkIqsx78deTxvMiPD7LsHypNZsm3x2AWsqD/fOX5Sw03WZQYhGb+1fQlq0cNzu
mm4vYsS6/+o97tEkFd3+I1zHTZ4OPxZrBl60Flchp955EohH25MMAHu5rqvwgWDszQHC6aof9kKG
IYOvM3SgBeyJ9CuoYz3ZXmtj7QosbspxtXk3QnUo5s5jr767I4/fKSxLrZLB9OVXpCJDmLitK/5a
GZZeJqBL+fc7Z4suFRtNdFr8EgRttyv3HHtlW55FC7lwnsZ+XJ80btIwcfoNEBDeY2VPnphkc5xD
KkqZZuuK/Y0z+oTuq9guha0XxRzi2N/qPSzNGeyaQXbuyq3JQrJr9ucKQzBvTtsB294e9DecThPJ
9e022VwSNIq3vPDUvoEExmbbEhkE23iu9OzkXekpfRrGhVLxY4nGJgFBiK1L4LX+d85UHk5KIhqe
vnaTR+IGiy+44BlKsKVPx/3YTBqEchP6SASIVZVoWD5welnvNSmCOorTzQoqlTp1yfwYsyy3SdHH
hO4NINPfHd7WItsnh+aJYV+o8uLR43+VtJu7rp7jdzMIXmckb6CPa29uBi5vr38fUDhMNT2yhbyU
h2Nfans6DFOdX/x2u5hQWndvF5NZoSjvQtJ3vuuyRMVsRxN7AuqSuM3rYNMjYz2SC3RuFgHczbpW
IoVZ8D8x59ZrSnxBY7JlcbwfvZI74TbKjR4JaGRwt+xteoC/GOQZ0tDu7qLQL5pH0R2z/IbLTIkL
YhOufNt4K8T/aB8/42pRcGIdkQv3vqpq/Z0nYnaSydcEZ9RMDmDzhbPVNN0HK4Sf27l1XpVjyHEf
Vmt0klsBySV89y2eitLJ970X/NNNUFlEQ8uBAd3Cjfp4E9gdTxsATPfJa1h2TVLEm3M8tr1dd+8b
d/5nIZ3ueCc+kI+cSKyoy12yHv54kzt3J34sKjqpKCjc51nj6PvZ7LZWjwWy7uW8OeWcRyvT/WXo
O67E0RCVkniTF/zaB1cTI93x0l0GEtfdi7WNvfXuIV8w2XF03pzPUTBxKJMbc3AMavNqVV13UBi4
whslxp5K/9wDXNmJ6iF0Ho4R5CHxGFk11Us7/9uAfBuWcmKf/KsDox7+aEMEKTiW4nV/GXfNF7qr
yNHgpbU/vNdzKbrUrK6q76k+i93TSONC/GLWYBUnHQzrmJOi2A33ZUSVXeI6UKgX3/TWCtXsVjod
em8bHsqqxfV6+5C2+z42fvBtI6p+f7J5wiSzDGSe/278mfKMHOnjpOrcq1iMGSbpWXps9vH42x8d
99bKtXOZIqf43MCdsB6tO1wYzHsUJmqZpjUrGjn9WVZovxxurPllEAiVOX1qbZytwdHjN9Zl+7T6
wdFdpViWFDhoTZVVvrJQT5xpzTP3zWcRREUaB9P0p92W6cqJ5v+gutdjo6SD85fBcyee7M1j2Z1x
APDGRL+pah0/w83/3pDSQfRYO37INaoSHhGVuN3CwZV5zdCfq0m2n7beveBkja0GKij3X6G3xzF3
VVss/7Wu3TwFFi3pqDeGYEk8pYy4W+IqGlJ0OWCh9TQRXKNXP/4yi4aqwE1eXaTyYxoNd4CropDh
X+V60jtx+8fe2xAeo3Mqmdb2rKtlQ/Si1QSJv1aBc6EbzJwhzd178C5wPW/o3hykqCfwjahPRFWu
fz2HdPMZaQTnjVfrfIrGej1t/aD3k1vFjnmuO3KDSp+IkBzGv88tvySSDfuYn0VsJRA5Ye3/rvsS
GCBabseLlEfxBxp7/B3VxzNC87jPmpCiiGSZ4p7L08Fel8yiR2EmlBPmk9SAozO940tmNr2e6Tf2
pjTQVqepiOWOSko6U62MRyceEk7XqWWQZLXQu1ktXluPZYHCieV1Lbb5Olc4fFma4uYXA0L3hNLV
YgULJv8y8Uy6bGOLizZzlE10atuq/EdaVwDUzTb30yVPyWY9i46/g8StkG7FWH2FJV+K75tSv+I3
DRPkc00J+bb0T7W/h+2JJq3J/aGOqP/axr0BbLY0yHSoy+M7ybmS9cDcACDftsRD08VT/ONAAeQ+
1W6//ijNtPQgjd0uLkW7tDXCnCneOFZQryTGF1uYdUrw9kfagS+cUBOf3cKExUlZYTU9KtFuAXRf
6X+V0WD9hyRWzglufMt6O5iKsO+41Va/H62FdbKL1uiLOkTenGKvm7zv97k8+1sI8zoxhD0gqWru
0FjZ5J1I1Bwe35WAx9jnXPvNML7xCLIAjt3e2CdLW/OWVkGtpnxj+FUZpqRBf+mxXFa0OA6XjeD8
ty82PiYgTQXIlrmwJevDMe3K5j+nYuTjXNDyXNURVe1sLbpkRu/9+VTavtxSBEJ93KctEpAmK0Kb
ToU23hnhJxPwUwUF218bIjs7LfHhsWuzc4w3U/U8Z6ZsRpHatT1+D1pENMlWeQv5IsrUUbIuskDc
ELugoy5BFzHDjcdlEIkynJMJrT9isC1oqjs52fGe7OPofwm99vPTIVaGO8+QEokUhR6ghljSv1SD
6SGdvWnXtI9J5DNbhGg1O3rdiqQ46nG5a405nNNtMwD8sniKgg3EPeHW9YpcH9xeSbyHFM/J0agc
2gHlR6zrGMmRt1QMjgIg5daxhOKlRl3EIn0oqIyRAtTpLhhKE1xCPH860/4kj2srG6/MK34Z/7Tu
XrRC+vh9mQR97T+We92+juU+fWehKVi4hdW/ycL2r9w12spisyg2UdPfoPqlFdepM7JLcFoPdV5U
U/92QOP+qfcjfvJGd9yYY6bqn2akBHCGgR1SuUDoA3Sb1bmEh8vshbztubaO9csSVbMmO+I5N+lU
3N3XQ62vCqCRBBa4rttkalPS3LXOF0t7h/DQdbpvQ9g1dTYpG+qtmWVrJ6i4rDC1I73/bMtuv3Lf
m3sKPi24Ta+Ubcbp9CqNxf+DOtmwVAs7ytqoPYhh3ko++LCwkLMF9rD5CfTHEec68qY7p263T4+U
eD8dimLY82o72rsdZm64I3G09UjkFouPqVHVL47cmvV+pS7xX9Ujo0xw5ZNN60CAuZQb29Pn4QzB
acblg5rAIVnz1DNR34KuqprVRKg5BDJpijbRJmYYd/Zq/PCjuvviPEQA0si2fLEiq8xvV73JosWN
iq8ISeApigqI1tr2W9Qiqpg+C1IwIGMZjCPS9gu/zZqu5yzgJiek0CkREPHStB4X2n5wR+zetC3U
NuCORYwht9OKZv8hNjv3C2h1O6ekHZsqR+IBbSyGVbdvTW33P70OhCLdPLtzr43V6vYhHGQHq+Us
43hkVemUkGjoK3O4H92eZ35PJKfa97sEtKnv4e95jHN/KqsxawPlwS+4NUvDbkjBPivWiP5Jx4u1
XQvAIkhSylOVOuq3Gbq8yXUp6/a9LRr8TDU/LrNDx69IOREECCWklnfRVaEbvgjSLu/oohl06pvG
A18UqBQeZsmqlHH/SftsiJ1j2/Y3gWSh6x3wvkC01qVBdM/uf5BYk2qHuJxE122/ZG2o9X9708iC
HzqiEBSYH7nuwvLzJwiH0smgiP0yjVvhWmlrFeFv398JY9ghrrNdKsz2QxOXp5Ai8ofW26a/fKri
yxqPccwVS6h1cfswhDpDQgk7VUiG0LB2pgWFYT3Mf5BYs7EjIHce6XU332ZepyGtCrHeH8zie273
tfWHXPPt4SBvqzxvworeNswmXuK07TJdgsUwzfqdbpyUF6VuMe2SVpi63UowlkZFCpKlioFBYSCm
iQWhCD+NfwDbaGd144s3FmPxMreerK4Hgo4gDb1160itCt2F+sDKd06VGC0ugIU20UwZcnVhzdvY
Oh9BAMc32e38ZIgLUmljF/PAE4o6308KK9ygC6Y4Xs9ese/FZXMmFE+6poDaHyMGkqaOavfKEoSV
beFt91POyk1gZAf+O5m2dp/IDUUgYjtjZWfWbABXAWOXMJH+bo3M4v1efi+rKhK/DAuUPA+AYm3K
EzqsNtVrY79duSD9NUOjCp63Iz0KM0pnUWR7ZFOFpyUE80y3zQ+2y0beT5cGjWO4slHJSZ7pketk
CDrrd4yo9av2tdPyIxSzf7ZZQsLbv8ndXB+8ju9wqfWSTqKI+DeV5KRGaGO9VTLYEChjgaoTT8Ct
7OHc/agLtGWPxObK8uRu/f69afRUpVtVB+7JYzeDpqGTeDkvy7RzBMRhY19nwX19bioSdx/osBvF
if0rpFkWOis8M2OBYtaAeNYFD4sQmdrW6d7VC6UOfcE5EEUNH68Q6r+1DYLlHFW68JhAqsZw4Ahv
egh2vry0U9X6qjvUnOBC/uQm8XST2Qto3f7kF6aWz6Z1dZwFi+stp4A7IvznhGP4iSW22E87HGZ4
V8fR/MflvQb/6BwQuTGgHCuxAGzJyeskahUz9V3K8DQ92qNV39f27J0asW6P8VjahAtwJTwNNBl8
IJGk5t60WBoQBUaz+4jAF5pMTK77OoaekemkyC69o4TV++ZPKn7uPHU0GVx/R2fj6vfvmADd7l4i
/1jBlksLfiwqxGWJFbBKsA+OlYdQjuw0Xv15LFKbj64eguZi+I2fsIQ2BLkFCGLOonHGB/xASF3U
ikPiphOpFdc2Tl0u9UAGGSrPTSbepj1mXeOzGIfujN1ceERzoEz0OpikuNCgaEShpoSiyn8kRMbH
OcRzdGR1bKa/qGLRApdg2xpqwzOnDS92bldlcUccrh7z1d2rj2MOeNZubObbcUj2dkjVm3xcltpK
9VpVP3cB7JsE3MMIXYtfbTeHDxDV+ytSlOM/PFEhPgNgbhAaRK6kl5RNNzyslYfupd9WL18qv/5c
RhsYZuMmzCxEt0cywuy8oZNZ/u4rykkWgzp8cYNbUXZfElF2w/TH+0Xu0d1cDvG3Acr4iWaY9muO
F7apufT0Xa0a/6Vy1vV5mOzlhzW6MUNHvG7Pih8OoH/02++1Yqg32l/2RI+T99UZ3lRkW2S9NdLv
7jtlLOYubHiZF1v7o+osqETuks4PaZWdTBeYv/YC8D6uN3G+9rsfOmL7OeqWuaaF8nJkYKUq8vb8
Bhzn1RKoU7P349nYYf817q171YUfXOfF6j9me7bvpTcLaFSPlcjvxzKLB6g+f3YeEVAuOXv09or0
9L+yXyWfBz9MX5NMJFqbyYJkJpQsXWEubRn/xn9HxEd9459GdbbCUT+jgws+bi/0uXGg9MTOj70Z
r7r0rtTnqI8e5AgA7niHlxDlC8Hsq/YnQt74Ce73FMfta99GDvQmd206xN6pXo/5XpL10FvLLxQK
X92yIUXoj/sBiWLCn1I76gb7wzzOw7diIjgzrUaUONtHNQrWK9I+l1RH4zpkKOWCj+jWgZX74eym
Pbvmo18GIRrxUU//BYFxglNjt+GjmVt13eZglkC/k0IJHw2IR6r1Cd86TzeYAWrvqF/mkxnWYcnL
ujkIsxntMA2ixv+hHSNeDQbQzynCFFIOcnoeRC//29CLM1qR4vA76Dzr+8JC8UtMwvvWi85+hs0e
Xqy57e6UFNucWWXjniR3xYM9rF0eA0Tfw+ozJS+H0/0bkFkitBn2Mom8McgXlEPw7078dGj/pjRa
dQ7O2v6yG7RRSRvb9V0LX3yO0EhDmJG2/hn0R/Rbc+vfOdCl/+IOxVH4ZMOTKLT8C5g1c446oZTY
H0mt7D+krZniI6XugcqwrXfSjO9Ooa3fPs6TnDEA8nZV4HWxcX6KyUMqahonX+bJ+4h4Vy7NtlbQ
GStAZtW8S+7tFzt0+avEFDp/qvhmuth9id7PP+44c1vYQ6efkbrHlX2CXAs/Y2m6B0ZkKnw5u8IX
u/Ha71zOIdRd4dxZgtBPRBBHMdBJV1nnfYvae6tHmY1wSPTQK3a3/3E9Ub7uAb6ctqrFU9g3+5up
J2dP3Fk5p3V0ql9iLdyf1TapHcPFdFwZ1sSKdcQr3skO6H7uxPkgGra96msqC5e/XxYV0IhanV8A
AvoNQ9KIWuUIeOb2oeXvqSHIX1CAUyLAjC3jq915AiwyxsDEMUJozRFJbAPrxvsmB/wxY99V+TYo
9xEx5XivkUfeOwg4Eh325nknN6xMkefZIvO3HiFkVHLUteyROVDh8BKPzQGjD4L4Uci5em0gvZGW
WmIHbpaD/LUcRb/gt0JCpI0Y/iuXWWYz0rgoCbQfszT4Fa0Udl0eCsWg5z/GjJFPo9DYkgL8X3/h
VVAgul5kPoY+xtMf4/DCOBbcnFh3UgjnD+NVR8MWalF9NaNX3IgV45TqwlBie6+utirnjm0MpMjE
QixfQ6c2KwFjsz7dUs0BsnEc7T+LFTH8pVFy6/6uixcuZ43/sPnVtEdnsfBFxZSztxg/jRbRfEMJ
6beIU5re7nJ0JpQwq7kdDctUH9gkEZlxwpazm77xB365rXHusHs0x5VdQyPku7Vy4vkBbCBBSWHL
GnHaUhobvU3qaPWHCEr0dikMfmVOVaiK8EXTf+48yg5xdO77MrriiTH/EY9ddWl5dEt5KdkFhpe+
Y2g4oQvad+tUTnYXmadBBCocTzN7Ri3PcwhWVyWRWscVM148HtW7UuhyV+49baKfPdRDkPtVNehv
i9vd5B6tOx4HrgUf3fJ8didUHRUuOkOT6HDAPeQIZSNkDNoUCtewQEphPbQDKkaa56Bk2G4Hq3bm
EY035JJKd6R2u8zcLSjtpx6mKbo43awLPk/IHPWXQ84BTN2Msld9dQoqO753s1nFGSlapZckWtHy
ugzwxUJtlhXN0TFTRcbObJ3CqNrkt0WEXMzRQuzkE7KYaQHTmF2roRwUC8FHYLdLf11x2oWQIszd
dx6SgZiVdt+21JNOQf55izAzr1D9NQ+lF+oi4/euZgsWzYn2H3wjJTL8YNt/LxhurW/HxEn5aw6t
bmc/oDubvUfOsrN+EpDtkDxjmFyb12DR9vQ0wug6V6zUg3MmQWNCKe9NkDM8Cc2IMWpvu+opGOH0
EEXOlpt7UDfhuR2KXv8Lgr6ZYWpQIL/jaij674O72PDQm+OAkLi7Yl5dq9GunvYOFyzAOR0zTlph
RCrOZg92WDaWNK4O1xKawbdDfZrJiLijewvlRmHwe0RudRKOW7k/Sl2F4hHG8+DrnWYxH08FFFf0
DWcLBgOrLwfybs0Q1y8t0uEQHWTvFhfclGGRkC5/mGt3YNB7nuNqLmD7Q5f9wgj+o2XCpxXJi4iW
Yz/SCqzM60+guUP1SlqPXz/T5sGBbCILSUUfjD4YEA1m0/QsyhUoJJFCNTJONbyF75/5BePwYlth
g1IZZ/LSXrGyL7DH4QSVngTbICXBTmzQ/g+rjRb7t1cHBSaRTeNZyXEWjwWUJ2aoW3RQMcXLeZAM
QfnIT+jYWatnT5/dg45N98rZHjFlL9UEVtQ7o+v+Gi3BIxLOjXAEjdAhu3ci8G6pleysgvkVn42/
PxQryG3CSSeGrODrDBfUfzcwJHVFP6LHAJIv7M/aGlz14qMYqp8LO4IXV4AU0z80n5288yL+GtxK
JdLtxAVDkXejDrb1jIZxK36TyL1N/yY1+PO1dwBsc1S+ZcEzKw91XsJl6x5IWhAxaHsdjxet9n69
F31RFJkdIghN481zvV+4Tr06J0Z/215q9EziNIMI4mntsWEnRxgBkeFGhsEue5Zy0ECpTC6kMwY8
pA6pO5nVlJuT2XXLs3+KQLzld2ZGrXr4b7G71p0fq2rZTlwvDgTCVIWVuKfodo04BaiCgNhuSFnn
+gh69O0MPfvWstv1y3TveWs8QrrOuvYyFXri0KAl+rDfxQ79AMvEUv4eGHwiiG9td30UzdGHZ7+F
E/rY9o7GNowN/PmNHkZXsE/4vu43ZELrTZZ81CklgUr9xG1cb1c52K7PKYerdSCZzq8xN8SjrvOD
D2U5LoVPju37oAboBccdvPp+KEYLnbArLRiAPAIVVs86rOv612jXkleVXd8xbTaEWGWLEwNQ5+jT
UtvDOF57bEbddG75SI7xM9Dg9T8tvCvOAUjLa/8yRP7cBh9O4eJvTkrKGYLMrpaoYqOSqo3u+lH2
/1ZOkjgV7VrHJ1/qFQMz2nzLnIvdbbYHIsqxwho2qvUlxEuKs5VcmtdwW20WIrfp9nRrifXhzZhd
Z/4zkLxu41b0IRmCUzXQIfK8xMPUdCmIqKgfQr8R3s/QDHSBUnK09Kd+9Cl0SEaO4tLCro4F76oC
Ly4eujCwwSRaKvW8O4H3us1dzksOWnSN8f0BATBckS4sENjK6YdH5YxNcxdyz0LmbJAdQ4KMYIt5
mMxmn4IeZPbSujtNi/hj3El+d0UjhwsYZSycy2ofo2t/TDTEH3/L0B3K731DkpeLHhUHrU7gHc2M
monuqj5Z5yZAHVRrNEI7DQ1l7q/gCw5r5Dbru9mNAaryjTan8aHXNoYbMpKacE5nMlKr1z6CqO6T
NtoHRMdQgm1yiKmKf0+EBs4ScF6UVUl4IJnZJ2+qvc3JCewP3PU58pfeXHFYj/0f/BEQHvwWrngd
R1DPBztCTF1mo5Dsa922L8Ubxm1N4cAGalEkeIUROA8O3dj3PF9uA2VkpC8xixZiP09MsP/5JlD6
ztMFYRRiDRYYk1DF47uxynj6UQpkBR7nWhOPdxBCWgBJQpANE+4Pr2DPaficyqyMNuhOBh4VpLuM
mubMsj5ig2j9rv3bEiRWvgSEXnT/UE2q8p+73To9qZYnnhyFO2K2gzmtshTGLeXj4cRD6GbCkZ0P
HFut8hOPQ1tfF2Sqw3OAHqF8bW18VydTe2F/3Y5aMwgZEqDaq1sNPitziKsQi2dkfAsKGand77XX
3ElE7WkGn3Wbx249taMWNd5xHR/rufQtWw5ZvcIVXLBxQsoXt9a2e2tpgj5X3WR/HX3bNq/I9P15
RaPKu3fXoee6qx2AUkZ17MA/hiWOir+o1JdNJO2CojpTqMLCKAuKMRz/WHtTmONySBkun35PnkWf
lA7BTokktYSMFzgdgPxolY1PlK8fsW/tzh6Emerkup5GqFf1s5sA23FHWvb+HcnF2mO24P6xv7lI
bLiZhFcNU9Z7yM+eRueIYL0O25Jni3Aw1DDeuAmwJLspTlz+HKwr4DlsVaQEFOOqYT9PrVPfhGNQ
pC6EurU7V9vZp/pcMC8tlyFk3K+ZAOtG/DRAHShbq8qKv3vLQIBDCjxZ6D1ZQq9u/2PElwh3iZ9l
a/HhY4uHw9WhIqUDsPUNCmhx0xrtNgMXHGr/IhFgHZ8SDRiZFYLrOhsiEXh/uV+Udd7wmBG1WlQA
2mtJIECVuMov1KmKK0c9YbsUVR7pY/T+K0IrXOfUszpvO9Wkd9WMJOiXd35AGUy/Aa8oDfZIvqpT
W3j/4+jMltvWlSj6RaziBA6vmiXLY2zHzgvLdnI4gRNIEAS//i7dt1OnKoktkUD37r1XowhtSN6R
xbVC+vi889KBJ6ATJhqOO0+A5cZ27llCnbWjuNXMef/mxPOC6V7osmoOk5ri4r8p4zjDMZov0rwS
v07skTMerjkN0JIDHKc+9G4ZMoKNmAXpS3yvD9pvu7aZcXe9nKkltJp5QaJ2tvEr3HtTXTHbkOqu
5ps/QMW6bE5lp108KOzagNYwjXVgX8MpncPbqCLq74gV01I5cWWrhRqSHNcf2CJKHQdBDu00pYvs
Jp7k3ll+gZhggnfo7YgwY8VMyujYUvUUO7aq+p49OAaH8bFOchpevmojjo3QEW5KjEx+QK5sXDIM
8p3NCdqZzJfiyue+2ge9FEF/CKd5Tr/JpHJi7dxkmtiNkpe+fe3ZfvuJGyz87ENv4RbrMReV10oL
xMA9NlPIDMLXXnHn+a1DAIznvFL4RyY0qB2Li+R6nQrlj7+pPsfht2+IY7MzmKvKXKXrEAClEIvV
zmrC4/LM896Oyc5SVZGqnWMuUIc+ap6SV7cma5EcB6fWOe7RrFpZTCVbmOFJny7jYahHO/3yg2Yy
BnOpKdqQ4UOPe5OdPXiNxtNISqyawBatunv0Yt7sFpl/XHmEe1UVyy88+E7xtNI+2z81DhXnS0Ca
W77rnIWN546DtVxxmrpe+sXH2tmjVRF+KMKTS5Xv3KafFux2Q0JL7bIAYf2BX0bUiWJtDn3e1DjF
I84wrCidYCOmCQGA53CYnWEDAyN0UqaPuLS5vblwo+G6gjAe1R65Me5a/A3jHAW7EG5EU53COeir
N3YrdDjLcTuI5W+65sr+IAm40w+Du8h/0SRY4/8KXRv/n7sM41xvGIqG0r+XOKnNuM/cdm6Pg1uO
vN+jSec44ZLKzSR23tJBlNjGg+pJt0h3KuVRoveDZfDJtJ+YtpfhcZnzNnnucrgodyBOh+mlbvtE
PKjBydoXxYi1+hg6rF2Hwqxp/+AyjYs2gRNW7OChvy+/BOJ/dhbYp7lHuEW93cwS7XLrFiGrGT1G
QOHbiv4fvbiWmhX6SdDe/gZm3NdltkmgbhZKy8IuxRXCwLML5rC5y3J3lb+FkCJ9IdNGfp82ufbb
nddzIp/SrIq804DCFe7jjhPobuK5GI7AnwKcPr0LRDgp2E+xswuZ84stB9fcIAMrPYgAy7BwKNkh
DJ7w5azhKfJAPpV8KIHW01ElKb4Zxt5mJckjbFxeZh6wKNoRIoibM2OpwV/hUIcoOzpfS2ffMLwR
E3cubrJhx/aOAvtXJxJHfcOLaaTeGsKT0Pnt4CzhXW+8dnF2K3Os/3dqC3Fk/L4VOUzSwKuo7Aa3
ZuD8MwHlSM9uyShbjtgoTfkgBqI3rLleg+KQyzEXpylEuirAUNBbXMZlJeRFTr3TN3tqRBD7nm/N
tTTFXtNjCTD54J9JYrfhoV2dZqL4aFYgAB0JtuSeGqz1nmZSc1btieMDl/A5WfX9VA1ReyiGRYse
J0nqRl+U6gVcMVLAtGRjE7X0mXhkmFfjunI+aSDEwhONeWnZhiHW9nGH9TKH3l0S5Jira7oUZUtv
3tZT8OmgVYXPQ82BdS4WRhx3LV5gQoLcWTOkktrzdmMbJQVaYpW31UUzKa1gFq0cZoBZBjRucDFD
cVj5g+nzXERWHUeQV+OrwkByO9+6II7eG0v3/g9wQtK/6aiVhLkyf4mJ37WMUN8J1LiQTCK8tO9z
lwbqMNA+d59YBmyGDw9aSfljenfunzE+OhRyRBR5jXFf+POzYyEZM0fzinWH3VI2z0mjbxYWb/Ao
/1WiSUzOkTROvEm7IRuia9FJzPUqx9ZxWKdq1kcL5qXch0AvBIwGhf/iWucxKeA0XJbmVxeGffrY
1yvTRzNpfleTUL15O5a6afNhCj7entpHcPYemwqZ6SLRxuu94LNP02295Gl4zONEfY43GAAZz9Ri
JZkDz3wleoLmeEHrY+BELwfVhXqaJYLXuCcJ+CdLwhJtnh6vp+b3mTtU7yt0AkPFhnm2prCPcHTi
W8sIEuKV6J1PCdt0emU0NbVvzIyZj246PRbmHieCWW//MBJqZ1KSJ347oWiXXtpa9egVKq/jvU07
DxE6mwJWhWBnJdMyt25Apn3wJ/vAvdkxlHIm8h3YLbt6nAuG7UVIT1DVYmzwDwfYCCp0rfIhS8PB
2RIIndTXYse1P+Hb7sptXkYAEBLKHZxGZW4AgrJ7RguRbBAFJIOWIU0WdR8WgUzflr5LcfWGfeKG
G46vYqD/8GH1bJDGFkEWJhn4kRNSpruSDFzytrYk7YlalhnH2r70KjYpKdFNxMm7IXYImInca9dd
52YyCR9yz6fyONfhwO7maOh82z/hwdGFeKGxCthdzVbWOHytUjcw50VJANQotojQeWPTGJ2pKoMD
kDzXf5ZNW07PwqKAv02wE7wPN2EIesgAlcg7ssTwXGd37pJsExUii0ArxH3yYPRUN5e6HDsionkZ
stXlWNjQsExRBZD3Kyy6tsBp2902ljIb96uG1l60spr+dKnu+TAKz7uYJHXKRxJxPa2g6ihldi2h
kPbozD0D4g3mREJ+O6BLGAGY3BVwChpcGAUhj1rFtK3ECjK17pkAo6EmePjpw5wyCtUeptOcPqLs
NuWJ04aJFHqf4yefXU/V+2HV4KMa8unh+yeIiCJGCtgL37RjKZc3xNixdoFjRFxmJBS7/Mi0XtV5
Jnwa7iruqaHalnmLnhmzhMl/kRlOpWkbt1W+fk6gMADDsSOqw6+A6Tvj0QrCVs/7dMBjijGwqDx/
DywI11zjzsn4tDKVQv/HtJJiQXM03MvY5pjNIVPI8uSX09QU9zfsjdpLtVqcTCNtWPtYIwq45Vnf
6rKSQoJQYLvT89ThUcK7GekkvyBS0fs99CYlroDjXkz6Pzph0pJbpj4351UbVXL5pYwHEuzARnav
vaPrt+6/dRzSIWCVnyp85+CHS61ZGKQ7PtF1ZQaxI6+b2WfZF27zAuAlicw5XoOwlxdSJ1P1QECn
OnQ03/U/VHQUJsZWmPAmYqjARHxPv3om0rSv/WR+FgJi3Jf5al7QJZL46HZd+bfI8aNu1kXoIEZ1
dUen2awcX8HB0en6O+Sl+JvNIJvYIARebENLGdzV4aLMf5T33lMetiUDTV2k3k5o4koEoAb/cRnR
qA7SyYr67CR+e2ikLQKSmsv4PHs3WwfG5Tn+4yGpdpBGDEgZnEMYKw2B5eqXgjjYPhTcwvX3TK7T
9ejK02JGdPLHwLxxzsZJsHGjLrLvarZUGBtaJU8eOqS5my3V1+vD2JNPJLG4qnnrKW+k8QnnW0cQ
doLtzeSBcNMWA+YlfyFjju8a2/xh5IoHjRHnY/zMxeN+S1ngACf0E1yMiIvuiNuZxnwGDebzjHZ0
tFtd+yTgCzJgGWJPyWg9aOzq75jZtf9mv4WBH2OTesW4E2B0AIPqf4xNwpoN2eE7OwndD/WlStrA
g36eNv6+HcdKX0ucjMOzYCVa8BsD7hT+zptQ+49Zgphx57DjVN2VmA6gxMio8dVvJMxQnOFjyUs/
Dgtye9SmKd4bMK/HNCsA6fLLOvW5klk2YUrNuyj4xqnXKnerKsBwZzw5cXUogpXsVuS5qfMwlnJG
7G4sHc+GkW+yvhe1aMw9RiKgEOb/tHg428VTiFUU4oSc0vWSNk40fTrclslEuYioiarSFvwb7L/x
NJY3eFszFhRGdYwU5iHnCeRdea5dtNaV2mEqyxYRNm3iZc8Xt6QNEQlcE4z3Otmk9VaEa439Cxwb
Cik23aydfwcIpiHuswT53qtHJ7yjjIrcuxwvnr5ziEOF+ETrrta/QyEG5+KmuPSR38Xi44JLx1md
fDR88eWkAzg4FigIc57qmtRpn3b1I6bTpaXiCuJ67wlFwUBdYzhVErNGMF6AyNR43qOUc6r0+Jvp
ajAoV80S9vtEtkt0kKjU4S8fCCIhwoqAa7/DJzJ90TQvZpfQhRMorYz9tThVhYLqmwDYUo5V8sEf
zNrdQhrRE6vI53kvmzw3+5ERZPVkMpMGO5cbvXiw0t7CCKb6U5LXecixJpLI87A/7yMp7MtQ4bG+
Bg5ArruFI5KZVq38iyTLRIlM0YFUvsZEpp4R6UhzQmxyg+Pgk5zGeI5i/qSCOjtLjjyiSRqX/CN3
TzluEg6y5HSzv4QbcBO9x5OQEBwLdRQRcIpLMz1inq2DHwNfIic5GrLux8HZahWhrnkYMR2DSisG
QMWhxFyitik9tkAT66l6WVAyVsqaPdt7WVCQu7T7nIwmBEq7rZQ7zZAsHCelvu68/zhPJeakgRBd
017yEjNreCRIVuidhxq27sfF5iGypt98J4v1+3G7JEP3CdOTIHEZ6ya57TqcnJSHFAWDtBhB1x5j
Y1/MF5YwSr70zAedclxFG0eQ3LvC6U7r4kr7DMSDNBW99WjfbIHFGDJNW4X2sevq4L8hCLp/ZEJd
cUxFkj8EGSXmvio1VZXb0qPQKtMSYg8f2bBMKqycPgQ21vmQU2yd47yEID1ljgRAsZYBPxtUhZtm
3URTfcjwsLxgi68Ib5EivoIQ7EiP49n2DvwewQtRr/bL8/y6PFV8Oc1BKiXQFCA02k1MkeJc+MuX
Q+XEa/mrF8v/I12UY5fMZSHsDuQBjiCaVl5cdKWIYYUpfgIZza8xJ9yP44eJvZbDFKuHqXOHN36j
MfzMm3rU36JAAkLUnur25JWz6s6FVAxGh67Psz1DZPgoeTqSS/AsYXimIl2976FNYEEvykY/+1ja
7clBmgZl4sk6v/Jotd+sQ5bRYVVl9qKRAoNdH1Jd7xuMUTNPAdFL5AJRJDtwqFirczaM4GZRo+u2
X7aeRL7l4aYqKmkNh73POob6u24lUCmErWyUBKRb4Vf+znUYE26SFF8libNBztEJNHEOgCOpKAtJ
E/S8SHbPprGu3zKJGZrdMqOR/3HKsF/O/gAy5Ml188zeKFEsWMXK3csYaMPgUWCuA4bWTeWOTOA2
Kbm7aq/r0sGBBhZOPOTuOP1Dr3PEXw3Z9EONXln9YgyMEyRm2vzAfBBwbLIa/8ysjFs+H1zrnFA5
k79IT/KSOhC7SGWERb8P4zh+xiM+VYdoNMBZyH96sJfBAzcABFgmvZUKjB2gFsLU+GjJazwGpFyR
AbOhBD5Qrw4pPjH1/nZm1D+8kR1VxwzR21Ji1eA1gBT27kMGN6c6d6nAYJwF+SouQ8rrzxjeSx5z
d2677bQwX7mgGM6SiqoH0zd3HjbHnotmR8xz6oERWPPg486ctx0IMA/bVBL/MrRj/UHxwPznAFO9
kQg6S4+KN9U9pHXWZMdiTNxz08shvCJZkq8c6xv2hdaqeK2RfGD+0S34WyCsydEyYETeF9IjAe6w
wvB+aOPh0WVBstyyDqz9a3hwmMnOLBGPUPFYHMF83WFpScPgduOVrRehiGAG2dVtXLPHeE7H+EQl
wGB0NrWL5YzxEbutzKpeOA0w865lMS47WEYrXksGz0F6tNOwPrSx6J+mzITyGN0G4hFDm/gYLf0I
sTUlG1DedazsCoNDyxdVnxiD5DTJ9FrefnBGEatL0iO7eO9e74hp2BMuLLACkDRp/hgdedW1Honv
HqnamokFrFH21zJhu8u0l/THyVTQ7gKCBx8FvnAGpfTM7xFcD1o/yid2ZETcE85pASo8fc2SKM2R
SnNtd3klOAqR5YmE53Xk84pRO4d3ORxDd78idNkvUCjM9L/t0LVEqd2sKSTAwT5zWYtKLDfJ8UgM
yZ3Ln4ybVyZvPTdNPHBk4A/hBC+fPW0bxpleUXo5XqKuyBZr8THnefMux3Q9daOn8w/prhlYRR9A
0nwolW0VSQucujttIoAUo+95wcYP5vQBwq5mmjTgEjlgw2Vm5DgOWKHE433Dha3YpkTitCYszfW1
Yq9fJv1Rgq9doAR1S70LAIale+b+UHuV8cHn8IRcXOKY6jSzu/IhsWW87OLGziyUKWZdei+sIpnr
v8swDEwQsqQH4gNsxgt+Y6JiBcLepzXqzr6KQU1NbZd+Dkxe0j2SHCp4KXtfn/pmIiaeZLm+EEQT
yU9iwT58cMbb4gp0Qu2WFN840xS9nEs+SoSRJoEXjT2j/OvXEYunuUWFZf4wmEd6+KV9lTDn/hs1
+T9yyb0EP+CLlWNybMe62Q2lwVNMQsjm1xArKHJOZUB++A0mnbMPVB7uSdlYeTR1uoiD7ZS0v0qf
haEMUtOkvwxwTQtcQn42HBPVCJK2PbLuplqx1KIFw3+tkSSZaJx6Uyz4sRLgEjlW+uqAX4duMzaL
fI4Yife7cvLr/rAUvgaIImvuzjxJjb5f+qq/9DzrZM3i1Tk2/W2Znm4H9zkbKifZV4HQ13VYPXzg
K2/2ncRZSmK6G/S5Coji73Jf1wQAbIktNMs8RqAbdn/1GA2neLwuhNDpoFZHXdt8IEPXzhRsr8rh
Zjz6M43MJraiEn+aicTVpkbw/8sVmz8lIwn8I9Gx6tkxTggH4TYsQndWi8LRxAze2cDxYDZlvEX8
iaNbYoVnhc6dlCG0lYGk6c56Q/GkABTw5+c5/z2yTM7syFV48g86uw42GAPXB6hGU75FPYrxm6Lc
weWSAgt5Gvshpt6JiNHBI5DdbxM7O3+i0ZkWrBUeLZyuQLoRu5++FzsT2LrhGjAkRexwY4Pc/ADL
nl7ZY0vg29LFExAQL8BqBcXY/IlQVstHWbm5JrLsADfkyGzU9NQp5RN6J3dUHQs3oo7VzkwcgcVe
LXOElVUjahmJESwpIGnidk15VF3Q6/uBSlefhtrk33PFIYyy6i6vuZ1NsNd2BedUMr0bdghC1DTQ
tN1hK9kIcwIcPqPWF5V+TfNSRIcmMEYfTGWGnyKl0L41xdNLWzkCQLXGnAdxJwog62CjNWSJ1/C3
xOQv93Vtg3qzFBUPcSi5+Dd08uYjzfu43cm2Daod0IeZWVfvJ8d27UoCgX15bXIr3yaQE5gk27b+
g9Ewl3c9LNx3z4ejcwe+KHhmzi/fQeysTPP8fLwkyaxJmGPEwfy2WkOYMlvWQD5gT0v+MVHN43MI
9s1cMNl1w0Maifasxx5PKcCI9I3gNVD1WRKrxnhV9fYhbHIi9mXNCK6Y5yrYM1TQe3yFlnzYoCWS
Dkug+hu2K8PcC8go/RfNc2PNIaSfnw9VL5g8ZD487kPPwoJsC4QivdQZRpYdOcXanOo5iM4AEqcj
CMOJ8IEpUpzbhuLkgWxl4+7Lzjqkunt2WRCGw5TuY7c9lkHB5pwJqx2d32przp46dqMDYLL1zcsq
37kvOoZVNwS6IpMIKYAXOAOXbabyk/mryyNr+zmNH2RUZc4LoymmR8ki1HRxoyEYz8uQS3UoMYI7
m8pJ0z/LkIGikFR8wHcXnzhWNC65eyIdSfebtgxEXoc6EQzdnSUWH4TNq4TbY8Qw4dZQm3ejjr2s
w0JuKwSiwMbMDde4bZtdn0HWBjqeT/rT81PajU02FtPbzE4wtF9vUjs9OXH5Im9m4c3Ups7wWCt2
SB0nybLCM5FQxx6nyo3BhM0Dxp11qOlnxxHtYrvis6NxZN+Vuuo5adufEeLBo5nouq+ZAhmLBRWf
PkJMCCZ8M41V1F5R+AGLwbmbB1wTLoe/sSQgd926Vs91GMufjN/x11jR7JDx54NEtJznV/Cgk0Jw
lCvz39gC3Yd5znigF/jBg76NkcLzvm53Zbwm/SmyeLY41urUu6g4jS/LaIN3kZTNA+uLAet4WNre
C9eHyBXGPqRSRMzll6V8gv9CwHy8xzTJzDxfMHASStdet/MKp42/VsO2jAvbB5PiWI705HSZaMO7
Hn4dIWIHKiJYFI6baiKasfVD2K6bGBzOG7NbvuDKthnnQjEv04HqUia7WswBYOPOqT5GEZk3MOZo
iD3It3e8Ell9ZbWdM35GecyyPHcu1AHNQroPAJjFfRswbmBSWVY/1s3ba6Gkqv6NfuAqdrQgS1Po
J9BOWfLA0Ip6GHjlPNuJCZcJ1+HDEI0jytLwvZ2w7ldvE0sT6rdpWof7hOlv85WIUAxP+KHMfxPU
vmorvdX7QzXVtxcY1arBC2Hq71449VMzujUGvciHLGdrN8W47k3W3PvCJUtER4NyMqWuUs9pIRg2
xnzbVztX5Y8OMtf5donKEliMlY0PPBYZvQztl9x5fkwuiBFheFpGpIAztJs5fGYOF7svzUolwuHb
dGK5k27hJ88xuflgh6N/qS9e10x/Zy91+6M2qezuWBgpGeWUgvFka/CdbYZkWGbEOzu6O+NHqEub
STjr8Ev2YZM+4b/1F/7J1v3X1WUaXnyR+O4HeVb90k0yM5exbOaYSITnjfBe8eY+0ZvI7LUnn5Bt
Z3zry16Bh31ZsAN2jBz0eE4rNPdfHYBedm0EWhzrdoQHTn0PcYl4QoUz4hObWiTuE8i75WZO8Huy
VYylC6c6xXlJ8q5K68PoJpjCUsYz2xBO9B7oOCs5dRk6wZMybBm8ZtafsF4NtV62TMGQFRuTLs+F
zVnqRek+zVsblOKzXpTX5dsu9xqzafqswZ8t4N7hURkKkj4UBSARVRb8Czskg3sX59VviHuVe8wY
TMRQhPzpRRguqV1UdP7KcpG+mv4K4GiM+lKUGdi0fNj7hu8Zc81Yekgr69iJXVkxZr4WA8KeLxod
fsTToIPvhOrzPLIgARmQLTX1TxDaYNxS6HTEDHgjsENkU3pBavBo69emv5YTKyd3xOIyOKsdXdW2
cJlnbaDmqc829Arm9Z0SgiRxPHyndQskQq2hKplITZj/wfmuf50soIMACx3+XRvSGve50ZYhV1Jn
zAA6Wpph1D6tGq1wt2GjB+UaJF5cA7OSDl1rO0OnA8MZ8yzJUI6P7FpBsGFwm8dbURsLyXRkz6PC
fK4gJdXsGaHN6m7QQcxQJ+wQGaKYxjHhlfD3GD310bhld207oOB4/hsVewSJP2ghi9U1ZJagEHrj
cy3951lM5dBxVffDwoCcpRW0FBzFGTrdxp2z6YnUp+b25oIsAEcm5tVgM/kB+Q6tIS1nY2kdXPhg
5J5xOgsrlpNHcbxs0GFIew5wm55H7Kt4BSUMlc2AYyjYwYTUn0W9whStUa5YtRI2UXVfrjHojJik
ArZeMXcf68jA/WYvioFLmeZFrlYfeWIA8sA8cJ4HPDMZBVs1XII0dYlVCseHFlzr8L8gdZE1nCCQ
h9LWzjf2elxeQqXVo156DrkMlFeP+ivVO04LALFxxS4ytFB/3Nb9TTP2CDvc4iLwQ3dpsPjvvV+4
v8Zm7to9A2n817VufL6JeV7+IpQ0b4IgoADJxahm4zeBZgMPygnZCch7DRi4SBBTbdbPrh7k9xr5
BTRRhjQsy2tCUm3ZNGUod3UUoaCjrW68IGleChPjQpIGwy2/2hz9WJiqJ760yG4LKB4DObiydA5u
EfXsB7c3s21TF/3T0PR+TsCzRHDA6jYV28CmgHjZGLvKrUd79qrbaHji6pQACgUnOnnGlsX2Ea7r
98Y1eOaXolt/6ybCBMib2RTbeI6Sx9KbKRTotDXBSN+xcqM9H5MopM0O3k5GyO6QkXxJtux0bjw6
hAoFHO9//z6P/voFQ6CKCWzins4ZGAKXF3Px360/Blm/usuvOK4FODfMVpRxfN7UbDnap21Z8xF2
2iHnZskpu2zUeBz8eIG1C6832dzslkfWzrQpGVtFuL1CDSm3Fe/zGb5dMlysZBy8KeBakJctEvyt
htzLp/FrgwkeBOzzXPvMlWSbJT+SMC0Mk4jg7yHuo+Tdsw3CuaSGfUHj5D9xst4W2JQjL6Yz6T7e
r10M62OEurfu/SSTz2XuFV+9vpEHSdw5h5Zrp9iqfuTpgoaTPUReQ56Y6oFhIR8Et7HNUorpOE+X
bruUt1akaVuqJOlHXb7v5mBE9KvKATMFu8PecJcybScIc4ti21SdZw9ryG7CaPDPWZ38H5uAlM8k
P/HPWdSsv2fOQb1NRxl/LIujCoZOZflGONh8yEb4CTGwUD8mwJLcbRcY2Huzy621KWllf6WjlyHg
Rhp2ECNsmv6gwrKOEIENkVxVLS5VPHa/U4uqdcn48H6wEcIRASZHi7/WRXyJsbGWB9lBR8AEMOl9
q7P4MRLW0ftRNMXVbxaO5GDJqgJWh+gf57FNfmzJ63IgkJE6G3Yo+c0eeCQDxpkxBTo001/WEUT0
oWu/MHTSYjHBTggFZJVhlPfXK2IPR1+4iPFU6jF7rpsALMaMwb/YLbCLu23XTQYqlSrdUG5M4Ps8
LK4JLyTOnK8U+SmlBl/qBz5L5tYjKyHPjL74DUgB5frQss2JHmtc+ruuQu/eJWlg+T9I/b+CjGHa
sGHE41EzAuon7E6QmnwKAlDjXYPCyQAp9DC3fle4o+JDMgLrJwqEZqKepMIau2GjEm9vuw5AJ5gy
58ldLsrk2/UVpu+gU8N/ZsZ5wIqQzkws/pwAe/6sHmSUcNN4vUoebnQA3Gg8Vh2mNyTqACc/jo7W
PxrY3vpDkgFQhJHZsLBAJsK5xH6ZrDzhre7REjAxzBObYF1K3Y9YWDT6g6WLFCdwqYw0majBH2aS
zZUzFMlyYt5M6KqblT1VLEagNozrguVdKZlsUQTDV6kileyTwpNAloeo+O45mL5iMMLM7acuLeiw
C2S7pZ1IrCr0yb9p2kdrtm2KIZ66y6qCIDkjBPfkbVNstXz8SigdXmcuouYf63ksXe00+u1tJZS6
tTJg3Bpaij7V6Z/YwzC2Q5TNBSEzRjJHv2+La9BgO97eijmI/XIhjmYJAZDolGqstmuJ5qBl4ZH5
DzLzxUw6xHrg9e1ytQDOU9DxPrvl+XC7xmAbgtk6Dy+ClMUQkeyJ2fVRUroTZM7RaM56Veqtdiv+
HOsobP9YLggim1g6yVeaQbWiKiNjsGnxXNdPJq9HNrLUWf0dI7mmJx1PyZujEmPxG0bEaYKm0/8N
NiQj1kCP5ItxQPOyJZqufg+nL1HHdBy6V2yLSmw0ZS/YijZu2JWTqyV+m9hw+Gpgd2MmCNLRnrwl
gGuds1THHlOC1f1edK3b7KZ4Ch6Y+eiJowDdNdmQ16qHO+OpcvrOGbO6/xz86j63xCjh7RD8Pppg
iZ5yg+L6uy8NY+cqcHtz7uqkIRAOOq2TW8SsUn5p5p3TuGsL8sbUFDYnjrvxSP05V5obXi5c0vHf
WU8gAPlVHHkt2zVIAbOMgnFyVg3ibkywYLJUqcyqzRSKntVSUJ1G/zHJbmVgzwKAFSBnEeGEC+q6
wgJijN0ydiuAc2ENaZZ978pMQe3268A8crQUzT/BoFudQoRbFn9oVP0NFKG8/UW+vbMvXhXZF4uF
FalqmRNe8C6CXsizWhqo8Gvl/1pR3wuu8XQu3mA7p8vvYqzm7up6k+/fF6wC57irqhCYAnmB7E7j
5WO9UUMcbh9HxJNIH9f/H0BV6hEloYJ41Fe12vWs8qZUFUxYNmjt2fiYaGXtaZCduuN656ohb2fm
v0hirDcS+I8wHdgMg5luffWW26qN700tUrFzNT/xb6mrLvwgVerFzzFsVz5tLMnIrpCyMA+xGUs/
coh3lNY9bLo9s6LMPRit8yPVeBlvpfEZtPP46W7T4OQdv/CEI4TCOcLzmFmDeAe0B4hkLpd5eCMt
BQgjT1SmHxgJdGLfaTT2T73yjki+Mzi+BzwNsnyGN8aEJIy0fMc0OUSbabDmsRgNhKN2nVcsovBc
41MgRb/cMdQd/Pdu7Nd55wjFGsgNc28y3SZzveo/hgVLcFZkLqankQV4/XsXRDwmaCnIHgJHNg/9
X8NcFz9R3GDHWL0xhiaq8dqzJtNg16EpaVmvAIw+JDrD+Ki/oyOl7Wpw+oTPbKdQyVsArIvkK1aM
7DPxo8J9gW04g/+iy70ApVHxg8aBMl4l49oj2kfb4sLHvHAmWgLEZ/VQJb+BcQqmORiffedczk5U
vVIwYpQHzC+VO2+biiDLaxKrNnwlBBaAE0SHI8KHEdLZjgAsCAwSSXZhncMQeC3xQkRHyn33hDVC
Jq8M/9jJ5eGrLHd9ZP0n05SFPQngB1djcu81S2sCiA5pgX2t2/IiWhftjZlFDl6lbCiW0olHf7sE
s7wuwy1REmlmZ8+Nwyz9MpG/IdVLXISswWyh82ArnJzziieyIMXowiZ8DMaczZHBOhr7wBgJqyYb
vsvgT+0xtf3knarEHqMnlg86FcEVriUezj9sjsd4GSMpsMtNxmpuWFpvUSwocmNSEZs45G6++Ihc
w33bMb0nGZZN90Pq/I+jM1uOFNei6BcRAQIEvOY8OD2X7aoXwjU08yQQEnz9XXnfOjq6uuxMkM6w
99oJikAXCF+EIy3BnqpY3+NAACudJ+yDJ8RSN99PhndETu03PWyUfif8mt86GploVkJUbFKKtf0P
n5uKmZfVgh2StTbPz7bL8hdU2Gu2m8AfjFsN5hV6CeuDG9NexWKOb6mot4Mo78dRiJtrOziN2IVl
MDSv6dKP3iFYG/rUyaJdBZ9i1oX8Lzd6CuMmjA9V0jIoCOOcTUQ7W3AeaTMku4ClEk9dUZhuN3Mf
Ox8hI135NU3OjwzHDWaKzjkGEVdF0PIJbwiGEPGNhJd1ZnTjd1zrCoORoGRNeqd87AK7YjKeqoL1
pBrYqMVLZB8mQUw1ZRooc0I4kkb3K/aFuLt1tat+LIPq7zi31XOfS6bFzk2BSA+eIedXwVHztqtj
vPDGfXSC8mozefDmgM4lc3UspzD5medx9C9GQkxBsCbz36qRDWEPo+5BEgB0f1OTbAjfJHunRY7T
2g/6WjQdSzF7D0GLVIqEL5NTjAxYtU4pE0yc18SV5GevD4ELoZDARroWpC8cCywY3xHCheXtzjhY
nhJEp6BOB5a6+2YpsmIrURaWx9odCqI+m+FPndRuR5/t9AgnncT4p4xirduHiPwfhoS1/o7JumsY
KvbCgFjF7Y3Ouaqf5mUI2SBBSnE/IOJApYNWTQs4R41YH+xaAuv1/KTXp0aO/XBYXIbuiHMGUW9J
ffWcU4V3mwbdL2F0CYnCc0s0o8tEMMLltEtZg72E1JEQRWEfjyPiVV3wHC5Ou3wG/0+bKQdbYLUV
xL7dkNjbM5VQkN+E6PovOtNmPApPhkARRg2gPRP5uMOm1ePKgaB28GVrDk5ESMiGLN3FHpoxUcW5
KdC8Q0LxEiaevDRM+aSJ7DFlv9Q8elQI6zUM5RzupzQS95yPYi67kwjz4DnVc9D/DAtipAkPWUZ9
ZJsbfaSEiEFjq9l34sqOgbIBlieuoBDOZGiXhIBxEFFRBXKQlNtJnsn+JVi8+hzIunDA3PrjevAY
jvXPcl7Hfwm6V1YYyxJ7zXXssmWnxZ2FzXRp3c0Ow/or01rWG06HweF5Bs9P8A2Gi+daxH1x8Cg4
7kkmXRl8DYjmMZ/bwvn2fBd/G5ueoNmjxtN+sZ2BT9Qn1g/r6yqyIbFHgR0poMDGoi/4OozPZt5f
HeeKpAl9SNOklJqZdNjDwtTD9qmq8sBx4jyjYOy9bTdhtU5I96tks49lEM3bNmelgLpa+XSmutW/
ljGurqFFqLVNmL0nR6l9OUBPgu0jKSUjKtzt0kjFDY4dIDrTTHsWbb/kIjAtuGJWIivYgZV9pswT
tK+ttJXzmaNBvCpdR3Yr4eUsB5IECUIdHHQDVJRUwoCN1ulzxRTUHJDigUieNIgi9MPdCwec+0ZE
SLq+qCGiwGO32bXUShbPWd3fGcxh2DiAEOrpi+A6RB0eOiIUsW36I0UJ94tloij5Di0DDMRRwj91
Tdw8eUPQfXftnR6yDjCThyRZ/IfSGbn8p1VYuEpl516b3lv078Ytkv7FxcB4oGDu6emXULbvXt+E
2SVi0V1fXAZlx6DwFZIK2wr3pWd9iObDk+I78O5PShELQ+5fF3ZwUPwYm+cC/NDsJdEkKZWJ9hh+
e17W79Y+g/JNUCThQewQ/PxtsXMa7BrkENHO8i1U+ztLNeCIJ8rzQAe1tNz0kypf1eLO7jHQBHBu
4GAwZGGvBkhjFi5GHWbm2kmPLJMli8MxS6PwmM69vi9DRn99DXJl/5J0If8NlEQPUCFzBAqC9Orj
qKJ5/YGYnGoj9Gz6V+k+m27Kc9JnDhwIWQiXJ7BiPujWjT9R5Z//nxHy5ZqFCxINvErFnynKyH52
Bwwle0jlnJxNn7fOtzPi7BVCVfFTlRfhB2aPzv3JcrWNX03LOYmUkqvQJUh57cOtF7rr9NO3s+uw
NbpLH3Z5PsQpahCsyxtDB4BCvsl7dS4A80bvaHQC0FgsRZ2f4xoEV1BXiwIgWHrYpZJKQyHXoQ8/
3eVfgFMNMetAsWovxosyswsoeR6Q+o3Zja+o/omlsyJ0Y+yjmbiHbrzpEaQnjNt+nq+TlxMqt8n9
JuOF5itvvzPmQvIr6MdR0Di0FRFdjFzRqtMT8bVovl8qPJBaAWdPQw533EzOA+Y/sDETRpZfsA6S
mDPATeezUrFtT3WEXvcQRBy4l5wKLzy5fpjeajrJ9TnoV0QfY7TajMCQXGRnumDU2BuXRWV6Ge5Z
3M9oCtb16BZh7z5pHwh5AywNKYDXwLVS9aCpUlt+W/yPVSLCl9av1OVukl333X1BACzDf5aArP6J
hVnabkYlhVqYXPEdDkDvgi1YsoTr4iwb36vZjPOfyWnGdkL4paLltYvz2tkrY+8PuhCS1oFK6j0T
FcnQG8OD9M1GzhE/7woHfw8NMfWfPVPo5Jz0NGu3ponkZSXaInxAXclUMOYVnz4ZYur6mNS+Y7f5
mEzQYBY17kCn1NN+ZGjBbRrfbbDbWgbSfi9pOsIn5vG107pNotX8cAB5+08hWC/Wz+RLM+7f9YuD
Cf7es91QtavhkVmiHA8dTQUqjLymcUfQWNnvaWk1g0XVmz+l6dPlOZztgHl7mhOCczhvsbaFJpxf
mKR4Hvq7u76KKyd/hIEZNUzgGKixzCdUayvCxbQvBHaO9TGfWShuDRkiF7eZJHkXZuIUrYqy73bg
+6KnuyWXdol8xmAjrdc4zy2ZZMsm9EeiVqYB/uLBNdjBIYARCL8zoZO9kQEivAsK34hfQ2dzc1Bg
BN7tAGB/C0E9Ij/FzjnrNztHWXRoCs+5kKSEZkWUUHn2rEKppvop9oZtSbQnLpwSaRMBHWXpNQsU
4cxVuxWMjjz4TN1+u0m5pKwjkvGRcdBdnAmNdpfhxl75NCy8PowfVCAm1+DBGFg07YEBDCt2KON3
8pkgR3IbTbDG/aG3iiQavzc7hrrdc1bix94O6UingMJdkYtwTwhePIBz23hyZpet3hT+ifpGdz8m
nN/iiZWvK7aDzDyknwALb+gOq6uCtrhu1xJjGSlpTWkuBO2V/zzQQNkhA3129SNVZHAP/MH+aMvB
Qd48Jc61JFVJPhSuvyaXogi7GmBWYP8lotfFJ0fZ/NIkRdRd2NXild1ELMheysSzd1Kxa5gkxjMa
Up9QS4LMbU9zYViZMojyKHM8PeGgJcd62qdd3n1hQlzrJ77Ntr3goSOobSnAoZ3ZIWIq4DH3l78l
JQ93hpZjs8XXJ0gqEIywd1w07OedPjXEdLdEElFQp3VI+kiFrr3Hfx9vPI23Kgac6yKyLbpLDUwa
hA/TsFM0EEEBS5Bh1k6jhSIBnYXp64oyMDqxJZT2Rz1FmFBGyA0nFagq2yJlv2dQEoTTvU4Z+h2Z
mMZ5iy3WSo43ln3PjA+CF6djLvCc8QkRl56njHgCDKzHyCkRqfZsvL67hsjhTW+URlsQBfboLE1x
Y28vgmPJCXIxrjU50hBgnI9JEGqSUziASx/vaxi3Txhn3aMk1QZkZdeq8bDkCPrfWFdm7wSptv2p
rWLnaJqJNBJ3iNWlipk3vljWneU3NnkN5y6Wa/FXlQ6BqHBBefBZkPrD54xk4xI5g0tmpsW1Pg9O
1jyYFVfuxqrKh3McYazfxrie+8uioWOzBUvC+hBpx0LaWYhv4N8YyDoev+fOIeOBqcTMNo1clTB7
mkHg2QskH4DsObTP/4AfarRM7PVe+f5zfr84KqJ95YMiQE8w1fqzrtMOP3XEzlCQUcwEkn1Lu+c6
VMFx4tbBmUOwk7dRSw2IFKuFfmhadlXPrsIFxewC/zCJqEW3N0MJd5AFyEr5C8aXVEszpus+NQZ0
bshIJnoIoJk+5zMZdts+z6vPqYlL/xATO1+Qrr6GT0vrTeken9IQ4la8Q7hXVjkviGhYcDDT9ZFD
lF7yCxMSwBtAItPw2DEUjzboavpfMOlyJk/pnXRYUsqxGJtx0DiyLgnsK2nxNuECJuElMS5aQuGW
/UtHVeaeaBTEZzhqj/VwGZsT+aPt+mxd1Flo0NBi46Ze3SuqI4LHrOrj5DWPmljtV1EqxsKT+I+J
qKG948n7S0ltLghFUSC7nMWgUWbl/ncXP5NASayifxlkr19ieEbh1nEM8h/UafhGF4K/7nTsgYwi
XdV/vbFAwb6lsosPIFuC9F3HY37xQFzW//Av+fDnsL8KlHzFOAAkNEzmCez2rTsfNfwJ+xHQzLp/
U88filOM3omhIAZmkPle+z6nIfqZNSgy/L/ZQBbojnXZPF0BYsSQ5bET7Vdo/FgV2mB5GwGBUGkl
+ZL8JAswgrAjAANCNmnzR0IWFl7pxUd8lDuRKMBW2oIkxgIt6TWNi/K/MZJozCT4s4mhTFx6mBTu
WZuY1ymKolllb1at84NZWBZvO0Jp0607NQuRiRjNngR3zfgetnHabcZhaotjOzsBSIjEZo+s1PjF
hdKE67VeJ67JBBNwo9IVz4BBwco5hdjlNxW2zviLA+buG6XJQDxFNbSPkx6d4dgFuPSPxBTcK0OH
Rft5aIbqZBUK/+1SRyumvsxTV8Cy9jfqnqYmQIJK63EpdJDu8rGLYRdr9O87YIghdlQJ7ACRPREO
J1fFS0YcQZCSzec1Vfof4yKODFghOtnRMTvf6KLpHvPOBeWYBoFuPqolXVkzhVjX3+jrQac6ES3j
FoUE2jFRRuJEhJ5eDnLtZH8xdR52D5R6lv9QOOF/MPYmiFWjiI5pEscEHMoG/W2GnX44kyeIa26B
NZYySucD+4inwn8Hux6zIZb4quDSZALeRolQcMWFoU5MN/rpK4v7KJJXnzJ5+dmuVjlnSxTnbZQN
ViQmjcGHRMQit8UYELUFw2AlhME43YgEUOY9okCyMAEBuImSR96fPDiapILdVyLaeR8V8WQnEOg5
PDpVanGPNgggwrojAz0WdTTtYq5oDb1EVw5mB6vvtiE33gdqWJ5ACYkAdWwy3vsu7NR7UfrpfIBx
QE4MCny43N3sxmpDuCxMUi5c/UCc5R1ohTqX3mSxDpAmv1x3rBG02iVmUZ+zIdOJGgZB2p4JFu6D
OBL6ByzdidxJ2oCfWnUsk3vExBzrkNZchPzEVm1S2pmEiOVxegVpRTYFPamDbc0V/UWNRqoHl2b4
TlucInP03HZ45DXN1+tSzcGv0qno2knpGNeHqlzc75Fgon6brn30YzRVS1eOl59kUk7SfIt/ullY
8NMO7GE4yh80xxk5CqXvDCSMuMmjrdwpvo214YIGm+H9yM2QPDKprgruvLxmTt4a89CKjnAouCnz
Qa2g0W6VKYon65k42w6dImvPKXWbX7h4qqeGtpUoSC9K4ptlzIpV25/8/0roG0cvWir0+jAkD0xB
HHmBiGk5LESaP3OZuWbDIlt6e7MWaDDzDticQAnD4zQMzhd2fvEnrgfiNXEqD0figOp/vXC63+1E
eBoipJRBPJ1sWbZQZzPvOSS/EsJQIBykmPD1aIbFwpRiO3oTOvTUG1nrpv5EcmvH9PZhJsxNbHmp
oUBN/YqcbxPx8C67bF1Cve0DqD07zzjVoWOQ52+bvvCDF7bold5bopzuK/hZpft1BfWNWtVp+htF
A6l/m5lEwzcemJbkQ6aXdFF+On3IqqMUc0tipbB8J6hGvZmXYt/GiNJ30A9wio+4fP8FYo5/VJS1
pDPbvP8NXRK1iLBm0bfedGL49Nn47SNV65CRocPiBIb79EmkB4AmiZbxye1zVOtkNaPYAa312ZAF
lWyxXkCOKDjtQzZV83QJm9i6u0r4LEgqcpyfl4Bh92ksJzudzVjEryANmBsETC0SfnRN4nDBZ07e
EjidDQEVdPltkpKhiCM0j0/xEEZIeQSuyzNR4YiRgZAJov6IkPzw6SGc32iMU7hcRqmbDU2Wvfhz
hKaaud0XQh8EP2GIrXLP5ClnyZ7VQTt+hl2arGe6NT3DF+0S0OpxuronxSfN/Js0QPdOTQrrV5I4
lqdFR7QpOYazMx63rDn0JGZ2j6y64isk3pCHTmLaAbnQwZ1eya2prw1oNu+Yqv/z2W0cgyftgOFP
ZGTtkzUN1LEIwHr8QqUvnoylKNx5RGLorVCQu6i+FmAbWwQgOWEl1vRRrTY9xIHqiE9wxggZOp7g
8gq8mhwCf32ZhR8x/a3M+NLAb2NiPIV4uD5Cl1yA7wZEhbwmcGaBiSVRpr3+Oc4DNNU7/rZ2cbiu
K4/RBTNPn2UoF6KBgRTXRB+vcAZ4sIuZ2b6HuOYNpILpDsaa+IXCMuj202rbaz/W7rwLvQDverdS
kHzRFuXZka3BzCi8EuMl8aHm7Sg2/GRfT3L80S6a9qDPXQN1aCnCUxcxc94LJeRfTMKaw1FzfWz6
thWf5SziK+jJ8ivuCLnYENGiyctTcvjulEtHPXTELRCFi2JmE7Igo8PxpvAZMWdKWl7UjfF+UmPb
YXrsqrOPyEaflq6zwZHxDMlBlJAsbm2F0vpIYkP3cyXD0/ly3YWsdQcqXk0/k84n0kvtc4LJF4GF
M1Tdt+Mg090mYA+oYWWHlJAQPofRR64a/xcs27U6TwQK3EYAK3Yj0mX6D6pFKXdr4GOXXSWO7hM5
FEbumZ51zWU26926AIAJ2SopcAnrPYzsaN3C8U/kZeHvvB+wesfOVK/Y64h/zucWrwQu1To/563n
vOBuV5jSYiQXD+QzpO6V+jxFCr2IwYTHjhCt7ExIb71rdIpcYwv5KG1OSQKQ5Gr8BQwNPAKEbAED
7S0dTZNf2dwuL2nBQ3rCzrlwN8ucxE8VcoUi6YOjc6CyRx63RmYI37DFEdvZZDr399iPsBEgVDUG
NEZAEhNkNTqXYmR+DhHd13mxj6Zakp4Bp2ix9xYCfwmYErV+JbM24dlx67H4U1UVFkWnUYLwFXD8
aPk21I8rlT1/Ds7egQ1rpbxdiaHD3xMTRf6e7AIa2oZ2bgUEgT2Q5Cj+xzuMVUj2AURMe6r95J9G
RjohPx5YBHUB7cImpO1njqPq7DPzW0aaT5I1TPpGXhw+SyCNCcZNXhKEMNelHnv/H1XIWh5mLqh/
HVk4P/uJEO1zEg/QrAwLmhVhg2BrwhPYJhfsFepCKkGWXvph9N6mRDa8lmwrvEONn8pcyI6w/5HK
7P5pmQLV9xemjveYbyRL0Cnu151yIXSjJXTGR3BtxvkhZqxQ6VIwZWDeWPk0ylmBZIvpWKXfGwAz
7i3NmGX/7SviAo4LkkQ+UzBWwRcPIOaL7QjpKT3lfPnit5KT652XAjUf863eOvUpiny3wrwqgv9o
ogcE/Jav6JJaSZLszvGCCX1kwBTurxOWFOAx7x5hCemo3DMELAzFDlLe9OQtPJSXFLcrlg6BeJQT
SUCjT0M36COSXJFbb2XKKFfvhIUWCzoFzgmbON8Juca0zyXkprkjbz1gZufKnZev+ywBvr4HuyHl
q+cN7J2xu8zFwZ35iR9RRyPOMmOoztJxpH9eo7BmJhdIrFozpC6fXsYJh0M2RPUjz2lKwtnMlB7o
cQWAJpoauS+gYwV8pCyT7cXNEeExIw7j6EeDxwFQXK0inwVxp7/cohffA9qZ5H3EnQgYnwXhJTGj
Jm1XltEr57xDwtliGLXCJmgf5j4giHNYG7T6EGyS08iSilx7b/KvGmywPVJi0mz3ThwzXcTX0uzC
2AbhAYlBVH/6JauPc24oyd+THITJRk9ZLm9ETSCChistC9QFZSPzN0ayIc17xaBAHqcBijej3eYO
pkhC+Kyg0yN2N7s1c+hZN9FAqukbAqugeVzhVBUHJmnp77YDUopnETnaoZnIyNw2nmEhRYtEjp+N
evvlrLP9yiMjnVMf9lFwY6aGlw8pZbVTQEr+troPkDPK0ofnOnqes2nwdhu0hZJB04pWodoss4tn
vtTamn1D8E1CrlXQt6fJIcdyH6qYTFcXCItz7uSs9IWbyZtPsU/39YqTZr57Cxta3SmDyV4kLOs3
K04DQskCl7id2E3DXxQPnChjSyV2FAsDi02KoAFpbU2c0bFJAmLmMXiCOhVTaJ7RXsf1j4ix3T1C
WIsrv8DiczIiF9lVaQJh0/dh9CZ1v9Q/E4zqC4SBvpidVzm2yFwKDWQFly96jQ+AvRKUIM4dFPcG
eYDcK12OxTUl0xkRrhPk1XXpTdD+XCW5fd/8UCr97kMxRN53O7I7PeFGz5JD54/+4xTTv2D5zjNn
O1dALS7cNyv0SUpA/k5Pts5rCauK8czaD+v0Zjq3q1B/a4gDFw2fTB50yAjswmZCL9+5qOavO8kU
1IxZZ+aOaeruwDTkASMbr8nyMy7qyIEA3EeoQKdsdq+OcmW8taQP9g+ynklWTBjBMUAugqw1hJ9x
doKxgDyXb71KxY/3rQuqpbJoIEtqgF4bhL3RtRRpRoY4RBtk76SH0xMjhgLweu9eunmNyqONmzLY
k37DyyNHIC+QE3kQ3pgzx7CFloSzHXyJY7Y2Q7OG1jUJuMW6KUv/YGGZk5decfM+VHaVfD6SP5s8
lVIv4ztZeKp8kehz7uoc7aVUDeTk4F5mmXlu4V6B4oPMh7e+XAoJ0QpT8iGyiaBdgFzfI+sr0vTY
yRxY/8azfE5YKAooquuusb4SBIRHQftJo2tfXOm3HiDaAh8CAzJ5cVkkOTTxToAwPqrEG+nbK1ld
pgbcsce62MQ7wbGKo6bou6OWwxD9CJKCrpJl5HrAho3LYYD5MyH7ZlPD9smwxS8iEf3geEUNjnNY
8j6pSBOHCGnr1zhH4m8OTg5dEUclHNKEcREyC9f9zBm8EkmJYpBocrcPf9miIrWaUoRkeLpMgibT
niAe2CZcl8+ogEjy8r3WfxoWGZKoBm2cerEbI86xzZBC8MF2ruA9iCop3P2CrOkeeiJD97gCaH1n
0cwepUVTXR0lIw1kYNn/I5GB9uEK0Uq4l8CKpIQ+LwkRUA2VDAvCiYTSSdngFyoUaCVszPAYLjFz
eUirQ1hfk0aFB58hBbEuQy3tjtJRcLKSRYeyXJaWpZvWCL04f3q47LgjGD5zPadbqBrZv2JyBwIX
uxm0dLL6f3VBCl9Wp8VveiCwFmgQ/0KPJdvBwyN+9htGZRsCyEvnN+cwUv505CHcUyQS/Vk7XoSk
rIY++NB1ATy6wNdDeyosqlhEcIDKH3Pa7V8Ns6pyF6mofHf74Mlqm9RPqrTiIYp0ZbeLCn0yYpYI
jGOyOK5/GqQNQH2wDmQmDvah4IhAq/lGnz7JA7vVlTSDVVPm1PVSUok2I/UVlL/VtNgvG/pHKEUI
ACHYt9VL1Iu5uGmxVn+8tQu8fdNgbdD8Zg5tz5b+ff1dLWgIj83q93aLOpXo7UzTE148Rn/jto28
st84leyQPLSN+6nmynwO3hANhyY2XrJXpef41y5L0i+eiXk4wjENs8+5Bsi9jZyRAXkULfLWLPQU
uxi9HzHRts+IeRpSsXDDpuI9iQ3hdH0yrfOHGgwITpOE7kNHwkmzA1RCMiiDL9/uOi/IP9rFxXnl
V2AysBqxX0x2NkFvt3XtODY3vCUdFW3botpZvMW9uktIWHWP8xQ4RpxpF7Vb2VD7vbs4/9zXGQtW
cSUgrW9/MTaf4EKrHKvUwpNo0/qVzjf7Ar/HcA0rFjMtHaVZsA0z18GLmDWofZvdSMwAIrtOwpHb
qrxzpoe1jXS/Xeh7irc5HBSHmI3CZJcgMcNIODPmA2uGJ8UiM1ZDWgcc6trFGzc6mp/xrjHBlMKA
FRQUD/jsjdmx7Ubcr33d9AnMdNhMPWuMISuZnZU9/p2hNwwn20JqhL7GiT3k4djwaCrq0fc695gT
aGLWG67jnIXs4GC3V8+iLwbvQOfVdx9L664kd/l+PyWHqkhHfOQyx6M8SjzOr00faD5YyHJAJxAZ
a9yWLLOT5aJWZIwHS1xOcxviVsqHspg4H69eFnQkq6DUjmdwdpxzAdyDPtRH1vJa/2YPZcOvlA1p
+aHyBi0zESiwErbeSKjtrlT92j64DOtRkzVMcMGExekELmqIcMfPjNDro9fyx9/yGr8TiDVWFQh1
ex06l1Izpz6ubpMXz0ONVnNDwz/wHzXG5EDsMvIC0LzP6mHybG1/llknCGBzloCYBrdut0kfjFey
aIL1zYUz51/6uQYO5XjLHJ01jbDdFJSgxIeSR8GMoZUL5W4wgGE6GtYHf+h/DN6AKvIQmVFEoqTi
km6hAGVgg+ikoIdeFCtVvU21L1b6Y5DaOw/CJyQE6Zp2N3VoiHeJcHT96pZk/qnNIAnPvamFiwu5
1wSw6cb6QerXUvhje6OQWsaP0ND9MtussmwXOhbXoI8QF3aJ7KY/U+iv+SOuefHQelq9I/N2m5M/
COhgEjOIy8CgI85m8akE61YwC+q81mUTVAzTQ2k1HOTapBatyTDfiWAdoKifbYk6FhtQFf+ueL/M
HrCorIlkoeTcTDkgMaSobgIBnS8miI7+kKDqLkDxytOSrCPrNhIz6y2KLcJQQTXjRkooAwmQjYD2
sWo3pr/ZTtCmtwMwaaJ2LdrBitCV5FxNgY6/PMa2nx3KXzQviHBueV0W66Mzz27zC8SIKp5JPOAk
YMNvVuTgqk6iN02fNuxgLZjvbnQo2buQyuSEHj79Qhvcn6GVobpHF+fy0tNOPczNgIpxuhdqxDoy
cXpn4TBEV4C6+ApcxJfe1gzWsyeNrkDsh8ab5HPOw4shrIbw8ehoMh12lmvvd6yQ0x+FDHWOA5Lh
4kZ5sSx3XtvXyYUnmnQKCH/3fAbT/2QzUqtdKOkFIImMy8XyfbtbEzJYfhjQFaDagD07XVXfZ6s+
hXr1mr9rGC/Ohb8hat4Kb7DPJL9a98ERbvhJZRg0NenNtgS3CZ0Bbcm2L8fY+7RNYJfqyHdRZSyi
sQ+GTBaJOP3V575OD7UflR8Fq1Ri1ipePmx7d4D6GwvLJGf9nbTTj7TMMoXFXihMlKDwau8QUqHV
N9bPafqLl3f1geGy0Ee7MOSZu6PDvPv2p8YQl4y/SUUNGABRlt9TBbDzflbSAZWhEHfWSRVGYifi
msGertMRDaUuimB4M/xjfa5CTmHOUCbPwXu3TvaSJyUIhoG7hXSbssOi3EuY8UCCw/ujVpXymzYs
GD8bjKUXnjCDin6OcWaJXtIIkqgeQPnNgBD/xocVBqcoLsmozyHb9581m5OexCm+dcz8i4fQbAAx
eBCoxD9D4uIfkTIQFQjrajQHksbEhMgi7S2jkKiZGFHFwQeISElkWz07/g80+kF3NAiPvHN1JwBR
TpFh9CpD/DzaTHN9qoGf5/sy9Hp8n4jjribvs4QoJVwWe9/D+Ufp4qRnt7d4jMa1rH7zkqtfBps7
NFnp+l/sj8ilW6AiJsdcCkKb2aL1X22UekTYzmP2sQ6NfgYzxeS6w+2AvI1gaRweXTC3v6nKEvOv
cnzulz4kFnOXaVXYC+aS5rVNdPxfDn7EkMkuTIwYNoaMVeZTW22Rhtv1I7KBOI/ko/lbx2druZ2Y
yPascLiKjixUU6TArYaSUrRh8NbFaqlwW0GkUl59r5h6r/FZXNwj1dGcl5ZxITGj53iakdU0/dw0
h2KyUu0MlRlRkBDZSRRGaEzer+1ZG+dJ1iGRUQWzS/CUiBmpzTxFQokWB01MubOvwjC8icrRaD5W
v3ziemETPydCwJJXUcjivrNyiLaFw+l0IEXFxsfURnc2OHDtcvpMqzttqFZxptDtuBgxx8yM35VX
gF2LAQhh+CUNYcZ/MDI3FX7z3iLM4T2nkAs2BqMK1Fjs0WJ8NTpBDrBBa7+K24yV+L+1ABW+VSZw
qm2zMMuBiEAWTgPVLXvzhI+zimd++WCzRwUNA5BunDnECJ+08DokvJFx/o3lUFyDpkuqS7dmfX5y
ZNbe2orgbEx/wzyLjS1Wn+zugKnObsZQ9tPikMsuhYTI90HlUF61q9rybqFNupshOcL9s4SC5Cl8
uinIHUeoLx4buNwZJoVhy/w4BG8ky+zD9zDXHIdGoLQ8A/Zu7M8ZbwDyVRsm9VEzOXuFEBj/nZHx
ocOfGy/4adJJ2xsxP0R5oo8F2AyLvyMEbMKEv4lz0bNp9No/uCziG1G5CBh8XB5vkRHkD6OZCNyn
2GHoNZy91V3ZbwJg0Y+tF07kxriq8Z7D1Rb+MeQ2SpCCO0Gl+oOeq9oMiNBJTdDAwxAQUsG3Yewu
14TKLwJJ5kXBvIEIXTk0K6zwWRcObvwXV1Qc8EOQ/3xCjzNHxB0jzd00xcj4AT+jAYfjjgt26cIb
Adm3i4QiFdAt4bhrcLtQedqHpCeZ+xAYN75Alkh/zxFIzZ2uPb//oo6cSzLtOSu+BZCMDzAmmliQ
rP0Xqdkc28D6H1gyon85NzJRFx4dAR5xkrkIOn9M0BaYnRhg4WFMsd1/9NfzcrJuCa6vJwDkA002
hz6GOm7jIXXZhESDYEqTGxmmVzDB6y9UKes3tkz/F1hjfhkRs9Zhgoel7hAhIbpH6WC6KwhzWU+r
pmTY4ifBupRQCn4REe2tfPJJYk8kcei7U5Dm/Im5cSmfUU+1LjIXKq7hFhZCrg/QCp1lh1swwk9O
hArsP+/O3VItXRLvdgQYUKGran4PvTTjuQfQBNsg8sv6fxydyXKkOBRFv4gIAQLENsnR8zzUhrBd
LkDMo4Cv70NvetEVVWFngvSGe8+9juFZWQCZiUV58gR/S+9iVJkMg9Hac3yCjLBvAbjm2AqnLnha
m4GUDWT6GQnWI7423gYSkTOu0Fe3EdZfjPC2ew7gk4nHOR1ibm/UBISm4Eur951blvpuU7e/8paQ
J9PrYonA4GiHVeySnx27zUFW5zHxXD94WRB/DrEjzyOxKCxItZxv/FD38qIJ5YTJRs0PzR7LEekq
Wcjavn6zCl3SiGV0zWTZYog/uFNJ2I4cJ2eAu5aa5s/cOV2wd1t7WE8sbvPlSjHXYvcOcbn6i444
5IPQvN/1Z+kDEjzhK3DNcQsHWt683JqGSOcb+xO4BWkirLXaOHxyNe85lav08Yxh7weyRIxa1OUN
abU7jVZlJ2qL7NwkoZy68sOybwHxojmPj9t1DgymIEnLkcOmbnVt56ViXZayBV36KnIJWneilYDO
6bmgkk+PcLTEU52A3tyJ7VtmsFkO2Ql7Tx4y4qg5UYtkMCiJTCluhFDlmdhJsipokdb2DLgHoYCm
tP/US4CZIeSkPU+oXPl9kZ89AKTx42/YYxnemcRvKXnijjxA1kvLLfsLkivi1LNgX04epC7Fkftq
nAXR3Sht9qWz73aQGgdrOQjHbd2HdJlWbhuc/IiB0E+/DKmz4ERcs/Z2ElzPodOY8JhKm8kUC9lq
RelbSPJu0Xx0T/QTHSZefES/qmzd9pqMAUNWwZyNN7z3ZYAuVzQvCDMI/kbPQf/SWbmJARIuY3oY
a8+71+wJV/iZGEazrl2/a973hO5qhGvMWN6zcW2y6AOEAtM2hpqA85WoguCM54YdOCAZmHst7R+S
Kzd09Mnl1KkuPV3YdOggLVfjkeVJ5hz4Xm3M7qlR7JaK0V0PLfOdsN93NZsW/4SqY+B8FBlISvvJ
yTVdXtt5lnUaanfpTp7T8yk4GbsEHsUEfYi2FvE6Ss8UNFsWSoRGMHPaiyyLg98ZvktMChSpHQjN
WsB5FRxsNFZm7nnFmKwWTwgXl+VON9ireJbB2Nbj1HCZkpRwyzJ0ZCA6crqdACR4Xyw5HISw9NXD
qa1Azl+QTKKwynKICpGHU+NlM4Kl3M9Wi02imvpbbVHgku24sNuxZmdgNpwMVI1D4SD2I+QgwSmE
nmG4MhYXxh4TDEcneWtVcuWTfwusvlfJPVN1GEAGn445BEqu8+ukBzJTKBtS8HQJqZQfKhfFbZjA
MSCRGecMhm2k4IMrI4alHOex1apviaAEIl6LhnffMy9nxFCl4+Oa9CScMHlQVyRvkL7Y5HFybeeW
Ct9aMY7nggyQfOerCWkESWALajLG8ps2wHSrFNUJZqdjbti+psET8CMIvkzp1V1pC4Kqarxpvysp
l8MeAaWRkdhsCme/TGeYRl5IF24hXTXoqlx5btIFiuvokTZAAVQpdaR+Gc19QyrSoaBBDw4JIA73
pldh1x46gkzkbhrBERxz7VBxTeSp6csMFu23TWYUdtgRAW2SC/ivW8mPO6d+ANYbYguJKmeWT9l6
aScDkDDTFOy8yZJgdTBZXXIa2Nyw0g1arui7Bj1J4PJt9M10zvO+/9PrefBQNJH3vKV8g3Pg3u7G
Pmtu8M62ajr7pPH1V7lwChsdD9fph902uA9KA3MISVZb8tUYZ2az2eJZjBC6A3DsaGO+2qDJJxQH
S7tMCDPBu3zGoqhP4MRK8SYRg+dP8Dvi7m4GhLVy7lNbmBnmor8FpWYxNjuH1TOzxRXSAno1PMO7
lkGbfvbLAPVBQK62YnGfUhFrand8SnnS+3d4JsgBYgOwMVpWwoWWqHZ6tgx5PvWbb6XMybTLcgaK
duj5j0tG7sA5SBVn1s4vmJ2TZDcQdYNKl+OfzXixsJqND7JQFW0UT6WM9dFJCbmEzzKCG37KS2GH
G4DF6uenEIk+MovWa8phlxNhuSRHGoxCtvt1qcM/nlXk6b61rbV/bUhuy/cFiuQ7LGfzc2bF2uzw
uzLomeniVdRDLr6tGEg+lR2FMrvJ3ly5ykWl6WHcf0qsJKObMYS0HwnN1JcA0fRyaiDVyk+Lbl2T
0YL6R0eTpRPwfmtWwKXsp379XKVBiBvxcheAdIVjGtSzcMi+h2wst/yr0Pjtnct4i/uQASgaduXl
Rcy6FEnpMuzKuEHPIoIMHptMGRHfjQHykmsFRY6NYBmjj9xz13nySEa3pUizIJ68vuMAjCWizsRj
/4iRHrBW1HEsSfLFgwSyDGAqaKB7+rd6dHYOC0fI7ejYsuJHuajQOC05l9Hhk7UFQC0nuhFJInVA
at1Y7ewst2OVeM1fhoEz05vYFj7m9drJ7FMF/giVXoGhHYM85OdVDQfk93nyVdsqdA5yTufk2gG1
MpJsac9pvH7MXFd/U9RwM2VUL4pHwl3wI+wbFCIzxW5f2Hc6CzfvFM3vW1fi03ti7+jKj8YdLCAe
jpzs7KYWa+cd5hmcywG5cD7+SnoIGbNUTWFjdBOXr3fH3tYr0TLWMRxbKh03vVfEo9somjLdYbYr
lqm7w8055QfOwaK6BxAl0RKCuEtuMg/pxkNn02B/x3MP9+lg93KOWR4j60zxyrOk8X88yglnk/7G
xYfLzYbHY2SKdRUKmMsfC9Y8JPBl34iMvVvNrsgYVnvN3sG0HR4o8mHf8C+CG/4K53H1kxeJvYGl
IiuWLDjVrJan714qu8OZmzbW0dSdb59UO1Azr2ABU0hEARkb+x5FWEj4lYqNwDRdUmJFjkWGCnvu
NKhvUIGHCeFq2SpZuKBqmZJLb3eegNvV+mb5rokNDk6T9FmRQuTFmfyZa+pmhJdOmuwnWTcL4koT
ljdz3jo1uekpHfQUwwD5to0Hx8YwihoQPnAJxPcwP7gd8OzZrLLCVEDdrZoJ+2mfgbIMpgaoC2Bm
1TinVa/dfAeDNpBM3CDkIPgRc/g6M/IoDn0ZLsFpxGPTHxu02XqOSm8oSbyHdCOeyQ4iWZPhlNNd
hNv05ApnMi8487D0uABM6nhi8Axq0gpIDp/pzTBTrE4GSBAxEJr8kPoGGi48hiNUwbbKzyWQB1lj
wOAwJD1tCmzeWqKDtNgt7Mabz3wYBv/FbxHKkrfU+cQSmYDUy6jWJnV7rOR0tOyPmYSFzT7QWEv4
n2wrvqtxyasIt11vdnMSC/mZq7TT6TXvTeBii87R5dd4CUDm74gL4ZRmJCzI8EtEF0Mt80HE7ZRu
fSiYnSSvgXXYDOAJXhHeAjrmhl+m4+L+mJl9uDfsK3Lx61co65Hizhb4YsTSUhEmkTMNhVpMmrkv
kM2DbQzk2W2S0UViuLBSuCp9Jq1nI1W2uR2Fy6lOVAiZV5hn0OANzPwjDynHn4I6bvqLvoGxHxFG
jhpJQ2mhpEgILT1XnjHW00AIBl2VNDz00m5938f/zV79NgA9Lh+UC0FnhKkL0AknaJ2OTyPlVxte
Mc3uAcVFuD4z8DsVdt8iuwsgBhl9B5ywNupYA1lr2wO+X6cEsViJQKgIbD4+6YXsA4N6Xel1OuaV
DorPmDpgulY8ecPJVB3ZFGUSZoY1etWH52m2B3NqhE0Cn9VLcEWMLTC6GntZSFfaKKMXxv3DhAw4
RcfZ9aUDHswoRaJ6Au3rUI7+fCnorVCD8iGV+xK9Gotk1AoMzHSRPaGUbZnze1NOslFL2xAt+CCa
fVVR8+8tEw6URswv6NbSinQ6lNPOrneXIT0zsPGWc8DmT+xZaYkXhwcoPAtClb855RkyltqXN7U7
EGLrdOt7WwhnPIgyrwy28B73lsQswkzJi1ER4DZgLtrM6XQhIir+7WuXOOXGi1X/izzE875obeyG
rwQFXOQjY/HOhCu35hH1HLE34+xCV6h1XwZH5nowkPO2t6KaaDXWfe5kTSzzOJH6fYOnz2A0WZX8
zpWpr9GGaIB6+UoXZVO1UxAV3ozJI3EwsymQpBjG2zy77vuuDq+BLkw1buYCHVtCiL1zYDVFqRYk
CZElgc54sAKr1qg369lbORQhNyLlVemHNdTZei5BNvY823YVX3MKIJMaJjX8pGwdX0QhZla+OM5Q
yts19XAlkX8wm6JOYChOw7ZTuaq93YxdDqjE4vMOWCBPiVcK/fCPDSTAe1hcCpED1Y2PAIUGJb0i
XSaY7pGK6+zSh94groO5WLwDyRDpaz9JpVD/0gPewi9v37RCXPnlVwlTucoDp7WPPfYCxya3rT+J
8orfAUd5xbdh96+jtS5Yqsj8KyOD0usbWAwWf3J4WSE08Za/OfmifcKSXDqXleS2nyLxmxqUE4Rx
9HzNmpEYmBiHNZ821z30zd9hQgMGjTQM10dys9L7GuLTcorL0msjNrxbeE0tgvoQkOZMyEwXVGdU
xqnc200dtsxAETk+Dg67puPQEUt1vw5M9p/ZVpHCweeT1hy3xCPtWBh4J1okaHlpn7+BUHD/eXWm
z0iqwdxj3MpeZDsm7ZX2XdAX5OzARfeVJe6WZML5S7Ro+TQJOdXH0l9sRcJSKInSA3Xb7qSf9c9t
NecMpzmMjhpxc3VSWZ3cK8lq+zy5TLuI3SlCbKkTUZEHq2994FEyjcXODRhA36dVaXxQ46PE3NAP
ioFMoq3ItzMsCGQAyODCjGW+BJaN03s0gaRNqBLMPWRAt3dweYnbsfwAx6mNeIiQWqwxxFCEvnWq
uphUjBylQM70WXZE9XQZe2iCRa2HWs1ACeHaaHeHKC1BlYnTaTutMbUdW5/X+CtOMLLtg9jyntAd
Aa0fK5M8tqXQf6WlxU3FmJxB3P+QLiv0kO3n67odiHjvESWWywCDfdCM0sDxVjcemAr0YUMvNp30
HIdkIIEzyzdo4XANayBAbtav3DZ+Xpof26YGDkgygLIR1NllIopgmzPh/kMKOEmyuay1HPbCb9rl
Gm170twgTsMSMev0k6pv8QnxapKXEa+Hd2W8lMQrnA35e2UNzbcmPP6vhrJpX21Jzi9Wh+QyYstY
XbX8Stk+xUrOuMYmb+OltvvwLeEcffLmvCnQf3H4CjT4nXgpQeo2F9J4piN7Pz5lFQcEEbqNZ6IA
8XlPcQM4dgb+HH8ztnKRc0ApK07C065zFq3KflYh1r+K5RKJi+OqTyEEW1x5ViHUmVJvYU0Z8tuT
UC0SrKq8OiFNrjDBvkT8QbRX4vU3AyBByXacJ4W5Se1B7pQ5MzMSmNYrM04B/C2E9rdIrYbkwjfo
Am220T7vK+HlLDqakI5utvIYSPdQ9Pb1gIcx243ujK+Km7e6W7rMTNgTjA2VyLGrvbtC17lZ1659
G1U+fuBzBKcTWirPD0FCHRmNg711iFnS/GkZBsE8yRiyfVbW1P/tVoHxPhwMYUiIRbSvrgun8qdv
nHeMZ4EP+9+JWXgpR0e2847lnvgl9nT5ZdNajTftGiPH3PlVnPzYSHhyOHVr755VRtL3rga4w2mK
Gt45IiNX1e3YKq869rR1buQGrdc9yzJmEU6sXXhEHjiS8UGU6/bSdsOLSaCwHFijbihBRBQEJFG3
k6AG/4VuV1epi+MIoVtkBolhIklT59NnHezd9KSBzS8V7mmgNm5aEtuLaAmzszWB9XFjy76oMSyI
c8k7ymJ/iL3qGlkZGaEAJ+ofba1MozMK+2dVy/wDJ1nyHcPBM4dq4e5GzRHSmQ5TgLM9k9193FAl
Rkk6QU2vhy75BK2N/Qhsk89qro5bhkEJSzxEjx5gH3SN494LXLKwCKoqyiiXuPwJuA+2UEJpySfE
Pywc/Ywg5pl4bvVQ2r77F2DABOhcdu5XkaInOWO3oCN2a8Q+hH0twcEnzqi6d7GN5NzfmcjvbIFR
785knbdRUOEfYKJSuMv3hafWC9T1GURhOYNMFGXYuPtstvG7NCbvJdV8O4LGRF84nNupngGbQdOw
T3aIQpCfqiS8aABFsk+xFYsd7g41PpqOlmenOqyqV3Xv6XM10iVcL23aAgjvmADsVhog75Baow6O
nN3LhZZCIgYmytW37ozEhhGcRUzTc8Bg6k7vjEVTcV827BH+YavBp30YgwbY6HFCTJ0ltyz/CJE+
sWhw++GgAzyl9B/O5Gk+5zx5tmbhZcCYwnjsbqrRc185xIPg4KWp7qMlKJLPHsdE/3dd8FfLA7Pc
wY58g3ebwG7pll9tWvjX44B9AHsJUoKSECg0xvt8kWN7ixBv6Y+jWWoEhUhirHnvUYnFPO2OhQuy
jRndPbHjxRHhwcptd/lSOCGMhsDp3n04r/UJF25T3y04Qy1skzG85wgEV5U+kPyVOUy+V4Y2qG4W
xMMsTqE64C8nEQfqmF9EuSVXc204GLPzygGNzovYwAQPMiKjC/qRgWZSBtMWNOCHHBpY3opo9cT8
mq5hJ3H79mV3RFZklwcbReKTl2Ay2wcl+UGMU6ziVZMQ4NzGjU/xykACuSmT/U6+MpUbf0NeYGpl
5U1EAs4+1zLeH1+wDSS4NuKp2Y7/oG7Lk994U3BubEbLbLVA2JxZ7jjJX+K9EEOCK5T+sW5ShN4B
Bt/0TILO4rI4l52orr10HMa/XPBOdgsUgs9LY9jbIDq1fHa2ev0JJUQSP0OZ2jaKyyqBExQLj/Vx
c4ynR7OC+uKOS5Rzll6C6JIqdnwPlnTJTkmC6X/X9jOmMjpyJOv08oLBSmrTvPiUjJBp/EKVkVbU
vFGFQsl+8mjq2S2URKnr+1RhUOUGACGVr5CdKYqgPgJvUMpTgIma5YGqxyEXQEGFugXu6P32ADqW
G8YYqn+ZbEHoGzPxFgFRYAWXMgeS9GgySt+PBseEf3YThkNIqCqD9Txdp92SeNb4nqaeqq9qg6A2
YrLaCOKt2i68d+u5FwcGlYK7gXjK+p9jsxI8Il/zYJymVcoI1IXj+Yy+fSouU2oYmTGPCZE+JUg7
5aOLAPVzxA/m3nakFg9HO6bAgKHgYPdZcr6u40Ry+0aL6GbTRpj7UhK0uw7RyQ8TEnzfpATIG8SA
sw0snigDZKlW3KQvTamWL+qKZXpsQwKciSgytndCAedgGbIaqcodWvOquU2SqtfXpDUE+q6pWf7s
QwCGrKzxelQMd4B2uxg2sQEC4Hdc6KoMwBUcJvRYTRsSFYBbrb+pUb4M3eNcerF+GfMpQ9/P18Kh
tWiW8VwzYWw9ZL4ddN0LnYYhejSxk5INlLUOBFG0Mh789waDygzEYsSzzp8oN3wfVLj0f3VIG33G
CDV650l5dvbOlWdbD0zMTfwkE932Z8oYkgXNHLh4xl2bK6X0elk9zGiz08O287HPwsPzdvAzlFv0
1Kyz2TUJMkhiid08Lj2KU8qcnphZSBdWh+hIHplNGypshzAjddUkGG4Ovpf15Q9AArgWcxpkH600
yWWW2FgYKDnkYiEamV4dn0kHornWzBd70njCZGL8n5i89T7qGEyTPpRbXKJBODl3jMKJIsk1z+p+
u8H8berqv4cOaCEG3nCiWADWYGmQCQHfrHq7O6+TGDdaVYuhSoTIPVnZLHkDVECBIu0qtV7FAVYm
Zl4zzMh2UqIFEGjI4+mZCyVRPiBQ6Qo1/7GqrHhc0jBNMU6lHopNpNiQm2Hivc8N9yOWyC55FSnM
F6bzxrq1MDngVOp5oSIEeVTziNbktEXwZm/orYd/mWlQI1lI8NkoN5nHX4GQwUDdykCWUwD+xXiN
BdlDTRyzQ8brt/fiESsk8m+kyZVZ1Xvu57ret8jtP9D1s9zL/NmQM4vP8BNNjUNgEFkqF98jvu4w
MRh/G9Ztx9M75XLX8ZDewjRksFnktRrfwYoWX+vq9BtSzcRWlAaj+wgqyDwZJx4+yays/jm9zL9j
8mavHMeMQBwbhPm7mcscmxvSoi+GoyivuqXtmkMHh8E6hGWhP8KxAoFno3/+zPCpPVto41PkzchP
9gbL4l2ZEpi1C7sa/RUQt+6nz6lW2LM7+SNWWvctFK7zL8+y/9OaxjGIVlV2qLNHvxWQL+2caEDU
x2zvksre+7bDuTgjPc33bJHLa4UyE/IRMcftDgUjTGUDrrTi0GvxLy6yJb0IeySLDB1zrpGKwuKo
VD4mIUdqzttVL9go2hTx2k71go6Abs8qcPTJ+l8nm96PSNPsfqmz6uzgmCrIKGAqqJ26coLrAdGh
wEkl2YSruuF3bQm3yWgrgrC48t1iwFjEeTUSFoVwVQk0KugVdTydOAzKXzO18tsynLcbELy0rsbG
b38CVnwhGr6yIvk1ZCB/SCzIV4dxle3d4NrqmTsn8c8k8RHfsKCbBYZR8TntRs5VujcrC7pLxwgU
vN+UFM9d2xNK6XBfk+hbs7Q92Kxc/sl+tF4MiuDz2jbOPUzlja4DlqlnZ5anCE642iMTaqc8ZXGC
CW1JC3XdFWv4WkHBGKMRjgPqxrrGNpI5FCmoQLD3hmwEHyxEM+3FlMp5mqYhfWxjm7swkQRoAR1I
5ju7nyrAHEjJ3V0KnOwaU9/6LSaq8yh1ybre+TNdOBtWG0etnOb5zYgFTibNKHtPdtYd6my3Yiac
huXFQ+w0RWPnDY+s1doXnSz1ra6Ix9qhmWFw5vVB/1hAfWRMkwTzPzvXaEfYhPknNx+K+jgI8smP
lkUCfYTunABL1c7rH+xT7bPqpgQRidi8wcNkV+WRuolEc977eoqERTl1qLxsNZHJFHgrxHRix4wv
f9C5SL+xPQXMiEztZXs8jPoppLENqBrj8mt0reAn1MOk9zwJZGQ1tGRPIbQffgwbH8+BJUJ7HW42
hWhNSotJ29rkr124oFMpLePdJI1dOceQyqndBb3mAE06BknEBnGu7kLgZB/dPAeYj32+f6qGmEeD
Cw2BEGcDbPaxyewHshA5pwBy2V8JeyIeqnqUp34Zig9vdIoPwC3V5zC4CCttscgbFg76Ja58WNBD
xbj+MpW6PBUztL/9zF77ExkOHVIctEj5zYoIitpBU/YGTg1500Ftnp6hPLAc77G3ThdZ0T6rGME3
eKeFPVfHywieqWkoBwi2QWRlBwKaMb0jeZL5GvyQ5d4ZMGZe91HSbT67vkXoMgYQhR2odR8X3ELz
wcKJ9adI0+neKEx6lNeOR9E2lXLdhFhMwUDKFa+WQOm1wzoq0EQmSWj2THt6fRCIgBBy9syBd/0Y
bvh1ti1Mc+rAflO8vyzU/SoHPW5odndJl4xDxHBoatiLowQ4IJyA90yucf7uEfwldmtuiDXPu16B
lZtSkiHaPqYFS8CGyWPJUXmngjW5RhjTzHv49zr51H3q/suQOvk7NFw94/ViwIRRpvVXBqrhWmRm
g/8bGzoxXUeiCFZZqne4v/Zyz7C2g/6BYus2nWenvNh6hmQCtKMEVeS0kD01jUt9rjq9CS9hUMB9
ajuRHCzQy9M1qEqWibJD4cmwwvbupra0fkfE2Cdv+9HhtSYG6xyJpj/+Utqo38dNwO5O3iZ5zTuY
hKFu2ud8LoPvsOsNtyhnID5VWCCHRTgSqhKj0Bs5SjCbNGigehTQtOJE6iHcOO7J1uw6xylnog8A
yCEPxUYIR6ctTiQW1ziE2iROz15TQxpRhur9kMIf8zjUPfPPJcEoOdi0QgNb7N7aTAlNf8HKaX94
7cDI2Jq48iILugvbDh8EEDaYapGInDT5ck4OKXQnwh7/EeDc5nWAKghwjM35DTth1lhCTPR2wjbV
e0E4roauX8dvCPWxdcaJcU/NwOKSLwc/uU0u4ZaZOavNX13RuzlN+dkVZZVeU0DIe77/FlV4o9Nv
LMj1a6lKxs9NLJPyKoGwwWDeEkwIMlZJ/bGbVP0ck5BD+Zwn3q3E5QR+Z/bNZ5IM3NLsOGS3T20n
CQ6TT479Tjhlg66HifXesOlSu0njkESo33f3Lo0v3nzPar9508nD8P24/jfj+iFPFokFQlU56i8V
4qB2RzrJYyVSOFA484bHkLghRo26ri4I2JuJ+VNA7NhWdDLsCGbnvQAyzz6EXfHmZSaGBlylqi5F
km7j/z5HLzhiEiavgP0rt1GborZ13ZmnlICZ6m4GuP2TwCki7GZtszZKhzx565GTzry41XCn6nK2
WGLwsu6cfMS9UrjdQMJBGP/ygDPOgTRcMVzX4pmTsXxO1qqr9t7QL39srBePLBwGL2K83oL6hod1
F6/D9sSQWfceBIu5kFQrRbT2odh4VDHwDDuZ8gQwybx+2Eidb3EDYqwQIyANPj7B2C3wpgadPmHT
BqpoCuORD4Nuf5lt2F2CxSpFS2559b4ILffW5mkkqyUr1TXp31iV+Dqdeu92LqvDZXYpxgYCJkVk
mc5hh011ghXIXkNz6HLL7w6ItPn0OYaCt0JmzGxTxD3MPdrGPfP886s1pd2++46ifSvniTnGgOD5
cSk3qxTFrdpX4PX1NujBFttS0uIbKiRt2Yhp4NzhuiGwJZumV0INq2ca7+l7TnWOragnJsdi1NBE
FTPLcpcSKS6iZC3tkzMQdki9upl3O7fK35Csd2895D3N5bg5GTJrYWMdAvOGx6AJ9HKnLPjHoaKC
Pd4TrQ6mGMxXChXrfW3Yv+58lynugbi4zD+3CmPZKaFmve/VSOuFOlyj/TJF9uZK3AugOAmmv0p7
q3pCV5ii1cEgj08rrubPtKHWitKKSeUeVqN94eSioe8RoRR7C7mAOWMlSO4wc7HVcpl8QGXMuHZI
Jis9HeE19EM8+FnCHcCqG0h6UpvvsmDjc8QZ1R9sogPYEraIbRh3dp21Z4s/pU/MlxPKraa29jNO
SHE3zNqe92FVoDNbFGvay0DC6At+3v4MMFCwHlyRO7KuZcXKCtvR40GPawx6gUfC3UPicT9Ha4Ab
2ZFAOVxShZn9uD0uHh8vb9GBbTbMDRpQaJXoBjsyuazAb48WtmcaKOLAF1iCpI7PdUt5VSgJG0JJ
wg0QKZH7yma1FyAQw9qclG3aMaL45OrAptw+BWSVJcfW9uc/fTZvxJfOwTDMylWiYEDuQWzXMNZf
zFol2AIHG8rOQm78qgHaQImxydDbtRXiy73Mc1g8QmSIQzqI2mDqstr+Ghog0xFHuHO/whtCJuMZ
sqMmNFsEsQ6Sw1uFG1a2T3OzXuxZZ/2xKv3iXS1L6u0aKFsIMKgXivPQNyEp0jj54hNZXbQhTA9B
lXa0Nv/0qPFAOgNqrktpBT20QkoZZo/SyPicMCrB2j6Tfw1vqLhdl0laXC/JVL34AfEne2wTcXin
OZ//jKlJ2RXVrbL3bRUb2lfyfL8ZDMAaGee+YajELs99hA3TdHv8lvohyzvXIGvgD/cYllfeC6wk
ZG4ripy961npxypLVN9J5iYPxVS5w4F0J3maAkGm0uzl4y313pydHFrKbCe5iARv/whNp7dy+wfA
k/6yR1gvUddYVfcCp109lmJks2hWpxMnb0QZim65o7ljh5DB74ZAxYzHafUXttPqF3O5XUeFiPFs
ED1prwdL+qmFowt3B8d6ZjFToU+BtEdxl5J6Oe25MDsqGcheH1OuAPV14+B/SX9VHd4Y10aImaRb
OrU/Tud49CRCSCLsqqOi4v11GUAme42OnAITW8sDdiEuXK9mbYcJa/hVjGg6RhJOAEwJV1x8mgSu
e7AUXvmGYojVXdMP8sBABUUIEz0auQLSwgvztuamZSiHx6roKvNSAjQMdghy2LagzSFVGRmzw1hS
B3rD9RM9mpRedu6FVwY8xeUC9J5x6/h3RVmlD32HxGJvo9f4yDnd/1YcR88LCNosqjx/PShaTvj4
deK9uaOurkVPksle1i5bdNer/5SBi4wGhlTzANgsvV9dJTEajMXyjynt/Cuws3xSTjZXinmr3jcg
/qBWyaE8FNBG31K+4CeWVCiF8pHRfpbWgOvbsJJoystt0hY2Yz+zxCmJncLMk9/xhsE0otadTAPy
nWjn8S/FFzNUXspGF4+IZlIfjaqqJ4dRBMfz3k6XkUNEON4UPod40arjkE5+sHPsxeTYbToRxNOu
VOyhx2i152W4yXKnZr+M0Kr/Qw4AH1OQs2NmwN1nwr0kcPpHVjf10qI8YqzMnr1aHSZekW2VbIAz
ns8tRmNws9NAXODMrnsRvCmtnYS55NZDC3vZMB0uqe8t+JAhD935wUE2g5fC4wRrH2IncFjewBbw
yV/TfjEmb45vi1JFI985DtBWe4D/YWSBsXzWhEIDyTdNMF4TXRfKoxwX7Z18Ag2rHzytTgAvwml6
A4Oxqf0DYAcgiVduCJmV+j+xR6DzaWH7uHgZes7DbarGoK/OKiRzyb/Gr88C4pClKuMDmd0G4s6h
z3FHyAMowhmMSkpu3U4w3xdb90CHj6dvplQLrfWhgNNfnpB8s7oD4ckhWcqBC58bqg+uNPmBVjTb
VU3qBGInAlcxWm0sMAOoXZM+vgLMIRk4SlMs6yAXHI4f3D/puw4hjO10hy6VyiKrbDy0vufSn1Pr
7SWRpXce0nry7jukIkXP+bTDf2396Ri4/fOl7N6Y5XZ9pEENUFCVBLVEQxZ77yy1SfAZa8dGg+cR
er7Pagw0e5Gowo2mye/+bZJhMgCM1Bv2pPPw4SNlJ+s8d0GOAiCXtGPz8k/5GK0Jwi5nNkLI+ql8
sDTkB3xY4oyk0PEYQTTdbTNa3rKD9h1+B4VZjpDemc4TqTGgPBoHpmiBdFHFmXHIPmck+n8SgvKy
w1y5FXMnmjUSx9iLeWd+DnbvypJiPWOYosoHEExR1swtCPdk9UbJfy11K8sG8Dd9XYAIaB1wHM4+
1WoEATTuDhCPCIivPVJFsqkKP5isI1/BClv6Vz4rfCSVfY4AMhxK60n4kvmM5+r2X8oQdonK1fPG
a6U755maD+VWElIY71ZBcujBSDQvO88DrCSFcPWF7BP8JE3FQiXC/Ij6KHMUGe6utIL2atgekb3G
NmOdhJnXDIKUjXj3P9LObEduJEvTr9Ko6yaGxs3IxvRceHiExyrFIsmpvCG0ZHLfdz79fNRMT4cz
CDoiplCFBEoJHbeFZsfO+RfPi6R/gYFZhOSHmOyvFi9amqngKDS88zoNIhjYT7xEyhg39X4EHzbQ
xiKH0yj6FAUEcI4H/M94BAPwRo0gwzikDSrbuq6rrLmNvNq39mGn9d2FbXoUI5Bf4d9GV8fcRVnu
/QRJVB8dUKEkqZAs/jZFqf9GIKxjm1gjO7vQGsTiB3Rrd2GDeOkeaptxdFSqv1cZVeonAGPUlxhb
fN2CsX9CYmn4aWZ68aBZGNpehfRwvEusagznssaEjRtTn6WN9Iq+9d7QIB5fmCULjD+DVSUXuGpQ
VUPL1VF3KG2hWWB33kizNIp+Z0mGN2tWZ8onRJ0StN+kWt1mcYa+srTs8pCGGDjeOFDu79Smil0Z
cCDjEYqQ4B69AzCIoJvBL4nGMuTOm8L0CMZDwPNDjOtnEMbjrx4FY97XoE3qnTn6YbijMMzbh+cw
orNMBzd/TU30qxVo/XdtavJHz2ShqC9mFCIyBd16LMR05HLHXv0RpWZGm74Nn2MxV1jDVB87RNZt
9puB5xz0u4GqDa89SAQkrxACpN9HP9Qc0VYRhx2cBQUhB3hPU3h0RiGtfQCW0LkqaFAXOxICOgWI
KpuQ9ASXNQLnfYBQBAZbMH+hz+HcJvtfPP5GbJLLobljHXmVR8IL51cX1bhdy1HEm73QTHvWVJDf
TceYaclTihoNb68MOBx+FJ95Yg35Hj6B2V5TmazKi9YS5iMyPsMP+IvVj4gXyy96uX7Lg28a3ARu
8TP9z8ZFtrt6GdAoR2UoEMjrCN1ixIhAMhH/DvMN9CWZ/mWJPmlxXaoyQFijcjo8uNqCRtBtCK4f
eyoLHoF2+a9/+x//63/+Gv7D/zt/zJORNvu/ZW36mIdZU//nv4x//Rtdhfn/vfn9n/+Suqmqhmk4
oColBU8wqPz5rx/PYebzL4t/D9QwqKuaRnOhp81DhxR+4QXd43YQ6zSIyQNBdQzHFpphOrplydMg
1AwlfVIZu1imVt+N3LY/Se6LwxTqPXqzAnurM8Oa/8ZXw3oT0T6NONmhaSNPEbt1ro6PnH94hCql
/1R5tnGhjxOMAZRogsP2OOe/9U1US8crRqfpJfRFVIoFnd0ilOo6UjZPiRlZL7qeKcolbmQhHLIR
mKCdWOqBbBXu9nbw1UmWOlrQmmQfGIuVBMZCyQP8qhvV1Xg/M9rsJxI57x6tWC+7Kaqqhzy1HXN1
mm2NBxTa9lKX8296tXtEirOw1aiJi2sX5OyJiuNvmrjh926CCjcGor/KeoHhznbYlXkWKiHxulYd
B0P407Ad0LbCLMPYtcrhOfUoZXd2DC6IHBPMwMAr+BiLGfgEgDdxLraDL76YeWsR3KaNakMNFLo4
DT5qI43NrI7dRCtJfXM4NbeAvpP2ejvOytwK1bBgo0iNgVrOaRyr4oFLGAap4KqjKAE3CVcgpZy+
a771aEoeMkwevm9HNflbF1tYADIlPbSkYcD9OI1q098evExGLpt8FjqFBjpiVlBEAB3zpggetsOt
TiafC1vWgA0i55/zagNBq8ASSCk4GSqffquIzGOgB6htbYdZ+TaE6qgW2Hab48dcbhgx1QMaGonr
5QMMUxx8Kizc6dZJLjgQW2WgeVfbIdeWT6hsT/gBYHzN+c9fjUyZ8bwVuCc37A0tfO7tmPxRIdJ4
6feFkf9ll77aoRnKc/x2O/TapOLrxAfCoS7BapyG9mu075HiZrTFSGcgQui3RFzX7z6wQ1/HWexQ
u4snW4QmnBQgflDKS/8FkF15ieMa5IYgRNE398OfHxgc5TXNQtRZ4846HZwo7In6tJ640smb7nMc
l1r3ZAGe2n8kju5YYGRt5nExiXD+ZDpANXYHHnxIjdfq5D/nFYjLMxtldbUsQT/F1pFmWw4INAAw
pjZLXSDP5iHGTsW/REIVw8ftAa1uSEdTab2qQtraYrWSxPQo8AWZa8Hb+krKEohLXdUdlP+iWvKm
NPVagNuLyI+3I699fdB3/iuyrp4uGWcYDBBQeC5y5epnIRPUHDl6BDQXpIh/1g2Vte2Ia2PVVA25
IPDyGp/BaUQktCJcK+vMjVpgxB5JzkNTDemTipQyUpE57VOKVPGZqGtnp8aWBG5gWfCPF1HD0piK
vs4yFxMXB4y/OhU/UT0sXIlTxK/tEa7N6etYi+1JMzkfoNWxmqHefHOUZpbxKvFCHqAsP3Uw3J//
/wIuto8DeF/VuyhzUzupGJxihdklbKbiRdSa8b3M4NB+YN9weiF7TImEp+xiPgNcK7UCcz037xPj
QLPObB7sCCu9iymxTfTaZGSVd9vDXPsaNVsYXLuaMI3lVwIYHcJt1SYu7ee6vKg87GwvB9rlZ6Zz
dYf+d5zlN2FmUSkiO0lQQg1+0PsdIVYE+lNox6b9BdPZPrzBNFieS9hWt+irsIvTs0FdJOhknbgd
6liCek3qgYQqaTMeAm8wwjNn21o4rj/bdqTQWMrFpgkaRDymMEyBC6reVQwz64bM0EfSOg2/bC/c
2oTqgq/dtGxLxXLk9JPnOix8iLWkv5ox/JrZDreZDthhl9j+gffxNS/79swirn2EHC+mavIfDTTG
aUwrpWVgBlyAPf0neYHcUnEDr0re4Q7mU7LMyup+e5RiPiuX+Zmuw44ENaM5mq2dhhwRSGwsxeBa
spvghwTpUHXdjdLlwEDAbs0FKaiyVKAG+pSKXTRXZj9beW7/jNV1tYCJodLpSNuc//xVcjM5TWWm
uh25io8Qxw7BjvYOPR/I37w4qPJuR1tdWptk2BQ0EVnb02hmpGCBOAaR6wGGvoGGXADnh9b8bKXU
HIuktI+DoxpnTti1k0BHw3TO3wwdSvdpVAORtrn+O2fCgQp9YezqfU3tcthvj25tLklkyIBtOFim
WGzcBF45yJYudg3sh+7awSvaqyGeSgEWovTOHG/rwUy+RlvT5nT4dFBd3mOw4YyRi36q8QPhaeVW
zX0LcVi1vdwe19rHYeiWSmWBnoNjLEI1+giqS9FZNaHauNbTaroYgnJ8xGEEAD+UxPLMiq3tEwpo
homugq3q6uJzLNNcTSWEYLdtKuShg3zof461RWGn1aEvYxlYDdWBChAq0NtjXZtWPge4/AZPb1Vd
ZDh27ZVciIJknx4BzqJhIS6nzNT7vY2+xJlgYjWaqVEVwVaaHboYJzeil41gzVwAtdVFQVn+iyYk
qiKy1A8K9K09h0ALx9wa+xcD2WZ0JwPLfqyhJd7RqTTRWMLUjWYa1eVvsVJaN9vTIeZfsDylyDPn
sg8lJVLo022G12ueYLGauDD2gYajF3GdKtX0dwwlHsSciIEJm/pT5+CQid6oaDBF4d2nXQX4b2z/
lrXPmOezI/m4LCpyi6Vp+l4VaKZHbpJjHImEoYoUSt6rdfCBu+51oOWqRNpQx0XOUzZV67+mAl2Y
vdYJIW7aHKz7ma9rPn2WMyzZuhKYhGZC5D+dYbU2QYXaJVUIOlH5BdBcBbRTZUkaTSjMUQ7ESBRY
ePgJ6aP6YntO14IjWDRfefPzVps/xFfHv6VTIcHZyj5K1KrAakcw4h/xkzCUF8R8x+hQ0mONHlB5
jZsvgQRGd9j+AStfAOk9+5/aE3wcsRh9W/RBVfO7jqaGJhY6t0lrXRuNmX0DtBXo7x8uxz9wAm46
yiLL93TSoShBCc2B/dNWL8hsIvYmSjRNrkw4BuFeZjWaOpnfV/dKBT7wA/efJskxSDToCVOSP51u
bYCyGJeGcxTg+u25Rs7RSsugdJ5GgUuOZ4CbfjbxFczO3E1rRw36N5phSXBDtNUWH/KMRysjei1H
q7Po7HWtJjhi/Ml5LFJgzVdUqf3sGb4SKEfb6ZUj2TMkDRWrvkvFc5AJ15uuH+59NILwNinGVn8Y
B9gT7vaGWP+h9nz68p1z2i22pE5zElar5h0dNJ7yAxU63LBVsxsfURBREVQZacOJzqZnZzfD1N54
6gw2CcJwoFdfdKZ38EuuK2yznVge2A32QSRqdCZ/W9u4VIMcbl+Nr9dczGcFFbL3CtU+9go8UQMW
2H2I6cUvJFva6f1pk0YqzIr8OYOXtbUYDU5fxbv7qHeILtN4m+hSFmUv7pQu80u0TOs+MC6KVjjh
5+3lmIexOJ3mr9Pky9QNHsKLYWIPMWhkIM4RBD06Dm2Dw0WfCF78Rgbq5nNdmfk/6Askf9WFSJ4H
lM6j6+2fsJIMUBwymWvoPEgoLI7jhPYnlHTPOYKnoyuMSg1s5iI3vrbeBBFH6yL7L5TCY/NmO+5K
2kNWjIiWqet8NMtkFa/uFlKh8I6wcXrQLdy52Sxah9q2P8XhAXniMDsz1vm4W0432sZCcBXYdB4W
qdZkxOjLFJ53jBFyDm+Ljq5eFOeag8cgBFx4lG1FRwvWNppvQfd9e8RrexoDP5oADlVqYS6io8aW
CVhpyjFKFW3cw+lLgPBqdqlH153RVOOZq0/Mf+FiuAgHMcuWbnEg2otvve/YPdi7e5SKa1GDXbDl
zeTFufjmR4P63JX5+BI142wQEJbg+AYturaVDMHFFPtipibL1UvF9tQzxey1tIeMhxKzKnT97aWM
Nwo2V4WuHE1UPr751dQ9xMwNzVwEI6N9V3cpooCNhQRilkBrpdHuPCYBilGIKc3Ttb0wK1uRi1iV
8+NFUJ1Z3BuepEyF96VyTDxaBjwKzcj4e0pC0HlUpao9ifugndn+K1uRV7jQUbWhBQUh9fSuSqWl
4vnoO8e2lPptjlE9ZrrYatt7xypjgHGYa9UHih++B9Q0TLxv22NeSfcYLnVUKt+qMIx5s75KTUSC
Vx4QEHlU+jjF/9QpYDmPHQit7Thrc0vXwkQci068ri2OFwFWsISM4RyTMAWplY1CvZdBhxNIjRgr
ZgN51z1th1w50XTOFKo3xKX2vRjaIDonD/BQOILequ+iXu+DQxNqMQA8LA4vgGvR1M79nlNnO/Dq
WP/0TtAS4HSZ1/zVnJotoBmn751jjaz1bVp4JUAsDY1kqUr5tRM+YgcfiEjpneNMF8KyF7uoo2E+
oqLhHVFbdm4VTBi/Q9yFs0PRFvVjbFbF1XbElUOMm4on+Nz34tJYrGfV5sCEvcY5xhymVz4y13ex
Fn6Jq6H9uh1pbYeSSXJy8Ulq5p9M5tVsgggoGzI4+zhWBnpdVYMQto/SlfGBVYMYC6pYpVP55pRE
OJQ6e6rYR6Osm4MBuhy559aKnnUFZdirLFfEX9sjW5tDPghgGH+asssr1xpEG8JXYJ/MWnzQi+gh
XmA1itZJ2WFhdaaWsbYtTeEwjdQX50rU6bYcgiCMsPOm+AOMDvhmPsEDxgBuF8G02CNn7csz23Jt
6bjWLWAgpJpkFacRI1Sikd8OnaPNjrw06dTMmCc0MD+wdK/jaKdx9K4c9KSbnCMiUv1z4uC0d5Xr
8F5QBpplG2ytSX+/e+3mlovtmEymIHE7DSlGu8PtRLePiqb9MLzYOU76dKzi0nraDrRWwSSSLXmK
cn0jzH8aKc0G1ENQBz86Ng6WaVOpD5hOsVamUmUHNFlwmTUd+L25EtpHswfOr9VF8vf2z1jZPAYl
AVIWk0xULis2De85LKYGNk+DCr4eWeJrj4nkBfHSTwLb1TPDXvk2eClTLaVco0IiXJxoeYAEUus5
yhEhf7LwyfafYi8QqOhokIK2x7ayTefk0zR5hWMHqC5iOXHppZlmeEdlyhBwx3VsxKg3nMum24FW
JtHEBU9QbSPrpBhxupRoB+J5FgnlaNg1oF+E7IGSVqmp1Ne4+WX1VxGB+j7ztljJMDg35m9eBzJA
f+80KBwjz6+ayacrhC/WS5D59qXQBixSzB6h/D1uKVrwUAR+iC32UJ7bOGtJHvEl0A86wyCQF/sX
o0+rKgfPd+HZiO5KYyM5UBK62QEBiOGTMH3thtpECAQ0w4MoHpLsO9xr1Kxho+Ms8f414KfQPXbI
FlVj8eFaQES0TCq+C9sFoqJAtpbOaoboRQxkPzIn8WU7oLa26lzNZI/UgGBPzH/+6gIDdVcgYiVZ
AFtBgJjiiOmmvITK67EXgUTrECdL/xHkqI6FeVFEhtslXTfh1oax05WK5Gd07WPhghCCPYnwE8Kq
aN/2tMSqK8cy0IwSqeFjKDCRAvTHgWv0IbJrRXy265nlxfWixiBGkx40rFcY8rIA1+Hfo0PWVD+3
R7t2XFnk0KZFygWky1qcxaOSI1LbRr7bVyTLAZ6Gz5ZvGdGlgWWUcWnF6GTBEvDcUbev/AAU45WZ
A5V5f14NTEZXKWMg9EHacDrpPupfdW+0yhFXdk/GAFJLZ/icijH7MnSZfEqFTG+GxJL3HT5Rl9uT
sHZ48dZC5hFZQzb+YsuXNWD70GEOUMGvv3kh2kU42mX1LqbkeibW/HctHnfAqiR5pqTcxkvqdKBo
YCBiYI7eEQ0N3qsITXgVShwIN6E/3T9g1gjL34QdXaON3qv9DjV8IzrzUa2k2rSbOT05RTV6A4ui
sa7VbTU28wsTjTYMbHH68l+8LFCfuVCSft/CyX8YG3NI/3n/TJNbzN0gJoDa5unofZlCTpKNd/QQ
ubu0avjDuNpCxVMDczpsx/qD7Xwz1Q7AKLoIwK6XVZqyNEFXQxo6Jmrogj8OP3vIztyERerdqwoY
UnSHouFRiYzcv8LAQ4NJacIMw6sR+DZk0WooztTH1t72pk3Zhj4YHeM3SK0Mv1iBYRnFBMsO71tc
6h61wrEO9igwaPSU7EXiU4GziIXATWrq36wEZ9a6UiaOAiTGduHg586Ze25tO7AoFqUMmq5kt6er
0jpUMdrO9o6FlqITboH7Vq9z3OvVHe4ShdipyEEiLcRJsL1E64Edky4BibWxRJT40ilFge/0MUxs
WIyyHtrPajBb1fn0FC4mBQjYJQbcuFlvB147421geSbGuiaAlvmHvT7jg970kUl0jnqMwKWNOtNO
bdkgWSRuUJnvzyz7ajiEV8kLZxWj5ZtInXLI3k3Atneq9Ks1UJXdFZGiXQwSIZdbbuKw+7Q9wrVz
hoOUTJ7OMmiyxSeO2ERfOFHLmnY4WO9Cz8IsFoGM+FNBfxBiYWmkcOLiNvlaGXV2ZQSN/bL9E9aO
VUaLfDC5EwLmcx73apJzeGl1NVjOMcT54rojaWtQdJW/2yjo8v12rLWsab42SFgoWpjLWlAYU963
BoZrIg9zDZsRehKX8vA7VcHWCOy/lSdrapDmtgugp2eOmpWRUp0EAEKJ0uISWXxAtQCtUCGKfmxm
ZtqgFbI8mH3zo1PKMjwz0tVYVB4cEIIURNXFrKbxhDIXrgXulFbhTYwUD4KXOH1emabRl2dOhpWN
O7ccyEBowVF6nf/81RK2nTrgqhOGblfa0dOMR9uNXpo8dBDz8BXLzzXVV3btn64q0AvIPW/gH9Dx
IuigZei2eqzDs47CAUHsqqmSe8sf/4j5jdZPNZ2MW0gIQXA3qC1+utt7aW2G58rMXMBAov4NNBLb
8hgLEEAEytxnBwmXf+lBf7pGrepnToY/za3FJWW9DrbYOk0HM6kdtNBF1M/5FQJQVg9pJNpDNaLa
T8qN+MSOqxz9EpO3+EuTdwjX7wa4ZRA9oAVRitZN64et5JN2AUN4rM7sgdXpYDG4HkBwOJZ+ugf0
2ADjH/ALR9UYUHmqAts4pHqDbDkVcUSctmd/dcsBfFc5uehJ6otw2POZoO4cwlUws68SDferqwFF
bEQrQf0E94bV/twOub4IjoU2uKSbQup/OkQvCHwfSIrvZpoDzGoHWc16xpNnRNYAdez8ulNREbpp
UDm6z1LHwpnHkbEMdi3asTcqOcN0gT8kyCRss4rfdmv04gzoeW0VqMnMFxYVPKqGpz8xY/w4vwJc
D9B9iFAEMzCTwPTgWqnQBjqzBqvB5mYwMM8ZlrSYDxSnZVpbSugK7EH9z/WkNM3VhNtqc5hQlPtn
e/rnE2v5CczdBH3ORMGbLS7jsjNHic9B5KZlFiR7swa8+IxY3XTumF7LCOlKkufzlhSAaBaRgKib
qLqkCI2WChKgMXXvH2hGQF/T8F0uL4A/ITqhgaCl8hwNN54eFZeAW3P8IM3yGj377mp77Gu73QSB
zY1F1Yhn9+myJk3RBnqvRq79VxRW3a2ZKeUn4QWhhz+FUZ87z1efexRLzf8bz1zUumuj9nVkMkLX
MCLR3WD31aZXrT5AOlet4K6k2uI9Yq/hX1hWgz0RLxCI8GlQ5sEHTlkLICo1f2BvrP/pyOe7hMwF
fTQtS8txh4tutJ+yTv9t0k29eP8sU7c1LOqoKjnYYj9PTe9M8FQjeDwm7gP1IFNsKlswfju1K/FL
ICVSz+QEKxkJhVRuEZ3i0Xy0nI5vwANME3kauilvy+zB8Ya4OQgUFx+QafXjq7Ds/fHQFmhu4tYy
ZEjff2DQFpgtwKJ0LpfIIPgirTbGHGqTBXQCsxgFeqoa8Fsvw86f7V7pxXhngq6dHABUhU0BlOqn
Pv/5q4RBUazWU/mcXT1Xum99MWIKnThcTGmXutvjWwtF7YXEziTnE8tOdEUaDY6wDtwA/bHo1kL2
7xLPCv0qzfJWvd4OtlYWAxrDgwH+Gc/3Px/Wq4H1Q9FCvqIWmGpUP6jg5FwOma5Ot0GTIN9AP4LG
HzpEinqgc4bpA+TfAligCW05qhnFmcxh7eRgR+uwkIHkYV5yOtOh3mYy90YffUFF3voTeVFbGjK8
LEbURva0YdLH7TmYd+zynKZAwvdDrkvoxZOiaCp01KvKd1Mtrkyknntk0UeU9fL7QjH9i1Kxu2SP
+ENfnjkr1iPTG/w/kf+U7F5NvurFKs6kNlvZtlv9ksau2T3DnHZAsA+KfEidFJyWQwqUXX5gzLY0
SbSBSAFsOZ1lA5sZhevEd0d4TE8ADr1bu0bu80fHH+06YD/2rZzU8u/3h/0D8ZxTEk3KxeIKgIuU
IJsAcK5orjrkx3YhB/d1gOzGt67ohwYlhyiePjBamw4hHxSkPG35ikJc12wHn2JrjtXAi4dlzkuN
pd9tqSLEdhWnGC7t/ETBoG97uGtlEU4L7vX5kAblNH/rrxYY+SST+zZUjq0q+vHORun8BlUJtHR8
tZntIWHfJ3ZYyTsQtngmS7lXSjbDhajaCUUCtdC+NiCr/Q9kXfRw6ISz7zUqpKe/S0c2aYaH+W4z
BBDpuFghime+F7ldhS/CmcNz7ZOmJKdL4DzzObOIZqEawz42fNdP0Ke7yDs5dPuygj4kO9HuEzSe
PrLgBjubFzq8b2tOzV7NOwUmiEtqErqz7c7zMOF4a4fF8I+Wxh26wbzg96qC4t72cq+O06AKCrpy
PsEXuxsphxCZ7CBwoymcXHo5rfrYO6U+PXvgmqq9gYrtuZb7vIOWhxcZLbUXigRch4u5ReMIzWKz
C11UTervVVTPApeTXVxIPbXbMwu5dl7xWiaUQbbJfXE6rbmWZmEFdxAObVAjJ4JjyxMvBawl8kGv
kqtExiiOVGGOetb7p3bGAlN1oTxAmfE0sj5FDY807t8AhaEfXRzY90hidei3a8Ff5UgD4cxars0r
BVYuxRmoynKeBvSUREO/QQ9c/BgAXmvY3ai3cW0WzSVKNVF4BoO0klXRzESyn4chFftldwrRsmLW
BOK5zNO8vq9xxio4DvwRhbV0qsdPbRvjSSKTWV4pxIG1uNqe4JXxSjCHM8OQlhTt8NPx6uhD5xNu
XS6iZ9q+0AreC41p/x6BOb5sh1r5THgPsYVmWDd0mMXdg0sScktGGrmDkWFKO02GKG4V6j+4GdoD
+M/eycYPXLVUEyxnZlFSCl5+m1aLd0lWGyFPpE7sHacKHFQZhfwHiTnzrvKT5OAJgK5nttF80Cw+
T54/vM3oz5M7LtkoEqWfTsHt9QiyFvMz8MBV94Q5Rx+fOdFXPk1oBRYYDos3EEzR0/UbLU+z/GoA
7GzgKX+RJBKri5jSrbe3kdZOnupct+oLevXA+9+/nnyXM7eJMoOwF4etEWh4yowJ8Aq/z+8tiA1X
XVQ0eAkY2r4RynjmFFqbU/AjM+2GByYfzelQIWqVCc5cgAw6VIVvhBmDkpVF0p8BqqyVT1BIAFxB
W0fnKbt4yiE3likO8ntHAIn9TYQiO4p9Sn8zylG5QPMn/qKlKDAd/CpHM7lXflPeQd/GtxoLiT7T
Qkhskk2JbazendlXa+cFREcdDAQp9ptCf5lOSNq3tX0ELuSotyWepP61Jpu+/RJhBqHsSsVonwFR
6OXBEHno37x/zckbqMDBtOKfizWXXWei9AdcVpYpdjNBPe5HMHtX42CZF/i6fIAZLGdCPhwdcIr2
EtCOuXqg42jmHWvo5T/VQtdyvL8s3B/2YTEpIdqcVIzvhgkb7qftoa5tN/AKXOvzzQNu8HS7eShU
0w1IlaMngWRd6ErZdijsy/rXB+Jwx8FcmxEgSzyuh0tSivgovZspHK7jopLJhUFR7hz6Y+2kp7eK
agO1KSmWRcEcDWFENsAjInnYXKDAld7pKgKQMALDr9tDWg9F8ZFEkyfmsj+UpY2C1jOhdCWOr7tU
/Rl7Vf+1qLlLPxAJTAMQKBJaSi+ni6QhkYW5b+gd0zBo9nGWY4lbdOo9e9g7c1WvDYoqG9WHeane
KBmUsdlNKS3eowiRIx/TOsVNPsQld+cXTn/mrlw71slCgKvyNoUfO/+YV4kskti1jvSxcrQCH1Or
UO2xmZdFN+G9gN36jUOLb7p19Ck/s3Tz2ba8uJz5PHdU0mdjWWXRE2qwJohgl8dJ9YPvo3hJpPqz
aDXnXkSBhya8Ncvxh0V538RNdSYdWRm3rZKPoPpBLeBNj1vxIMQ2fscDJXWyF6VOh/Fi7JziTjO7
5C+rdMKXykFx8syxupKa8FzjYpk7xlyli1JAjCLi6Ntx4CbSzr6nLRY6dl+b3s5SYuOZrCE6c7is
BmTLzkc4b+Llvm2QR+8KMyKvxZ3nG7Lb3uNQ+y8ibWPBRZL4Zwb49jADA0Vhcoa6E3GJ8y5nLd8c
La7jSBnnGaFH7iuSMP3H9uf4ZvngjrByYDB4OtK6nIf9atvqkZpmCia5bg0+4cXJhN3sukEWwU6O
eoPGnW6HCHOa7xbLWMRdpAbIdESDwL7CheDNpeBJ8wnlxPyQUtTB1SlU0ZYfvffehXNQKjhCOBwH
QOhPB5sMbMwAJxW3YzX3PP2MfVyh7ouJlvaMrmb+3rOOeDwvgTVBmJ3P8NN4AhIk1VH0KSxI7B1E
iUJXdzjOFsrnEJBP8t5PcQ43lwYpjtncvIt0HX+OXJN9XKLVbqNHE/T5HnOh7JpaWXXIC8O6wDNY
nvku3m4gPn9e75zP4D1B55yOcRzyIjXMIXfnAsrNoDl3sRcidmz1VLjTMlJ2UdBXZyCKb052naC8
oi2efZy25mLX9l5eBYjF5q7AN0ruA2pUz8kYqeO+bM6+glaDAdhlKaF60GA/HSFy8iNyH0nhluQ7
39o8L55kARIFpXF1eG/GPA/sVaxFttaFdtVrY1a4yYhzzCVy6Sj/AjREHnX7u39znM2BZsgdiRoT
uHxFalMR0YrqkU4pCvupjxGAxfA6vvCkr6E7ardnUvS1bQIN3aaqx2MAAPTpJA7cBhVwxcxteBzd
NGyOG9Tmx36Hpal5J/NaeSrD5nJ7kG9ybwb5OuhimwgzxLtTj3I3rfLpnp2h4DEbDjiF2zjMfGvL
xP8Z4My563CIOnOwru0aNIfAEwLs0y25fKYj2DYg2JADJMhqsFOJ3e2HDtHuPe3s4bg90DeXxTxQ
0m3k/2apjKWomGcnEvR6k7s4AZRPMe7QCLDnWebvt+OsTigUfKj4EhrW8mPXFF0qU91m7jTSknRS
3Kx8Z/q7Ur2fQy7VEVlYM6CVVmTJmaP7TZbzZ4T/FZke2un+KadO83H0y1wE7e1vhU3xzJoAu2qt
j3tH2zlfJr0YcM3DBcybgdLKl+2hr30wAtoT7yh2L0qOpz/AaFF8LzBgdAFC3GlaYXzScLvGZQHf
xG7Qsr+2w618L2BrUI/kTKVpuCwzFQ6HNt8+Uke50ewKdUjx5rQpSnJ4xF9QJrXve3wgrrajrgwS
Yh0vAGLDn12WDWPkTDKntTMXqL68C9XcO8Cuy25hPeKyGKMJUr43zQGyxEUMshqkheQOOZ3Wsuir
es4c3axo4sshqLTyukJut3n3VXwaZ3H+5Ii0DGjJZi661x5OQBDND13baXiHNBQ/tqdxZbPy2Gbd
WAzQvMtcsU1DEoIwT91aL0oBqdtpb0Rb1b9mFLVbxhHcZJwKeIztqtlc5jnCtdI5bP+I1bU04UGR
fXA7LwuxVVuKkOIva4mWO6WleDr4jWdfk5AgDNqAmd+Ot3LggT2zBeg3Yr5JdlqhQHfu9MwtYtxH
lIZTblfTeb2eJifLzmyb1cGB40XSUIXBtszkNIxgPNPzcw6isMXvKp+e6aOrN1UdiE8YbvpnPsfV
wfHCmjFofCFLVSAhfextJwaXx111P7SGUu+Ktg+yvRIOjn7mM1z7+BGfpDxI64e+8jz6V0m5VWiy
Suowd/k6MOONMH2ZPKk+CbttH7nUp0tPr+U/718/ZP9AwCDmQfFmkT36lprFGMPzhRjCfnAKgXU2
Yv1/ZTI9JxmytnrwKSDP02NSOWhOxydytLD7EVOhpkFS/T7Vo1C5zTEQGx/IkQfvL7VV6C6e2TOr
swptFUwXxUj+dxoVtwHK1TB33KhQ1S+gx2z90KhD/FOUmv2l9OKHXA1Qpd6e1pUrUyAAzDn+p7ay
LPfKxgAmqdepq3p1+NXBAHXXtFph7+0+FJigZqYT7ILR1vLrAM/s4EyetzpomGDoBMzKTkt2Bb2e
3BMKql1JgvS65+GE1DmlZ++UphKXbTChr510CGpvj3pthU1IM394kZw9i2Md5YImwNCXw6CvUlBM
9nTBHVlcR+Ws6Q5G5gPDnMkMQLg47njHnq4tbDY9ww4RtT6hJd9xyij3FQTlx0ltuhuzAUV6EWt+
cQbivLa27OFZ/oE+BV2Z06i2ono66FS0wjQPKe0RYSDSIP8oVHwch75VLlvdaH7FTRC/bM/v2rKS
RttU6yz+oS72MnY0WFPWqJSVXSMfUEnHSg7fg3RXFMW416q02DtmcU4cbeVe43SZ8QBEpWkrTsdb
dSoKHqHPeEn2rk3d6p97jIH32Qibch/WBd4vMcbMGIk5nvkcVJ38uT3ued+cFLtmeVlgAcAz2dB0
/E5/wRR3QvVKfkGmTXZ0G3Zp8Jn+iT1cbcdZOe+JM79T6FqIN2AbLQqMqpRoDZV4ouC/loxte1NN
VZxjEocVwvUHwsFepJw86xssQXjUYDTK8VbkonvBTsrhbmn3lmd4EzyzPEHR7/2nEvv2vwMuDvup
nyzey8h3t5y0eAxJBWdVxamPRcUjEPc4HOaGMPsZl/10BsSzcjQQGigNbdSZgrP4VGWVa3EsEVbS
fRyKdlaLn/0VRiHtt9Lpnd8xovZnNs3Kx0LEGUiNlB4w+UVEZMqHxsA71a3KKvis6oEEpzVguIo1
VPVPpnQO3mEWljrbi7r2tbwOu5jjtsNSUBhK7Dp+9SMvcnmXGU2MfU3elT8Kr7oDSvQZK7P2FnvW
vLzcjr46zZSjgVWgZEaidPql1NmoeVrDCk9d4bvgDe/K1B9/NKoxwlWX/fvza54LAHd4ovHf5Q5G
sztWoj5OXKttftZVjh2V7gtX6YR5Tmt65dQF2UdBH7UxtLmWjxTRtl7mqAEi8Il665VFeqtX3tDu
asVvD2ETNngRB95sivx+DPR8/LwKvVhSp7TjEAHmxBVVBIVFlo68dBTDPDakgWdmdG3Xck+CBgfG
wYm3uELBoNP7j43IzdO2w4dl0pruViuTDhdBRTr7WNHwTOtKbKaut7fO2uFHoYs2HhwIsKOLrZO1
vtMkCkhvEK3j3WBC/bIhA/wy2ro9kyeshiIH5BX4B/S1COUhC96KQIlcYMfVjV1O9U2Xw7ZMkBN/
/sCoaKMyJChQ3GCnH4SSj2Y8Ygfq4sMbHWz8CHdD3BqfQslF8oFQ2DfPIokU8ZeEBTmxccVsjlBN
Jf6MXTwaV1ZgYEYVJDIfzpwza98Dqi//L9piozRjPKD/iDaihiceJnEF0K4H4fXGRZhgElBitOTt
0BCWh8KsszMp0Fs8N58E8ECURFA2YL8spnXCQV31O6KnLQkh/ut9goynpvVoKUDJkuCqB+2eMpz5
kmIcjisIyP7bBIPxc7yNtb2EMhlHHlxi3jCL3EAr2xEfyCh1077ur7oglnc05qtLy8SIevf+FQbD
/r85O6+euLk2XP8iS+7l1J7CMIQkvCQBTiwgxG25l2X71+/L2XtLGQ9ixHeQIxSt8apPuQsaMTCG
OSmriwAPaxhWmiJ4UvB8SPI+1YIqaQFS1x2t548He2+OweGYixglgp80ME63rrDaSpmKMn2gb9pN
gH61TG4nde63g2jw/jVsrZdBi+XsdK1h7nbr4edWbUB91d8//invXErkh9y9OGBgm7AGCEZeGo+t
QF0uKYVzUyTS8AJHkb4VvoZ5tqx5rl/a3++8ZDS/cSxEPGbBsq3mmk6YjY0rAK8a1OmLBTRP2znY
8zqPMm1qRAESt8g+/3rS5QMhg1T1EuGvQoZOL5Fdncfkwe2L9DqcxxJra0+OV1A61dtoUJVPa3GD
8FlSU4vhFpmc1U2InIOKbyi4TmVSHB+CrnvA+1N8gybqBnYayUsDvhNKg5lhIQkRkM1YN6cM2ZWq
MzBgqqV20Hf6WG4zTWrqhal8b8sgTU0CTNLNg7bavK0W2WOkuUzloGTf9bTFbjwvTRkdJS3OaF9X
LrXFEH2J8bMjc2JoTS34NcpEoBpOj02SgJbQNWg9hfRIrAfq5jH6TUYlgPJmEVokuIc3geUVzu9P
HpNl3/CskaKh7oijyenIqA+paA17/UOk0R4PHBy5ejrTdgx9OrFHI9CKudtNg3bpqji7Axl4qRoB
SgGiSHXldOC0cN2kHHOJIn7XfCnL4TrqESLGfT6Xny2JLUHlIslLk0Oj2bjasBhL4W7txc5DZrbT
Lywqx7sEH6vAG6ZLskDnX8VQtIS5cQA4cEpOv6pupDUOWuo89LQ+5bZUwANsjdgaj3mB89zHa3d2
3SyfRRWMqBncDbip08Gq1CCiSk3x6MII30ZtNP8xpT39ilu1/LHss0vx7NkBWT5Op6hGtR9641rD
fa4M0TZdVjzK2Mq3ZtM2MWZdXn4UXjU/oUI2HtDa9P6HzySPB5aGjRI0qNXyhWFnFyNk8Mfaa+xN
UaiK6kM/ET5iAPkVxrud9j+NaOGXwiqhdLpq4VScxJRmuHjMq1n6I7zeL7nTR19ifBV3VenKC+Od
xUXMK3Gzu6hcLBq6qy+cDLuSyujmjyOUoO3UJ8q2U63xB92WfodbbFz7eTamJA5e+EkPIx4MsnhY
teCRudfPUs68SGPcmqf0v0prcN6cg+6Se9GaD0SIQ8xFiYJnETIhQc/pPkXCQ+nt1tCetbGedmVT
dY+U+p70aVYhJRvxYzW2yi5zs+4HdYf2Ju3b78ChuvuPj8tfOaB/SjL8DuB+fwUJF4Aj9+3p7yjK
DqSIOtdPli5spfINRYzDEVvnHrH13kNkyi/hFCRbdCdUmBJZGhmt74RtKr/OwpzNq6h3y/616zp9
3uSd5/50MOt7cTKAXTBccCJHfz8pATKAbfWG20ba7RtYXesXnslq62tmPtwald0nrxc+bblXTj8N
NzWQMRDolqtufe90dierJNSSp1ECd74F6dA94aWLMzVhL9j6yVGjbYZMtHWVGLVpbGt7VIWxLZJC
zMdJrTTtm5MosfDn2JHxZirSaILdmczVXpnKLLzVgFSXhzSi6IFHJvo6hyrXc+17lvFHxx4M6wJy
YnW78dYDnODAL+TyRbJyKVr801qYAfSFjlNPz0CNyzu995Le9zS8FTrdQ4OkGC6QxAh/1pOIcinA
CaB+FEgJHtf3aSILRUDGe7JEUll7pZ1IxHyA8bV9rSlSN28cADHal6aHNOahbDRtrbDUCjy7HTPf
NWnkPqlxrGib0Jvy1Af4NbhBndhVvEuVuCnucrw2M1+Wc/TV6mF93FhuZ+BV33my2MdurRW/WjMM
o6NpRkZZf63LdlK7L3jQ5nvToLtyN6foSV5lZY8TJY4ESoWdsNmMw54+THOtpkXe4i88asm3WYvk
l8JudNd3lD59sdsYh8XSbOZ7s0DxZtMqA6dROKLepdM0DldYgGbhvkwHvQ1GEZU4x4k6TXd95Y39
9ejODbU3aUyhfVsOuXjNKIgNvqOHTb11DGwLnydzQku+zYSTBiLPrMgfkeE0050tZJj8BwNEPHoT
U3YsaJE7QW3lIv1S1Uh195QJTJryfmfVlnI06tB5cgiM4q1Re+Jr3cx9h6ACnud7C+G0aNt6kzAP
Izaz1abTQUxu56GR1RZ7W9H5nRi9O5RV9cpXpdV6ezB6WehPFsT0YIxaA9fiypi6HWyePjk0ChUa
dAxm5a7lGQuvSnQGch/g1Rjfe7Ws3G2h2bG7aXtwrTeFqlYCtW0794Yt+hlqEoDCHZ3jYJaaQ9sA
TbmgrsMUYtA0uj8NCqT20Zl0r74nbzL7W6u0CpPu/5xd6z2qAf9VMaf1pima8Va1mr73hRUnHjK1
cxMd6kEfPZ6+pra2plFq+V7pPSf9omZ6Zt9WSWeD60VVf75qEzf1/M6Nwa/ncwEd3xyVY9LTigsG
NZXFU4QeWh+MPPAvrt06U1DbZfWNi3OZtdSMUPZBOH06GihJiFunlPPvaO5iZLK70qlwMkasBKkH
oTaho/vVkEg34LWyp32Eb0x+O0tV0YRvZFyr1UbJEQz4YhKShPe43Gj9oa4jT/tiqo1SHEJMsMcy
MPq6yO+jPFei3YjiYfysDXZdfG1VR3Tlpu1EqG9lqFcoPzl5oqY/QyXuY92XWuuUepDLJLf+UwEd
2se8BFx1cOoyKmkXkTcEHL2+u1ddRS+inT4bRhUFMlGcwZe5bYbXUtojRiVNEmUNXO5BuGnn4ySC
uGMT6lm80e0ppKaOp9JDNcWR+iOOGvVupi0Y+c0APvCQcClrO9T+9bcQu7CjqaELsIEbjsmpPjSq
cT/HyiSfNaMyAKIMap/+kCiN35qKEdc3Vs+r5HM3oZnsuhFmrnUovTGILL1rNoNnA8uRepmrd5gk
p289IFfrVlXJiCZqerY/Kmk+B1jDWvsZhWfNVxvHfrHnwvhVI36hsb1jbLrtacbmOKwMKSCAOm3r
l2gJRYFeRzih1k5btuhbuQhJmHk1AjWaEw3F3Ll/dXHhzoM2U/JvLZBF14/t0h2vCtoskz+0UYgP
sFOU+XWNG1W7U+MuPsyGMLRN02Gb7ntTN3Xo3ylpr24Jp8p8gzit+3VQZqX2W9MutI0ZWmW8N8xU
N/FVtrA83jWwRbPDAGepBYWAf6P1iAxJ/hoOJuda9KKNN+jRDuZXmHhdfy0apGhvEKNPh3yXqrNp
XydNGP+yRDq1GzEbVoxOv45BuVNH1j2k81RulHlycKRF7XEoI792yaADHcnsr5GZhd2D8MAsBTSI
9BRzQHX5urIalA1dfb3a8f7r87bquaK+l4M+XKmy0EnXGlgkQT7G+XxspQj7r5CvkUcQsHMfGtpG
f3jYzOhHVEzTbtTQkHrtHDvSA6udAXkh8i/avVXNxTfVyzwrKO0mtbbGaPbVbqLZNASVXZvjTqGt
CXY7wwTTnzIwj1eC/ki8KULT+YUVbDIdZbcwjV1hmf2h77zFARUWsi/nritumgy017ayk9E+FJpk
P0PW1m2fDmLZ3JlJkVR7UEyDvQ3VAjR6WzmKdjMMaONpmxZhKO1lyhGDulWhmCL3Z42p0G+ipYQK
DiBiPj3ejD4IyWOqX30qqzLZQ1LHEHojqnjOg4/joFUjg5bfYoUEkIVqF3Wotc49bfOw96Zsfk4j
qx2uyqgT9zUC0/3X0Ag54y7PCBbafOK4K7vOqPy86N1PiuIsv4LaHhELdRKEWdY8P2wONJywbe05
NATGyVz6D1rnZQXkkksSlGdBEkORtVP7hqdJLm2eBknQFtI46ir9mVuxeGinLjo6cdI8ddU8DftK
c7JL3iarXIWPs6mOAgZGfpEMfl0wyBCkyghp4xdPmLHlK04lb7Uh1246BTGyqMJMwCkrzBPGTqsu
LO8qu146utQVKVP8zQatNbSusCQ9oUZJX7quGusgm+zkMacYtbFHIS5lC8vUnYTULhDhv904IEIw
rVfFvLaJXIvOVPocxZ1yl8KG6r7wdpTlRoPJ4G6siBLuvrAGy/ua51C/t7Xa1cO2iWaCssxI4RTA
JqsPIXD8exMc8ECBt/OGP6GMXTSeoen3yU+pxKq6g2GSq4fEa9rfdWHbgnvTzcvjDLxxuCLWK4wL
KNezjQNRH0ERkjIOI2nuquI0pKPdIiBlPc+GTuLHa65F3zI9bo5SGRo2bd2Xzfbj03m2fIy5UNcX
zuQi77bKv5q+cCedUu/z8mr1PswImVz3CkUTv/Si/pL2rbVOipgciiJLxR/+K1tn9Y2RRGR0jhP1
eUwxQdtVlVb030alxRbdIoWRW6vRZvg8rJ61KXThPoHLGPSAtgw8qUkRySj8FC6n+C+ukbqz93BI
5+ZWr4peu8JZ2/buZqzEK8zRF2Plwq8MI67ekqkKLcLzAV7CiNA2ppM/Kl6yaBsiwpHfeq7I80AH
tJht9V7XHlF0lJpvm3UNarKif0Z6U6XtdZnHc3xvNpXVfIsKvewxbjfGvtyA71ajQME6XHEDxDHD
9JCbwEn9Mgl1vI6haypbR8+sdAg6e9CcHRrA2J0Ho9k6KOVwWVAa3+aDNSxO5mVX0D4L02po78yZ
J+yXF0Z58eLEjdV+smrFXbVQBEnsVAgxVK1WVxbaw2kiGzk90imItslcYFYUJ+6tMxsvuDsqFzpc
6yfBhvdGagyLixKqTjPr9IbsmnjUZNypj0pJrrCzpyzaTUqmf1OFJaK96s7DRneFkfpZbNSR39pl
Zl7Y+OvDxm9Aj5crmuIHjba1hqiMVCUSXqE/RnZkBI6bZfeFLGOf2r1JyAGJzf/4pJ2VXP6OyMEG
N4FyADWB06/OKq236rTVHx2TqCLpoO2LuEl2sgxDX5H2vEeZQwuKpPupJEp61HozCtxaXNLSf+fL
mXkOPWIVlJj+ptz/JPG5FecccGE8hl2SHFQ4V1tzaKbvQK7UY9/18urCh5+deVD0VHd4oBYtU16L
0w9vJqeXlrTNxyn12t9OJ+xbj7zHPkKkcVQ/6VPX23RdNos9zl8KKW6jNNteH6p5E0qQaTtQFuGF
UsaqbkqbhB+FgisMBiq15ppSEOG+00NyMx8BAMWBjrLS1i3rXvXnoZBPeYkKwW5ujFD9dWE21hWN
ZWB6lxBteDXPRUPbbALZxs34GMdu+BN0SZNvkLCsruq4M7xtXMbTvMnCNH7MvLL5Rd803UK5VbVP
vjZ/fwfjA1OiJk018HRVTC8pU0uO1mPfDu63tNGdIPRiuyMIrB2CTrfM+v3H3/7OnGP2Q82fWs5C
pl1d/vQhVWVGG/axSpI/qTTLo2qWGE/lEK42FOq6n5gQ6Z9DDC0LjTQIXGIT3d5FPuP0OweNkoSa
9/bjMEr1ylRjLDnkPI93lLZN37Wy6BIN553rDcmqZVKReQDQsppZjxhbDFVhPRZNOzfbYmrmI1Yv
zuwjxh3egszqssBIrUEGMIHKQG2M6UJjfR0RLh/Np1K6piXAdltVy3uj7lTR8tEqOgD7DtjHNTF6
GYwkWRs1g3SYJ0axmUbrktnRXyuCf2O0ZWgQo2CzQK5ie7RcP/9cL71BgQ3nQvcxGcNMfkkLdsRd
LEwLHEhm6f0WtbCsuYXkjfqS3bvGdiCDl0GKOvlticBdfMhTqVwNdtjPf/Cd1/vEV+k3JLu2dbTx
dTRl16eY5MTa3Qyxwg0qaFw3kILa6tOPBLVHmlSo6NM3App++i11UyJOVQqmseIJT62+S/14NAU4
CS/LbjWwRBfC6fO9w4jA2ugguXQf1vL5dmSGWkd1+nGQ0I1mU+keRqWbdl2c59doPGtXraFO+4qn
bS94SC9cCsvWPF08Vo+L0SFIW87L6o3CjLAzyY3tR2+I+73ult0mir0R5fRx3n18GbzzHnL5ciRR
nAUiSavjdHLjypyncKzsR1sibu33aDcdOk/rY7+sbbPbDG4vqGL12he85AvvquO4bXU6WgDukqqM
Pn058XN4pgCvq+7SRz/9OVkXmoOYNPuxnvThe2yH9TauJrFz4krzZzile0eYnxQn5XJiUCYcAhaC
6ijPnQ46ugq8y6qzHwkRnb1dqvIldRzgIC3Mnc+1XP/fWKh3ULrHFGmdPFEiNtomzexHrdTTnxLt
RL9A6//QlmVxYW3Pr5/lu5DUWF58kOOrO7f2AGQprPyjsAecrXiBEZjTm2DKykNiRUoQzeg26laU
XNi/7w+MAheQeRht62+MDWpC5mDZj4psvc2YDMUVjhQYQBUektV9uR1k8xxaWn7hvl1riDC5yOkw
KAk4MSUCp6cLaQ19YplxLZ7MEY2Se5DFnuYbbqTR9O1V4ZcWfZ7dlBvS3NW5WTsb9lam4YtTyfxo
xlrHhpcVVeR2MNKtgc/KJZ/Mdw4c3UQi/AU9C5V53fNLyq7Mynw0nuKqewpDke2sIY0DQwh9k0W4
D4LCNAOznSu/jkYRtGPk7VNKd5uPT/75JYNLFfhL7DmQOrDXAWiXqG0fx4P7iExXDORoGL+19aA8
T9JSLlWfzkMOsI/oRJBZm/T112A6oOVVbpOBPWZ0II6hZjSHMLZS4Paq8nPWugw1zebSqV5O7ekt
Sp8IpDu1H7ryBAGnmyGdI0fM9pA8NbpB84L2+2OPK0RLUmX2m6rpx98fz+h7A6I9t5gSLGWntbUT
ZQkZR6aaPg2tNf0CuttuvUZX91AZpoe+U18+Hu5vcLz+QOILSCmLkRvN6tMPhHXrVL3jRE914lb2
f2We6VVAPa1VjyJWE1+pKI0irfW7HePw2Bi4KvqT02n7iph3O9htBoZSJr3YWRIT+ocKkuuFKXln
4ZEw87jHiUGgXa4ioMkbJyMJW/cxbMxqU1oEXunYCaphmXw18971mzjlgfl4Zt7Z2sizwiwjt4Ds
tSZGK62oZ5y1GRV1F4BKmX4ze6P1oCppm15IKM/vOvbWX0lJok2Ck+W3/BNoKcJKRYxi2pPqJGlQ
t+Wwz5tW+AXh+9GO1f5u0voqiDLoJJ/9SkaDQgHkDCPFM8JBhRVAK/tYPCEm5hg++KQikC3+G36W
m5eEdt/ZbIwGjg5QJuRk1I9X34nLVj/JNnvCMVPVg6KrR0wLTWR38b7A03FrdqU1bSKBztdWZNJ1
niFpj18rerChb+mh+kdFBNE5TtVQT1s0KN30Puta9uknp4VcClS1g/URheaz+l2CIybeIF38kkw8
OkGJ0+iGKHkKt8hQX0JOnK3+Eqkg6UkKSwYLjON0VuYsbzB38uKXXA+zm8HOxN7NczrkTI8/lIrx
A4XHG6MdmgtP7Nlds5SJKCAQnyJMBRfjdOC4GKmUUdh7TnkfninRzcdhqMbvlajHZ0ghl0w23h8P
+BZxONWps2JR4RilOWb6c9jmxZUuMOkaxkJsC6Tyaj9Cg/lCdeq9AclgUIqnOcNTufpAJxQyScLR
fAaC4T7Pw2h/KwTdMRXLw40xmBddnM/qI1xPmDVxhv9mbc56KTU1bnpLV17dvOntTSnrjoxHj2mB
h15SHI0mFsOL0CbHUg4xVOfyDix01/1XGFMd7TBULblai0xPwwu5M/E4q3ly0y/sX1gSPKKOdh7X
tGqUNt2YD6+gAmLF3uheGxNJgeJNnECOhWuFNy61m32kuGL+ajZ0g2gLtiR3SmrF3m0V6fkG+ZnC
2YyalcvbruoRhSkcU22vmsKRxWFUIiSGBBRrpBeBQ1lXc5uYyVWDa+ewk+qQKw9d2AN8pFBpiK3b
d/GrQawQ+8TOROdy0JLiLhOIvscB3M9iSrd2ZTR17Rd0jn/Qv1WmBy/unEfDIjH+opmJ+UhsnorX
2Ryifpt6hYgDAAviJe46J/GrwsFsr8IsdO9FNZr6chin+FutN5QqusrgvwaWSjKC7h5dUHkoI9tK
7pw07e9QqQzHK6UI8/+AjKBooCwIps2UOrQBlWysjpPe6fez13ba05TPGG2VWZanXwdaAEcbNcjE
n+koisW+ys5/tOaoqgd3bEG5+XMLYnrT2kZ640F2da/NyDV634mUBnsS0WSYJyeV1x3olMT1W5tT
OQraWmvoyMx6eZfCRDZp0ieZuMG1x1BZPi/8YTk9LiqtVk62b9mZiXCQjJVNUkIK2CPTrNyEeT56
QSKdsrm36ylW5bY36yortnaIHm+M404Uu7sRMPvDrKSq+ZrFQyp3SU6Vd+fVivHHTMK5zKEwuR4F
c1sChpIXHuCza3EpZy1Qb+JbGKvrsp7mRWqSV+r0yhXR7WMh+11idtFuyar9BuQdwruoiauJzC6k
AGcjO9DDgM/SR6XkwjNwei+WNqIA+TSYv22p5g3SEjCKNmDntO/0l8ofDegczCaofpbevsMxnsbB
x8/PWemAwAM5FjSmQAwuFLnTHzDlY2LleRH96VDni74bbuc+KFKbCcTy5its8zQ9znXYbNO4z3/w
Ok0X4vqzkAuELbUDWpFkXnSbVwEJ7TatIHHJXgjvtX2C/1q0qYqpMHyUS24VbORcmuledQkuub6w
qSaiCkPATci9BN2r3Eu4dTdWjWq/TOi37+p5qg+V7lZ7ge4o2og1fhcfz7S5uhRpY6M3gUAD3U+Q
t2sHx15EKA07o/eCVpszgyEahK8sb/QF+Ns6mlzw7mBseYVQ8rApKZ6uqKoo1cwr671QKUp8c2yH
e6uM8jdAN9YnJdEQfkKaYIkniV70xXHpdCx9MsMp0WX4ouK9dJW2c3fdJrWKIi7CLPVwUUT5bwD+
78vyd0BgSdD+OCyEMacDIoctROKVHk1rK/7uDN7wNXShHw+q7A4TNmuRH1bUDPKmMg9GXT3rXaVc
fbyQZynx3x8Bm4s4ip0LNuD0RzSDVtHYFt5LXvd6swnt2fUTIrwfcTdM13JyzW1sp9mrHKPwTY9n
+VVYhZr7Vq66u49/y/r++L8/hVI1/SFqxmt6tCh6dZy7wXupPLe3D94wFI0/9FiR+p5Ev2ZjaPVM
+7FMv2v9FH3/ePTzLc3yo6Dy/0dfTQQSXKbVI/T5Ussi2ditO0WBESMid+F+Pj+rjOMSVkE+pwax
pllNhj5Kr2uZcKFn/5kebBx77qw9T6M82ok3X2jzvDce2BWYzxgAAcZd3Unl4NqT503uyygtAx3X
EafzaZIBfjjmU1c3yYXve+/IQtsgMubQAoxf5vmfpGxYMLxjHnkvImqsb/rYRI9F7I6H2UzFJRrZ
e99GJ51Sw0IzIno8HStriAgb/I5f8Kh3xj3u0eJYGok7+4pQPMx6hWX8+PQ2ASugkd1QtkHGaDWd
plZIV0nL8EUJtT4KWrpX0U7NeMovXLHvnIbFsoBFo1NJo3aV9FU5hQzcCcKXVq3KoCxCD1REpWxt
bHqv9GYSQV2GzX2aNu3+4098ZwWXLAPiPiQD6tKrFdQ7pDfNuvFeNBzcvT2W1SkeVaY5b9UR+N2F
qGH9ZnLqEaIkgUc+Ea2vNZ/dTvROEVqkvAhTMdulIDsJv9Xt+DWsFEEU0eV+ZHjhw8cf+c7W4ZJH
+oHKGLv0rO6MjQoVZovpDZsIiYlyuCJVHA8KJgZbK+s/aeayvC40+hdKDCkcYy6xyz/HgmZgIzR1
Ul4WfMS1Ah9nM5Twp7aKm6Q3JrNwqd3+3jIuCljEQQs5Rl8tI22n1AsRL3mJUNuMNvBpw0DR7bQI
iji9ZBvzzu3JWGRKHP2//a/TzxOWjNsqHsKXwqx6nUayCbxMG2f1wu3y3m4h7iDfp3vPdlmdeG9o
aiObnfDFyaP+MOty2mYiS67pW4c3Tj2LQzPN4YVH8r1BF9txitow8MBsnH7cWIall7V99KqQKQSm
aOQW92jMPGKtvuqr3vxS6Ul64RSeD4pSGsVMnQYqOhprpoEMBzUJVTt67ZMYYmyOnDsdIuhoO3eM
6ptCb7zKh/9tbj4+GOcrybhLBERdCwLQ2pWHinUzRrHDmcg6o/FrFoKQhJLRn4/HOd+eXKCoMzGd
4G3o055OKh5odt6Wffw6Sse7MaZ88lPp2Hemrnjbzw+18CfAe5Ab8INPh8qjJEuxGUwYSuY3k6Kn
9/ggg21GxOLT18pfu0V4L7y5C6zmdKiobuMWQgdf5RnFl1xplcM4aRyFIb5x47bcffxl72wSVDl4
HLhDFxmb1a1ihpWT9wnMnVZtrU3ijN2DpxjikHtpAmbO0NGeLS9Jsq/TLCaRDgoK4bQuKPOtvxF8
S1OYRZm8qqqUe4Oiy8bAi9RPpsy4pcLcwTAc9Z+APMatl6n2hYfxvY1DaLGUwhbe1lqFP0zqyakN
JXmlOjcceCbTwHQKcefMQ3L4eHrPHwnubSrZiKJzFtitp6tple5gzXadv7ajMOqtmidl9s1FLF//
QYWq+x5V0K0vSU69Nyi1MA4aySShzWpN8yrLgLCX5asmofequAV/py5k3ExjEV8hrzFeuN3eGY86
AYkzdp2kcutAo/DsuQH+VL4ajWP5QJkTVEVl223kJM0/KWXiCy/++QIuryANKdT1KGqu65kAg9Ii
6kfxqk76vHPLyPkxJAamQNowf9I1huWDXodYMd0IULpUi09XkDCijKWsslclpFNwP2UN6X/ohbly
KKEL3H+8X86+bMnj4L0vkla0f9dTib5kVEkj6V4XgaenDtUjXyNA5fFVjOF/GIvMDITEUuqgGHb6
ZaDHKludk/7VUEsLlACCVlveRAgerZJcakGc3TMk4dRml9yILyNPPB1sMGEr16E+vnpj294YYWIH
SE9aX8chPQxeuk30Irtw9s7eIdBygIHBp+kcA2+NyCwrNyxElOqvaqYSvnROUatbnVrhhbzvfM0W
Oh+W3nTqqdIZy/H4JzDzsqEdyNP0144eBbxa3EWu4zEcukCo3qUocJmnk5Sf9VqwdjBPUV6mB3w6
mNZacF56T/wWVm8AfiysHzBC02AehQMANCkCiGzeNsr04vfHW/Os2oBAKOIKi741yrMqCKXToY3R
NvK+GZo/lEzt5wSJsyOZ1XRXp7CNRBPJ3xWygfepqY3XeEu6P/V8khfmem0TtuCdHQOVUgrpxDX8
O/0RSaGMYTlb3ZthgO3eznYaNr6V9FFNXWzqETZJVFSPkPk3fyhmHgOKmwztKpdWk1EzzvXnLgP9
fhCqVqq7CzO03nELRYPnDIlasmSkK1Y/zkiQDumEpb8hU2TcDWZoPCsgrR6oeDe4l2nQ2UaqR9ua
TPRYp8XgBJ6laAunsVyCCXP42czZ+AsWRn9Ji2HtfMrMoRbEs7tYyAInWbtGa40rukGb9Te16bwv
CZ2nB81SRO3rrWt8lXAEpe91CCr5knJ97tOdiOPN0FTyqjNjyLOxWcfWhfVcPx3LjyIRJhIgq1l4
2qfL6QzEiUNma2/zJMY3q9bKP5agqmqyanfIlF1yO3tn/3BAqVEj0ow4BcoJpwOOEIvyWBudt7Rs
VHwoZNGhh+jknV/HbfS1bKtCvXHiSfVNkfbupuSpvgsLc/DhB+a/i4l4ZhfrXZ5uPt485zNB6XdJ
1kmAwHSv8xJXlChK9Fr4O+utZyWzQ9r9xSBvQgfVxjxt3j4ebn0fU+mltw4rn61GQrKuVYZe30KF
0KO3iEfAn1XcYVqlVo5N1XYHaRTDtSndePvxoOvL6++guHZR4Qe3S+X3dPKhy8VwzBi0nIGsdkZs
7ml5eRACS+1bj+LpfkRd5tBGMHo/Hvmd2eWOpq5NoXsBK6+WXc5xbVm9Er2hUCQfq84tN3GaGEez
H7PN6MZXHw93NrswiFAb5ZbmtUN9ZPWhREpqkqRp+sbBaXPfQFLrdTT6qUWcI5c+dS20eS1zuJRn
rp8iRECY1aVSAKjgvCCs4VfT4xeRvTWCowPlptxEXhNaOPvy7n12xzIYrU045YRii2r16WpWjaMP
btFnb0Arksmv4bQqW2FQ/QB/r2yR7GiqT0bufB91fKhnBrggYonlAv7nqYUkmdIoH/I3K4qKqyZ0
3SNs4PAwJ0BYP17Cd6aSoQDg8tAgX7Pm3M2QuqtMrfK3WOjJNvc0ZTfGul5AS6RAcOG7zrbn8l14
jSwZJrYYawUSqpCppmA49gZ6MQ6SbDSueppR+2kalG85bnP/y3hI1LgEmQBz1145ageqKdWS8i1J
rQgtiKqsu4Oqj9YxaopS8avKNC5AJ8/O/vKJnIblugEful66LKYnr2RO/man6fg9TOtq25Sp7Td9
BuBGbfXupjatxRS5kpeCpnfWkucFBST2zpL4LX//Z9tMFglDBNXzLe7HEjoT7f6rtpZpQqc7t799
vHHeWUsGIy3hHieWX1M1isJIcmG05dtcZMa2xKt+C6Rw3A/oMQYS6t2Fu+bd8Xg5aZ0uWLL1xOa6
3sdVPpZvfZPaVxQkMnwCm/wbD1dx1fLMX2gHnE8mukoadV3w0Yvt0Goy6zF3Iplr2dvsSPWujvp6
Q4F5+kYh/xJ2/DzkJIiC20Ti/FfxTF3do1oFvpNgSbxFbl1hvzPrAs0F1/7ltXr6HX94OGOpWoOc
GoyvNpzDXTvM9YUW4vkE8yNoEPB6oEBCZet091CVnNR0KjmczpzuraxMkZsojN/OWGVXrVd+Fq3D
SLhzAYelaECpaV3PRtF4qDplLt7ayXxu+7q7igwermp2Ngmp0u7j7Xq+nEDD6MRSllyMyteCVVCE
+swIlf7NyMzwNlFnJGtSLzmYxvD2+ZFAEhJ20Nynvb2K9RIPg8xOaYa3UOrVzax78VYOUbLDWr7Z
fzzU6v0F1oWYJehYIAwaAmBrI55pbpHqUHL9T1T8H9LOa7luLN3vrzLV9zhGDq4z5wLAjsyURFK6
QUkUtZBzfjbf+cX8A3tsa4MqbtNTU9M1PRK5gIUVvvAPhQ5fuFE3VNXEQyka85DZhvCDUG7OkVb+
OOoCKeOc0wiwl4X02zEzANQc2rBVfkF40PVNa1fqQ6u33Q6EjvaslWr62CGyonzsMF9elmIILR6S
ea7/df5JZxZEtNKqvyZ1ws3dzAPtXqDGfRdmTaC4cVL3Z27+5Zr9LQn9e0Tk+Wg9L2fAuhxqjjjH
qCLXfoUjXSTRFfODGlvSmSrPat/9PcryVsQYUHrX8LyspTCZ54r2qwXHc0BwBZjkIEH9LJIcf8lJ
xTH0Y7g1hnytznNFkWISb6/ONnvsRkfKdO1XVeCwvVn+me2qKYLCEXWApGYCjvdX6mr7/T0ipzfc
BaqE5Lana6ascvQB1VT/BQQx2jRObB6iEJ1SqdelzftDvZ1Pki36ALTJ+A9tudOhusGJFk+uULiy
mOoJhNgc+UZTBMiHyxnUCa378eER0VQjIdZ0oBv893RERdjFYICcEa4eN86xs527mKzX8eNah+jb
YN12ZmW+3YKIjTGPXPNc+HAYTkecAqxHEx3pDrdTUFS76iCiIAQiTb+adLQ3OJ2J7xpouPz7+2+6
XESnO4LxFr1Bclio2WsgsZMYoemkNZKqoD7lKzF24QF9MNvVqlI8iixRbtG6wevEavQLc5Ktc37T
b9cRipVwnbgpEZpgCk5fvFWd3mzlIhZuYuiATzBzvGGWoXDrxTmGyJvtvyigAnNZxqLstbb5LPNi
kKTG6gX9FvRTQGyj4tOXmSg/+jUZCJIN6wcaFftx+dq/HajWUI1T3csjKzbI5mTjoLiv+mmLfNdd
zpFouiDqWnHsVBQ4zpw+ryDck0/K4MRxS+WQPgXn3OngQWWGQzlrLKUA+tK0nakiqhdhWorbKNOQ
IEttq5XBhgM29Cepkp2jEiBKBgtpLrwqFmbuVnkxta6aDBlZ4KgQq8QuwgiRfltkKKp5SC20ugtS
1sQWF5WP6LsRd4V0Z9ZlmB+NWOpliPbY5LmaKU/ExcqIWFLpBnBDo9HTNWH/QKkofwqzEB1Gc7Zq
rdsEc21rhU8RaIYvVKPW8fT+an+zy7hsFlckomnKxggsn04NFeVKS0dNEa7pZM0hb4LsStOrzAvD
Mv9GIjg+NbZdn2MGrFIIukaoZHCGscNJr0kjToftDYRm9CZThRtCIWoOQ1VMtTf0aPBdpGVvpUe4
UsMFWm5ltqlogpzLI96coFBgFq3hpTMHN3WNvDGheUHvGbQQJSrVmVyAry11bLD8slc4effD1IVx
5tR+89KMiaglmh1ETkvZ9/SlQYojpNOjp+TqRvGzwMTtJkeZnMbt4BzVcdR3Buj+rTnO5pkd8Ie3
JerGppqrd6FjrM5S0qPEcBJUFN2pjvZWK6pkL1R1FvdtpDX6ZUEUnJ2Jtd+sLHrkFKMW6U+IVpBO
Tt9WEXoXdxQKYxC4uu62aBC2nlIbSuZmgyg9qZScqxoAS3DmqHmtr51sdzIaMJALsw8kCZTf05ER
SyqcTNOgmLRy3+bHkXSyqb2y05T0sYXrD8JY75R2b+MFGLWeZQPfuRzNKO+urHzgCt+SUaNxUaP4
eNN1sxS6Sq0CQ8+krCt922n1XUiwCo+vbFCOJshG8M2Fyiusn2GSmp2vEx7LB0sjWUVsiZ5dcOG0
7GbVlXJLiXDKkpp5o2eZHF2bCUUWH2XquvRTQI4fFPMmuuPMw/+drAeFSwr5p/ORED/L5D3q4+B0
vqF+cdLQzaZPHztI1oOsJj3phlablVB91D4hlyG54+RGN86ZNbVex+tBVklkG+L7bUhCfSR1czXF
E9Kxjg72OeXf9dJdDaOtTifTgpJdSq/vIvbWvfxpOpx7k3WUsR5ilUEVwjBIIvgmCA2El0rrSpNv
PovP7Rf1/v0Psz511iOtTp0KCrkl14yk3CRHVLiMjXEVHjFieX+Yc3O2ukhUsP4FvDv1MbjK/diX
P+FRf/vvDbE6xaJBbwMpiNRHDmpP9wM33Ejb94d49S/5/exYz9Yq+IowH9LKiteovlfX1W4bwTpw
uy89OP2fkeRGT85B+NIBqTjjXEV0rRWw3qfr7C+LpCppB94vFrta3zeBN2W3ctO6tWQcFdVFD+ba
sDdCOyia5EpGBSDnIMkXc7Plmf0BzQ7zM+JsDQTj96dlHZKuZ2V1gsiA9+N0ZA2F1o9suGvyr119
5vz444bguljqz/RO1qRNNSTyQ4OD9ZO4n7Oj8s35JnyxLfbvv8kfl+lvw6x2QzHFkRMmDFP8SvbF
8/QkHabdvzfEaidIZtlqGe3Kx24jNssyndyPRtOv3+O3t1jthFaDTj6nyxDH8lIc1UN1SM7thOUE
erMTfhtjtRPqUC+tWmcM5SZ33P4STBZ+a/WPsnY7zUt+yj/+vWlbxQuNcGSpzVj9xa/5QnrQjvnu
3Mdf89L/3mG/vdNqHVuJEpYSctKPwbfyUt0V38zbgXv72Nfb9iH8os9u+xSesWU5t+JWF2ObFGMd
Row5TZ70aFa+VHrOZ/PLvzd7q5sxL0WKwiOzN2zG/d+LTju8P8QfL1+KpsTLiHexTU/DCLx1ZkB6
ifpo1cdC+mTrn4xhdrXh6783zGpty4UI0nhmmDLcOMYuTo5l6UX6mU362o7+fXmT4kM3IvUxcRUA
C7S6gFsL3nmdyvNXp7HD3FWisbsLgDf20MQhpm+LvECZECWsaC9h05H7CVqNv6Kk1gk7MEE4U3VY
Ty6ADHBXC4gVqAut49W5NA1jrcVtoHy1kxTjN3nMb2oiZMK1SnNJQ8czkdQyi6evv4jh0OFGDIii
6pqdhNIaj5M44TdhZI7uBnGU4uccWOfCwvXNQfRP0kMeAG4V4MxaqL4bAwS5dTX42jeqXYUeWLdO
PpIYz7bi0axqPujVBaAGmBwxLkj5hev+esn+VmhIgatGok7Lb1qVGR77Lpc9W8LHyjJmzH/jtjwn
Grje4OTNXFlLnRjRCw1fmdN90VKnAnulRd8bVYou5jCJbkzcDK8QNLZv5mIuLlMA+2eKjW++3+IM
pthMKsI0tFZWmzHTUnmUEF5GwVMFhULVYYclgOq9vxfffD308JdOO0BuanCgvU5fTSptpNYzJf9e
S5VTekhwF5+cxUx5B8QkO3PjvH0lmDCLuyb4Q9LUtSipXVIPxPIm+16aeXdZY9h4l1fGuYlbh8NM
FiXapRWFFAbp0Gri5GAGE0fH4QsddqRjJdO46q1I2VvTIrITmRMIUgGDP6X08Pn92Vz3wACF0ES0
yUnh37Dx1r7XhpwmlRQK+0sVciVAcx3t+rs1yoDG8yLsULW16ygCZz3D4P2MGmWuOq4pRCK9JCl/
7cyEv4IrTw4BGmEIOVHvpMcCfmS1crkKA0TZdfHQSugeIwOSNFa+M7q2F3cZsh3WRd3muuLTfa4b
TyCC7Liyzsr7VKO0UL7g3NtNgdegnJe0rgkZ26xcJ23M5pipjVH6pLptn3mToLC1n/Qm1s8ZGr3Z
fOS2SC4saCjWDnN6ukKr1MHMYEj0L1NvStcghBEU7unMPupjoIxbatbKT3mQ5OqDTiN8S7p61KbY
g3SJQD6dDlyzgkPbzOwvpcLMUfUMXLQwrCMi89ohACh8pRdWdeYKXj7I6Qdj04Mr4pVJ5QHknw4a
qEOfzmUTfAmbkM5XHetNiolmo0ES71rb2qWDpkyHKOvlHGqAmge+OkBiPnMsvN1D9OMg94IGYUsC
lDx9jH7Jw3Q41l/MWTTzNZIqovYxHze1QwjsrPLnmoLeZhiM0toIWS+lu/d30ptzaZEVWVoslNNg
YaxrS3Jc6kYkq8XDnEzRQFcgHsetUQVT6OadKc6dTG+GY64B3LHCgACBeF3tE1vUFkYbVvKQzmlK
0afJocBLMbxyN2HezxwTb2Z3YbRwZYJW5nIGH3o6u0MCi8wIO+kLTlPTXdppnVemWr4rEzG49kxx
aUrj0adiZ7vvT+vbA+q1QohtzvIfsHyrRU2ZykAgJq0ftLCWruvMcS71Pnaui6kzPF5av9CSTL1T
Aj281pXwl6q02ZnA7M2G5kpbCIMLY5D/saYMOkaW6JKoCMe5bSixl2m/CbpF/ZTllB/1SnyNUC7b
vP/m6zlH3ZtGPSgoIiGMu9eoHUMflpiiMx7qsshvG/qgd0M26P0d4uHzr0G1WtPPjLmKr4NwDs51
fN6MDrAM/NUyPvNOFf70i6ONXiW9PYwPZmHZl0FKIfJHU6pO6kVaXNM3AM+T7bighl0xIYv70c/+
WgDnQqQNwD/f4FyCXlD8NKPpYSA9UrwwVu1jnthdctR6DGjcAvT6dd6o5ae4asxj3k/RD60IRuPM
8bYOgpfnAJwPvWLBMlKsPp0HyVAGZ+oq+aFq2mByCRPKejeobVojhScE2KIuK89gYN6OCfQYoQCG
/bvldjpmN2b4PCDW/+BgjuK3eu/czJWD+Egi+eB8zkk+r5c3yDBcflA2Ie2QkZ1bHSWJ0c5q05T1
QzwjGRL27XCFvMe8lRxHqG5VqgT/NPt/vr+816GVBg+BKwqBVVYXN/5qX4vE0Eow88aD1mEpvQhd
xo+GPmnZmZX0p3HYPOgGMhgdpdVCzrrBjmqUfzgoeyk6zoGUWl6m1rV+ZqD1icwLgcnkMCZSW4gx
y5//FuU37eQg1NYpDyIZGzdRAm4bpLvdUA7O2Re+3ZwMRVwPJQCwK4DT06GcDvIkBkvKAxLnxaU2
19ZFN+gBzVmWKHyE2G/DYv6R9ogcvf/V3i5NOHeLBx0QGL7ZGkesNI6FaqkqP2CcZm3ztLbkY0XI
YbtVYpqftQ4LpQ+PCPmfZjBLlLBwDZoYklxOml4WD1aYNNvAtNqto+TOxkbgxLWgVJ4BabzZDUBO
4W6hwgjuBYuv1dyKnP79lHfzQ1yo6a6eKCzlAHw9mT1yEJlsbsqie3r/Hd+sUVDDC4JBX+7zRW3z
9HsqfQIFvc7nh6RwpJsk1fSt1kzFmQvlj6PY4LGgokORW1OKA4GvQYdd4IOjjK0/VamO6VA4njkw
eXSe9veIEMmpBVWHEy/+iPBWVumM0edzh1hG9CWQaglJv3rCrNTEmSn5MZpV1MhumMCPMFygaJUT
u1ochfnTXPdGtmjCg6H+CdKimfbmkNoYrbRpiMNtnOM346XArpwfNEOsKXEd5BiCJ82Jg77ypNAc
ascFct1JsZuNpjl72jwE2U2jFR2E4nxsWnNH67uj1BXDQVG8YapDI/EDTF2nEeldq8wuRBngHODS
m6f2u2saFknoxe2smdTbbUyDDni7gOZ3YWenNvCPOuvpyGupXvbGvsMAGJuOqVArxXRDMNKJRW0S
7Um3H6BpXDoxHjXXsDi0evCRFBqrZGNUjZ1coEwWFk9RrBbFJxTiwig+YO6mw4ceTDnAV2nKx0mE
bqmoGPm4IWI2leSqapliT6NoRU+2I7UmHcHBqKoDtQ0lfpxjFT97NwzQrFDdeShDsyNfomKxz2Rj
mm/aBjGkHbmdnfwC6eVgP6ELtB5vAmPqKHxiVxhva6yxomdYVXm+ifCLUUCAABjkNwE7748DN0iw
Jf0241/F2CbytkLXZ/CMau7NBw35pMrVjETNtmNUzPKtLfSwvVRFakT42Ghllwg31cJFKC5usRJ1
LT3p0utWCVIgL2OHr/MeErUl7YXQ2v5eBwmToV7Meb9xRic1bpMal5avskypZfSUOEOIw4O3pGs1
iyQvxEFRpeIF3exy0a5Vx2gTpNpgbA2Bx8vOcXJJ9ie1GZtP5SA1+W4i1g13JZX56RCaxHt+OWpB
7Pd5KBrfsiWhe0MwpMNFJ7Ra32HU4gxeXWkYL+lBX9ZHbCZN+1NiS539NAWTU89e3AN42YxSWggv
qrvQ2CHfkoXwE0y73xKPwVow7AaD3XS2696d+N2R3ysgVBLPifAsQWIGoLM1uao52EnNYsdEa4Ok
RYUxHy6H7XQrhZI0H+lJifZm6Ds1+tqrjW7shgA8yZe5TzWc4kU6Dm6GEt/8XcT4621wQ+mynKCu
WczbKL818mcIOQCoLVMLTXujWyVKnOiT6trWNLGbvwJqqS/UVrNHusUVjdHIOayWCcK4a3cISbla
GjT1Zx7BHg4jaWu6j6vekTedro3ZfQEItXypSPYTLHYQN7mdbKUyZC9CFwswnDog8qWy/LDdqWZ9
KrwysYwp9+RUqRuU6omKM59Pp0V4wc3Yp1yXemjhn5xGQR98q3gkrHkkzNUCw08bHRmOocqD8bve
j2MAOUcTyDZnOQfBVZwEmThA8Ixs0yvKNm4XHyk5Vz7bWYhSpg5mgDAoykU8Gy481I6bVcmFpOz7
HlD7zxz4RNTuUXhjPny1IiX6CVvCjjY5HCTnx/v3xZtbGNGNv809Sceol65iGl4mxuQtlT4raZOD
ApMBFXppXY9XZhpx4Mh5GZ25FtfRDWRlgLUc2ySBEEjXRQ1wPgCEain7GjtKFXkFBdxk20mRNj4j
qGJYv95/w3WEoy9xIaAsgm6QGsAJT2/EPMYawamT+mscDo7jdUFZhy8QF3L7Iql7zhw1ia0+58PP
bbMLVWNUvr7/BG9eGMzTYnzuALWFu77GpwDqL0sOnvSxxLjt0Qm18Oco282dqlcY+n14rFdtn0Wx
EYDv+mbWGqwMp9aKHzt0W/dFaYyqT2W67d0wq+zqTAz3Zm7x9SCZpvCto46FcNXp3Kr6JOHd1iWP
ylDglwbszbnHm7a9HaIs22FJqH4lzE1Uv7TS4vH9N33T4wALTiUB9QbA/WgCrPOpSDckjJOz9hFF
+eBzacbUL7aNGMsS72Qp17tNKrC19/DPVJ+LehIjBCcYCJ3lqbM+Kne9FUjjmcr1a2vh95AF7URS
A6YDigzLbT0lTRbBkRS1/IDqXK9FuxANKZTjc5vI5JYzaxzTbQv8WaeiE88WFcU4rO0nkVsZYLym
T5sCQXAZ7xvPqXJb7CkL5qbwMWHjjNHK4awG5pvlSU5MXR9xrkXfFbja6Ud0pGISWpCrTyOSgOYu
s6pE3Q+lQyREhBSeyzjelGEWrXkiR6JiwPwLy+V0vKhiJUaTIT9l8axr1xTg1dEPbK0pt9FYZSCo
BsHxsFNVqY0V1+IIEreiNAZtWxsW/pPvr6M3axjQL8Ey8Emko5dHOn2csZJV0epW9NQ0gbVR0mQE
NIe+rhErja/OYb8NZqPyRinJz3Sp1mcvksqvdrzwbwh9mfzTkfn4UlRyKzyRlhFvtjH6NrulNhbg
/SdpX3to3NkHCwKMSSy90CjMhWa0ztCzdmjmjPj3yZqt5ACtLDqYjSPdR2EbH8xOTT+IamE89L8U
znzOImofq9nNJaVug3RsnpS2CHA8MvvsoY2yoPbbqlBrt5kNyHdaFuhnQIFvVzV50CK5v2xCMPKr
UsRAN3c578cnI8J/5ljFjpRfhVE+x76Vo9p9Zl7/sKqXew0dfMjuiI+vtSxy+mTZ0A/10xDHUfYF
7b4Bi9fKzjE+mYQeHykToK5X4MKR+YCB29EPEYuMPLuIknOVircri8N4qSFQhaGWvOaRZUlmh0k/
hE8LStWfDDM4NNp1bWmeoLC1f38DvZ1pUgzYgNSPCV4Y8XQZj4GK0HczOU82yglfYCIot3FpIrct
I4J5//5YbxBMfEm0iXAVo5K2aHAuD/NbaSQw89Yxu1p6ytpckFwhk2s1kYcKrUNDtCjTbLorCPCz
S5StZAkTWDQIHsqKrt5lqUlCtPSBFq8LmsJoDSvbklxEvkymMkyPGag1NNTxBzO+hKM9fHr/4d9M
FGh/IgHKoKiC0KBevtpvz94KzGStXFYe6eNY4ZH1UH21yQZD5AkSU/I/OhoqFkiOolL92sVYzZSW
1TISuZn5qEuJ8YiXLYgyUzI2VVnaZxb/spdO7rxFMANJMwg2i1jmug0+Id+GG61pLPBTZUnDhB9V
c7PPUEj3aaLobsynPHDfxhsx68VHA8pFS3nRYMcGAgjwuunZGQCGkqiyHwMSkYhekZMn21Rgo3Ih
hOxIZ4KeN5sLZt2ikAyBaRl3zSrokD2l1iMj4Wx0raf3s+bFnRBHpqABzZ3HZyA26/FYNWCbaVPT
f6eKu8aOJRFu1s4gqz961by17V4c68TsPg9F9kgqdM6G+81oNCWWUj00aVRygBmfLtKyGdqEZsL4
DGeAtvtcy1jgWoUT7VSrjMrNhDDxuVLguswDUsVcwvOFC8Mpuqb2pX1bD10yy8+OE+S3MCzyiy62
qjMb4g9vRll6UT5ZrnpyndM3w2k1ynW7kJ+lLugfjN4YN7gYpH4xodfoqlL18rENiCWTDEabyjvF
fpAbq/E6rMKJRYPkGf9y2a2cMN30/ZS5fVzNH4wkGAr/FTh1y/VDELPe6zDQHdLf9jkfzXonl/Ow
Ixu5KokcrxBT6j+YZLwC34HyLBSHhfC2Go7oNa4mc54Q2hwWUw273QpdpJ5ZmOcsppZf9fvRYhDd
U5he9gBHJ0qipx9tjBM9YXLH58bqCizas/kQIcxwGeKQ/PD+93qzPvhQOA+gasbFSaSyiksRoDUn
bTa656l10icbiRZbWFGJ5WMb7mthnrnKlsjn9M2W7UVZk0I0l+d60RvyDDwBcsyzsErryYhlg+LZ
KA94WnfWmG+Q2ADtuqCOxAfPS9qPKBLQD2PLcR2t+6D6UMrTbOfZs1Nwy7lEboE7k/56Y48h9Jm1
8nZWOU/oYtNj5vRicZ5+wNqsejxjjYnzxHT2okj6Xxakg0c7DYwvnSjOnV9vcMYwX+iwLsISAFKA
La3SGWpbYQq/SfqBto09/jBBt80HyYqjQPHstA7yxrPmKSnVzYyDxnAoxwiPibyKivAwBQZihG4f
sRjdsrPbzG/7KM5b/MCGPG4vCNEV1VXkSJY6jIa0IFPcDg0hC0QNCscSpqN1R+cEBZrynAzWeiYX
KAiyRtwANK8h0a3SBblRsmwy0fyeAmW6Lyhd7lNnqjboOCVfDWUazny59daDPESt4tW0h3OMhO30
y8ldKQVqVWvf0DGKPRAho4vFfbJLaHudy5rXN8Ci1cTVvUDMOFHgsZ2OVUTsAZ0c+Acqj735UspO
jKKYmEQnpX6HxU6xFXNF/ViNDW5Dr4/AP45uVC08Uc9pF5cID6ZarMV+A5xLx4pFrzuX4xergjMT
86byYKJYAiiGDH/h4YK0On1abs6wT4Myfe50px1e1AqPWbipfTJg0U0RV9poYSMnL72QtBYjZkTp
7wTmxFQcE8JWscu57rNzccnqQKEKswjzQEdic+MOtI4TjECXgqBU2vtCkkZf1XpnO6VtekBJovMS
VJIoboXnBCfXec/rqPBXHQtiMO5m6+pBJuo4MFOjvc/jEJuEfKwABDrVsVCpetTG0F8QQPTbKscY
iyqdccQB9RwmfbUzlmcApkTgCWqQHbIWo+vsuS4C3anuyyEpYw95M8X2sm6yd1bd2NetiHi09y+L
P0w25bxFAAFUFpnWasEC4R3KsVCq+6SbtNt8GMudhBHNUyic1rdtjpw50NXd/8egACJpuYFkeCMk
KkVAg9psqO8zXHgOIU2KnUwJ9Qo1tcCDx9i7UhEPm/cHXR0Dr5OLWpjBoqK0BSjqdLFXhl1Sdmmb
e9jstWfQ+vbw7J19aJTnJNr/9B2JJrBhBL/MNbw8ym8JUhpLNd0Ntb4PC8nMD5DYCgKnMuqle4zr
DWun4JJdfew2RLOD043rfsEKAn5awxZnSGwj/Y7ifuhiDU6bne5bR6ZNEozJmUWzOuX+Hmq57RmR
ytdaoAPJnFYd5BxLlzQSV5Kj9JuuCM9F06ts7HUUqN2cplzw3PCre6JVIk6Xqszvx2IKr7qieZ4z
afwEjC1EZMmoNxpSHbhzxdUeiOS3j62WZTapCOuLxAPk0zXMNZaEFfdCj+6l2YnvuIYlzynm/ojy
XXFmN/xhNheg4HLTkxqB7zldLbSWxlQysuJe6lEYFM3Y3qDun3x//4X+MJsL3oOCA4hWXNBWUWGa
JQFmQFJ5nygw8XA8q704CExfc0Jr0+OKsu8nnQZ0tXiWY65+TghuvScWpROY5dw4oHqXvOX0LdMq
GTSrG9p7aG7hjRyU9J9lLZJTH3398ltuiODcZbzs6N8iUxbQgvwkqUbibVHNWs6+37YheI0yCSu1
u8eXVLoIBzGKzTBLzU8APbnwwQ4r13nQds+I5g0HXEik584Js2cFrb4fKa/xL7Ot//Y8/nck1G7/
Hrv5r//k35+LEpKuCNvVv/7XTfmSf2rrl5f26nv5n8uP/p+/evqD/3UVPddFU/xq13/r5If4/f8a
3//efj/5l02Oou10173U0/1L06Xt6wA86fI3/1//8B8vr7/l81S+/POvZ6zh2+W3iajI//rXHx1+
/vOv1zPuv/3++//1h9ffM37u8//8H3USTS9vfuTle9P+8y9d/w+bugDqTZSvCbAXX+fhZfkT1fgP
2O5cyOAmsKhDmuOvf+RF3Yb8kPof9KHYmkBMkWmnVPnXP1CfXv5IM/h9BsKV+LosFxsp6/9+tJOP
9H8/2j/yLrstorxt/vnXauUurilcx8voi00Nra/TZWSh3GeWFN897uSvXThcIq19kSEKkI3DmU2K
GvPpmn0djAjgNddgItas6KRr1BYIWO+h7ZbNn7K4VMpjkytR6NISrnJXLUdVuQoNJ/5Vz3Vu77JQ
G/qN0nT2Hl90KaNBRkTs2hj9lneSXXXGIREibm5VrsB8n2OpGW6NGUmXQ9Vk5nihVkFb7U1rsK60
KK2Km4Tj/dJoolZcozsfTf7g1GN1ERqTqLazrqaoVGY2IgxqOxvNVpHwDsJQr543SaXOuQ9jZ/kh
A1CBqweGluzarm1vAYpYyrbXklw7dmVWJV6aV1m218FppV6p9jeEyfymlkSfOL3Myq9OYoNVL5JZ
owLaWJXu1j0sLTfuGu02LoQd0wIfjNA16xlt9Ypf4MEM78WWw1pGr1+O5Z42iBxKV8M4ygeSyaLz
63agsefNsp5UOzT7lOyyLyMj1/20I3l34xk1yIPq5HHgZYBqHXcooy7x7EZx6l0409delHHk0WsE
HxEIZIyKp4He/MMwdXN+mItef4ylWHdx6kLOP842iiLdAYcxfZrKJcJa0uiFao9qH/kciqBz5eKm
0EDUWn5TEuR+KTFiD1o8GroN/mAKeqZIPHch6hxma1w7pXUvzLD0laB9QEI8cSeUpwF1w1IO1aew
sz5Dk7iX8jbZ1JJ6s4ScV+BVbTed87vOwoQt0GUvkxsE8i35UE22caD4HLiRyAwaGo7wEp7BjaPq
GJnd0cHgxutHdUvknriK1u6KDAkKyYg8tIhusCqn8z8PPgzgPU342k+S4U7VwosIWzjUH6Wt3aYD
6g3Z4IM2s/2Kj51FwU9EnFy9XuADSnXEOm1yx4Ci65ypV+po3Os57ueID30PG/U4WYJyUFr6SWP2
fjUH2U7Jm61eGbd2n/rxCPMfab/rXum2QEbuJ0VcJ3Mt7ZHZPPZK7AZ2h7qJ1XRuEtdXUjD4o2pc
NdJQoAwwoRyFTs+U3yhL2bcszMvC7G8NNXyhPu1h+VZD+Og/aZ28MfLpGqtWSPpd8AUMDr7wwV7S
43nTkUwxf8FhNOcApZL2yU6RPlWtyJ9VQFqyOS/PBmQAHrGngs8wxZgfhEURI2+REFFsyXT1JCPx
YJ/4aR4+6rWATOx0N70N7sNCt8AlifGdECy95PxUJKdwBTAqK6pierXNSzOqKYln1/s21WqYD36d
zrQAFZzwkuYK197PZlKErlE5F4M6X+ZzdIs86QRh3/L6Wb4eg1wgQGAgUisnOqgQYFdBiS1aoOGH
htfDg1o6qR/Z7eg6c7Oz0w4XtvaJB71UbV7FaSmESsmmksPido7CX3Xa3AcZVi+K0+/qyrzI0+7J
1MZ9q4F60tGYciOj+RHWTg+8Qeu2YGZ0byoCyQdsQZypYlvFS6tp5rhB1fzQJItENZgPsR41l21J
lX4y41utRIPMKctbJwva6zoGoN5X876TCoAhofWiaOY2K+ziYkrEPYkmO3E0hw3aojMFjwLmbF3b
+LfMl1jhYeakFuDmtOQXpgSt2/TOwmfwWmXOL6yu/Bo4fbAJcsODzvZSRFgoC1WyXEcCS0Xv3hhj
iTZoNLq17fhpBKOosdQbqu38P2100YRyuYvwANOyCI0tC/WPtHNu9EY5hpN2EEFyIccAkRKn3ch9
cNckne7OsOZYT9ldHMS1W0dY0vVG2nqJZjwIW8H7BaFfrySgdAvaWlurMr8pRn+hGol9G1iqtWnL
XN3EhfV5rEzrEFfDvjKSAxqNo4fuyJ5e/sYeqgXYhxRObU6eiggHiEJlvk+4ppHmyK7GvAp2Cbya
ukisvTLSeM2sn0MdFn4+TDuJkN7tLZFsrBDIqBbgzcdh8TynChZrYO906spennTtRlTqFhT2eCk3
leHpsBkOeS8dR3viSYmxoDVVifwA6DHcd1a3DUS50TX6ZXoc3KWWuDaz+rkyWN8FtmZFFBobx642
OA2AnLMRi5Gn6HMmO77aDJZrIhpHSl83nLvimt7mZppqa2Nm4bjhksivWevFRpGHWrka09nxFMho
N7KWNb7ToealpTHovRKoYd/ToIFHZTnSuKmDwHBjp78oqvRYlVrj1Y71SxtQC3AVxHH8UajwgFCs
tv1Zrg52LtHOzeULw4b4GOlBsu+KMdyreXQn0vordMKrIlM+w1NX3aywdrUmm4M3z9YjhQntpYkz
6Ton2AbEmF5RWrrKw65ENnk2vNSYtnZT/XDK8DPcIv1lylLZN8zqxjK76S6ppnQ3atGWy+8HQLGv
LYKkrpNV0yGW5H2gpqNvBOU+7HIVmGlpb+qhOOQQJt0AJ5f/Rdh5LDmua1H2ixhBb6Y0sqmU0mfW
hJHl6A1IggZf30uvJ933Rdw3u7YkgSBwzj7bbGt2WITzd+5yKzLn3j+Udt7f5qZczgYhlgk9BoCR
0TavWcqNKekKIlnXFgvFQ2r19a0lMD6UM+LhccHZye2fTWezYrswLqqr/zYtdgmB7HscSqzHouKF
auxRRk7RwmtVuEcXrcM1O8irDEY4+RistXHWtB/INOyo74FLyI2nXgjkO+EBbQTrlJjh3NHCtkm3
kzf0EBWD4ahTuEZBU5xL9kbYZjpcXK/8aqdWHnvdYRjcB4neqR9Z3zxpHE8pOtNwocG/mI1jxlZR
2Q86CTeRucoinOFCxY1dHlCYnhiJPzndcPG99oVZqZUYW+be774lcXLTflbBBiew0bH0U3r94rvq
y1mlGZLIuE+7uuFZ6gibM03ExtzIJzH25Zm0lUs/9gHxQPpXxhsRorSRDy5II6e56yXB0mi/FwtU
b127R2Mtnp0CpmLqUfIEvma8Ax/s2sUp9nbfaVGn3C/VNv0ObpS3m3KzC42Gx46Hm3W1hmk/qnWi
YKmWZNbTIxEzCVyPo23KK3yc78VeL+xw+wFGxBy7ab0jarDB9yJ4lA1WBNbmd1E1cTngyUbJ7EFN
rPCMsNXZqAIIlu38u9PrBAT8XBfOEFq0vm5lXdUQXMupeO1nOyYw9zLkeHllgJVVIELInNxunavH
hdIPqnBuzAieJoX+xrQ/V1Xzc6kuKORyYDThh2utf09+0eHu5bzza7vQF+vPeTHfdG8awsJbzs1g
vAZsxMbUh5Mt3RmYfdFiOWTFtWkatmIw4IU4iq++hO8mVWo+dnyZ9VgOtJah3W+13PvD2udPhV82
XCu+5q3R7C7tn2Ix4ankuZjNqNrq5jnTzWq9QMpeDPyHnSaPB+U4576AT7/XjLTVwg6U3jsgRNLb
7wrE+mPBq2wW4Yb2cIaTHFiXUdo6JSFATVQOI3+I7bXteNUHKw3+B1r8D6TwPg/HjZWmGYYRtMd/
Ov1lrcnygRtEXXOfHZSz2cUdm+6hnfM0i7ZiW4EUnHT8H0P5e/P3/7bxfDBycygZiAjveSf/RA76
YZolZAQZ2UanQYDtNVz2lnISfVT7+P6HqJ4JZCg3TJUiIop47oTdmDrrHIwxk6PqBVAQxwA8pT6r
+3WIe2eLUgInu1hVk1/H/qaB0FUwWc+Yxa1hY2HHhNlPa+HnMjj6qxw6zLAybV5v/w7L/Peq0tni
J4CcA77Bf42pcaPMvXr2ZDQ1Q/0+OpA8Zr0+wOnnFtY2zft0ReXryb9/6j+R//vDBBRhaof9FsS7
f0pUK01NVqYveuSWc12gUuytN0sY9gixfUVaMJjzVoadU/AmNc1Kl7FuvkbWjAs6xJ5nQvTv3+gf
7LX/7C40zszq70bO/zVemwH0MKof9Eiym8+NB6t1rUbtUtKA3rS+1y6i89I50jAk/R8f/V/9/X9A
h/skxIJgAm7w//f3Rq75MrB60kO8Jfs5Zz7Gx2uLaj8iKImnPnjK9eN//7n/3NNoy4FPTXIHoCxC
vvjHZy6ELHpeStasrNWp8Q5tKoFQP//Hh/xzc4Gs3ycpPoaKMFr8fxLzYBqqsfGIATdegl0dq+O1
ceP9GP78MZ/aXfdph8YTl4ZBtrAZRf6BQ3/371+BT/snooFo8m4UgGSSkTREwX8Af1VJi+dB14qm
XJyDqnvNiZunbaczsbwufSFEc8BQzTmteXXtG+fYTxy9jV+Mh62GAkuZd7+Xcf8QE8ccNOvxtHr5
X1eTxzSTdRU1kNM52K3qyRxUHhsj82byxz+m3qs45u1+b7uk2gd5pEZ3NwIaOFv30tXOySvcW18u
sWsMsat1j9NgHqa6H0NXG46dsLq7FUWUtrjqTLPPfW1Z6HEoER/I5mPwqq15iAL1Jq30c9BTnFCa
FyC9XwpJgT/7OaqX9LF2l4/BWU9OzSo72/yRyuULZcWXPvcfGEMgjGjPGqdrXE5l4vW0lDhXHqFO
inDVgtdsMeMm4xml+q4q3D3J8kfGJddgtr0zto+/SlPbqQn3xyUDlVII/cO5Ll+MvIH/7+7QXu9H
zz81lh+7K713oP9YUvGST4TKiPRhqbLDtljPRQerfMbYwHHHr8agOLSGD1bltZulDOHA7zBo3Jdb
cWo055MKja45e8wbzDhN/mMtwwKrlx+zR7NSGhDRewGdQts7ufar4n4FT224JOc/nd29ck4H2Oup
/VIspxTn84i3M9a69A2uMHKJfkpUPkYw4J5zy/x0qjxaZPOugu4kG7sOXTR9Yb+OOw8yeN67YZlW
x24wsUUNvlo0r5niGCnFo7mVH0tW3GvjA1TCHUqI72YJSOazumerWF5qgGjRWAlz6R+a6x38MaB+
5cEi4r+OY/2aZ8apsUXNCH2McKBEJ2L53X2Q29LLlO2XWwDmZCXIg0uZFnl6/kJB+bZMI07tPEVi
idhFzIuMJ6mBKCzTdbLa10xuy04IlJFFOtS/2s7ydoNuPGCpu1dme3YbmRBP0PJxehOnWvFgK++0
BmrGhZVnjBRSJXd6msr9vTZsXdhWzENq9bA5hRVJa3zSpDU9tuhrwBXKR8sfzzTCV02MbPmt8Xda
bp9IpTrTmp4CxXsmN6/c9UFXhiR7eXs51FaCk19xyJtqu1Zd/zCX1T5NpQKgKOcp1BeESDMdpsRw
VbPUdrQH7c0GHTvaQmpPgDN/y3pW0TxpHwTN/ejsyYuUtqFGgj16lLxtSdEVX1MwvbpN2kTr5q7x
yFrontpzHkzRtqGMyzk02qZ70Fo3mtLqyrrGbdeNkAGNIHIVAmhzQ/ElutVFS0Tdp5uEyohtSOy6
uHhjeqg7Zb5vKySAbZOvAVom/nWKYnzuPvyey1AAsz0M2MJGHWVi6PRTjfnt4uODPcnzuIq/qemc
WrKPAF26PBGGqkLsty5Bjl5glB/auKAbGKJszBU+PVYZeRjcgG1ifc5k99MedHHSRH6AtrKARTiR
2QSXvtwSiDyvcE+SGi4sNDWlRSnf3p2dq+7Oj86afY2VGUpD7AdzPRiNs+9TKukRf7sUrFF122Mh
jWsaODv8bR6GrvhGtENKlJaYmkSl5USaWHc9fj7thl3mVvxsWiPJO/1Q1PZtdfVo8NV53DInNOp6
pwfdXvjGl1TfRm58SNWXpwDv3GFvN7WWf4yDPu+nxSPLwqI9WIYuHlupJd0yYATVmxlfrhCJ9IK9
0bh/XG0Jahr+Xt/VxuaFRVmoY4pWd0xc+Bnf2JsDzRFpFblD2b7UXuE8y6UcgIRZ9ICzMTNJv9Lm
9okYv/5R1wrCOgLkYWKs3m16Qzb/Vr0HXk4U3riuUWua5asRVOIGiPx70owjE1/0wAFGKYv2V5Ou
AxY4rw46zGJajqpK02QZpht2R35krJb+d1WAJKd8kgCcaQ3+tvr6pavoFPBkAmVwstDJZohHuVKX
vtDfHHM2nnW9HFNwTe9NFhquo6PNuK1ezBsKHqJ3TH7kmYxqylnLm37i1iBOZdlvQJE68q46I/O1
9TYzznzkalvd7kU9Ht2gOBMxaEfaRE5R50NyUind1ba4l2KeRbLU2oO/+LdpMe3ornWLIc6PUX43
28hkeWozww6pBQzQD0rbvBrep9H6FMg4wmmoULh5oxnBctJOli8ex3V52ubpwd5aCEKeN3W/zG36
bcG73xupa0Sz0ACBG5GCbhlFOn0F+tyhF21rYoFz20ebOYF5zvCxwq0TX/rS9yf4SMoIc5/2/Lkx
VAHU0dTFFazK/mMwddiNxijypBS2MYej2zogikzw1BlThdKKR7VJXJZ9q343i/Q60DRoR47WfAaN
CYwmHmvfqcMZRVsRZam9/ihy+5fMdKc5BN5iPE5BI3eED7WxpzXpLtMALOJyJgB0V+jE5IVV1ecX
8BMX8SWqNvyinrZ+GXZwPei7hgUnrIR3uUg6BK4Adb7ZXck+kJ+ZqMVjI40sjYWvjTHeDDpYeef/
HGXjJdVc989r36THjOhgJ6WYsfT10c/nQjvOjoVEhbo7eJ6pL14nLRtOg1krCSGoaJ5gZrCRSyNe
wa1iHyrQA5sRl6xh3dljftvm1dv7Wvc+A2ivPqaTvjKxlNHbIinXzYnmrd/7uVZFXaEtH7kzPBuB
7KJ84QAs5sV9EqKpo5FMvU9tyi0AriK1/7bImV9VM9hbAp0wstfy2phpFJReYvcE+xF+wp8o/HdM
+41QYztG3tD2kRjW8hCYraeBb3b1C6VIHSJK9485Pj/PQdPmb/omt+016OxsDiECH5GWrZelEPZH
K3MR0YimO7OxsyQA6dq3ZVDhbjQskW+m6600FmdfqWA52IGspoODRcKe9kEgvSxnDnTDLorQ4n0+
zEEvknQCI12z+aH11+WTuZgbr0q+MEtUOCdpd41nip1lWgX+K+f+dcAG/YRo/C6MpcCLhkosqJxc
v9z7HXifpZ8rp/9mab7WPHjEPnnH7Os4YFRVqnVvZKMXC28pdwIVrw6ePngH3Bb8P7OTtw9ppnYl
EWOg6o6+Hgc5pPuMfXm/PWeFyt2c6/Nqcoi2GiJgxUTszIxIhPmY8rjKGTntMqsjnMyntHJHVr7G
adVz+lvnbXs/LcanFnIEwhHssuYg6Yq6PzIS0cPFrjtcEdSFN2SLAkMOiSYWIO2h+ub2bw5SX5It
F/6O0NTvKePhwCB1YmEut7Hp49zHgLzh9M4W+SdznWfX1EZal+FktuXDYt71zba8VX7wC5mKinGr
CjewmXh2Jmzy1YDZcIZQWpTxYAH9aogJQy1bLno71FjbB6dS69Gn5tNF+P4tq7SoUGN1wO0D3dK8
7le7mJM1Y6THLIPbsBgOWQuzVZNKvflG+mZnrhkxtpPh0C6vJD6LxHI67t22bg3GDtQQ+Kr44Yhh
w4+FIqwK7xWlRRjfoWMIox/LwliSXtiKtQ6c4iYRyDLLsWqqgaXGTsK/DXVqXTypkaU2o/4CrpxO
6VhHWP144d0PJpkE9WvIfJIWWtStZBiwCtiag+MdWYU2DGyxRWPrHZbVV1EtoYwPQ55j8M/s6HdR
jvVeA664Tq31VNf2+li1vvWiL1oVitW/9WPd7JzGbn+4y3iZ1wZldJDvF0tTT6KlUs2c6g0fgffJ
ISfMSUsJZmpfvRTSR2sIzEus7ZQN4L/ZMvzw3WlMGn0KCi44b7x2cpv/tpXoY06Wr7KcvVPpw70e
9fmzrVKaBVUVDwSXunGqi+3ggAfsxLD1UUrARLJANo5H0rWRfXf+rrGkCps5u5GSqfD48x47vat/
jyQoPZlm5cWG1yfWf9CGtDuiUNtXnHlU2Yyhm2nXltq7ar0nfNhZ7n6XBTJyM9TQRTv6UbkY/XMx
qqid6mTUV4Ln0zSf9isa858THAZQzDSgmrsXJdnmHvN6Lsng4NYrohrz+BcL75wXiC/LuwsppN9n
4PDyNrsYz4c9scEx6chpolrKebmBFbo2l7kec9AzJ+WyNJf00VjKRM7Bnvq6PyireGJ8GebdeHWV
uK5DmVTQbqTNrBpYZ693TLYGj5HKMAZ/MS/vZTi104e9aHO0rB4pHbl+HtZU221G0Udl12uR3DI0
oSX0OLPrMS9QZtITCrXPJq04uKWKOFq+ZwPToUo3L51pnw3ZnUCWfjHKsBMOxKTIPBvrYe7rBXAy
hBwDzQ4deZivww29xlmO7IBuLl/qFgcVJp2Nb6ow6KDGD04bmT1zNC8bHsVkDrfVDs5Q9atnuyZN
zGypHVKvPs5iudVuNob31kswihChrFYJoUj/KLaJUxJf5HXWzTxMWyMeTPNb1Oabo6XOM5N3Cirs
k748A5MYrxhQMLZVxlNukMSYTogi+KvTcp84hto+FoV61bagewoyfE8Eor1kcfwunLY23fH6HB2y
oqKCgN+dVQIJuGkumL2uegzOaDziSrFGZZ5/6h3lYjC3jIqckljztEmkQ429yAsXHxYRjoBg0Kbu
2XRna2cyCw9JdnnKEAmnGssuvL+DaUDHLoMnb3WzpBAOtVAns8jWaNGd9jFoN3Nf+4zia32Jtna6
5So4O27XHAtqmzAPaIhKK1Onui+2BOpZCdWMk8IlO/QPEX83HK6+JSLDyMHo0RrdsyCj8lZ1YAOz
9z5xBdNSWMeBKfSxHq2T0TJeMsir4OUd3sVm9uHE7ObZ9stbxZzpMmeND4i8YNSxyIdZk84+q4Yh
XIBRzUgGyjuLZQDvzvvT5nJB2iRicSuTqTgObX3IpLkdMKV6YbqhhfYEDk8Rskt7d8p2eqk9FYNz
lNrcfCIcyFCLkGq+aRa/F7+7IWeS2S9FiPf/yyQGuBXZ+FjXo/86O8TEmZXKYngZRdITHMvdoDqe
8Pi+jnI9SF+6pwCflrAbN1IJkcBEeZsezK74aat2/d0tNhYJrROc1kr91AeMsjAghPRWfglhAwN5
/VdjDTel920yZa529JqlTqA9j3FT9a+wbv6kRZWHijM2aRvr2ykwm+z9yYhWRuMoMr3EL1dGeqOI
FM4C+SjM0FyzG65gZYQRReRMmrbDHvTRwyEtuiMPpj2/EHh0ZYXwsHCbwzrLwyiZ9+SOe7bMfIuc
VFR7wXEM8Hwt57Sjwu6DK0DtD6QOA/kX/tsmjb/MGyUc2e6om/YtN2b7gHDsE9d9d0//qyWFHATT
MLeNVjQw+2Wpb1tWMnXBRuMQNDn3VMEg1NLFz34ENZ+mSsNMRXscbfsGUi2itq+uo+gb4mxYf0dz
fiJZ5iM8Oz8qDAUj5HfPCMP9CMpQHRtSP7fNvK/qXIY5FeApX4z2d1235p4w2+Pslp8SuSKlg/eA
Y4Z/qfv1pcrB2gUi5VCO/aOJI0Y0qQJBqdm/CaG/bYF3y5o1xCPF4ovc5dWONkTooF8Np7jKnhda
0+snxt4/nIlaKHDKc2+tW7RYYkN/Upzx9Vmt0K3qgRcG2xpcEa5OX/3ObN6cwtHivLJ6dg8lYiN0
yEeFBcg8BysZHPc2x3e0aFtmm/o8TYi/a/nnMKNt/llYp9vDuPVvuahflAc9QpTaK8r3j87OD6yi
E+oOf7HVt7VvPyl+j4Ggw6X3AE4cyEHdoHGwR4I1FthERcBozDhI8nRE/zIvw1u9AfNoo3jC95cy
tR/Opcgulr4cZDkPB3Q1HV5a8pamxhkTyIsfjNDX6z4cRufdHpspGjRouaXefOAZCNJaX0uVv3k2
4yvYyDu7245rWn/b/vpWlvreDSBlFVbz6Q51+U7emhsus77LWZgHpgUjkF7ThS63dphN5cMq2y00
gBl54nZ5JPXul1jhrSPB3llTeyukx+fOnw4F6lhWtBhNqYdZ1WEF6XaRZtpgaCBKK/7RwXx1M/gP
coQ+k2F+Y6/fJNwfNm2m8sDZZLfUwczfAs52vf4y9/m7yBXZytx1dldjRJOndZKlIqlI2AIh85+q
en7x2LkB0Zvh4hnzzp+nA0agV3elotScIQ2dVaMPZKZA/cU8n8Z+lw/FjcYQMe5dEulr/m2zGwHE
hHiDiWnSTG71GdzNTwjl6eKFI8jeGDHWU+kmltuIhBwqtlNbftfZ+AB5b97T5u56U8/jpiXYuV3n
m3BFE9YjWQHZ/Lz4zqcI4PLVdhXydsVTG8TKbXb1Cr7XFfyPZQBEhw0ZpTP6I0InKR7tYfjhrMOv
OseCmw5LcSquWmSrDEimtszUjMkrn04LRzFCihWN26DffFrv0EodmrY0vW5O/bDpGMdb1SUTwFPW
IDGJ0Vf/GW+Zt2VdIFrX8qup9Io5mbXX3fQEp68MdRxdws6goE8lBitItR9zNQeQ89xvXxpoxEc+
tkn7NPHl8nTXOoWTB/vKqQVxLnV3qoLlHSfx126kaQ1E84B0qIgLvXq1N+K0XCJn68YdYryqnIjp
K7Docsl08dgv/mOfWme906w4r4saUt78a8LSFhOo+iVv9X1tMwdUs0/BJObjYquTqEZqqJwZ8Eys
VVh3YxurTn+fbG713Dep2E1yZpZNAJWbdTwvhRdqPg6DWU9HAc3QogvGfQmERg/Gw6rBNYEF8mSq
biWHt58uutW+bGLBMMjO/ENm0BBYSPVZKtNJUn/lnaojFOHf0PinT10AnNldw4Fm3bIgt8NtbPXn
0eamCyuz0E7bmv6eB8gP2Oc0P9fG0C7e1NeR1IPEWNLzXUMDANpuz0ZKZq0I5LkbAhe6U9dH66gH
57yrrX3b42a/DMV1LHXgsdQBdyw4ZzZPvo4pUAImfRo8wt7Y4U8WMd/trym7NbQL1403kscoOX0Y
fWOu9e8wZcdXN+3G21br6W3RjC7ph1auD6kLhcIwKmlRZ8kFxRD+aucMH1Cfk3M/AYjSl8+7Iig4
eyjjOvHTcaUdEW/oP1h5EOyGzrJDRq6qib15GB6wI3suVl1ForG/69LfDrPy0wMlH22+/tmu6a9R
69yjcJw3JSCcwsYitcuvf1dNVkT5AOBUucuXqmB+qNy9Vau+xYYp36E1fBSBO4clBUT4f1+Zvi8S
Rma/SVYzEkOKK24sRaTbpXlgIJ/tDW314mlc78E55o86MzTeVn6+O02HJV+fB9x/jthVmIlrmX8C
Mn+j2TTosPP6rM2K89uHdoVPKJiaIT5EXlH0eV2iZ/4ZGrw69Vr2ZtPD76AcosFWbcKkEHYkBl6h
NNdyL/5DcQEXG1MIyClOCANT0lbVy065M03oDDemDoxjk/OkKo/DETO5RILowNKjnhuwFoylbsMb
9JyfMk8fbXvBfassvBjOlIPH2NRfdCdYWJgNYwsnZ82MU4/7zqMGDBZb2QDCbSETC7eqrczIcwbu
Bsh4UdtmI2yNXlzF0r65nbNw8Na1VsZ8t7raDUqM4K2Z6CLXLZjvGJNhNntnLpo2GUZ4ykQ43QdJ
Lm15Q7njuKcRcUaUGQLW1x3Bzo2RjrXqD8LsH1vVlPS3hLkhqoO8VzP3mFzrJnomVhw4x7n1dj3W
NY/WnKpd0PqCkIzCaTCgoQZC/xvOBq2tR0MYS21LzGY5MX78mDX3Z9NLtqvXiajvgjdTjGyr4EUD
Pa+zN/CHK6Y99eMGyTaWWyBwCSjwGw7sw9oaJLwvGmVsbuPQgItZPoSmogwsjRTwSTPh4ArcUnvQ
jObLSQMyxQgcwz7v0jq2h1+X54SeNh0bBUsNBQ+E72U/dMHrYNGnVMr80pb5PVjay+zSVLi0SQAW
mySMhvWaoENlH2k+f86Loo0Del8bX98ZKnjzrPFlYd96vdxioHfQ2yBZW97OnHIyG380+awz5mrt
JF28Fq9V2mzb3yKRdu+QVZJpbo9bmV7krP9aLfN5WA0cKVITiGFMYyLns6i25scWflHgqXixrUT2
WJY5XfVcN+OQVBPsSr7xX8iyj3qZj/s6nZ+qZTEjvAH1WDVrzUfWCaLIQ6Z87BIhpyEsHsBn52+L
APIwn43YgjObCouB2wrw1M83K//RWPf0Aqlh8I0fJppLvtkH8+bXdPyzbDS89Ey51kT28CsrJ26t
wCTvo8gPnWd/Ll3+jBs4Q7fMirmezxng6WiOJxrKAzkUPwylko5AsF5JIKSJoav/LEWZh940XSqk
tqOXX1eQAXbNkZZl7/TFD0+NPar8rT3Wq3eYHAOW5nrMDfvYeHm+R37zolZ4T6PZnfHTbXcC+hXd
I1mhdlH+qdPsb+80fzWhbqljX6nHP6qiPht9doexrfdMr+GVergv4/1O1a40SCteZSwPeJdB3nUo
9mxzeStxFKH+Ih0xN3Y0G+egqRG/gXLqXte5u3JxfRYG1DeqdHU17UJejGkDXmvm+Usgzr3SrIhn
BzvIF84optPVUlTRZhunqh+YzE/Qqwurb2K71ID5V3+IW82TdVJrk0seqJm9BdmQ7SolAOjMaYpa
qTfLkaDwSDmdlZhb+2YWSsGXNaDJMe4dJLyIRff62CKJPm7RNsVmlbf72e31+N69F36eRmnq/Uqz
Rbx0LQBpKHM3xX7SWQCcDE8ms3ISdAP83LK3IjdXx2mYIXxjsFq0EeyYNfIyAJl66ee9Zes/AEpJ
n6N497lbr8qzOCJ63dhT0/0i6Ti4+lb/qWymOdhQPk752BKmNo1Q0/xyp09ECuW2/lxkphNbm/ug
oBnAgsBzAp6PjVmh1Q/9SyHcEkp5w5tnL3jUQn+2eu232Rd+3LoQ04MRmtrqkLRJHqZLKRLsoUbv
9VXNiYejE5Ra59dAs/SIUu3VS/On1KOIG9QvQEwnMTqhJQoDQH5xBvB3b38sL/stobHHxIlmxy1H
FlBm76QqHOugfxl757T0iGyd7n5M6s13ixmjqsazuaLRrDmfQrj0Rdjbg4qDOvhFbYIAZCwAi3T/
d1Zr6c8SXyZwe1PsemH5AJa4Q0Glc5sx3KwWrA/HOEwR+QrZ1J6XKj/Uuobj6JY/IH4QYQYfGvmn
YKLvVod8QmHS0QxGsvQ/NU17U25/1TdviVZsIdtGrgwfXSdyutVgsbzEUwxg7TIYQ1S0Q+wQfT2r
4IkqIWayIsMit16aGm/KeZ3jTGs/snb8JaqGcq1jNOg9NIqklQwjRwNxam1PN9lJM/FqT9uNNWZs
ilsd4B1Zd+kOIdnWHCOddi57VB5WtuHK5jdc6fZwwv8zyVW7M6YUjw6TkW+vArUbhTxuvtUkPPdT
ueFMOnQA5GWKmftcnjTb+kCM5sajFui7YsxuypLzRdvKr6GY3u5ul8dp9FPwiDKLcumQXIVu2ava
HZmBXVSPOH7KtuJN0e3dgEdkQqwk9qiVzZWawjeQszjrhvxUpWKr8cd0YcrPi32jJt7TblTYpqV3
Lidt18uWwIstS18MH3dTdDafkGlkRM19K2tjt1QumYmVvf7WpfaxjZJvLB0opIxZwi21PHrDIt+z
GkNJ9EL5udr6n3ywphd7bhEytCOHcmUqRvJ3P9eV2r5lfXVsZzEuC2DHakG0VepW5Jn1bKIBwM1/
dLhtGF9HA5z9aMXLOpyy/h3m+YOj7lXISN3d+e9jc5fOD7SrVVAxRRfcjAIEg5nTJmPgzmPd5SZk
L3FyNYWNbUGlImX16i3mU9W4TVwEtbknOQE2y1IBlMAtuvPdZVvT3I95OgD89jo0Oo0Qoz1sTBOD
Qn5TdubZq2BX9KSWXHxjGL2rhRaxAsPMshT/TmMjAoN4BtBVjIOdc53f0S5dVjK2YLxvUVU1g4kS
VHeqy+Z2fFSrVlQzGK3OUS+kXryuJgBlslaoT05M+wNs35x2ijAKCyxeGosZeYUcKo8ph7Zvz/Qw
UJ46o3cTw6VrSlC1l+yGzZWJ8rG0uM6V1vyZJbWNJnqObzHxhz4UjreNiedQ3CG0qXghx4Aygzbq
/3B3LsttI9uafhXOzjkRTR/cCU5OhHnRnbIsySpXTRiQBBMgQIDEjQA7OqIn/RA97tEenNkZ9qze
pJ+kvyQFF0GxJFnM2OUoxd4VpkwnEiszV67Lv/41nbqWX06jO8rlUQszLHhlQOFunruzUPCUUrFs
nlSqsUp+SQi3hiQE7wiOIv1Jnon/TkRpdKRXQUX8mVLOXrRQ2/pJOYPOj4YKyqOR6xpZnCmWeZyS
/h0X8Wx2UXp2kZyRGGJh1EnV/RXGUeZVWsWKQcG63y/UbFo9LLWisB9KwCd3kCvCDGtwEpgWdBEn
qwlG6nWxVGNjoK1mwUhXi04FV24YH5eUWlQjBc4tY2BjrkfH1nKiL4YggnUAOZMFkA0bfynoq7C1
KjemWmTH2riTJ0dF7tnTE27PErmvlOX4KEisqnMlWs50z2EHsvNfsfpoRpyC74z74xDV2Vt27WX7
6zT150qPsiF8Vy/ILIVgg0cQji6kMayBK3LCAx+E/dAANxaA2JiPsc5o83I8qUIg/eN0qd4anXHX
H1Lgoa6OizBq0wWxSHN/NLc6be+0my9TsEOUAc4eicl45bFHbAaU0dTKMXG9ZT7XicYGUTE+I7Ue
TPtlCM3pJ5O6qdlN2rYsjCvyxeXneEZm+iw1QN0PwgXVv2cTg76Po2WHOjliIyQ8qPIlMBIkeluB
vlIpzWGpLosHoljREpPLnisjr+hg1StKMCVurQSacq1alfk1myTLaqgvchAL9IjtCmxfO4wA002X
R/bESkiIeqkKnGKhaoNcYEfPlDz1EvAwIezCRCQhJe/ZRqF1qPPA19A+qSDai2srXFm0baTZzfiI
dDFg13xux52LDu7c6Qo0btJHlBqufzmvikEbBJxNjoui/k9+hO1+EWgdi7GSTnUeK9FKOzXbdIS4
XFkhlwhqHXB0V42L5UmwSoGPKkVKcLXtgQbo+fEY9QGM0LsxghVhGCWw5l+iZOKZpMzCVTxaKHP7
fAq+57FdzXPuTXMSn5BYWF6A2B9NNRKQPW5BUCdFu8g+03g59SDji+bkE80KOuN2bGAuBADaCPW1
AfRP0hWlGMSuz4r5rKAwbjyZHs3SKCQNKtKWdulzKYZEnnslfWGmA/AREQaROZn6BXtRnd2DGFHv
/SkXS08v1nBMbKv2wNAz07ibm4WSHOGpdecjKGjh+1SqIkyA6iOdqxmqTIQh59/0KF1Fx5EPzru/
VEqgalMAvTp9YS3tl7ZJJUPPX3Wo8fCWJUCdSWrn01NQpTjwU20WguybZtCJz22fyobcapfXpuXd
Bn4JOLfUlu1q2dPGS21+Flmz5bcJzw0uI8ImhNug3laHiREXY9xi0lVUZxq3KfGOBUitwMyG2rxq
ryiO8BMiF6bhPXTKhW31ItpQ9vJItZ1ZEM6vyqKbXplGm6iOp03JyhHDIsZUTqovnWnJUe6mQaZ9
KqdMp0+iKzw1p0vbGkynRvYQa/Q46yVlHmqjAqjfiRHOKNRZWfSxxSuYZWeYDQEZmVRBeQqC67Pc
S4IlJpsOgAvjuZ32wcmTfzV8DfkCIEF1quCqqHNYo97pDXIRVTMVnEIajcl9JALUXo1LetEslotL
aptRkaRWvmRZStWLrqXWMIWEfnHiV7Dw9rtwCIG1tbP2rUnR0GQw1XX9ZKzPvIuMoO9VrFACBcf9
rNNXASEsjrLOTL3Vqm5eMFnFp0ylHZ6m42V1k3uxekVIg4D5fEG0sp8o8EXaoT+fnMZQs+fAKxe0
Yi8WhNmOrRyCfOpBJ8UngFnxV8C2qBAiSymU9isD4ntdWXnZYEVLaqWHHzWe9yER0l2qT3RvoCfU
CWZ+oBaD6bhqdwlRAOeGYX56QdwnSo7mUMBdJP7KznrdbhWfzlSr+GrR1Rv311S5h5KS4HIcx1y4
sc06lbG1/C2x4umsbxkzO8YbMc1lj6q8dORVlnIPzgnrf96OiWEY3uQT+Br+mYGWoNqlVGLAmNjH
Xm8BD9O3Gbhj6MopLe+Pl3An9+ypb8MQviKmOUS9lMmRH1E+1qsoq5yK+r+CngoR1siZYs/aQEg4
DXQcSdtOuJoWv6bTEiivvSyvKHW27QGWfnhHyjCshks1Be2ptIGLkuedGJdBbqHDYUw3xoN5Gtvf
lHSeXRZdSsYwgOdgouApP6IfVRZRVDGzfy3icn4LBCof+TSPuk8WbIQ+FQrspZkWUqzqT1LrJo0s
AJ8AACnjMyrbGa984ysIO74baVgQVzb+ljdQUOxkXmDnv+7StAcwQtoJb8deemFkYZoN8cWx1tOs
vI2yyvvaTRdEu5TOzABpEnhh5KSKFn0u24pyb8KJeBEW+ezet9QFYTuTsu12oOJOZas50Z8wn12T
PQFtp7Tn+gBkkxL3grlRnKZ5Yn3zIa8eVZWCVUIFsnZEFC68A5oKa2VgehNWZgU0Z6YUij5YqqV5
k4eLtH1Cf/TikihMMdSWtBweKLq3vMbfvc3oWICyMpYAmTOzmt5WcHK5eRE6OX1ChhaRuNVwVVxj
9k+uNG6jzzZ5w+B82kkAh5d+lzJur0shbmIl/QWZURAmolK3s/CuFl6cX+hx3B0EYWfaAUjVzi5X
NH8Ebu6p3oM/6Y7BjRhp/AUKFhzMFdiePqm+gALgggpbRV0ln4FJ2I+89uSzoY8BGGWTuH1hzlPl
C8xs/kMM4qRNWR08oUcFaWHSfESl6UrK6Tz1bcLmWANt/8ibENsFTqiwtaf0oZv3NdoK0Qo9qawZ
KJZVcjnFrUiGK3DQ5XFIeIMDtS6aWNl5kR/rekUXCnWmXmnWin2Jtce+V8sqsgCIzujLZoekHKqU
5jpn7Swyv5Ggb39SJ+GUoL5SEP5e/7vC75K8pSBkMQBNsToH3dX9Lfcz9UFZUZI2IDw3v/a8vJtQ
IK8nBFHAHJ0GbQWd4ZczNExIcxhKGEGJHutjHbhN2gHQn04XXD4xNzSYI5OvKeI8hZMoBo+pVeap
ppDdX6YFwUPwjuCuYPDqTcYlBrdHFypGJ1YA6j1WTaAo02lwnwCqGZjq1DxXFhZatzCgOOt5BMbO
okXbxmoFsfVQVoWeHmW5GUb9GTUDLu7FeBRTeTzo+GV1pNCfZDCFwqGP2UAqsLMi5NgrFbjAaHJf
Ckccm3lBnDSaHs+6WpH26CptRUPqMsP7ZYT3DlOOR11RNU47R2pMLfqwS9D7G0BlzerpE9W6W3KQ
UWVquFjC59Ux5n0cBa+8SaFwI4WnQ5ZErIcaEbg7C+0xWwsry1Ye/WDmQDE5wCZgRFyRSa8TZiXB
1zFFWRFc/9yd2M9WYkcUKYZIJFMJbvFHezwCK94eKHQi6kewG18lil9Npz1w0VQhMDdoBoJZTF3Z
bDqJul8sG7YxqsyNGy0mcVrmpXnnWZDViJ4NM6U3xaP7aqhlRGGjYYNcsjLvs5eWq0sQVtrn5cqi
952SRQKxTvWo/9kCJzvuwT68MIbd9gQTKak873Mn76r6mZ7NVkf5Ipl/DckZ3XndDmUFfvIliUEp
J/YieFRXiwm3MShqIrzWiBwAFruvgFmlaizR+NcWpboL6unDowhOBWJlSsF2iaqQ87Ma49v14piM
YI/Oo/m1OquSs3li+JdkOR9UmD/yvjKhS+VwUsC6cRdrQWUNKdpgQWHy4R4JkkwzTpSu106Gm9t/
6edgrSnJ5Gj5ANwHc6Mqr1a558379jhhhxfEWYpzY8IupQcIPeSGnXXdW1dcNaMobaf60YydkvRg
HCDMvB6ASDgnIqY6F8jBNE7LK2sxweTSoZoCoJ6bXFJLLeY3Rlly8IOgy76kcF5V+vQ79dpZH1yW
ch+IvQLKnhJHU1Gqo8yiEcvIgos5GGWVXdItRTXMczOHF5lSmQIBBeMFg1D2yQW1zKoyONGTcNEd
wiBiAstY5XjGWrYsgpO5V/L9jRYgKTO2zmyYBCY4SMGi7INhDaj3XCswygw6lUkkir4W/XG2BDGX
ewaE6SZtmXkYEFkAMXHMI+nGGayWHDpSOHnfjvLYUE7AcIKnB6/QhvwerIyHnbYyA3wJWIExoUIC
XZXRp/qX6H7fXhuEKcpH+TLLVsH8nBCBPrsCn9aF3y0HkdinPlYLjiZmx+iedD1LtJ6xBB5yyUE9
Xo0jlFe14lyAdA6Du/bMX6R9Yr80vE9B97CrwWm63YT7tFeC5YAhpMisTj/PMKToBT5eKf3Iw6/q
0zuOlayUeRhdzKtSnZ7kIc/uJTDCe4N2O05+YQ9ZBDYh954My7DMiUyNE1AoEOeBPdeM7uQmS2FI
BpicTc7mPl00e6qVKtRZQ/6dnS40rQpJGYGL7q1Wkdk+9lSfWvQewEAt+2LigdhDzCKKCPOFBVKq
0xbm+7RThHebNUwIxKdHYToJ8pMiChSzt+DbcR9/tftAlrLQj4kEkRNW9BRKG98Mc7SKndl9xVMU
QCx5SWFQ6I1N+2hKG+DBUqF+/TP+wrhzbJW+QnHCcjZ70C2CnOj8qprRRaEi5GouM+V2EiXG4qYE
nTM+w7Nn+xlJSR4GUFRwl+pdtrxP5CUazDrBGNTQdKl9AmcxDvETPYg5CC6GKRnCgDr+bl5G3ZO0
VPXfsPLtr8FiPJzabTBUPuU1As0Ljfd1m+ab5nIS3U18reQKCS+LpUGhh47bQyii161mk+sJLZAW
VJploJWyb1rS/ZXyQTSiaXJZH2VK+cu6bO+JKKrBgfTwZ0RVt/GM/+1yTzX4qv6UoarxrWM3FixQ
6e5QYjbbT3+anSCneo3Gauurw12Sqw3h1hPL1ZrT6TZ+35dqzigxo+cDvY0YS1Wpd2wQY61HWpNy
vTRC6MDdlT/CnaVpH3RTg9UPLu71DzRnYRxNnv660/2gi24Pio7aFD8UgfK8LQk9n/pzNrD3feel
F3DX6yK4wXSIuQ6SgKV9MDu09rNAxK9/mhJod60PJK1VUT39/e9/LhFoBlM+SAam/qELLA4cLhyh
4ocC6q1d0EZEtLGjkcyTiJTNA3+ibSA65B4kgjZkcB3qZihXx4pZ/zRkoOrGB3qFqx1SlOt9AGPy
z7UN9INFoCofCLnwI9Z3e/3ZH5vNjx9Wn5Gf6+VFu6iD1t/gmAsKSfhRGu+ufTDoqNixID39vi1+
rlfvHvrqpvpBgdGVhD0NWcRPUwJiV9h0BIXbc7P4P93O14xDRaB3P5jccTQA7mzekXt1+wB0ux8U
WIWgPiGNIn42D/ypFOChx1/nBEALDyxBMEWLn4YMaJj2AZIFeu1CN/FznQBNsHMedPohQPjQhSlF
U0Rv362V51ZQ7A7p1R9Z8Tdsi+92ZJ9I5ePagvTddItN9dUv1Pbj8wGeDKc1cyokn9/ZSdffvIVq
dTP2xoYSn//jYZt5dW3dbf2lIJzd+tj47sbs3vrb2jTcftaTOJ5PdO8r1L888d3ESR68ari29Z5e
asP4+vHbxHMiP82cBk8sh/aPqTzjk/2+QV4ceeUm944/bQ7Mjj944GTmRj6MrZuBxOKgZg8dtedE
k9B5dFOvHmvDl1t/Eqv7PkGMKuA3TlIPtB5WxoS9fHfRUKUHiwFMhOvX44i56hLm2ndm9/Fjc80M
CGgOne1N4rcunEhwbP+xGYQNf+jAnLCoOaiEjXuCN9g6F/+5+Xhdz1GImIRe/fH92+w0eowjN20K
mX50UkbeHVWCfjhz5k3VoGoSFu68SiZU8u+cDFWXsNkuBZ8165e4jZ1BhOdwEd8IQux9Y0vYGOfO
yiHn+EwkEs71hROn9cuvN7KOu3vo2Rs5D0787IiYEqQ84uzF4c5eNiWIeOSEj37hNmUh2lQdLovQ
qXbPtGgZeujAl+7cCeth1ksn+k8dOuqVkzgPbtg6TUMnemyKw5YyfvDMVFFF+7+DJ47tSIbVR4HW
gwmhkDCsP75fMd/QW9uZozbqodYji0a+h8761nN8Ieh6pPXAwus+eGBn6j+XtKZJWMJbx1829b4m
w8KA2TEQZuGumoNO73BxfFndu3vEIZqXHyrpO9/NImdWD7ReQRmq7lOaJXHROs3yJJ+3/r0FXhRw
cv50MrcfpxKNlfAiTw88z8F6eH7CI+s/+vse2jEsvZ7FAUdrnjhZWO3TN7TmlGH7jPzHx9BtDZ00
q6cr1ojs/Iujo0Xe5CQ9Se3G84OYCxqpff/jRoduPxQOyg7x9fpX7xcb15VTOSxQ4of/73/+7zQQ
n46Tynl0mMGJcx/PnHrVGvqwo9gWfZkOn8GtP4uT9gW9QxpaUcRLdEXGxnBxCoJ6u6f/PoBGrcJf
8luf8+jRies3EGtJS3CQEhIeOoiDxxgB3joBbqQ/a5iJBHzoNvbq4u3z8L9nifp/EuGoHf0f//sn
/bVWO7Cqqn/DCEffidjX2wsu4wgd0xko2r17RYOtQy+EkVsC6arHEQujimY6hw574/hR1roiEpS4
LUyG1shf5C7huXro9RZQJDzpS+Rn7mPrJnOyHWNKxJYPfY8+AyRO2Po4cxP/obGsGtrpJQ8STfYm
ndx3Ev/+3m0aKcBqyWzaL5mam/H/ugMMLzWkvg1dIK6IPSFKwoARcnwlPBk/IINXvvNzhDB3dwL9
/HZ32tMrv3ELfIwyAqbZzgZTuYAPHHfHldNEUHnnTPzYTIcwms8bd6gK8P2Z1/Jjg24iHfuO2PqO
OGjCH3MsU2fHCRdH90BBbCIoe+ZMH+DuM7X2Y/L4JE5CM2xg6fSqpX+sYZLogrHbEqm+pnL7sWdc
AV6ZxLtPETYD/UP4P2lTtaOYz56S/9Ho7a0Kjj3j7GxEy4YNgm64mqFqqoqRp7zknr71QT0n5Azt
uQpAwXCYbDCavB9wNJildqX3jvcauWk8x4yeNZcKFLfZBcpmWmAOOjoEkM+Ox3se5lB+697X0xbX
J4AGeuCxHTrsBhrUvhw9eKsQv19HrUs389zkWWTFNriZdKSowzmsaHSN1OtZ7XERNo/9626pjef0
lltqa1Ge3ULb83+65LZ/NeTsZXUWsPGs+m/qX76Uweo5XoLZVAtzbYu9dP7eeLn0q3mSswyumGQl
Rn3dLSBxCFLupckeE+XlpCX+fHtkVeBPNg/asxfeOOHTZMcWEk3VDx40TRy3GYFUJQiXuS7qya0X
TPRrP3SuZ3HyuCMCTYII4HB1/EZYgY5mh8/2wr13oqZhzxV4+LifoBGoR1mL1pJgz3/m2ksaoz6/
SPM/rrg37tgbJ3/0Wx8T5755FWgvXmtvHZyGsc72lDUZiasnt0nMuTWc+cS1drwn0cjn0I38CwGX
FpnuoB5KrCPXY/3x/TriV5foaz3MelTRD/7Q+V7GLTbdv6StXU8bmO3hox/HDNu6ye8fCRvjQzSO
osFekXBobvPofl94UlUIINLn+fC3+Hift0Z52tiRT6NLkNF/vx7eDK/vhoP/0RKbx00Q2O7+x8BS
DExgFegzVp1BB8DXXmvfZf3PCXNt3KP6+l9HzJ4MiBfAOc/sjxe++1cBeUK0flMvSbhLPgIqSJLG
3pKQT1n7gM25qhK0W88NJ37ezKVIOGCw0yLYddDsxE1W7iQudsAhAsd3qKpj8s6OWfg8NvDjN2GP
Ln7EsxorqEuY7sAVmKbGPSJD4Z8miKGZ0LQkbLhhmu261qL/1aFr1l+5D15Tth0JsqWIfFcIovHY
obM9cpLY3XcXvegPv9EoOsJHeHDrSQoDQODID53ysX9PrGjHQpSR7z/OuclSt6qnKCbclXBdHrsJ
BktzWBlyINvQlK6oKzlUuvT7pXqpoRoozjl83JMcwEPSEIIqcMWHzvcUaMmOclBVCcf4NHPC5mxV
CVI4c5OdDQaJ0uFCOMNkHTlV09hWZdxAF05W7OwGGRjNCz/z8l3TRH0eos5/3MsL48IJdqcsQcYX
Pno9cyPs3Z3wjyFBvV/kpQscln609W4Q2keVgSYZ0ZEDmTTGNSWoNYBzzk5S0pRwRMAhZM3JygCF
/EmYVO1IsIfJjCydpq6QcTVT6bur2GS4hlcgVvPJDs5PRpL6GoDIjrNBVVu97d4fRbjhRO9i+8mR
SRh4rTUTP2pk1jUZXsfNfCdGTBRewoQLB4cueaxHWodUNBkiXrqPzctDkxEivVn6GQUfu9tYk3Hl
fQlEGL5hXJKnqiXz/t32FHI7B5/5GDfdxucJ5B+/nu4wrh7Yd32i/PVk18v4Yn7mjfY2GpkLyp0k
zQ0tw6u5oW6nealqHQnSBs/mtuJvGC+NOCG8XTJi6ZuUNdBxlyqI5uzVriXDnjunIXDRkHa3q0Ki
JsGw/f1/iXOzzzWjjJJiSarI6StKzFM3Xn/cXxda2wBwDg2tbc//KTK3/auhnNSeG/qrHY1Sn9H3
KxQ6ZWRO63oHNiKjwGAYtm6csHCIxtXTFKpElFge6lUd56QaZiBC66HEwM+BLj+u/yh3ehRIg+1x
CUzXH98v5ksEnDiTvDFj9UXs1xu16hVYwSZsU309KrBvd/5zYtkC53TocfsZI9kTsH2NxZUQQvko
Sn8ag0pQ3L04S6lmaAyryhgXI7hxS8qovOhRChA9+vX5E8dcRnFE33MaVqoMy+zanef3IdAh7AUw
L62+KNzanrghwcsfuLP4gTwrj3n9eRJ2IEWwbgIpYOM9JGyWfgyWvlmHZ0pwFL4jbb8JeGX0XUbb
05eROe47c7d15yaPjev4RaDbG7X5YOoTZskaO96ScGMOJ9U82xaDjIK84YJ7OEbvha3jHG+noVMs
CdtkSNOBndJVGWb9MKMT17yprmUUU9xy7I8pG2+ObEswH46pb2kcQluCv34Mi0JjyV431N+A6Xq2
EYCh1xvv/fZT//f/ytzW47+cFrHfrEqEdvLw4c/dqGqIYg/I+cetyQv/ftcqgEvk8NlSgxTTMqke
SNyKeHX1x/cLmfnuSMGQEjF9dCZOiv1bz3AzYQnLRlIhzprlWKqUSAWuxbKhg1VTgnyJHe8MKuEU
j7hIH3YD3VJkm6N9/SbqU7UknOWRI0beDcaqMq65UbwS+pcyocZek5GPv/Qx8Rujyrgy1qM27wtV
Rj5+cx+3e36aOnlj1s8LC35csV3//o8cVtTGjQSFWP2c92ugazyTZuEb5K+HD3vjVg+eG4Y78EQZ
ieOnGo61wVlPVOi3NSvVoXGOGxEubeZCNBnZ4xtRU+e0LlzYVxqTFoyiB0+aRMturYwM9PVNvgNo
pmzg8Nnexk0vTRNEigeL4Pf/E7dguP39H2sI1lXy+39GD36z5knTJcgaqKa/UxZDwPXwF7h1otWu
goYe9PCBv0yeHXAZCXviBAEAt9aRkzbMIk1G8hvWMX/HptekBEiJw1DV2DAJNBkX7G/PfBBNRpL6
N39279wvmxpDBqB+o0Ofn28Z2e8evA63GHONsg2Av4dv5Y/3VZN1rAPZCKxNXQO2UIDF4JJePTB/
XRx2XRj6NwzE7q2CNV8P4f+FK1GXaR+6GtuvIEwwqqi3fzWUkoX6mOT3TU9ZwkliZqRG1ndlz0nu
uejrQdemVP3h/XYlkfTcD5uxdBlsRmK2JLia+SIJdrCIJFHKR2KnMbSMop2+UwGE2Ze4lYHm6u/s
Dhlu8yCecUs2iRNk3Gf1uPvjxDKo0GDc2CXykIGRIv35CA9G3jQoZTh2JxT3NewRVQazzRn7eGf9
VBmlYSMnEfbTrrcvI5MgsCqpcJIaQXPokQ/XRVfguLNYpNybpqqM8rANZcq5T5O9tTa9dAu/qUFk
8GZtnnKRPzQDF5oMyMotgDf/0XlcT/82vodgoBb5+i6QgRoWxGsb+fTZl3G6TxlqMipZNoK68ykz
gMlG4GVEZnCjFZ7x9smItdILJ/NTr3XnJxN/r5Kn7q2W5/uv0y83Lz5BggfdA727E+inJ9jhM++D
7oCqsx5ovaVkxPFunKZVpHUkeOGwMGatIeQjuInNOKwmI0a42Z2YMJn3+z9Cd1ZtS4V+yPXH9++T
9QuMHJ7QhG/iJMnIP25eYHMLtP51U87zb/WsxdLqkEu86unts5FfsJybDW4Ooy9bU8gcavb/hGgY
tuwzvhwZkGgQk99o6Pqkr7dX2gKSCddV17IAONo2nD+vplb+unXf0Pv8Ddc9mYjIaTOp/CLn5BtR
ET0YkHfqfGQAcHuJQ2PT7W0kI/grVEIjRiYjNduPw3gXWCCDc3X4gC/RBGjKoO47wvF58AQqZAdi
ICOkd+SEwZ+Cj18Nub0FwkD3g0YEQpXCqUzWE6hmY2uoMupYBYM14ZPG9a3aMjwVN8m3T4f6ulJ9
Xbpfknx3spqME3JHrmwFPWRj4WCYql/gz6yYv+4a2MfH9je8FDasl3BwOLO4sTgyLMwexcu74UIZ
hqtQt/FeB0pGW4Z+LLzOfz13gfRHk3/b53/K8AbXBSaC/gQTWSjifc+RUWrZj+PaJmsEG2TUWx75
U78+wsKkl0H5f0Q5mSArqhlf1yU+/kPyvBfJi+SpbzRenu5C0Rn1Wa8TGQUAT+Ovk2hisUWY4TsZ
qGg189hYFBkXAwHIRu2ZDP6rE5fSwacdun6H0cOAIEBY/67xEjDi1Jviz/T66zfRuQ9pLq51PZLY
XqqMrHzfS2BnIna/x1FRZTCZXLrLVt8J99SNySimu/R34FMyMLd3TgRYuGlOyIiRXAIma44q48wK
Af/mggJs8rpQ11Zvlvdvuys/eyC2tfdygcZUwgOcOck08QrPUdmq6GR3KLzlCsE0Zd6VcBy5pFLP
Cfd3YpFR3LUJF524IUmZ/9b6mBKUTQGxbSLN4sSSFqObQD+PvIadArvs4TK7jQNs04bUNBmmxC1l
Js3ZyujtdJtTy70zWQk78xeW199E3o9oEt90siC7PVzMz4xMTQYjXl802hFZm/rQ1hMVV4ZJkLHT
gc7WpLhWgf1YBrvCU533hpEe4vsoTlqfcvqGYC/uNeM6oleDAqedTRQMgufXyy/+QsdnD0X0oY7P
9tsI3fwy+GH72w1chMTo7j5+6n/uW25MoEaIup7Ai7S8bkz2qKFUZDTCus7TXaiijOTy7e//F+xf
5W4fSdjH649/dk/v2wH/nKj/PiLxelnWa/W0fVm9Py7qV5q0br/Nz7H79zGY/w3fcg99+t/vLfex
tf9kb7l9APYo9Kfb4CHEyfyP/w8AAP//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2A98A14B-EFA9-4960-9B3F-D03102861642}">
          <cx:data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3.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85448</xdr:rowOff>
    </xdr:from>
    <xdr:to>
      <xdr:col>8</xdr:col>
      <xdr:colOff>9646</xdr:colOff>
      <xdr:row>30</xdr:row>
      <xdr:rowOff>19291</xdr:rowOff>
    </xdr:to>
    <xdr:graphicFrame macro="">
      <xdr:nvGraphicFramePr>
        <xdr:cNvPr id="2" name="Chart 1">
          <a:extLst>
            <a:ext uri="{FF2B5EF4-FFF2-40B4-BE49-F238E27FC236}">
              <a16:creationId xmlns:a16="http://schemas.microsoft.com/office/drawing/2014/main" id="{F9BBEF36-4ADB-CC94-2A30-6491A6268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241138</xdr:colOff>
      <xdr:row>1</xdr:row>
      <xdr:rowOff>31540</xdr:rowOff>
    </xdr:from>
    <xdr:to>
      <xdr:col>7</xdr:col>
      <xdr:colOff>9646</xdr:colOff>
      <xdr:row>13</xdr:row>
      <xdr:rowOff>67519</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59A39A8-83B3-B6E9-0281-287BB1E75E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12556" y="214806"/>
              <a:ext cx="1823014" cy="22351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27234</xdr:colOff>
      <xdr:row>1</xdr:row>
      <xdr:rowOff>34695</xdr:rowOff>
    </xdr:from>
    <xdr:to>
      <xdr:col>4</xdr:col>
      <xdr:colOff>210499</xdr:colOff>
      <xdr:row>13</xdr:row>
      <xdr:rowOff>48228</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FD61C403-8B2F-93AD-E189-DC92F62C16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158905" y="217961"/>
              <a:ext cx="1823012" cy="2212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52823</xdr:colOff>
      <xdr:row>60</xdr:row>
      <xdr:rowOff>78141</xdr:rowOff>
    </xdr:from>
    <xdr:to>
      <xdr:col>7</xdr:col>
      <xdr:colOff>588380</xdr:colOff>
      <xdr:row>77</xdr:row>
      <xdr:rowOff>48227</xdr:rowOff>
    </xdr:to>
    <xdr:graphicFrame macro="">
      <xdr:nvGraphicFramePr>
        <xdr:cNvPr id="7" name="Chart 6">
          <a:extLst>
            <a:ext uri="{FF2B5EF4-FFF2-40B4-BE49-F238E27FC236}">
              <a16:creationId xmlns:a16="http://schemas.microsoft.com/office/drawing/2014/main" id="{4C0B0F1E-D54B-A873-6D90-B6688B06F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85</xdr:row>
      <xdr:rowOff>144683</xdr:rowOff>
    </xdr:from>
    <xdr:to>
      <xdr:col>7</xdr:col>
      <xdr:colOff>607670</xdr:colOff>
      <xdr:row>103</xdr:row>
      <xdr:rowOff>46202</xdr:rowOff>
    </xdr:to>
    <xdr:graphicFrame macro="">
      <xdr:nvGraphicFramePr>
        <xdr:cNvPr id="9" name="Chart 8">
          <a:extLst>
            <a:ext uri="{FF2B5EF4-FFF2-40B4-BE49-F238E27FC236}">
              <a16:creationId xmlns:a16="http://schemas.microsoft.com/office/drawing/2014/main" id="{E46EEF4E-3871-169A-526B-DC5C8755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298723</xdr:colOff>
      <xdr:row>122</xdr:row>
      <xdr:rowOff>60961</xdr:rowOff>
    </xdr:from>
    <xdr:to>
      <xdr:col>7</xdr:col>
      <xdr:colOff>598025</xdr:colOff>
      <xdr:row>137</xdr:row>
      <xdr:rowOff>60961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4AABA18-307F-34AB-70DC-1213E1F415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8723" y="22419391"/>
              <a:ext cx="6125226" cy="2748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149</xdr:row>
      <xdr:rowOff>144683</xdr:rowOff>
    </xdr:from>
    <xdr:to>
      <xdr:col>7</xdr:col>
      <xdr:colOff>598024</xdr:colOff>
      <xdr:row>167</xdr:row>
      <xdr:rowOff>24982</xdr:rowOff>
    </xdr:to>
    <xdr:graphicFrame macro="">
      <xdr:nvGraphicFramePr>
        <xdr:cNvPr id="17" name="Chart 16">
          <a:extLst>
            <a:ext uri="{FF2B5EF4-FFF2-40B4-BE49-F238E27FC236}">
              <a16:creationId xmlns:a16="http://schemas.microsoft.com/office/drawing/2014/main" id="{BCCE6669-06E9-261A-B01F-02E17AD0A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19290</xdr:colOff>
      <xdr:row>173</xdr:row>
      <xdr:rowOff>181336</xdr:rowOff>
    </xdr:from>
    <xdr:to>
      <xdr:col>7</xdr:col>
      <xdr:colOff>588379</xdr:colOff>
      <xdr:row>188</xdr:row>
      <xdr:rowOff>144683</xdr:rowOff>
    </xdr:to>
    <xdr:graphicFrame macro="">
      <xdr:nvGraphicFramePr>
        <xdr:cNvPr id="19" name="Chart 18">
          <a:extLst>
            <a:ext uri="{FF2B5EF4-FFF2-40B4-BE49-F238E27FC236}">
              <a16:creationId xmlns:a16="http://schemas.microsoft.com/office/drawing/2014/main" id="{39B5C819-84E7-F943-B913-704CE3105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209</xdr:row>
      <xdr:rowOff>95491</xdr:rowOff>
    </xdr:from>
    <xdr:to>
      <xdr:col>7</xdr:col>
      <xdr:colOff>598024</xdr:colOff>
      <xdr:row>224</xdr:row>
      <xdr:rowOff>95492</xdr:rowOff>
    </xdr:to>
    <xdr:graphicFrame macro="">
      <xdr:nvGraphicFramePr>
        <xdr:cNvPr id="21" name="Chart 20">
          <a:extLst>
            <a:ext uri="{FF2B5EF4-FFF2-40B4-BE49-F238E27FC236}">
              <a16:creationId xmlns:a16="http://schemas.microsoft.com/office/drawing/2014/main" id="{17D4844E-F3BB-145E-9A1B-4F6395D9C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231</xdr:row>
      <xdr:rowOff>106103</xdr:rowOff>
    </xdr:from>
    <xdr:to>
      <xdr:col>7</xdr:col>
      <xdr:colOff>578734</xdr:colOff>
      <xdr:row>251</xdr:row>
      <xdr:rowOff>48229</xdr:rowOff>
    </xdr:to>
    <xdr:graphicFrame macro="">
      <xdr:nvGraphicFramePr>
        <xdr:cNvPr id="23" name="Chart 22">
          <a:extLst>
            <a:ext uri="{FF2B5EF4-FFF2-40B4-BE49-F238E27FC236}">
              <a16:creationId xmlns:a16="http://schemas.microsoft.com/office/drawing/2014/main" id="{0B12C97C-7C91-8022-5D07-A5E06AABB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84915</xdr:colOff>
      <xdr:row>262</xdr:row>
      <xdr:rowOff>17840</xdr:rowOff>
    </xdr:from>
    <xdr:to>
      <xdr:col>7</xdr:col>
      <xdr:colOff>598024</xdr:colOff>
      <xdr:row>282</xdr:row>
      <xdr:rowOff>30131</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A8F4CEA0-3571-2E30-B007-C024178C27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4915" y="48033486"/>
              <a:ext cx="6339033" cy="36776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332155</xdr:colOff>
      <xdr:row>64</xdr:row>
      <xdr:rowOff>44823</xdr:rowOff>
    </xdr:from>
    <xdr:to>
      <xdr:col>22</xdr:col>
      <xdr:colOff>336177</xdr:colOff>
      <xdr:row>85</xdr:row>
      <xdr:rowOff>60614</xdr:rowOff>
    </xdr:to>
    <xdr:sp macro="" textlink="">
      <xdr:nvSpPr>
        <xdr:cNvPr id="68" name="Rectangle: Rounded Corners 67">
          <a:extLst>
            <a:ext uri="{FF2B5EF4-FFF2-40B4-BE49-F238E27FC236}">
              <a16:creationId xmlns:a16="http://schemas.microsoft.com/office/drawing/2014/main" id="{972AD2B1-1239-47E0-9978-454BDBF86B66}"/>
            </a:ext>
          </a:extLst>
        </xdr:cNvPr>
        <xdr:cNvSpPr/>
      </xdr:nvSpPr>
      <xdr:spPr>
        <a:xfrm>
          <a:off x="6988449" y="11519647"/>
          <a:ext cx="6660316" cy="378096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0</xdr:colOff>
      <xdr:row>64</xdr:row>
      <xdr:rowOff>86590</xdr:rowOff>
    </xdr:from>
    <xdr:to>
      <xdr:col>11</xdr:col>
      <xdr:colOff>8659</xdr:colOff>
      <xdr:row>85</xdr:row>
      <xdr:rowOff>58615</xdr:rowOff>
    </xdr:to>
    <xdr:sp macro="" textlink="">
      <xdr:nvSpPr>
        <xdr:cNvPr id="66" name="Rectangle: Rounded Corners 65">
          <a:extLst>
            <a:ext uri="{FF2B5EF4-FFF2-40B4-BE49-F238E27FC236}">
              <a16:creationId xmlns:a16="http://schemas.microsoft.com/office/drawing/2014/main" id="{20AD6FC5-8D14-4562-9354-B91056F4F8C3}"/>
            </a:ext>
          </a:extLst>
        </xdr:cNvPr>
        <xdr:cNvSpPr/>
      </xdr:nvSpPr>
      <xdr:spPr>
        <a:xfrm>
          <a:off x="0" y="9758128"/>
          <a:ext cx="6671274" cy="36647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150916</xdr:colOff>
      <xdr:row>64</xdr:row>
      <xdr:rowOff>47625</xdr:rowOff>
    </xdr:from>
    <xdr:to>
      <xdr:col>33</xdr:col>
      <xdr:colOff>155510</xdr:colOff>
      <xdr:row>85</xdr:row>
      <xdr:rowOff>101081</xdr:rowOff>
    </xdr:to>
    <xdr:sp macro="" textlink="">
      <xdr:nvSpPr>
        <xdr:cNvPr id="64" name="Rectangle: Rounded Corners 63">
          <a:extLst>
            <a:ext uri="{FF2B5EF4-FFF2-40B4-BE49-F238E27FC236}">
              <a16:creationId xmlns:a16="http://schemas.microsoft.com/office/drawing/2014/main" id="{D1821DFF-CA21-4C06-AE6B-21FF44C0C6AF}"/>
            </a:ext>
          </a:extLst>
        </xdr:cNvPr>
        <xdr:cNvSpPr/>
      </xdr:nvSpPr>
      <xdr:spPr>
        <a:xfrm>
          <a:off x="14100181" y="10311298"/>
          <a:ext cx="6069492" cy="3972314"/>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0</xdr:colOff>
      <xdr:row>44</xdr:row>
      <xdr:rowOff>141485</xdr:rowOff>
    </xdr:from>
    <xdr:to>
      <xdr:col>32</xdr:col>
      <xdr:colOff>503207</xdr:colOff>
      <xdr:row>61</xdr:row>
      <xdr:rowOff>132826</xdr:rowOff>
    </xdr:to>
    <xdr:sp macro="" textlink="">
      <xdr:nvSpPr>
        <xdr:cNvPr id="62" name="Rectangle: Rounded Corners 61">
          <a:extLst>
            <a:ext uri="{FF2B5EF4-FFF2-40B4-BE49-F238E27FC236}">
              <a16:creationId xmlns:a16="http://schemas.microsoft.com/office/drawing/2014/main" id="{0A252343-65BB-415B-B013-A10AEC5C682B}"/>
            </a:ext>
          </a:extLst>
        </xdr:cNvPr>
        <xdr:cNvSpPr/>
      </xdr:nvSpPr>
      <xdr:spPr>
        <a:xfrm>
          <a:off x="13888528" y="6683183"/>
          <a:ext cx="5937849" cy="316873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8282</xdr:colOff>
      <xdr:row>24</xdr:row>
      <xdr:rowOff>16565</xdr:rowOff>
    </xdr:from>
    <xdr:to>
      <xdr:col>11</xdr:col>
      <xdr:colOff>165652</xdr:colOff>
      <xdr:row>42</xdr:row>
      <xdr:rowOff>49695</xdr:rowOff>
    </xdr:to>
    <xdr:sp macro="" textlink="">
      <xdr:nvSpPr>
        <xdr:cNvPr id="47" name="Rectangle: Rounded Corners 46">
          <a:extLst>
            <a:ext uri="{FF2B5EF4-FFF2-40B4-BE49-F238E27FC236}">
              <a16:creationId xmlns:a16="http://schemas.microsoft.com/office/drawing/2014/main" id="{F0E9C885-E5E1-4DB7-8869-D4DA6F0A4F91}"/>
            </a:ext>
          </a:extLst>
        </xdr:cNvPr>
        <xdr:cNvSpPr/>
      </xdr:nvSpPr>
      <xdr:spPr>
        <a:xfrm>
          <a:off x="8282" y="2744179"/>
          <a:ext cx="6824870" cy="330626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463827</xdr:colOff>
      <xdr:row>17</xdr:row>
      <xdr:rowOff>8283</xdr:rowOff>
    </xdr:from>
    <xdr:to>
      <xdr:col>9</xdr:col>
      <xdr:colOff>190501</xdr:colOff>
      <xdr:row>23</xdr:row>
      <xdr:rowOff>16565</xdr:rowOff>
    </xdr:to>
    <xdr:sp macro="" textlink="">
      <xdr:nvSpPr>
        <xdr:cNvPr id="41" name="Rectangle: Rounded Corners 40">
          <a:extLst>
            <a:ext uri="{FF2B5EF4-FFF2-40B4-BE49-F238E27FC236}">
              <a16:creationId xmlns:a16="http://schemas.microsoft.com/office/drawing/2014/main" id="{DE6792A8-3B61-4E65-9435-7EA296904B03}"/>
            </a:ext>
          </a:extLst>
        </xdr:cNvPr>
        <xdr:cNvSpPr/>
      </xdr:nvSpPr>
      <xdr:spPr>
        <a:xfrm>
          <a:off x="1076740" y="1466022"/>
          <a:ext cx="4629978" cy="110158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263403</xdr:colOff>
      <xdr:row>9</xdr:row>
      <xdr:rowOff>134585</xdr:rowOff>
    </xdr:from>
    <xdr:to>
      <xdr:col>21</xdr:col>
      <xdr:colOff>81186</xdr:colOff>
      <xdr:row>15</xdr:row>
      <xdr:rowOff>109737</xdr:rowOff>
    </xdr:to>
    <xdr:sp macro="" textlink="">
      <xdr:nvSpPr>
        <xdr:cNvPr id="39" name="Rectangle: Rounded Corners 38">
          <a:extLst>
            <a:ext uri="{FF2B5EF4-FFF2-40B4-BE49-F238E27FC236}">
              <a16:creationId xmlns:a16="http://schemas.microsoft.com/office/drawing/2014/main" id="{96B0E332-E13B-0BF5-A687-4DBB1C4DA8E6}"/>
            </a:ext>
          </a:extLst>
        </xdr:cNvPr>
        <xdr:cNvSpPr/>
      </xdr:nvSpPr>
      <xdr:spPr>
        <a:xfrm>
          <a:off x="6998939" y="1726621"/>
          <a:ext cx="5940997" cy="1036509"/>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371266</xdr:colOff>
      <xdr:row>12</xdr:row>
      <xdr:rowOff>81933</xdr:rowOff>
    </xdr:from>
    <xdr:to>
      <xdr:col>21</xdr:col>
      <xdr:colOff>6642</xdr:colOff>
      <xdr:row>14</xdr:row>
      <xdr:rowOff>134585</xdr:rowOff>
    </xdr:to>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3AAAE94F-084D-447E-A64E-163938087C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019059" y="2289105"/>
              <a:ext cx="5678824" cy="420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362983</xdr:colOff>
      <xdr:row>9</xdr:row>
      <xdr:rowOff>108857</xdr:rowOff>
    </xdr:from>
    <xdr:ext cx="5781261" cy="468013"/>
    <xdr:sp macro="" textlink="">
      <xdr:nvSpPr>
        <xdr:cNvPr id="38" name="Rectangle 37">
          <a:extLst>
            <a:ext uri="{FF2B5EF4-FFF2-40B4-BE49-F238E27FC236}">
              <a16:creationId xmlns:a16="http://schemas.microsoft.com/office/drawing/2014/main" id="{02C67BD1-DA55-13BD-4912-2B64863FA4D0}"/>
            </a:ext>
          </a:extLst>
        </xdr:cNvPr>
        <xdr:cNvSpPr/>
      </xdr:nvSpPr>
      <xdr:spPr>
        <a:xfrm>
          <a:off x="7098519" y="1700893"/>
          <a:ext cx="5781261" cy="468013"/>
        </a:xfrm>
        <a:prstGeom prst="rect">
          <a:avLst/>
        </a:prstGeom>
        <a:noFill/>
      </xdr:spPr>
      <xdr:txBody>
        <a:bodyPr wrap="square" lIns="91440" tIns="45720" rIns="91440" bIns="45720">
          <a:spAutoFit/>
        </a:bodyPr>
        <a:lstStyle/>
        <a:p>
          <a:pPr algn="ctr"/>
          <a:r>
            <a:rPr lang="en-IN" sz="2400">
              <a:solidFill>
                <a:schemeClr val="bg1"/>
              </a:solidFill>
            </a:rPr>
            <a:t>Filter by Year (applies to all charts)</a:t>
          </a:r>
          <a:endParaRPr lang="en-US" sz="24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588066</xdr:colOff>
      <xdr:row>19</xdr:row>
      <xdr:rowOff>132522</xdr:rowOff>
    </xdr:from>
    <xdr:to>
      <xdr:col>9</xdr:col>
      <xdr:colOff>16566</xdr:colOff>
      <xdr:row>22</xdr:row>
      <xdr:rowOff>16563</xdr:rowOff>
    </xdr:to>
    <mc:AlternateContent xmlns:mc="http://schemas.openxmlformats.org/markup-compatibility/2006" xmlns:a14="http://schemas.microsoft.com/office/drawing/2010/main">
      <mc:Choice Requires="a14">
        <xdr:graphicFrame macro="">
          <xdr:nvGraphicFramePr>
            <xdr:cNvPr id="40" name="Category 1">
              <a:extLst>
                <a:ext uri="{FF2B5EF4-FFF2-40B4-BE49-F238E27FC236}">
                  <a16:creationId xmlns:a16="http://schemas.microsoft.com/office/drawing/2014/main" id="{E13D5570-EB51-48AD-A222-46739A039E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94202" y="1950931"/>
              <a:ext cx="4277591" cy="429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463826</xdr:colOff>
      <xdr:row>17</xdr:row>
      <xdr:rowOff>40534</xdr:rowOff>
    </xdr:from>
    <xdr:ext cx="4589590" cy="405432"/>
    <xdr:sp macro="" textlink="">
      <xdr:nvSpPr>
        <xdr:cNvPr id="42" name="Rectangle 41">
          <a:extLst>
            <a:ext uri="{FF2B5EF4-FFF2-40B4-BE49-F238E27FC236}">
              <a16:creationId xmlns:a16="http://schemas.microsoft.com/office/drawing/2014/main" id="{BBD2C864-7B0D-F327-758F-DEAD0D35E289}"/>
            </a:ext>
          </a:extLst>
        </xdr:cNvPr>
        <xdr:cNvSpPr/>
      </xdr:nvSpPr>
      <xdr:spPr>
        <a:xfrm>
          <a:off x="1076739" y="1498273"/>
          <a:ext cx="4589590" cy="405432"/>
        </a:xfrm>
        <a:prstGeom prst="rect">
          <a:avLst/>
        </a:prstGeom>
        <a:noFill/>
      </xdr:spPr>
      <xdr:txBody>
        <a:bodyPr wrap="none" lIns="91440" tIns="45720" rIns="91440" bIns="45720">
          <a:spAutoFit/>
        </a:bodyPr>
        <a:lstStyle/>
        <a:p>
          <a:pPr algn="ctr"/>
          <a:r>
            <a:rPr lang="en-IN" sz="2000">
              <a:solidFill>
                <a:schemeClr val="bg1"/>
              </a:solidFill>
            </a:rPr>
            <a:t>Filter by Category (only affects chart below)</a:t>
          </a:r>
          <a:endParaRPr lang="en-US" sz="20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8283</xdr:colOff>
      <xdr:row>25</xdr:row>
      <xdr:rowOff>41413</xdr:rowOff>
    </xdr:from>
    <xdr:to>
      <xdr:col>11</xdr:col>
      <xdr:colOff>87932</xdr:colOff>
      <xdr:row>41</xdr:row>
      <xdr:rowOff>17500</xdr:rowOff>
    </xdr:to>
    <xdr:graphicFrame macro="">
      <xdr:nvGraphicFramePr>
        <xdr:cNvPr id="49" name="Chart 48">
          <a:extLst>
            <a:ext uri="{FF2B5EF4-FFF2-40B4-BE49-F238E27FC236}">
              <a16:creationId xmlns:a16="http://schemas.microsoft.com/office/drawing/2014/main" id="{6E336B2D-62D0-4C89-AFF9-934F2BE01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347870</xdr:colOff>
      <xdr:row>24</xdr:row>
      <xdr:rowOff>65382</xdr:rowOff>
    </xdr:from>
    <xdr:ext cx="6211956" cy="374077"/>
    <xdr:sp macro="" textlink="">
      <xdr:nvSpPr>
        <xdr:cNvPr id="50" name="Rectangle 49">
          <a:extLst>
            <a:ext uri="{FF2B5EF4-FFF2-40B4-BE49-F238E27FC236}">
              <a16:creationId xmlns:a16="http://schemas.microsoft.com/office/drawing/2014/main" id="{F4BEDDC7-D97E-46B4-7838-8BC9F89FDB45}"/>
            </a:ext>
          </a:extLst>
        </xdr:cNvPr>
        <xdr:cNvSpPr/>
      </xdr:nvSpPr>
      <xdr:spPr>
        <a:xfrm>
          <a:off x="347870" y="2792996"/>
          <a:ext cx="6211956" cy="374077"/>
        </a:xfrm>
        <a:prstGeom prst="rect">
          <a:avLst/>
        </a:prstGeom>
        <a:noFill/>
      </xdr:spPr>
      <xdr:txBody>
        <a:bodyPr wrap="square" lIns="91440" tIns="45720" rIns="91440" bIns="45720">
          <a:spAutoFit/>
        </a:bodyPr>
        <a:lstStyle/>
        <a:p>
          <a:pPr algn="ctr"/>
          <a:r>
            <a:rPr lang="en-IN" sz="1800">
              <a:solidFill>
                <a:schemeClr val="bg1"/>
              </a:solidFill>
            </a:rPr>
            <a:t>Sales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11</xdr:col>
      <xdr:colOff>414133</xdr:colOff>
      <xdr:row>23</xdr:row>
      <xdr:rowOff>182217</xdr:rowOff>
    </xdr:from>
    <xdr:to>
      <xdr:col>21</xdr:col>
      <xdr:colOff>560717</xdr:colOff>
      <xdr:row>42</xdr:row>
      <xdr:rowOff>33129</xdr:rowOff>
    </xdr:to>
    <xdr:sp macro="" textlink="">
      <xdr:nvSpPr>
        <xdr:cNvPr id="51" name="Rectangle: Rounded Corners 50">
          <a:extLst>
            <a:ext uri="{FF2B5EF4-FFF2-40B4-BE49-F238E27FC236}">
              <a16:creationId xmlns:a16="http://schemas.microsoft.com/office/drawing/2014/main" id="{C89E3B46-480D-41B5-96B3-8B11ECA95596}"/>
            </a:ext>
          </a:extLst>
        </xdr:cNvPr>
        <xdr:cNvSpPr/>
      </xdr:nvSpPr>
      <xdr:spPr>
        <a:xfrm>
          <a:off x="7056473" y="2798896"/>
          <a:ext cx="6185074"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11</xdr:col>
      <xdr:colOff>505241</xdr:colOff>
      <xdr:row>25</xdr:row>
      <xdr:rowOff>124238</xdr:rowOff>
    </xdr:from>
    <xdr:to>
      <xdr:col>21</xdr:col>
      <xdr:colOff>410044</xdr:colOff>
      <xdr:row>40</xdr:row>
      <xdr:rowOff>80388</xdr:rowOff>
    </xdr:to>
    <xdr:graphicFrame macro="">
      <xdr:nvGraphicFramePr>
        <xdr:cNvPr id="52" name="Chart 51">
          <a:extLst>
            <a:ext uri="{FF2B5EF4-FFF2-40B4-BE49-F238E27FC236}">
              <a16:creationId xmlns:a16="http://schemas.microsoft.com/office/drawing/2014/main" id="{8007429E-9A85-482B-B81D-F6BC3F2F0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359434</xdr:colOff>
      <xdr:row>23</xdr:row>
      <xdr:rowOff>153085</xdr:rowOff>
    </xdr:from>
    <xdr:to>
      <xdr:col>32</xdr:col>
      <xdr:colOff>347180</xdr:colOff>
      <xdr:row>42</xdr:row>
      <xdr:rowOff>3997</xdr:rowOff>
    </xdr:to>
    <xdr:sp macro="" textlink="">
      <xdr:nvSpPr>
        <xdr:cNvPr id="53" name="Rectangle: Rounded Corners 52">
          <a:extLst>
            <a:ext uri="{FF2B5EF4-FFF2-40B4-BE49-F238E27FC236}">
              <a16:creationId xmlns:a16="http://schemas.microsoft.com/office/drawing/2014/main" id="{BB665224-5CD7-4A60-AA38-CEB752A5B718}"/>
            </a:ext>
          </a:extLst>
        </xdr:cNvPr>
        <xdr:cNvSpPr/>
      </xdr:nvSpPr>
      <xdr:spPr>
        <a:xfrm>
          <a:off x="13644113" y="2769764"/>
          <a:ext cx="6026237"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22</xdr:col>
      <xdr:colOff>474236</xdr:colOff>
      <xdr:row>25</xdr:row>
      <xdr:rowOff>92471</xdr:rowOff>
    </xdr:from>
    <xdr:to>
      <xdr:col>32</xdr:col>
      <xdr:colOff>254680</xdr:colOff>
      <xdr:row>40</xdr:row>
      <xdr:rowOff>54269</xdr:rowOff>
    </xdr:to>
    <xdr:graphicFrame macro="">
      <xdr:nvGraphicFramePr>
        <xdr:cNvPr id="54" name="Chart 53">
          <a:extLst>
            <a:ext uri="{FF2B5EF4-FFF2-40B4-BE49-F238E27FC236}">
              <a16:creationId xmlns:a16="http://schemas.microsoft.com/office/drawing/2014/main" id="{3B99E9D2-92F2-430C-9AEF-7B255E87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45</xdr:row>
      <xdr:rowOff>17320</xdr:rowOff>
    </xdr:from>
    <xdr:to>
      <xdr:col>11</xdr:col>
      <xdr:colOff>28754</xdr:colOff>
      <xdr:row>62</xdr:row>
      <xdr:rowOff>17319</xdr:rowOff>
    </xdr:to>
    <xdr:sp macro="" textlink="">
      <xdr:nvSpPr>
        <xdr:cNvPr id="56" name="Rectangle: Rounded Corners 55">
          <a:extLst>
            <a:ext uri="{FF2B5EF4-FFF2-40B4-BE49-F238E27FC236}">
              <a16:creationId xmlns:a16="http://schemas.microsoft.com/office/drawing/2014/main" id="{F40AA139-EB12-4F1E-8580-EA8F41DC7710}"/>
            </a:ext>
          </a:extLst>
        </xdr:cNvPr>
        <xdr:cNvSpPr/>
      </xdr:nvSpPr>
      <xdr:spPr>
        <a:xfrm>
          <a:off x="0" y="6745924"/>
          <a:ext cx="6671094" cy="31773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112568</xdr:colOff>
      <xdr:row>46</xdr:row>
      <xdr:rowOff>8659</xdr:rowOff>
    </xdr:from>
    <xdr:to>
      <xdr:col>10</xdr:col>
      <xdr:colOff>316160</xdr:colOff>
      <xdr:row>60</xdr:row>
      <xdr:rowOff>152299</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F6B080AC-D0AC-4798-A21D-6E31869E5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568" y="8421139"/>
              <a:ext cx="6299592" cy="2703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416943</xdr:colOff>
      <xdr:row>44</xdr:row>
      <xdr:rowOff>123679</xdr:rowOff>
    </xdr:from>
    <xdr:to>
      <xdr:col>22</xdr:col>
      <xdr:colOff>156307</xdr:colOff>
      <xdr:row>61</xdr:row>
      <xdr:rowOff>115020</xdr:rowOff>
    </xdr:to>
    <xdr:sp macro="" textlink="">
      <xdr:nvSpPr>
        <xdr:cNvPr id="59" name="Rectangle: Rounded Corners 58">
          <a:extLst>
            <a:ext uri="{FF2B5EF4-FFF2-40B4-BE49-F238E27FC236}">
              <a16:creationId xmlns:a16="http://schemas.microsoft.com/office/drawing/2014/main" id="{42007B5F-BB2A-4816-B77B-656F237B4E34}"/>
            </a:ext>
          </a:extLst>
        </xdr:cNvPr>
        <xdr:cNvSpPr/>
      </xdr:nvSpPr>
      <xdr:spPr>
        <a:xfrm>
          <a:off x="7079558" y="6278294"/>
          <a:ext cx="6401980" cy="298072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12</xdr:col>
      <xdr:colOff>65351</xdr:colOff>
      <xdr:row>46</xdr:row>
      <xdr:rowOff>83976</xdr:rowOff>
    </xdr:from>
    <xdr:to>
      <xdr:col>21</xdr:col>
      <xdr:colOff>559131</xdr:colOff>
      <xdr:row>60</xdr:row>
      <xdr:rowOff>80411</xdr:rowOff>
    </xdr:to>
    <xdr:graphicFrame macro="">
      <xdr:nvGraphicFramePr>
        <xdr:cNvPr id="60" name="Chart 59">
          <a:extLst>
            <a:ext uri="{FF2B5EF4-FFF2-40B4-BE49-F238E27FC236}">
              <a16:creationId xmlns:a16="http://schemas.microsoft.com/office/drawing/2014/main" id="{24F23299-09C2-4EDF-A7E4-C4D9A8AB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229634</xdr:colOff>
      <xdr:row>45</xdr:row>
      <xdr:rowOff>181187</xdr:rowOff>
    </xdr:from>
    <xdr:to>
      <xdr:col>32</xdr:col>
      <xdr:colOff>318806</xdr:colOff>
      <xdr:row>60</xdr:row>
      <xdr:rowOff>137921</xdr:rowOff>
    </xdr:to>
    <xdr:graphicFrame macro="">
      <xdr:nvGraphicFramePr>
        <xdr:cNvPr id="61" name="Chart 60">
          <a:extLst>
            <a:ext uri="{FF2B5EF4-FFF2-40B4-BE49-F238E27FC236}">
              <a16:creationId xmlns:a16="http://schemas.microsoft.com/office/drawing/2014/main" id="{9006D85B-5C65-4ABE-8A64-86EADBC6F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312552</xdr:colOff>
      <xdr:row>65</xdr:row>
      <xdr:rowOff>21647</xdr:rowOff>
    </xdr:from>
    <xdr:to>
      <xdr:col>32</xdr:col>
      <xdr:colOff>513651</xdr:colOff>
      <xdr:row>84</xdr:row>
      <xdr:rowOff>32941</xdr:rowOff>
    </xdr:to>
    <xdr:graphicFrame macro="">
      <xdr:nvGraphicFramePr>
        <xdr:cNvPr id="63" name="Chart 62">
          <a:extLst>
            <a:ext uri="{FF2B5EF4-FFF2-40B4-BE49-F238E27FC236}">
              <a16:creationId xmlns:a16="http://schemas.microsoft.com/office/drawing/2014/main" id="{C1F9BD6E-BCAA-4CC4-B279-016E17980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199158</xdr:colOff>
      <xdr:row>65</xdr:row>
      <xdr:rowOff>60612</xdr:rowOff>
    </xdr:from>
    <xdr:to>
      <xdr:col>10</xdr:col>
      <xdr:colOff>347332</xdr:colOff>
      <xdr:row>83</xdr:row>
      <xdr:rowOff>169527</xdr:rowOff>
    </xdr:to>
    <xdr:graphicFrame macro="">
      <xdr:nvGraphicFramePr>
        <xdr:cNvPr id="65" name="Chart 64">
          <a:extLst>
            <a:ext uri="{FF2B5EF4-FFF2-40B4-BE49-F238E27FC236}">
              <a16:creationId xmlns:a16="http://schemas.microsoft.com/office/drawing/2014/main" id="{1D013A25-0455-405C-9BAE-D0C34436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195340</xdr:colOff>
      <xdr:row>66</xdr:row>
      <xdr:rowOff>5994</xdr:rowOff>
    </xdr:from>
    <xdr:to>
      <xdr:col>22</xdr:col>
      <xdr:colOff>3775</xdr:colOff>
      <xdr:row>84</xdr:row>
      <xdr:rowOff>143196</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50094ECB-C69C-4F8F-9FAE-4A1430C6A8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510540" y="12076074"/>
              <a:ext cx="5904435" cy="3429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147202</xdr:colOff>
      <xdr:row>24</xdr:row>
      <xdr:rowOff>30746</xdr:rowOff>
    </xdr:from>
    <xdr:ext cx="5393929" cy="374077"/>
    <xdr:sp macro="" textlink="">
      <xdr:nvSpPr>
        <xdr:cNvPr id="72" name="Rectangle 71">
          <a:extLst>
            <a:ext uri="{FF2B5EF4-FFF2-40B4-BE49-F238E27FC236}">
              <a16:creationId xmlns:a16="http://schemas.microsoft.com/office/drawing/2014/main" id="{A6462856-11E5-F639-8C5B-897440450362}"/>
            </a:ext>
          </a:extLst>
        </xdr:cNvPr>
        <xdr:cNvSpPr/>
      </xdr:nvSpPr>
      <xdr:spPr>
        <a:xfrm>
          <a:off x="7393391" y="2834331"/>
          <a:ext cx="5393929" cy="374077"/>
        </a:xfrm>
        <a:prstGeom prst="rect">
          <a:avLst/>
        </a:prstGeom>
        <a:noFill/>
      </xdr:spPr>
      <xdr:txBody>
        <a:bodyPr wrap="square" lIns="91440" tIns="45720" rIns="91440" bIns="45720">
          <a:spAutoFit/>
        </a:bodyPr>
        <a:lstStyle/>
        <a:p>
          <a:pPr algn="ctr"/>
          <a:r>
            <a:rPr lang="en-IN" sz="1800">
              <a:solidFill>
                <a:schemeClr val="bg1"/>
              </a:solidFill>
            </a:rPr>
            <a:t>Quantity Sold by Product</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106983</xdr:colOff>
      <xdr:row>24</xdr:row>
      <xdr:rowOff>53945</xdr:rowOff>
    </xdr:from>
    <xdr:ext cx="5381410" cy="374077"/>
    <xdr:sp macro="" textlink="">
      <xdr:nvSpPr>
        <xdr:cNvPr id="81" name="Rectangle 80">
          <a:extLst>
            <a:ext uri="{FF2B5EF4-FFF2-40B4-BE49-F238E27FC236}">
              <a16:creationId xmlns:a16="http://schemas.microsoft.com/office/drawing/2014/main" id="{04EFFE69-AA02-C30C-C97F-164580583F11}"/>
            </a:ext>
          </a:extLst>
        </xdr:cNvPr>
        <xdr:cNvSpPr/>
      </xdr:nvSpPr>
      <xdr:spPr>
        <a:xfrm>
          <a:off x="13995511" y="2857530"/>
          <a:ext cx="5381410" cy="374077"/>
        </a:xfrm>
        <a:prstGeom prst="rect">
          <a:avLst/>
        </a:prstGeom>
        <a:noFill/>
      </xdr:spPr>
      <xdr:txBody>
        <a:bodyPr wrap="square" lIns="91440" tIns="45720" rIns="91440" bIns="45720">
          <a:spAutoFit/>
        </a:bodyPr>
        <a:lstStyle/>
        <a:p>
          <a:pPr algn="ctr"/>
          <a:r>
            <a:rPr lang="en-IN" sz="1800">
              <a:solidFill>
                <a:schemeClr val="bg1"/>
              </a:solidFill>
            </a:rPr>
            <a:t>Number of Orders by Region</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396984</xdr:colOff>
      <xdr:row>44</xdr:row>
      <xdr:rowOff>152729</xdr:rowOff>
    </xdr:from>
    <xdr:ext cx="5367291" cy="374077"/>
    <xdr:sp macro="" textlink="">
      <xdr:nvSpPr>
        <xdr:cNvPr id="85" name="Rectangle 84">
          <a:extLst>
            <a:ext uri="{FF2B5EF4-FFF2-40B4-BE49-F238E27FC236}">
              <a16:creationId xmlns:a16="http://schemas.microsoft.com/office/drawing/2014/main" id="{A5906E3E-483D-BC48-20D0-679D608AEB2B}"/>
            </a:ext>
          </a:extLst>
        </xdr:cNvPr>
        <xdr:cNvSpPr/>
      </xdr:nvSpPr>
      <xdr:spPr>
        <a:xfrm>
          <a:off x="7665292" y="6307344"/>
          <a:ext cx="5367291" cy="374077"/>
        </a:xfrm>
        <a:prstGeom prst="rect">
          <a:avLst/>
        </a:prstGeom>
        <a:noFill/>
      </xdr:spPr>
      <xdr:txBody>
        <a:bodyPr wrap="square" lIns="91440" tIns="45720" rIns="91440" bIns="45720">
          <a:spAutoFit/>
        </a:bodyPr>
        <a:lstStyle/>
        <a:p>
          <a:pPr algn="ctr"/>
          <a:r>
            <a:rPr lang="en-IN" sz="1800">
              <a:solidFill>
                <a:schemeClr val="bg1"/>
              </a:solidFill>
              <a:effectLst/>
              <a:latin typeface="+mn-lt"/>
              <a:ea typeface="+mn-ea"/>
              <a:cs typeface="+mn-cs"/>
            </a:rPr>
            <a:t>Top 5 Countries by Sales</a:t>
          </a:r>
          <a:endParaRPr lang="en-IN" sz="8000">
            <a:solidFill>
              <a:schemeClr val="bg1"/>
            </a:solidFill>
            <a:effectLst/>
          </a:endParaRPr>
        </a:p>
      </xdr:txBody>
    </xdr:sp>
    <xdr:clientData/>
  </xdr:oneCellAnchor>
  <xdr:oneCellAnchor>
    <xdr:from>
      <xdr:col>23</xdr:col>
      <xdr:colOff>514952</xdr:colOff>
      <xdr:row>64</xdr:row>
      <xdr:rowOff>85335</xdr:rowOff>
    </xdr:from>
    <xdr:ext cx="5148378" cy="342851"/>
    <xdr:sp macro="" textlink="">
      <xdr:nvSpPr>
        <xdr:cNvPr id="86" name="Rectangle 85">
          <a:extLst>
            <a:ext uri="{FF2B5EF4-FFF2-40B4-BE49-F238E27FC236}">
              <a16:creationId xmlns:a16="http://schemas.microsoft.com/office/drawing/2014/main" id="{E2A0E4EB-6AE8-6993-D118-60917CC0EFF1}"/>
            </a:ext>
          </a:extLst>
        </xdr:cNvPr>
        <xdr:cNvSpPr/>
      </xdr:nvSpPr>
      <xdr:spPr>
        <a:xfrm>
          <a:off x="14464217" y="10349008"/>
          <a:ext cx="5148378" cy="342851"/>
        </a:xfrm>
        <a:prstGeom prst="rect">
          <a:avLst/>
        </a:prstGeom>
        <a:noFill/>
      </xdr:spPr>
      <xdr:txBody>
        <a:bodyPr wrap="square" lIns="91440" tIns="45720" rIns="91440" bIns="45720">
          <a:spAutoFit/>
        </a:bodyPr>
        <a:lstStyle/>
        <a:p>
          <a:pPr algn="ctr"/>
          <a:r>
            <a:rPr lang="en-IN" sz="1600">
              <a:solidFill>
                <a:schemeClr val="bg1"/>
              </a:solidFill>
            </a:rPr>
            <a:t>Quantity Sold by Region</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275671</xdr:colOff>
      <xdr:row>64</xdr:row>
      <xdr:rowOff>98324</xdr:rowOff>
    </xdr:from>
    <xdr:ext cx="5689998" cy="342851"/>
    <xdr:sp macro="" textlink="">
      <xdr:nvSpPr>
        <xdr:cNvPr id="87" name="Rectangle 86">
          <a:extLst>
            <a:ext uri="{FF2B5EF4-FFF2-40B4-BE49-F238E27FC236}">
              <a16:creationId xmlns:a16="http://schemas.microsoft.com/office/drawing/2014/main" id="{65CA1230-3FA7-87B5-2B9B-B52911DAF53E}"/>
            </a:ext>
          </a:extLst>
        </xdr:cNvPr>
        <xdr:cNvSpPr/>
      </xdr:nvSpPr>
      <xdr:spPr>
        <a:xfrm>
          <a:off x="7537083" y="11573148"/>
          <a:ext cx="5689998" cy="342851"/>
        </a:xfrm>
        <a:prstGeom prst="rect">
          <a:avLst/>
        </a:prstGeom>
        <a:solidFill>
          <a:schemeClr val="tx1"/>
        </a:solidFill>
      </xdr:spPr>
      <xdr:txBody>
        <a:bodyPr wrap="square" lIns="91440" tIns="45720" rIns="91440" bIns="45720">
          <a:spAutoFit/>
        </a:bodyPr>
        <a:lstStyle/>
        <a:p>
          <a:pPr algn="ctr"/>
          <a:r>
            <a:rPr lang="en-IN" sz="1600">
              <a:solidFill>
                <a:schemeClr val="bg1"/>
              </a:solidFill>
            </a:rPr>
            <a:t>Top 5 States by Sales</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432955</xdr:colOff>
      <xdr:row>64</xdr:row>
      <xdr:rowOff>115643</xdr:rowOff>
    </xdr:from>
    <xdr:ext cx="5844885" cy="391051"/>
    <xdr:sp macro="" textlink="">
      <xdr:nvSpPr>
        <xdr:cNvPr id="88" name="Rectangle 87">
          <a:extLst>
            <a:ext uri="{FF2B5EF4-FFF2-40B4-BE49-F238E27FC236}">
              <a16:creationId xmlns:a16="http://schemas.microsoft.com/office/drawing/2014/main" id="{1085CE32-D489-12A6-18ED-96F682CC03AA}"/>
            </a:ext>
          </a:extLst>
        </xdr:cNvPr>
        <xdr:cNvSpPr/>
      </xdr:nvSpPr>
      <xdr:spPr>
        <a:xfrm>
          <a:off x="432955" y="9787181"/>
          <a:ext cx="5844885" cy="391051"/>
        </a:xfrm>
        <a:prstGeom prst="rect">
          <a:avLst/>
        </a:prstGeom>
        <a:noFill/>
      </xdr:spPr>
      <xdr:txBody>
        <a:bodyPr wrap="none" lIns="91440" tIns="45720" rIns="91440" bIns="45720">
          <a:noAutofit/>
        </a:bodyPr>
        <a:lstStyle/>
        <a:p>
          <a:pPr algn="ctr"/>
          <a:r>
            <a:rPr lang="en-IN" sz="1600">
              <a:solidFill>
                <a:schemeClr val="bg1"/>
              </a:solidFill>
            </a:rPr>
            <a:t>Monthly Order Count</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516365</xdr:colOff>
      <xdr:row>44</xdr:row>
      <xdr:rowOff>175602</xdr:rowOff>
    </xdr:from>
    <xdr:ext cx="5016243" cy="374077"/>
    <xdr:sp macro="" textlink="">
      <xdr:nvSpPr>
        <xdr:cNvPr id="89" name="Rectangle 88">
          <a:extLst>
            <a:ext uri="{FF2B5EF4-FFF2-40B4-BE49-F238E27FC236}">
              <a16:creationId xmlns:a16="http://schemas.microsoft.com/office/drawing/2014/main" id="{9233D3CC-2F01-ABC6-14E8-B7A8E5035593}"/>
            </a:ext>
          </a:extLst>
        </xdr:cNvPr>
        <xdr:cNvSpPr/>
      </xdr:nvSpPr>
      <xdr:spPr>
        <a:xfrm>
          <a:off x="14404893" y="6717300"/>
          <a:ext cx="5016243" cy="374077"/>
        </a:xfrm>
        <a:prstGeom prst="rect">
          <a:avLst/>
        </a:prstGeom>
        <a:noFill/>
      </xdr:spPr>
      <xdr:txBody>
        <a:bodyPr wrap="square" lIns="91440" tIns="45720" rIns="91440" bIns="45720">
          <a:spAutoFit/>
        </a:bodyPr>
        <a:lstStyle/>
        <a:p>
          <a:pPr algn="ctr"/>
          <a:r>
            <a:rPr lang="en-IN" sz="1800">
              <a:solidFill>
                <a:schemeClr val="bg1"/>
              </a:solidFill>
            </a:rPr>
            <a:t>Product Count and Quantity Sold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217714</xdr:colOff>
      <xdr:row>0</xdr:row>
      <xdr:rowOff>163286</xdr:rowOff>
    </xdr:from>
    <xdr:to>
      <xdr:col>5</xdr:col>
      <xdr:colOff>81643</xdr:colOff>
      <xdr:row>9</xdr:row>
      <xdr:rowOff>68035</xdr:rowOff>
    </xdr:to>
    <xdr:sp macro="" textlink="">
      <xdr:nvSpPr>
        <xdr:cNvPr id="2" name="Rectangle: Rounded Corners 1">
          <a:extLst>
            <a:ext uri="{FF2B5EF4-FFF2-40B4-BE49-F238E27FC236}">
              <a16:creationId xmlns:a16="http://schemas.microsoft.com/office/drawing/2014/main" id="{E351AEF5-452E-54DB-63A7-0977A1D83479}"/>
            </a:ext>
          </a:extLst>
        </xdr:cNvPr>
        <xdr:cNvSpPr/>
      </xdr:nvSpPr>
      <xdr:spPr>
        <a:xfrm>
          <a:off x="217714" y="163286"/>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449036</xdr:colOff>
      <xdr:row>1</xdr:row>
      <xdr:rowOff>1</xdr:rowOff>
    </xdr:from>
    <xdr:to>
      <xdr:col>10</xdr:col>
      <xdr:colOff>312965</xdr:colOff>
      <xdr:row>9</xdr:row>
      <xdr:rowOff>81643</xdr:rowOff>
    </xdr:to>
    <xdr:sp macro="" textlink="">
      <xdr:nvSpPr>
        <xdr:cNvPr id="3" name="Rectangle: Rounded Corners 2">
          <a:extLst>
            <a:ext uri="{FF2B5EF4-FFF2-40B4-BE49-F238E27FC236}">
              <a16:creationId xmlns:a16="http://schemas.microsoft.com/office/drawing/2014/main" id="{20B3A625-495C-69EC-1A89-71DA2F989400}"/>
            </a:ext>
          </a:extLst>
        </xdr:cNvPr>
        <xdr:cNvSpPr/>
      </xdr:nvSpPr>
      <xdr:spPr>
        <a:xfrm>
          <a:off x="3510643" y="176894"/>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solidFill>
                <a:schemeClr val="tx1"/>
              </a:solidFill>
            </a:rPr>
            <a:t>Total</a:t>
          </a:r>
          <a:r>
            <a:rPr lang="en-IN" sz="3600" baseline="0">
              <a:solidFill>
                <a:schemeClr val="tx1"/>
              </a:solidFill>
            </a:rPr>
            <a:t> Orders</a:t>
          </a:r>
        </a:p>
        <a:p>
          <a:pPr algn="ctr"/>
          <a:r>
            <a:rPr lang="en-IN" sz="3600" baseline="0">
              <a:solidFill>
                <a:schemeClr val="tx1"/>
              </a:solidFill>
            </a:rPr>
            <a:t>1000</a:t>
          </a:r>
          <a:endParaRPr lang="en-IN" sz="3600">
            <a:solidFill>
              <a:schemeClr val="tx1"/>
            </a:solidFill>
          </a:endParaRPr>
        </a:p>
      </xdr:txBody>
    </xdr:sp>
    <xdr:clientData/>
  </xdr:twoCellAnchor>
  <xdr:twoCellAnchor>
    <xdr:from>
      <xdr:col>21</xdr:col>
      <xdr:colOff>544286</xdr:colOff>
      <xdr:row>1</xdr:row>
      <xdr:rowOff>13608</xdr:rowOff>
    </xdr:from>
    <xdr:to>
      <xdr:col>26</xdr:col>
      <xdr:colOff>408215</xdr:colOff>
      <xdr:row>9</xdr:row>
      <xdr:rowOff>95250</xdr:rowOff>
    </xdr:to>
    <xdr:sp macro="" textlink="">
      <xdr:nvSpPr>
        <xdr:cNvPr id="4" name="Rectangle: Rounded Corners 3">
          <a:extLst>
            <a:ext uri="{FF2B5EF4-FFF2-40B4-BE49-F238E27FC236}">
              <a16:creationId xmlns:a16="http://schemas.microsoft.com/office/drawing/2014/main" id="{B3DF0FE8-BCF8-DD5F-3639-BEF8D75114AC}"/>
            </a:ext>
          </a:extLst>
        </xdr:cNvPr>
        <xdr:cNvSpPr/>
      </xdr:nvSpPr>
      <xdr:spPr>
        <a:xfrm>
          <a:off x="13403036"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217714</xdr:colOff>
      <xdr:row>1</xdr:row>
      <xdr:rowOff>13608</xdr:rowOff>
    </xdr:from>
    <xdr:to>
      <xdr:col>32</xdr:col>
      <xdr:colOff>81643</xdr:colOff>
      <xdr:row>9</xdr:row>
      <xdr:rowOff>95250</xdr:rowOff>
    </xdr:to>
    <xdr:sp macro="" textlink="">
      <xdr:nvSpPr>
        <xdr:cNvPr id="5" name="Rectangle: Rounded Corners 4">
          <a:extLst>
            <a:ext uri="{FF2B5EF4-FFF2-40B4-BE49-F238E27FC236}">
              <a16:creationId xmlns:a16="http://schemas.microsoft.com/office/drawing/2014/main" id="{F5F9553F-E907-73CB-B96A-946F6F81905D}"/>
            </a:ext>
          </a:extLst>
        </xdr:cNvPr>
        <xdr:cNvSpPr/>
      </xdr:nvSpPr>
      <xdr:spPr>
        <a:xfrm>
          <a:off x="16750393"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190501</xdr:colOff>
      <xdr:row>1</xdr:row>
      <xdr:rowOff>14207</xdr:rowOff>
    </xdr:from>
    <xdr:ext cx="2925536" cy="1468971"/>
    <xdr:sp macro="" textlink="">
      <xdr:nvSpPr>
        <xdr:cNvPr id="6" name="Rectangle 5">
          <a:extLst>
            <a:ext uri="{FF2B5EF4-FFF2-40B4-BE49-F238E27FC236}">
              <a16:creationId xmlns:a16="http://schemas.microsoft.com/office/drawing/2014/main" id="{523A5763-435C-4DF6-3D32-30F13205F7B6}"/>
            </a:ext>
          </a:extLst>
        </xdr:cNvPr>
        <xdr:cNvSpPr/>
      </xdr:nvSpPr>
      <xdr:spPr>
        <a:xfrm>
          <a:off x="190501" y="191100"/>
          <a:ext cx="2925536"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Total Sales</a:t>
          </a:r>
        </a:p>
        <a:p>
          <a:pPr algn="ctr"/>
          <a:r>
            <a:rPr lang="en-US" sz="3600" b="0" cap="none" spc="0">
              <a:ln w="0"/>
              <a:solidFill>
                <a:schemeClr val="tx1"/>
              </a:solidFill>
              <a:effectLst>
                <a:outerShdw blurRad="38100" dist="19050" dir="2700000" algn="tl" rotWithShape="0">
                  <a:schemeClr val="dk1">
                    <a:alpha val="40000"/>
                  </a:schemeClr>
                </a:outerShdw>
              </a:effectLst>
            </a:rPr>
            <a:t> $5,42,162.40 </a:t>
          </a:r>
        </a:p>
        <a:p>
          <a:pPr algn="ct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421822</xdr:colOff>
      <xdr:row>1</xdr:row>
      <xdr:rowOff>600</xdr:rowOff>
    </xdr:from>
    <xdr:ext cx="2979963" cy="1468971"/>
    <xdr:sp macro="" textlink="">
      <xdr:nvSpPr>
        <xdr:cNvPr id="8" name="Rectangle 7">
          <a:extLst>
            <a:ext uri="{FF2B5EF4-FFF2-40B4-BE49-F238E27FC236}">
              <a16:creationId xmlns:a16="http://schemas.microsoft.com/office/drawing/2014/main" id="{57C46569-FE0E-D783-1F07-346C0030ED88}"/>
            </a:ext>
          </a:extLst>
        </xdr:cNvPr>
        <xdr:cNvSpPr/>
      </xdr:nvSpPr>
      <xdr:spPr>
        <a:xfrm>
          <a:off x="3483429" y="177493"/>
          <a:ext cx="2979963" cy="1468971"/>
        </a:xfrm>
        <a:prstGeom prst="rect">
          <a:avLst/>
        </a:prstGeom>
        <a:noFill/>
      </xdr:spPr>
      <xdr:txBody>
        <a:bodyPr wrap="square" lIns="91440" tIns="45720" rIns="91440" bIns="45720">
          <a:noAutofit/>
        </a:bodyPr>
        <a:lstStyle/>
        <a:p>
          <a:pPr algn="l"/>
          <a:endParaRPr lang="en-US" sz="3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21</xdr:col>
      <xdr:colOff>530680</xdr:colOff>
      <xdr:row>1</xdr:row>
      <xdr:rowOff>600</xdr:rowOff>
    </xdr:from>
    <xdr:ext cx="2939142" cy="1468971"/>
    <xdr:sp macro="" textlink="">
      <xdr:nvSpPr>
        <xdr:cNvPr id="9" name="Rectangle 8">
          <a:extLst>
            <a:ext uri="{FF2B5EF4-FFF2-40B4-BE49-F238E27FC236}">
              <a16:creationId xmlns:a16="http://schemas.microsoft.com/office/drawing/2014/main" id="{7498B5AC-6C18-5EAE-0DE4-EA136740A77E}"/>
            </a:ext>
          </a:extLst>
        </xdr:cNvPr>
        <xdr:cNvSpPr/>
      </xdr:nvSpPr>
      <xdr:spPr>
        <a:xfrm>
          <a:off x="13389430" y="177493"/>
          <a:ext cx="2939142"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 Total Qty</a:t>
          </a:r>
          <a:r>
            <a:rPr lang="en-US" sz="3600" b="0" cap="none" spc="0" baseline="0">
              <a:ln w="0"/>
              <a:solidFill>
                <a:schemeClr val="tx1"/>
              </a:solidFill>
              <a:effectLst>
                <a:outerShdw blurRad="38100" dist="19050" dir="2700000" algn="tl" rotWithShape="0">
                  <a:schemeClr val="dk1">
                    <a:alpha val="40000"/>
                  </a:schemeClr>
                </a:outerShdw>
              </a:effectLst>
            </a:rPr>
            <a:t> </a:t>
          </a:r>
          <a:r>
            <a:rPr lang="en-US" sz="3600" b="0" cap="none" spc="0">
              <a:ln w="0"/>
              <a:solidFill>
                <a:schemeClr val="tx1"/>
              </a:solidFill>
              <a:effectLst>
                <a:outerShdw blurRad="38100" dist="19050" dir="2700000" algn="tl" rotWithShape="0">
                  <a:schemeClr val="dk1">
                    <a:alpha val="40000"/>
                  </a:schemeClr>
                </a:outerShdw>
              </a:effectLst>
            </a:rPr>
            <a:t>Sold	</a:t>
          </a:r>
        </a:p>
        <a:p>
          <a:pPr algn="ctr"/>
          <a:r>
            <a:rPr lang="en-US" sz="3600" b="0" cap="none" spc="0">
              <a:ln w="0"/>
              <a:solidFill>
                <a:schemeClr val="tx1"/>
              </a:solidFill>
              <a:effectLst>
                <a:outerShdw blurRad="38100" dist="19050" dir="2700000" algn="tl" rotWithShape="0">
                  <a:schemeClr val="dk1">
                    <a:alpha val="40000"/>
                  </a:schemeClr>
                </a:outerShdw>
              </a:effectLst>
            </a:rPr>
            <a:t>5614</a:t>
          </a:r>
        </a:p>
      </xdr:txBody>
    </xdr:sp>
    <xdr:clientData/>
  </xdr:oneCellAnchor>
  <xdr:oneCellAnchor>
    <xdr:from>
      <xdr:col>27</xdr:col>
      <xdr:colOff>217715</xdr:colOff>
      <xdr:row>1</xdr:row>
      <xdr:rowOff>601</xdr:rowOff>
    </xdr:from>
    <xdr:ext cx="2925536" cy="1468971"/>
    <xdr:sp macro="" textlink="">
      <xdr:nvSpPr>
        <xdr:cNvPr id="10" name="Rectangle 9">
          <a:extLst>
            <a:ext uri="{FF2B5EF4-FFF2-40B4-BE49-F238E27FC236}">
              <a16:creationId xmlns:a16="http://schemas.microsoft.com/office/drawing/2014/main" id="{64191DA5-2096-7015-9752-4691077A828D}"/>
            </a:ext>
          </a:extLst>
        </xdr:cNvPr>
        <xdr:cNvSpPr/>
      </xdr:nvSpPr>
      <xdr:spPr>
        <a:xfrm>
          <a:off x="16750394" y="177494"/>
          <a:ext cx="2925536" cy="1468971"/>
        </a:xfrm>
        <a:prstGeom prst="rect">
          <a:avLst/>
        </a:prstGeom>
        <a:noFill/>
      </xdr:spPr>
      <xdr:txBody>
        <a:bodyPr wrap="square" lIns="91440" tIns="45720" rIns="91440" bIns="45720">
          <a:noAutofit/>
        </a:bodyPr>
        <a:lstStyle/>
        <a:p>
          <a:pPr algn="ctr"/>
          <a:r>
            <a:rPr lang="en-IN" sz="3600">
              <a:solidFill>
                <a:schemeClr val="tx1"/>
              </a:solidFill>
            </a:rPr>
            <a:t>Return % 51.80% </a:t>
          </a:r>
        </a:p>
      </xdr:txBody>
    </xdr:sp>
    <xdr:clientData/>
  </xdr:oneCellAnchor>
</xdr:wsDr>
</file>

<file path=xl/drawings/drawing3.xml><?xml version="1.0" encoding="utf-8"?>
<c:userShapes xmlns:c="http://schemas.openxmlformats.org/drawingml/2006/chart">
  <cdr:relSizeAnchor xmlns:cdr="http://schemas.openxmlformats.org/drawingml/2006/chartDrawing">
    <cdr:from>
      <cdr:x>0.47121</cdr:x>
      <cdr:y>0</cdr:y>
    </cdr:from>
    <cdr:to>
      <cdr:x>0.53605</cdr:x>
      <cdr:y>0.04247</cdr:y>
    </cdr:to>
    <cdr:sp macro="" textlink="">
      <cdr:nvSpPr>
        <cdr:cNvPr id="2" name="Rectangle 1">
          <a:extLst xmlns:a="http://schemas.openxmlformats.org/drawingml/2006/main">
            <a:ext uri="{FF2B5EF4-FFF2-40B4-BE49-F238E27FC236}">
              <a16:creationId xmlns:a16="http://schemas.microsoft.com/office/drawing/2014/main" id="{109181C3-A2FC-3A63-6125-BA1E9A6C9C8D}"/>
            </a:ext>
          </a:extLst>
        </cdr:cNvPr>
        <cdr:cNvSpPr/>
      </cdr:nvSpPr>
      <cdr:spPr>
        <a:xfrm xmlns:a="http://schemas.openxmlformats.org/drawingml/2006/main">
          <a:off x="2248357" y="0"/>
          <a:ext cx="309379" cy="107978"/>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IN" sz="100">
              <a:solidFill>
                <a:schemeClr val="tx1"/>
              </a:solidFill>
            </a:rPr>
            <a:t>Top 5 Countries by Sales</a:t>
          </a:r>
          <a:endParaRPr lang="en-US" sz="1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refreshedDate="45826.56766064815" createdVersion="8" refreshedVersion="8" minRefreshableVersion="3" recordCount="1000" xr:uid="{303E4689-2C17-4E0E-8111-DEE11D41754C}">
  <cacheSource type="worksheet">
    <worksheetSource ref="A1:P1001" sheet="Main Data(Cleaned)"/>
  </cacheSource>
  <cacheFields count="19">
    <cacheField name="Order_ID" numFmtId="0">
      <sharedItems/>
    </cacheField>
    <cacheField name="Customer Name" numFmtId="0">
      <sharedItems/>
    </cacheField>
    <cacheField name="Region" numFmtId="0">
      <sharedItems count="4">
        <s v="West"/>
        <s v="East"/>
        <s v="North"/>
        <s v="South"/>
      </sharedItems>
    </cacheField>
    <cacheField name="Product" numFmtId="0">
      <sharedItems count="10">
        <s v="Printer"/>
        <s v="Chair"/>
        <s v="Pen"/>
        <s v="Table"/>
        <s v="Keyboard"/>
        <s v="Monitor"/>
        <s v="Notebook"/>
        <s v="Router"/>
        <s v="Desk Lamp"/>
        <s v="Mouse"/>
      </sharedItems>
    </cacheField>
    <cacheField name="Quantity" numFmtId="0">
      <sharedItems containsSemiMixedTypes="0" containsString="0" containsNumber="1" containsInteger="1" minValue="1" maxValue="10"/>
    </cacheField>
    <cacheField name="Unit Price" numFmtId="164">
      <sharedItems containsSemiMixedTypes="0" containsString="0" containsNumber="1" minValue="0.76" maxValue="292.01"/>
    </cacheField>
    <cacheField name="Order Date" numFmtId="14">
      <sharedItems containsSemiMixedTypes="0" containsNonDate="0" containsDate="1" containsString="0" minDate="2023-01-02T00:00:00" maxDate="2025-12-19T00:00:00" count="653">
        <d v="2025-09-22T00:00:00"/>
        <d v="2025-09-15T00:00:00"/>
        <d v="2024-10-06T00:00:00"/>
        <d v="2023-10-17T00:00:00"/>
        <d v="2024-08-26T00:00:00"/>
        <d v="2025-04-21T00:00:00"/>
        <d v="2024-07-29T00:00:00"/>
        <d v="2023-07-19T00:00:00"/>
        <d v="2024-03-21T00:00:00"/>
        <d v="2024-10-26T00:00:00"/>
        <d v="2023-02-22T00:00:00"/>
        <d v="2023-12-30T00:00:00"/>
        <d v="2023-10-14T00:00:00"/>
        <d v="2023-10-24T00:00:00"/>
        <d v="2023-02-21T00:00:00"/>
        <d v="2023-03-11T00:00:00"/>
        <d v="2024-12-08T00:00:00"/>
        <d v="2024-11-23T00:00:00"/>
        <d v="2023-05-11T00:00:00"/>
        <d v="2023-01-04T00:00:00"/>
        <d v="2025-12-03T00:00:00"/>
        <d v="2023-04-27T00:00:00"/>
        <d v="2023-03-31T00:00:00"/>
        <d v="2024-10-09T00:00:00"/>
        <d v="2025-02-06T00:00:00"/>
        <d v="2023-07-12T00:00:00"/>
        <d v="2023-06-05T00:00:00"/>
        <d v="2024-05-14T00:00:00"/>
        <d v="2025-04-14T00:00:00"/>
        <d v="2023-09-08T00:00:00"/>
        <d v="2024-07-26T00:00:00"/>
        <d v="2025-01-22T00:00:00"/>
        <d v="2024-06-11T00:00:00"/>
        <d v="2025-05-07T00:00:00"/>
        <d v="2025-03-07T00:00:00"/>
        <d v="2024-02-09T00:00:00"/>
        <d v="2025-06-13T00:00:00"/>
        <d v="2023-05-29T00:00:00"/>
        <d v="2023-06-13T00:00:00"/>
        <d v="2023-05-23T00:00:00"/>
        <d v="2023-04-29T00:00:00"/>
        <d v="2023-10-29T00:00:00"/>
        <d v="2024-04-04T00:00:00"/>
        <d v="2024-06-01T00:00:00"/>
        <d v="2025-02-24T00:00:00"/>
        <d v="2023-07-25T00:00:00"/>
        <d v="2024-02-19T00:00:00"/>
        <d v="2025-07-28T00:00:00"/>
        <d v="2024-05-12T00:00:00"/>
        <d v="2024-09-16T00:00:00"/>
        <d v="2025-09-12T00:00:00"/>
        <d v="2025-02-23T00:00:00"/>
        <d v="2024-01-24T00:00:00"/>
        <d v="2023-06-11T00:00:00"/>
        <d v="2025-09-30T00:00:00"/>
        <d v="2024-02-05T00:00:00"/>
        <d v="2024-07-14T00:00:00"/>
        <d v="2024-07-04T00:00:00"/>
        <d v="2025-06-26T00:00:00"/>
        <d v="2025-09-08T00:00:00"/>
        <d v="2023-01-09T00:00:00"/>
        <d v="2024-02-21T00:00:00"/>
        <d v="2025-09-04T00:00:00"/>
        <d v="2023-11-08T00:00:00"/>
        <d v="2024-07-15T00:00:00"/>
        <d v="2023-07-21T00:00:00"/>
        <d v="2025-03-31T00:00:00"/>
        <d v="2023-05-10T00:00:00"/>
        <d v="2025-07-02T00:00:00"/>
        <d v="2023-07-07T00:00:00"/>
        <d v="2025-05-16T00:00:00"/>
        <d v="2025-09-19T00:00:00"/>
        <d v="2023-09-22T00:00:00"/>
        <d v="2023-08-12T00:00:00"/>
        <d v="2024-12-22T00:00:00"/>
        <d v="2023-08-14T00:00:00"/>
        <d v="2025-10-10T00:00:00"/>
        <d v="2023-07-31T00:00:00"/>
        <d v="2023-10-18T00:00:00"/>
        <d v="2024-09-29T00:00:00"/>
        <d v="2025-05-18T00:00:00"/>
        <d v="2024-12-19T00:00:00"/>
        <d v="2024-07-31T00:00:00"/>
        <d v="2025-03-21T00:00:00"/>
        <d v="2024-01-02T00:00:00"/>
        <d v="2024-10-05T00:00:00"/>
        <d v="2025-09-25T00:00:00"/>
        <d v="2025-02-05T00:00:00"/>
        <d v="2025-10-17T00:00:00"/>
        <d v="2025-07-12T00:00:00"/>
        <d v="2023-09-02T00:00:00"/>
        <d v="2023-01-31T00:00:00"/>
        <d v="2023-11-17T00:00:00"/>
        <d v="2023-08-29T00:00:00"/>
        <d v="2024-08-25T00:00:00"/>
        <d v="2024-04-16T00:00:00"/>
        <d v="2024-06-18T00:00:00"/>
        <d v="2024-05-21T00:00:00"/>
        <d v="2025-05-31T00:00:00"/>
        <d v="2024-12-28T00:00:00"/>
        <d v="2024-11-01T00:00:00"/>
        <d v="2025-06-17T00:00:00"/>
        <d v="2024-05-20T00:00:00"/>
        <d v="2024-06-07T00:00:00"/>
        <d v="2023-08-27T00:00:00"/>
        <d v="2024-08-04T00:00:00"/>
        <d v="2023-05-08T00:00:00"/>
        <d v="2024-07-05T00:00:00"/>
        <d v="2024-06-23T00:00:00"/>
        <d v="2025-02-04T00:00:00"/>
        <d v="2025-02-21T00:00:00"/>
        <d v="2023-05-15T00:00:00"/>
        <d v="2024-04-17T00:00:00"/>
        <d v="2025-10-24T00:00:00"/>
        <d v="2023-05-13T00:00:00"/>
        <d v="2025-01-05T00:00:00"/>
        <d v="2025-11-28T00:00:00"/>
        <d v="2025-03-09T00:00:00"/>
        <d v="2025-10-13T00:00:00"/>
        <d v="2023-12-27T00:00:00"/>
        <d v="2024-08-15T00:00:00"/>
        <d v="2024-09-08T00:00:00"/>
        <d v="2023-11-22T00:00:00"/>
        <d v="2025-08-19T00:00:00"/>
        <d v="2025-12-01T00:00:00"/>
        <d v="2025-05-12T00:00:00"/>
        <d v="2024-12-05T00:00:00"/>
        <d v="2024-03-23T00:00:00"/>
        <d v="2025-10-19T00:00:00"/>
        <d v="2025-08-12T00:00:00"/>
        <d v="2024-09-17T00:00:00"/>
        <d v="2025-08-07T00:00:00"/>
        <d v="2025-02-02T00:00:00"/>
        <d v="2024-04-18T00:00:00"/>
        <d v="2023-07-18T00:00:00"/>
        <d v="2023-04-06T00:00:00"/>
        <d v="2025-08-25T00:00:00"/>
        <d v="2024-10-24T00:00:00"/>
        <d v="2025-04-04T00:00:00"/>
        <d v="2024-08-17T00:00:00"/>
        <d v="2023-02-14T00:00:00"/>
        <d v="2023-01-30T00:00:00"/>
        <d v="2025-05-15T00:00:00"/>
        <d v="2025-03-18T00:00:00"/>
        <d v="2024-03-13T00:00:00"/>
        <d v="2025-09-01T00:00:00"/>
        <d v="2024-05-13T00:00:00"/>
        <d v="2024-08-06T00:00:00"/>
        <d v="2024-11-09T00:00:00"/>
        <d v="2023-04-02T00:00:00"/>
        <d v="2025-04-12T00:00:00"/>
        <d v="2025-05-19T00:00:00"/>
        <d v="2023-09-03T00:00:00"/>
        <d v="2024-03-08T00:00:00"/>
        <d v="2025-06-21T00:00:00"/>
        <d v="2023-05-18T00:00:00"/>
        <d v="2024-08-10T00:00:00"/>
        <d v="2025-11-05T00:00:00"/>
        <d v="2023-10-30T00:00:00"/>
        <d v="2025-08-20T00:00:00"/>
        <d v="2025-04-10T00:00:00"/>
        <d v="2024-06-15T00:00:00"/>
        <d v="2024-11-29T00:00:00"/>
        <d v="2025-05-30T00:00:00"/>
        <d v="2024-09-21T00:00:00"/>
        <d v="2025-11-02T00:00:00"/>
        <d v="2024-10-14T00:00:00"/>
        <d v="2023-07-27T00:00:00"/>
        <d v="2024-08-22T00:00:00"/>
        <d v="2023-10-07T00:00:00"/>
        <d v="2023-04-11T00:00:00"/>
        <d v="2025-07-13T00:00:00"/>
        <d v="2024-09-04T00:00:00"/>
        <d v="2025-05-08T00:00:00"/>
        <d v="2025-12-10T00:00:00"/>
        <d v="2024-04-24T00:00:00"/>
        <d v="2023-12-01T00:00:00"/>
        <d v="2023-02-06T00:00:00"/>
        <d v="2024-04-10T00:00:00"/>
        <d v="2024-10-22T00:00:00"/>
        <d v="2023-05-20T00:00:00"/>
        <d v="2024-12-04T00:00:00"/>
        <d v="2024-04-29T00:00:00"/>
        <d v="2025-03-10T00:00:00"/>
        <d v="2025-05-29T00:00:00"/>
        <d v="2025-03-27T00:00:00"/>
        <d v="2024-05-30T00:00:00"/>
        <d v="2025-11-06T00:00:00"/>
        <d v="2025-12-18T00:00:00"/>
        <d v="2025-11-13T00:00:00"/>
        <d v="2023-07-01T00:00:00"/>
        <d v="2025-03-06T00:00:00"/>
        <d v="2024-11-04T00:00:00"/>
        <d v="2025-08-09T00:00:00"/>
        <d v="2023-01-24T00:00:00"/>
        <d v="2025-07-27T00:00:00"/>
        <d v="2024-02-16T00:00:00"/>
        <d v="2025-01-29T00:00:00"/>
        <d v="2024-07-16T00:00:00"/>
        <d v="2025-06-10T00:00:00"/>
        <d v="2024-08-16T00:00:00"/>
        <d v="2024-06-20T00:00:00"/>
        <d v="2023-04-01T00:00:00"/>
        <d v="2023-11-01T00:00:00"/>
        <d v="2023-06-04T00:00:00"/>
        <d v="2023-03-10T00:00:00"/>
        <d v="2023-01-21T00:00:00"/>
        <d v="2024-10-31T00:00:00"/>
        <d v="2025-01-17T00:00:00"/>
        <d v="2024-11-03T00:00:00"/>
        <d v="2025-10-25T00:00:00"/>
        <d v="2024-01-11T00:00:00"/>
        <d v="2024-11-08T00:00:00"/>
        <d v="2023-06-23T00:00:00"/>
        <d v="2023-08-15T00:00:00"/>
        <d v="2025-08-14T00:00:00"/>
        <d v="2024-04-09T00:00:00"/>
        <d v="2023-01-05T00:00:00"/>
        <d v="2023-04-18T00:00:00"/>
        <d v="2025-06-14T00:00:00"/>
        <d v="2025-11-18T00:00:00"/>
        <d v="2024-06-24T00:00:00"/>
        <d v="2023-05-14T00:00:00"/>
        <d v="2025-11-09T00:00:00"/>
        <d v="2024-09-23T00:00:00"/>
        <d v="2025-05-26T00:00:00"/>
        <d v="2023-05-31T00:00:00"/>
        <d v="2023-03-14T00:00:00"/>
        <d v="2024-11-25T00:00:00"/>
        <d v="2023-07-20T00:00:00"/>
        <d v="2023-01-15T00:00:00"/>
        <d v="2025-06-18T00:00:00"/>
        <d v="2023-09-14T00:00:00"/>
        <d v="2024-05-25T00:00:00"/>
        <d v="2025-02-09T00:00:00"/>
        <d v="2024-03-15T00:00:00"/>
        <d v="2025-09-13T00:00:00"/>
        <d v="2024-12-17T00:00:00"/>
        <d v="2025-06-12T00:00:00"/>
        <d v="2023-10-09T00:00:00"/>
        <d v="2025-08-04T00:00:00"/>
        <d v="2024-06-03T00:00:00"/>
        <d v="2024-06-04T00:00:00"/>
        <d v="2024-03-16T00:00:00"/>
        <d v="2024-09-27T00:00:00"/>
        <d v="2023-03-05T00:00:00"/>
        <d v="2025-02-17T00:00:00"/>
        <d v="2023-09-27T00:00:00"/>
        <d v="2024-09-11T00:00:00"/>
        <d v="2023-02-20T00:00:00"/>
        <d v="2023-03-23T00:00:00"/>
        <d v="2025-09-11T00:00:00"/>
        <d v="2025-02-20T00:00:00"/>
        <d v="2025-11-25T00:00:00"/>
        <d v="2025-11-21T00:00:00"/>
        <d v="2023-02-27T00:00:00"/>
        <d v="2025-10-01T00:00:00"/>
        <d v="2025-02-16T00:00:00"/>
        <d v="2023-09-24T00:00:00"/>
        <d v="2023-04-14T00:00:00"/>
        <d v="2024-07-02T00:00:00"/>
        <d v="2024-08-20T00:00:00"/>
        <d v="2024-11-06T00:00:00"/>
        <d v="2023-04-19T00:00:00"/>
        <d v="2024-09-26T00:00:00"/>
        <d v="2024-11-18T00:00:00"/>
        <d v="2025-08-30T00:00:00"/>
        <d v="2024-03-06T00:00:00"/>
        <d v="2025-09-03T00:00:00"/>
        <d v="2023-01-08T00:00:00"/>
        <d v="2023-06-28T00:00:00"/>
        <d v="2024-02-28T00:00:00"/>
        <d v="2024-05-11T00:00:00"/>
        <d v="2025-06-04T00:00:00"/>
        <d v="2024-12-27T00:00:00"/>
        <d v="2023-05-05T00:00:00"/>
        <d v="2023-09-25T00:00:00"/>
        <d v="2025-02-07T00:00:00"/>
        <d v="2024-03-30T00:00:00"/>
        <d v="2024-04-03T00:00:00"/>
        <d v="2025-03-08T00:00:00"/>
        <d v="2024-10-07T00:00:00"/>
        <d v="2025-05-11T00:00:00"/>
        <d v="2024-01-13T00:00:00"/>
        <d v="2023-12-29T00:00:00"/>
        <d v="2024-03-22T00:00:00"/>
        <d v="2023-01-27T00:00:00"/>
        <d v="2023-03-20T00:00:00"/>
        <d v="2024-07-07T00:00:00"/>
        <d v="2025-05-25T00:00:00"/>
        <d v="2025-04-11T00:00:00"/>
        <d v="2025-05-27T00:00:00"/>
        <d v="2025-01-03T00:00:00"/>
        <d v="2023-10-02T00:00:00"/>
        <d v="2023-03-08T00:00:00"/>
        <d v="2023-03-13T00:00:00"/>
        <d v="2024-05-09T00:00:00"/>
        <d v="2024-03-31T00:00:00"/>
        <d v="2025-07-01T00:00:00"/>
        <d v="2025-07-17T00:00:00"/>
        <d v="2024-01-09T00:00:00"/>
        <d v="2024-07-27T00:00:00"/>
        <d v="2025-08-28T00:00:00"/>
        <d v="2023-06-08T00:00:00"/>
        <d v="2025-08-16T00:00:00"/>
        <d v="2025-11-10T00:00:00"/>
        <d v="2025-03-04T00:00:00"/>
        <d v="2025-10-12T00:00:00"/>
        <d v="2024-04-07T00:00:00"/>
        <d v="2024-09-10T00:00:00"/>
        <d v="2025-08-02T00:00:00"/>
        <d v="2023-09-16T00:00:00"/>
        <d v="2024-06-09T00:00:00"/>
        <d v="2023-12-13T00:00:00"/>
        <d v="2025-06-06T00:00:00"/>
        <d v="2025-07-23T00:00:00"/>
        <d v="2023-09-21T00:00:00"/>
        <d v="2025-09-27T00:00:00"/>
        <d v="2025-01-26T00:00:00"/>
        <d v="2024-01-30T00:00:00"/>
        <d v="2024-04-23T00:00:00"/>
        <d v="2023-11-09T00:00:00"/>
        <d v="2024-10-16T00:00:00"/>
        <d v="2025-04-09T00:00:00"/>
        <d v="2025-10-23T00:00:00"/>
        <d v="2024-06-28T00:00:00"/>
        <d v="2025-02-15T00:00:00"/>
        <d v="2025-10-06T00:00:00"/>
        <d v="2023-03-18T00:00:00"/>
        <d v="2023-05-04T00:00:00"/>
        <d v="2023-02-02T00:00:00"/>
        <d v="2024-01-03T00:00:00"/>
        <d v="2023-02-25T00:00:00"/>
        <d v="2024-11-19T00:00:00"/>
        <d v="2025-05-06T00:00:00"/>
        <d v="2023-11-26T00:00:00"/>
        <d v="2024-09-05T00:00:00"/>
        <d v="2025-04-23T00:00:00"/>
        <d v="2024-07-01T00:00:00"/>
        <d v="2023-02-10T00:00:00"/>
        <d v="2023-11-29T00:00:00"/>
        <d v="2024-01-05T00:00:00"/>
        <d v="2024-06-05T00:00:00"/>
        <d v="2023-09-10T00:00:00"/>
        <d v="2024-10-13T00:00:00"/>
        <d v="2024-08-02T00:00:00"/>
        <d v="2025-01-04T00:00:00"/>
        <d v="2023-08-03T00:00:00"/>
        <d v="2023-02-24T00:00:00"/>
        <d v="2023-01-18T00:00:00"/>
        <d v="2024-03-02T00:00:00"/>
        <d v="2023-02-07T00:00:00"/>
        <d v="2025-10-16T00:00:00"/>
        <d v="2024-12-29T00:00:00"/>
        <d v="2023-12-31T00:00:00"/>
        <d v="2024-10-17T00:00:00"/>
        <d v="2023-01-02T00:00:00"/>
        <d v="2024-03-11T00:00:00"/>
        <d v="2023-09-04T00:00:00"/>
        <d v="2023-12-21T00:00:00"/>
        <d v="2023-07-08T00:00:00"/>
        <d v="2025-09-29T00:00:00"/>
        <d v="2024-03-29T00:00:00"/>
        <d v="2025-09-14T00:00:00"/>
        <d v="2025-01-27T00:00:00"/>
        <d v="2023-11-02T00:00:00"/>
        <d v="2025-06-20T00:00:00"/>
        <d v="2024-04-21T00:00:00"/>
        <d v="2024-01-08T00:00:00"/>
        <d v="2024-09-01T00:00:00"/>
        <d v="2023-07-16T00:00:00"/>
        <d v="2023-04-20T00:00:00"/>
        <d v="2024-12-31T00:00:00"/>
        <d v="2024-05-01T00:00:00"/>
        <d v="2024-05-26T00:00:00"/>
        <d v="2023-01-20T00:00:00"/>
        <d v="2023-10-06T00:00:00"/>
        <d v="2024-07-10T00:00:00"/>
        <d v="2023-04-13T00:00:00"/>
        <d v="2023-03-09T00:00:00"/>
        <d v="2023-10-15T00:00:00"/>
        <d v="2025-04-20T00:00:00"/>
        <d v="2024-07-30T00:00:00"/>
        <d v="2023-05-12T00:00:00"/>
        <d v="2023-05-17T00:00:00"/>
        <d v="2025-11-27T00:00:00"/>
        <d v="2024-04-30T00:00:00"/>
        <d v="2024-10-10T00:00:00"/>
        <d v="2025-05-02T00:00:00"/>
        <d v="2024-07-21T00:00:00"/>
        <d v="2025-04-16T00:00:00"/>
        <d v="2024-07-08T00:00:00"/>
        <d v="2024-03-18T00:00:00"/>
        <d v="2025-07-08T00:00:00"/>
        <d v="2025-03-02T00:00:00"/>
        <d v="2023-04-26T00:00:00"/>
        <d v="2024-09-12T00:00:00"/>
        <d v="2024-10-21T00:00:00"/>
        <d v="2023-01-26T00:00:00"/>
        <d v="2024-12-10T00:00:00"/>
        <d v="2025-04-06T00:00:00"/>
        <d v="2024-11-20T00:00:00"/>
        <d v="2025-08-03T00:00:00"/>
        <d v="2024-09-28T00:00:00"/>
        <d v="2023-04-23T00:00:00"/>
        <d v="2024-02-25T00:00:00"/>
        <d v="2025-12-14T00:00:00"/>
        <d v="2023-12-04T00:00:00"/>
        <d v="2025-07-04T00:00:00"/>
        <d v="2023-09-11T00:00:00"/>
        <d v="2023-06-01T00:00:00"/>
        <d v="2024-06-30T00:00:00"/>
        <d v="2024-12-20T00:00:00"/>
        <d v="2025-01-24T00:00:00"/>
        <d v="2023-12-17T00:00:00"/>
        <d v="2024-12-06T00:00:00"/>
        <d v="2024-03-26T00:00:00"/>
        <d v="2025-10-14T00:00:00"/>
        <d v="2023-09-15T00:00:00"/>
        <d v="2025-12-08T00:00:00"/>
        <d v="2025-01-09T00:00:00"/>
        <d v="2023-12-12T00:00:00"/>
        <d v="2025-01-14T00:00:00"/>
        <d v="2023-08-20T00:00:00"/>
        <d v="2025-03-14T00:00:00"/>
        <d v="2024-08-03T00:00:00"/>
        <d v="2025-04-28T00:00:00"/>
        <d v="2025-10-20T00:00:00"/>
        <d v="2024-10-19T00:00:00"/>
        <d v="2024-01-14T00:00:00"/>
        <d v="2024-09-07T00:00:00"/>
        <d v="2025-06-07T00:00:00"/>
        <d v="2025-06-15T00:00:00"/>
        <d v="2025-03-28T00:00:00"/>
        <d v="2023-04-22T00:00:00"/>
        <d v="2024-11-21T00:00:00"/>
        <d v="2024-07-11T00:00:00"/>
        <d v="2023-11-30T00:00:00"/>
        <d v="2023-10-22T00:00:00"/>
        <d v="2023-06-25T00:00:00"/>
        <d v="2024-10-23T00:00:00"/>
        <d v="2023-03-01T00:00:00"/>
        <d v="2025-03-17T00:00:00"/>
        <d v="2025-01-25T00:00:00"/>
        <d v="2023-09-20T00:00:00"/>
        <d v="2024-02-24T00:00:00"/>
        <d v="2025-11-24T00:00:00"/>
        <d v="2023-07-04T00:00:00"/>
        <d v="2025-11-16T00:00:00"/>
        <d v="2025-05-10T00:00:00"/>
        <d v="2025-06-23T00:00:00"/>
        <d v="2025-08-08T00:00:00"/>
        <d v="2024-12-09T00:00:00"/>
        <d v="2023-12-26T00:00:00"/>
        <d v="2023-04-12T00:00:00"/>
        <d v="2025-03-05T00:00:00"/>
        <d v="2023-07-30T00:00:00"/>
        <d v="2023-11-28T00:00:00"/>
        <d v="2023-07-03T00:00:00"/>
        <d v="2024-01-21T00:00:00"/>
        <d v="2023-12-03T00:00:00"/>
        <d v="2023-07-26T00:00:00"/>
        <d v="2025-09-28T00:00:00"/>
        <d v="2025-04-13T00:00:00"/>
        <d v="2023-09-05T00:00:00"/>
        <d v="2024-02-08T00:00:00"/>
        <d v="2023-08-18T00:00:00"/>
        <d v="2024-06-27T00:00:00"/>
        <d v="2025-12-07T00:00:00"/>
        <d v="2024-01-18T00:00:00"/>
        <d v="2024-01-16T00:00:00"/>
        <d v="2025-04-01T00:00:00"/>
        <d v="2025-10-31T00:00:00"/>
        <d v="2024-01-28T00:00:00"/>
        <d v="2025-09-24T00:00:00"/>
        <d v="2023-08-13T00:00:00"/>
        <d v="2024-07-28T00:00:00"/>
        <d v="2025-02-03T00:00:00"/>
        <d v="2023-10-23T00:00:00"/>
        <d v="2023-06-06T00:00:00"/>
        <d v="2025-06-25T00:00:00"/>
        <d v="2024-01-22T00:00:00"/>
        <d v="2023-06-29T00:00:00"/>
        <d v="2023-10-31T00:00:00"/>
        <d v="2025-06-05T00:00:00"/>
        <d v="2025-07-18T00:00:00"/>
        <d v="2024-04-26T00:00:00"/>
        <d v="2024-02-17T00:00:00"/>
        <d v="2024-02-11T00:00:00"/>
        <d v="2024-06-29T00:00:00"/>
        <d v="2024-05-29T00:00:00"/>
        <d v="2025-03-26T00:00:00"/>
        <d v="2023-05-06T00:00:00"/>
        <d v="2024-04-28T00:00:00"/>
        <d v="2024-04-06T00:00:00"/>
        <d v="2024-05-03T00:00:00"/>
        <d v="2023-03-24T00:00:00"/>
        <d v="2023-08-10T00:00:00"/>
        <d v="2023-10-05T00:00:00"/>
        <d v="2025-01-13T00:00:00"/>
        <d v="2025-06-01T00:00:00"/>
        <d v="2023-01-29T00:00:00"/>
        <d v="2025-07-21T00:00:00"/>
        <d v="2023-09-18T00:00:00"/>
        <d v="2024-04-01T00:00:00"/>
        <d v="2025-08-01T00:00:00"/>
        <d v="2023-06-15T00:00:00"/>
        <d v="2023-08-30T00:00:00"/>
        <d v="2023-08-25T00:00:00"/>
        <d v="2025-08-24T00:00:00"/>
        <d v="2025-07-20T00:00:00"/>
        <d v="2023-11-24T00:00:00"/>
        <d v="2023-07-14T00:00:00"/>
        <d v="2024-10-03T00:00:00"/>
        <d v="2023-12-15T00:00:00"/>
        <d v="2023-06-07T00:00:00"/>
        <d v="2025-09-18T00:00:00"/>
        <d v="2025-05-24T00:00:00"/>
        <d v="2024-05-15T00:00:00"/>
        <d v="2024-07-17T00:00:00"/>
        <d v="2025-07-05T00:00:00"/>
        <d v="2024-04-08T00:00:00"/>
        <d v="2025-06-19T00:00:00"/>
        <d v="2024-01-31T00:00:00"/>
        <d v="2024-07-20T00:00:00"/>
        <d v="2024-08-27T00:00:00"/>
        <d v="2024-08-31T00:00:00"/>
        <d v="2024-09-13T00:00:00"/>
        <d v="2025-04-26T00:00:00"/>
        <d v="2023-11-13T00:00:00"/>
        <d v="2024-11-07T00:00:00"/>
        <d v="2024-01-04T00:00:00"/>
        <d v="2025-02-10T00:00:00"/>
        <d v="2024-06-10T00:00:00"/>
        <d v="2024-09-20T00:00:00"/>
        <d v="2024-02-13T00:00:00"/>
        <d v="2024-12-13T00:00:00"/>
        <d v="2024-01-17T00:00:00"/>
        <d v="2025-05-01T00:00:00"/>
        <d v="2024-08-08T00:00:00"/>
        <d v="2023-11-20T00:00:00"/>
        <d v="2024-05-08T00:00:00"/>
        <d v="2025-03-16T00:00:00"/>
        <d v="2024-02-15T00:00:00"/>
        <d v="2025-08-13T00:00:00"/>
        <d v="2023-09-01T00:00:00"/>
        <d v="2023-06-26T00:00:00"/>
        <d v="2024-10-30T00:00:00"/>
        <d v="2024-07-09T00:00:00"/>
        <d v="2024-02-27T00:00:00"/>
        <d v="2024-12-07T00:00:00"/>
        <d v="2024-06-17T00:00:00"/>
        <d v="2025-02-25T00:00:00"/>
        <d v="2024-12-02T00:00:00"/>
        <d v="2023-02-05T00:00:00"/>
        <d v="2025-02-13T00:00:00"/>
        <d v="2023-02-11T00:00:00"/>
        <d v="2023-11-18T00:00:00"/>
        <d v="2025-04-29T00:00:00"/>
        <d v="2025-08-15T00:00:00"/>
        <d v="2025-08-06T00:00:00"/>
        <d v="2025-10-29T00:00:00"/>
        <d v="2023-10-04T00:00:00"/>
        <d v="2024-09-22T00:00:00"/>
        <d v="2023-09-30T00:00:00"/>
        <d v="2024-07-19T00:00:00"/>
        <d v="2025-06-30T00:00:00"/>
        <d v="2023-05-27T00:00:00"/>
        <d v="2025-01-16T00:00:00"/>
        <d v="2023-06-02T00:00:00"/>
        <d v="2025-06-02T00:00:00"/>
        <d v="2025-04-25T00:00:00"/>
        <d v="2024-10-12T00:00:00"/>
        <d v="2024-01-10T00:00:00"/>
        <d v="2023-12-25T00:00:00"/>
        <d v="2025-03-22T00:00:00"/>
        <d v="2023-11-25T00:00:00"/>
        <d v="2023-02-18T00:00:00"/>
        <d v="2024-02-03T00:00:00"/>
        <d v="2025-07-19T00:00:00"/>
        <d v="2024-09-18T00:00:00"/>
        <d v="2025-03-30T00:00:00"/>
        <d v="2024-11-14T00:00:00"/>
        <d v="2023-04-17T00:00:00"/>
        <d v="2024-11-11T00:00:00"/>
        <d v="2024-11-10T00:00:00"/>
        <d v="2024-06-06T00:00:00"/>
        <d v="2025-01-10T00:00:00"/>
        <d v="2024-05-06T00:00:00"/>
        <d v="2023-12-02T00:00:00"/>
        <d v="2023-08-06T00:00:00"/>
        <d v="2024-05-31T00:00:00"/>
        <d v="2024-09-30T00:00:00"/>
        <d v="2025-11-29T00:00:00"/>
        <d v="2025-02-08T00:00:00"/>
        <d v="2024-04-05T00:00:00"/>
        <d v="2024-02-04T00:00:00"/>
        <d v="2025-07-16T00:00:00"/>
        <d v="2023-05-21T00:00:00"/>
        <d v="2025-08-31T00:00:00"/>
        <d v="2025-08-26T00:00:00"/>
        <d v="2025-03-23T00:00:00"/>
        <d v="2023-05-26T00:00:00"/>
        <d v="2023-10-10T00:00:00"/>
        <d v="2025-06-16T00:00:00"/>
        <d v="2023-06-12T00:00:00"/>
        <d v="2024-01-15T00:00:00"/>
        <d v="2024-11-22T00:00:00"/>
        <d v="2024-04-22T00:00:00"/>
        <d v="2023-06-21T00:00:00"/>
        <d v="2024-04-14T00:00:00"/>
        <d v="2023-10-08T00:00:00"/>
        <d v="2023-05-01T00:00:00"/>
        <d v="2023-04-16T00:00:00"/>
        <d v="2024-12-15T00:00:00"/>
        <d v="2023-12-20T00:00:00"/>
        <d v="2025-01-06T00:00:00"/>
        <d v="2025-04-15T00:00:00"/>
        <d v="2025-10-05T00:00:00"/>
        <d v="2023-06-24T00:00:00"/>
        <d v="2023-09-26T00:00:00"/>
        <d v="2023-06-09T00:00:00"/>
        <d v="2023-03-27T00:00:00"/>
        <d v="2024-05-18T00:00:00"/>
        <d v="2025-03-01T00:00:00"/>
        <d v="2024-01-23T00:00:00"/>
        <d v="2025-02-28T00:00:00"/>
        <d v="2023-05-24T00:00:00"/>
        <d v="2023-12-28T00:00:00"/>
        <d v="2023-10-01T00:00:00"/>
        <d v="2023-09-23T00:00:00"/>
        <d v="2025-10-22T00:00:00"/>
        <d v="2023-03-07T00:00:00"/>
        <d v="2023-08-11T00:00:00"/>
        <d v="2023-11-21T00:00:00"/>
        <d v="2023-07-22T00:00:00"/>
        <d v="2023-12-22T00:00:00"/>
        <d v="2023-09-29T00:00:00"/>
        <d v="2025-01-11T00:00:00"/>
        <d v="2024-05-23T00:00:00"/>
        <d v="2025-03-15T00:00:00"/>
        <d v="2024-05-05T00:00:00"/>
        <d v="2023-03-30T00:00:00"/>
        <d v="2024-04-27T00:00:00"/>
        <d v="2025-09-06T00:00:00"/>
        <d v="2024-04-25T00:00:00"/>
        <d v="2024-12-01T00:00:00"/>
        <d v="2023-10-27T00:00:00"/>
        <d v="2024-08-14T00:00:00"/>
        <d v="2024-11-16T00:00:00"/>
        <d v="2024-08-24T00:00:00"/>
        <d v="2025-02-26T00:00:00"/>
        <d v="2025-07-03T00:00:00"/>
      </sharedItems>
      <fieldGroup par="18"/>
    </cacheField>
    <cacheField name="Delivery Date" numFmtId="166">
      <sharedItems containsSemiMixedTypes="0" containsNonDate="0" containsDate="1" containsString="0" minDate="2023-01-20T00:00:00" maxDate="2026-01-23T00:00:00"/>
    </cacheField>
    <cacheField name="Returned" numFmtId="0">
      <sharedItems count="2">
        <s v="No"/>
        <s v="Yes"/>
      </sharedItems>
    </cacheField>
    <cacheField name="Total Price" numFmtId="164">
      <sharedItems containsSemiMixedTypes="0" containsString="0" containsNumber="1" minValue="0.76" maxValue="2920.1"/>
    </cacheField>
    <cacheField name="Category" numFmtId="0">
      <sharedItems count="3">
        <s v="Technology"/>
        <s v="Furniture"/>
        <s v="Office Supplies"/>
      </sharedItems>
    </cacheField>
    <cacheField name="Stock Change" numFmtId="0">
      <sharedItems containsSemiMixedTypes="0" containsString="0" containsNumber="1" containsInteger="1" minValue="0" maxValue="19"/>
    </cacheField>
    <cacheField name="Country" numFmtId="0">
      <sharedItems count="10">
        <s v="Japan"/>
        <s v="France"/>
        <s v="South Africa"/>
        <s v="USA"/>
        <s v="Germany"/>
        <s v="UK"/>
        <s v="India"/>
        <s v="Brazil"/>
        <s v="Australia"/>
        <s v="Canada"/>
      </sharedItems>
    </cacheField>
    <cacheField name="State" numFmtId="0">
      <sharedItems count="100">
        <s v="Aichi"/>
        <s v="ÃŽle-de-France"/>
        <s v="Aquitaine"/>
        <s v="Free State"/>
        <s v="Nagano"/>
        <s v="Illinois"/>
        <s v="Hesse"/>
        <s v="Nara"/>
        <s v="Hampshire"/>
        <s v="Western Cape"/>
        <s v="Ohio"/>
        <s v="Gujarat"/>
        <s v="Burgundy"/>
        <s v="Bremen"/>
        <s v="Hokkaido"/>
        <s v="Florida"/>
        <s v="North West"/>
        <s v="GoiÃ¡s"/>
        <s v="Surrey"/>
        <s v="NT"/>
        <s v="CearÃ¡"/>
        <s v="Yorkshire"/>
        <s v="WA"/>
        <s v="Picardy"/>
        <s v="Lorraine"/>
        <s v="Minas Gerais"/>
        <s v="SÃ£o Paulo"/>
        <s v="Bihar"/>
        <s v="Saarland"/>
        <s v="Kerala"/>
        <s v="ACT"/>
        <s v="Thuringia"/>
        <s v="Berlin"/>
        <s v="ParanÃ¡"/>
        <s v="Okinawa"/>
        <s v="Tamil Nadu"/>
        <s v="Karnataka"/>
        <s v="Tokyo"/>
        <s v="Perth"/>
        <s v="Arizona"/>
        <s v="Bavaria"/>
        <s v="Victoria"/>
        <s v="Hamburg"/>
        <s v="KwaZulu-Natal"/>
        <s v="Provence"/>
        <s v="Manitoba"/>
        <s v="Lancashire"/>
        <s v="England"/>
        <s v="Kyoto"/>
        <s v="Miyagi"/>
        <s v="Alsace"/>
        <s v="New Brunswick"/>
        <s v="Saxony"/>
        <s v="Ontario"/>
        <s v="Tasmania"/>
        <s v="Rio de Janeiro"/>
        <s v="Georgia"/>
        <s v="Cape Town"/>
        <s v="Newfoundland"/>
        <s v="Essex"/>
        <s v="Amazonas"/>
        <s v="Lower Saxony"/>
        <s v="Pernambuco"/>
        <s v="New York"/>
        <s v="Wales"/>
        <s v="Eastern Cape"/>
        <s v="Brittany"/>
        <s v="NSW"/>
        <s v="Gold Coast"/>
        <s v="Quebec"/>
        <s v="British Columbia"/>
        <s v="Michigan"/>
        <s v="Uttar Pradesh"/>
        <s v="Rajasthan"/>
        <s v="Nova Scotia"/>
        <s v="Texas"/>
        <s v="Limpopo"/>
        <s v="Fukuoka"/>
        <s v="Saskatchewan"/>
        <s v="Corsica"/>
        <s v="Scotland"/>
        <s v="Northern Cape"/>
        <s v="Alberta"/>
        <s v="Punjab"/>
        <s v="PEI"/>
        <s v="Santa Catarina"/>
        <s v="Brandenburg"/>
        <s v="Gauteng"/>
        <s v="Maharashtra"/>
        <s v="Virginia"/>
        <s v="Bahia"/>
        <s v="Kent"/>
        <s v="California"/>
        <s v="Delhi"/>
        <s v="Queensland"/>
        <s v="Normandy"/>
        <s v="Northern Ireland"/>
        <s v="SA"/>
        <s v="Mpumalanga"/>
        <s v="Osaka"/>
      </sharedItems>
    </cacheField>
    <cacheField name="Year" numFmtId="0">
      <sharedItems containsSemiMixedTypes="0" containsString="0" containsNumber="1" containsInteger="1" minValue="2023" maxValue="2025" count="3">
        <n v="2025"/>
        <n v="2024"/>
        <n v="2023"/>
      </sharedItems>
    </cacheField>
    <cacheField name="Month" numFmtId="165">
      <sharedItems containsSemiMixedTypes="0" containsNonDate="0" containsDate="1" containsString="0" minDate="2023-01-02T00:00:00" maxDate="2025-12-19T00:00:00"/>
    </cacheField>
    <cacheField name="Months (Order Date)" numFmtId="0" databaseField="0">
      <fieldGroup base="6">
        <rangePr groupBy="months" startDate="2023-01-02T00:00:00" endDate="2025-12-19T00:00:00"/>
        <groupItems count="14">
          <s v="&lt;02-01-2023"/>
          <s v="Jan"/>
          <s v="Feb"/>
          <s v="Mar"/>
          <s v="Apr"/>
          <s v="May"/>
          <s v="Jun"/>
          <s v="Jul"/>
          <s v="Aug"/>
          <s v="Sep"/>
          <s v="Oct"/>
          <s v="Nov"/>
          <s v="Dec"/>
          <s v="&gt;19-12-2025"/>
        </groupItems>
      </fieldGroup>
    </cacheField>
    <cacheField name="Quarters (Order Date)" numFmtId="0" databaseField="0">
      <fieldGroup base="6">
        <rangePr groupBy="quarters" startDate="2023-01-02T00:00:00" endDate="2025-12-19T00:00:00"/>
        <groupItems count="6">
          <s v="&lt;02-01-2023"/>
          <s v="Qtr1"/>
          <s v="Qtr2"/>
          <s v="Qtr3"/>
          <s v="Qtr4"/>
          <s v="&gt;19-12-2025"/>
        </groupItems>
      </fieldGroup>
    </cacheField>
    <cacheField name="Years (Order Date)" numFmtId="0" databaseField="0">
      <fieldGroup base="6">
        <rangePr groupBy="years" startDate="2023-01-02T00:00:00" endDate="2025-12-19T00:00:00"/>
        <groupItems count="5">
          <s v="&lt;02-01-2023"/>
          <s v="2023"/>
          <s v="2024"/>
          <s v="2025"/>
          <s v="&gt;19-12-2025"/>
        </groupItems>
      </fieldGroup>
    </cacheField>
  </cacheFields>
  <extLst>
    <ext xmlns:x14="http://schemas.microsoft.com/office/spreadsheetml/2009/9/main" uri="{725AE2AE-9491-48be-B2B4-4EB974FC3084}">
      <x14:pivotCacheDefinition pivotCacheId="670361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RD1"/>
    <s v="James"/>
    <x v="0"/>
    <x v="0"/>
    <n v="4"/>
    <n v="226.86"/>
    <x v="0"/>
    <d v="2025-10-15T00:00:00"/>
    <x v="0"/>
    <n v="907.44"/>
    <x v="0"/>
    <n v="12"/>
    <x v="0"/>
    <x v="0"/>
    <x v="0"/>
    <d v="2025-09-22T00:00:00"/>
  </r>
  <r>
    <s v="ORD2"/>
    <s v="Ava"/>
    <x v="1"/>
    <x v="1"/>
    <n v="2"/>
    <n v="177.37"/>
    <x v="1"/>
    <d v="2025-10-30T00:00:00"/>
    <x v="0"/>
    <n v="354.74"/>
    <x v="1"/>
    <n v="7"/>
    <x v="1"/>
    <x v="1"/>
    <x v="0"/>
    <d v="2025-09-15T00:00:00"/>
  </r>
  <r>
    <s v="ORD3"/>
    <s v="Elijah"/>
    <x v="2"/>
    <x v="1"/>
    <n v="10"/>
    <n v="177.37"/>
    <x v="2"/>
    <d v="2024-10-25T00:00:00"/>
    <x v="1"/>
    <n v="1773.7"/>
    <x v="1"/>
    <n v="4"/>
    <x v="1"/>
    <x v="2"/>
    <x v="1"/>
    <d v="2024-10-06T00:00:00"/>
  </r>
  <r>
    <s v="ORD4"/>
    <s v="Ava"/>
    <x v="1"/>
    <x v="0"/>
    <n v="3"/>
    <n v="226.86"/>
    <x v="3"/>
    <d v="2023-11-20T00:00:00"/>
    <x v="0"/>
    <n v="680.58"/>
    <x v="0"/>
    <n v="4"/>
    <x v="2"/>
    <x v="3"/>
    <x v="2"/>
    <d v="2023-10-17T00:00:00"/>
  </r>
  <r>
    <s v="ORD5"/>
    <s v="Ava"/>
    <x v="1"/>
    <x v="2"/>
    <n v="9"/>
    <n v="0.76"/>
    <x v="4"/>
    <d v="2024-10-09T00:00:00"/>
    <x v="0"/>
    <n v="6.84"/>
    <x v="2"/>
    <n v="9"/>
    <x v="0"/>
    <x v="4"/>
    <x v="1"/>
    <d v="2024-08-26T00:00:00"/>
  </r>
  <r>
    <s v="ORD6"/>
    <s v="Noah"/>
    <x v="1"/>
    <x v="3"/>
    <n v="3"/>
    <n v="292.01"/>
    <x v="5"/>
    <d v="2025-05-12T00:00:00"/>
    <x v="1"/>
    <n v="876.03"/>
    <x v="1"/>
    <n v="9"/>
    <x v="3"/>
    <x v="5"/>
    <x v="0"/>
    <d v="2025-04-21T00:00:00"/>
  </r>
  <r>
    <s v="ORD7"/>
    <s v="William"/>
    <x v="0"/>
    <x v="2"/>
    <n v="3"/>
    <n v="0.76"/>
    <x v="6"/>
    <d v="2024-08-14T00:00:00"/>
    <x v="1"/>
    <n v="2.2800000000000002"/>
    <x v="2"/>
    <n v="0"/>
    <x v="3"/>
    <x v="5"/>
    <x v="1"/>
    <d v="2024-07-29T00:00:00"/>
  </r>
  <r>
    <s v="ORD8"/>
    <s v="Liam"/>
    <x v="1"/>
    <x v="2"/>
    <n v="6"/>
    <n v="0.76"/>
    <x v="7"/>
    <d v="2023-08-12T00:00:00"/>
    <x v="1"/>
    <n v="4.5600000000000005"/>
    <x v="2"/>
    <n v="8"/>
    <x v="4"/>
    <x v="6"/>
    <x v="2"/>
    <d v="2023-07-19T00:00:00"/>
  </r>
  <r>
    <s v="ORD9"/>
    <s v="Olivia"/>
    <x v="2"/>
    <x v="4"/>
    <n v="2"/>
    <n v="35.380000000000003"/>
    <x v="8"/>
    <d v="2024-04-09T00:00:00"/>
    <x v="0"/>
    <n v="70.760000000000005"/>
    <x v="0"/>
    <n v="3"/>
    <x v="0"/>
    <x v="7"/>
    <x v="1"/>
    <d v="2024-03-21T00:00:00"/>
  </r>
  <r>
    <s v="ORD10"/>
    <s v="Mia"/>
    <x v="1"/>
    <x v="5"/>
    <n v="9"/>
    <n v="113.3"/>
    <x v="9"/>
    <d v="2024-12-04T00:00:00"/>
    <x v="0"/>
    <n v="1019.6999999999999"/>
    <x v="0"/>
    <n v="2"/>
    <x v="0"/>
    <x v="7"/>
    <x v="1"/>
    <d v="2024-10-26T00:00:00"/>
  </r>
  <r>
    <s v="ORD11"/>
    <s v="Sophia"/>
    <x v="2"/>
    <x v="5"/>
    <n v="10"/>
    <n v="113.3"/>
    <x v="10"/>
    <d v="2023-04-04T00:00:00"/>
    <x v="1"/>
    <n v="1133"/>
    <x v="0"/>
    <n v="9"/>
    <x v="5"/>
    <x v="8"/>
    <x v="2"/>
    <d v="2023-02-22T00:00:00"/>
  </r>
  <r>
    <s v="ORD12"/>
    <s v="Elijah"/>
    <x v="2"/>
    <x v="1"/>
    <n v="5"/>
    <n v="177.37"/>
    <x v="11"/>
    <d v="2024-02-06T00:00:00"/>
    <x v="1"/>
    <n v="886.85"/>
    <x v="1"/>
    <n v="10"/>
    <x v="2"/>
    <x v="9"/>
    <x v="2"/>
    <d v="2023-12-30T00:00:00"/>
  </r>
  <r>
    <s v="ORD13"/>
    <s v="Noah"/>
    <x v="1"/>
    <x v="6"/>
    <n v="9"/>
    <n v="3.51"/>
    <x v="12"/>
    <d v="2023-11-26T00:00:00"/>
    <x v="0"/>
    <n v="31.589999999999996"/>
    <x v="2"/>
    <n v="2"/>
    <x v="3"/>
    <x v="10"/>
    <x v="2"/>
    <d v="2023-10-14T00:00:00"/>
  </r>
  <r>
    <s v="ORD14"/>
    <s v="William"/>
    <x v="0"/>
    <x v="3"/>
    <n v="9"/>
    <n v="292.01"/>
    <x v="13"/>
    <d v="2023-11-14T00:00:00"/>
    <x v="0"/>
    <n v="2628.09"/>
    <x v="1"/>
    <n v="8"/>
    <x v="6"/>
    <x v="11"/>
    <x v="2"/>
    <d v="2023-10-24T00:00:00"/>
  </r>
  <r>
    <s v="ORD15"/>
    <s v="Olivia"/>
    <x v="2"/>
    <x v="5"/>
    <n v="6"/>
    <n v="113.3"/>
    <x v="14"/>
    <d v="2023-04-07T00:00:00"/>
    <x v="1"/>
    <n v="679.8"/>
    <x v="0"/>
    <n v="5"/>
    <x v="1"/>
    <x v="12"/>
    <x v="2"/>
    <d v="2023-02-21T00:00:00"/>
  </r>
  <r>
    <s v="ORD16"/>
    <s v="James"/>
    <x v="0"/>
    <x v="0"/>
    <n v="4"/>
    <n v="226.86"/>
    <x v="15"/>
    <d v="2023-04-01T00:00:00"/>
    <x v="1"/>
    <n v="907.44"/>
    <x v="0"/>
    <n v="17"/>
    <x v="4"/>
    <x v="13"/>
    <x v="2"/>
    <d v="2023-03-11T00:00:00"/>
  </r>
  <r>
    <s v="ORD17"/>
    <s v="Sophia"/>
    <x v="2"/>
    <x v="7"/>
    <n v="1"/>
    <n v="76.069999999999993"/>
    <x v="16"/>
    <d v="2025-01-01T00:00:00"/>
    <x v="0"/>
    <n v="76.069999999999993"/>
    <x v="0"/>
    <n v="10"/>
    <x v="0"/>
    <x v="14"/>
    <x v="1"/>
    <d v="2024-12-08T00:00:00"/>
  </r>
  <r>
    <s v="ORD18"/>
    <s v="Emma"/>
    <x v="3"/>
    <x v="7"/>
    <n v="9"/>
    <n v="76.069999999999993"/>
    <x v="17"/>
    <d v="2025-01-02T00:00:00"/>
    <x v="0"/>
    <n v="684.62999999999988"/>
    <x v="0"/>
    <n v="2"/>
    <x v="3"/>
    <x v="15"/>
    <x v="1"/>
    <d v="2024-11-23T00:00:00"/>
  </r>
  <r>
    <s v="ORD19"/>
    <s v="William"/>
    <x v="0"/>
    <x v="2"/>
    <n v="8"/>
    <n v="0.76"/>
    <x v="18"/>
    <d v="2023-06-06T00:00:00"/>
    <x v="1"/>
    <n v="6.08"/>
    <x v="2"/>
    <n v="4"/>
    <x v="2"/>
    <x v="16"/>
    <x v="2"/>
    <d v="2023-05-11T00:00:00"/>
  </r>
  <r>
    <s v="ORD20"/>
    <s v="Mia"/>
    <x v="1"/>
    <x v="4"/>
    <n v="7"/>
    <n v="35.380000000000003"/>
    <x v="19"/>
    <d v="2023-01-20T00:00:00"/>
    <x v="0"/>
    <n v="247.66000000000003"/>
    <x v="0"/>
    <n v="16"/>
    <x v="7"/>
    <x v="17"/>
    <x v="2"/>
    <d v="2023-01-04T00:00:00"/>
  </r>
  <r>
    <s v="ORD21"/>
    <s v="Liam"/>
    <x v="2"/>
    <x v="0"/>
    <n v="5"/>
    <n v="226.86"/>
    <x v="20"/>
    <d v="2025-12-23T00:00:00"/>
    <x v="1"/>
    <n v="1134.3000000000002"/>
    <x v="0"/>
    <n v="12"/>
    <x v="5"/>
    <x v="18"/>
    <x v="0"/>
    <d v="2025-12-03T00:00:00"/>
  </r>
  <r>
    <s v="ORD22"/>
    <s v="Olivia"/>
    <x v="2"/>
    <x v="8"/>
    <n v="1"/>
    <n v="21.99"/>
    <x v="0"/>
    <d v="2025-11-03T00:00:00"/>
    <x v="1"/>
    <n v="21.99"/>
    <x v="2"/>
    <n v="0"/>
    <x v="8"/>
    <x v="19"/>
    <x v="0"/>
    <d v="2025-09-22T00:00:00"/>
  </r>
  <r>
    <s v="ORD23"/>
    <s v="Olivia"/>
    <x v="2"/>
    <x v="6"/>
    <n v="3"/>
    <n v="3.51"/>
    <x v="21"/>
    <d v="2023-06-10T00:00:00"/>
    <x v="0"/>
    <n v="10.53"/>
    <x v="2"/>
    <n v="2"/>
    <x v="7"/>
    <x v="20"/>
    <x v="2"/>
    <d v="2023-04-27T00:00:00"/>
  </r>
  <r>
    <s v="ORD24"/>
    <s v="Olivia"/>
    <x v="2"/>
    <x v="1"/>
    <n v="4"/>
    <n v="177.37"/>
    <x v="22"/>
    <d v="2023-05-01T00:00:00"/>
    <x v="1"/>
    <n v="709.48"/>
    <x v="1"/>
    <n v="11"/>
    <x v="5"/>
    <x v="21"/>
    <x v="2"/>
    <d v="2023-03-31T00:00:00"/>
  </r>
  <r>
    <s v="ORD25"/>
    <s v="Ava"/>
    <x v="1"/>
    <x v="4"/>
    <n v="10"/>
    <n v="35.380000000000003"/>
    <x v="23"/>
    <d v="2024-11-02T00:00:00"/>
    <x v="1"/>
    <n v="353.8"/>
    <x v="1"/>
    <n v="1"/>
    <x v="8"/>
    <x v="22"/>
    <x v="1"/>
    <d v="2024-10-09T00:00:00"/>
  </r>
  <r>
    <s v="ORD26"/>
    <s v="Olivia"/>
    <x v="2"/>
    <x v="8"/>
    <n v="2"/>
    <n v="21.99"/>
    <x v="24"/>
    <d v="2025-03-03T00:00:00"/>
    <x v="0"/>
    <n v="43.98"/>
    <x v="2"/>
    <n v="5"/>
    <x v="4"/>
    <x v="13"/>
    <x v="0"/>
    <d v="2025-02-06T00:00:00"/>
  </r>
  <r>
    <s v="ORD27"/>
    <s v="Elijah"/>
    <x v="1"/>
    <x v="4"/>
    <n v="5"/>
    <n v="35.380000000000003"/>
    <x v="25"/>
    <d v="2023-08-18T00:00:00"/>
    <x v="1"/>
    <n v="176.9"/>
    <x v="0"/>
    <n v="1"/>
    <x v="1"/>
    <x v="23"/>
    <x v="2"/>
    <d v="2023-07-12T00:00:00"/>
  </r>
  <r>
    <s v="ORD28"/>
    <s v="Olivia"/>
    <x v="2"/>
    <x v="0"/>
    <n v="8"/>
    <n v="226.86"/>
    <x v="26"/>
    <d v="2023-07-13T00:00:00"/>
    <x v="0"/>
    <n v="1814.88"/>
    <x v="0"/>
    <n v="5"/>
    <x v="1"/>
    <x v="24"/>
    <x v="2"/>
    <d v="2023-06-05T00:00:00"/>
  </r>
  <r>
    <s v="ORD29"/>
    <s v="Emma"/>
    <x v="3"/>
    <x v="1"/>
    <n v="2"/>
    <n v="177.37"/>
    <x v="27"/>
    <d v="2024-06-08T00:00:00"/>
    <x v="0"/>
    <n v="354.74"/>
    <x v="1"/>
    <n v="3"/>
    <x v="4"/>
    <x v="24"/>
    <x v="1"/>
    <d v="2024-05-14T00:00:00"/>
  </r>
  <r>
    <s v="ORD30"/>
    <s v="Ava"/>
    <x v="1"/>
    <x v="6"/>
    <n v="2"/>
    <n v="3.51"/>
    <x v="28"/>
    <d v="2025-05-10T00:00:00"/>
    <x v="1"/>
    <n v="7.02"/>
    <x v="2"/>
    <n v="6"/>
    <x v="2"/>
    <x v="9"/>
    <x v="0"/>
    <d v="2025-04-14T00:00:00"/>
  </r>
  <r>
    <s v="ORD31"/>
    <s v="Olivia"/>
    <x v="2"/>
    <x v="6"/>
    <n v="5"/>
    <n v="3.51"/>
    <x v="29"/>
    <d v="2023-10-22T00:00:00"/>
    <x v="1"/>
    <n v="17.549999999999997"/>
    <x v="2"/>
    <n v="4"/>
    <x v="7"/>
    <x v="25"/>
    <x v="2"/>
    <d v="2023-09-08T00:00:00"/>
  </r>
  <r>
    <s v="ORD32"/>
    <s v="Liam"/>
    <x v="1"/>
    <x v="8"/>
    <n v="4"/>
    <n v="21.99"/>
    <x v="30"/>
    <d v="2024-08-11T00:00:00"/>
    <x v="1"/>
    <n v="87.96"/>
    <x v="2"/>
    <n v="6"/>
    <x v="7"/>
    <x v="26"/>
    <x v="1"/>
    <d v="2024-07-26T00:00:00"/>
  </r>
  <r>
    <s v="ORD33"/>
    <s v="Ishita"/>
    <x v="1"/>
    <x v="8"/>
    <n v="10"/>
    <n v="21.99"/>
    <x v="31"/>
    <d v="2025-03-07T00:00:00"/>
    <x v="1"/>
    <n v="219.89999999999998"/>
    <x v="2"/>
    <n v="11"/>
    <x v="6"/>
    <x v="27"/>
    <x v="0"/>
    <d v="2025-01-22T00:00:00"/>
  </r>
  <r>
    <s v="ORD34"/>
    <s v="Noah"/>
    <x v="1"/>
    <x v="4"/>
    <n v="7"/>
    <n v="35.380000000000003"/>
    <x v="32"/>
    <d v="2024-07-03T00:00:00"/>
    <x v="1"/>
    <n v="247.66000000000003"/>
    <x v="0"/>
    <n v="2"/>
    <x v="4"/>
    <x v="28"/>
    <x v="1"/>
    <d v="2024-06-11T00:00:00"/>
  </r>
  <r>
    <s v="ORD35"/>
    <s v="James"/>
    <x v="0"/>
    <x v="4"/>
    <n v="4"/>
    <n v="35.380000000000003"/>
    <x v="33"/>
    <d v="2025-06-07T00:00:00"/>
    <x v="0"/>
    <n v="141.52000000000001"/>
    <x v="0"/>
    <n v="3"/>
    <x v="6"/>
    <x v="29"/>
    <x v="0"/>
    <d v="2025-05-07T00:00:00"/>
  </r>
  <r>
    <s v="ORD36"/>
    <s v="Liam"/>
    <x v="2"/>
    <x v="5"/>
    <n v="5"/>
    <n v="113.3"/>
    <x v="34"/>
    <d v="2025-03-28T00:00:00"/>
    <x v="0"/>
    <n v="566.5"/>
    <x v="0"/>
    <n v="12"/>
    <x v="8"/>
    <x v="30"/>
    <x v="0"/>
    <d v="2025-03-07T00:00:00"/>
  </r>
  <r>
    <s v="ORD37"/>
    <s v="Ishita"/>
    <x v="1"/>
    <x v="9"/>
    <n v="8"/>
    <n v="35.93"/>
    <x v="35"/>
    <d v="2024-03-12T00:00:00"/>
    <x v="0"/>
    <n v="287.44"/>
    <x v="0"/>
    <n v="8"/>
    <x v="4"/>
    <x v="31"/>
    <x v="1"/>
    <d v="2024-02-09T00:00:00"/>
  </r>
  <r>
    <s v="ORD38"/>
    <s v="Ishita"/>
    <x v="1"/>
    <x v="6"/>
    <n v="9"/>
    <n v="3.51"/>
    <x v="13"/>
    <d v="2023-11-17T00:00:00"/>
    <x v="0"/>
    <n v="31.589999999999996"/>
    <x v="2"/>
    <n v="8"/>
    <x v="4"/>
    <x v="32"/>
    <x v="2"/>
    <d v="2023-10-24T00:00:00"/>
  </r>
  <r>
    <s v="ORD39"/>
    <s v="Sophia"/>
    <x v="2"/>
    <x v="5"/>
    <n v="6"/>
    <n v="113.3"/>
    <x v="36"/>
    <d v="2025-06-29T00:00:00"/>
    <x v="0"/>
    <n v="679.8"/>
    <x v="0"/>
    <n v="8"/>
    <x v="8"/>
    <x v="22"/>
    <x v="0"/>
    <d v="2025-06-13T00:00:00"/>
  </r>
  <r>
    <s v="ORD40"/>
    <s v="Ishita"/>
    <x v="1"/>
    <x v="5"/>
    <n v="8"/>
    <n v="113.3"/>
    <x v="37"/>
    <d v="2023-07-01T00:00:00"/>
    <x v="0"/>
    <n v="906.4"/>
    <x v="0"/>
    <n v="18"/>
    <x v="0"/>
    <x v="0"/>
    <x v="2"/>
    <d v="2023-05-29T00:00:00"/>
  </r>
  <r>
    <s v="ORD41"/>
    <s v="Sophia"/>
    <x v="2"/>
    <x v="3"/>
    <n v="8"/>
    <n v="292.01"/>
    <x v="38"/>
    <d v="2023-07-27T00:00:00"/>
    <x v="1"/>
    <n v="2336.08"/>
    <x v="1"/>
    <n v="19"/>
    <x v="7"/>
    <x v="33"/>
    <x v="2"/>
    <d v="2023-06-13T00:00:00"/>
  </r>
  <r>
    <s v="ORD42"/>
    <s v="Ishita"/>
    <x v="1"/>
    <x v="9"/>
    <n v="2"/>
    <n v="35.93"/>
    <x v="39"/>
    <d v="2023-06-11T00:00:00"/>
    <x v="0"/>
    <n v="71.86"/>
    <x v="0"/>
    <n v="5"/>
    <x v="0"/>
    <x v="34"/>
    <x v="2"/>
    <d v="2023-05-23T00:00:00"/>
  </r>
  <r>
    <s v="ORD43"/>
    <s v="Noah"/>
    <x v="1"/>
    <x v="6"/>
    <n v="2"/>
    <n v="3.51"/>
    <x v="40"/>
    <d v="2023-05-14T00:00:00"/>
    <x v="0"/>
    <n v="7.02"/>
    <x v="2"/>
    <n v="5"/>
    <x v="0"/>
    <x v="34"/>
    <x v="2"/>
    <d v="2023-04-29T00:00:00"/>
  </r>
  <r>
    <s v="ORD44"/>
    <s v="Sophia"/>
    <x v="2"/>
    <x v="4"/>
    <n v="3"/>
    <n v="35.380000000000003"/>
    <x v="41"/>
    <d v="2023-11-27T00:00:00"/>
    <x v="0"/>
    <n v="106.14000000000001"/>
    <x v="2"/>
    <n v="9"/>
    <x v="7"/>
    <x v="25"/>
    <x v="2"/>
    <d v="2023-10-29T00:00:00"/>
  </r>
  <r>
    <s v="ORD45"/>
    <s v="James"/>
    <x v="3"/>
    <x v="3"/>
    <n v="2"/>
    <n v="292.01"/>
    <x v="42"/>
    <d v="2024-04-27T00:00:00"/>
    <x v="0"/>
    <n v="584.02"/>
    <x v="1"/>
    <n v="7"/>
    <x v="1"/>
    <x v="2"/>
    <x v="1"/>
    <d v="2024-04-04T00:00:00"/>
  </r>
  <r>
    <s v="ORD46"/>
    <s v="Elijah"/>
    <x v="1"/>
    <x v="8"/>
    <n v="1"/>
    <n v="21.99"/>
    <x v="43"/>
    <d v="2024-07-15T00:00:00"/>
    <x v="1"/>
    <n v="21.99"/>
    <x v="1"/>
    <n v="0"/>
    <x v="6"/>
    <x v="35"/>
    <x v="1"/>
    <d v="2024-06-01T00:00:00"/>
  </r>
  <r>
    <s v="ORD47"/>
    <s v="Elijah"/>
    <x v="1"/>
    <x v="9"/>
    <n v="10"/>
    <n v="35.93"/>
    <x v="44"/>
    <d v="2025-03-31T00:00:00"/>
    <x v="0"/>
    <n v="359.3"/>
    <x v="1"/>
    <n v="17"/>
    <x v="6"/>
    <x v="36"/>
    <x v="0"/>
    <d v="2025-02-24T00:00:00"/>
  </r>
  <r>
    <s v="ORD48"/>
    <s v="Elijah"/>
    <x v="1"/>
    <x v="5"/>
    <n v="3"/>
    <n v="113.3"/>
    <x v="45"/>
    <d v="2023-08-13T00:00:00"/>
    <x v="1"/>
    <n v="339.9"/>
    <x v="0"/>
    <n v="9"/>
    <x v="0"/>
    <x v="37"/>
    <x v="2"/>
    <d v="2023-07-25T00:00:00"/>
  </r>
  <r>
    <s v="ORD49"/>
    <s v="Liam"/>
    <x v="1"/>
    <x v="4"/>
    <n v="6"/>
    <n v="35.380000000000003"/>
    <x v="46"/>
    <d v="2024-03-21T00:00:00"/>
    <x v="0"/>
    <n v="212.28000000000003"/>
    <x v="0"/>
    <n v="17"/>
    <x v="0"/>
    <x v="14"/>
    <x v="1"/>
    <d v="2024-02-19T00:00:00"/>
  </r>
  <r>
    <s v="ORD50"/>
    <s v="James"/>
    <x v="3"/>
    <x v="3"/>
    <n v="6"/>
    <n v="292.01"/>
    <x v="47"/>
    <d v="2025-08-21T00:00:00"/>
    <x v="0"/>
    <n v="1752.06"/>
    <x v="1"/>
    <n v="13"/>
    <x v="6"/>
    <x v="29"/>
    <x v="0"/>
    <d v="2025-07-28T00:00:00"/>
  </r>
  <r>
    <s v="ORD51"/>
    <s v="James"/>
    <x v="3"/>
    <x v="7"/>
    <n v="10"/>
    <n v="76.069999999999993"/>
    <x v="48"/>
    <d v="2024-06-26T00:00:00"/>
    <x v="0"/>
    <n v="760.69999999999993"/>
    <x v="0"/>
    <n v="8"/>
    <x v="8"/>
    <x v="38"/>
    <x v="1"/>
    <d v="2024-05-12T00:00:00"/>
  </r>
  <r>
    <s v="ORD52"/>
    <s v="James"/>
    <x v="3"/>
    <x v="7"/>
    <n v="6"/>
    <n v="76.069999999999993"/>
    <x v="49"/>
    <d v="2024-10-30T00:00:00"/>
    <x v="1"/>
    <n v="456.41999999999996"/>
    <x v="0"/>
    <n v="4"/>
    <x v="1"/>
    <x v="2"/>
    <x v="1"/>
    <d v="2024-09-16T00:00:00"/>
  </r>
  <r>
    <s v="ORD53"/>
    <s v="Sophia"/>
    <x v="2"/>
    <x v="3"/>
    <n v="8"/>
    <n v="292.01"/>
    <x v="50"/>
    <d v="2025-10-27T00:00:00"/>
    <x v="1"/>
    <n v="2336.08"/>
    <x v="1"/>
    <n v="6"/>
    <x v="3"/>
    <x v="39"/>
    <x v="0"/>
    <d v="2025-09-12T00:00:00"/>
  </r>
  <r>
    <s v="ORD54"/>
    <s v="Sophia"/>
    <x v="2"/>
    <x v="5"/>
    <n v="8"/>
    <n v="113.3"/>
    <x v="51"/>
    <d v="2025-04-02T00:00:00"/>
    <x v="1"/>
    <n v="906.4"/>
    <x v="0"/>
    <n v="4"/>
    <x v="1"/>
    <x v="23"/>
    <x v="0"/>
    <d v="2025-02-23T00:00:00"/>
  </r>
  <r>
    <s v="ORD55"/>
    <s v="Noah"/>
    <x v="1"/>
    <x v="8"/>
    <n v="8"/>
    <n v="21.99"/>
    <x v="52"/>
    <d v="2024-03-01T00:00:00"/>
    <x v="1"/>
    <n v="175.92"/>
    <x v="2"/>
    <n v="6"/>
    <x v="0"/>
    <x v="34"/>
    <x v="1"/>
    <d v="2024-01-24T00:00:00"/>
  </r>
  <r>
    <s v="ORD56"/>
    <s v="Sophia"/>
    <x v="2"/>
    <x v="8"/>
    <n v="3"/>
    <n v="21.99"/>
    <x v="53"/>
    <d v="2023-07-25T00:00:00"/>
    <x v="1"/>
    <n v="65.97"/>
    <x v="2"/>
    <n v="1"/>
    <x v="4"/>
    <x v="40"/>
    <x v="2"/>
    <d v="2023-06-11T00:00:00"/>
  </r>
  <r>
    <s v="ORD57"/>
    <s v="Liam"/>
    <x v="2"/>
    <x v="8"/>
    <n v="9"/>
    <n v="21.99"/>
    <x v="54"/>
    <d v="2025-11-12T00:00:00"/>
    <x v="1"/>
    <n v="197.91"/>
    <x v="2"/>
    <n v="4"/>
    <x v="2"/>
    <x v="3"/>
    <x v="0"/>
    <d v="2025-09-30T00:00:00"/>
  </r>
  <r>
    <s v="ORD58"/>
    <s v="Ishita"/>
    <x v="1"/>
    <x v="1"/>
    <n v="2"/>
    <n v="177.37"/>
    <x v="55"/>
    <d v="2024-03-16T00:00:00"/>
    <x v="1"/>
    <n v="354.74"/>
    <x v="1"/>
    <n v="10"/>
    <x v="8"/>
    <x v="41"/>
    <x v="1"/>
    <d v="2024-02-05T00:00:00"/>
  </r>
  <r>
    <s v="ORD59"/>
    <s v="Mia"/>
    <x v="1"/>
    <x v="2"/>
    <n v="2"/>
    <n v="0.76"/>
    <x v="56"/>
    <d v="2024-07-30T00:00:00"/>
    <x v="1"/>
    <n v="1.52"/>
    <x v="2"/>
    <n v="17"/>
    <x v="0"/>
    <x v="4"/>
    <x v="1"/>
    <d v="2024-07-14T00:00:00"/>
  </r>
  <r>
    <s v="ORD60"/>
    <s v="Ava"/>
    <x v="1"/>
    <x v="8"/>
    <n v="3"/>
    <n v="21.99"/>
    <x v="57"/>
    <d v="2024-07-20T00:00:00"/>
    <x v="1"/>
    <n v="65.97"/>
    <x v="2"/>
    <n v="14"/>
    <x v="8"/>
    <x v="30"/>
    <x v="1"/>
    <d v="2024-07-04T00:00:00"/>
  </r>
  <r>
    <s v="ORD61"/>
    <s v="James"/>
    <x v="0"/>
    <x v="1"/>
    <n v="9"/>
    <n v="177.37"/>
    <x v="58"/>
    <d v="2025-08-10T00:00:00"/>
    <x v="1"/>
    <n v="1596.33"/>
    <x v="1"/>
    <n v="19"/>
    <x v="7"/>
    <x v="26"/>
    <x v="0"/>
    <d v="2025-06-26T00:00:00"/>
  </r>
  <r>
    <s v="ORD62"/>
    <s v="Emma"/>
    <x v="3"/>
    <x v="5"/>
    <n v="6"/>
    <n v="113.3"/>
    <x v="59"/>
    <d v="2025-09-26T00:00:00"/>
    <x v="1"/>
    <n v="679.8"/>
    <x v="0"/>
    <n v="18"/>
    <x v="4"/>
    <x v="42"/>
    <x v="0"/>
    <d v="2025-09-08T00:00:00"/>
  </r>
  <r>
    <s v="ORD63"/>
    <s v="Emma"/>
    <x v="3"/>
    <x v="8"/>
    <n v="8"/>
    <n v="21.99"/>
    <x v="60"/>
    <d v="2023-02-02T00:00:00"/>
    <x v="1"/>
    <n v="175.92"/>
    <x v="0"/>
    <n v="16"/>
    <x v="2"/>
    <x v="43"/>
    <x v="2"/>
    <d v="2023-01-09T00:00:00"/>
  </r>
  <r>
    <s v="ORD64"/>
    <s v="Elijah"/>
    <x v="1"/>
    <x v="9"/>
    <n v="2"/>
    <n v="35.93"/>
    <x v="61"/>
    <d v="2024-04-01T00:00:00"/>
    <x v="0"/>
    <n v="71.86"/>
    <x v="0"/>
    <n v="1"/>
    <x v="1"/>
    <x v="44"/>
    <x v="1"/>
    <d v="2024-02-21T00:00:00"/>
  </r>
  <r>
    <s v="ORD65"/>
    <s v="Ava"/>
    <x v="1"/>
    <x v="6"/>
    <n v="8"/>
    <n v="3.51"/>
    <x v="62"/>
    <d v="2025-10-07T00:00:00"/>
    <x v="0"/>
    <n v="28.08"/>
    <x v="2"/>
    <n v="14"/>
    <x v="4"/>
    <x v="40"/>
    <x v="0"/>
    <d v="2025-09-04T00:00:00"/>
  </r>
  <r>
    <s v="ORD66"/>
    <s v="James"/>
    <x v="3"/>
    <x v="3"/>
    <n v="6"/>
    <n v="292.01"/>
    <x v="63"/>
    <d v="2023-11-27T00:00:00"/>
    <x v="1"/>
    <n v="1752.06"/>
    <x v="1"/>
    <n v="7"/>
    <x v="9"/>
    <x v="45"/>
    <x v="2"/>
    <d v="2023-11-08T00:00:00"/>
  </r>
  <r>
    <s v="ORD67"/>
    <s v="Noah"/>
    <x v="1"/>
    <x v="1"/>
    <n v="10"/>
    <n v="177.37"/>
    <x v="64"/>
    <d v="2024-08-29T00:00:00"/>
    <x v="1"/>
    <n v="1773.7"/>
    <x v="1"/>
    <n v="9"/>
    <x v="5"/>
    <x v="46"/>
    <x v="1"/>
    <d v="2024-07-15T00:00:00"/>
  </r>
  <r>
    <s v="ORD68"/>
    <s v="Noah"/>
    <x v="1"/>
    <x v="4"/>
    <n v="10"/>
    <n v="35.380000000000003"/>
    <x v="65"/>
    <d v="2023-08-22T00:00:00"/>
    <x v="1"/>
    <n v="353.8"/>
    <x v="0"/>
    <n v="19"/>
    <x v="4"/>
    <x v="28"/>
    <x v="2"/>
    <d v="2023-07-21T00:00:00"/>
  </r>
  <r>
    <s v="ORD69"/>
    <s v="Mia"/>
    <x v="1"/>
    <x v="9"/>
    <n v="8"/>
    <n v="35.93"/>
    <x v="66"/>
    <d v="2025-05-05T00:00:00"/>
    <x v="1"/>
    <n v="287.44"/>
    <x v="0"/>
    <n v="4"/>
    <x v="5"/>
    <x v="47"/>
    <x v="0"/>
    <d v="2025-03-31T00:00:00"/>
  </r>
  <r>
    <s v="ORD70"/>
    <s v="Emma"/>
    <x v="3"/>
    <x v="3"/>
    <n v="8"/>
    <n v="292.01"/>
    <x v="67"/>
    <d v="2023-06-06T00:00:00"/>
    <x v="1"/>
    <n v="2336.08"/>
    <x v="1"/>
    <n v="18"/>
    <x v="0"/>
    <x v="48"/>
    <x v="2"/>
    <d v="2023-05-10T00:00:00"/>
  </r>
  <r>
    <s v="ORD71"/>
    <s v="Sophia"/>
    <x v="2"/>
    <x v="1"/>
    <n v="4"/>
    <n v="177.37"/>
    <x v="68"/>
    <d v="2025-08-04T00:00:00"/>
    <x v="1"/>
    <n v="709.48"/>
    <x v="1"/>
    <n v="8"/>
    <x v="6"/>
    <x v="29"/>
    <x v="0"/>
    <d v="2025-07-02T00:00:00"/>
  </r>
  <r>
    <s v="ORD72"/>
    <s v="Sophia"/>
    <x v="2"/>
    <x v="8"/>
    <n v="5"/>
    <n v="21.99"/>
    <x v="69"/>
    <d v="2023-08-03T00:00:00"/>
    <x v="0"/>
    <n v="109.94999999999999"/>
    <x v="2"/>
    <n v="5"/>
    <x v="1"/>
    <x v="2"/>
    <x v="2"/>
    <d v="2023-07-07T00:00:00"/>
  </r>
  <r>
    <s v="ORD73"/>
    <s v="Emma"/>
    <x v="3"/>
    <x v="6"/>
    <n v="2"/>
    <n v="3.51"/>
    <x v="70"/>
    <d v="2025-06-12T00:00:00"/>
    <x v="0"/>
    <n v="7.02"/>
    <x v="2"/>
    <n v="5"/>
    <x v="7"/>
    <x v="2"/>
    <x v="0"/>
    <d v="2025-05-16T00:00:00"/>
  </r>
  <r>
    <s v="ORD74"/>
    <s v="Emma"/>
    <x v="3"/>
    <x v="8"/>
    <n v="8"/>
    <n v="21.99"/>
    <x v="71"/>
    <d v="2025-10-17T00:00:00"/>
    <x v="0"/>
    <n v="175.92"/>
    <x v="2"/>
    <n v="2"/>
    <x v="0"/>
    <x v="49"/>
    <x v="0"/>
    <d v="2025-09-19T00:00:00"/>
  </r>
  <r>
    <s v="ORD75"/>
    <s v="Noah"/>
    <x v="1"/>
    <x v="0"/>
    <n v="10"/>
    <n v="226.86"/>
    <x v="72"/>
    <d v="2023-10-08T00:00:00"/>
    <x v="0"/>
    <n v="2268.6000000000004"/>
    <x v="0"/>
    <n v="19"/>
    <x v="6"/>
    <x v="29"/>
    <x v="2"/>
    <d v="2023-09-22T00:00:00"/>
  </r>
  <r>
    <s v="ORD76"/>
    <s v="Sophia"/>
    <x v="2"/>
    <x v="5"/>
    <n v="6"/>
    <n v="113.3"/>
    <x v="73"/>
    <d v="2023-09-11T00:00:00"/>
    <x v="1"/>
    <n v="679.8"/>
    <x v="0"/>
    <n v="6"/>
    <x v="2"/>
    <x v="16"/>
    <x v="2"/>
    <d v="2023-08-12T00:00:00"/>
  </r>
  <r>
    <s v="ORD77"/>
    <s v="William"/>
    <x v="0"/>
    <x v="9"/>
    <n v="7"/>
    <n v="35.93"/>
    <x v="74"/>
    <d v="2025-01-10T00:00:00"/>
    <x v="0"/>
    <n v="251.51"/>
    <x v="0"/>
    <n v="4"/>
    <x v="1"/>
    <x v="50"/>
    <x v="1"/>
    <d v="2024-12-22T00:00:00"/>
  </r>
  <r>
    <s v="ORD78"/>
    <s v="Sophia"/>
    <x v="2"/>
    <x v="0"/>
    <n v="8"/>
    <n v="226.86"/>
    <x v="75"/>
    <d v="2023-09-10T00:00:00"/>
    <x v="0"/>
    <n v="1814.88"/>
    <x v="0"/>
    <n v="1"/>
    <x v="9"/>
    <x v="51"/>
    <x v="2"/>
    <d v="2023-08-14T00:00:00"/>
  </r>
  <r>
    <s v="ORD79"/>
    <s v="James"/>
    <x v="3"/>
    <x v="4"/>
    <n v="10"/>
    <n v="35.380000000000003"/>
    <x v="76"/>
    <d v="2025-11-08T00:00:00"/>
    <x v="1"/>
    <n v="353.8"/>
    <x v="0"/>
    <n v="7"/>
    <x v="6"/>
    <x v="51"/>
    <x v="0"/>
    <d v="2025-10-10T00:00:00"/>
  </r>
  <r>
    <s v="ORD80"/>
    <s v="Sophia"/>
    <x v="2"/>
    <x v="5"/>
    <n v="2"/>
    <n v="113.3"/>
    <x v="68"/>
    <d v="2025-07-20T00:00:00"/>
    <x v="0"/>
    <n v="226.6"/>
    <x v="0"/>
    <n v="18"/>
    <x v="4"/>
    <x v="32"/>
    <x v="0"/>
    <d v="2025-07-02T00:00:00"/>
  </r>
  <r>
    <s v="ORD81"/>
    <s v="Ava"/>
    <x v="1"/>
    <x v="6"/>
    <n v="5"/>
    <n v="3.51"/>
    <x v="77"/>
    <d v="2023-08-21T00:00:00"/>
    <x v="1"/>
    <n v="17.549999999999997"/>
    <x v="2"/>
    <n v="2"/>
    <x v="6"/>
    <x v="27"/>
    <x v="2"/>
    <d v="2023-07-31T00:00:00"/>
  </r>
  <r>
    <s v="ORD82"/>
    <s v="Sophia"/>
    <x v="2"/>
    <x v="7"/>
    <n v="10"/>
    <n v="76.069999999999993"/>
    <x v="78"/>
    <d v="2023-11-27T00:00:00"/>
    <x v="0"/>
    <n v="760.69999999999993"/>
    <x v="0"/>
    <n v="11"/>
    <x v="4"/>
    <x v="52"/>
    <x v="2"/>
    <d v="2023-10-18T00:00:00"/>
  </r>
  <r>
    <s v="ORD83"/>
    <s v="James"/>
    <x v="3"/>
    <x v="1"/>
    <n v="7"/>
    <n v="177.37"/>
    <x v="79"/>
    <d v="2024-10-28T00:00:00"/>
    <x v="0"/>
    <n v="1241.5900000000001"/>
    <x v="1"/>
    <n v="16"/>
    <x v="0"/>
    <x v="4"/>
    <x v="1"/>
    <d v="2024-09-29T00:00:00"/>
  </r>
  <r>
    <s v="ORD84"/>
    <s v="Elijah"/>
    <x v="1"/>
    <x v="6"/>
    <n v="2"/>
    <n v="3.51"/>
    <x v="80"/>
    <d v="2025-06-22T00:00:00"/>
    <x v="1"/>
    <n v="7.02"/>
    <x v="2"/>
    <n v="9"/>
    <x v="9"/>
    <x v="53"/>
    <x v="0"/>
    <d v="2025-05-18T00:00:00"/>
  </r>
  <r>
    <s v="ORD85"/>
    <s v="Olivia"/>
    <x v="2"/>
    <x v="3"/>
    <n v="6"/>
    <n v="292.01"/>
    <x v="44"/>
    <d v="2025-04-10T00:00:00"/>
    <x v="0"/>
    <n v="1752.06"/>
    <x v="1"/>
    <n v="7"/>
    <x v="6"/>
    <x v="35"/>
    <x v="0"/>
    <d v="2025-02-24T00:00:00"/>
  </r>
  <r>
    <s v="ORD86"/>
    <s v="Mia"/>
    <x v="1"/>
    <x v="6"/>
    <n v="6"/>
    <n v="3.51"/>
    <x v="81"/>
    <d v="2025-01-04T00:00:00"/>
    <x v="0"/>
    <n v="21.06"/>
    <x v="2"/>
    <n v="4"/>
    <x v="5"/>
    <x v="47"/>
    <x v="1"/>
    <d v="2024-12-19T00:00:00"/>
  </r>
  <r>
    <s v="ORD87"/>
    <s v="Olivia"/>
    <x v="2"/>
    <x v="1"/>
    <n v="4"/>
    <n v="177.37"/>
    <x v="82"/>
    <d v="2024-08-26T00:00:00"/>
    <x v="1"/>
    <n v="709.48"/>
    <x v="1"/>
    <n v="9"/>
    <x v="8"/>
    <x v="54"/>
    <x v="1"/>
    <d v="2024-07-31T00:00:00"/>
  </r>
  <r>
    <s v="ORD88"/>
    <s v="William"/>
    <x v="0"/>
    <x v="0"/>
    <n v="5"/>
    <n v="226.86"/>
    <x v="83"/>
    <d v="2025-05-04T00:00:00"/>
    <x v="1"/>
    <n v="1134.3000000000002"/>
    <x v="0"/>
    <n v="0"/>
    <x v="7"/>
    <x v="55"/>
    <x v="0"/>
    <d v="2025-03-21T00:00:00"/>
  </r>
  <r>
    <s v="ORD89"/>
    <s v="Elijah"/>
    <x v="1"/>
    <x v="8"/>
    <n v="9"/>
    <n v="21.99"/>
    <x v="84"/>
    <d v="2024-02-07T00:00:00"/>
    <x v="0"/>
    <n v="197.91"/>
    <x v="2"/>
    <n v="4"/>
    <x v="1"/>
    <x v="2"/>
    <x v="1"/>
    <d v="2024-01-02T00:00:00"/>
  </r>
  <r>
    <s v="ORD90"/>
    <s v="Noah"/>
    <x v="1"/>
    <x v="1"/>
    <n v="6"/>
    <n v="177.37"/>
    <x v="9"/>
    <d v="2024-11-11T00:00:00"/>
    <x v="0"/>
    <n v="1064.22"/>
    <x v="1"/>
    <n v="3"/>
    <x v="5"/>
    <x v="46"/>
    <x v="1"/>
    <d v="2024-10-26T00:00:00"/>
  </r>
  <r>
    <s v="ORD91"/>
    <s v="James"/>
    <x v="3"/>
    <x v="9"/>
    <n v="3"/>
    <n v="35.93"/>
    <x v="85"/>
    <d v="2024-11-12T00:00:00"/>
    <x v="0"/>
    <n v="107.78999999999999"/>
    <x v="0"/>
    <n v="8"/>
    <x v="3"/>
    <x v="56"/>
    <x v="1"/>
    <d v="2024-10-05T00:00:00"/>
  </r>
  <r>
    <s v="ORD92"/>
    <s v="James"/>
    <x v="0"/>
    <x v="9"/>
    <n v="9"/>
    <n v="35.93"/>
    <x v="86"/>
    <d v="2025-10-15T00:00:00"/>
    <x v="0"/>
    <n v="323.37"/>
    <x v="0"/>
    <n v="3"/>
    <x v="3"/>
    <x v="56"/>
    <x v="0"/>
    <d v="2025-09-25T00:00:00"/>
  </r>
  <r>
    <s v="ORD93"/>
    <s v="Liam"/>
    <x v="1"/>
    <x v="4"/>
    <n v="9"/>
    <n v="35.380000000000003"/>
    <x v="87"/>
    <d v="2025-03-20T00:00:00"/>
    <x v="0"/>
    <n v="318.42"/>
    <x v="0"/>
    <n v="12"/>
    <x v="9"/>
    <x v="53"/>
    <x v="0"/>
    <d v="2025-02-05T00:00:00"/>
  </r>
  <r>
    <s v="ORD94"/>
    <s v="James"/>
    <x v="0"/>
    <x v="4"/>
    <n v="8"/>
    <n v="35.380000000000003"/>
    <x v="88"/>
    <d v="2025-11-16T00:00:00"/>
    <x v="0"/>
    <n v="283.04000000000002"/>
    <x v="0"/>
    <n v="18"/>
    <x v="3"/>
    <x v="5"/>
    <x v="0"/>
    <d v="2025-10-17T00:00:00"/>
  </r>
  <r>
    <s v="ORD95"/>
    <s v="Sophia"/>
    <x v="2"/>
    <x v="0"/>
    <n v="10"/>
    <n v="226.86"/>
    <x v="89"/>
    <d v="2025-07-27T00:00:00"/>
    <x v="0"/>
    <n v="2268.6000000000004"/>
    <x v="0"/>
    <n v="16"/>
    <x v="2"/>
    <x v="57"/>
    <x v="0"/>
    <d v="2025-07-12T00:00:00"/>
  </r>
  <r>
    <s v="ORD96"/>
    <s v="William"/>
    <x v="0"/>
    <x v="1"/>
    <n v="9"/>
    <n v="177.37"/>
    <x v="90"/>
    <d v="2023-09-26T00:00:00"/>
    <x v="0"/>
    <n v="1596.33"/>
    <x v="1"/>
    <n v="6"/>
    <x v="6"/>
    <x v="11"/>
    <x v="2"/>
    <d v="2023-09-02T00:00:00"/>
  </r>
  <r>
    <s v="ORD97"/>
    <s v="Sophia"/>
    <x v="2"/>
    <x v="4"/>
    <n v="3"/>
    <n v="35.380000000000003"/>
    <x v="88"/>
    <d v="2025-11-25T00:00:00"/>
    <x v="0"/>
    <n v="106.14000000000001"/>
    <x v="0"/>
    <n v="3"/>
    <x v="9"/>
    <x v="58"/>
    <x v="0"/>
    <d v="2025-10-17T00:00:00"/>
  </r>
  <r>
    <s v="ORD98"/>
    <s v="Sophia"/>
    <x v="2"/>
    <x v="6"/>
    <n v="3"/>
    <n v="3.51"/>
    <x v="91"/>
    <d v="2023-03-06T00:00:00"/>
    <x v="0"/>
    <n v="10.53"/>
    <x v="2"/>
    <n v="3"/>
    <x v="4"/>
    <x v="32"/>
    <x v="2"/>
    <d v="2023-01-31T00:00:00"/>
  </r>
  <r>
    <s v="ORD99"/>
    <s v="Elijah"/>
    <x v="1"/>
    <x v="9"/>
    <n v="5"/>
    <n v="35.93"/>
    <x v="92"/>
    <d v="2023-12-11T00:00:00"/>
    <x v="1"/>
    <n v="179.65"/>
    <x v="0"/>
    <n v="2"/>
    <x v="2"/>
    <x v="3"/>
    <x v="2"/>
    <d v="2023-11-17T00:00:00"/>
  </r>
  <r>
    <s v="ORD100"/>
    <s v="Elijah"/>
    <x v="2"/>
    <x v="0"/>
    <n v="8"/>
    <n v="226.86"/>
    <x v="93"/>
    <d v="2023-10-01T00:00:00"/>
    <x v="0"/>
    <n v="1814.88"/>
    <x v="0"/>
    <n v="7"/>
    <x v="5"/>
    <x v="59"/>
    <x v="2"/>
    <d v="2023-08-29T00:00:00"/>
  </r>
  <r>
    <s v="ORD101"/>
    <s v="Elijah"/>
    <x v="1"/>
    <x v="7"/>
    <n v="2"/>
    <n v="76.069999999999993"/>
    <x v="94"/>
    <d v="2024-09-17T00:00:00"/>
    <x v="1"/>
    <n v="152.13999999999999"/>
    <x v="0"/>
    <n v="4"/>
    <x v="7"/>
    <x v="60"/>
    <x v="1"/>
    <d v="2024-08-25T00:00:00"/>
  </r>
  <r>
    <s v="ORD102"/>
    <s v="Elijah"/>
    <x v="1"/>
    <x v="1"/>
    <n v="3"/>
    <n v="177.37"/>
    <x v="95"/>
    <d v="2024-05-28T00:00:00"/>
    <x v="1"/>
    <n v="532.11"/>
    <x v="1"/>
    <n v="6"/>
    <x v="0"/>
    <x v="49"/>
    <x v="1"/>
    <d v="2024-04-16T00:00:00"/>
  </r>
  <r>
    <s v="ORD103"/>
    <s v="James"/>
    <x v="0"/>
    <x v="7"/>
    <n v="7"/>
    <n v="76.069999999999993"/>
    <x v="96"/>
    <d v="2024-07-30T00:00:00"/>
    <x v="0"/>
    <n v="532.49"/>
    <x v="0"/>
    <n v="5"/>
    <x v="7"/>
    <x v="33"/>
    <x v="1"/>
    <d v="2024-06-18T00:00:00"/>
  </r>
  <r>
    <s v="ORD104"/>
    <s v="Ishita"/>
    <x v="1"/>
    <x v="0"/>
    <n v="9"/>
    <n v="226.86"/>
    <x v="97"/>
    <d v="2024-07-01T00:00:00"/>
    <x v="0"/>
    <n v="2041.7400000000002"/>
    <x v="0"/>
    <n v="10"/>
    <x v="5"/>
    <x v="18"/>
    <x v="1"/>
    <d v="2024-05-21T00:00:00"/>
  </r>
  <r>
    <s v="ORD105"/>
    <s v="Olivia"/>
    <x v="2"/>
    <x v="8"/>
    <n v="2"/>
    <n v="21.99"/>
    <x v="98"/>
    <d v="2025-07-04T00:00:00"/>
    <x v="1"/>
    <n v="43.98"/>
    <x v="2"/>
    <n v="9"/>
    <x v="4"/>
    <x v="61"/>
    <x v="0"/>
    <d v="2025-05-31T00:00:00"/>
  </r>
  <r>
    <s v="ORD106"/>
    <s v="Ava"/>
    <x v="1"/>
    <x v="9"/>
    <n v="9"/>
    <n v="35.93"/>
    <x v="99"/>
    <d v="2025-01-15T00:00:00"/>
    <x v="0"/>
    <n v="323.37"/>
    <x v="0"/>
    <n v="5"/>
    <x v="7"/>
    <x v="62"/>
    <x v="1"/>
    <d v="2024-12-28T00:00:00"/>
  </r>
  <r>
    <s v="ORD107"/>
    <s v="William"/>
    <x v="0"/>
    <x v="6"/>
    <n v="8"/>
    <n v="3.51"/>
    <x v="17"/>
    <d v="2024-12-10T00:00:00"/>
    <x v="0"/>
    <n v="28.08"/>
    <x v="2"/>
    <n v="14"/>
    <x v="0"/>
    <x v="7"/>
    <x v="1"/>
    <d v="2024-11-23T00:00:00"/>
  </r>
  <r>
    <s v="ORD108"/>
    <s v="James"/>
    <x v="0"/>
    <x v="1"/>
    <n v="2"/>
    <n v="177.37"/>
    <x v="100"/>
    <d v="2024-12-05T00:00:00"/>
    <x v="0"/>
    <n v="354.74"/>
    <x v="1"/>
    <n v="15"/>
    <x v="1"/>
    <x v="23"/>
    <x v="1"/>
    <d v="2024-11-01T00:00:00"/>
  </r>
  <r>
    <s v="ORD109"/>
    <s v="Liam"/>
    <x v="2"/>
    <x v="4"/>
    <n v="3"/>
    <n v="35.380000000000003"/>
    <x v="101"/>
    <d v="2025-07-10T00:00:00"/>
    <x v="0"/>
    <n v="106.14000000000001"/>
    <x v="0"/>
    <n v="5"/>
    <x v="4"/>
    <x v="31"/>
    <x v="0"/>
    <d v="2025-06-17T00:00:00"/>
  </r>
  <r>
    <s v="ORD110"/>
    <s v="Sophia"/>
    <x v="2"/>
    <x v="1"/>
    <n v="8"/>
    <n v="177.37"/>
    <x v="102"/>
    <d v="2024-07-03T00:00:00"/>
    <x v="0"/>
    <n v="1418.96"/>
    <x v="1"/>
    <n v="16"/>
    <x v="4"/>
    <x v="52"/>
    <x v="1"/>
    <d v="2024-05-20T00:00:00"/>
  </r>
  <r>
    <s v="ORD111"/>
    <s v="Liam"/>
    <x v="1"/>
    <x v="5"/>
    <n v="1"/>
    <n v="113.3"/>
    <x v="45"/>
    <d v="2023-09-06T00:00:00"/>
    <x v="1"/>
    <n v="113.3"/>
    <x v="0"/>
    <n v="15"/>
    <x v="3"/>
    <x v="63"/>
    <x v="2"/>
    <d v="2023-07-25T00:00:00"/>
  </r>
  <r>
    <s v="ORD112"/>
    <s v="Sophia"/>
    <x v="2"/>
    <x v="7"/>
    <n v="2"/>
    <n v="76.069999999999993"/>
    <x v="103"/>
    <d v="2024-06-24T00:00:00"/>
    <x v="1"/>
    <n v="152.13999999999999"/>
    <x v="0"/>
    <n v="12"/>
    <x v="5"/>
    <x v="64"/>
    <x v="1"/>
    <d v="2024-06-07T00:00:00"/>
  </r>
  <r>
    <s v="ORD113"/>
    <s v="Mia"/>
    <x v="1"/>
    <x v="3"/>
    <n v="3"/>
    <n v="292.01"/>
    <x v="104"/>
    <d v="2023-09-12T00:00:00"/>
    <x v="1"/>
    <n v="876.03"/>
    <x v="1"/>
    <n v="2"/>
    <x v="6"/>
    <x v="36"/>
    <x v="2"/>
    <d v="2023-08-27T00:00:00"/>
  </r>
  <r>
    <s v="ORD114"/>
    <s v="James"/>
    <x v="3"/>
    <x v="9"/>
    <n v="7"/>
    <n v="35.93"/>
    <x v="105"/>
    <d v="2024-09-15T00:00:00"/>
    <x v="0"/>
    <n v="251.51"/>
    <x v="0"/>
    <n v="15"/>
    <x v="4"/>
    <x v="6"/>
    <x v="1"/>
    <d v="2024-08-04T00:00:00"/>
  </r>
  <r>
    <s v="ORD115"/>
    <s v="Elijah"/>
    <x v="2"/>
    <x v="3"/>
    <n v="5"/>
    <n v="292.01"/>
    <x v="106"/>
    <d v="2023-06-18T00:00:00"/>
    <x v="0"/>
    <n v="1460.05"/>
    <x v="1"/>
    <n v="19"/>
    <x v="8"/>
    <x v="38"/>
    <x v="2"/>
    <d v="2023-05-08T00:00:00"/>
  </r>
  <r>
    <s v="ORD116"/>
    <s v="Olivia"/>
    <x v="2"/>
    <x v="8"/>
    <n v="2"/>
    <n v="21.99"/>
    <x v="107"/>
    <d v="2024-07-21T00:00:00"/>
    <x v="0"/>
    <n v="43.98"/>
    <x v="1"/>
    <n v="4"/>
    <x v="3"/>
    <x v="10"/>
    <x v="1"/>
    <d v="2024-07-05T00:00:00"/>
  </r>
  <r>
    <s v="ORD117"/>
    <s v="Emma"/>
    <x v="3"/>
    <x v="2"/>
    <n v="10"/>
    <n v="0.76"/>
    <x v="23"/>
    <d v="2024-11-15T00:00:00"/>
    <x v="1"/>
    <n v="7.6"/>
    <x v="2"/>
    <n v="7"/>
    <x v="2"/>
    <x v="65"/>
    <x v="1"/>
    <d v="2024-10-09T00:00:00"/>
  </r>
  <r>
    <s v="ORD118"/>
    <s v="Noah"/>
    <x v="1"/>
    <x v="7"/>
    <n v="3"/>
    <n v="76.069999999999993"/>
    <x v="108"/>
    <d v="2024-07-18T00:00:00"/>
    <x v="1"/>
    <n v="228.20999999999998"/>
    <x v="0"/>
    <n v="4"/>
    <x v="3"/>
    <x v="39"/>
    <x v="1"/>
    <d v="2024-06-23T00:00:00"/>
  </r>
  <r>
    <s v="ORD119"/>
    <s v="Liam"/>
    <x v="2"/>
    <x v="7"/>
    <n v="1"/>
    <n v="76.069999999999993"/>
    <x v="109"/>
    <d v="2025-03-14T00:00:00"/>
    <x v="0"/>
    <n v="76.069999999999993"/>
    <x v="0"/>
    <n v="3"/>
    <x v="1"/>
    <x v="66"/>
    <x v="0"/>
    <d v="2025-02-04T00:00:00"/>
  </r>
  <r>
    <s v="ORD120"/>
    <s v="Elijah"/>
    <x v="1"/>
    <x v="1"/>
    <n v="5"/>
    <n v="177.37"/>
    <x v="109"/>
    <d v="2025-03-07T00:00:00"/>
    <x v="0"/>
    <n v="886.85"/>
    <x v="1"/>
    <n v="17"/>
    <x v="4"/>
    <x v="13"/>
    <x v="0"/>
    <d v="2025-02-04T00:00:00"/>
  </r>
  <r>
    <s v="ORD121"/>
    <s v="Elijah"/>
    <x v="1"/>
    <x v="8"/>
    <n v="8"/>
    <n v="21.99"/>
    <x v="110"/>
    <d v="2025-04-05T00:00:00"/>
    <x v="1"/>
    <n v="175.92"/>
    <x v="2"/>
    <n v="6"/>
    <x v="8"/>
    <x v="67"/>
    <x v="0"/>
    <d v="2025-02-21T00:00:00"/>
  </r>
  <r>
    <s v="ORD122"/>
    <s v="Liam"/>
    <x v="2"/>
    <x v="1"/>
    <n v="8"/>
    <n v="177.37"/>
    <x v="111"/>
    <d v="2023-06-10T00:00:00"/>
    <x v="1"/>
    <n v="1418.96"/>
    <x v="1"/>
    <n v="1"/>
    <x v="1"/>
    <x v="12"/>
    <x v="2"/>
    <d v="2023-05-15T00:00:00"/>
  </r>
  <r>
    <s v="ORD123"/>
    <s v="Ava"/>
    <x v="1"/>
    <x v="8"/>
    <n v="2"/>
    <n v="21.99"/>
    <x v="112"/>
    <d v="2024-05-28T00:00:00"/>
    <x v="0"/>
    <n v="43.98"/>
    <x v="2"/>
    <n v="15"/>
    <x v="2"/>
    <x v="3"/>
    <x v="1"/>
    <d v="2024-04-17T00:00:00"/>
  </r>
  <r>
    <s v="ORD124"/>
    <s v="Ishita"/>
    <x v="1"/>
    <x v="9"/>
    <n v="1"/>
    <n v="35.93"/>
    <x v="113"/>
    <d v="2025-11-19T00:00:00"/>
    <x v="1"/>
    <n v="35.93"/>
    <x v="0"/>
    <n v="6"/>
    <x v="8"/>
    <x v="41"/>
    <x v="0"/>
    <d v="2025-10-24T00:00:00"/>
  </r>
  <r>
    <s v="ORD125"/>
    <s v="William"/>
    <x v="0"/>
    <x v="4"/>
    <n v="6"/>
    <n v="35.380000000000003"/>
    <x v="114"/>
    <d v="2023-05-29T00:00:00"/>
    <x v="1"/>
    <n v="212.28000000000003"/>
    <x v="0"/>
    <n v="1"/>
    <x v="6"/>
    <x v="27"/>
    <x v="2"/>
    <d v="2023-05-13T00:00:00"/>
  </r>
  <r>
    <s v="ORD126"/>
    <s v="William"/>
    <x v="0"/>
    <x v="2"/>
    <n v="8"/>
    <n v="0.76"/>
    <x v="115"/>
    <d v="2025-02-14T00:00:00"/>
    <x v="0"/>
    <n v="6.08"/>
    <x v="2"/>
    <n v="2"/>
    <x v="8"/>
    <x v="68"/>
    <x v="0"/>
    <d v="2025-01-05T00:00:00"/>
  </r>
  <r>
    <s v="ORD127"/>
    <s v="Noah"/>
    <x v="1"/>
    <x v="6"/>
    <n v="6"/>
    <n v="3.51"/>
    <x v="116"/>
    <d v="2025-12-29T00:00:00"/>
    <x v="1"/>
    <n v="21.06"/>
    <x v="2"/>
    <n v="3"/>
    <x v="4"/>
    <x v="40"/>
    <x v="0"/>
    <d v="2025-11-28T00:00:00"/>
  </r>
  <r>
    <s v="ORD128"/>
    <s v="Noah"/>
    <x v="1"/>
    <x v="1"/>
    <n v="10"/>
    <n v="177.37"/>
    <x v="117"/>
    <d v="2025-04-10T00:00:00"/>
    <x v="1"/>
    <n v="1773.7"/>
    <x v="1"/>
    <n v="12"/>
    <x v="2"/>
    <x v="57"/>
    <x v="0"/>
    <d v="2025-03-09T00:00:00"/>
  </r>
  <r>
    <s v="ORD129"/>
    <s v="Emma"/>
    <x v="3"/>
    <x v="8"/>
    <n v="4"/>
    <n v="21.99"/>
    <x v="118"/>
    <d v="2025-11-23T00:00:00"/>
    <x v="1"/>
    <n v="87.96"/>
    <x v="2"/>
    <n v="5"/>
    <x v="2"/>
    <x v="57"/>
    <x v="0"/>
    <d v="2025-10-13T00:00:00"/>
  </r>
  <r>
    <s v="ORD130"/>
    <s v="Mia"/>
    <x v="1"/>
    <x v="5"/>
    <n v="1"/>
    <n v="113.3"/>
    <x v="101"/>
    <d v="2025-07-28T00:00:00"/>
    <x v="0"/>
    <n v="113.3"/>
    <x v="0"/>
    <n v="6"/>
    <x v="8"/>
    <x v="19"/>
    <x v="0"/>
    <d v="2025-06-17T00:00:00"/>
  </r>
  <r>
    <s v="ORD131"/>
    <s v="Elijah"/>
    <x v="2"/>
    <x v="3"/>
    <n v="5"/>
    <n v="292.01"/>
    <x v="116"/>
    <d v="2026-01-03T00:00:00"/>
    <x v="1"/>
    <n v="1460.05"/>
    <x v="1"/>
    <n v="10"/>
    <x v="7"/>
    <x v="55"/>
    <x v="0"/>
    <d v="2025-11-28T00:00:00"/>
  </r>
  <r>
    <s v="ORD132"/>
    <s v="Ishita"/>
    <x v="1"/>
    <x v="1"/>
    <n v="8"/>
    <n v="177.37"/>
    <x v="119"/>
    <d v="2024-01-29T00:00:00"/>
    <x v="0"/>
    <n v="1418.96"/>
    <x v="1"/>
    <n v="4"/>
    <x v="9"/>
    <x v="69"/>
    <x v="2"/>
    <d v="2023-12-27T00:00:00"/>
  </r>
  <r>
    <s v="ORD133"/>
    <s v="Liam"/>
    <x v="1"/>
    <x v="3"/>
    <n v="6"/>
    <n v="292.01"/>
    <x v="120"/>
    <d v="2024-09-04T00:00:00"/>
    <x v="1"/>
    <n v="1752.06"/>
    <x v="1"/>
    <n v="0"/>
    <x v="9"/>
    <x v="70"/>
    <x v="1"/>
    <d v="2024-08-15T00:00:00"/>
  </r>
  <r>
    <s v="ORD134"/>
    <s v="Elijah"/>
    <x v="2"/>
    <x v="5"/>
    <n v="7"/>
    <n v="113.3"/>
    <x v="35"/>
    <d v="2024-03-14T00:00:00"/>
    <x v="0"/>
    <n v="793.1"/>
    <x v="0"/>
    <n v="11"/>
    <x v="5"/>
    <x v="18"/>
    <x v="1"/>
    <d v="2024-02-09T00:00:00"/>
  </r>
  <r>
    <s v="ORD135"/>
    <s v="Mia"/>
    <x v="1"/>
    <x v="8"/>
    <n v="8"/>
    <n v="21.99"/>
    <x v="121"/>
    <d v="2024-10-18T00:00:00"/>
    <x v="0"/>
    <n v="175.92"/>
    <x v="2"/>
    <n v="1"/>
    <x v="1"/>
    <x v="1"/>
    <x v="1"/>
    <d v="2024-09-08T00:00:00"/>
  </r>
  <r>
    <s v="ORD136"/>
    <s v="Ava"/>
    <x v="1"/>
    <x v="4"/>
    <n v="2"/>
    <n v="35.380000000000003"/>
    <x v="122"/>
    <d v="2023-12-12T00:00:00"/>
    <x v="1"/>
    <n v="70.760000000000005"/>
    <x v="0"/>
    <n v="2"/>
    <x v="3"/>
    <x v="71"/>
    <x v="2"/>
    <d v="2023-11-22T00:00:00"/>
  </r>
  <r>
    <s v="ORD137"/>
    <s v="Ava"/>
    <x v="1"/>
    <x v="4"/>
    <n v="2"/>
    <n v="35.380000000000003"/>
    <x v="123"/>
    <d v="2025-10-03T00:00:00"/>
    <x v="0"/>
    <n v="70.760000000000005"/>
    <x v="0"/>
    <n v="11"/>
    <x v="6"/>
    <x v="72"/>
    <x v="0"/>
    <d v="2025-08-19T00:00:00"/>
  </r>
  <r>
    <s v="ORD138"/>
    <s v="Mia"/>
    <x v="1"/>
    <x v="6"/>
    <n v="1"/>
    <n v="3.51"/>
    <x v="124"/>
    <d v="2025-12-18T00:00:00"/>
    <x v="1"/>
    <n v="3.51"/>
    <x v="2"/>
    <n v="9"/>
    <x v="8"/>
    <x v="38"/>
    <x v="0"/>
    <d v="2025-12-01T00:00:00"/>
  </r>
  <r>
    <s v="ORD139"/>
    <s v="Mia"/>
    <x v="1"/>
    <x v="7"/>
    <n v="6"/>
    <n v="76.069999999999993"/>
    <x v="125"/>
    <d v="2025-06-18T00:00:00"/>
    <x v="0"/>
    <n v="456.41999999999996"/>
    <x v="2"/>
    <n v="16"/>
    <x v="4"/>
    <x v="28"/>
    <x v="0"/>
    <d v="2025-05-12T00:00:00"/>
  </r>
  <r>
    <s v="ORD140"/>
    <s v="Noah"/>
    <x v="1"/>
    <x v="3"/>
    <n v="10"/>
    <n v="292.01"/>
    <x v="126"/>
    <d v="2024-12-26T00:00:00"/>
    <x v="1"/>
    <n v="2920.1"/>
    <x v="1"/>
    <n v="1"/>
    <x v="8"/>
    <x v="68"/>
    <x v="1"/>
    <d v="2024-12-05T00:00:00"/>
  </r>
  <r>
    <s v="ORD141"/>
    <s v="William"/>
    <x v="0"/>
    <x v="1"/>
    <n v="4"/>
    <n v="177.37"/>
    <x v="127"/>
    <d v="2024-05-04T00:00:00"/>
    <x v="1"/>
    <n v="709.48"/>
    <x v="1"/>
    <n v="17"/>
    <x v="0"/>
    <x v="48"/>
    <x v="1"/>
    <d v="2024-03-23T00:00:00"/>
  </r>
  <r>
    <s v="ORD142"/>
    <s v="Ava"/>
    <x v="1"/>
    <x v="0"/>
    <n v="4"/>
    <n v="226.86"/>
    <x v="128"/>
    <d v="2025-11-20T00:00:00"/>
    <x v="1"/>
    <n v="907.44"/>
    <x v="0"/>
    <n v="2"/>
    <x v="4"/>
    <x v="52"/>
    <x v="0"/>
    <d v="2025-10-19T00:00:00"/>
  </r>
  <r>
    <s v="ORD143"/>
    <s v="Ishita"/>
    <x v="1"/>
    <x v="8"/>
    <n v="7"/>
    <n v="21.99"/>
    <x v="64"/>
    <d v="2024-08-16T00:00:00"/>
    <x v="1"/>
    <n v="153.92999999999998"/>
    <x v="2"/>
    <n v="6"/>
    <x v="3"/>
    <x v="39"/>
    <x v="1"/>
    <d v="2024-07-15T00:00:00"/>
  </r>
  <r>
    <s v="ORD144"/>
    <s v="Sophia"/>
    <x v="2"/>
    <x v="3"/>
    <n v="7"/>
    <n v="292.01"/>
    <x v="30"/>
    <d v="2024-08-21T00:00:00"/>
    <x v="1"/>
    <n v="2044.07"/>
    <x v="1"/>
    <n v="1"/>
    <x v="6"/>
    <x v="73"/>
    <x v="1"/>
    <d v="2024-07-26T00:00:00"/>
  </r>
  <r>
    <s v="ORD145"/>
    <s v="James"/>
    <x v="3"/>
    <x v="3"/>
    <n v="6"/>
    <n v="292.01"/>
    <x v="129"/>
    <d v="2025-09-08T00:00:00"/>
    <x v="0"/>
    <n v="1752.06"/>
    <x v="1"/>
    <n v="17"/>
    <x v="0"/>
    <x v="37"/>
    <x v="0"/>
    <d v="2025-08-12T00:00:00"/>
  </r>
  <r>
    <s v="ORD146"/>
    <s v="Mia"/>
    <x v="1"/>
    <x v="4"/>
    <n v="8"/>
    <n v="35.380000000000003"/>
    <x v="130"/>
    <d v="2024-10-11T00:00:00"/>
    <x v="1"/>
    <n v="283.04000000000002"/>
    <x v="0"/>
    <n v="15"/>
    <x v="9"/>
    <x v="74"/>
    <x v="1"/>
    <d v="2024-09-17T00:00:00"/>
  </r>
  <r>
    <s v="ORD147"/>
    <s v="Mia"/>
    <x v="1"/>
    <x v="1"/>
    <n v="1"/>
    <n v="177.37"/>
    <x v="131"/>
    <d v="2025-09-04T00:00:00"/>
    <x v="0"/>
    <n v="177.37"/>
    <x v="1"/>
    <n v="2"/>
    <x v="4"/>
    <x v="40"/>
    <x v="0"/>
    <d v="2025-08-07T00:00:00"/>
  </r>
  <r>
    <s v="ORD148"/>
    <s v="Ishita"/>
    <x v="1"/>
    <x v="1"/>
    <n v="8"/>
    <n v="177.37"/>
    <x v="132"/>
    <d v="2025-02-21T00:00:00"/>
    <x v="1"/>
    <n v="1418.96"/>
    <x v="1"/>
    <n v="8"/>
    <x v="9"/>
    <x v="53"/>
    <x v="0"/>
    <d v="2025-02-02T00:00:00"/>
  </r>
  <r>
    <s v="ORD149"/>
    <s v="James"/>
    <x v="0"/>
    <x v="5"/>
    <n v="1"/>
    <n v="113.3"/>
    <x v="4"/>
    <d v="2024-09-17T00:00:00"/>
    <x v="1"/>
    <n v="113.3"/>
    <x v="0"/>
    <n v="3"/>
    <x v="0"/>
    <x v="49"/>
    <x v="1"/>
    <d v="2024-08-26T00:00:00"/>
  </r>
  <r>
    <s v="ORD150"/>
    <s v="Olivia"/>
    <x v="2"/>
    <x v="0"/>
    <n v="10"/>
    <n v="226.86"/>
    <x v="133"/>
    <d v="2024-06-01T00:00:00"/>
    <x v="1"/>
    <n v="2268.6000000000004"/>
    <x v="0"/>
    <n v="0"/>
    <x v="3"/>
    <x v="75"/>
    <x v="1"/>
    <d v="2024-04-18T00:00:00"/>
  </r>
  <r>
    <s v="ORD151"/>
    <s v="Emma"/>
    <x v="3"/>
    <x v="0"/>
    <n v="8"/>
    <n v="226.86"/>
    <x v="134"/>
    <d v="2023-09-01T00:00:00"/>
    <x v="1"/>
    <n v="1814.88"/>
    <x v="0"/>
    <n v="3"/>
    <x v="9"/>
    <x v="53"/>
    <x v="2"/>
    <d v="2023-07-18T00:00:00"/>
  </r>
  <r>
    <s v="ORD152"/>
    <s v="Liam"/>
    <x v="1"/>
    <x v="8"/>
    <n v="5"/>
    <n v="21.99"/>
    <x v="135"/>
    <d v="2023-05-14T00:00:00"/>
    <x v="1"/>
    <n v="109.94999999999999"/>
    <x v="2"/>
    <n v="12"/>
    <x v="6"/>
    <x v="29"/>
    <x v="2"/>
    <d v="2023-04-06T00:00:00"/>
  </r>
  <r>
    <s v="ORD153"/>
    <s v="Olivia"/>
    <x v="2"/>
    <x v="5"/>
    <n v="3"/>
    <n v="113.3"/>
    <x v="136"/>
    <d v="2025-09-27T00:00:00"/>
    <x v="0"/>
    <n v="339.9"/>
    <x v="0"/>
    <n v="11"/>
    <x v="0"/>
    <x v="49"/>
    <x v="0"/>
    <d v="2025-08-25T00:00:00"/>
  </r>
  <r>
    <s v="ORD154"/>
    <s v="Ishita"/>
    <x v="1"/>
    <x v="9"/>
    <n v="9"/>
    <n v="35.93"/>
    <x v="95"/>
    <d v="2024-05-24T00:00:00"/>
    <x v="0"/>
    <n v="323.37"/>
    <x v="0"/>
    <n v="0"/>
    <x v="3"/>
    <x v="71"/>
    <x v="1"/>
    <d v="2024-04-16T00:00:00"/>
  </r>
  <r>
    <s v="ORD155"/>
    <s v="William"/>
    <x v="0"/>
    <x v="6"/>
    <n v="8"/>
    <n v="3.51"/>
    <x v="137"/>
    <d v="2024-12-08T00:00:00"/>
    <x v="0"/>
    <n v="28.08"/>
    <x v="2"/>
    <n v="17"/>
    <x v="0"/>
    <x v="49"/>
    <x v="1"/>
    <d v="2024-10-24T00:00:00"/>
  </r>
  <r>
    <s v="ORD156"/>
    <s v="Olivia"/>
    <x v="2"/>
    <x v="5"/>
    <n v="6"/>
    <n v="113.3"/>
    <x v="138"/>
    <d v="2025-05-17T00:00:00"/>
    <x v="1"/>
    <n v="679.8"/>
    <x v="0"/>
    <n v="9"/>
    <x v="9"/>
    <x v="74"/>
    <x v="0"/>
    <d v="2025-04-04T00:00:00"/>
  </r>
  <r>
    <s v="ORD157"/>
    <s v="James"/>
    <x v="0"/>
    <x v="8"/>
    <n v="2"/>
    <n v="21.99"/>
    <x v="139"/>
    <d v="2024-09-08T00:00:00"/>
    <x v="0"/>
    <n v="43.98"/>
    <x v="2"/>
    <n v="3"/>
    <x v="5"/>
    <x v="46"/>
    <x v="1"/>
    <d v="2024-08-17T00:00:00"/>
  </r>
  <r>
    <s v="ORD158"/>
    <s v="Liam"/>
    <x v="2"/>
    <x v="2"/>
    <n v="4"/>
    <n v="0.76"/>
    <x v="49"/>
    <d v="2024-10-06T00:00:00"/>
    <x v="0"/>
    <n v="3.04"/>
    <x v="2"/>
    <n v="6"/>
    <x v="3"/>
    <x v="63"/>
    <x v="1"/>
    <d v="2024-09-16T00:00:00"/>
  </r>
  <r>
    <s v="ORD159"/>
    <s v="Liam"/>
    <x v="2"/>
    <x v="2"/>
    <n v="8"/>
    <n v="0.76"/>
    <x v="140"/>
    <d v="2023-03-12T00:00:00"/>
    <x v="0"/>
    <n v="6.08"/>
    <x v="2"/>
    <n v="7"/>
    <x v="0"/>
    <x v="4"/>
    <x v="2"/>
    <d v="2023-02-14T00:00:00"/>
  </r>
  <r>
    <s v="ORD160"/>
    <s v="James"/>
    <x v="0"/>
    <x v="3"/>
    <n v="7"/>
    <n v="292.01"/>
    <x v="141"/>
    <d v="2023-02-19T00:00:00"/>
    <x v="1"/>
    <n v="2044.07"/>
    <x v="1"/>
    <n v="14"/>
    <x v="5"/>
    <x v="64"/>
    <x v="2"/>
    <d v="2023-01-30T00:00:00"/>
  </r>
  <r>
    <s v="ORD161"/>
    <s v="Olivia"/>
    <x v="2"/>
    <x v="7"/>
    <n v="3"/>
    <n v="76.069999999999993"/>
    <x v="142"/>
    <d v="2025-06-28T00:00:00"/>
    <x v="1"/>
    <n v="228.20999999999998"/>
    <x v="0"/>
    <n v="5"/>
    <x v="0"/>
    <x v="34"/>
    <x v="0"/>
    <d v="2025-05-15T00:00:00"/>
  </r>
  <r>
    <s v="ORD162"/>
    <s v="Liam"/>
    <x v="2"/>
    <x v="1"/>
    <n v="4"/>
    <n v="177.37"/>
    <x v="143"/>
    <d v="2025-05-01T00:00:00"/>
    <x v="0"/>
    <n v="709.48"/>
    <x v="1"/>
    <n v="4"/>
    <x v="2"/>
    <x v="76"/>
    <x v="0"/>
    <d v="2025-03-18T00:00:00"/>
  </r>
  <r>
    <s v="ORD163"/>
    <s v="James"/>
    <x v="3"/>
    <x v="2"/>
    <n v="6"/>
    <n v="0.76"/>
    <x v="144"/>
    <d v="2024-04-11T00:00:00"/>
    <x v="1"/>
    <n v="4.5600000000000005"/>
    <x v="2"/>
    <n v="4"/>
    <x v="8"/>
    <x v="41"/>
    <x v="1"/>
    <d v="2024-03-13T00:00:00"/>
  </r>
  <r>
    <s v="ORD164"/>
    <s v="James"/>
    <x v="0"/>
    <x v="7"/>
    <n v="9"/>
    <n v="76.069999999999993"/>
    <x v="145"/>
    <d v="2025-09-19T00:00:00"/>
    <x v="1"/>
    <n v="684.62999999999988"/>
    <x v="2"/>
    <n v="16"/>
    <x v="4"/>
    <x v="28"/>
    <x v="0"/>
    <d v="2025-09-01T00:00:00"/>
  </r>
  <r>
    <s v="ORD165"/>
    <s v="Ishita"/>
    <x v="1"/>
    <x v="4"/>
    <n v="10"/>
    <n v="35.380000000000003"/>
    <x v="146"/>
    <d v="2024-06-02T00:00:00"/>
    <x v="1"/>
    <n v="353.8"/>
    <x v="2"/>
    <n v="17"/>
    <x v="0"/>
    <x v="77"/>
    <x v="1"/>
    <d v="2024-05-13T00:00:00"/>
  </r>
  <r>
    <s v="ORD166"/>
    <s v="Liam"/>
    <x v="2"/>
    <x v="3"/>
    <n v="9"/>
    <n v="292.01"/>
    <x v="147"/>
    <d v="2024-08-21T00:00:00"/>
    <x v="1"/>
    <n v="2628.09"/>
    <x v="1"/>
    <n v="7"/>
    <x v="9"/>
    <x v="78"/>
    <x v="1"/>
    <d v="2024-08-06T00:00:00"/>
  </r>
  <r>
    <s v="ORD167"/>
    <s v="Elijah"/>
    <x v="1"/>
    <x v="7"/>
    <n v="4"/>
    <n v="76.069999999999993"/>
    <x v="148"/>
    <d v="2024-12-08T00:00:00"/>
    <x v="0"/>
    <n v="304.27999999999997"/>
    <x v="0"/>
    <n v="1"/>
    <x v="5"/>
    <x v="8"/>
    <x v="1"/>
    <d v="2024-11-09T00:00:00"/>
  </r>
  <r>
    <s v="ORD168"/>
    <s v="Sophia"/>
    <x v="2"/>
    <x v="9"/>
    <n v="10"/>
    <n v="35.93"/>
    <x v="149"/>
    <d v="2023-05-06T00:00:00"/>
    <x v="1"/>
    <n v="359.3"/>
    <x v="0"/>
    <n v="6"/>
    <x v="1"/>
    <x v="79"/>
    <x v="2"/>
    <d v="2023-04-02T00:00:00"/>
  </r>
  <r>
    <s v="ORD169"/>
    <s v="Elijah"/>
    <x v="2"/>
    <x v="7"/>
    <n v="3"/>
    <n v="76.069999999999993"/>
    <x v="150"/>
    <d v="2025-04-28T00:00:00"/>
    <x v="0"/>
    <n v="228.20999999999998"/>
    <x v="0"/>
    <n v="7"/>
    <x v="0"/>
    <x v="48"/>
    <x v="0"/>
    <d v="2025-04-12T00:00:00"/>
  </r>
  <r>
    <s v="ORD170"/>
    <s v="Liam"/>
    <x v="2"/>
    <x v="3"/>
    <n v="6"/>
    <n v="292.01"/>
    <x v="151"/>
    <d v="2025-06-17T00:00:00"/>
    <x v="0"/>
    <n v="1752.06"/>
    <x v="1"/>
    <n v="9"/>
    <x v="7"/>
    <x v="33"/>
    <x v="0"/>
    <d v="2025-05-19T00:00:00"/>
  </r>
  <r>
    <s v="ORD171"/>
    <s v="Liam"/>
    <x v="1"/>
    <x v="5"/>
    <n v="1"/>
    <n v="113.3"/>
    <x v="152"/>
    <d v="2023-10-17T00:00:00"/>
    <x v="1"/>
    <n v="113.3"/>
    <x v="0"/>
    <n v="2"/>
    <x v="5"/>
    <x v="46"/>
    <x v="2"/>
    <d v="2023-09-03T00:00:00"/>
  </r>
  <r>
    <s v="ORD172"/>
    <s v="Elijah"/>
    <x v="1"/>
    <x v="7"/>
    <n v="4"/>
    <n v="76.069999999999993"/>
    <x v="153"/>
    <d v="2024-03-29T00:00:00"/>
    <x v="1"/>
    <n v="304.27999999999997"/>
    <x v="0"/>
    <n v="4"/>
    <x v="8"/>
    <x v="46"/>
    <x v="1"/>
    <d v="2024-03-08T00:00:00"/>
  </r>
  <r>
    <s v="ORD173"/>
    <s v="James"/>
    <x v="0"/>
    <x v="9"/>
    <n v="1"/>
    <n v="35.93"/>
    <x v="154"/>
    <d v="2025-07-21T00:00:00"/>
    <x v="1"/>
    <n v="35.93"/>
    <x v="0"/>
    <n v="3"/>
    <x v="2"/>
    <x v="57"/>
    <x v="0"/>
    <d v="2025-06-21T00:00:00"/>
  </r>
  <r>
    <s v="ORD174"/>
    <s v="Noah"/>
    <x v="1"/>
    <x v="8"/>
    <n v="10"/>
    <n v="21.99"/>
    <x v="155"/>
    <d v="2023-06-23T00:00:00"/>
    <x v="1"/>
    <n v="219.89999999999998"/>
    <x v="0"/>
    <n v="2"/>
    <x v="9"/>
    <x v="57"/>
    <x v="2"/>
    <d v="2023-05-18T00:00:00"/>
  </r>
  <r>
    <s v="ORD175"/>
    <s v="Elijah"/>
    <x v="2"/>
    <x v="2"/>
    <n v="9"/>
    <n v="0.76"/>
    <x v="156"/>
    <d v="2024-09-24T00:00:00"/>
    <x v="1"/>
    <n v="6.84"/>
    <x v="2"/>
    <n v="6"/>
    <x v="5"/>
    <x v="80"/>
    <x v="1"/>
    <d v="2024-08-10T00:00:00"/>
  </r>
  <r>
    <s v="ORD176"/>
    <s v="Elijah"/>
    <x v="2"/>
    <x v="5"/>
    <n v="10"/>
    <n v="113.3"/>
    <x v="157"/>
    <d v="2025-12-19T00:00:00"/>
    <x v="0"/>
    <n v="1133"/>
    <x v="0"/>
    <n v="2"/>
    <x v="8"/>
    <x v="38"/>
    <x v="0"/>
    <d v="2025-11-05T00:00:00"/>
  </r>
  <r>
    <s v="ORD177"/>
    <s v="Liam"/>
    <x v="2"/>
    <x v="1"/>
    <n v="9"/>
    <n v="177.37"/>
    <x v="158"/>
    <d v="2023-12-07T00:00:00"/>
    <x v="1"/>
    <n v="1596.33"/>
    <x v="1"/>
    <n v="7"/>
    <x v="8"/>
    <x v="68"/>
    <x v="2"/>
    <d v="2023-10-30T00:00:00"/>
  </r>
  <r>
    <s v="ORD178"/>
    <s v="William"/>
    <x v="0"/>
    <x v="3"/>
    <n v="2"/>
    <n v="292.01"/>
    <x v="159"/>
    <d v="2025-09-25T00:00:00"/>
    <x v="1"/>
    <n v="584.02"/>
    <x v="1"/>
    <n v="3"/>
    <x v="2"/>
    <x v="16"/>
    <x v="0"/>
    <d v="2025-08-20T00:00:00"/>
  </r>
  <r>
    <s v="ORD179"/>
    <s v="Mia"/>
    <x v="1"/>
    <x v="6"/>
    <n v="8"/>
    <n v="3.51"/>
    <x v="80"/>
    <d v="2025-06-26T00:00:00"/>
    <x v="0"/>
    <n v="28.08"/>
    <x v="2"/>
    <n v="17"/>
    <x v="0"/>
    <x v="37"/>
    <x v="0"/>
    <d v="2025-05-18T00:00:00"/>
  </r>
  <r>
    <s v="ORD180"/>
    <s v="James"/>
    <x v="0"/>
    <x v="4"/>
    <n v="5"/>
    <n v="35.380000000000003"/>
    <x v="160"/>
    <d v="2025-05-02T00:00:00"/>
    <x v="0"/>
    <n v="176.9"/>
    <x v="0"/>
    <n v="16"/>
    <x v="2"/>
    <x v="81"/>
    <x v="0"/>
    <d v="2025-04-10T00:00:00"/>
  </r>
  <r>
    <s v="ORD181"/>
    <s v="Liam"/>
    <x v="2"/>
    <x v="7"/>
    <n v="6"/>
    <n v="76.069999999999993"/>
    <x v="15"/>
    <d v="2023-03-27T00:00:00"/>
    <x v="1"/>
    <n v="456.41999999999996"/>
    <x v="0"/>
    <n v="5"/>
    <x v="9"/>
    <x v="82"/>
    <x v="2"/>
    <d v="2023-03-11T00:00:00"/>
  </r>
  <r>
    <s v="ORD182"/>
    <s v="Sophia"/>
    <x v="2"/>
    <x v="4"/>
    <n v="7"/>
    <n v="35.380000000000003"/>
    <x v="161"/>
    <d v="2024-07-16T00:00:00"/>
    <x v="0"/>
    <n v="247.66000000000003"/>
    <x v="0"/>
    <n v="5"/>
    <x v="5"/>
    <x v="21"/>
    <x v="1"/>
    <d v="2024-06-15T00:00:00"/>
  </r>
  <r>
    <s v="ORD183"/>
    <s v="Emma"/>
    <x v="3"/>
    <x v="4"/>
    <n v="8"/>
    <n v="35.380000000000003"/>
    <x v="162"/>
    <d v="2024-12-20T00:00:00"/>
    <x v="0"/>
    <n v="283.04000000000002"/>
    <x v="0"/>
    <n v="3"/>
    <x v="6"/>
    <x v="83"/>
    <x v="1"/>
    <d v="2024-11-29T00:00:00"/>
  </r>
  <r>
    <s v="ORD184"/>
    <s v="Olivia"/>
    <x v="2"/>
    <x v="4"/>
    <n v="9"/>
    <n v="35.380000000000003"/>
    <x v="163"/>
    <d v="2025-06-17T00:00:00"/>
    <x v="0"/>
    <n v="318.42"/>
    <x v="0"/>
    <n v="3"/>
    <x v="2"/>
    <x v="65"/>
    <x v="0"/>
    <d v="2025-05-30T00:00:00"/>
  </r>
  <r>
    <s v="ORD185"/>
    <s v="Olivia"/>
    <x v="2"/>
    <x v="9"/>
    <n v="10"/>
    <n v="35.93"/>
    <x v="164"/>
    <d v="2024-10-11T00:00:00"/>
    <x v="0"/>
    <n v="359.3"/>
    <x v="0"/>
    <n v="15"/>
    <x v="2"/>
    <x v="65"/>
    <x v="1"/>
    <d v="2024-09-21T00:00:00"/>
  </r>
  <r>
    <s v="ORD186"/>
    <s v="Sophia"/>
    <x v="2"/>
    <x v="8"/>
    <n v="1"/>
    <n v="21.99"/>
    <x v="165"/>
    <d v="2025-11-27T00:00:00"/>
    <x v="0"/>
    <n v="21.99"/>
    <x v="2"/>
    <n v="7"/>
    <x v="2"/>
    <x v="57"/>
    <x v="0"/>
    <d v="2025-11-02T00:00:00"/>
  </r>
  <r>
    <s v="ORD187"/>
    <s v="William"/>
    <x v="0"/>
    <x v="3"/>
    <n v="10"/>
    <n v="292.01"/>
    <x v="166"/>
    <d v="2024-11-05T00:00:00"/>
    <x v="0"/>
    <n v="2920.1"/>
    <x v="1"/>
    <n v="3"/>
    <x v="4"/>
    <x v="61"/>
    <x v="1"/>
    <d v="2024-10-14T00:00:00"/>
  </r>
  <r>
    <s v="ORD188"/>
    <s v="Ava"/>
    <x v="1"/>
    <x v="9"/>
    <n v="4"/>
    <n v="35.93"/>
    <x v="124"/>
    <d v="2026-01-15T00:00:00"/>
    <x v="1"/>
    <n v="143.72"/>
    <x v="0"/>
    <n v="14"/>
    <x v="9"/>
    <x v="84"/>
    <x v="0"/>
    <d v="2025-12-01T00:00:00"/>
  </r>
  <r>
    <s v="ORD189"/>
    <s v="Sophia"/>
    <x v="2"/>
    <x v="9"/>
    <n v="3"/>
    <n v="35.93"/>
    <x v="167"/>
    <d v="2023-08-25T00:00:00"/>
    <x v="0"/>
    <n v="107.78999999999999"/>
    <x v="0"/>
    <n v="12"/>
    <x v="2"/>
    <x v="57"/>
    <x v="2"/>
    <d v="2023-07-27T00:00:00"/>
  </r>
  <r>
    <s v="ORD190"/>
    <s v="William"/>
    <x v="0"/>
    <x v="4"/>
    <n v="8"/>
    <n v="35.380000000000003"/>
    <x v="168"/>
    <d v="2024-09-26T00:00:00"/>
    <x v="0"/>
    <n v="283.04000000000002"/>
    <x v="0"/>
    <n v="7"/>
    <x v="2"/>
    <x v="57"/>
    <x v="1"/>
    <d v="2024-08-22T00:00:00"/>
  </r>
  <r>
    <s v="ORD191"/>
    <s v="Elijah"/>
    <x v="2"/>
    <x v="5"/>
    <n v="9"/>
    <n v="113.3"/>
    <x v="169"/>
    <d v="2023-11-01T00:00:00"/>
    <x v="0"/>
    <n v="1019.6999999999999"/>
    <x v="0"/>
    <n v="3"/>
    <x v="0"/>
    <x v="49"/>
    <x v="2"/>
    <d v="2023-10-07T00:00:00"/>
  </r>
  <r>
    <s v="ORD192"/>
    <s v="Mia"/>
    <x v="1"/>
    <x v="9"/>
    <n v="5"/>
    <n v="35.93"/>
    <x v="170"/>
    <d v="2023-05-07T00:00:00"/>
    <x v="0"/>
    <n v="179.65"/>
    <x v="0"/>
    <n v="5"/>
    <x v="4"/>
    <x v="28"/>
    <x v="2"/>
    <d v="2023-04-11T00:00:00"/>
  </r>
  <r>
    <s v="ORD193"/>
    <s v="Olivia"/>
    <x v="2"/>
    <x v="6"/>
    <n v="6"/>
    <n v="3.51"/>
    <x v="171"/>
    <d v="2025-08-20T00:00:00"/>
    <x v="1"/>
    <n v="21.06"/>
    <x v="2"/>
    <n v="14"/>
    <x v="8"/>
    <x v="19"/>
    <x v="0"/>
    <d v="2025-07-13T00:00:00"/>
  </r>
  <r>
    <s v="ORD194"/>
    <s v="Elijah"/>
    <x v="1"/>
    <x v="7"/>
    <n v="6"/>
    <n v="76.069999999999993"/>
    <x v="172"/>
    <d v="2024-10-11T00:00:00"/>
    <x v="1"/>
    <n v="456.41999999999996"/>
    <x v="0"/>
    <n v="3"/>
    <x v="1"/>
    <x v="19"/>
    <x v="1"/>
    <d v="2024-09-04T00:00:00"/>
  </r>
  <r>
    <s v="ORD195"/>
    <s v="Elijah"/>
    <x v="2"/>
    <x v="6"/>
    <n v="10"/>
    <n v="3.51"/>
    <x v="173"/>
    <d v="2025-05-26T00:00:00"/>
    <x v="1"/>
    <n v="35.099999999999994"/>
    <x v="2"/>
    <n v="7"/>
    <x v="1"/>
    <x v="79"/>
    <x v="0"/>
    <d v="2025-05-08T00:00:00"/>
  </r>
  <r>
    <s v="ORD196"/>
    <s v="James"/>
    <x v="0"/>
    <x v="6"/>
    <n v="9"/>
    <n v="3.51"/>
    <x v="174"/>
    <d v="2026-01-10T00:00:00"/>
    <x v="1"/>
    <n v="31.589999999999996"/>
    <x v="2"/>
    <n v="10"/>
    <x v="0"/>
    <x v="48"/>
    <x v="0"/>
    <d v="2025-12-10T00:00:00"/>
  </r>
  <r>
    <s v="ORD197"/>
    <s v="Emma"/>
    <x v="3"/>
    <x v="2"/>
    <n v="7"/>
    <n v="0.76"/>
    <x v="175"/>
    <d v="2024-05-30T00:00:00"/>
    <x v="0"/>
    <n v="5.32"/>
    <x v="2"/>
    <n v="5"/>
    <x v="3"/>
    <x v="10"/>
    <x v="1"/>
    <d v="2024-04-24T00:00:00"/>
  </r>
  <r>
    <s v="ORD198"/>
    <s v="Emma"/>
    <x v="3"/>
    <x v="4"/>
    <n v="1"/>
    <n v="35.380000000000003"/>
    <x v="176"/>
    <d v="2023-12-21T00:00:00"/>
    <x v="1"/>
    <n v="35.380000000000003"/>
    <x v="0"/>
    <n v="6"/>
    <x v="9"/>
    <x v="69"/>
    <x v="2"/>
    <d v="2023-12-01T00:00:00"/>
  </r>
  <r>
    <s v="ORD199"/>
    <s v="Elijah"/>
    <x v="1"/>
    <x v="0"/>
    <n v="10"/>
    <n v="226.86"/>
    <x v="97"/>
    <d v="2024-06-15T00:00:00"/>
    <x v="0"/>
    <n v="2268.6000000000004"/>
    <x v="0"/>
    <n v="6"/>
    <x v="6"/>
    <x v="29"/>
    <x v="1"/>
    <d v="2024-05-21T00:00:00"/>
  </r>
  <r>
    <s v="ORD200"/>
    <s v="Ishita"/>
    <x v="1"/>
    <x v="1"/>
    <n v="10"/>
    <n v="177.37"/>
    <x v="152"/>
    <d v="2023-10-04T00:00:00"/>
    <x v="1"/>
    <n v="1773.7"/>
    <x v="1"/>
    <n v="1"/>
    <x v="0"/>
    <x v="77"/>
    <x v="2"/>
    <d v="2023-09-03T00:00:00"/>
  </r>
  <r>
    <s v="ORD201"/>
    <s v="James"/>
    <x v="3"/>
    <x v="2"/>
    <n v="9"/>
    <n v="0.76"/>
    <x v="177"/>
    <d v="2023-03-06T00:00:00"/>
    <x v="1"/>
    <n v="6.84"/>
    <x v="2"/>
    <n v="8"/>
    <x v="9"/>
    <x v="51"/>
    <x v="2"/>
    <d v="2023-02-06T00:00:00"/>
  </r>
  <r>
    <s v="ORD202"/>
    <s v="Sophia"/>
    <x v="2"/>
    <x v="2"/>
    <n v="10"/>
    <n v="0.76"/>
    <x v="151"/>
    <d v="2025-06-23T00:00:00"/>
    <x v="1"/>
    <n v="7.6"/>
    <x v="2"/>
    <n v="2"/>
    <x v="3"/>
    <x v="5"/>
    <x v="0"/>
    <d v="2025-05-19T00:00:00"/>
  </r>
  <r>
    <s v="ORD203"/>
    <s v="Mia"/>
    <x v="1"/>
    <x v="5"/>
    <n v="7"/>
    <n v="113.3"/>
    <x v="178"/>
    <d v="2024-05-02T00:00:00"/>
    <x v="0"/>
    <n v="793.1"/>
    <x v="0"/>
    <n v="6"/>
    <x v="0"/>
    <x v="34"/>
    <x v="1"/>
    <d v="2024-04-10T00:00:00"/>
  </r>
  <r>
    <s v="ORD204"/>
    <s v="Olivia"/>
    <x v="2"/>
    <x v="2"/>
    <n v="2"/>
    <n v="0.76"/>
    <x v="179"/>
    <d v="2024-12-01T00:00:00"/>
    <x v="1"/>
    <n v="1.52"/>
    <x v="2"/>
    <n v="5"/>
    <x v="7"/>
    <x v="85"/>
    <x v="1"/>
    <d v="2024-10-22T00:00:00"/>
  </r>
  <r>
    <s v="ORD205"/>
    <s v="Sophia"/>
    <x v="2"/>
    <x v="1"/>
    <n v="10"/>
    <n v="177.37"/>
    <x v="180"/>
    <d v="2023-06-26T00:00:00"/>
    <x v="1"/>
    <n v="1773.7"/>
    <x v="1"/>
    <n v="11"/>
    <x v="1"/>
    <x v="2"/>
    <x v="2"/>
    <d v="2023-05-20T00:00:00"/>
  </r>
  <r>
    <s v="ORD206"/>
    <s v="Elijah"/>
    <x v="2"/>
    <x v="6"/>
    <n v="10"/>
    <n v="3.51"/>
    <x v="77"/>
    <d v="2023-09-09T00:00:00"/>
    <x v="0"/>
    <n v="35.099999999999994"/>
    <x v="2"/>
    <n v="4"/>
    <x v="1"/>
    <x v="24"/>
    <x v="2"/>
    <d v="2023-07-31T00:00:00"/>
  </r>
  <r>
    <s v="ORD207"/>
    <s v="Ava"/>
    <x v="1"/>
    <x v="5"/>
    <n v="7"/>
    <n v="113.3"/>
    <x v="181"/>
    <d v="2024-12-20T00:00:00"/>
    <x v="0"/>
    <n v="793.1"/>
    <x v="0"/>
    <n v="8"/>
    <x v="4"/>
    <x v="86"/>
    <x v="1"/>
    <d v="2024-12-04T00:00:00"/>
  </r>
  <r>
    <s v="ORD208"/>
    <s v="Olivia"/>
    <x v="2"/>
    <x v="4"/>
    <n v="6"/>
    <n v="35.380000000000003"/>
    <x v="182"/>
    <d v="2024-05-26T00:00:00"/>
    <x v="0"/>
    <n v="212.28000000000003"/>
    <x v="0"/>
    <n v="2"/>
    <x v="3"/>
    <x v="5"/>
    <x v="1"/>
    <d v="2024-04-29T00:00:00"/>
  </r>
  <r>
    <s v="ORD209"/>
    <s v="Ishita"/>
    <x v="1"/>
    <x v="3"/>
    <n v="1"/>
    <n v="292.01"/>
    <x v="83"/>
    <d v="2025-04-20T00:00:00"/>
    <x v="1"/>
    <n v="292.01"/>
    <x v="1"/>
    <n v="3"/>
    <x v="6"/>
    <x v="72"/>
    <x v="0"/>
    <d v="2025-03-21T00:00:00"/>
  </r>
  <r>
    <s v="ORD210"/>
    <s v="Ishita"/>
    <x v="1"/>
    <x v="9"/>
    <n v="5"/>
    <n v="35.93"/>
    <x v="183"/>
    <d v="2025-04-15T00:00:00"/>
    <x v="0"/>
    <n v="179.65"/>
    <x v="0"/>
    <n v="13"/>
    <x v="6"/>
    <x v="72"/>
    <x v="0"/>
    <d v="2025-03-10T00:00:00"/>
  </r>
  <r>
    <s v="ORD211"/>
    <s v="Elijah"/>
    <x v="1"/>
    <x v="9"/>
    <n v="1"/>
    <n v="35.93"/>
    <x v="184"/>
    <d v="2025-07-13T00:00:00"/>
    <x v="1"/>
    <n v="35.93"/>
    <x v="0"/>
    <n v="12"/>
    <x v="6"/>
    <x v="27"/>
    <x v="0"/>
    <d v="2025-05-29T00:00:00"/>
  </r>
  <r>
    <s v="ORD212"/>
    <s v="James"/>
    <x v="0"/>
    <x v="3"/>
    <n v="4"/>
    <n v="292.01"/>
    <x v="185"/>
    <d v="2025-05-01T00:00:00"/>
    <x v="1"/>
    <n v="1168.04"/>
    <x v="1"/>
    <n v="3"/>
    <x v="3"/>
    <x v="10"/>
    <x v="0"/>
    <d v="2025-03-27T00:00:00"/>
  </r>
  <r>
    <s v="ORD213"/>
    <s v="William"/>
    <x v="0"/>
    <x v="5"/>
    <n v="4"/>
    <n v="113.3"/>
    <x v="186"/>
    <d v="2024-07-06T00:00:00"/>
    <x v="1"/>
    <n v="453.2"/>
    <x v="0"/>
    <n v="4"/>
    <x v="4"/>
    <x v="40"/>
    <x v="1"/>
    <d v="2024-05-30T00:00:00"/>
  </r>
  <r>
    <s v="ORD214"/>
    <s v="Elijah"/>
    <x v="2"/>
    <x v="2"/>
    <n v="3"/>
    <n v="0.76"/>
    <x v="187"/>
    <d v="2025-12-20T00:00:00"/>
    <x v="1"/>
    <n v="2.2800000000000002"/>
    <x v="2"/>
    <n v="10"/>
    <x v="0"/>
    <x v="4"/>
    <x v="0"/>
    <d v="2025-11-06T00:00:00"/>
  </r>
  <r>
    <s v="ORD215"/>
    <s v="Elijah"/>
    <x v="2"/>
    <x v="9"/>
    <n v="3"/>
    <n v="35.93"/>
    <x v="188"/>
    <d v="2026-01-11T00:00:00"/>
    <x v="1"/>
    <n v="107.78999999999999"/>
    <x v="0"/>
    <n v="4"/>
    <x v="0"/>
    <x v="4"/>
    <x v="0"/>
    <d v="2025-12-18T00:00:00"/>
  </r>
  <r>
    <s v="ORD216"/>
    <s v="William"/>
    <x v="0"/>
    <x v="8"/>
    <n v="8"/>
    <n v="21.99"/>
    <x v="189"/>
    <d v="2025-12-08T00:00:00"/>
    <x v="1"/>
    <n v="175.92"/>
    <x v="2"/>
    <n v="0"/>
    <x v="3"/>
    <x v="63"/>
    <x v="0"/>
    <d v="2025-11-13T00:00:00"/>
  </r>
  <r>
    <s v="ORD217"/>
    <s v="James"/>
    <x v="3"/>
    <x v="5"/>
    <n v="2"/>
    <n v="113.3"/>
    <x v="6"/>
    <d v="2024-09-09T00:00:00"/>
    <x v="1"/>
    <n v="226.6"/>
    <x v="0"/>
    <n v="12"/>
    <x v="1"/>
    <x v="24"/>
    <x v="1"/>
    <d v="2024-07-29T00:00:00"/>
  </r>
  <r>
    <s v="ORD218"/>
    <s v="Ishita"/>
    <x v="1"/>
    <x v="4"/>
    <n v="8"/>
    <n v="35.380000000000003"/>
    <x v="190"/>
    <d v="2023-08-05T00:00:00"/>
    <x v="1"/>
    <n v="283.04000000000002"/>
    <x v="0"/>
    <n v="18"/>
    <x v="4"/>
    <x v="40"/>
    <x v="2"/>
    <d v="2023-07-01T00:00:00"/>
  </r>
  <r>
    <s v="ORD219"/>
    <s v="Olivia"/>
    <x v="2"/>
    <x v="1"/>
    <n v="6"/>
    <n v="177.37"/>
    <x v="191"/>
    <d v="2025-04-18T00:00:00"/>
    <x v="1"/>
    <n v="1064.22"/>
    <x v="1"/>
    <n v="14"/>
    <x v="4"/>
    <x v="40"/>
    <x v="0"/>
    <d v="2025-03-06T00:00:00"/>
  </r>
  <r>
    <s v="ORD220"/>
    <s v="Elijah"/>
    <x v="1"/>
    <x v="1"/>
    <n v="8"/>
    <n v="177.37"/>
    <x v="192"/>
    <d v="2024-11-23T00:00:00"/>
    <x v="0"/>
    <n v="1418.96"/>
    <x v="1"/>
    <n v="16"/>
    <x v="2"/>
    <x v="3"/>
    <x v="1"/>
    <d v="2024-11-04T00:00:00"/>
  </r>
  <r>
    <s v="ORD221"/>
    <s v="Ava"/>
    <x v="1"/>
    <x v="5"/>
    <n v="6"/>
    <n v="113.3"/>
    <x v="193"/>
    <d v="2025-08-24T00:00:00"/>
    <x v="0"/>
    <n v="679.8"/>
    <x v="0"/>
    <n v="5"/>
    <x v="1"/>
    <x v="50"/>
    <x v="0"/>
    <d v="2025-08-09T00:00:00"/>
  </r>
  <r>
    <s v="ORD222"/>
    <s v="Olivia"/>
    <x v="2"/>
    <x v="4"/>
    <n v="8"/>
    <n v="35.380000000000003"/>
    <x v="194"/>
    <d v="2023-02-28T00:00:00"/>
    <x v="1"/>
    <n v="283.04000000000002"/>
    <x v="0"/>
    <n v="4"/>
    <x v="7"/>
    <x v="60"/>
    <x v="2"/>
    <d v="2023-01-24T00:00:00"/>
  </r>
  <r>
    <s v="ORD223"/>
    <s v="Liam"/>
    <x v="1"/>
    <x v="4"/>
    <n v="9"/>
    <n v="35.380000000000003"/>
    <x v="195"/>
    <d v="2025-08-17T00:00:00"/>
    <x v="1"/>
    <n v="318.42"/>
    <x v="0"/>
    <n v="14"/>
    <x v="4"/>
    <x v="60"/>
    <x v="0"/>
    <d v="2025-07-27T00:00:00"/>
  </r>
  <r>
    <s v="ORD224"/>
    <s v="Liam"/>
    <x v="2"/>
    <x v="6"/>
    <n v="2"/>
    <n v="3.51"/>
    <x v="196"/>
    <d v="2024-03-10T00:00:00"/>
    <x v="0"/>
    <n v="7.02"/>
    <x v="2"/>
    <n v="9"/>
    <x v="0"/>
    <x v="48"/>
    <x v="1"/>
    <d v="2024-02-16T00:00:00"/>
  </r>
  <r>
    <s v="ORD225"/>
    <s v="Olivia"/>
    <x v="2"/>
    <x v="8"/>
    <n v="10"/>
    <n v="21.99"/>
    <x v="197"/>
    <d v="2025-03-12T00:00:00"/>
    <x v="0"/>
    <n v="219.89999999999998"/>
    <x v="2"/>
    <n v="3"/>
    <x v="6"/>
    <x v="29"/>
    <x v="0"/>
    <d v="2025-01-29T00:00:00"/>
  </r>
  <r>
    <s v="ORD226"/>
    <s v="Liam"/>
    <x v="1"/>
    <x v="6"/>
    <n v="1"/>
    <n v="3.51"/>
    <x v="198"/>
    <d v="2024-08-25T00:00:00"/>
    <x v="1"/>
    <n v="3.51"/>
    <x v="2"/>
    <n v="7"/>
    <x v="7"/>
    <x v="33"/>
    <x v="1"/>
    <d v="2024-07-16T00:00:00"/>
  </r>
  <r>
    <s v="ORD227"/>
    <s v="James"/>
    <x v="3"/>
    <x v="1"/>
    <n v="9"/>
    <n v="177.37"/>
    <x v="199"/>
    <d v="2025-07-22T00:00:00"/>
    <x v="1"/>
    <n v="1596.33"/>
    <x v="1"/>
    <n v="8"/>
    <x v="2"/>
    <x v="16"/>
    <x v="0"/>
    <d v="2025-06-10T00:00:00"/>
  </r>
  <r>
    <s v="ORD228"/>
    <s v="James"/>
    <x v="3"/>
    <x v="6"/>
    <n v="2"/>
    <n v="3.51"/>
    <x v="200"/>
    <d v="2024-09-05T00:00:00"/>
    <x v="0"/>
    <n v="7.02"/>
    <x v="2"/>
    <n v="16"/>
    <x v="2"/>
    <x v="87"/>
    <x v="1"/>
    <d v="2024-08-16T00:00:00"/>
  </r>
  <r>
    <s v="ORD229"/>
    <s v="Elijah"/>
    <x v="2"/>
    <x v="0"/>
    <n v="6"/>
    <n v="226.86"/>
    <x v="201"/>
    <d v="2024-07-06T00:00:00"/>
    <x v="1"/>
    <n v="1361.16"/>
    <x v="0"/>
    <n v="18"/>
    <x v="3"/>
    <x v="87"/>
    <x v="1"/>
    <d v="2024-06-20T00:00:00"/>
  </r>
  <r>
    <s v="ORD230"/>
    <s v="Elijah"/>
    <x v="2"/>
    <x v="1"/>
    <n v="7"/>
    <n v="177.37"/>
    <x v="202"/>
    <d v="2023-04-24T00:00:00"/>
    <x v="0"/>
    <n v="1241.5900000000001"/>
    <x v="1"/>
    <n v="6"/>
    <x v="6"/>
    <x v="88"/>
    <x v="2"/>
    <d v="2023-04-01T00:00:00"/>
  </r>
  <r>
    <s v="ORD231"/>
    <s v="Ava"/>
    <x v="1"/>
    <x v="3"/>
    <n v="8"/>
    <n v="292.01"/>
    <x v="203"/>
    <d v="2023-12-05T00:00:00"/>
    <x v="1"/>
    <n v="2336.08"/>
    <x v="1"/>
    <n v="3"/>
    <x v="2"/>
    <x v="76"/>
    <x v="2"/>
    <d v="2023-11-01T00:00:00"/>
  </r>
  <r>
    <s v="ORD232"/>
    <s v="Elijah"/>
    <x v="2"/>
    <x v="1"/>
    <n v="2"/>
    <n v="177.37"/>
    <x v="204"/>
    <d v="2023-07-17T00:00:00"/>
    <x v="0"/>
    <n v="354.74"/>
    <x v="1"/>
    <n v="11"/>
    <x v="2"/>
    <x v="87"/>
    <x v="2"/>
    <d v="2023-06-04T00:00:00"/>
  </r>
  <r>
    <s v="ORD233"/>
    <s v="Noah"/>
    <x v="1"/>
    <x v="7"/>
    <n v="5"/>
    <n v="76.069999999999993"/>
    <x v="205"/>
    <d v="2023-03-30T00:00:00"/>
    <x v="0"/>
    <n v="380.34999999999997"/>
    <x v="0"/>
    <n v="8"/>
    <x v="9"/>
    <x v="45"/>
    <x v="2"/>
    <d v="2023-03-10T00:00:00"/>
  </r>
  <r>
    <s v="ORD234"/>
    <s v="Noah"/>
    <x v="1"/>
    <x v="9"/>
    <n v="10"/>
    <n v="35.93"/>
    <x v="45"/>
    <d v="2023-09-04T00:00:00"/>
    <x v="1"/>
    <n v="359.3"/>
    <x v="0"/>
    <n v="6"/>
    <x v="6"/>
    <x v="83"/>
    <x v="2"/>
    <d v="2023-07-25T00:00:00"/>
  </r>
  <r>
    <s v="ORD235"/>
    <s v="James"/>
    <x v="3"/>
    <x v="5"/>
    <n v="5"/>
    <n v="113.3"/>
    <x v="206"/>
    <d v="2023-02-27T00:00:00"/>
    <x v="0"/>
    <n v="566.5"/>
    <x v="0"/>
    <n v="11"/>
    <x v="7"/>
    <x v="60"/>
    <x v="2"/>
    <d v="2023-01-21T00:00:00"/>
  </r>
  <r>
    <s v="ORD236"/>
    <s v="Liam"/>
    <x v="2"/>
    <x v="5"/>
    <n v="2"/>
    <n v="113.3"/>
    <x v="207"/>
    <d v="2024-11-23T00:00:00"/>
    <x v="1"/>
    <n v="226.6"/>
    <x v="0"/>
    <n v="14"/>
    <x v="5"/>
    <x v="8"/>
    <x v="1"/>
    <d v="2024-10-31T00:00:00"/>
  </r>
  <r>
    <s v="ORD237"/>
    <s v="James"/>
    <x v="0"/>
    <x v="4"/>
    <n v="1"/>
    <n v="35.380000000000003"/>
    <x v="208"/>
    <d v="2025-03-02T00:00:00"/>
    <x v="1"/>
    <n v="35.380000000000003"/>
    <x v="0"/>
    <n v="9"/>
    <x v="5"/>
    <x v="80"/>
    <x v="0"/>
    <d v="2025-01-17T00:00:00"/>
  </r>
  <r>
    <s v="ORD238"/>
    <s v="James"/>
    <x v="3"/>
    <x v="7"/>
    <n v="8"/>
    <n v="76.069999999999993"/>
    <x v="209"/>
    <d v="2024-12-01T00:00:00"/>
    <x v="0"/>
    <n v="608.55999999999995"/>
    <x v="0"/>
    <n v="2"/>
    <x v="3"/>
    <x v="89"/>
    <x v="1"/>
    <d v="2024-11-03T00:00:00"/>
  </r>
  <r>
    <s v="ORD239"/>
    <s v="William"/>
    <x v="0"/>
    <x v="2"/>
    <n v="7"/>
    <n v="0.76"/>
    <x v="210"/>
    <d v="2025-11-25T00:00:00"/>
    <x v="0"/>
    <n v="5.32"/>
    <x v="2"/>
    <n v="2"/>
    <x v="1"/>
    <x v="23"/>
    <x v="0"/>
    <d v="2025-10-25T00:00:00"/>
  </r>
  <r>
    <s v="ORD240"/>
    <s v="Mia"/>
    <x v="1"/>
    <x v="4"/>
    <n v="9"/>
    <n v="35.380000000000003"/>
    <x v="211"/>
    <d v="2024-02-23T00:00:00"/>
    <x v="1"/>
    <n v="318.42"/>
    <x v="0"/>
    <n v="7"/>
    <x v="1"/>
    <x v="79"/>
    <x v="1"/>
    <d v="2024-01-11T00:00:00"/>
  </r>
  <r>
    <s v="ORD241"/>
    <s v="Ishita"/>
    <x v="1"/>
    <x v="3"/>
    <n v="2"/>
    <n v="292.01"/>
    <x v="212"/>
    <d v="2024-12-22T00:00:00"/>
    <x v="1"/>
    <n v="584.02"/>
    <x v="1"/>
    <n v="13"/>
    <x v="5"/>
    <x v="80"/>
    <x v="1"/>
    <d v="2024-11-08T00:00:00"/>
  </r>
  <r>
    <s v="ORD242"/>
    <s v="Ishita"/>
    <x v="1"/>
    <x v="5"/>
    <n v="7"/>
    <n v="113.3"/>
    <x v="213"/>
    <d v="2023-07-20T00:00:00"/>
    <x v="1"/>
    <n v="793.1"/>
    <x v="0"/>
    <n v="3"/>
    <x v="6"/>
    <x v="80"/>
    <x v="2"/>
    <d v="2023-06-23T00:00:00"/>
  </r>
  <r>
    <s v="ORD243"/>
    <s v="Emma"/>
    <x v="3"/>
    <x v="4"/>
    <n v="2"/>
    <n v="35.380000000000003"/>
    <x v="196"/>
    <d v="2024-03-09T00:00:00"/>
    <x v="1"/>
    <n v="70.760000000000005"/>
    <x v="0"/>
    <n v="16"/>
    <x v="5"/>
    <x v="8"/>
    <x v="1"/>
    <d v="2024-02-16T00:00:00"/>
  </r>
  <r>
    <s v="ORD244"/>
    <s v="Ava"/>
    <x v="1"/>
    <x v="2"/>
    <n v="3"/>
    <n v="0.76"/>
    <x v="214"/>
    <d v="2023-09-21T00:00:00"/>
    <x v="1"/>
    <n v="2.2800000000000002"/>
    <x v="2"/>
    <n v="12"/>
    <x v="6"/>
    <x v="73"/>
    <x v="2"/>
    <d v="2023-08-15T00:00:00"/>
  </r>
  <r>
    <s v="ORD245"/>
    <s v="James"/>
    <x v="3"/>
    <x v="4"/>
    <n v="5"/>
    <n v="35.380000000000003"/>
    <x v="215"/>
    <d v="2025-09-02T00:00:00"/>
    <x v="1"/>
    <n v="176.9"/>
    <x v="0"/>
    <n v="9"/>
    <x v="6"/>
    <x v="27"/>
    <x v="0"/>
    <d v="2025-08-14T00:00:00"/>
  </r>
  <r>
    <s v="ORD246"/>
    <s v="Sophia"/>
    <x v="2"/>
    <x v="7"/>
    <n v="6"/>
    <n v="76.069999999999993"/>
    <x v="216"/>
    <d v="2024-05-21T00:00:00"/>
    <x v="1"/>
    <n v="456.41999999999996"/>
    <x v="0"/>
    <n v="18"/>
    <x v="7"/>
    <x v="62"/>
    <x v="1"/>
    <d v="2024-04-09T00:00:00"/>
  </r>
  <r>
    <s v="ORD247"/>
    <s v="Noah"/>
    <x v="1"/>
    <x v="0"/>
    <n v="7"/>
    <n v="226.86"/>
    <x v="217"/>
    <d v="2023-02-18T00:00:00"/>
    <x v="1"/>
    <n v="1588.02"/>
    <x v="0"/>
    <n v="5"/>
    <x v="6"/>
    <x v="35"/>
    <x v="2"/>
    <d v="2023-01-05T00:00:00"/>
  </r>
  <r>
    <s v="ORD248"/>
    <s v="James"/>
    <x v="0"/>
    <x v="4"/>
    <n v="8"/>
    <n v="35.380000000000003"/>
    <x v="84"/>
    <d v="2024-01-21T00:00:00"/>
    <x v="1"/>
    <n v="283.04000000000002"/>
    <x v="0"/>
    <n v="17"/>
    <x v="2"/>
    <x v="81"/>
    <x v="1"/>
    <d v="2024-01-02T00:00:00"/>
  </r>
  <r>
    <s v="ORD249"/>
    <s v="Olivia"/>
    <x v="2"/>
    <x v="8"/>
    <n v="3"/>
    <n v="21.99"/>
    <x v="218"/>
    <d v="2023-06-02T00:00:00"/>
    <x v="0"/>
    <n v="65.97"/>
    <x v="2"/>
    <n v="12"/>
    <x v="5"/>
    <x v="21"/>
    <x v="2"/>
    <d v="2023-04-18T00:00:00"/>
  </r>
  <r>
    <s v="ORD250"/>
    <s v="William"/>
    <x v="0"/>
    <x v="8"/>
    <n v="1"/>
    <n v="21.99"/>
    <x v="219"/>
    <d v="2025-07-20T00:00:00"/>
    <x v="0"/>
    <n v="21.99"/>
    <x v="2"/>
    <n v="15"/>
    <x v="2"/>
    <x v="87"/>
    <x v="0"/>
    <d v="2025-06-14T00:00:00"/>
  </r>
  <r>
    <s v="ORD251"/>
    <s v="Noah"/>
    <x v="1"/>
    <x v="2"/>
    <n v="2"/>
    <n v="0.76"/>
    <x v="197"/>
    <d v="2025-02-15T00:00:00"/>
    <x v="0"/>
    <n v="1.52"/>
    <x v="2"/>
    <n v="1"/>
    <x v="7"/>
    <x v="55"/>
    <x v="0"/>
    <d v="2025-01-29T00:00:00"/>
  </r>
  <r>
    <s v="ORD252"/>
    <s v="Noah"/>
    <x v="1"/>
    <x v="4"/>
    <n v="4"/>
    <n v="35.380000000000003"/>
    <x v="220"/>
    <d v="2025-12-08T00:00:00"/>
    <x v="1"/>
    <n v="141.52000000000001"/>
    <x v="0"/>
    <n v="7"/>
    <x v="7"/>
    <x v="25"/>
    <x v="0"/>
    <d v="2025-11-18T00:00:00"/>
  </r>
  <r>
    <s v="ORD253"/>
    <s v="Olivia"/>
    <x v="2"/>
    <x v="5"/>
    <n v="5"/>
    <n v="113.3"/>
    <x v="221"/>
    <d v="2024-07-13T00:00:00"/>
    <x v="1"/>
    <n v="566.5"/>
    <x v="0"/>
    <n v="8"/>
    <x v="4"/>
    <x v="52"/>
    <x v="1"/>
    <d v="2024-06-24T00:00:00"/>
  </r>
  <r>
    <s v="ORD254"/>
    <s v="William"/>
    <x v="0"/>
    <x v="8"/>
    <n v="3"/>
    <n v="21.99"/>
    <x v="191"/>
    <d v="2025-03-21T00:00:00"/>
    <x v="0"/>
    <n v="65.97"/>
    <x v="2"/>
    <n v="7"/>
    <x v="1"/>
    <x v="66"/>
    <x v="0"/>
    <d v="2025-03-06T00:00:00"/>
  </r>
  <r>
    <s v="ORD255"/>
    <s v="James"/>
    <x v="0"/>
    <x v="6"/>
    <n v="3"/>
    <n v="3.51"/>
    <x v="222"/>
    <d v="2023-06-03T00:00:00"/>
    <x v="1"/>
    <n v="10.53"/>
    <x v="2"/>
    <n v="1"/>
    <x v="1"/>
    <x v="66"/>
    <x v="2"/>
    <d v="2023-05-14T00:00:00"/>
  </r>
  <r>
    <s v="ORD256"/>
    <s v="Elijah"/>
    <x v="1"/>
    <x v="0"/>
    <n v="5"/>
    <n v="226.86"/>
    <x v="223"/>
    <d v="2025-12-02T00:00:00"/>
    <x v="0"/>
    <n v="1134.3000000000002"/>
    <x v="0"/>
    <n v="6"/>
    <x v="8"/>
    <x v="54"/>
    <x v="0"/>
    <d v="2025-11-09T00:00:00"/>
  </r>
  <r>
    <s v="ORD257"/>
    <s v="Emma"/>
    <x v="3"/>
    <x v="6"/>
    <n v="7"/>
    <n v="3.51"/>
    <x v="224"/>
    <d v="2024-10-31T00:00:00"/>
    <x v="1"/>
    <n v="24.57"/>
    <x v="2"/>
    <n v="3"/>
    <x v="4"/>
    <x v="13"/>
    <x v="1"/>
    <d v="2024-09-23T00:00:00"/>
  </r>
  <r>
    <s v="ORD258"/>
    <s v="Olivia"/>
    <x v="2"/>
    <x v="6"/>
    <n v="1"/>
    <n v="3.51"/>
    <x v="225"/>
    <d v="2025-06-14T00:00:00"/>
    <x v="0"/>
    <n v="3.51"/>
    <x v="2"/>
    <n v="5"/>
    <x v="5"/>
    <x v="13"/>
    <x v="0"/>
    <d v="2025-05-26T00:00:00"/>
  </r>
  <r>
    <s v="ORD259"/>
    <s v="Elijah"/>
    <x v="2"/>
    <x v="7"/>
    <n v="8"/>
    <n v="76.069999999999993"/>
    <x v="226"/>
    <d v="2023-06-30T00:00:00"/>
    <x v="1"/>
    <n v="608.55999999999995"/>
    <x v="0"/>
    <n v="1"/>
    <x v="4"/>
    <x v="86"/>
    <x v="2"/>
    <d v="2023-05-31T00:00:00"/>
  </r>
  <r>
    <s v="ORD260"/>
    <s v="Olivia"/>
    <x v="2"/>
    <x v="4"/>
    <n v="10"/>
    <n v="35.380000000000003"/>
    <x v="227"/>
    <d v="2023-04-20T00:00:00"/>
    <x v="1"/>
    <n v="353.8"/>
    <x v="0"/>
    <n v="6"/>
    <x v="7"/>
    <x v="90"/>
    <x v="2"/>
    <d v="2023-03-14T00:00:00"/>
  </r>
  <r>
    <s v="ORD261"/>
    <s v="Liam"/>
    <x v="2"/>
    <x v="2"/>
    <n v="9"/>
    <n v="0.76"/>
    <x v="228"/>
    <d v="2024-12-10T00:00:00"/>
    <x v="1"/>
    <n v="6.84"/>
    <x v="2"/>
    <n v="12"/>
    <x v="9"/>
    <x v="70"/>
    <x v="1"/>
    <d v="2024-11-25T00:00:00"/>
  </r>
  <r>
    <s v="ORD262"/>
    <s v="Olivia"/>
    <x v="2"/>
    <x v="4"/>
    <n v="1"/>
    <n v="35.380000000000003"/>
    <x v="229"/>
    <d v="2023-08-07T00:00:00"/>
    <x v="0"/>
    <n v="35.380000000000003"/>
    <x v="0"/>
    <n v="8"/>
    <x v="3"/>
    <x v="75"/>
    <x v="2"/>
    <d v="2023-07-20T00:00:00"/>
  </r>
  <r>
    <s v="ORD263"/>
    <s v="Olivia"/>
    <x v="2"/>
    <x v="7"/>
    <n v="10"/>
    <n v="76.069999999999993"/>
    <x v="230"/>
    <d v="2023-02-01T00:00:00"/>
    <x v="1"/>
    <n v="760.69999999999993"/>
    <x v="0"/>
    <n v="13"/>
    <x v="5"/>
    <x v="91"/>
    <x v="2"/>
    <d v="2023-01-15T00:00:00"/>
  </r>
  <r>
    <s v="ORD264"/>
    <s v="Noah"/>
    <x v="1"/>
    <x v="3"/>
    <n v="4"/>
    <n v="292.01"/>
    <x v="35"/>
    <d v="2024-03-05T00:00:00"/>
    <x v="0"/>
    <n v="1168.04"/>
    <x v="1"/>
    <n v="12"/>
    <x v="3"/>
    <x v="56"/>
    <x v="1"/>
    <d v="2024-02-09T00:00:00"/>
  </r>
  <r>
    <s v="ORD265"/>
    <s v="Mia"/>
    <x v="1"/>
    <x v="2"/>
    <n v="7"/>
    <n v="0.76"/>
    <x v="231"/>
    <d v="2025-07-09T00:00:00"/>
    <x v="0"/>
    <n v="5.32"/>
    <x v="2"/>
    <n v="2"/>
    <x v="9"/>
    <x v="70"/>
    <x v="0"/>
    <d v="2025-06-18T00:00:00"/>
  </r>
  <r>
    <s v="ORD266"/>
    <s v="Mia"/>
    <x v="1"/>
    <x v="6"/>
    <n v="5"/>
    <n v="3.51"/>
    <x v="232"/>
    <d v="2023-10-29T00:00:00"/>
    <x v="0"/>
    <n v="17.549999999999997"/>
    <x v="2"/>
    <n v="10"/>
    <x v="3"/>
    <x v="92"/>
    <x v="2"/>
    <d v="2023-09-14T00:00:00"/>
  </r>
  <r>
    <s v="ORD267"/>
    <s v="Noah"/>
    <x v="1"/>
    <x v="8"/>
    <n v="10"/>
    <n v="21.99"/>
    <x v="180"/>
    <d v="2023-07-04T00:00:00"/>
    <x v="0"/>
    <n v="219.89999999999998"/>
    <x v="2"/>
    <n v="8"/>
    <x v="0"/>
    <x v="0"/>
    <x v="2"/>
    <d v="2023-05-20T00:00:00"/>
  </r>
  <r>
    <s v="ORD268"/>
    <s v="Olivia"/>
    <x v="2"/>
    <x v="2"/>
    <n v="1"/>
    <n v="0.76"/>
    <x v="233"/>
    <d v="2024-06-11T00:00:00"/>
    <x v="0"/>
    <n v="0.76"/>
    <x v="2"/>
    <n v="3"/>
    <x v="8"/>
    <x v="41"/>
    <x v="1"/>
    <d v="2024-05-25T00:00:00"/>
  </r>
  <r>
    <s v="ORD269"/>
    <s v="Mia"/>
    <x v="1"/>
    <x v="5"/>
    <n v="7"/>
    <n v="113.3"/>
    <x v="234"/>
    <d v="2025-03-17T00:00:00"/>
    <x v="0"/>
    <n v="793.1"/>
    <x v="0"/>
    <n v="15"/>
    <x v="3"/>
    <x v="5"/>
    <x v="0"/>
    <d v="2025-02-09T00:00:00"/>
  </r>
  <r>
    <s v="ORD270"/>
    <s v="Ishita"/>
    <x v="1"/>
    <x v="0"/>
    <n v="5"/>
    <n v="226.86"/>
    <x v="21"/>
    <d v="2023-05-21T00:00:00"/>
    <x v="0"/>
    <n v="1134.3000000000002"/>
    <x v="0"/>
    <n v="8"/>
    <x v="8"/>
    <x v="19"/>
    <x v="2"/>
    <d v="2023-04-27T00:00:00"/>
  </r>
  <r>
    <s v="ORD271"/>
    <s v="Olivia"/>
    <x v="2"/>
    <x v="0"/>
    <n v="6"/>
    <n v="226.86"/>
    <x v="224"/>
    <d v="2024-11-06T00:00:00"/>
    <x v="0"/>
    <n v="1361.16"/>
    <x v="0"/>
    <n v="2"/>
    <x v="2"/>
    <x v="76"/>
    <x v="1"/>
    <d v="2024-09-23T00:00:00"/>
  </r>
  <r>
    <s v="ORD272"/>
    <s v="Elijah"/>
    <x v="2"/>
    <x v="6"/>
    <n v="7"/>
    <n v="3.51"/>
    <x v="235"/>
    <d v="2024-04-27T00:00:00"/>
    <x v="1"/>
    <n v="24.57"/>
    <x v="2"/>
    <n v="11"/>
    <x v="7"/>
    <x v="60"/>
    <x v="1"/>
    <d v="2024-03-15T00:00:00"/>
  </r>
  <r>
    <s v="ORD273"/>
    <s v="Ava"/>
    <x v="1"/>
    <x v="7"/>
    <n v="7"/>
    <n v="76.069999999999993"/>
    <x v="236"/>
    <d v="2025-10-09T00:00:00"/>
    <x v="1"/>
    <n v="532.49"/>
    <x v="0"/>
    <n v="7"/>
    <x v="3"/>
    <x v="89"/>
    <x v="0"/>
    <d v="2025-09-13T00:00:00"/>
  </r>
  <r>
    <s v="ORD274"/>
    <s v="Sophia"/>
    <x v="2"/>
    <x v="7"/>
    <n v="5"/>
    <n v="76.069999999999993"/>
    <x v="5"/>
    <d v="2025-05-25T00:00:00"/>
    <x v="1"/>
    <n v="380.34999999999997"/>
    <x v="0"/>
    <n v="18"/>
    <x v="9"/>
    <x v="70"/>
    <x v="0"/>
    <d v="2025-04-21T00:00:00"/>
  </r>
  <r>
    <s v="ORD275"/>
    <s v="Mia"/>
    <x v="1"/>
    <x v="2"/>
    <n v="5"/>
    <n v="0.76"/>
    <x v="237"/>
    <d v="2025-01-19T00:00:00"/>
    <x v="0"/>
    <n v="3.8"/>
    <x v="2"/>
    <n v="3"/>
    <x v="2"/>
    <x v="43"/>
    <x v="1"/>
    <d v="2024-12-17T00:00:00"/>
  </r>
  <r>
    <s v="ORD276"/>
    <s v="Elijah"/>
    <x v="1"/>
    <x v="9"/>
    <n v="6"/>
    <n v="35.93"/>
    <x v="238"/>
    <d v="2025-07-19T00:00:00"/>
    <x v="0"/>
    <n v="215.57999999999998"/>
    <x v="0"/>
    <n v="18"/>
    <x v="9"/>
    <x v="82"/>
    <x v="0"/>
    <d v="2025-06-12T00:00:00"/>
  </r>
  <r>
    <s v="ORD277"/>
    <s v="Mia"/>
    <x v="1"/>
    <x v="7"/>
    <n v="4"/>
    <n v="76.069999999999993"/>
    <x v="239"/>
    <d v="2023-11-11T00:00:00"/>
    <x v="0"/>
    <n v="304.27999999999997"/>
    <x v="0"/>
    <n v="19"/>
    <x v="8"/>
    <x v="41"/>
    <x v="2"/>
    <d v="2023-10-09T00:00:00"/>
  </r>
  <r>
    <s v="ORD278"/>
    <s v="James"/>
    <x v="3"/>
    <x v="1"/>
    <n v="8"/>
    <n v="177.37"/>
    <x v="240"/>
    <d v="2025-08-30T00:00:00"/>
    <x v="1"/>
    <n v="1418.96"/>
    <x v="1"/>
    <n v="8"/>
    <x v="6"/>
    <x v="36"/>
    <x v="0"/>
    <d v="2025-08-04T00:00:00"/>
  </r>
  <r>
    <s v="ORD279"/>
    <s v="Ishita"/>
    <x v="1"/>
    <x v="1"/>
    <n v="5"/>
    <n v="177.37"/>
    <x v="241"/>
    <d v="2024-06-22T00:00:00"/>
    <x v="0"/>
    <n v="886.85"/>
    <x v="1"/>
    <n v="19"/>
    <x v="7"/>
    <x v="90"/>
    <x v="1"/>
    <d v="2024-06-03T00:00:00"/>
  </r>
  <r>
    <s v="ORD280"/>
    <s v="Noah"/>
    <x v="1"/>
    <x v="8"/>
    <n v="2"/>
    <n v="21.99"/>
    <x v="242"/>
    <d v="2024-07-17T00:00:00"/>
    <x v="0"/>
    <n v="43.98"/>
    <x v="1"/>
    <n v="6"/>
    <x v="7"/>
    <x v="17"/>
    <x v="1"/>
    <d v="2024-06-04T00:00:00"/>
  </r>
  <r>
    <s v="ORD281"/>
    <s v="William"/>
    <x v="0"/>
    <x v="3"/>
    <n v="4"/>
    <n v="292.01"/>
    <x v="90"/>
    <d v="2023-10-13T00:00:00"/>
    <x v="0"/>
    <n v="1168.04"/>
    <x v="1"/>
    <n v="3"/>
    <x v="5"/>
    <x v="91"/>
    <x v="2"/>
    <d v="2023-09-02T00:00:00"/>
  </r>
  <r>
    <s v="ORD282"/>
    <s v="James"/>
    <x v="3"/>
    <x v="3"/>
    <n v="10"/>
    <n v="292.01"/>
    <x v="243"/>
    <d v="2024-04-25T00:00:00"/>
    <x v="1"/>
    <n v="2920.1"/>
    <x v="1"/>
    <n v="2"/>
    <x v="8"/>
    <x v="30"/>
    <x v="1"/>
    <d v="2024-03-16T00:00:00"/>
  </r>
  <r>
    <s v="ORD283"/>
    <s v="Liam"/>
    <x v="2"/>
    <x v="1"/>
    <n v="8"/>
    <n v="177.37"/>
    <x v="244"/>
    <d v="2024-10-20T00:00:00"/>
    <x v="0"/>
    <n v="1418.96"/>
    <x v="1"/>
    <n v="17"/>
    <x v="4"/>
    <x v="31"/>
    <x v="1"/>
    <d v="2024-09-27T00:00:00"/>
  </r>
  <r>
    <s v="ORD284"/>
    <s v="Ava"/>
    <x v="1"/>
    <x v="6"/>
    <n v="3"/>
    <n v="3.51"/>
    <x v="245"/>
    <d v="2023-04-17T00:00:00"/>
    <x v="1"/>
    <n v="10.53"/>
    <x v="2"/>
    <n v="9"/>
    <x v="0"/>
    <x v="0"/>
    <x v="2"/>
    <d v="2023-03-05T00:00:00"/>
  </r>
  <r>
    <s v="ORD285"/>
    <s v="Elijah"/>
    <x v="1"/>
    <x v="9"/>
    <n v="3"/>
    <n v="35.93"/>
    <x v="246"/>
    <d v="2025-03-27T00:00:00"/>
    <x v="1"/>
    <n v="107.78999999999999"/>
    <x v="0"/>
    <n v="10"/>
    <x v="9"/>
    <x v="84"/>
    <x v="0"/>
    <d v="2025-02-17T00:00:00"/>
  </r>
  <r>
    <s v="ORD286"/>
    <s v="James"/>
    <x v="3"/>
    <x v="6"/>
    <n v="5"/>
    <n v="3.51"/>
    <x v="74"/>
    <d v="2025-01-18T00:00:00"/>
    <x v="1"/>
    <n v="17.549999999999997"/>
    <x v="2"/>
    <n v="2"/>
    <x v="8"/>
    <x v="22"/>
    <x v="1"/>
    <d v="2024-12-22T00:00:00"/>
  </r>
  <r>
    <s v="ORD287"/>
    <s v="William"/>
    <x v="0"/>
    <x v="7"/>
    <n v="10"/>
    <n v="76.069999999999993"/>
    <x v="247"/>
    <d v="2023-11-09T00:00:00"/>
    <x v="0"/>
    <n v="760.69999999999993"/>
    <x v="0"/>
    <n v="14"/>
    <x v="1"/>
    <x v="12"/>
    <x v="2"/>
    <d v="2023-09-27T00:00:00"/>
  </r>
  <r>
    <s v="ORD288"/>
    <s v="Ishita"/>
    <x v="1"/>
    <x v="9"/>
    <n v="8"/>
    <n v="35.93"/>
    <x v="71"/>
    <d v="2025-10-31T00:00:00"/>
    <x v="0"/>
    <n v="287.44"/>
    <x v="0"/>
    <n v="16"/>
    <x v="8"/>
    <x v="67"/>
    <x v="0"/>
    <d v="2025-09-19T00:00:00"/>
  </r>
  <r>
    <s v="ORD289"/>
    <s v="William"/>
    <x v="0"/>
    <x v="8"/>
    <n v="5"/>
    <n v="21.99"/>
    <x v="248"/>
    <d v="2024-10-19T00:00:00"/>
    <x v="1"/>
    <n v="109.94999999999999"/>
    <x v="2"/>
    <n v="0"/>
    <x v="6"/>
    <x v="88"/>
    <x v="1"/>
    <d v="2024-09-11T00:00:00"/>
  </r>
  <r>
    <s v="ORD290"/>
    <s v="William"/>
    <x v="0"/>
    <x v="9"/>
    <n v="8"/>
    <n v="35.93"/>
    <x v="249"/>
    <d v="2023-03-11T00:00:00"/>
    <x v="1"/>
    <n v="287.44"/>
    <x v="0"/>
    <n v="4"/>
    <x v="3"/>
    <x v="15"/>
    <x v="2"/>
    <d v="2023-02-20T00:00:00"/>
  </r>
  <r>
    <s v="ORD291"/>
    <s v="Ishita"/>
    <x v="1"/>
    <x v="2"/>
    <n v="4"/>
    <n v="0.76"/>
    <x v="250"/>
    <d v="2023-04-25T00:00:00"/>
    <x v="0"/>
    <n v="3.04"/>
    <x v="2"/>
    <n v="14"/>
    <x v="7"/>
    <x v="55"/>
    <x v="2"/>
    <d v="2023-03-23T00:00:00"/>
  </r>
  <r>
    <s v="ORD292"/>
    <s v="Mia"/>
    <x v="1"/>
    <x v="0"/>
    <n v="4"/>
    <n v="226.86"/>
    <x v="251"/>
    <d v="2025-10-05T00:00:00"/>
    <x v="1"/>
    <n v="907.44"/>
    <x v="0"/>
    <n v="5"/>
    <x v="0"/>
    <x v="49"/>
    <x v="0"/>
    <d v="2025-09-11T00:00:00"/>
  </r>
  <r>
    <s v="ORD293"/>
    <s v="Noah"/>
    <x v="1"/>
    <x v="7"/>
    <n v="7"/>
    <n v="76.069999999999993"/>
    <x v="1"/>
    <d v="2025-10-26T00:00:00"/>
    <x v="0"/>
    <n v="532.49"/>
    <x v="0"/>
    <n v="1"/>
    <x v="0"/>
    <x v="34"/>
    <x v="0"/>
    <d v="2025-09-15T00:00:00"/>
  </r>
  <r>
    <s v="ORD294"/>
    <s v="Mia"/>
    <x v="1"/>
    <x v="1"/>
    <n v="8"/>
    <n v="177.37"/>
    <x v="46"/>
    <d v="2024-03-08T00:00:00"/>
    <x v="1"/>
    <n v="1418.96"/>
    <x v="1"/>
    <n v="9"/>
    <x v="8"/>
    <x v="19"/>
    <x v="1"/>
    <d v="2024-02-19T00:00:00"/>
  </r>
  <r>
    <s v="ORD295"/>
    <s v="Sophia"/>
    <x v="2"/>
    <x v="9"/>
    <n v="3"/>
    <n v="35.93"/>
    <x v="252"/>
    <d v="2025-03-08T00:00:00"/>
    <x v="1"/>
    <n v="107.78999999999999"/>
    <x v="0"/>
    <n v="0"/>
    <x v="3"/>
    <x v="71"/>
    <x v="0"/>
    <d v="2025-02-20T00:00:00"/>
  </r>
  <r>
    <s v="ORD296"/>
    <s v="Liam"/>
    <x v="1"/>
    <x v="6"/>
    <n v="2"/>
    <n v="3.51"/>
    <x v="253"/>
    <d v="2025-12-11T00:00:00"/>
    <x v="1"/>
    <n v="7.02"/>
    <x v="2"/>
    <n v="16"/>
    <x v="5"/>
    <x v="18"/>
    <x v="0"/>
    <d v="2025-11-25T00:00:00"/>
  </r>
  <r>
    <s v="ORD297"/>
    <s v="Noah"/>
    <x v="1"/>
    <x v="3"/>
    <n v="6"/>
    <n v="292.01"/>
    <x v="254"/>
    <d v="2025-12-29T00:00:00"/>
    <x v="1"/>
    <n v="1752.06"/>
    <x v="1"/>
    <n v="17"/>
    <x v="1"/>
    <x v="79"/>
    <x v="0"/>
    <d v="2025-11-21T00:00:00"/>
  </r>
  <r>
    <s v="ORD298"/>
    <s v="Noah"/>
    <x v="1"/>
    <x v="9"/>
    <n v="7"/>
    <n v="35.93"/>
    <x v="255"/>
    <d v="2023-03-19T00:00:00"/>
    <x v="0"/>
    <n v="251.51"/>
    <x v="1"/>
    <n v="14"/>
    <x v="6"/>
    <x v="93"/>
    <x v="2"/>
    <d v="2023-02-27T00:00:00"/>
  </r>
  <r>
    <s v="ORD299"/>
    <s v="Noah"/>
    <x v="1"/>
    <x v="5"/>
    <n v="5"/>
    <n v="113.3"/>
    <x v="256"/>
    <d v="2025-11-06T00:00:00"/>
    <x v="0"/>
    <n v="566.5"/>
    <x v="0"/>
    <n v="9"/>
    <x v="8"/>
    <x v="94"/>
    <x v="0"/>
    <d v="2025-10-01T00:00:00"/>
  </r>
  <r>
    <s v="ORD300"/>
    <s v="Olivia"/>
    <x v="2"/>
    <x v="5"/>
    <n v="1"/>
    <n v="113.3"/>
    <x v="58"/>
    <d v="2025-07-19T00:00:00"/>
    <x v="1"/>
    <n v="113.3"/>
    <x v="0"/>
    <n v="9"/>
    <x v="9"/>
    <x v="84"/>
    <x v="0"/>
    <d v="2025-06-26T00:00:00"/>
  </r>
  <r>
    <s v="ORD301"/>
    <s v="Sophia"/>
    <x v="2"/>
    <x v="8"/>
    <n v="3"/>
    <n v="21.99"/>
    <x v="257"/>
    <d v="2025-03-07T00:00:00"/>
    <x v="0"/>
    <n v="65.97"/>
    <x v="2"/>
    <n v="5"/>
    <x v="9"/>
    <x v="58"/>
    <x v="0"/>
    <d v="2025-02-16T00:00:00"/>
  </r>
  <r>
    <s v="ORD302"/>
    <s v="Ishita"/>
    <x v="1"/>
    <x v="6"/>
    <n v="8"/>
    <n v="3.51"/>
    <x v="258"/>
    <d v="2023-10-28T00:00:00"/>
    <x v="0"/>
    <n v="28.08"/>
    <x v="2"/>
    <n v="9"/>
    <x v="9"/>
    <x v="84"/>
    <x v="2"/>
    <d v="2023-09-24T00:00:00"/>
  </r>
  <r>
    <s v="ORD303"/>
    <s v="Noah"/>
    <x v="1"/>
    <x v="6"/>
    <n v="1"/>
    <n v="3.51"/>
    <x v="259"/>
    <d v="2023-05-29T00:00:00"/>
    <x v="1"/>
    <n v="3.51"/>
    <x v="2"/>
    <n v="8"/>
    <x v="7"/>
    <x v="20"/>
    <x v="2"/>
    <d v="2023-04-14T00:00:00"/>
  </r>
  <r>
    <s v="ORD304"/>
    <s v="Liam"/>
    <x v="2"/>
    <x v="6"/>
    <n v="8"/>
    <n v="3.51"/>
    <x v="224"/>
    <d v="2024-10-20T00:00:00"/>
    <x v="1"/>
    <n v="28.08"/>
    <x v="2"/>
    <n v="10"/>
    <x v="5"/>
    <x v="59"/>
    <x v="1"/>
    <d v="2024-09-23T00:00:00"/>
  </r>
  <r>
    <s v="ORD305"/>
    <s v="Liam"/>
    <x v="1"/>
    <x v="5"/>
    <n v="5"/>
    <n v="113.3"/>
    <x v="247"/>
    <d v="2023-11-09T00:00:00"/>
    <x v="0"/>
    <n v="566.5"/>
    <x v="0"/>
    <n v="5"/>
    <x v="0"/>
    <x v="77"/>
    <x v="2"/>
    <d v="2023-09-27T00:00:00"/>
  </r>
  <r>
    <s v="ORD306"/>
    <s v="Sophia"/>
    <x v="2"/>
    <x v="9"/>
    <n v="5"/>
    <n v="35.93"/>
    <x v="260"/>
    <d v="2024-08-13T00:00:00"/>
    <x v="1"/>
    <n v="179.65"/>
    <x v="0"/>
    <n v="6"/>
    <x v="1"/>
    <x v="44"/>
    <x v="1"/>
    <d v="2024-07-02T00:00:00"/>
  </r>
  <r>
    <s v="ORD307"/>
    <s v="Olivia"/>
    <x v="2"/>
    <x v="4"/>
    <n v="5"/>
    <n v="35.380000000000003"/>
    <x v="261"/>
    <d v="2024-09-15T00:00:00"/>
    <x v="1"/>
    <n v="176.9"/>
    <x v="0"/>
    <n v="4"/>
    <x v="9"/>
    <x v="74"/>
    <x v="1"/>
    <d v="2024-08-20T00:00:00"/>
  </r>
  <r>
    <s v="ORD308"/>
    <s v="Liam"/>
    <x v="2"/>
    <x v="9"/>
    <n v="5"/>
    <n v="35.93"/>
    <x v="262"/>
    <d v="2024-12-19T00:00:00"/>
    <x v="0"/>
    <n v="179.65"/>
    <x v="0"/>
    <n v="10"/>
    <x v="2"/>
    <x v="65"/>
    <x v="1"/>
    <d v="2024-11-06T00:00:00"/>
  </r>
  <r>
    <s v="ORD309"/>
    <s v="Olivia"/>
    <x v="2"/>
    <x v="0"/>
    <n v="10"/>
    <n v="226.86"/>
    <x v="263"/>
    <d v="2023-05-05T00:00:00"/>
    <x v="0"/>
    <n v="2268.6000000000004"/>
    <x v="0"/>
    <n v="18"/>
    <x v="2"/>
    <x v="3"/>
    <x v="2"/>
    <d v="2023-04-19T00:00:00"/>
  </r>
  <r>
    <s v="ORD310"/>
    <s v="Ishita"/>
    <x v="1"/>
    <x v="1"/>
    <n v="4"/>
    <n v="177.37"/>
    <x v="264"/>
    <d v="2024-11-09T00:00:00"/>
    <x v="1"/>
    <n v="709.48"/>
    <x v="1"/>
    <n v="7"/>
    <x v="7"/>
    <x v="60"/>
    <x v="1"/>
    <d v="2024-09-26T00:00:00"/>
  </r>
  <r>
    <s v="ORD311"/>
    <s v="Mia"/>
    <x v="1"/>
    <x v="4"/>
    <n v="6"/>
    <n v="35.380000000000003"/>
    <x v="265"/>
    <d v="2024-12-31T00:00:00"/>
    <x v="1"/>
    <n v="212.28000000000003"/>
    <x v="0"/>
    <n v="10"/>
    <x v="3"/>
    <x v="5"/>
    <x v="1"/>
    <d v="2024-11-18T00:00:00"/>
  </r>
  <r>
    <s v="ORD312"/>
    <s v="William"/>
    <x v="0"/>
    <x v="5"/>
    <n v="5"/>
    <n v="113.3"/>
    <x v="204"/>
    <d v="2023-06-23T00:00:00"/>
    <x v="1"/>
    <n v="566.5"/>
    <x v="0"/>
    <n v="8"/>
    <x v="9"/>
    <x v="84"/>
    <x v="2"/>
    <d v="2023-06-04T00:00:00"/>
  </r>
  <r>
    <s v="ORD313"/>
    <s v="James"/>
    <x v="0"/>
    <x v="2"/>
    <n v="10"/>
    <n v="0.76"/>
    <x v="266"/>
    <d v="2025-10-04T00:00:00"/>
    <x v="1"/>
    <n v="7.6"/>
    <x v="2"/>
    <n v="2"/>
    <x v="0"/>
    <x v="37"/>
    <x v="0"/>
    <d v="2025-08-30T00:00:00"/>
  </r>
  <r>
    <s v="ORD314"/>
    <s v="Elijah"/>
    <x v="1"/>
    <x v="3"/>
    <n v="2"/>
    <n v="292.01"/>
    <x v="122"/>
    <d v="2023-12-30T00:00:00"/>
    <x v="0"/>
    <n v="584.02"/>
    <x v="1"/>
    <n v="15"/>
    <x v="0"/>
    <x v="37"/>
    <x v="2"/>
    <d v="2023-11-22T00:00:00"/>
  </r>
  <r>
    <s v="ORD315"/>
    <s v="Noah"/>
    <x v="1"/>
    <x v="1"/>
    <n v="9"/>
    <n v="177.37"/>
    <x v="218"/>
    <d v="2023-05-14T00:00:00"/>
    <x v="0"/>
    <n v="1596.33"/>
    <x v="1"/>
    <n v="0"/>
    <x v="9"/>
    <x v="53"/>
    <x v="2"/>
    <d v="2023-04-18T00:00:00"/>
  </r>
  <r>
    <s v="ORD316"/>
    <s v="Ishita"/>
    <x v="1"/>
    <x v="5"/>
    <n v="5"/>
    <n v="113.3"/>
    <x v="95"/>
    <d v="2024-05-14T00:00:00"/>
    <x v="1"/>
    <n v="566.5"/>
    <x v="0"/>
    <n v="0"/>
    <x v="3"/>
    <x v="5"/>
    <x v="1"/>
    <d v="2024-04-16T00:00:00"/>
  </r>
  <r>
    <s v="ORD317"/>
    <s v="Mia"/>
    <x v="1"/>
    <x v="8"/>
    <n v="3"/>
    <n v="21.99"/>
    <x v="267"/>
    <d v="2024-03-28T00:00:00"/>
    <x v="1"/>
    <n v="65.97"/>
    <x v="2"/>
    <n v="8"/>
    <x v="6"/>
    <x v="72"/>
    <x v="1"/>
    <d v="2024-03-06T00:00:00"/>
  </r>
  <r>
    <s v="ORD318"/>
    <s v="Liam"/>
    <x v="2"/>
    <x v="2"/>
    <n v="1"/>
    <n v="0.76"/>
    <x v="268"/>
    <d v="2025-10-02T00:00:00"/>
    <x v="1"/>
    <n v="0.76"/>
    <x v="2"/>
    <n v="4"/>
    <x v="3"/>
    <x v="92"/>
    <x v="0"/>
    <d v="2025-09-03T00:00:00"/>
  </r>
  <r>
    <s v="ORD319"/>
    <s v="James"/>
    <x v="3"/>
    <x v="1"/>
    <n v="7"/>
    <n v="177.37"/>
    <x v="80"/>
    <d v="2025-07-01T00:00:00"/>
    <x v="1"/>
    <n v="1241.5900000000001"/>
    <x v="1"/>
    <n v="1"/>
    <x v="2"/>
    <x v="3"/>
    <x v="0"/>
    <d v="2025-05-18T00:00:00"/>
  </r>
  <r>
    <s v="ORD320"/>
    <s v="Sophia"/>
    <x v="2"/>
    <x v="1"/>
    <n v="9"/>
    <n v="177.37"/>
    <x v="269"/>
    <d v="2023-01-28T00:00:00"/>
    <x v="0"/>
    <n v="1596.33"/>
    <x v="1"/>
    <n v="0"/>
    <x v="4"/>
    <x v="86"/>
    <x v="2"/>
    <d v="2023-01-08T00:00:00"/>
  </r>
  <r>
    <s v="ORD321"/>
    <s v="Emma"/>
    <x v="3"/>
    <x v="9"/>
    <n v="4"/>
    <n v="35.93"/>
    <x v="270"/>
    <d v="2023-08-03T00:00:00"/>
    <x v="1"/>
    <n v="143.72"/>
    <x v="0"/>
    <n v="3"/>
    <x v="4"/>
    <x v="13"/>
    <x v="2"/>
    <d v="2023-06-28T00:00:00"/>
  </r>
  <r>
    <s v="ORD322"/>
    <s v="Olivia"/>
    <x v="2"/>
    <x v="2"/>
    <n v="6"/>
    <n v="0.76"/>
    <x v="271"/>
    <d v="2024-03-14T00:00:00"/>
    <x v="1"/>
    <n v="4.5600000000000005"/>
    <x v="2"/>
    <n v="2"/>
    <x v="8"/>
    <x v="38"/>
    <x v="1"/>
    <d v="2024-02-28T00:00:00"/>
  </r>
  <r>
    <s v="ORD323"/>
    <s v="Emma"/>
    <x v="3"/>
    <x v="2"/>
    <n v="6"/>
    <n v="0.76"/>
    <x v="272"/>
    <d v="2024-06-05T00:00:00"/>
    <x v="1"/>
    <n v="4.5600000000000005"/>
    <x v="2"/>
    <n v="4"/>
    <x v="9"/>
    <x v="69"/>
    <x v="1"/>
    <d v="2024-05-11T00:00:00"/>
  </r>
  <r>
    <s v="ORD324"/>
    <s v="Liam"/>
    <x v="1"/>
    <x v="4"/>
    <n v="2"/>
    <n v="35.380000000000003"/>
    <x v="273"/>
    <d v="2025-07-13T00:00:00"/>
    <x v="1"/>
    <n v="70.760000000000005"/>
    <x v="0"/>
    <n v="10"/>
    <x v="4"/>
    <x v="31"/>
    <x v="0"/>
    <d v="2025-06-04T00:00:00"/>
  </r>
  <r>
    <s v="ORD325"/>
    <s v="Liam"/>
    <x v="2"/>
    <x v="9"/>
    <n v="7"/>
    <n v="35.93"/>
    <x v="274"/>
    <d v="2025-01-11T00:00:00"/>
    <x v="0"/>
    <n v="251.51"/>
    <x v="0"/>
    <n v="14"/>
    <x v="8"/>
    <x v="19"/>
    <x v="1"/>
    <d v="2024-12-27T00:00:00"/>
  </r>
  <r>
    <s v="ORD326"/>
    <s v="James"/>
    <x v="0"/>
    <x v="1"/>
    <n v="6"/>
    <n v="177.37"/>
    <x v="233"/>
    <d v="2024-06-13T00:00:00"/>
    <x v="0"/>
    <n v="1064.22"/>
    <x v="1"/>
    <n v="8"/>
    <x v="2"/>
    <x v="57"/>
    <x v="1"/>
    <d v="2024-05-25T00:00:00"/>
  </r>
  <r>
    <s v="ORD327"/>
    <s v="Emma"/>
    <x v="3"/>
    <x v="6"/>
    <n v="5"/>
    <n v="3.51"/>
    <x v="275"/>
    <d v="2023-06-01T00:00:00"/>
    <x v="0"/>
    <n v="17.549999999999997"/>
    <x v="2"/>
    <n v="7"/>
    <x v="6"/>
    <x v="29"/>
    <x v="2"/>
    <d v="2023-05-05T00:00:00"/>
  </r>
  <r>
    <s v="ORD328"/>
    <s v="Elijah"/>
    <x v="1"/>
    <x v="2"/>
    <n v="2"/>
    <n v="0.76"/>
    <x v="6"/>
    <d v="2024-09-08T00:00:00"/>
    <x v="1"/>
    <n v="1.52"/>
    <x v="2"/>
    <n v="17"/>
    <x v="8"/>
    <x v="19"/>
    <x v="1"/>
    <d v="2024-07-29T00:00:00"/>
  </r>
  <r>
    <s v="ORD329"/>
    <s v="Ishita"/>
    <x v="1"/>
    <x v="0"/>
    <n v="1"/>
    <n v="226.86"/>
    <x v="276"/>
    <d v="2023-10-26T00:00:00"/>
    <x v="1"/>
    <n v="226.86"/>
    <x v="0"/>
    <n v="1"/>
    <x v="7"/>
    <x v="33"/>
    <x v="2"/>
    <d v="2023-09-25T00:00:00"/>
  </r>
  <r>
    <s v="ORD330"/>
    <s v="James"/>
    <x v="3"/>
    <x v="3"/>
    <n v="3"/>
    <n v="292.01"/>
    <x v="277"/>
    <d v="2025-03-01T00:00:00"/>
    <x v="0"/>
    <n v="876.03"/>
    <x v="1"/>
    <n v="19"/>
    <x v="0"/>
    <x v="34"/>
    <x v="0"/>
    <d v="2025-02-07T00:00:00"/>
  </r>
  <r>
    <s v="ORD331"/>
    <s v="Sophia"/>
    <x v="2"/>
    <x v="5"/>
    <n v="8"/>
    <n v="113.3"/>
    <x v="278"/>
    <d v="2024-05-08T00:00:00"/>
    <x v="1"/>
    <n v="906.4"/>
    <x v="0"/>
    <n v="10"/>
    <x v="7"/>
    <x v="20"/>
    <x v="1"/>
    <d v="2024-03-30T00:00:00"/>
  </r>
  <r>
    <s v="ORD332"/>
    <s v="Ava"/>
    <x v="1"/>
    <x v="6"/>
    <n v="8"/>
    <n v="3.51"/>
    <x v="170"/>
    <d v="2023-05-22T00:00:00"/>
    <x v="1"/>
    <n v="28.08"/>
    <x v="2"/>
    <n v="8"/>
    <x v="3"/>
    <x v="63"/>
    <x v="2"/>
    <d v="2023-04-11T00:00:00"/>
  </r>
  <r>
    <s v="ORD333"/>
    <s v="Liam"/>
    <x v="2"/>
    <x v="5"/>
    <n v="9"/>
    <n v="113.3"/>
    <x v="279"/>
    <d v="2024-04-26T00:00:00"/>
    <x v="1"/>
    <n v="1019.6999999999999"/>
    <x v="0"/>
    <n v="1"/>
    <x v="5"/>
    <x v="18"/>
    <x v="1"/>
    <d v="2024-04-03T00:00:00"/>
  </r>
  <r>
    <s v="ORD334"/>
    <s v="Liam"/>
    <x v="1"/>
    <x v="9"/>
    <n v="3"/>
    <n v="35.93"/>
    <x v="280"/>
    <d v="2025-04-12T00:00:00"/>
    <x v="1"/>
    <n v="107.78999999999999"/>
    <x v="0"/>
    <n v="6"/>
    <x v="1"/>
    <x v="95"/>
    <x v="0"/>
    <d v="2025-03-08T00:00:00"/>
  </r>
  <r>
    <s v="ORD335"/>
    <s v="Noah"/>
    <x v="1"/>
    <x v="5"/>
    <n v="7"/>
    <n v="113.3"/>
    <x v="281"/>
    <d v="2024-10-29T00:00:00"/>
    <x v="1"/>
    <n v="793.1"/>
    <x v="0"/>
    <n v="18"/>
    <x v="4"/>
    <x v="28"/>
    <x v="1"/>
    <d v="2024-10-07T00:00:00"/>
  </r>
  <r>
    <s v="ORD336"/>
    <s v="Emma"/>
    <x v="3"/>
    <x v="3"/>
    <n v="3"/>
    <n v="292.01"/>
    <x v="282"/>
    <d v="2025-06-18T00:00:00"/>
    <x v="1"/>
    <n v="876.03"/>
    <x v="1"/>
    <n v="3"/>
    <x v="4"/>
    <x v="28"/>
    <x v="0"/>
    <d v="2025-05-11T00:00:00"/>
  </r>
  <r>
    <s v="ORD337"/>
    <s v="James"/>
    <x v="0"/>
    <x v="6"/>
    <n v="5"/>
    <n v="3.51"/>
    <x v="283"/>
    <d v="2024-02-08T00:00:00"/>
    <x v="1"/>
    <n v="17.549999999999997"/>
    <x v="2"/>
    <n v="0"/>
    <x v="0"/>
    <x v="14"/>
    <x v="1"/>
    <d v="2024-01-13T00:00:00"/>
  </r>
  <r>
    <s v="ORD338"/>
    <s v="James"/>
    <x v="0"/>
    <x v="6"/>
    <n v="2"/>
    <n v="3.51"/>
    <x v="263"/>
    <d v="2023-05-21T00:00:00"/>
    <x v="1"/>
    <n v="7.02"/>
    <x v="2"/>
    <n v="3"/>
    <x v="5"/>
    <x v="8"/>
    <x v="2"/>
    <d v="2023-04-19T00:00:00"/>
  </r>
  <r>
    <s v="ORD339"/>
    <s v="Noah"/>
    <x v="1"/>
    <x v="9"/>
    <n v="8"/>
    <n v="35.93"/>
    <x v="80"/>
    <d v="2025-06-23T00:00:00"/>
    <x v="0"/>
    <n v="287.44"/>
    <x v="0"/>
    <n v="2"/>
    <x v="4"/>
    <x v="31"/>
    <x v="0"/>
    <d v="2025-05-18T00:00:00"/>
  </r>
  <r>
    <s v="ORD340"/>
    <s v="Liam"/>
    <x v="1"/>
    <x v="5"/>
    <n v="9"/>
    <n v="113.3"/>
    <x v="284"/>
    <d v="2024-02-07T00:00:00"/>
    <x v="0"/>
    <n v="1019.6999999999999"/>
    <x v="0"/>
    <n v="3"/>
    <x v="9"/>
    <x v="84"/>
    <x v="2"/>
    <d v="2023-12-29T00:00:00"/>
  </r>
  <r>
    <s v="ORD341"/>
    <s v="William"/>
    <x v="0"/>
    <x v="1"/>
    <n v="1"/>
    <n v="177.37"/>
    <x v="285"/>
    <d v="2024-04-28T00:00:00"/>
    <x v="0"/>
    <n v="177.37"/>
    <x v="1"/>
    <n v="9"/>
    <x v="6"/>
    <x v="29"/>
    <x v="1"/>
    <d v="2024-03-22T00:00:00"/>
  </r>
  <r>
    <s v="ORD342"/>
    <s v="Elijah"/>
    <x v="2"/>
    <x v="4"/>
    <n v="9"/>
    <n v="35.380000000000003"/>
    <x v="286"/>
    <d v="2023-03-12T00:00:00"/>
    <x v="1"/>
    <n v="318.42"/>
    <x v="0"/>
    <n v="10"/>
    <x v="1"/>
    <x v="50"/>
    <x v="2"/>
    <d v="2023-01-27T00:00:00"/>
  </r>
  <r>
    <s v="ORD343"/>
    <s v="Mia"/>
    <x v="1"/>
    <x v="4"/>
    <n v="2"/>
    <n v="35.380000000000003"/>
    <x v="287"/>
    <d v="2023-04-13T00:00:00"/>
    <x v="1"/>
    <n v="70.760000000000005"/>
    <x v="0"/>
    <n v="5"/>
    <x v="9"/>
    <x v="82"/>
    <x v="2"/>
    <d v="2023-03-20T00:00:00"/>
  </r>
  <r>
    <s v="ORD344"/>
    <s v="Liam"/>
    <x v="1"/>
    <x v="6"/>
    <n v="10"/>
    <n v="3.51"/>
    <x v="288"/>
    <d v="2024-08-10T00:00:00"/>
    <x v="0"/>
    <n v="35.099999999999994"/>
    <x v="2"/>
    <n v="9"/>
    <x v="3"/>
    <x v="92"/>
    <x v="1"/>
    <d v="2024-07-07T00:00:00"/>
  </r>
  <r>
    <s v="ORD345"/>
    <s v="Olivia"/>
    <x v="2"/>
    <x v="6"/>
    <n v="8"/>
    <n v="3.51"/>
    <x v="223"/>
    <d v="2025-11-27T00:00:00"/>
    <x v="1"/>
    <n v="28.08"/>
    <x v="2"/>
    <n v="17"/>
    <x v="6"/>
    <x v="92"/>
    <x v="0"/>
    <d v="2025-11-09T00:00:00"/>
  </r>
  <r>
    <s v="ORD346"/>
    <s v="Elijah"/>
    <x v="2"/>
    <x v="6"/>
    <n v="9"/>
    <n v="3.51"/>
    <x v="289"/>
    <d v="2025-07-05T00:00:00"/>
    <x v="1"/>
    <n v="31.589999999999996"/>
    <x v="2"/>
    <n v="11"/>
    <x v="9"/>
    <x v="45"/>
    <x v="0"/>
    <d v="2025-05-25T00:00:00"/>
  </r>
  <r>
    <s v="ORD347"/>
    <s v="Olivia"/>
    <x v="2"/>
    <x v="2"/>
    <n v="8"/>
    <n v="0.76"/>
    <x v="290"/>
    <d v="2025-05-01T00:00:00"/>
    <x v="1"/>
    <n v="6.08"/>
    <x v="2"/>
    <n v="3"/>
    <x v="7"/>
    <x v="55"/>
    <x v="0"/>
    <d v="2025-04-11T00:00:00"/>
  </r>
  <r>
    <s v="ORD348"/>
    <s v="Noah"/>
    <x v="1"/>
    <x v="8"/>
    <n v="10"/>
    <n v="21.99"/>
    <x v="291"/>
    <d v="2025-07-01T00:00:00"/>
    <x v="1"/>
    <n v="219.89999999999998"/>
    <x v="2"/>
    <n v="0"/>
    <x v="8"/>
    <x v="68"/>
    <x v="0"/>
    <d v="2025-05-27T00:00:00"/>
  </r>
  <r>
    <s v="ORD349"/>
    <s v="Emma"/>
    <x v="3"/>
    <x v="8"/>
    <n v="4"/>
    <n v="21.99"/>
    <x v="292"/>
    <d v="2025-02-02T00:00:00"/>
    <x v="0"/>
    <n v="87.96"/>
    <x v="2"/>
    <n v="7"/>
    <x v="0"/>
    <x v="34"/>
    <x v="0"/>
    <d v="2025-01-03T00:00:00"/>
  </r>
  <r>
    <s v="ORD350"/>
    <s v="Ava"/>
    <x v="1"/>
    <x v="9"/>
    <n v="1"/>
    <n v="35.93"/>
    <x v="293"/>
    <d v="2023-11-04T00:00:00"/>
    <x v="0"/>
    <n v="35.93"/>
    <x v="0"/>
    <n v="6"/>
    <x v="5"/>
    <x v="96"/>
    <x v="2"/>
    <d v="2023-10-02T00:00:00"/>
  </r>
  <r>
    <s v="ORD351"/>
    <s v="Mia"/>
    <x v="1"/>
    <x v="9"/>
    <n v="1"/>
    <n v="35.93"/>
    <x v="294"/>
    <d v="2023-03-30T00:00:00"/>
    <x v="1"/>
    <n v="35.93"/>
    <x v="0"/>
    <n v="12"/>
    <x v="8"/>
    <x v="54"/>
    <x v="2"/>
    <d v="2023-03-08T00:00:00"/>
  </r>
  <r>
    <s v="ORD352"/>
    <s v="William"/>
    <x v="0"/>
    <x v="7"/>
    <n v="3"/>
    <n v="76.069999999999993"/>
    <x v="295"/>
    <d v="2023-04-08T00:00:00"/>
    <x v="0"/>
    <n v="228.20999999999998"/>
    <x v="0"/>
    <n v="1"/>
    <x v="6"/>
    <x v="88"/>
    <x v="2"/>
    <d v="2023-03-13T00:00:00"/>
  </r>
  <r>
    <s v="ORD353"/>
    <s v="Emma"/>
    <x v="3"/>
    <x v="6"/>
    <n v="5"/>
    <n v="3.51"/>
    <x v="296"/>
    <d v="2024-06-07T00:00:00"/>
    <x v="0"/>
    <n v="17.549999999999997"/>
    <x v="2"/>
    <n v="10"/>
    <x v="2"/>
    <x v="9"/>
    <x v="1"/>
    <d v="2024-05-09T00:00:00"/>
  </r>
  <r>
    <s v="ORD354"/>
    <s v="Ava"/>
    <x v="1"/>
    <x v="4"/>
    <n v="9"/>
    <n v="35.380000000000003"/>
    <x v="297"/>
    <d v="2024-04-22T00:00:00"/>
    <x v="0"/>
    <n v="318.42"/>
    <x v="0"/>
    <n v="7"/>
    <x v="1"/>
    <x v="66"/>
    <x v="1"/>
    <d v="2024-03-31T00:00:00"/>
  </r>
  <r>
    <s v="ORD355"/>
    <s v="James"/>
    <x v="0"/>
    <x v="4"/>
    <n v="9"/>
    <n v="35.380000000000003"/>
    <x v="11"/>
    <d v="2024-01-25T00:00:00"/>
    <x v="1"/>
    <n v="318.42"/>
    <x v="0"/>
    <n v="12"/>
    <x v="1"/>
    <x v="24"/>
    <x v="2"/>
    <d v="2023-12-30T00:00:00"/>
  </r>
  <r>
    <s v="ORD356"/>
    <s v="James"/>
    <x v="0"/>
    <x v="0"/>
    <n v="3"/>
    <n v="226.86"/>
    <x v="298"/>
    <d v="2025-07-17T00:00:00"/>
    <x v="1"/>
    <n v="680.58"/>
    <x v="0"/>
    <n v="2"/>
    <x v="4"/>
    <x v="42"/>
    <x v="0"/>
    <d v="2025-07-01T00:00:00"/>
  </r>
  <r>
    <s v="ORD357"/>
    <s v="Elijah"/>
    <x v="2"/>
    <x v="2"/>
    <n v="10"/>
    <n v="0.76"/>
    <x v="299"/>
    <d v="2025-08-08T00:00:00"/>
    <x v="0"/>
    <n v="7.6"/>
    <x v="2"/>
    <n v="19"/>
    <x v="4"/>
    <x v="6"/>
    <x v="0"/>
    <d v="2025-07-17T00:00:00"/>
  </r>
  <r>
    <s v="ORD358"/>
    <s v="Olivia"/>
    <x v="2"/>
    <x v="9"/>
    <n v="9"/>
    <n v="35.93"/>
    <x v="300"/>
    <d v="2024-02-13T00:00:00"/>
    <x v="1"/>
    <n v="323.37"/>
    <x v="0"/>
    <n v="14"/>
    <x v="1"/>
    <x v="24"/>
    <x v="1"/>
    <d v="2024-01-09T00:00:00"/>
  </r>
  <r>
    <s v="ORD359"/>
    <s v="James"/>
    <x v="3"/>
    <x v="9"/>
    <n v="3"/>
    <n v="35.93"/>
    <x v="301"/>
    <d v="2024-08-24T00:00:00"/>
    <x v="0"/>
    <n v="107.78999999999999"/>
    <x v="0"/>
    <n v="6"/>
    <x v="8"/>
    <x v="22"/>
    <x v="1"/>
    <d v="2024-07-27T00:00:00"/>
  </r>
  <r>
    <s v="ORD360"/>
    <s v="Ishita"/>
    <x v="1"/>
    <x v="0"/>
    <n v="2"/>
    <n v="226.86"/>
    <x v="302"/>
    <d v="2025-09-12T00:00:00"/>
    <x v="0"/>
    <n v="453.72"/>
    <x v="0"/>
    <n v="2"/>
    <x v="8"/>
    <x v="22"/>
    <x v="0"/>
    <d v="2025-08-28T00:00:00"/>
  </r>
  <r>
    <s v="ORD361"/>
    <s v="James"/>
    <x v="3"/>
    <x v="2"/>
    <n v="10"/>
    <n v="0.76"/>
    <x v="303"/>
    <d v="2023-06-30T00:00:00"/>
    <x v="1"/>
    <n v="7.6"/>
    <x v="2"/>
    <n v="4"/>
    <x v="0"/>
    <x v="48"/>
    <x v="2"/>
    <d v="2023-06-08T00:00:00"/>
  </r>
  <r>
    <s v="ORD362"/>
    <s v="Olivia"/>
    <x v="2"/>
    <x v="4"/>
    <n v="6"/>
    <n v="35.380000000000003"/>
    <x v="304"/>
    <d v="2025-09-23T00:00:00"/>
    <x v="1"/>
    <n v="212.28000000000003"/>
    <x v="0"/>
    <n v="4"/>
    <x v="0"/>
    <x v="37"/>
    <x v="0"/>
    <d v="2025-08-16T00:00:00"/>
  </r>
  <r>
    <s v="ORD363"/>
    <s v="Noah"/>
    <x v="1"/>
    <x v="4"/>
    <n v="1"/>
    <n v="35.380000000000003"/>
    <x v="305"/>
    <d v="2025-12-06T00:00:00"/>
    <x v="0"/>
    <n v="35.380000000000003"/>
    <x v="0"/>
    <n v="3"/>
    <x v="7"/>
    <x v="37"/>
    <x v="0"/>
    <d v="2025-11-10T00:00:00"/>
  </r>
  <r>
    <s v="ORD364"/>
    <s v="Liam"/>
    <x v="1"/>
    <x v="7"/>
    <n v="2"/>
    <n v="76.069999999999993"/>
    <x v="271"/>
    <d v="2024-03-21T00:00:00"/>
    <x v="0"/>
    <n v="152.13999999999999"/>
    <x v="0"/>
    <n v="1"/>
    <x v="8"/>
    <x v="54"/>
    <x v="1"/>
    <d v="2024-02-28T00:00:00"/>
  </r>
  <r>
    <s v="ORD365"/>
    <s v="William"/>
    <x v="0"/>
    <x v="9"/>
    <n v="6"/>
    <n v="35.93"/>
    <x v="183"/>
    <d v="2025-04-20T00:00:00"/>
    <x v="0"/>
    <n v="215.57999999999998"/>
    <x v="0"/>
    <n v="14"/>
    <x v="3"/>
    <x v="5"/>
    <x v="0"/>
    <d v="2025-03-10T00:00:00"/>
  </r>
  <r>
    <s v="ORD366"/>
    <s v="William"/>
    <x v="0"/>
    <x v="3"/>
    <n v="4"/>
    <n v="292.01"/>
    <x v="293"/>
    <d v="2023-10-18T00:00:00"/>
    <x v="1"/>
    <n v="1168.04"/>
    <x v="1"/>
    <n v="12"/>
    <x v="9"/>
    <x v="58"/>
    <x v="2"/>
    <d v="2023-10-02T00:00:00"/>
  </r>
  <r>
    <s v="ORD367"/>
    <s v="Ava"/>
    <x v="1"/>
    <x v="7"/>
    <n v="4"/>
    <n v="76.069999999999993"/>
    <x v="306"/>
    <d v="2025-03-20T00:00:00"/>
    <x v="0"/>
    <n v="304.27999999999997"/>
    <x v="0"/>
    <n v="0"/>
    <x v="3"/>
    <x v="92"/>
    <x v="0"/>
    <d v="2025-03-04T00:00:00"/>
  </r>
  <r>
    <s v="ORD368"/>
    <s v="Elijah"/>
    <x v="1"/>
    <x v="5"/>
    <n v="3"/>
    <n v="113.3"/>
    <x v="33"/>
    <d v="2025-06-06T00:00:00"/>
    <x v="0"/>
    <n v="339.9"/>
    <x v="0"/>
    <n v="9"/>
    <x v="1"/>
    <x v="79"/>
    <x v="0"/>
    <d v="2025-05-07T00:00:00"/>
  </r>
  <r>
    <s v="ORD369"/>
    <s v="Noah"/>
    <x v="1"/>
    <x v="4"/>
    <n v="2"/>
    <n v="35.380000000000003"/>
    <x v="29"/>
    <d v="2023-10-19T00:00:00"/>
    <x v="1"/>
    <n v="70.760000000000005"/>
    <x v="0"/>
    <n v="18"/>
    <x v="2"/>
    <x v="57"/>
    <x v="2"/>
    <d v="2023-09-08T00:00:00"/>
  </r>
  <r>
    <s v="ORD370"/>
    <s v="Elijah"/>
    <x v="2"/>
    <x v="6"/>
    <n v="4"/>
    <n v="3.51"/>
    <x v="307"/>
    <d v="2025-11-07T00:00:00"/>
    <x v="0"/>
    <n v="14.04"/>
    <x v="2"/>
    <n v="5"/>
    <x v="6"/>
    <x v="29"/>
    <x v="0"/>
    <d v="2025-10-12T00:00:00"/>
  </r>
  <r>
    <s v="ORD371"/>
    <s v="Liam"/>
    <x v="2"/>
    <x v="4"/>
    <n v="3"/>
    <n v="35.380000000000003"/>
    <x v="308"/>
    <d v="2024-04-26T00:00:00"/>
    <x v="0"/>
    <n v="106.14000000000001"/>
    <x v="0"/>
    <n v="18"/>
    <x v="0"/>
    <x v="4"/>
    <x v="1"/>
    <d v="2024-04-07T00:00:00"/>
  </r>
  <r>
    <s v="ORD372"/>
    <s v="Ava"/>
    <x v="1"/>
    <x v="2"/>
    <n v="4"/>
    <n v="0.76"/>
    <x v="309"/>
    <d v="2024-10-25T00:00:00"/>
    <x v="0"/>
    <n v="3.04"/>
    <x v="2"/>
    <n v="3"/>
    <x v="4"/>
    <x v="40"/>
    <x v="1"/>
    <d v="2024-09-10T00:00:00"/>
  </r>
  <r>
    <s v="ORD373"/>
    <s v="James"/>
    <x v="0"/>
    <x v="8"/>
    <n v="2"/>
    <n v="21.99"/>
    <x v="310"/>
    <d v="2025-08-24T00:00:00"/>
    <x v="1"/>
    <n v="43.98"/>
    <x v="2"/>
    <n v="18"/>
    <x v="7"/>
    <x v="90"/>
    <x v="0"/>
    <d v="2025-08-02T00:00:00"/>
  </r>
  <r>
    <s v="ORD374"/>
    <s v="James"/>
    <x v="0"/>
    <x v="9"/>
    <n v="7"/>
    <n v="35.93"/>
    <x v="311"/>
    <d v="2023-10-09T00:00:00"/>
    <x v="1"/>
    <n v="251.51"/>
    <x v="0"/>
    <n v="13"/>
    <x v="3"/>
    <x v="10"/>
    <x v="2"/>
    <d v="2023-09-16T00:00:00"/>
  </r>
  <r>
    <s v="ORD375"/>
    <s v="Olivia"/>
    <x v="2"/>
    <x v="9"/>
    <n v="10"/>
    <n v="35.93"/>
    <x v="161"/>
    <d v="2024-07-03T00:00:00"/>
    <x v="0"/>
    <n v="359.3"/>
    <x v="0"/>
    <n v="10"/>
    <x v="9"/>
    <x v="78"/>
    <x v="1"/>
    <d v="2024-06-15T00:00:00"/>
  </r>
  <r>
    <s v="ORD376"/>
    <s v="Sophia"/>
    <x v="2"/>
    <x v="9"/>
    <n v="4"/>
    <n v="35.93"/>
    <x v="312"/>
    <d v="2024-07-21T00:00:00"/>
    <x v="0"/>
    <n v="143.72"/>
    <x v="0"/>
    <n v="12"/>
    <x v="0"/>
    <x v="37"/>
    <x v="1"/>
    <d v="2024-06-09T00:00:00"/>
  </r>
  <r>
    <s v="ORD377"/>
    <s v="Liam"/>
    <x v="1"/>
    <x v="0"/>
    <n v="7"/>
    <n v="226.86"/>
    <x v="237"/>
    <d v="2025-01-07T00:00:00"/>
    <x v="0"/>
    <n v="1588.02"/>
    <x v="0"/>
    <n v="1"/>
    <x v="2"/>
    <x v="3"/>
    <x v="1"/>
    <d v="2024-12-17T00:00:00"/>
  </r>
  <r>
    <s v="ORD378"/>
    <s v="Elijah"/>
    <x v="2"/>
    <x v="3"/>
    <n v="3"/>
    <n v="292.01"/>
    <x v="313"/>
    <d v="2024-01-05T00:00:00"/>
    <x v="1"/>
    <n v="876.03"/>
    <x v="1"/>
    <n v="15"/>
    <x v="2"/>
    <x v="3"/>
    <x v="2"/>
    <d v="2023-12-13T00:00:00"/>
  </r>
  <r>
    <s v="ORD379"/>
    <s v="James"/>
    <x v="3"/>
    <x v="6"/>
    <n v="2"/>
    <n v="3.51"/>
    <x v="314"/>
    <d v="2025-07-17T00:00:00"/>
    <x v="1"/>
    <n v="7.02"/>
    <x v="2"/>
    <n v="6"/>
    <x v="5"/>
    <x v="59"/>
    <x v="0"/>
    <d v="2025-06-06T00:00:00"/>
  </r>
  <r>
    <s v="ORD380"/>
    <s v="Elijah"/>
    <x v="2"/>
    <x v="2"/>
    <n v="10"/>
    <n v="0.76"/>
    <x v="184"/>
    <d v="2025-06-16T00:00:00"/>
    <x v="1"/>
    <n v="7.6"/>
    <x v="2"/>
    <n v="1"/>
    <x v="0"/>
    <x v="7"/>
    <x v="0"/>
    <d v="2025-05-29T00:00:00"/>
  </r>
  <r>
    <s v="ORD381"/>
    <s v="James"/>
    <x v="3"/>
    <x v="3"/>
    <n v="1"/>
    <n v="292.01"/>
    <x v="315"/>
    <d v="2025-08-29T00:00:00"/>
    <x v="1"/>
    <n v="292.01"/>
    <x v="1"/>
    <n v="1"/>
    <x v="5"/>
    <x v="8"/>
    <x v="0"/>
    <d v="2025-07-23T00:00:00"/>
  </r>
  <r>
    <s v="ORD382"/>
    <s v="James"/>
    <x v="3"/>
    <x v="6"/>
    <n v="7"/>
    <n v="3.51"/>
    <x v="316"/>
    <d v="2023-10-21T00:00:00"/>
    <x v="1"/>
    <n v="24.57"/>
    <x v="2"/>
    <n v="12"/>
    <x v="6"/>
    <x v="88"/>
    <x v="2"/>
    <d v="2023-09-21T00:00:00"/>
  </r>
  <r>
    <s v="ORD383"/>
    <s v="Ava"/>
    <x v="1"/>
    <x v="2"/>
    <n v="10"/>
    <n v="0.76"/>
    <x v="261"/>
    <d v="2024-09-22T00:00:00"/>
    <x v="1"/>
    <n v="7.6"/>
    <x v="2"/>
    <n v="9"/>
    <x v="1"/>
    <x v="88"/>
    <x v="1"/>
    <d v="2024-08-20T00:00:00"/>
  </r>
  <r>
    <s v="ORD384"/>
    <s v="Olivia"/>
    <x v="2"/>
    <x v="0"/>
    <n v="9"/>
    <n v="226.86"/>
    <x v="317"/>
    <d v="2025-11-01T00:00:00"/>
    <x v="1"/>
    <n v="2041.7400000000002"/>
    <x v="0"/>
    <n v="1"/>
    <x v="1"/>
    <x v="88"/>
    <x v="0"/>
    <d v="2025-09-27T00:00:00"/>
  </r>
  <r>
    <s v="ORD385"/>
    <s v="Olivia"/>
    <x v="2"/>
    <x v="9"/>
    <n v="2"/>
    <n v="35.93"/>
    <x v="223"/>
    <d v="2025-12-23T00:00:00"/>
    <x v="1"/>
    <n v="71.86"/>
    <x v="0"/>
    <n v="8"/>
    <x v="9"/>
    <x v="82"/>
    <x v="0"/>
    <d v="2025-11-09T00:00:00"/>
  </r>
  <r>
    <s v="ORD386"/>
    <s v="Liam"/>
    <x v="2"/>
    <x v="8"/>
    <n v="9"/>
    <n v="21.99"/>
    <x v="318"/>
    <d v="2025-02-21T00:00:00"/>
    <x v="0"/>
    <n v="197.91"/>
    <x v="2"/>
    <n v="15"/>
    <x v="9"/>
    <x v="82"/>
    <x v="0"/>
    <d v="2025-01-26T00:00:00"/>
  </r>
  <r>
    <s v="ORD387"/>
    <s v="Liam"/>
    <x v="1"/>
    <x v="4"/>
    <n v="5"/>
    <n v="35.380000000000003"/>
    <x v="319"/>
    <d v="2024-03-10T00:00:00"/>
    <x v="0"/>
    <n v="176.9"/>
    <x v="0"/>
    <n v="7"/>
    <x v="7"/>
    <x v="33"/>
    <x v="1"/>
    <d v="2024-01-30T00:00:00"/>
  </r>
  <r>
    <s v="ORD388"/>
    <s v="Mia"/>
    <x v="1"/>
    <x v="1"/>
    <n v="6"/>
    <n v="177.37"/>
    <x v="320"/>
    <d v="2024-05-25T00:00:00"/>
    <x v="1"/>
    <n v="1064.22"/>
    <x v="1"/>
    <n v="3"/>
    <x v="4"/>
    <x v="40"/>
    <x v="1"/>
    <d v="2024-04-23T00:00:00"/>
  </r>
  <r>
    <s v="ORD389"/>
    <s v="Emma"/>
    <x v="3"/>
    <x v="9"/>
    <n v="10"/>
    <n v="35.93"/>
    <x v="321"/>
    <d v="2023-12-11T00:00:00"/>
    <x v="0"/>
    <n v="359.3"/>
    <x v="0"/>
    <n v="8"/>
    <x v="9"/>
    <x v="74"/>
    <x v="2"/>
    <d v="2023-11-09T00:00:00"/>
  </r>
  <r>
    <s v="ORD390"/>
    <s v="Elijah"/>
    <x v="2"/>
    <x v="6"/>
    <n v="2"/>
    <n v="3.51"/>
    <x v="322"/>
    <d v="2024-11-02T00:00:00"/>
    <x v="1"/>
    <n v="7.02"/>
    <x v="2"/>
    <n v="17"/>
    <x v="9"/>
    <x v="74"/>
    <x v="1"/>
    <d v="2024-10-16T00:00:00"/>
  </r>
  <r>
    <s v="ORD391"/>
    <s v="Sophia"/>
    <x v="2"/>
    <x v="7"/>
    <n v="8"/>
    <n v="76.069999999999993"/>
    <x v="254"/>
    <d v="2025-12-31T00:00:00"/>
    <x v="1"/>
    <n v="608.55999999999995"/>
    <x v="0"/>
    <n v="1"/>
    <x v="7"/>
    <x v="90"/>
    <x v="0"/>
    <d v="2025-11-21T00:00:00"/>
  </r>
  <r>
    <s v="ORD392"/>
    <s v="Liam"/>
    <x v="1"/>
    <x v="4"/>
    <n v="10"/>
    <n v="35.380000000000003"/>
    <x v="323"/>
    <d v="2025-05-23T00:00:00"/>
    <x v="1"/>
    <n v="353.8"/>
    <x v="0"/>
    <n v="2"/>
    <x v="3"/>
    <x v="63"/>
    <x v="0"/>
    <d v="2025-04-09T00:00:00"/>
  </r>
  <r>
    <s v="ORD393"/>
    <s v="Elijah"/>
    <x v="1"/>
    <x v="2"/>
    <n v="3"/>
    <n v="0.76"/>
    <x v="262"/>
    <d v="2024-12-01T00:00:00"/>
    <x v="1"/>
    <n v="2.2800000000000002"/>
    <x v="2"/>
    <n v="1"/>
    <x v="0"/>
    <x v="34"/>
    <x v="1"/>
    <d v="2024-11-06T00:00:00"/>
  </r>
  <r>
    <s v="ORD394"/>
    <s v="Ava"/>
    <x v="1"/>
    <x v="3"/>
    <n v="5"/>
    <n v="292.01"/>
    <x v="225"/>
    <d v="2025-06-21T00:00:00"/>
    <x v="0"/>
    <n v="1460.05"/>
    <x v="1"/>
    <n v="5"/>
    <x v="2"/>
    <x v="9"/>
    <x v="0"/>
    <d v="2025-05-26T00:00:00"/>
  </r>
  <r>
    <s v="ORD395"/>
    <s v="Elijah"/>
    <x v="1"/>
    <x v="6"/>
    <n v="9"/>
    <n v="3.51"/>
    <x v="324"/>
    <d v="2025-11-29T00:00:00"/>
    <x v="0"/>
    <n v="31.589999999999996"/>
    <x v="2"/>
    <n v="11"/>
    <x v="8"/>
    <x v="67"/>
    <x v="0"/>
    <d v="2025-10-23T00:00:00"/>
  </r>
  <r>
    <s v="ORD396"/>
    <s v="Elijah"/>
    <x v="2"/>
    <x v="0"/>
    <n v="9"/>
    <n v="226.86"/>
    <x v="325"/>
    <d v="2024-08-07T00:00:00"/>
    <x v="1"/>
    <n v="2041.7400000000002"/>
    <x v="0"/>
    <n v="3"/>
    <x v="6"/>
    <x v="29"/>
    <x v="1"/>
    <d v="2024-06-28T00:00:00"/>
  </r>
  <r>
    <s v="ORD397"/>
    <s v="Elijah"/>
    <x v="1"/>
    <x v="5"/>
    <n v="7"/>
    <n v="113.3"/>
    <x v="326"/>
    <d v="2025-03-02T00:00:00"/>
    <x v="1"/>
    <n v="793.1"/>
    <x v="0"/>
    <n v="14"/>
    <x v="3"/>
    <x v="71"/>
    <x v="0"/>
    <d v="2025-02-15T00:00:00"/>
  </r>
  <r>
    <s v="ORD398"/>
    <s v="Ishita"/>
    <x v="1"/>
    <x v="1"/>
    <n v="3"/>
    <n v="177.37"/>
    <x v="327"/>
    <d v="2025-10-21T00:00:00"/>
    <x v="1"/>
    <n v="532.11"/>
    <x v="1"/>
    <n v="19"/>
    <x v="3"/>
    <x v="39"/>
    <x v="0"/>
    <d v="2025-10-06T00:00:00"/>
  </r>
  <r>
    <s v="ORD399"/>
    <s v="Sophia"/>
    <x v="2"/>
    <x v="4"/>
    <n v="2"/>
    <n v="35.380000000000003"/>
    <x v="328"/>
    <d v="2023-04-07T00:00:00"/>
    <x v="1"/>
    <n v="70.760000000000005"/>
    <x v="0"/>
    <n v="4"/>
    <x v="8"/>
    <x v="19"/>
    <x v="2"/>
    <d v="2023-03-18T00:00:00"/>
  </r>
  <r>
    <s v="ORD400"/>
    <s v="Noah"/>
    <x v="1"/>
    <x v="6"/>
    <n v="10"/>
    <n v="3.51"/>
    <x v="329"/>
    <d v="2023-05-25T00:00:00"/>
    <x v="0"/>
    <n v="35.099999999999994"/>
    <x v="2"/>
    <n v="3"/>
    <x v="6"/>
    <x v="27"/>
    <x v="2"/>
    <d v="2023-05-04T00:00:00"/>
  </r>
  <r>
    <s v="ORD401"/>
    <s v="Olivia"/>
    <x v="2"/>
    <x v="2"/>
    <n v="7"/>
    <n v="0.76"/>
    <x v="330"/>
    <d v="2023-02-25T00:00:00"/>
    <x v="0"/>
    <n v="5.32"/>
    <x v="2"/>
    <n v="9"/>
    <x v="8"/>
    <x v="38"/>
    <x v="2"/>
    <d v="2023-02-02T00:00:00"/>
  </r>
  <r>
    <s v="ORD402"/>
    <s v="James"/>
    <x v="0"/>
    <x v="7"/>
    <n v="10"/>
    <n v="76.069999999999993"/>
    <x v="331"/>
    <d v="2024-01-22T00:00:00"/>
    <x v="0"/>
    <n v="760.69999999999993"/>
    <x v="0"/>
    <n v="8"/>
    <x v="1"/>
    <x v="2"/>
    <x v="1"/>
    <d v="2024-01-03T00:00:00"/>
  </r>
  <r>
    <s v="ORD403"/>
    <s v="Elijah"/>
    <x v="2"/>
    <x v="0"/>
    <n v="9"/>
    <n v="226.86"/>
    <x v="235"/>
    <d v="2024-04-12T00:00:00"/>
    <x v="1"/>
    <n v="2041.7400000000002"/>
    <x v="0"/>
    <n v="1"/>
    <x v="0"/>
    <x v="4"/>
    <x v="1"/>
    <d v="2024-03-15T00:00:00"/>
  </r>
  <r>
    <s v="ORD404"/>
    <s v="Ishita"/>
    <x v="1"/>
    <x v="3"/>
    <n v="6"/>
    <n v="292.01"/>
    <x v="156"/>
    <d v="2024-09-08T00:00:00"/>
    <x v="1"/>
    <n v="1752.06"/>
    <x v="1"/>
    <n v="7"/>
    <x v="2"/>
    <x v="16"/>
    <x v="1"/>
    <d v="2024-08-10T00:00:00"/>
  </r>
  <r>
    <s v="ORD405"/>
    <s v="Sophia"/>
    <x v="2"/>
    <x v="3"/>
    <n v="1"/>
    <n v="292.01"/>
    <x v="304"/>
    <d v="2025-09-14T00:00:00"/>
    <x v="0"/>
    <n v="292.01"/>
    <x v="1"/>
    <n v="0"/>
    <x v="8"/>
    <x v="54"/>
    <x v="0"/>
    <d v="2025-08-16T00:00:00"/>
  </r>
  <r>
    <s v="ORD406"/>
    <s v="Ishita"/>
    <x v="1"/>
    <x v="4"/>
    <n v="6"/>
    <n v="35.380000000000003"/>
    <x v="83"/>
    <d v="2025-04-20T00:00:00"/>
    <x v="1"/>
    <n v="212.28000000000003"/>
    <x v="0"/>
    <n v="5"/>
    <x v="1"/>
    <x v="24"/>
    <x v="0"/>
    <d v="2025-03-21T00:00:00"/>
  </r>
  <r>
    <s v="ORD407"/>
    <s v="Ishita"/>
    <x v="1"/>
    <x v="7"/>
    <n v="6"/>
    <n v="76.069999999999993"/>
    <x v="332"/>
    <d v="2023-03-29T00:00:00"/>
    <x v="0"/>
    <n v="456.41999999999996"/>
    <x v="0"/>
    <n v="10"/>
    <x v="9"/>
    <x v="82"/>
    <x v="2"/>
    <d v="2023-02-25T00:00:00"/>
  </r>
  <r>
    <s v="ORD408"/>
    <s v="Sophia"/>
    <x v="2"/>
    <x v="4"/>
    <n v="6"/>
    <n v="35.380000000000003"/>
    <x v="333"/>
    <d v="2025-01-03T00:00:00"/>
    <x v="1"/>
    <n v="212.28000000000003"/>
    <x v="0"/>
    <n v="16"/>
    <x v="7"/>
    <x v="25"/>
    <x v="1"/>
    <d v="2024-11-19T00:00:00"/>
  </r>
  <r>
    <s v="ORD409"/>
    <s v="Emma"/>
    <x v="3"/>
    <x v="0"/>
    <n v="6"/>
    <n v="226.86"/>
    <x v="334"/>
    <d v="2025-05-29T00:00:00"/>
    <x v="0"/>
    <n v="1361.16"/>
    <x v="0"/>
    <n v="6"/>
    <x v="9"/>
    <x v="82"/>
    <x v="0"/>
    <d v="2025-05-06T00:00:00"/>
  </r>
  <r>
    <s v="ORD410"/>
    <s v="William"/>
    <x v="0"/>
    <x v="4"/>
    <n v="9"/>
    <n v="35.380000000000003"/>
    <x v="335"/>
    <d v="2023-12-22T00:00:00"/>
    <x v="1"/>
    <n v="318.42"/>
    <x v="0"/>
    <n v="3"/>
    <x v="8"/>
    <x v="68"/>
    <x v="2"/>
    <d v="2023-11-26T00:00:00"/>
  </r>
  <r>
    <s v="ORD411"/>
    <s v="William"/>
    <x v="0"/>
    <x v="3"/>
    <n v="4"/>
    <n v="292.01"/>
    <x v="336"/>
    <d v="2024-10-04T00:00:00"/>
    <x v="0"/>
    <n v="1168.04"/>
    <x v="1"/>
    <n v="3"/>
    <x v="3"/>
    <x v="15"/>
    <x v="1"/>
    <d v="2024-09-05T00:00:00"/>
  </r>
  <r>
    <s v="ORD412"/>
    <s v="Emma"/>
    <x v="3"/>
    <x v="7"/>
    <n v="8"/>
    <n v="76.069999999999993"/>
    <x v="281"/>
    <d v="2024-11-19T00:00:00"/>
    <x v="0"/>
    <n v="608.55999999999995"/>
    <x v="0"/>
    <n v="5"/>
    <x v="9"/>
    <x v="78"/>
    <x v="1"/>
    <d v="2024-10-07T00:00:00"/>
  </r>
  <r>
    <s v="ORD413"/>
    <s v="Ava"/>
    <x v="1"/>
    <x v="4"/>
    <n v="3"/>
    <n v="35.380000000000003"/>
    <x v="337"/>
    <d v="2025-05-12T00:00:00"/>
    <x v="1"/>
    <n v="106.14000000000001"/>
    <x v="0"/>
    <n v="8"/>
    <x v="4"/>
    <x v="13"/>
    <x v="0"/>
    <d v="2025-04-23T00:00:00"/>
  </r>
  <r>
    <s v="ORD414"/>
    <s v="James"/>
    <x v="3"/>
    <x v="6"/>
    <n v="6"/>
    <n v="3.51"/>
    <x v="338"/>
    <d v="2024-07-17T00:00:00"/>
    <x v="0"/>
    <n v="21.06"/>
    <x v="2"/>
    <n v="17"/>
    <x v="6"/>
    <x v="93"/>
    <x v="1"/>
    <d v="2024-07-01T00:00:00"/>
  </r>
  <r>
    <s v="ORD415"/>
    <s v="Emma"/>
    <x v="3"/>
    <x v="3"/>
    <n v="2"/>
    <n v="292.01"/>
    <x v="339"/>
    <d v="2023-03-26T00:00:00"/>
    <x v="0"/>
    <n v="584.02"/>
    <x v="1"/>
    <n v="4"/>
    <x v="0"/>
    <x v="49"/>
    <x v="2"/>
    <d v="2023-02-10T00:00:00"/>
  </r>
  <r>
    <s v="ORD416"/>
    <s v="James"/>
    <x v="0"/>
    <x v="9"/>
    <n v="8"/>
    <n v="35.93"/>
    <x v="114"/>
    <d v="2023-06-20T00:00:00"/>
    <x v="1"/>
    <n v="287.44"/>
    <x v="0"/>
    <n v="4"/>
    <x v="2"/>
    <x v="81"/>
    <x v="2"/>
    <d v="2023-05-13T00:00:00"/>
  </r>
  <r>
    <s v="ORD417"/>
    <s v="James"/>
    <x v="0"/>
    <x v="7"/>
    <n v="9"/>
    <n v="76.069999999999993"/>
    <x v="138"/>
    <d v="2025-04-30T00:00:00"/>
    <x v="0"/>
    <n v="684.62999999999988"/>
    <x v="0"/>
    <n v="5"/>
    <x v="5"/>
    <x v="18"/>
    <x v="0"/>
    <d v="2025-04-04T00:00:00"/>
  </r>
  <r>
    <s v="ORD418"/>
    <s v="Olivia"/>
    <x v="2"/>
    <x v="1"/>
    <n v="10"/>
    <n v="177.37"/>
    <x v="70"/>
    <d v="2025-06-12T00:00:00"/>
    <x v="0"/>
    <n v="1773.7"/>
    <x v="1"/>
    <n v="8"/>
    <x v="7"/>
    <x v="20"/>
    <x v="0"/>
    <d v="2025-05-16T00:00:00"/>
  </r>
  <r>
    <s v="ORD419"/>
    <s v="Ishita"/>
    <x v="1"/>
    <x v="6"/>
    <n v="6"/>
    <n v="3.51"/>
    <x v="238"/>
    <d v="2025-07-26T00:00:00"/>
    <x v="0"/>
    <n v="21.06"/>
    <x v="2"/>
    <n v="6"/>
    <x v="3"/>
    <x v="71"/>
    <x v="0"/>
    <d v="2025-06-12T00:00:00"/>
  </r>
  <r>
    <s v="ORD420"/>
    <s v="Ishita"/>
    <x v="1"/>
    <x v="8"/>
    <n v="2"/>
    <n v="21.99"/>
    <x v="117"/>
    <d v="2025-04-12T00:00:00"/>
    <x v="1"/>
    <n v="43.98"/>
    <x v="2"/>
    <n v="9"/>
    <x v="9"/>
    <x v="70"/>
    <x v="0"/>
    <d v="2025-03-09T00:00:00"/>
  </r>
  <r>
    <s v="ORD421"/>
    <s v="Mia"/>
    <x v="1"/>
    <x v="3"/>
    <n v="1"/>
    <n v="292.01"/>
    <x v="340"/>
    <d v="2023-12-18T00:00:00"/>
    <x v="1"/>
    <n v="292.01"/>
    <x v="1"/>
    <n v="6"/>
    <x v="6"/>
    <x v="35"/>
    <x v="2"/>
    <d v="2023-11-29T00:00:00"/>
  </r>
  <r>
    <s v="ORD422"/>
    <s v="Sophia"/>
    <x v="2"/>
    <x v="4"/>
    <n v="10"/>
    <n v="35.380000000000003"/>
    <x v="341"/>
    <d v="2024-01-25T00:00:00"/>
    <x v="0"/>
    <n v="353.8"/>
    <x v="0"/>
    <n v="4"/>
    <x v="8"/>
    <x v="35"/>
    <x v="1"/>
    <d v="2024-01-05T00:00:00"/>
  </r>
  <r>
    <s v="ORD423"/>
    <s v="Sophia"/>
    <x v="2"/>
    <x v="9"/>
    <n v="8"/>
    <n v="35.93"/>
    <x v="342"/>
    <d v="2024-07-14T00:00:00"/>
    <x v="1"/>
    <n v="287.44"/>
    <x v="0"/>
    <n v="10"/>
    <x v="2"/>
    <x v="65"/>
    <x v="1"/>
    <d v="2024-06-05T00:00:00"/>
  </r>
  <r>
    <s v="ORD424"/>
    <s v="Ishita"/>
    <x v="1"/>
    <x v="6"/>
    <n v="10"/>
    <n v="3.51"/>
    <x v="343"/>
    <d v="2023-10-22T00:00:00"/>
    <x v="0"/>
    <n v="35.099999999999994"/>
    <x v="2"/>
    <n v="14"/>
    <x v="5"/>
    <x v="64"/>
    <x v="2"/>
    <d v="2023-09-10T00:00:00"/>
  </r>
  <r>
    <s v="ORD425"/>
    <s v="Mia"/>
    <x v="1"/>
    <x v="6"/>
    <n v="6"/>
    <n v="3.51"/>
    <x v="344"/>
    <d v="2024-11-04T00:00:00"/>
    <x v="1"/>
    <n v="21.06"/>
    <x v="2"/>
    <n v="13"/>
    <x v="0"/>
    <x v="14"/>
    <x v="1"/>
    <d v="2024-10-13T00:00:00"/>
  </r>
  <r>
    <s v="ORD426"/>
    <s v="Olivia"/>
    <x v="2"/>
    <x v="5"/>
    <n v="6"/>
    <n v="113.3"/>
    <x v="345"/>
    <d v="2024-09-15T00:00:00"/>
    <x v="1"/>
    <n v="679.8"/>
    <x v="0"/>
    <n v="15"/>
    <x v="8"/>
    <x v="41"/>
    <x v="1"/>
    <d v="2024-08-02T00:00:00"/>
  </r>
  <r>
    <s v="ORD427"/>
    <s v="James"/>
    <x v="0"/>
    <x v="1"/>
    <n v="1"/>
    <n v="177.37"/>
    <x v="205"/>
    <d v="2023-04-14T00:00:00"/>
    <x v="0"/>
    <n v="177.37"/>
    <x v="1"/>
    <n v="17"/>
    <x v="2"/>
    <x v="16"/>
    <x v="2"/>
    <d v="2023-03-10T00:00:00"/>
  </r>
  <r>
    <s v="ORD428"/>
    <s v="Sophia"/>
    <x v="2"/>
    <x v="5"/>
    <n v="6"/>
    <n v="113.3"/>
    <x v="346"/>
    <d v="2025-02-13T00:00:00"/>
    <x v="1"/>
    <n v="679.8"/>
    <x v="0"/>
    <n v="15"/>
    <x v="2"/>
    <x v="87"/>
    <x v="0"/>
    <d v="2025-01-04T00:00:00"/>
  </r>
  <r>
    <s v="ORD429"/>
    <s v="William"/>
    <x v="0"/>
    <x v="7"/>
    <n v="1"/>
    <n v="76.069999999999993"/>
    <x v="347"/>
    <d v="2023-09-13T00:00:00"/>
    <x v="0"/>
    <n v="76.069999999999993"/>
    <x v="0"/>
    <n v="14"/>
    <x v="5"/>
    <x v="18"/>
    <x v="2"/>
    <d v="2023-08-03T00:00:00"/>
  </r>
  <r>
    <s v="ORD430"/>
    <s v="Olivia"/>
    <x v="2"/>
    <x v="2"/>
    <n v="3"/>
    <n v="0.76"/>
    <x v="348"/>
    <d v="2023-03-14T00:00:00"/>
    <x v="0"/>
    <n v="2.2800000000000002"/>
    <x v="2"/>
    <n v="17"/>
    <x v="3"/>
    <x v="63"/>
    <x v="2"/>
    <d v="2023-02-24T00:00:00"/>
  </r>
  <r>
    <s v="ORD431"/>
    <s v="Liam"/>
    <x v="1"/>
    <x v="7"/>
    <n v="3"/>
    <n v="76.069999999999993"/>
    <x v="239"/>
    <d v="2023-10-24T00:00:00"/>
    <x v="1"/>
    <n v="228.20999999999998"/>
    <x v="0"/>
    <n v="12"/>
    <x v="1"/>
    <x v="50"/>
    <x v="2"/>
    <d v="2023-10-09T00:00:00"/>
  </r>
  <r>
    <s v="ORD432"/>
    <s v="Liam"/>
    <x v="1"/>
    <x v="8"/>
    <n v="8"/>
    <n v="21.99"/>
    <x v="349"/>
    <d v="2023-02-02T00:00:00"/>
    <x v="0"/>
    <n v="175.92"/>
    <x v="2"/>
    <n v="16"/>
    <x v="4"/>
    <x v="52"/>
    <x v="2"/>
    <d v="2023-01-18T00:00:00"/>
  </r>
  <r>
    <s v="ORD433"/>
    <s v="Mia"/>
    <x v="1"/>
    <x v="6"/>
    <n v="1"/>
    <n v="3.51"/>
    <x v="335"/>
    <d v="2023-12-31T00:00:00"/>
    <x v="0"/>
    <n v="3.51"/>
    <x v="2"/>
    <n v="15"/>
    <x v="3"/>
    <x v="71"/>
    <x v="2"/>
    <d v="2023-11-26T00:00:00"/>
  </r>
  <r>
    <s v="ORD434"/>
    <s v="James"/>
    <x v="3"/>
    <x v="2"/>
    <n v="5"/>
    <n v="0.76"/>
    <x v="350"/>
    <d v="2024-04-07T00:00:00"/>
    <x v="1"/>
    <n v="3.8"/>
    <x v="2"/>
    <n v="2"/>
    <x v="2"/>
    <x v="71"/>
    <x v="1"/>
    <d v="2024-03-02T00:00:00"/>
  </r>
  <r>
    <s v="ORD435"/>
    <s v="James"/>
    <x v="0"/>
    <x v="6"/>
    <n v="1"/>
    <n v="3.51"/>
    <x v="162"/>
    <d v="2025-01-06T00:00:00"/>
    <x v="0"/>
    <n v="3.51"/>
    <x v="2"/>
    <n v="3"/>
    <x v="6"/>
    <x v="93"/>
    <x v="1"/>
    <d v="2024-11-29T00:00:00"/>
  </r>
  <r>
    <s v="ORD436"/>
    <s v="James"/>
    <x v="0"/>
    <x v="0"/>
    <n v="1"/>
    <n v="226.86"/>
    <x v="203"/>
    <d v="2023-12-07T00:00:00"/>
    <x v="0"/>
    <n v="226.86"/>
    <x v="0"/>
    <n v="7"/>
    <x v="5"/>
    <x v="8"/>
    <x v="2"/>
    <d v="2023-11-01T00:00:00"/>
  </r>
  <r>
    <s v="ORD437"/>
    <s v="Ava"/>
    <x v="1"/>
    <x v="0"/>
    <n v="10"/>
    <n v="226.86"/>
    <x v="179"/>
    <d v="2024-11-14T00:00:00"/>
    <x v="0"/>
    <n v="2268.6000000000004"/>
    <x v="0"/>
    <n v="15"/>
    <x v="8"/>
    <x v="54"/>
    <x v="1"/>
    <d v="2024-10-22T00:00:00"/>
  </r>
  <r>
    <s v="ORD438"/>
    <s v="Ava"/>
    <x v="1"/>
    <x v="8"/>
    <n v="1"/>
    <n v="21.99"/>
    <x v="351"/>
    <d v="2023-03-13T00:00:00"/>
    <x v="1"/>
    <n v="21.99"/>
    <x v="2"/>
    <n v="11"/>
    <x v="7"/>
    <x v="25"/>
    <x v="2"/>
    <d v="2023-02-07T00:00:00"/>
  </r>
  <r>
    <s v="ORD439"/>
    <s v="James"/>
    <x v="3"/>
    <x v="0"/>
    <n v="8"/>
    <n v="226.86"/>
    <x v="352"/>
    <d v="2025-11-19T00:00:00"/>
    <x v="0"/>
    <n v="1814.88"/>
    <x v="0"/>
    <n v="3"/>
    <x v="6"/>
    <x v="35"/>
    <x v="0"/>
    <d v="2025-10-16T00:00:00"/>
  </r>
  <r>
    <s v="ORD440"/>
    <s v="Noah"/>
    <x v="1"/>
    <x v="4"/>
    <n v="7"/>
    <n v="35.380000000000003"/>
    <x v="353"/>
    <d v="2025-01-15T00:00:00"/>
    <x v="1"/>
    <n v="247.66000000000003"/>
    <x v="0"/>
    <n v="14"/>
    <x v="7"/>
    <x v="90"/>
    <x v="1"/>
    <d v="2024-12-29T00:00:00"/>
  </r>
  <r>
    <s v="ORD441"/>
    <s v="Ava"/>
    <x v="1"/>
    <x v="2"/>
    <n v="7"/>
    <n v="0.76"/>
    <x v="248"/>
    <d v="2024-09-28T00:00:00"/>
    <x v="1"/>
    <n v="5.32"/>
    <x v="2"/>
    <n v="13"/>
    <x v="4"/>
    <x v="42"/>
    <x v="1"/>
    <d v="2024-09-11T00:00:00"/>
  </r>
  <r>
    <s v="ORD442"/>
    <s v="James"/>
    <x v="0"/>
    <x v="1"/>
    <n v="8"/>
    <n v="177.37"/>
    <x v="354"/>
    <d v="2024-02-11T00:00:00"/>
    <x v="1"/>
    <n v="1418.96"/>
    <x v="1"/>
    <n v="8"/>
    <x v="0"/>
    <x v="7"/>
    <x v="2"/>
    <d v="2023-12-31T00:00:00"/>
  </r>
  <r>
    <s v="ORD443"/>
    <s v="James"/>
    <x v="0"/>
    <x v="0"/>
    <n v="7"/>
    <n v="226.86"/>
    <x v="342"/>
    <d v="2024-07-14T00:00:00"/>
    <x v="1"/>
    <n v="1588.02"/>
    <x v="0"/>
    <n v="3"/>
    <x v="4"/>
    <x v="52"/>
    <x v="1"/>
    <d v="2024-06-05T00:00:00"/>
  </r>
  <r>
    <s v="ORD444"/>
    <s v="Mia"/>
    <x v="1"/>
    <x v="9"/>
    <n v="1"/>
    <n v="35.93"/>
    <x v="355"/>
    <d v="2024-11-22T00:00:00"/>
    <x v="1"/>
    <n v="35.93"/>
    <x v="0"/>
    <n v="6"/>
    <x v="7"/>
    <x v="55"/>
    <x v="1"/>
    <d v="2024-10-17T00:00:00"/>
  </r>
  <r>
    <s v="ORD445"/>
    <s v="Sophia"/>
    <x v="2"/>
    <x v="4"/>
    <n v="6"/>
    <n v="35.380000000000003"/>
    <x v="356"/>
    <d v="2023-02-15T00:00:00"/>
    <x v="1"/>
    <n v="212.28000000000003"/>
    <x v="0"/>
    <n v="3"/>
    <x v="0"/>
    <x v="4"/>
    <x v="2"/>
    <d v="2023-01-02T00:00:00"/>
  </r>
  <r>
    <s v="ORD446"/>
    <s v="Mia"/>
    <x v="1"/>
    <x v="0"/>
    <n v="5"/>
    <n v="226.86"/>
    <x v="357"/>
    <d v="2024-04-02T00:00:00"/>
    <x v="0"/>
    <n v="1134.3000000000002"/>
    <x v="0"/>
    <n v="8"/>
    <x v="2"/>
    <x v="65"/>
    <x v="1"/>
    <d v="2024-03-11T00:00:00"/>
  </r>
  <r>
    <s v="ORD447"/>
    <s v="Elijah"/>
    <x v="1"/>
    <x v="6"/>
    <n v="9"/>
    <n v="3.51"/>
    <x v="358"/>
    <d v="2023-10-07T00:00:00"/>
    <x v="0"/>
    <n v="31.589999999999996"/>
    <x v="2"/>
    <n v="4"/>
    <x v="8"/>
    <x v="19"/>
    <x v="2"/>
    <d v="2023-09-04T00:00:00"/>
  </r>
  <r>
    <s v="ORD448"/>
    <s v="Olivia"/>
    <x v="2"/>
    <x v="6"/>
    <n v="10"/>
    <n v="3.51"/>
    <x v="359"/>
    <d v="2024-01-29T00:00:00"/>
    <x v="0"/>
    <n v="35.099999999999994"/>
    <x v="2"/>
    <n v="2"/>
    <x v="4"/>
    <x v="6"/>
    <x v="2"/>
    <d v="2023-12-21T00:00:00"/>
  </r>
  <r>
    <s v="ORD449"/>
    <s v="Liam"/>
    <x v="1"/>
    <x v="0"/>
    <n v="2"/>
    <n v="226.86"/>
    <x v="360"/>
    <d v="2023-07-30T00:00:00"/>
    <x v="1"/>
    <n v="453.72"/>
    <x v="0"/>
    <n v="6"/>
    <x v="0"/>
    <x v="48"/>
    <x v="2"/>
    <d v="2023-07-08T00:00:00"/>
  </r>
  <r>
    <s v="ORD450"/>
    <s v="Noah"/>
    <x v="1"/>
    <x v="2"/>
    <n v="4"/>
    <n v="0.76"/>
    <x v="361"/>
    <d v="2025-11-12T00:00:00"/>
    <x v="0"/>
    <n v="3.04"/>
    <x v="2"/>
    <n v="16"/>
    <x v="8"/>
    <x v="97"/>
    <x v="0"/>
    <d v="2025-09-29T00:00:00"/>
  </r>
  <r>
    <s v="ORD451"/>
    <s v="Noah"/>
    <x v="1"/>
    <x v="2"/>
    <n v="10"/>
    <n v="0.76"/>
    <x v="362"/>
    <d v="2024-04-23T00:00:00"/>
    <x v="1"/>
    <n v="7.6"/>
    <x v="2"/>
    <n v="1"/>
    <x v="5"/>
    <x v="59"/>
    <x v="1"/>
    <d v="2024-03-29T00:00:00"/>
  </r>
  <r>
    <s v="ORD452"/>
    <s v="William"/>
    <x v="0"/>
    <x v="1"/>
    <n v="9"/>
    <n v="177.37"/>
    <x v="254"/>
    <d v="2025-12-07T00:00:00"/>
    <x v="1"/>
    <n v="1596.33"/>
    <x v="1"/>
    <n v="10"/>
    <x v="6"/>
    <x v="88"/>
    <x v="0"/>
    <d v="2025-11-21T00:00:00"/>
  </r>
  <r>
    <s v="ORD453"/>
    <s v="Olivia"/>
    <x v="2"/>
    <x v="6"/>
    <n v="9"/>
    <n v="3.51"/>
    <x v="203"/>
    <d v="2023-12-07T00:00:00"/>
    <x v="0"/>
    <n v="31.589999999999996"/>
    <x v="2"/>
    <n v="7"/>
    <x v="5"/>
    <x v="91"/>
    <x v="2"/>
    <d v="2023-11-01T00:00:00"/>
  </r>
  <r>
    <s v="ORD454"/>
    <s v="James"/>
    <x v="0"/>
    <x v="4"/>
    <n v="3"/>
    <n v="35.380000000000003"/>
    <x v="38"/>
    <d v="2023-07-07T00:00:00"/>
    <x v="1"/>
    <n v="106.14000000000001"/>
    <x v="0"/>
    <n v="1"/>
    <x v="4"/>
    <x v="52"/>
    <x v="2"/>
    <d v="2023-06-13T00:00:00"/>
  </r>
  <r>
    <s v="ORD455"/>
    <s v="Liam"/>
    <x v="2"/>
    <x v="8"/>
    <n v="6"/>
    <n v="21.99"/>
    <x v="363"/>
    <d v="2025-10-16T00:00:00"/>
    <x v="0"/>
    <n v="131.94"/>
    <x v="2"/>
    <n v="10"/>
    <x v="5"/>
    <x v="80"/>
    <x v="0"/>
    <d v="2025-09-14T00:00:00"/>
  </r>
  <r>
    <s v="ORD456"/>
    <s v="Emma"/>
    <x v="3"/>
    <x v="2"/>
    <n v="4"/>
    <n v="0.76"/>
    <x v="364"/>
    <d v="2025-03-12T00:00:00"/>
    <x v="0"/>
    <n v="3.04"/>
    <x v="2"/>
    <n v="5"/>
    <x v="9"/>
    <x v="58"/>
    <x v="0"/>
    <d v="2025-01-27T00:00:00"/>
  </r>
  <r>
    <s v="ORD457"/>
    <s v="James"/>
    <x v="3"/>
    <x v="6"/>
    <n v="4"/>
    <n v="3.51"/>
    <x v="365"/>
    <d v="2023-11-30T00:00:00"/>
    <x v="0"/>
    <n v="14.04"/>
    <x v="2"/>
    <n v="0"/>
    <x v="9"/>
    <x v="74"/>
    <x v="2"/>
    <d v="2023-11-02T00:00:00"/>
  </r>
  <r>
    <s v="ORD458"/>
    <s v="Liam"/>
    <x v="2"/>
    <x v="4"/>
    <n v="10"/>
    <n v="35.380000000000003"/>
    <x v="366"/>
    <d v="2025-08-03T00:00:00"/>
    <x v="0"/>
    <n v="353.8"/>
    <x v="0"/>
    <n v="5"/>
    <x v="9"/>
    <x v="74"/>
    <x v="0"/>
    <d v="2025-06-20T00:00:00"/>
  </r>
  <r>
    <s v="ORD459"/>
    <s v="Elijah"/>
    <x v="1"/>
    <x v="0"/>
    <n v="7"/>
    <n v="226.86"/>
    <x v="367"/>
    <d v="2024-06-03T00:00:00"/>
    <x v="0"/>
    <n v="1588.02"/>
    <x v="0"/>
    <n v="19"/>
    <x v="3"/>
    <x v="92"/>
    <x v="1"/>
    <d v="2024-04-21T00:00:00"/>
  </r>
  <r>
    <s v="ORD460"/>
    <s v="James"/>
    <x v="0"/>
    <x v="5"/>
    <n v="8"/>
    <n v="113.3"/>
    <x v="53"/>
    <d v="2023-06-29T00:00:00"/>
    <x v="0"/>
    <n v="906.4"/>
    <x v="0"/>
    <n v="17"/>
    <x v="9"/>
    <x v="69"/>
    <x v="2"/>
    <d v="2023-06-11T00:00:00"/>
  </r>
  <r>
    <s v="ORD461"/>
    <s v="Liam"/>
    <x v="2"/>
    <x v="0"/>
    <n v="10"/>
    <n v="226.86"/>
    <x v="123"/>
    <d v="2025-09-23T00:00:00"/>
    <x v="1"/>
    <n v="2268.6000000000004"/>
    <x v="0"/>
    <n v="16"/>
    <x v="6"/>
    <x v="88"/>
    <x v="0"/>
    <d v="2025-08-19T00:00:00"/>
  </r>
  <r>
    <s v="ORD462"/>
    <s v="Olivia"/>
    <x v="2"/>
    <x v="5"/>
    <n v="5"/>
    <n v="113.3"/>
    <x v="368"/>
    <d v="2024-01-27T00:00:00"/>
    <x v="0"/>
    <n v="566.5"/>
    <x v="0"/>
    <n v="13"/>
    <x v="1"/>
    <x v="1"/>
    <x v="1"/>
    <d v="2024-01-08T00:00:00"/>
  </r>
  <r>
    <s v="ORD463"/>
    <s v="Liam"/>
    <x v="1"/>
    <x v="0"/>
    <n v="5"/>
    <n v="226.86"/>
    <x v="369"/>
    <d v="2024-09-25T00:00:00"/>
    <x v="0"/>
    <n v="1134.3000000000002"/>
    <x v="0"/>
    <n v="3"/>
    <x v="5"/>
    <x v="96"/>
    <x v="1"/>
    <d v="2024-09-01T00:00:00"/>
  </r>
  <r>
    <s v="ORD464"/>
    <s v="Noah"/>
    <x v="1"/>
    <x v="1"/>
    <n v="9"/>
    <n v="177.37"/>
    <x v="370"/>
    <d v="2023-08-27T00:00:00"/>
    <x v="0"/>
    <n v="1596.33"/>
    <x v="1"/>
    <n v="0"/>
    <x v="0"/>
    <x v="77"/>
    <x v="2"/>
    <d v="2023-07-16T00:00:00"/>
  </r>
  <r>
    <s v="ORD465"/>
    <s v="Liam"/>
    <x v="1"/>
    <x v="9"/>
    <n v="8"/>
    <n v="35.93"/>
    <x v="43"/>
    <d v="2024-07-01T00:00:00"/>
    <x v="1"/>
    <n v="287.44"/>
    <x v="0"/>
    <n v="5"/>
    <x v="9"/>
    <x v="78"/>
    <x v="1"/>
    <d v="2024-06-01T00:00:00"/>
  </r>
  <r>
    <s v="ORD466"/>
    <s v="Elijah"/>
    <x v="2"/>
    <x v="8"/>
    <n v="7"/>
    <n v="21.99"/>
    <x v="371"/>
    <d v="2023-05-30T00:00:00"/>
    <x v="1"/>
    <n v="153.92999999999998"/>
    <x v="2"/>
    <n v="8"/>
    <x v="9"/>
    <x v="78"/>
    <x v="2"/>
    <d v="2023-04-20T00:00:00"/>
  </r>
  <r>
    <s v="ORD467"/>
    <s v="Elijah"/>
    <x v="2"/>
    <x v="9"/>
    <n v="6"/>
    <n v="35.93"/>
    <x v="134"/>
    <d v="2023-08-25T00:00:00"/>
    <x v="1"/>
    <n v="215.57999999999998"/>
    <x v="0"/>
    <n v="11"/>
    <x v="6"/>
    <x v="88"/>
    <x v="2"/>
    <d v="2023-07-18T00:00:00"/>
  </r>
  <r>
    <s v="ORD468"/>
    <s v="Liam"/>
    <x v="2"/>
    <x v="1"/>
    <n v="1"/>
    <n v="177.37"/>
    <x v="326"/>
    <d v="2025-03-22T00:00:00"/>
    <x v="0"/>
    <n v="177.37"/>
    <x v="1"/>
    <n v="14"/>
    <x v="8"/>
    <x v="94"/>
    <x v="0"/>
    <d v="2025-02-15T00:00:00"/>
  </r>
  <r>
    <s v="ORD469"/>
    <s v="Liam"/>
    <x v="2"/>
    <x v="6"/>
    <n v="10"/>
    <n v="3.51"/>
    <x v="117"/>
    <d v="2025-04-10T00:00:00"/>
    <x v="1"/>
    <n v="35.099999999999994"/>
    <x v="2"/>
    <n v="18"/>
    <x v="5"/>
    <x v="46"/>
    <x v="0"/>
    <d v="2025-03-09T00:00:00"/>
  </r>
  <r>
    <s v="ORD470"/>
    <s v="Ava"/>
    <x v="1"/>
    <x v="5"/>
    <n v="4"/>
    <n v="113.3"/>
    <x v="166"/>
    <d v="2024-11-24T00:00:00"/>
    <x v="1"/>
    <n v="453.2"/>
    <x v="0"/>
    <n v="9"/>
    <x v="8"/>
    <x v="30"/>
    <x v="1"/>
    <d v="2024-10-14T00:00:00"/>
  </r>
  <r>
    <s v="ORD471"/>
    <s v="Olivia"/>
    <x v="2"/>
    <x v="5"/>
    <n v="3"/>
    <n v="113.3"/>
    <x v="40"/>
    <d v="2023-06-13T00:00:00"/>
    <x v="0"/>
    <n v="339.9"/>
    <x v="0"/>
    <n v="13"/>
    <x v="2"/>
    <x v="81"/>
    <x v="2"/>
    <d v="2023-04-29T00:00:00"/>
  </r>
  <r>
    <s v="ORD472"/>
    <s v="Ava"/>
    <x v="1"/>
    <x v="2"/>
    <n v="7"/>
    <n v="0.76"/>
    <x v="372"/>
    <d v="2025-02-07T00:00:00"/>
    <x v="0"/>
    <n v="5.32"/>
    <x v="2"/>
    <n v="1"/>
    <x v="2"/>
    <x v="98"/>
    <x v="1"/>
    <d v="2024-12-31T00:00:00"/>
  </r>
  <r>
    <s v="ORD473"/>
    <s v="Noah"/>
    <x v="1"/>
    <x v="6"/>
    <n v="6"/>
    <n v="3.51"/>
    <x v="336"/>
    <d v="2024-10-06T00:00:00"/>
    <x v="1"/>
    <n v="21.06"/>
    <x v="2"/>
    <n v="4"/>
    <x v="5"/>
    <x v="59"/>
    <x v="1"/>
    <d v="2024-09-05T00:00:00"/>
  </r>
  <r>
    <s v="ORD474"/>
    <s v="James"/>
    <x v="3"/>
    <x v="4"/>
    <n v="7"/>
    <n v="35.380000000000003"/>
    <x v="373"/>
    <d v="2024-06-11T00:00:00"/>
    <x v="0"/>
    <n v="247.66000000000003"/>
    <x v="0"/>
    <n v="7"/>
    <x v="2"/>
    <x v="98"/>
    <x v="1"/>
    <d v="2024-05-01T00:00:00"/>
  </r>
  <r>
    <s v="ORD475"/>
    <s v="Liam"/>
    <x v="1"/>
    <x v="9"/>
    <n v="5"/>
    <n v="35.93"/>
    <x v="374"/>
    <d v="2024-06-12T00:00:00"/>
    <x v="0"/>
    <n v="179.65"/>
    <x v="0"/>
    <n v="11"/>
    <x v="4"/>
    <x v="86"/>
    <x v="1"/>
    <d v="2024-05-26T00:00:00"/>
  </r>
  <r>
    <s v="ORD476"/>
    <s v="Elijah"/>
    <x v="2"/>
    <x v="8"/>
    <n v="8"/>
    <n v="21.99"/>
    <x v="375"/>
    <d v="2023-02-12T00:00:00"/>
    <x v="0"/>
    <n v="175.92"/>
    <x v="2"/>
    <n v="2"/>
    <x v="2"/>
    <x v="81"/>
    <x v="2"/>
    <d v="2023-01-20T00:00:00"/>
  </r>
  <r>
    <s v="ORD477"/>
    <s v="Olivia"/>
    <x v="2"/>
    <x v="6"/>
    <n v="1"/>
    <n v="3.51"/>
    <x v="376"/>
    <d v="2023-11-01T00:00:00"/>
    <x v="0"/>
    <n v="3.51"/>
    <x v="2"/>
    <n v="4"/>
    <x v="2"/>
    <x v="65"/>
    <x v="2"/>
    <d v="2023-10-06T00:00:00"/>
  </r>
  <r>
    <s v="ORD478"/>
    <s v="Sophia"/>
    <x v="2"/>
    <x v="1"/>
    <n v="2"/>
    <n v="177.37"/>
    <x v="95"/>
    <d v="2024-05-18T00:00:00"/>
    <x v="1"/>
    <n v="354.74"/>
    <x v="1"/>
    <n v="19"/>
    <x v="8"/>
    <x v="68"/>
    <x v="1"/>
    <d v="2024-04-16T00:00:00"/>
  </r>
  <r>
    <s v="ORD479"/>
    <s v="Ishita"/>
    <x v="1"/>
    <x v="3"/>
    <n v="7"/>
    <n v="292.01"/>
    <x v="67"/>
    <d v="2023-05-31T00:00:00"/>
    <x v="1"/>
    <n v="2044.07"/>
    <x v="1"/>
    <n v="8"/>
    <x v="9"/>
    <x v="53"/>
    <x v="2"/>
    <d v="2023-05-10T00:00:00"/>
  </r>
  <r>
    <s v="ORD480"/>
    <s v="James"/>
    <x v="3"/>
    <x v="9"/>
    <n v="8"/>
    <n v="35.93"/>
    <x v="289"/>
    <d v="2025-06-20T00:00:00"/>
    <x v="1"/>
    <n v="287.44"/>
    <x v="0"/>
    <n v="11"/>
    <x v="5"/>
    <x v="91"/>
    <x v="0"/>
    <d v="2025-05-25T00:00:00"/>
  </r>
  <r>
    <s v="ORD481"/>
    <s v="James"/>
    <x v="3"/>
    <x v="5"/>
    <n v="1"/>
    <n v="113.3"/>
    <x v="306"/>
    <d v="2025-03-25T00:00:00"/>
    <x v="0"/>
    <n v="113.3"/>
    <x v="0"/>
    <n v="16"/>
    <x v="4"/>
    <x v="40"/>
    <x v="0"/>
    <d v="2025-03-04T00:00:00"/>
  </r>
  <r>
    <s v="ORD482"/>
    <s v="Emma"/>
    <x v="3"/>
    <x v="7"/>
    <n v="10"/>
    <n v="76.069999999999993"/>
    <x v="377"/>
    <d v="2024-08-24T00:00:00"/>
    <x v="0"/>
    <n v="760.69999999999993"/>
    <x v="0"/>
    <n v="7"/>
    <x v="9"/>
    <x v="51"/>
    <x v="1"/>
    <d v="2024-07-10T00:00:00"/>
  </r>
  <r>
    <s v="ORD483"/>
    <s v="William"/>
    <x v="0"/>
    <x v="8"/>
    <n v="5"/>
    <n v="21.99"/>
    <x v="274"/>
    <d v="2025-01-11T00:00:00"/>
    <x v="1"/>
    <n v="109.94999999999999"/>
    <x v="2"/>
    <n v="13"/>
    <x v="6"/>
    <x v="72"/>
    <x v="1"/>
    <d v="2024-12-27T00:00:00"/>
  </r>
  <r>
    <s v="ORD484"/>
    <s v="Ava"/>
    <x v="1"/>
    <x v="7"/>
    <n v="6"/>
    <n v="76.069999999999993"/>
    <x v="378"/>
    <d v="2023-05-04T00:00:00"/>
    <x v="0"/>
    <n v="456.41999999999996"/>
    <x v="0"/>
    <n v="17"/>
    <x v="6"/>
    <x v="83"/>
    <x v="2"/>
    <d v="2023-04-13T00:00:00"/>
  </r>
  <r>
    <s v="ORD485"/>
    <s v="Ava"/>
    <x v="1"/>
    <x v="4"/>
    <n v="4"/>
    <n v="35.380000000000003"/>
    <x v="379"/>
    <d v="2023-03-26T00:00:00"/>
    <x v="1"/>
    <n v="141.52000000000001"/>
    <x v="0"/>
    <n v="2"/>
    <x v="0"/>
    <x v="4"/>
    <x v="2"/>
    <d v="2023-03-09T00:00:00"/>
  </r>
  <r>
    <s v="ORD486"/>
    <s v="Olivia"/>
    <x v="2"/>
    <x v="0"/>
    <n v="4"/>
    <n v="226.86"/>
    <x v="160"/>
    <d v="2025-05-16T00:00:00"/>
    <x v="0"/>
    <n v="907.44"/>
    <x v="0"/>
    <n v="9"/>
    <x v="5"/>
    <x v="8"/>
    <x v="0"/>
    <d v="2025-04-10T00:00:00"/>
  </r>
  <r>
    <s v="ORD487"/>
    <s v="Emma"/>
    <x v="3"/>
    <x v="4"/>
    <n v="8"/>
    <n v="35.380000000000003"/>
    <x v="380"/>
    <d v="2023-11-05T00:00:00"/>
    <x v="1"/>
    <n v="283.04000000000002"/>
    <x v="0"/>
    <n v="4"/>
    <x v="2"/>
    <x v="81"/>
    <x v="2"/>
    <d v="2023-10-15T00:00:00"/>
  </r>
  <r>
    <s v="ORD488"/>
    <s v="William"/>
    <x v="0"/>
    <x v="0"/>
    <n v="10"/>
    <n v="226.86"/>
    <x v="381"/>
    <d v="2025-05-07T00:00:00"/>
    <x v="0"/>
    <n v="2268.6000000000004"/>
    <x v="0"/>
    <n v="10"/>
    <x v="0"/>
    <x v="77"/>
    <x v="0"/>
    <d v="2025-04-20T00:00:00"/>
  </r>
  <r>
    <s v="ORD489"/>
    <s v="William"/>
    <x v="0"/>
    <x v="2"/>
    <n v="8"/>
    <n v="0.76"/>
    <x v="382"/>
    <d v="2024-09-08T00:00:00"/>
    <x v="1"/>
    <n v="6.08"/>
    <x v="2"/>
    <n v="14"/>
    <x v="9"/>
    <x v="84"/>
    <x v="1"/>
    <d v="2024-07-30T00:00:00"/>
  </r>
  <r>
    <s v="ORD490"/>
    <s v="Olivia"/>
    <x v="2"/>
    <x v="9"/>
    <n v="10"/>
    <n v="35.93"/>
    <x v="299"/>
    <d v="2025-08-12T00:00:00"/>
    <x v="0"/>
    <n v="359.3"/>
    <x v="0"/>
    <n v="1"/>
    <x v="1"/>
    <x v="2"/>
    <x v="0"/>
    <d v="2025-07-17T00:00:00"/>
  </r>
  <r>
    <s v="ORD491"/>
    <s v="Olivia"/>
    <x v="2"/>
    <x v="5"/>
    <n v="7"/>
    <n v="113.3"/>
    <x v="41"/>
    <d v="2023-11-19T00:00:00"/>
    <x v="0"/>
    <n v="793.1"/>
    <x v="0"/>
    <n v="0"/>
    <x v="8"/>
    <x v="68"/>
    <x v="2"/>
    <d v="2023-10-29T00:00:00"/>
  </r>
  <r>
    <s v="ORD492"/>
    <s v="Emma"/>
    <x v="3"/>
    <x v="9"/>
    <n v="6"/>
    <n v="35.93"/>
    <x v="383"/>
    <d v="2023-06-03T00:00:00"/>
    <x v="0"/>
    <n v="215.57999999999998"/>
    <x v="0"/>
    <n v="10"/>
    <x v="0"/>
    <x v="77"/>
    <x v="2"/>
    <d v="2023-05-12T00:00:00"/>
  </r>
  <r>
    <s v="ORD493"/>
    <s v="James"/>
    <x v="3"/>
    <x v="9"/>
    <n v="3"/>
    <n v="35.93"/>
    <x v="320"/>
    <d v="2024-05-14T00:00:00"/>
    <x v="0"/>
    <n v="107.78999999999999"/>
    <x v="0"/>
    <n v="17"/>
    <x v="1"/>
    <x v="2"/>
    <x v="1"/>
    <d v="2024-04-23T00:00:00"/>
  </r>
  <r>
    <s v="ORD494"/>
    <s v="Noah"/>
    <x v="1"/>
    <x v="7"/>
    <n v="5"/>
    <n v="76.069999999999993"/>
    <x v="50"/>
    <d v="2025-10-25T00:00:00"/>
    <x v="1"/>
    <n v="380.34999999999997"/>
    <x v="0"/>
    <n v="10"/>
    <x v="3"/>
    <x v="5"/>
    <x v="0"/>
    <d v="2025-09-12T00:00:00"/>
  </r>
  <r>
    <s v="ORD495"/>
    <s v="Elijah"/>
    <x v="2"/>
    <x v="2"/>
    <n v="2"/>
    <n v="0.76"/>
    <x v="384"/>
    <d v="2023-06-26T00:00:00"/>
    <x v="1"/>
    <n v="1.52"/>
    <x v="2"/>
    <n v="18"/>
    <x v="3"/>
    <x v="5"/>
    <x v="2"/>
    <d v="2023-05-17T00:00:00"/>
  </r>
  <r>
    <s v="ORD496"/>
    <s v="Elijah"/>
    <x v="2"/>
    <x v="9"/>
    <n v="5"/>
    <n v="35.93"/>
    <x v="385"/>
    <d v="2026-01-07T00:00:00"/>
    <x v="1"/>
    <n v="179.65"/>
    <x v="0"/>
    <n v="7"/>
    <x v="3"/>
    <x v="5"/>
    <x v="0"/>
    <d v="2025-11-27T00:00:00"/>
  </r>
  <r>
    <s v="ORD497"/>
    <s v="Noah"/>
    <x v="1"/>
    <x v="0"/>
    <n v="4"/>
    <n v="226.86"/>
    <x v="386"/>
    <d v="2024-06-14T00:00:00"/>
    <x v="1"/>
    <n v="907.44"/>
    <x v="0"/>
    <n v="10"/>
    <x v="5"/>
    <x v="91"/>
    <x v="1"/>
    <d v="2024-04-30T00:00:00"/>
  </r>
  <r>
    <s v="ORD498"/>
    <s v="Ava"/>
    <x v="1"/>
    <x v="8"/>
    <n v="9"/>
    <n v="21.99"/>
    <x v="387"/>
    <d v="2024-10-25T00:00:00"/>
    <x v="0"/>
    <n v="197.91"/>
    <x v="2"/>
    <n v="10"/>
    <x v="8"/>
    <x v="41"/>
    <x v="1"/>
    <d v="2024-10-10T00:00:00"/>
  </r>
  <r>
    <s v="ORD499"/>
    <s v="Ishita"/>
    <x v="1"/>
    <x v="4"/>
    <n v="7"/>
    <n v="35.380000000000003"/>
    <x v="388"/>
    <d v="2025-05-21T00:00:00"/>
    <x v="0"/>
    <n v="247.66000000000003"/>
    <x v="0"/>
    <n v="6"/>
    <x v="3"/>
    <x v="15"/>
    <x v="0"/>
    <d v="2025-05-02T00:00:00"/>
  </r>
  <r>
    <s v="ORD500"/>
    <s v="Liam"/>
    <x v="1"/>
    <x v="9"/>
    <n v="3"/>
    <n v="35.93"/>
    <x v="389"/>
    <d v="2024-08-09T00:00:00"/>
    <x v="0"/>
    <n v="107.78999999999999"/>
    <x v="0"/>
    <n v="10"/>
    <x v="1"/>
    <x v="15"/>
    <x v="1"/>
    <d v="2024-07-21T00:00:00"/>
  </r>
  <r>
    <s v="ORD501"/>
    <s v="Liam"/>
    <x v="1"/>
    <x v="8"/>
    <n v="9"/>
    <n v="21.99"/>
    <x v="390"/>
    <d v="2025-05-27T00:00:00"/>
    <x v="0"/>
    <n v="197.91"/>
    <x v="2"/>
    <n v="5"/>
    <x v="4"/>
    <x v="13"/>
    <x v="0"/>
    <d v="2025-04-16T00:00:00"/>
  </r>
  <r>
    <s v="ORD502"/>
    <s v="Mia"/>
    <x v="1"/>
    <x v="0"/>
    <n v="3"/>
    <n v="226.86"/>
    <x v="391"/>
    <d v="2024-08-20T00:00:00"/>
    <x v="0"/>
    <n v="680.58"/>
    <x v="0"/>
    <n v="2"/>
    <x v="4"/>
    <x v="28"/>
    <x v="1"/>
    <d v="2024-07-08T00:00:00"/>
  </r>
  <r>
    <s v="ORD503"/>
    <s v="Elijah"/>
    <x v="2"/>
    <x v="5"/>
    <n v="7"/>
    <n v="113.3"/>
    <x v="392"/>
    <d v="2024-04-09T00:00:00"/>
    <x v="0"/>
    <n v="793.1"/>
    <x v="0"/>
    <n v="8"/>
    <x v="1"/>
    <x v="23"/>
    <x v="1"/>
    <d v="2024-03-18T00:00:00"/>
  </r>
  <r>
    <s v="ORD504"/>
    <s v="Emma"/>
    <x v="3"/>
    <x v="2"/>
    <n v="6"/>
    <n v="0.76"/>
    <x v="83"/>
    <d v="2025-04-06T00:00:00"/>
    <x v="0"/>
    <n v="4.5600000000000005"/>
    <x v="2"/>
    <n v="4"/>
    <x v="9"/>
    <x v="45"/>
    <x v="0"/>
    <d v="2025-03-21T00:00:00"/>
  </r>
  <r>
    <s v="ORD505"/>
    <s v="Emma"/>
    <x v="3"/>
    <x v="2"/>
    <n v="3"/>
    <n v="0.76"/>
    <x v="46"/>
    <d v="2024-03-24T00:00:00"/>
    <x v="0"/>
    <n v="2.2800000000000002"/>
    <x v="2"/>
    <n v="10"/>
    <x v="2"/>
    <x v="65"/>
    <x v="1"/>
    <d v="2024-02-19T00:00:00"/>
  </r>
  <r>
    <s v="ORD506"/>
    <s v="Liam"/>
    <x v="1"/>
    <x v="3"/>
    <n v="8"/>
    <n v="292.01"/>
    <x v="181"/>
    <d v="2025-01-11T00:00:00"/>
    <x v="0"/>
    <n v="2336.08"/>
    <x v="1"/>
    <n v="14"/>
    <x v="6"/>
    <x v="36"/>
    <x v="1"/>
    <d v="2024-12-04T00:00:00"/>
  </r>
  <r>
    <s v="ORD507"/>
    <s v="Elijah"/>
    <x v="1"/>
    <x v="4"/>
    <n v="4"/>
    <n v="35.380000000000003"/>
    <x v="393"/>
    <d v="2025-08-13T00:00:00"/>
    <x v="1"/>
    <n v="141.52000000000001"/>
    <x v="0"/>
    <n v="10"/>
    <x v="0"/>
    <x v="99"/>
    <x v="0"/>
    <d v="2025-07-08T00:00:00"/>
  </r>
  <r>
    <s v="ORD508"/>
    <s v="Elijah"/>
    <x v="2"/>
    <x v="4"/>
    <n v="6"/>
    <n v="35.380000000000003"/>
    <x v="394"/>
    <d v="2025-04-14T00:00:00"/>
    <x v="0"/>
    <n v="212.28000000000003"/>
    <x v="0"/>
    <n v="6"/>
    <x v="2"/>
    <x v="3"/>
    <x v="0"/>
    <d v="2025-03-02T00:00:00"/>
  </r>
  <r>
    <s v="ORD509"/>
    <s v="Ishita"/>
    <x v="1"/>
    <x v="7"/>
    <n v="5"/>
    <n v="76.069999999999993"/>
    <x v="145"/>
    <d v="2025-09-27T00:00:00"/>
    <x v="0"/>
    <n v="380.34999999999997"/>
    <x v="0"/>
    <n v="3"/>
    <x v="4"/>
    <x v="28"/>
    <x v="0"/>
    <d v="2025-09-01T00:00:00"/>
  </r>
  <r>
    <s v="ORD510"/>
    <s v="Ishita"/>
    <x v="1"/>
    <x v="4"/>
    <n v="10"/>
    <n v="35.380000000000003"/>
    <x v="395"/>
    <d v="2023-06-01T00:00:00"/>
    <x v="1"/>
    <n v="353.8"/>
    <x v="0"/>
    <n v="14"/>
    <x v="2"/>
    <x v="57"/>
    <x v="2"/>
    <d v="2023-04-26T00:00:00"/>
  </r>
  <r>
    <s v="ORD511"/>
    <s v="Olivia"/>
    <x v="2"/>
    <x v="6"/>
    <n v="10"/>
    <n v="3.51"/>
    <x v="176"/>
    <d v="2023-12-27T00:00:00"/>
    <x v="0"/>
    <n v="35.099999999999994"/>
    <x v="2"/>
    <n v="16"/>
    <x v="1"/>
    <x v="95"/>
    <x v="2"/>
    <d v="2023-12-01T00:00:00"/>
  </r>
  <r>
    <s v="ORD512"/>
    <s v="Ava"/>
    <x v="1"/>
    <x v="2"/>
    <n v="6"/>
    <n v="0.76"/>
    <x v="396"/>
    <d v="2024-10-17T00:00:00"/>
    <x v="1"/>
    <n v="4.5600000000000005"/>
    <x v="2"/>
    <n v="14"/>
    <x v="4"/>
    <x v="28"/>
    <x v="1"/>
    <d v="2024-09-12T00:00:00"/>
  </r>
  <r>
    <s v="ORD513"/>
    <s v="Emma"/>
    <x v="3"/>
    <x v="7"/>
    <n v="9"/>
    <n v="76.069999999999993"/>
    <x v="254"/>
    <d v="2025-12-24T00:00:00"/>
    <x v="1"/>
    <n v="684.62999999999988"/>
    <x v="0"/>
    <n v="12"/>
    <x v="1"/>
    <x v="12"/>
    <x v="0"/>
    <d v="2025-11-21T00:00:00"/>
  </r>
  <r>
    <s v="ORD514"/>
    <s v="Elijah"/>
    <x v="1"/>
    <x v="5"/>
    <n v="4"/>
    <n v="113.3"/>
    <x v="397"/>
    <d v="2024-11-14T00:00:00"/>
    <x v="1"/>
    <n v="453.2"/>
    <x v="0"/>
    <n v="10"/>
    <x v="3"/>
    <x v="56"/>
    <x v="1"/>
    <d v="2024-10-21T00:00:00"/>
  </r>
  <r>
    <s v="ORD515"/>
    <s v="Mia"/>
    <x v="1"/>
    <x v="3"/>
    <n v="10"/>
    <n v="292.01"/>
    <x v="147"/>
    <d v="2024-08-26T00:00:00"/>
    <x v="0"/>
    <n v="2920.1"/>
    <x v="1"/>
    <n v="7"/>
    <x v="6"/>
    <x v="35"/>
    <x v="1"/>
    <d v="2024-08-06T00:00:00"/>
  </r>
  <r>
    <s v="ORD516"/>
    <s v="Mia"/>
    <x v="1"/>
    <x v="1"/>
    <n v="9"/>
    <n v="177.37"/>
    <x v="385"/>
    <d v="2026-01-02T00:00:00"/>
    <x v="0"/>
    <n v="1596.33"/>
    <x v="1"/>
    <n v="5"/>
    <x v="6"/>
    <x v="35"/>
    <x v="0"/>
    <d v="2025-11-27T00:00:00"/>
  </r>
  <r>
    <s v="ORD517"/>
    <s v="Ava"/>
    <x v="1"/>
    <x v="1"/>
    <n v="2"/>
    <n v="177.37"/>
    <x v="398"/>
    <d v="2023-02-15T00:00:00"/>
    <x v="0"/>
    <n v="354.74"/>
    <x v="1"/>
    <n v="1"/>
    <x v="4"/>
    <x v="61"/>
    <x v="2"/>
    <d v="2023-01-26T00:00:00"/>
  </r>
  <r>
    <s v="ORD518"/>
    <s v="Elijah"/>
    <x v="2"/>
    <x v="1"/>
    <n v="10"/>
    <n v="177.37"/>
    <x v="399"/>
    <d v="2025-01-04T00:00:00"/>
    <x v="0"/>
    <n v="1773.7"/>
    <x v="1"/>
    <n v="10"/>
    <x v="9"/>
    <x v="69"/>
    <x v="1"/>
    <d v="2024-12-10T00:00:00"/>
  </r>
  <r>
    <s v="ORD519"/>
    <s v="William"/>
    <x v="0"/>
    <x v="1"/>
    <n v="3"/>
    <n v="177.37"/>
    <x v="400"/>
    <d v="2025-05-10T00:00:00"/>
    <x v="1"/>
    <n v="532.11"/>
    <x v="1"/>
    <n v="1"/>
    <x v="8"/>
    <x v="19"/>
    <x v="0"/>
    <d v="2025-04-06T00:00:00"/>
  </r>
  <r>
    <s v="ORD520"/>
    <s v="Ishita"/>
    <x v="1"/>
    <x v="1"/>
    <n v="8"/>
    <n v="177.37"/>
    <x v="401"/>
    <d v="2025-01-02T00:00:00"/>
    <x v="0"/>
    <n v="1418.96"/>
    <x v="1"/>
    <n v="10"/>
    <x v="4"/>
    <x v="19"/>
    <x v="1"/>
    <d v="2024-11-20T00:00:00"/>
  </r>
  <r>
    <s v="ORD521"/>
    <s v="Elijah"/>
    <x v="1"/>
    <x v="4"/>
    <n v="3"/>
    <n v="35.380000000000003"/>
    <x v="402"/>
    <d v="2025-09-13T00:00:00"/>
    <x v="0"/>
    <n v="106.14000000000001"/>
    <x v="0"/>
    <n v="7"/>
    <x v="6"/>
    <x v="36"/>
    <x v="0"/>
    <d v="2025-08-03T00:00:00"/>
  </r>
  <r>
    <s v="ORD522"/>
    <s v="Liam"/>
    <x v="1"/>
    <x v="3"/>
    <n v="8"/>
    <n v="292.01"/>
    <x v="403"/>
    <d v="2024-10-29T00:00:00"/>
    <x v="0"/>
    <n v="2336.08"/>
    <x v="1"/>
    <n v="9"/>
    <x v="7"/>
    <x v="85"/>
    <x v="1"/>
    <d v="2024-09-28T00:00:00"/>
  </r>
  <r>
    <s v="ORD523"/>
    <s v="Elijah"/>
    <x v="2"/>
    <x v="2"/>
    <n v="9"/>
    <n v="0.76"/>
    <x v="404"/>
    <d v="2023-05-26T00:00:00"/>
    <x v="1"/>
    <n v="6.84"/>
    <x v="2"/>
    <n v="7"/>
    <x v="7"/>
    <x v="33"/>
    <x v="2"/>
    <d v="2023-04-23T00:00:00"/>
  </r>
  <r>
    <s v="ORD524"/>
    <s v="James"/>
    <x v="0"/>
    <x v="4"/>
    <n v="5"/>
    <n v="35.380000000000003"/>
    <x v="195"/>
    <d v="2025-08-18T00:00:00"/>
    <x v="1"/>
    <n v="176.9"/>
    <x v="0"/>
    <n v="16"/>
    <x v="8"/>
    <x v="68"/>
    <x v="0"/>
    <d v="2025-07-27T00:00:00"/>
  </r>
  <r>
    <s v="ORD525"/>
    <s v="Emma"/>
    <x v="3"/>
    <x v="9"/>
    <n v="4"/>
    <n v="35.93"/>
    <x v="46"/>
    <d v="2024-03-08T00:00:00"/>
    <x v="1"/>
    <n v="143.72"/>
    <x v="0"/>
    <n v="10"/>
    <x v="1"/>
    <x v="12"/>
    <x v="1"/>
    <d v="2024-02-19T00:00:00"/>
  </r>
  <r>
    <s v="ORD526"/>
    <s v="Elijah"/>
    <x v="2"/>
    <x v="3"/>
    <n v="10"/>
    <n v="292.01"/>
    <x v="405"/>
    <d v="2024-04-10T00:00:00"/>
    <x v="1"/>
    <n v="2920.1"/>
    <x v="1"/>
    <n v="16"/>
    <x v="7"/>
    <x v="26"/>
    <x v="1"/>
    <d v="2024-02-25T00:00:00"/>
  </r>
  <r>
    <s v="ORD527"/>
    <s v="Elijah"/>
    <x v="1"/>
    <x v="4"/>
    <n v="2"/>
    <n v="35.380000000000003"/>
    <x v="210"/>
    <d v="2025-11-12T00:00:00"/>
    <x v="1"/>
    <n v="70.760000000000005"/>
    <x v="0"/>
    <n v="17"/>
    <x v="9"/>
    <x v="74"/>
    <x v="0"/>
    <d v="2025-10-25T00:00:00"/>
  </r>
  <r>
    <s v="ORD528"/>
    <s v="James"/>
    <x v="0"/>
    <x v="4"/>
    <n v="2"/>
    <n v="35.380000000000003"/>
    <x v="406"/>
    <d v="2026-01-22T00:00:00"/>
    <x v="1"/>
    <n v="70.760000000000005"/>
    <x v="0"/>
    <n v="9"/>
    <x v="0"/>
    <x v="14"/>
    <x v="0"/>
    <d v="2025-12-14T00:00:00"/>
  </r>
  <r>
    <s v="ORD529"/>
    <s v="Noah"/>
    <x v="1"/>
    <x v="7"/>
    <n v="3"/>
    <n v="76.069999999999993"/>
    <x v="118"/>
    <d v="2025-11-15T00:00:00"/>
    <x v="0"/>
    <n v="228.20999999999998"/>
    <x v="0"/>
    <n v="0"/>
    <x v="7"/>
    <x v="14"/>
    <x v="0"/>
    <d v="2025-10-13T00:00:00"/>
  </r>
  <r>
    <s v="ORD530"/>
    <s v="Ava"/>
    <x v="1"/>
    <x v="1"/>
    <n v="1"/>
    <n v="177.37"/>
    <x v="407"/>
    <d v="2023-12-20T00:00:00"/>
    <x v="1"/>
    <n v="177.37"/>
    <x v="1"/>
    <n v="11"/>
    <x v="8"/>
    <x v="14"/>
    <x v="2"/>
    <d v="2023-12-04T00:00:00"/>
  </r>
  <r>
    <s v="ORD531"/>
    <s v="Olivia"/>
    <x v="2"/>
    <x v="8"/>
    <n v="9"/>
    <n v="21.99"/>
    <x v="408"/>
    <d v="2025-08-03T00:00:00"/>
    <x v="1"/>
    <n v="197.91"/>
    <x v="1"/>
    <n v="10"/>
    <x v="7"/>
    <x v="20"/>
    <x v="0"/>
    <d v="2025-07-04T00:00:00"/>
  </r>
  <r>
    <s v="ORD532"/>
    <s v="Elijah"/>
    <x v="2"/>
    <x v="6"/>
    <n v="8"/>
    <n v="3.51"/>
    <x v="409"/>
    <d v="2023-10-24T00:00:00"/>
    <x v="0"/>
    <n v="28.08"/>
    <x v="2"/>
    <n v="9"/>
    <x v="0"/>
    <x v="7"/>
    <x v="2"/>
    <d v="2023-09-11T00:00:00"/>
  </r>
  <r>
    <s v="ORD533"/>
    <s v="Olivia"/>
    <x v="2"/>
    <x v="6"/>
    <n v="8"/>
    <n v="3.51"/>
    <x v="410"/>
    <d v="2023-07-07T00:00:00"/>
    <x v="1"/>
    <n v="28.08"/>
    <x v="2"/>
    <n v="10"/>
    <x v="8"/>
    <x v="41"/>
    <x v="2"/>
    <d v="2023-06-01T00:00:00"/>
  </r>
  <r>
    <s v="ORD534"/>
    <s v="Liam"/>
    <x v="2"/>
    <x v="3"/>
    <n v="9"/>
    <n v="292.01"/>
    <x v="411"/>
    <d v="2024-08-09T00:00:00"/>
    <x v="1"/>
    <n v="2628.09"/>
    <x v="1"/>
    <n v="6"/>
    <x v="7"/>
    <x v="90"/>
    <x v="1"/>
    <d v="2024-06-30T00:00:00"/>
  </r>
  <r>
    <s v="ORD535"/>
    <s v="Olivia"/>
    <x v="2"/>
    <x v="5"/>
    <n v="1"/>
    <n v="113.3"/>
    <x v="412"/>
    <d v="2025-01-30T00:00:00"/>
    <x v="0"/>
    <n v="113.3"/>
    <x v="0"/>
    <n v="1"/>
    <x v="1"/>
    <x v="79"/>
    <x v="1"/>
    <d v="2024-12-20T00:00:00"/>
  </r>
  <r>
    <s v="ORD536"/>
    <s v="Liam"/>
    <x v="2"/>
    <x v="9"/>
    <n v="3"/>
    <n v="35.93"/>
    <x v="35"/>
    <d v="2024-03-04T00:00:00"/>
    <x v="0"/>
    <n v="107.78999999999999"/>
    <x v="0"/>
    <n v="6"/>
    <x v="7"/>
    <x v="90"/>
    <x v="1"/>
    <d v="2024-02-09T00:00:00"/>
  </r>
  <r>
    <s v="ORD537"/>
    <s v="Ava"/>
    <x v="1"/>
    <x v="5"/>
    <n v="8"/>
    <n v="113.3"/>
    <x v="413"/>
    <d v="2025-02-24T00:00:00"/>
    <x v="0"/>
    <n v="906.4"/>
    <x v="0"/>
    <n v="7"/>
    <x v="5"/>
    <x v="46"/>
    <x v="0"/>
    <d v="2025-01-24T00:00:00"/>
  </r>
  <r>
    <s v="ORD538"/>
    <s v="Ava"/>
    <x v="1"/>
    <x v="3"/>
    <n v="3"/>
    <n v="292.01"/>
    <x v="147"/>
    <d v="2024-09-15T00:00:00"/>
    <x v="0"/>
    <n v="876.03"/>
    <x v="1"/>
    <n v="12"/>
    <x v="7"/>
    <x v="62"/>
    <x v="1"/>
    <d v="2024-08-06T00:00:00"/>
  </r>
  <r>
    <s v="ORD539"/>
    <s v="Noah"/>
    <x v="1"/>
    <x v="9"/>
    <n v="10"/>
    <n v="35.93"/>
    <x v="414"/>
    <d v="2024-01-01T00:00:00"/>
    <x v="1"/>
    <n v="359.3"/>
    <x v="1"/>
    <n v="8"/>
    <x v="7"/>
    <x v="62"/>
    <x v="2"/>
    <d v="2023-12-17T00:00:00"/>
  </r>
  <r>
    <s v="ORD540"/>
    <s v="Sophia"/>
    <x v="2"/>
    <x v="1"/>
    <n v="6"/>
    <n v="177.37"/>
    <x v="415"/>
    <d v="2024-12-28T00:00:00"/>
    <x v="1"/>
    <n v="1064.22"/>
    <x v="1"/>
    <n v="2"/>
    <x v="7"/>
    <x v="55"/>
    <x v="1"/>
    <d v="2024-12-06T00:00:00"/>
  </r>
  <r>
    <s v="ORD541"/>
    <s v="Emma"/>
    <x v="3"/>
    <x v="9"/>
    <n v="6"/>
    <n v="35.93"/>
    <x v="416"/>
    <d v="2024-04-27T00:00:00"/>
    <x v="1"/>
    <n v="215.57999999999998"/>
    <x v="1"/>
    <n v="8"/>
    <x v="9"/>
    <x v="53"/>
    <x v="1"/>
    <d v="2024-03-26T00:00:00"/>
  </r>
  <r>
    <s v="ORD542"/>
    <s v="Ishita"/>
    <x v="1"/>
    <x v="6"/>
    <n v="6"/>
    <n v="3.51"/>
    <x v="417"/>
    <d v="2025-11-12T00:00:00"/>
    <x v="0"/>
    <n v="21.06"/>
    <x v="2"/>
    <n v="2"/>
    <x v="0"/>
    <x v="14"/>
    <x v="0"/>
    <d v="2025-10-14T00:00:00"/>
  </r>
  <r>
    <s v="ORD543"/>
    <s v="Elijah"/>
    <x v="2"/>
    <x v="5"/>
    <n v="8"/>
    <n v="113.3"/>
    <x v="418"/>
    <d v="2023-10-14T00:00:00"/>
    <x v="0"/>
    <n v="906.4"/>
    <x v="0"/>
    <n v="5"/>
    <x v="5"/>
    <x v="8"/>
    <x v="2"/>
    <d v="2023-09-15T00:00:00"/>
  </r>
  <r>
    <s v="ORD544"/>
    <s v="Sophia"/>
    <x v="2"/>
    <x v="0"/>
    <n v="9"/>
    <n v="226.86"/>
    <x v="419"/>
    <d v="2026-01-17T00:00:00"/>
    <x v="1"/>
    <n v="2041.7400000000002"/>
    <x v="0"/>
    <n v="18"/>
    <x v="4"/>
    <x v="42"/>
    <x v="0"/>
    <d v="2025-12-08T00:00:00"/>
  </r>
  <r>
    <s v="ORD545"/>
    <s v="Mia"/>
    <x v="1"/>
    <x v="6"/>
    <n v="1"/>
    <n v="3.51"/>
    <x v="420"/>
    <d v="2025-02-01T00:00:00"/>
    <x v="0"/>
    <n v="3.51"/>
    <x v="2"/>
    <n v="3"/>
    <x v="3"/>
    <x v="10"/>
    <x v="0"/>
    <d v="2025-01-09T00:00:00"/>
  </r>
  <r>
    <s v="ORD546"/>
    <s v="William"/>
    <x v="0"/>
    <x v="9"/>
    <n v="7"/>
    <n v="35.93"/>
    <x v="161"/>
    <d v="2024-07-16T00:00:00"/>
    <x v="1"/>
    <n v="251.51"/>
    <x v="0"/>
    <n v="6"/>
    <x v="6"/>
    <x v="93"/>
    <x v="1"/>
    <d v="2024-06-15T00:00:00"/>
  </r>
  <r>
    <s v="ORD547"/>
    <s v="William"/>
    <x v="0"/>
    <x v="7"/>
    <n v="9"/>
    <n v="76.069999999999993"/>
    <x v="421"/>
    <d v="2024-01-05T00:00:00"/>
    <x v="0"/>
    <n v="684.62999999999988"/>
    <x v="0"/>
    <n v="8"/>
    <x v="7"/>
    <x v="90"/>
    <x v="2"/>
    <d v="2023-12-12T00:00:00"/>
  </r>
  <r>
    <s v="ORD548"/>
    <s v="Sophia"/>
    <x v="2"/>
    <x v="1"/>
    <n v="5"/>
    <n v="177.37"/>
    <x v="422"/>
    <d v="2025-02-19T00:00:00"/>
    <x v="1"/>
    <n v="886.85"/>
    <x v="1"/>
    <n v="8"/>
    <x v="7"/>
    <x v="90"/>
    <x v="0"/>
    <d v="2025-01-14T00:00:00"/>
  </r>
  <r>
    <s v="ORD549"/>
    <s v="Liam"/>
    <x v="1"/>
    <x v="6"/>
    <n v="5"/>
    <n v="3.51"/>
    <x v="423"/>
    <d v="2023-09-07T00:00:00"/>
    <x v="0"/>
    <n v="17.549999999999997"/>
    <x v="2"/>
    <n v="8"/>
    <x v="7"/>
    <x v="33"/>
    <x v="2"/>
    <d v="2023-08-20T00:00:00"/>
  </r>
  <r>
    <s v="ORD550"/>
    <s v="Noah"/>
    <x v="1"/>
    <x v="5"/>
    <n v="8"/>
    <n v="113.3"/>
    <x v="424"/>
    <d v="2025-04-24T00:00:00"/>
    <x v="1"/>
    <n v="906.4"/>
    <x v="0"/>
    <n v="16"/>
    <x v="5"/>
    <x v="8"/>
    <x v="0"/>
    <d v="2025-03-14T00:00:00"/>
  </r>
  <r>
    <s v="ORD551"/>
    <s v="Liam"/>
    <x v="2"/>
    <x v="3"/>
    <n v="7"/>
    <n v="292.01"/>
    <x v="425"/>
    <d v="2024-09-13T00:00:00"/>
    <x v="1"/>
    <n v="2044.07"/>
    <x v="1"/>
    <n v="8"/>
    <x v="6"/>
    <x v="83"/>
    <x v="1"/>
    <d v="2024-08-03T00:00:00"/>
  </r>
  <r>
    <s v="ORD552"/>
    <s v="William"/>
    <x v="0"/>
    <x v="8"/>
    <n v="8"/>
    <n v="21.99"/>
    <x v="379"/>
    <d v="2023-04-18T00:00:00"/>
    <x v="1"/>
    <n v="175.92"/>
    <x v="2"/>
    <n v="5"/>
    <x v="3"/>
    <x v="5"/>
    <x v="2"/>
    <d v="2023-03-09T00:00:00"/>
  </r>
  <r>
    <s v="ORD553"/>
    <s v="Liam"/>
    <x v="1"/>
    <x v="9"/>
    <n v="2"/>
    <n v="35.93"/>
    <x v="426"/>
    <d v="2025-05-24T00:00:00"/>
    <x v="0"/>
    <n v="71.86"/>
    <x v="0"/>
    <n v="2"/>
    <x v="0"/>
    <x v="7"/>
    <x v="0"/>
    <d v="2025-04-28T00:00:00"/>
  </r>
  <r>
    <s v="ORD554"/>
    <s v="Olivia"/>
    <x v="2"/>
    <x v="7"/>
    <n v="4"/>
    <n v="76.069999999999993"/>
    <x v="221"/>
    <d v="2024-07-18T00:00:00"/>
    <x v="0"/>
    <n v="304.27999999999997"/>
    <x v="0"/>
    <n v="6"/>
    <x v="8"/>
    <x v="30"/>
    <x v="1"/>
    <d v="2024-06-24T00:00:00"/>
  </r>
  <r>
    <s v="ORD555"/>
    <s v="James"/>
    <x v="0"/>
    <x v="5"/>
    <n v="4"/>
    <n v="113.3"/>
    <x v="427"/>
    <d v="2025-12-03T00:00:00"/>
    <x v="0"/>
    <n v="453.2"/>
    <x v="0"/>
    <n v="19"/>
    <x v="2"/>
    <x v="43"/>
    <x v="0"/>
    <d v="2025-10-20T00:00:00"/>
  </r>
  <r>
    <s v="ORD556"/>
    <s v="Noah"/>
    <x v="1"/>
    <x v="3"/>
    <n v="2"/>
    <n v="292.01"/>
    <x v="428"/>
    <d v="2024-11-09T00:00:00"/>
    <x v="0"/>
    <n v="584.02"/>
    <x v="1"/>
    <n v="15"/>
    <x v="5"/>
    <x v="8"/>
    <x v="1"/>
    <d v="2024-10-19T00:00:00"/>
  </r>
  <r>
    <s v="ORD557"/>
    <s v="James"/>
    <x v="0"/>
    <x v="0"/>
    <n v="10"/>
    <n v="226.86"/>
    <x v="429"/>
    <d v="2024-01-30T00:00:00"/>
    <x v="0"/>
    <n v="2268.6000000000004"/>
    <x v="0"/>
    <n v="13"/>
    <x v="1"/>
    <x v="12"/>
    <x v="1"/>
    <d v="2024-01-14T00:00:00"/>
  </r>
  <r>
    <s v="ORD558"/>
    <s v="Ishita"/>
    <x v="1"/>
    <x v="0"/>
    <n v="2"/>
    <n v="226.86"/>
    <x v="430"/>
    <d v="2024-10-03T00:00:00"/>
    <x v="1"/>
    <n v="453.72"/>
    <x v="0"/>
    <n v="7"/>
    <x v="5"/>
    <x v="18"/>
    <x v="1"/>
    <d v="2024-09-07T00:00:00"/>
  </r>
  <r>
    <s v="ORD559"/>
    <s v="James"/>
    <x v="0"/>
    <x v="7"/>
    <n v="3"/>
    <n v="76.069999999999993"/>
    <x v="431"/>
    <d v="2025-06-26T00:00:00"/>
    <x v="1"/>
    <n v="228.20999999999998"/>
    <x v="0"/>
    <n v="17"/>
    <x v="0"/>
    <x v="37"/>
    <x v="0"/>
    <d v="2025-06-07T00:00:00"/>
  </r>
  <r>
    <s v="ORD560"/>
    <s v="Ishita"/>
    <x v="1"/>
    <x v="5"/>
    <n v="8"/>
    <n v="113.3"/>
    <x v="432"/>
    <d v="2025-07-09T00:00:00"/>
    <x v="1"/>
    <n v="906.4"/>
    <x v="0"/>
    <n v="15"/>
    <x v="4"/>
    <x v="6"/>
    <x v="0"/>
    <d v="2025-06-15T00:00:00"/>
  </r>
  <r>
    <s v="ORD561"/>
    <s v="Mia"/>
    <x v="1"/>
    <x v="2"/>
    <n v="8"/>
    <n v="0.76"/>
    <x v="433"/>
    <d v="2025-05-05T00:00:00"/>
    <x v="0"/>
    <n v="6.08"/>
    <x v="2"/>
    <n v="8"/>
    <x v="7"/>
    <x v="33"/>
    <x v="0"/>
    <d v="2025-03-28T00:00:00"/>
  </r>
  <r>
    <s v="ORD562"/>
    <s v="Olivia"/>
    <x v="2"/>
    <x v="7"/>
    <n v="3"/>
    <n v="76.069999999999993"/>
    <x v="271"/>
    <d v="2024-04-03T00:00:00"/>
    <x v="1"/>
    <n v="228.20999999999998"/>
    <x v="0"/>
    <n v="16"/>
    <x v="8"/>
    <x v="30"/>
    <x v="1"/>
    <d v="2024-02-28T00:00:00"/>
  </r>
  <r>
    <s v="ORD563"/>
    <s v="Sophia"/>
    <x v="2"/>
    <x v="9"/>
    <n v="4"/>
    <n v="35.93"/>
    <x v="434"/>
    <d v="2023-05-27T00:00:00"/>
    <x v="1"/>
    <n v="143.72"/>
    <x v="0"/>
    <n v="12"/>
    <x v="9"/>
    <x v="51"/>
    <x v="2"/>
    <d v="2023-04-22T00:00:00"/>
  </r>
  <r>
    <s v="ORD564"/>
    <s v="Liam"/>
    <x v="2"/>
    <x v="6"/>
    <n v="3"/>
    <n v="3.51"/>
    <x v="435"/>
    <d v="2025-01-02T00:00:00"/>
    <x v="0"/>
    <n v="10.53"/>
    <x v="2"/>
    <n v="8"/>
    <x v="9"/>
    <x v="78"/>
    <x v="1"/>
    <d v="2024-11-21T00:00:00"/>
  </r>
  <r>
    <s v="ORD565"/>
    <s v="Elijah"/>
    <x v="1"/>
    <x v="8"/>
    <n v="10"/>
    <n v="21.99"/>
    <x v="436"/>
    <d v="2024-08-05T00:00:00"/>
    <x v="1"/>
    <n v="219.89999999999998"/>
    <x v="2"/>
    <n v="2"/>
    <x v="7"/>
    <x v="55"/>
    <x v="1"/>
    <d v="2024-07-11T00:00:00"/>
  </r>
  <r>
    <s v="ORD566"/>
    <s v="James"/>
    <x v="3"/>
    <x v="4"/>
    <n v="8"/>
    <n v="35.380000000000003"/>
    <x v="437"/>
    <d v="2024-01-07T00:00:00"/>
    <x v="0"/>
    <n v="283.04000000000002"/>
    <x v="0"/>
    <n v="10"/>
    <x v="2"/>
    <x v="87"/>
    <x v="2"/>
    <d v="2023-11-30T00:00:00"/>
  </r>
  <r>
    <s v="ORD567"/>
    <s v="Olivia"/>
    <x v="2"/>
    <x v="2"/>
    <n v="1"/>
    <n v="0.76"/>
    <x v="438"/>
    <d v="2023-12-04T00:00:00"/>
    <x v="0"/>
    <n v="0.76"/>
    <x v="2"/>
    <n v="5"/>
    <x v="8"/>
    <x v="94"/>
    <x v="2"/>
    <d v="2023-10-22T00:00:00"/>
  </r>
  <r>
    <s v="ORD568"/>
    <s v="Elijah"/>
    <x v="2"/>
    <x v="0"/>
    <n v="8"/>
    <n v="226.86"/>
    <x v="439"/>
    <d v="2023-08-06T00:00:00"/>
    <x v="0"/>
    <n v="1814.88"/>
    <x v="0"/>
    <n v="10"/>
    <x v="1"/>
    <x v="44"/>
    <x v="2"/>
    <d v="2023-06-25T00:00:00"/>
  </r>
  <r>
    <s v="ORD569"/>
    <s v="Emma"/>
    <x v="3"/>
    <x v="1"/>
    <n v="8"/>
    <n v="177.37"/>
    <x v="381"/>
    <d v="2025-05-27T00:00:00"/>
    <x v="0"/>
    <n v="1418.96"/>
    <x v="1"/>
    <n v="11"/>
    <x v="1"/>
    <x v="79"/>
    <x v="0"/>
    <d v="2025-04-20T00:00:00"/>
  </r>
  <r>
    <s v="ORD570"/>
    <s v="James"/>
    <x v="0"/>
    <x v="9"/>
    <n v="5"/>
    <n v="35.93"/>
    <x v="440"/>
    <d v="2024-11-18T00:00:00"/>
    <x v="1"/>
    <n v="179.65"/>
    <x v="0"/>
    <n v="0"/>
    <x v="7"/>
    <x v="25"/>
    <x v="1"/>
    <d v="2024-10-23T00:00:00"/>
  </r>
  <r>
    <s v="ORD571"/>
    <s v="Ishita"/>
    <x v="1"/>
    <x v="4"/>
    <n v="3"/>
    <n v="35.380000000000003"/>
    <x v="342"/>
    <d v="2024-07-02T00:00:00"/>
    <x v="0"/>
    <n v="106.14000000000001"/>
    <x v="0"/>
    <n v="3"/>
    <x v="8"/>
    <x v="54"/>
    <x v="1"/>
    <d v="2024-06-05T00:00:00"/>
  </r>
  <r>
    <s v="ORD572"/>
    <s v="Elijah"/>
    <x v="2"/>
    <x v="0"/>
    <n v="3"/>
    <n v="226.86"/>
    <x v="144"/>
    <d v="2024-04-15T00:00:00"/>
    <x v="0"/>
    <n v="680.58"/>
    <x v="0"/>
    <n v="7"/>
    <x v="6"/>
    <x v="93"/>
    <x v="1"/>
    <d v="2024-03-13T00:00:00"/>
  </r>
  <r>
    <s v="ORD573"/>
    <s v="Liam"/>
    <x v="2"/>
    <x v="7"/>
    <n v="8"/>
    <n v="76.069999999999993"/>
    <x v="325"/>
    <d v="2024-08-07T00:00:00"/>
    <x v="0"/>
    <n v="608.55999999999995"/>
    <x v="0"/>
    <n v="19"/>
    <x v="4"/>
    <x v="6"/>
    <x v="1"/>
    <d v="2024-06-28T00:00:00"/>
  </r>
  <r>
    <s v="ORD574"/>
    <s v="Elijah"/>
    <x v="1"/>
    <x v="2"/>
    <n v="7"/>
    <n v="0.76"/>
    <x v="441"/>
    <d v="2023-03-22T00:00:00"/>
    <x v="0"/>
    <n v="5.32"/>
    <x v="2"/>
    <n v="5"/>
    <x v="7"/>
    <x v="20"/>
    <x v="2"/>
    <d v="2023-03-01T00:00:00"/>
  </r>
  <r>
    <s v="ORD575"/>
    <s v="Elijah"/>
    <x v="2"/>
    <x v="4"/>
    <n v="7"/>
    <n v="35.380000000000003"/>
    <x v="442"/>
    <d v="2025-04-10T00:00:00"/>
    <x v="1"/>
    <n v="247.66000000000003"/>
    <x v="0"/>
    <n v="2"/>
    <x v="8"/>
    <x v="19"/>
    <x v="0"/>
    <d v="2025-03-17T00:00:00"/>
  </r>
  <r>
    <s v="ORD576"/>
    <s v="Emma"/>
    <x v="3"/>
    <x v="5"/>
    <n v="1"/>
    <n v="113.3"/>
    <x v="338"/>
    <d v="2024-08-12T00:00:00"/>
    <x v="0"/>
    <n v="113.3"/>
    <x v="0"/>
    <n v="7"/>
    <x v="2"/>
    <x v="98"/>
    <x v="1"/>
    <d v="2024-07-01T00:00:00"/>
  </r>
  <r>
    <s v="ORD577"/>
    <s v="Noah"/>
    <x v="1"/>
    <x v="9"/>
    <n v="1"/>
    <n v="35.93"/>
    <x v="162"/>
    <d v="2024-12-15T00:00:00"/>
    <x v="1"/>
    <n v="35.93"/>
    <x v="0"/>
    <n v="7"/>
    <x v="8"/>
    <x v="19"/>
    <x v="1"/>
    <d v="2024-11-29T00:00:00"/>
  </r>
  <r>
    <s v="ORD578"/>
    <s v="Sophia"/>
    <x v="2"/>
    <x v="8"/>
    <n v="7"/>
    <n v="21.99"/>
    <x v="364"/>
    <d v="2025-03-12T00:00:00"/>
    <x v="0"/>
    <n v="153.92999999999998"/>
    <x v="2"/>
    <n v="0"/>
    <x v="8"/>
    <x v="19"/>
    <x v="0"/>
    <d v="2025-01-27T00:00:00"/>
  </r>
  <r>
    <s v="ORD579"/>
    <s v="Emma"/>
    <x v="3"/>
    <x v="3"/>
    <n v="3"/>
    <n v="292.01"/>
    <x v="443"/>
    <d v="2025-03-10T00:00:00"/>
    <x v="1"/>
    <n v="876.03"/>
    <x v="1"/>
    <n v="2"/>
    <x v="7"/>
    <x v="85"/>
    <x v="0"/>
    <d v="2025-01-25T00:00:00"/>
  </r>
  <r>
    <s v="ORD580"/>
    <s v="Noah"/>
    <x v="1"/>
    <x v="5"/>
    <n v="8"/>
    <n v="113.3"/>
    <x v="170"/>
    <d v="2023-05-07T00:00:00"/>
    <x v="1"/>
    <n v="906.4"/>
    <x v="0"/>
    <n v="5"/>
    <x v="5"/>
    <x v="59"/>
    <x v="2"/>
    <d v="2023-04-11T00:00:00"/>
  </r>
  <r>
    <s v="ORD581"/>
    <s v="Emma"/>
    <x v="3"/>
    <x v="9"/>
    <n v="2"/>
    <n v="35.93"/>
    <x v="146"/>
    <d v="2024-06-14T00:00:00"/>
    <x v="1"/>
    <n v="71.86"/>
    <x v="0"/>
    <n v="17"/>
    <x v="5"/>
    <x v="64"/>
    <x v="1"/>
    <d v="2024-05-13T00:00:00"/>
  </r>
  <r>
    <s v="ORD582"/>
    <s v="William"/>
    <x v="0"/>
    <x v="9"/>
    <n v="4"/>
    <n v="35.93"/>
    <x v="444"/>
    <d v="2023-10-11T00:00:00"/>
    <x v="0"/>
    <n v="143.72"/>
    <x v="0"/>
    <n v="4"/>
    <x v="9"/>
    <x v="69"/>
    <x v="2"/>
    <d v="2023-09-20T00:00:00"/>
  </r>
  <r>
    <s v="ORD583"/>
    <s v="Noah"/>
    <x v="1"/>
    <x v="9"/>
    <n v="9"/>
    <n v="35.93"/>
    <x v="445"/>
    <d v="2024-03-26T00:00:00"/>
    <x v="0"/>
    <n v="323.37"/>
    <x v="0"/>
    <n v="9"/>
    <x v="6"/>
    <x v="29"/>
    <x v="1"/>
    <d v="2024-02-24T00:00:00"/>
  </r>
  <r>
    <s v="ORD584"/>
    <s v="Emma"/>
    <x v="3"/>
    <x v="9"/>
    <n v="10"/>
    <n v="35.93"/>
    <x v="420"/>
    <d v="2025-02-09T00:00:00"/>
    <x v="1"/>
    <n v="359.3"/>
    <x v="0"/>
    <n v="10"/>
    <x v="1"/>
    <x v="23"/>
    <x v="0"/>
    <d v="2025-01-09T00:00:00"/>
  </r>
  <r>
    <s v="ORD585"/>
    <s v="William"/>
    <x v="0"/>
    <x v="5"/>
    <n v="4"/>
    <n v="113.3"/>
    <x v="446"/>
    <d v="2025-12-09T00:00:00"/>
    <x v="0"/>
    <n v="453.2"/>
    <x v="0"/>
    <n v="1"/>
    <x v="9"/>
    <x v="74"/>
    <x v="0"/>
    <d v="2025-11-24T00:00:00"/>
  </r>
  <r>
    <s v="ORD586"/>
    <s v="Olivia"/>
    <x v="2"/>
    <x v="5"/>
    <n v="7"/>
    <n v="113.3"/>
    <x v="447"/>
    <d v="2023-08-03T00:00:00"/>
    <x v="1"/>
    <n v="793.1"/>
    <x v="0"/>
    <n v="14"/>
    <x v="6"/>
    <x v="29"/>
    <x v="2"/>
    <d v="2023-07-04T00:00:00"/>
  </r>
  <r>
    <s v="ORD587"/>
    <s v="Olivia"/>
    <x v="2"/>
    <x v="6"/>
    <n v="5"/>
    <n v="3.51"/>
    <x v="90"/>
    <d v="2023-09-27T00:00:00"/>
    <x v="1"/>
    <n v="17.549999999999997"/>
    <x v="2"/>
    <n v="4"/>
    <x v="8"/>
    <x v="97"/>
    <x v="2"/>
    <d v="2023-09-02T00:00:00"/>
  </r>
  <r>
    <s v="ORD588"/>
    <s v="Mia"/>
    <x v="1"/>
    <x v="4"/>
    <n v="6"/>
    <n v="35.380000000000003"/>
    <x v="448"/>
    <d v="2025-12-27T00:00:00"/>
    <x v="1"/>
    <n v="212.28000000000003"/>
    <x v="0"/>
    <n v="10"/>
    <x v="1"/>
    <x v="79"/>
    <x v="0"/>
    <d v="2025-11-16T00:00:00"/>
  </r>
  <r>
    <s v="ORD589"/>
    <s v="Elijah"/>
    <x v="2"/>
    <x v="6"/>
    <n v="8"/>
    <n v="3.51"/>
    <x v="449"/>
    <d v="2025-06-07T00:00:00"/>
    <x v="0"/>
    <n v="28.08"/>
    <x v="2"/>
    <n v="9"/>
    <x v="3"/>
    <x v="15"/>
    <x v="0"/>
    <d v="2025-05-10T00:00:00"/>
  </r>
  <r>
    <s v="ORD590"/>
    <s v="Sophia"/>
    <x v="2"/>
    <x v="0"/>
    <n v="1"/>
    <n v="226.86"/>
    <x v="450"/>
    <d v="2025-08-05T00:00:00"/>
    <x v="0"/>
    <n v="226.86"/>
    <x v="0"/>
    <n v="8"/>
    <x v="1"/>
    <x v="2"/>
    <x v="0"/>
    <d v="2025-06-23T00:00:00"/>
  </r>
  <r>
    <s v="ORD591"/>
    <s v="Noah"/>
    <x v="1"/>
    <x v="8"/>
    <n v="9"/>
    <n v="21.99"/>
    <x v="451"/>
    <d v="2025-09-04T00:00:00"/>
    <x v="0"/>
    <n v="197.91"/>
    <x v="2"/>
    <n v="7"/>
    <x v="5"/>
    <x v="96"/>
    <x v="0"/>
    <d v="2025-08-08T00:00:00"/>
  </r>
  <r>
    <s v="ORD592"/>
    <s v="Olivia"/>
    <x v="2"/>
    <x v="1"/>
    <n v="5"/>
    <n v="177.37"/>
    <x v="452"/>
    <d v="2024-12-28T00:00:00"/>
    <x v="0"/>
    <n v="886.85"/>
    <x v="1"/>
    <n v="5"/>
    <x v="9"/>
    <x v="53"/>
    <x v="1"/>
    <d v="2024-12-09T00:00:00"/>
  </r>
  <r>
    <s v="ORD593"/>
    <s v="Noah"/>
    <x v="1"/>
    <x v="4"/>
    <n v="5"/>
    <n v="35.380000000000003"/>
    <x v="377"/>
    <d v="2024-08-06T00:00:00"/>
    <x v="1"/>
    <n v="176.9"/>
    <x v="0"/>
    <n v="5"/>
    <x v="2"/>
    <x v="9"/>
    <x v="1"/>
    <d v="2024-07-10T00:00:00"/>
  </r>
  <r>
    <s v="ORD594"/>
    <s v="Olivia"/>
    <x v="2"/>
    <x v="4"/>
    <n v="3"/>
    <n v="35.380000000000003"/>
    <x v="94"/>
    <d v="2024-09-18T00:00:00"/>
    <x v="1"/>
    <n v="106.14000000000001"/>
    <x v="0"/>
    <n v="5"/>
    <x v="1"/>
    <x v="23"/>
    <x v="1"/>
    <d v="2024-08-25T00:00:00"/>
  </r>
  <r>
    <s v="ORD595"/>
    <s v="Mia"/>
    <x v="1"/>
    <x v="4"/>
    <n v="5"/>
    <n v="35.380000000000003"/>
    <x v="453"/>
    <d v="2024-01-13T00:00:00"/>
    <x v="0"/>
    <n v="176.9"/>
    <x v="0"/>
    <n v="12"/>
    <x v="8"/>
    <x v="94"/>
    <x v="2"/>
    <d v="2023-12-26T00:00:00"/>
  </r>
  <r>
    <s v="ORD596"/>
    <s v="James"/>
    <x v="3"/>
    <x v="3"/>
    <n v="4"/>
    <n v="292.01"/>
    <x v="198"/>
    <d v="2024-08-14T00:00:00"/>
    <x v="0"/>
    <n v="1168.04"/>
    <x v="1"/>
    <n v="9"/>
    <x v="9"/>
    <x v="51"/>
    <x v="1"/>
    <d v="2024-07-16T00:00:00"/>
  </r>
  <r>
    <s v="ORD597"/>
    <s v="Elijah"/>
    <x v="2"/>
    <x v="6"/>
    <n v="7"/>
    <n v="3.51"/>
    <x v="454"/>
    <d v="2023-05-10T00:00:00"/>
    <x v="0"/>
    <n v="24.57"/>
    <x v="2"/>
    <n v="16"/>
    <x v="8"/>
    <x v="54"/>
    <x v="2"/>
    <d v="2023-04-12T00:00:00"/>
  </r>
  <r>
    <s v="ORD598"/>
    <s v="Liam"/>
    <x v="1"/>
    <x v="9"/>
    <n v="1"/>
    <n v="35.93"/>
    <x v="234"/>
    <d v="2025-03-22T00:00:00"/>
    <x v="0"/>
    <n v="35.93"/>
    <x v="0"/>
    <n v="6"/>
    <x v="4"/>
    <x v="42"/>
    <x v="0"/>
    <d v="2025-02-09T00:00:00"/>
  </r>
  <r>
    <s v="ORD599"/>
    <s v="Noah"/>
    <x v="1"/>
    <x v="4"/>
    <n v="8"/>
    <n v="35.380000000000003"/>
    <x v="455"/>
    <d v="2025-04-14T00:00:00"/>
    <x v="1"/>
    <n v="283.04000000000002"/>
    <x v="0"/>
    <n v="13"/>
    <x v="4"/>
    <x v="28"/>
    <x v="0"/>
    <d v="2025-03-05T00:00:00"/>
  </r>
  <r>
    <s v="ORD600"/>
    <s v="Liam"/>
    <x v="1"/>
    <x v="6"/>
    <n v="10"/>
    <n v="3.51"/>
    <x v="456"/>
    <d v="2023-09-07T00:00:00"/>
    <x v="0"/>
    <n v="35.099999999999994"/>
    <x v="2"/>
    <n v="3"/>
    <x v="8"/>
    <x v="41"/>
    <x v="2"/>
    <d v="2023-07-30T00:00:00"/>
  </r>
  <r>
    <s v="ORD601"/>
    <s v="Ishita"/>
    <x v="1"/>
    <x v="8"/>
    <n v="4"/>
    <n v="21.99"/>
    <x v="21"/>
    <d v="2023-05-23T00:00:00"/>
    <x v="1"/>
    <n v="87.96"/>
    <x v="2"/>
    <n v="6"/>
    <x v="4"/>
    <x v="52"/>
    <x v="2"/>
    <d v="2023-04-27T00:00:00"/>
  </r>
  <r>
    <s v="ORD602"/>
    <s v="Olivia"/>
    <x v="2"/>
    <x v="7"/>
    <n v="9"/>
    <n v="76.069999999999993"/>
    <x v="457"/>
    <d v="2024-01-09T00:00:00"/>
    <x v="0"/>
    <n v="684.62999999999988"/>
    <x v="0"/>
    <n v="14"/>
    <x v="9"/>
    <x v="58"/>
    <x v="2"/>
    <d v="2023-11-28T00:00:00"/>
  </r>
  <r>
    <s v="ORD603"/>
    <s v="Noah"/>
    <x v="1"/>
    <x v="1"/>
    <n v="3"/>
    <n v="177.37"/>
    <x v="225"/>
    <d v="2025-06-26T00:00:00"/>
    <x v="1"/>
    <n v="532.11"/>
    <x v="1"/>
    <n v="6"/>
    <x v="0"/>
    <x v="34"/>
    <x v="0"/>
    <d v="2025-05-26T00:00:00"/>
  </r>
  <r>
    <s v="ORD604"/>
    <s v="Olivia"/>
    <x v="2"/>
    <x v="0"/>
    <n v="3"/>
    <n v="226.86"/>
    <x v="458"/>
    <d v="2023-07-21T00:00:00"/>
    <x v="1"/>
    <n v="680.58"/>
    <x v="0"/>
    <n v="9"/>
    <x v="3"/>
    <x v="92"/>
    <x v="2"/>
    <d v="2023-07-03T00:00:00"/>
  </r>
  <r>
    <s v="ORD605"/>
    <s v="Mia"/>
    <x v="1"/>
    <x v="9"/>
    <n v="2"/>
    <n v="35.93"/>
    <x v="324"/>
    <d v="2025-11-09T00:00:00"/>
    <x v="0"/>
    <n v="71.86"/>
    <x v="0"/>
    <n v="7"/>
    <x v="4"/>
    <x v="32"/>
    <x v="0"/>
    <d v="2025-10-23T00:00:00"/>
  </r>
  <r>
    <s v="ORD606"/>
    <s v="Ava"/>
    <x v="1"/>
    <x v="3"/>
    <n v="2"/>
    <n v="292.01"/>
    <x v="459"/>
    <d v="2024-03-04T00:00:00"/>
    <x v="0"/>
    <n v="584.02"/>
    <x v="1"/>
    <n v="0"/>
    <x v="9"/>
    <x v="58"/>
    <x v="1"/>
    <d v="2024-01-21T00:00:00"/>
  </r>
  <r>
    <s v="ORD607"/>
    <s v="Emma"/>
    <x v="3"/>
    <x v="0"/>
    <n v="10"/>
    <n v="226.86"/>
    <x v="289"/>
    <d v="2025-07-01T00:00:00"/>
    <x v="1"/>
    <n v="2268.6000000000004"/>
    <x v="0"/>
    <n v="1"/>
    <x v="8"/>
    <x v="54"/>
    <x v="0"/>
    <d v="2025-05-25T00:00:00"/>
  </r>
  <r>
    <s v="ORD608"/>
    <s v="Elijah"/>
    <x v="2"/>
    <x v="0"/>
    <n v="8"/>
    <n v="226.86"/>
    <x v="460"/>
    <d v="2023-12-31T00:00:00"/>
    <x v="1"/>
    <n v="1814.88"/>
    <x v="0"/>
    <n v="9"/>
    <x v="1"/>
    <x v="44"/>
    <x v="2"/>
    <d v="2023-12-03T00:00:00"/>
  </r>
  <r>
    <s v="ORD609"/>
    <s v="Ava"/>
    <x v="1"/>
    <x v="8"/>
    <n v="2"/>
    <n v="21.99"/>
    <x v="461"/>
    <d v="2023-09-01T00:00:00"/>
    <x v="0"/>
    <n v="43.98"/>
    <x v="2"/>
    <n v="9"/>
    <x v="5"/>
    <x v="21"/>
    <x v="2"/>
    <d v="2023-07-26T00:00:00"/>
  </r>
  <r>
    <s v="ORD610"/>
    <s v="Elijah"/>
    <x v="2"/>
    <x v="4"/>
    <n v="7"/>
    <n v="35.380000000000003"/>
    <x v="147"/>
    <d v="2024-08-24T00:00:00"/>
    <x v="0"/>
    <n v="247.66000000000003"/>
    <x v="0"/>
    <n v="6"/>
    <x v="5"/>
    <x v="47"/>
    <x v="1"/>
    <d v="2024-08-06T00:00:00"/>
  </r>
  <r>
    <s v="ORD611"/>
    <s v="Elijah"/>
    <x v="2"/>
    <x v="4"/>
    <n v="4"/>
    <n v="35.380000000000003"/>
    <x v="462"/>
    <d v="2025-10-18T00:00:00"/>
    <x v="1"/>
    <n v="141.52000000000001"/>
    <x v="0"/>
    <n v="12"/>
    <x v="3"/>
    <x v="5"/>
    <x v="0"/>
    <d v="2025-09-28T00:00:00"/>
  </r>
  <r>
    <s v="ORD612"/>
    <s v="Noah"/>
    <x v="1"/>
    <x v="3"/>
    <n v="9"/>
    <n v="292.01"/>
    <x v="137"/>
    <d v="2024-11-16T00:00:00"/>
    <x v="0"/>
    <n v="2628.09"/>
    <x v="1"/>
    <n v="5"/>
    <x v="8"/>
    <x v="67"/>
    <x v="1"/>
    <d v="2024-10-24T00:00:00"/>
  </r>
  <r>
    <s v="ORD613"/>
    <s v="Elijah"/>
    <x v="1"/>
    <x v="7"/>
    <n v="3"/>
    <n v="76.069999999999993"/>
    <x v="463"/>
    <d v="2025-05-08T00:00:00"/>
    <x v="1"/>
    <n v="228.20999999999998"/>
    <x v="0"/>
    <n v="4"/>
    <x v="4"/>
    <x v="31"/>
    <x v="0"/>
    <d v="2025-04-13T00:00:00"/>
  </r>
  <r>
    <s v="ORD614"/>
    <s v="Elijah"/>
    <x v="1"/>
    <x v="6"/>
    <n v="7"/>
    <n v="3.51"/>
    <x v="162"/>
    <d v="2025-01-04T00:00:00"/>
    <x v="1"/>
    <n v="24.57"/>
    <x v="2"/>
    <n v="15"/>
    <x v="0"/>
    <x v="49"/>
    <x v="1"/>
    <d v="2024-11-29T00:00:00"/>
  </r>
  <r>
    <s v="ORD615"/>
    <s v="Noah"/>
    <x v="1"/>
    <x v="2"/>
    <n v="7"/>
    <n v="0.76"/>
    <x v="464"/>
    <d v="2023-10-14T00:00:00"/>
    <x v="0"/>
    <n v="5.32"/>
    <x v="2"/>
    <n v="9"/>
    <x v="5"/>
    <x v="46"/>
    <x v="2"/>
    <d v="2023-09-05T00:00:00"/>
  </r>
  <r>
    <s v="ORD616"/>
    <s v="Liam"/>
    <x v="2"/>
    <x v="2"/>
    <n v="2"/>
    <n v="0.76"/>
    <x v="465"/>
    <d v="2024-03-20T00:00:00"/>
    <x v="1"/>
    <n v="1.52"/>
    <x v="2"/>
    <n v="7"/>
    <x v="6"/>
    <x v="93"/>
    <x v="1"/>
    <d v="2024-02-08T00:00:00"/>
  </r>
  <r>
    <s v="ORD617"/>
    <s v="Liam"/>
    <x v="2"/>
    <x v="9"/>
    <n v="4"/>
    <n v="35.93"/>
    <x v="96"/>
    <d v="2024-07-03T00:00:00"/>
    <x v="1"/>
    <n v="143.72"/>
    <x v="0"/>
    <n v="18"/>
    <x v="1"/>
    <x v="23"/>
    <x v="1"/>
    <d v="2024-06-18T00:00:00"/>
  </r>
  <r>
    <s v="ORD618"/>
    <s v="Liam"/>
    <x v="2"/>
    <x v="2"/>
    <n v="3"/>
    <n v="0.76"/>
    <x v="466"/>
    <d v="2023-09-16T00:00:00"/>
    <x v="1"/>
    <n v="2.2800000000000002"/>
    <x v="2"/>
    <n v="10"/>
    <x v="2"/>
    <x v="23"/>
    <x v="2"/>
    <d v="2023-08-18T00:00:00"/>
  </r>
  <r>
    <s v="ORD619"/>
    <s v="James"/>
    <x v="3"/>
    <x v="0"/>
    <n v="4"/>
    <n v="226.86"/>
    <x v="69"/>
    <d v="2023-07-31T00:00:00"/>
    <x v="1"/>
    <n v="907.44"/>
    <x v="0"/>
    <n v="16"/>
    <x v="6"/>
    <x v="36"/>
    <x v="2"/>
    <d v="2023-07-07T00:00:00"/>
  </r>
  <r>
    <s v="ORD620"/>
    <s v="Ishita"/>
    <x v="1"/>
    <x v="3"/>
    <n v="2"/>
    <n v="292.01"/>
    <x v="467"/>
    <d v="2024-07-12T00:00:00"/>
    <x v="0"/>
    <n v="584.02"/>
    <x v="1"/>
    <n v="5"/>
    <x v="6"/>
    <x v="83"/>
    <x v="1"/>
    <d v="2024-06-27T00:00:00"/>
  </r>
  <r>
    <s v="ORD621"/>
    <s v="Ava"/>
    <x v="1"/>
    <x v="8"/>
    <n v="9"/>
    <n v="21.99"/>
    <x v="468"/>
    <d v="2026-01-21T00:00:00"/>
    <x v="1"/>
    <n v="197.91"/>
    <x v="2"/>
    <n v="19"/>
    <x v="2"/>
    <x v="65"/>
    <x v="0"/>
    <d v="2025-12-07T00:00:00"/>
  </r>
  <r>
    <s v="ORD622"/>
    <s v="Olivia"/>
    <x v="2"/>
    <x v="8"/>
    <n v="3"/>
    <n v="21.99"/>
    <x v="49"/>
    <d v="2024-10-19T00:00:00"/>
    <x v="1"/>
    <n v="65.97"/>
    <x v="2"/>
    <n v="5"/>
    <x v="5"/>
    <x v="96"/>
    <x v="1"/>
    <d v="2024-09-16T00:00:00"/>
  </r>
  <r>
    <s v="ORD623"/>
    <s v="Emma"/>
    <x v="3"/>
    <x v="2"/>
    <n v="2"/>
    <n v="0.76"/>
    <x v="469"/>
    <d v="2024-02-12T00:00:00"/>
    <x v="1"/>
    <n v="1.52"/>
    <x v="2"/>
    <n v="13"/>
    <x v="7"/>
    <x v="33"/>
    <x v="1"/>
    <d v="2024-01-18T00:00:00"/>
  </r>
  <r>
    <s v="ORD624"/>
    <s v="James"/>
    <x v="3"/>
    <x v="2"/>
    <n v="1"/>
    <n v="0.76"/>
    <x v="470"/>
    <d v="2024-01-31T00:00:00"/>
    <x v="0"/>
    <n v="0.76"/>
    <x v="2"/>
    <n v="8"/>
    <x v="2"/>
    <x v="76"/>
    <x v="1"/>
    <d v="2024-01-16T00:00:00"/>
  </r>
  <r>
    <s v="ORD625"/>
    <s v="Ishita"/>
    <x v="1"/>
    <x v="8"/>
    <n v="1"/>
    <n v="21.99"/>
    <x v="471"/>
    <d v="2025-04-22T00:00:00"/>
    <x v="0"/>
    <n v="21.99"/>
    <x v="2"/>
    <n v="5"/>
    <x v="4"/>
    <x v="40"/>
    <x v="0"/>
    <d v="2025-04-01T00:00:00"/>
  </r>
  <r>
    <s v="ORD626"/>
    <s v="James"/>
    <x v="0"/>
    <x v="5"/>
    <n v="5"/>
    <n v="113.3"/>
    <x v="243"/>
    <d v="2024-04-30T00:00:00"/>
    <x v="1"/>
    <n v="566.5"/>
    <x v="0"/>
    <n v="3"/>
    <x v="4"/>
    <x v="86"/>
    <x v="1"/>
    <d v="2024-03-16T00:00:00"/>
  </r>
  <r>
    <s v="ORD627"/>
    <s v="Olivia"/>
    <x v="2"/>
    <x v="2"/>
    <n v="1"/>
    <n v="0.76"/>
    <x v="123"/>
    <d v="2025-09-10T00:00:00"/>
    <x v="1"/>
    <n v="0.76"/>
    <x v="2"/>
    <n v="17"/>
    <x v="0"/>
    <x v="4"/>
    <x v="0"/>
    <d v="2025-08-19T00:00:00"/>
  </r>
  <r>
    <s v="ORD628"/>
    <s v="William"/>
    <x v="0"/>
    <x v="0"/>
    <n v="9"/>
    <n v="226.86"/>
    <x v="472"/>
    <d v="2025-12-02T00:00:00"/>
    <x v="0"/>
    <n v="2041.7400000000002"/>
    <x v="0"/>
    <n v="13"/>
    <x v="2"/>
    <x v="98"/>
    <x v="0"/>
    <d v="2025-10-31T00:00:00"/>
  </r>
  <r>
    <s v="ORD629"/>
    <s v="Ava"/>
    <x v="1"/>
    <x v="2"/>
    <n v="7"/>
    <n v="0.76"/>
    <x v="473"/>
    <d v="2024-02-17T00:00:00"/>
    <x v="1"/>
    <n v="5.32"/>
    <x v="2"/>
    <n v="15"/>
    <x v="1"/>
    <x v="66"/>
    <x v="1"/>
    <d v="2024-01-28T00:00:00"/>
  </r>
  <r>
    <s v="ORD630"/>
    <s v="Sophia"/>
    <x v="2"/>
    <x v="7"/>
    <n v="5"/>
    <n v="76.069999999999993"/>
    <x v="318"/>
    <d v="2025-02-25T00:00:00"/>
    <x v="0"/>
    <n v="380.34999999999997"/>
    <x v="0"/>
    <n v="9"/>
    <x v="3"/>
    <x v="5"/>
    <x v="0"/>
    <d v="2025-01-26T00:00:00"/>
  </r>
  <r>
    <s v="ORD631"/>
    <s v="Liam"/>
    <x v="1"/>
    <x v="1"/>
    <n v="4"/>
    <n v="177.37"/>
    <x v="91"/>
    <d v="2023-03-01T00:00:00"/>
    <x v="1"/>
    <n v="709.48"/>
    <x v="1"/>
    <n v="12"/>
    <x v="0"/>
    <x v="99"/>
    <x v="2"/>
    <d v="2023-01-31T00:00:00"/>
  </r>
  <r>
    <s v="ORD632"/>
    <s v="Elijah"/>
    <x v="1"/>
    <x v="9"/>
    <n v="7"/>
    <n v="35.93"/>
    <x v="474"/>
    <d v="2025-11-01T00:00:00"/>
    <x v="1"/>
    <n v="251.51"/>
    <x v="0"/>
    <n v="4"/>
    <x v="8"/>
    <x v="68"/>
    <x v="0"/>
    <d v="2025-09-24T00:00:00"/>
  </r>
  <r>
    <s v="ORD633"/>
    <s v="Noah"/>
    <x v="1"/>
    <x v="4"/>
    <n v="9"/>
    <n v="35.380000000000003"/>
    <x v="184"/>
    <d v="2025-07-07T00:00:00"/>
    <x v="1"/>
    <n v="318.42"/>
    <x v="0"/>
    <n v="19"/>
    <x v="8"/>
    <x v="68"/>
    <x v="0"/>
    <d v="2025-05-29T00:00:00"/>
  </r>
  <r>
    <s v="ORD634"/>
    <s v="Emma"/>
    <x v="3"/>
    <x v="4"/>
    <n v="2"/>
    <n v="35.380000000000003"/>
    <x v="475"/>
    <d v="2023-09-13T00:00:00"/>
    <x v="1"/>
    <n v="70.760000000000005"/>
    <x v="0"/>
    <n v="14"/>
    <x v="5"/>
    <x v="64"/>
    <x v="2"/>
    <d v="2023-08-13T00:00:00"/>
  </r>
  <r>
    <s v="ORD635"/>
    <s v="Sophia"/>
    <x v="2"/>
    <x v="3"/>
    <n v="2"/>
    <n v="292.01"/>
    <x v="476"/>
    <d v="2024-09-06T00:00:00"/>
    <x v="1"/>
    <n v="584.02"/>
    <x v="1"/>
    <n v="19"/>
    <x v="4"/>
    <x v="13"/>
    <x v="1"/>
    <d v="2024-07-28T00:00:00"/>
  </r>
  <r>
    <s v="ORD636"/>
    <s v="Noah"/>
    <x v="1"/>
    <x v="3"/>
    <n v="7"/>
    <n v="292.01"/>
    <x v="477"/>
    <d v="2025-02-21T00:00:00"/>
    <x v="0"/>
    <n v="2044.07"/>
    <x v="1"/>
    <n v="6"/>
    <x v="1"/>
    <x v="23"/>
    <x v="0"/>
    <d v="2025-02-03T00:00:00"/>
  </r>
  <r>
    <s v="ORD637"/>
    <s v="James"/>
    <x v="3"/>
    <x v="9"/>
    <n v="4"/>
    <n v="35.93"/>
    <x v="350"/>
    <d v="2024-03-20T00:00:00"/>
    <x v="1"/>
    <n v="143.72"/>
    <x v="0"/>
    <n v="14"/>
    <x v="6"/>
    <x v="73"/>
    <x v="1"/>
    <d v="2024-03-02T00:00:00"/>
  </r>
  <r>
    <s v="ORD638"/>
    <s v="Liam"/>
    <x v="2"/>
    <x v="9"/>
    <n v="9"/>
    <n v="35.93"/>
    <x v="304"/>
    <d v="2025-09-28T00:00:00"/>
    <x v="0"/>
    <n v="323.37"/>
    <x v="0"/>
    <n v="4"/>
    <x v="1"/>
    <x v="79"/>
    <x v="0"/>
    <d v="2025-08-16T00:00:00"/>
  </r>
  <r>
    <s v="ORD639"/>
    <s v="Emma"/>
    <x v="3"/>
    <x v="1"/>
    <n v="8"/>
    <n v="177.37"/>
    <x v="478"/>
    <d v="2023-12-02T00:00:00"/>
    <x v="0"/>
    <n v="1418.96"/>
    <x v="1"/>
    <n v="2"/>
    <x v="6"/>
    <x v="29"/>
    <x v="2"/>
    <d v="2023-10-23T00:00:00"/>
  </r>
  <r>
    <s v="ORD640"/>
    <s v="Ishita"/>
    <x v="1"/>
    <x v="8"/>
    <n v="8"/>
    <n v="21.99"/>
    <x v="280"/>
    <d v="2025-04-19T00:00:00"/>
    <x v="0"/>
    <n v="175.92"/>
    <x v="1"/>
    <n v="6"/>
    <x v="0"/>
    <x v="49"/>
    <x v="0"/>
    <d v="2025-03-08T00:00:00"/>
  </r>
  <r>
    <s v="ORD641"/>
    <s v="Sophia"/>
    <x v="2"/>
    <x v="8"/>
    <n v="9"/>
    <n v="21.99"/>
    <x v="479"/>
    <d v="2023-07-05T00:00:00"/>
    <x v="0"/>
    <n v="197.91"/>
    <x v="1"/>
    <n v="18"/>
    <x v="2"/>
    <x v="76"/>
    <x v="2"/>
    <d v="2023-06-06T00:00:00"/>
  </r>
  <r>
    <s v="ORD642"/>
    <s v="Olivia"/>
    <x v="2"/>
    <x v="3"/>
    <n v="10"/>
    <n v="292.01"/>
    <x v="480"/>
    <d v="2025-07-21T00:00:00"/>
    <x v="1"/>
    <n v="2920.1"/>
    <x v="1"/>
    <n v="18"/>
    <x v="7"/>
    <x v="25"/>
    <x v="0"/>
    <d v="2025-06-25T00:00:00"/>
  </r>
  <r>
    <s v="ORD643"/>
    <s v="Ishita"/>
    <x v="1"/>
    <x v="1"/>
    <n v="4"/>
    <n v="177.37"/>
    <x v="481"/>
    <d v="2024-02-16T00:00:00"/>
    <x v="1"/>
    <n v="709.48"/>
    <x v="1"/>
    <n v="0"/>
    <x v="7"/>
    <x v="25"/>
    <x v="1"/>
    <d v="2024-01-22T00:00:00"/>
  </r>
  <r>
    <s v="ORD644"/>
    <s v="Sophia"/>
    <x v="2"/>
    <x v="2"/>
    <n v="7"/>
    <n v="0.76"/>
    <x v="482"/>
    <d v="2023-08-02T00:00:00"/>
    <x v="1"/>
    <n v="5.32"/>
    <x v="2"/>
    <n v="14"/>
    <x v="0"/>
    <x v="49"/>
    <x v="2"/>
    <d v="2023-06-29T00:00:00"/>
  </r>
  <r>
    <s v="ORD645"/>
    <s v="Mia"/>
    <x v="1"/>
    <x v="6"/>
    <n v="4"/>
    <n v="3.51"/>
    <x v="483"/>
    <d v="2023-12-07T00:00:00"/>
    <x v="1"/>
    <n v="14.04"/>
    <x v="2"/>
    <n v="11"/>
    <x v="8"/>
    <x v="30"/>
    <x v="2"/>
    <d v="2023-10-31T00:00:00"/>
  </r>
  <r>
    <s v="ORD646"/>
    <s v="Ishita"/>
    <x v="1"/>
    <x v="8"/>
    <n v="6"/>
    <n v="21.99"/>
    <x v="217"/>
    <d v="2023-02-01T00:00:00"/>
    <x v="0"/>
    <n v="131.94"/>
    <x v="2"/>
    <n v="17"/>
    <x v="7"/>
    <x v="90"/>
    <x v="2"/>
    <d v="2023-01-05T00:00:00"/>
  </r>
  <r>
    <s v="ORD647"/>
    <s v="Liam"/>
    <x v="1"/>
    <x v="6"/>
    <n v="10"/>
    <n v="3.51"/>
    <x v="484"/>
    <d v="2025-07-07T00:00:00"/>
    <x v="0"/>
    <n v="35.099999999999994"/>
    <x v="2"/>
    <n v="5"/>
    <x v="2"/>
    <x v="98"/>
    <x v="0"/>
    <d v="2025-06-05T00:00:00"/>
  </r>
  <r>
    <s v="ORD648"/>
    <s v="Elijah"/>
    <x v="1"/>
    <x v="6"/>
    <n v="4"/>
    <n v="3.51"/>
    <x v="485"/>
    <d v="2025-08-19T00:00:00"/>
    <x v="1"/>
    <n v="14.04"/>
    <x v="2"/>
    <n v="6"/>
    <x v="1"/>
    <x v="66"/>
    <x v="0"/>
    <d v="2025-07-18T00:00:00"/>
  </r>
  <r>
    <s v="ORD649"/>
    <s v="Elijah"/>
    <x v="1"/>
    <x v="9"/>
    <n v="2"/>
    <n v="35.93"/>
    <x v="486"/>
    <d v="2024-06-01T00:00:00"/>
    <x v="0"/>
    <n v="71.86"/>
    <x v="2"/>
    <n v="5"/>
    <x v="1"/>
    <x v="66"/>
    <x v="1"/>
    <d v="2024-04-26T00:00:00"/>
  </r>
  <r>
    <s v="ORD650"/>
    <s v="William"/>
    <x v="0"/>
    <x v="1"/>
    <n v="7"/>
    <n v="177.37"/>
    <x v="487"/>
    <d v="2024-03-07T00:00:00"/>
    <x v="1"/>
    <n v="1241.5900000000001"/>
    <x v="1"/>
    <n v="9"/>
    <x v="8"/>
    <x v="67"/>
    <x v="1"/>
    <d v="2024-02-17T00:00:00"/>
  </r>
  <r>
    <s v="ORD651"/>
    <s v="Ishita"/>
    <x v="1"/>
    <x v="4"/>
    <n v="7"/>
    <n v="35.380000000000003"/>
    <x v="488"/>
    <d v="2024-03-08T00:00:00"/>
    <x v="0"/>
    <n v="247.66000000000003"/>
    <x v="0"/>
    <n v="18"/>
    <x v="2"/>
    <x v="65"/>
    <x v="1"/>
    <d v="2024-02-11T00:00:00"/>
  </r>
  <r>
    <s v="ORD652"/>
    <s v="Liam"/>
    <x v="2"/>
    <x v="6"/>
    <n v="10"/>
    <n v="3.51"/>
    <x v="489"/>
    <d v="2024-07-15T00:00:00"/>
    <x v="1"/>
    <n v="35.099999999999994"/>
    <x v="2"/>
    <n v="11"/>
    <x v="9"/>
    <x v="53"/>
    <x v="1"/>
    <d v="2024-06-29T00:00:00"/>
  </r>
  <r>
    <s v="ORD653"/>
    <s v="James"/>
    <x v="0"/>
    <x v="5"/>
    <n v="7"/>
    <n v="113.3"/>
    <x v="490"/>
    <d v="2024-06-16T00:00:00"/>
    <x v="1"/>
    <n v="793.1"/>
    <x v="0"/>
    <n v="10"/>
    <x v="0"/>
    <x v="99"/>
    <x v="1"/>
    <d v="2024-05-29T00:00:00"/>
  </r>
  <r>
    <s v="ORD654"/>
    <s v="Olivia"/>
    <x v="2"/>
    <x v="4"/>
    <n v="10"/>
    <n v="35.380000000000003"/>
    <x v="386"/>
    <d v="2024-05-15T00:00:00"/>
    <x v="0"/>
    <n v="353.8"/>
    <x v="0"/>
    <n v="18"/>
    <x v="1"/>
    <x v="23"/>
    <x v="1"/>
    <d v="2024-04-30T00:00:00"/>
  </r>
  <r>
    <s v="ORD655"/>
    <s v="Sophia"/>
    <x v="2"/>
    <x v="7"/>
    <n v="10"/>
    <n v="76.069999999999993"/>
    <x v="491"/>
    <d v="2025-04-18T00:00:00"/>
    <x v="1"/>
    <n v="760.69999999999993"/>
    <x v="0"/>
    <n v="19"/>
    <x v="0"/>
    <x v="7"/>
    <x v="0"/>
    <d v="2025-03-26T00:00:00"/>
  </r>
  <r>
    <s v="ORD656"/>
    <s v="Sophia"/>
    <x v="2"/>
    <x v="7"/>
    <n v="7"/>
    <n v="76.069999999999993"/>
    <x v="475"/>
    <d v="2023-09-08T00:00:00"/>
    <x v="1"/>
    <n v="532.49"/>
    <x v="0"/>
    <n v="0"/>
    <x v="5"/>
    <x v="47"/>
    <x v="2"/>
    <d v="2023-08-13T00:00:00"/>
  </r>
  <r>
    <s v="ORD657"/>
    <s v="Olivia"/>
    <x v="2"/>
    <x v="5"/>
    <n v="5"/>
    <n v="113.3"/>
    <x v="344"/>
    <d v="2024-11-10T00:00:00"/>
    <x v="0"/>
    <n v="566.5"/>
    <x v="0"/>
    <n v="18"/>
    <x v="1"/>
    <x v="50"/>
    <x v="1"/>
    <d v="2024-10-13T00:00:00"/>
  </r>
  <r>
    <s v="ORD658"/>
    <s v="Noah"/>
    <x v="1"/>
    <x v="8"/>
    <n v="5"/>
    <n v="21.99"/>
    <x v="155"/>
    <d v="2023-06-20T00:00:00"/>
    <x v="1"/>
    <n v="109.94999999999999"/>
    <x v="2"/>
    <n v="13"/>
    <x v="7"/>
    <x v="62"/>
    <x v="2"/>
    <d v="2023-05-18T00:00:00"/>
  </r>
  <r>
    <s v="ORD659"/>
    <s v="Elijah"/>
    <x v="1"/>
    <x v="8"/>
    <n v="6"/>
    <n v="21.99"/>
    <x v="490"/>
    <d v="2024-06-19T00:00:00"/>
    <x v="0"/>
    <n v="131.94"/>
    <x v="2"/>
    <n v="10"/>
    <x v="2"/>
    <x v="43"/>
    <x v="1"/>
    <d v="2024-05-29T00:00:00"/>
  </r>
  <r>
    <s v="ORD660"/>
    <s v="Elijah"/>
    <x v="1"/>
    <x v="1"/>
    <n v="10"/>
    <n v="177.37"/>
    <x v="492"/>
    <d v="2023-06-13T00:00:00"/>
    <x v="0"/>
    <n v="1773.7"/>
    <x v="1"/>
    <n v="4"/>
    <x v="1"/>
    <x v="95"/>
    <x v="2"/>
    <d v="2023-05-06T00:00:00"/>
  </r>
  <r>
    <s v="ORD661"/>
    <s v="Liam"/>
    <x v="2"/>
    <x v="3"/>
    <n v="8"/>
    <n v="292.01"/>
    <x v="62"/>
    <d v="2025-10-18T00:00:00"/>
    <x v="1"/>
    <n v="2336.08"/>
    <x v="1"/>
    <n v="5"/>
    <x v="2"/>
    <x v="9"/>
    <x v="0"/>
    <d v="2025-09-04T00:00:00"/>
  </r>
  <r>
    <s v="ORD662"/>
    <s v="James"/>
    <x v="0"/>
    <x v="9"/>
    <n v="4"/>
    <n v="35.93"/>
    <x v="493"/>
    <d v="2024-06-12T00:00:00"/>
    <x v="0"/>
    <n v="143.72"/>
    <x v="0"/>
    <n v="15"/>
    <x v="0"/>
    <x v="77"/>
    <x v="1"/>
    <d v="2024-04-28T00:00:00"/>
  </r>
  <r>
    <s v="ORD663"/>
    <s v="Liam"/>
    <x v="1"/>
    <x v="2"/>
    <n v="6"/>
    <n v="0.76"/>
    <x v="494"/>
    <d v="2024-04-27T00:00:00"/>
    <x v="1"/>
    <n v="4.5600000000000005"/>
    <x v="2"/>
    <n v="9"/>
    <x v="4"/>
    <x v="6"/>
    <x v="1"/>
    <d v="2024-04-06T00:00:00"/>
  </r>
  <r>
    <s v="ORD664"/>
    <s v="Mia"/>
    <x v="1"/>
    <x v="0"/>
    <n v="1"/>
    <n v="226.86"/>
    <x v="495"/>
    <d v="2024-05-22T00:00:00"/>
    <x v="0"/>
    <n v="226.86"/>
    <x v="0"/>
    <n v="2"/>
    <x v="7"/>
    <x v="25"/>
    <x v="1"/>
    <d v="2024-05-03T00:00:00"/>
  </r>
  <r>
    <s v="ORD665"/>
    <s v="Ava"/>
    <x v="1"/>
    <x v="9"/>
    <n v="6"/>
    <n v="35.93"/>
    <x v="496"/>
    <d v="2023-05-01T00:00:00"/>
    <x v="1"/>
    <n v="215.57999999999998"/>
    <x v="0"/>
    <n v="16"/>
    <x v="5"/>
    <x v="47"/>
    <x v="2"/>
    <d v="2023-03-24T00:00:00"/>
  </r>
  <r>
    <s v="ORD666"/>
    <s v="Liam"/>
    <x v="2"/>
    <x v="7"/>
    <n v="8"/>
    <n v="76.069999999999993"/>
    <x v="82"/>
    <d v="2024-08-21T00:00:00"/>
    <x v="1"/>
    <n v="608.55999999999995"/>
    <x v="0"/>
    <n v="18"/>
    <x v="7"/>
    <x v="62"/>
    <x v="1"/>
    <d v="2024-07-31T00:00:00"/>
  </r>
  <r>
    <s v="ORD667"/>
    <s v="Elijah"/>
    <x v="2"/>
    <x v="6"/>
    <n v="7"/>
    <n v="3.51"/>
    <x v="424"/>
    <d v="2025-04-24T00:00:00"/>
    <x v="1"/>
    <n v="24.57"/>
    <x v="2"/>
    <n v="19"/>
    <x v="2"/>
    <x v="87"/>
    <x v="0"/>
    <d v="2025-03-14T00:00:00"/>
  </r>
  <r>
    <s v="ORD668"/>
    <s v="Liam"/>
    <x v="1"/>
    <x v="4"/>
    <n v="7"/>
    <n v="35.380000000000003"/>
    <x v="31"/>
    <d v="2025-03-05T00:00:00"/>
    <x v="0"/>
    <n v="247.66000000000003"/>
    <x v="0"/>
    <n v="0"/>
    <x v="4"/>
    <x v="32"/>
    <x v="0"/>
    <d v="2025-01-22T00:00:00"/>
  </r>
  <r>
    <s v="ORD669"/>
    <s v="Olivia"/>
    <x v="2"/>
    <x v="0"/>
    <n v="1"/>
    <n v="226.86"/>
    <x v="497"/>
    <d v="2023-08-29T00:00:00"/>
    <x v="1"/>
    <n v="226.86"/>
    <x v="0"/>
    <n v="4"/>
    <x v="3"/>
    <x v="39"/>
    <x v="2"/>
    <d v="2023-08-10T00:00:00"/>
  </r>
  <r>
    <s v="ORD670"/>
    <s v="James"/>
    <x v="3"/>
    <x v="1"/>
    <n v="3"/>
    <n v="177.37"/>
    <x v="498"/>
    <d v="2023-11-13T00:00:00"/>
    <x v="0"/>
    <n v="532.11"/>
    <x v="1"/>
    <n v="7"/>
    <x v="3"/>
    <x v="89"/>
    <x v="2"/>
    <d v="2023-10-05T00:00:00"/>
  </r>
  <r>
    <s v="ORD671"/>
    <s v="Elijah"/>
    <x v="1"/>
    <x v="1"/>
    <n v="9"/>
    <n v="177.37"/>
    <x v="499"/>
    <d v="2025-02-11T00:00:00"/>
    <x v="1"/>
    <n v="1596.33"/>
    <x v="1"/>
    <n v="19"/>
    <x v="9"/>
    <x v="84"/>
    <x v="0"/>
    <d v="2025-01-13T00:00:00"/>
  </r>
  <r>
    <s v="ORD672"/>
    <s v="Mia"/>
    <x v="1"/>
    <x v="4"/>
    <n v="1"/>
    <n v="35.380000000000003"/>
    <x v="500"/>
    <d v="2025-07-07T00:00:00"/>
    <x v="1"/>
    <n v="35.380000000000003"/>
    <x v="0"/>
    <n v="9"/>
    <x v="3"/>
    <x v="56"/>
    <x v="0"/>
    <d v="2025-06-01T00:00:00"/>
  </r>
  <r>
    <s v="ORD673"/>
    <s v="Emma"/>
    <x v="3"/>
    <x v="5"/>
    <n v="3"/>
    <n v="113.3"/>
    <x v="501"/>
    <d v="2023-02-14T00:00:00"/>
    <x v="1"/>
    <n v="339.9"/>
    <x v="0"/>
    <n v="9"/>
    <x v="9"/>
    <x v="74"/>
    <x v="2"/>
    <d v="2023-01-29T00:00:00"/>
  </r>
  <r>
    <s v="ORD674"/>
    <s v="James"/>
    <x v="0"/>
    <x v="1"/>
    <n v="9"/>
    <n v="177.37"/>
    <x v="422"/>
    <d v="2025-02-09T00:00:00"/>
    <x v="1"/>
    <n v="1596.33"/>
    <x v="1"/>
    <n v="4"/>
    <x v="6"/>
    <x v="72"/>
    <x v="0"/>
    <d v="2025-01-14T00:00:00"/>
  </r>
  <r>
    <s v="ORD675"/>
    <s v="Olivia"/>
    <x v="2"/>
    <x v="3"/>
    <n v="9"/>
    <n v="292.01"/>
    <x v="377"/>
    <d v="2024-08-21T00:00:00"/>
    <x v="1"/>
    <n v="2628.09"/>
    <x v="1"/>
    <n v="16"/>
    <x v="5"/>
    <x v="46"/>
    <x v="1"/>
    <d v="2024-07-10T00:00:00"/>
  </r>
  <r>
    <s v="ORD676"/>
    <s v="Elijah"/>
    <x v="1"/>
    <x v="8"/>
    <n v="10"/>
    <n v="21.99"/>
    <x v="502"/>
    <d v="2025-08-27T00:00:00"/>
    <x v="0"/>
    <n v="219.89999999999998"/>
    <x v="2"/>
    <n v="14"/>
    <x v="5"/>
    <x v="21"/>
    <x v="0"/>
    <d v="2025-07-21T00:00:00"/>
  </r>
  <r>
    <s v="ORD677"/>
    <s v="Olivia"/>
    <x v="2"/>
    <x v="8"/>
    <n v="3"/>
    <n v="21.99"/>
    <x v="419"/>
    <d v="2026-01-18T00:00:00"/>
    <x v="1"/>
    <n v="65.97"/>
    <x v="2"/>
    <n v="6"/>
    <x v="9"/>
    <x v="45"/>
    <x v="0"/>
    <d v="2025-12-08T00:00:00"/>
  </r>
  <r>
    <s v="ORD678"/>
    <s v="James"/>
    <x v="3"/>
    <x v="5"/>
    <n v="4"/>
    <n v="113.3"/>
    <x v="503"/>
    <d v="2023-10-05T00:00:00"/>
    <x v="1"/>
    <n v="453.2"/>
    <x v="0"/>
    <n v="10"/>
    <x v="8"/>
    <x v="38"/>
    <x v="2"/>
    <d v="2023-09-18T00:00:00"/>
  </r>
  <r>
    <s v="ORD679"/>
    <s v="Elijah"/>
    <x v="2"/>
    <x v="1"/>
    <n v="6"/>
    <n v="177.37"/>
    <x v="504"/>
    <d v="2024-04-16T00:00:00"/>
    <x v="0"/>
    <n v="1064.22"/>
    <x v="1"/>
    <n v="10"/>
    <x v="0"/>
    <x v="99"/>
    <x v="1"/>
    <d v="2024-04-01T00:00:00"/>
  </r>
  <r>
    <s v="ORD680"/>
    <s v="Emma"/>
    <x v="3"/>
    <x v="7"/>
    <n v="2"/>
    <n v="76.069999999999993"/>
    <x v="505"/>
    <d v="2025-09-10T00:00:00"/>
    <x v="1"/>
    <n v="152.13999999999999"/>
    <x v="0"/>
    <n v="0"/>
    <x v="7"/>
    <x v="60"/>
    <x v="0"/>
    <d v="2025-08-01T00:00:00"/>
  </r>
  <r>
    <s v="ORD681"/>
    <s v="Elijah"/>
    <x v="1"/>
    <x v="5"/>
    <n v="5"/>
    <n v="113.3"/>
    <x v="506"/>
    <d v="2023-07-26T00:00:00"/>
    <x v="0"/>
    <n v="566.5"/>
    <x v="0"/>
    <n v="8"/>
    <x v="1"/>
    <x v="24"/>
    <x v="2"/>
    <d v="2023-06-15T00:00:00"/>
  </r>
  <r>
    <s v="ORD682"/>
    <s v="Elijah"/>
    <x v="1"/>
    <x v="5"/>
    <n v="6"/>
    <n v="113.3"/>
    <x v="507"/>
    <d v="2023-10-08T00:00:00"/>
    <x v="0"/>
    <n v="679.8"/>
    <x v="0"/>
    <n v="1"/>
    <x v="0"/>
    <x v="48"/>
    <x v="2"/>
    <d v="2023-08-30T00:00:00"/>
  </r>
  <r>
    <s v="ORD683"/>
    <s v="Emma"/>
    <x v="3"/>
    <x v="1"/>
    <n v="10"/>
    <n v="177.37"/>
    <x v="508"/>
    <d v="2023-10-01T00:00:00"/>
    <x v="0"/>
    <n v="1773.7"/>
    <x v="1"/>
    <n v="8"/>
    <x v="3"/>
    <x v="56"/>
    <x v="2"/>
    <d v="2023-08-25T00:00:00"/>
  </r>
  <r>
    <s v="ORD684"/>
    <s v="Liam"/>
    <x v="2"/>
    <x v="2"/>
    <n v="2"/>
    <n v="0.76"/>
    <x v="509"/>
    <d v="2025-10-02T00:00:00"/>
    <x v="0"/>
    <n v="1.52"/>
    <x v="2"/>
    <n v="10"/>
    <x v="7"/>
    <x v="55"/>
    <x v="0"/>
    <d v="2025-08-24T00:00:00"/>
  </r>
  <r>
    <s v="ORD685"/>
    <s v="Liam"/>
    <x v="1"/>
    <x v="4"/>
    <n v="3"/>
    <n v="35.380000000000003"/>
    <x v="510"/>
    <d v="2025-08-16T00:00:00"/>
    <x v="0"/>
    <n v="106.14000000000001"/>
    <x v="0"/>
    <n v="5"/>
    <x v="0"/>
    <x v="49"/>
    <x v="0"/>
    <d v="2025-07-20T00:00:00"/>
  </r>
  <r>
    <s v="ORD686"/>
    <s v="Emma"/>
    <x v="3"/>
    <x v="7"/>
    <n v="3"/>
    <n v="76.069999999999993"/>
    <x v="511"/>
    <d v="2023-12-28T00:00:00"/>
    <x v="1"/>
    <n v="228.20999999999998"/>
    <x v="0"/>
    <n v="9"/>
    <x v="3"/>
    <x v="89"/>
    <x v="2"/>
    <d v="2023-11-24T00:00:00"/>
  </r>
  <r>
    <s v="ORD687"/>
    <s v="James"/>
    <x v="3"/>
    <x v="8"/>
    <n v="9"/>
    <n v="21.99"/>
    <x v="171"/>
    <d v="2025-08-05T00:00:00"/>
    <x v="1"/>
    <n v="197.91"/>
    <x v="2"/>
    <n v="4"/>
    <x v="1"/>
    <x v="95"/>
    <x v="0"/>
    <d v="2025-07-13T00:00:00"/>
  </r>
  <r>
    <s v="ORD688"/>
    <s v="James"/>
    <x v="0"/>
    <x v="5"/>
    <n v="7"/>
    <n v="113.3"/>
    <x v="512"/>
    <d v="2023-08-05T00:00:00"/>
    <x v="0"/>
    <n v="793.1"/>
    <x v="0"/>
    <n v="19"/>
    <x v="7"/>
    <x v="85"/>
    <x v="2"/>
    <d v="2023-07-14T00:00:00"/>
  </r>
  <r>
    <s v="ORD689"/>
    <s v="Liam"/>
    <x v="2"/>
    <x v="3"/>
    <n v="10"/>
    <n v="292.01"/>
    <x v="513"/>
    <d v="2024-11-16T00:00:00"/>
    <x v="0"/>
    <n v="2920.1"/>
    <x v="1"/>
    <n v="15"/>
    <x v="9"/>
    <x v="53"/>
    <x v="1"/>
    <d v="2024-10-03T00:00:00"/>
  </r>
  <r>
    <s v="ORD690"/>
    <s v="Liam"/>
    <x v="1"/>
    <x v="2"/>
    <n v="9"/>
    <n v="0.76"/>
    <x v="514"/>
    <d v="2023-12-31T00:00:00"/>
    <x v="1"/>
    <n v="6.84"/>
    <x v="2"/>
    <n v="10"/>
    <x v="0"/>
    <x v="99"/>
    <x v="2"/>
    <d v="2023-12-15T00:00:00"/>
  </r>
  <r>
    <s v="ORD691"/>
    <s v="Ava"/>
    <x v="1"/>
    <x v="1"/>
    <n v="10"/>
    <n v="177.37"/>
    <x v="515"/>
    <d v="2023-07-09T00:00:00"/>
    <x v="1"/>
    <n v="1773.7"/>
    <x v="1"/>
    <n v="18"/>
    <x v="4"/>
    <x v="42"/>
    <x v="2"/>
    <d v="2023-06-07T00:00:00"/>
  </r>
  <r>
    <s v="ORD692"/>
    <s v="Emma"/>
    <x v="3"/>
    <x v="4"/>
    <n v="4"/>
    <n v="35.380000000000003"/>
    <x v="516"/>
    <d v="2025-10-29T00:00:00"/>
    <x v="1"/>
    <n v="141.52000000000001"/>
    <x v="0"/>
    <n v="13"/>
    <x v="3"/>
    <x v="15"/>
    <x v="0"/>
    <d v="2025-09-18T00:00:00"/>
  </r>
  <r>
    <s v="ORD693"/>
    <s v="Olivia"/>
    <x v="2"/>
    <x v="5"/>
    <n v="3"/>
    <n v="113.3"/>
    <x v="517"/>
    <d v="2025-06-23T00:00:00"/>
    <x v="0"/>
    <n v="339.9"/>
    <x v="0"/>
    <n v="17"/>
    <x v="4"/>
    <x v="61"/>
    <x v="0"/>
    <d v="2025-05-24T00:00:00"/>
  </r>
  <r>
    <s v="ORD694"/>
    <s v="Liam"/>
    <x v="1"/>
    <x v="2"/>
    <n v="3"/>
    <n v="0.76"/>
    <x v="518"/>
    <d v="2024-06-06T00:00:00"/>
    <x v="1"/>
    <n v="2.2800000000000002"/>
    <x v="2"/>
    <n v="19"/>
    <x v="8"/>
    <x v="68"/>
    <x v="1"/>
    <d v="2024-05-15T00:00:00"/>
  </r>
  <r>
    <s v="ORD695"/>
    <s v="Elijah"/>
    <x v="2"/>
    <x v="8"/>
    <n v="9"/>
    <n v="21.99"/>
    <x v="227"/>
    <d v="2023-04-03T00:00:00"/>
    <x v="0"/>
    <n v="197.91"/>
    <x v="2"/>
    <n v="3"/>
    <x v="8"/>
    <x v="67"/>
    <x v="2"/>
    <d v="2023-03-14T00:00:00"/>
  </r>
  <r>
    <s v="ORD696"/>
    <s v="James"/>
    <x v="0"/>
    <x v="8"/>
    <n v="9"/>
    <n v="21.99"/>
    <x v="376"/>
    <d v="2023-11-01T00:00:00"/>
    <x v="0"/>
    <n v="197.91"/>
    <x v="2"/>
    <n v="9"/>
    <x v="8"/>
    <x v="67"/>
    <x v="2"/>
    <d v="2023-10-06T00:00:00"/>
  </r>
  <r>
    <s v="ORD697"/>
    <s v="Sophia"/>
    <x v="2"/>
    <x v="3"/>
    <n v="5"/>
    <n v="292.01"/>
    <x v="519"/>
    <d v="2024-08-24T00:00:00"/>
    <x v="1"/>
    <n v="1460.05"/>
    <x v="1"/>
    <n v="10"/>
    <x v="4"/>
    <x v="86"/>
    <x v="1"/>
    <d v="2024-07-17T00:00:00"/>
  </r>
  <r>
    <s v="ORD698"/>
    <s v="Olivia"/>
    <x v="2"/>
    <x v="1"/>
    <n v="4"/>
    <n v="177.37"/>
    <x v="520"/>
    <d v="2025-08-13T00:00:00"/>
    <x v="0"/>
    <n v="709.48"/>
    <x v="1"/>
    <n v="17"/>
    <x v="8"/>
    <x v="97"/>
    <x v="0"/>
    <d v="2025-07-05T00:00:00"/>
  </r>
  <r>
    <s v="ORD699"/>
    <s v="James"/>
    <x v="0"/>
    <x v="1"/>
    <n v="7"/>
    <n v="177.37"/>
    <x v="347"/>
    <d v="2023-09-01T00:00:00"/>
    <x v="0"/>
    <n v="1241.5900000000001"/>
    <x v="1"/>
    <n v="5"/>
    <x v="9"/>
    <x v="45"/>
    <x v="2"/>
    <d v="2023-08-03T00:00:00"/>
  </r>
  <r>
    <s v="ORD700"/>
    <s v="Ava"/>
    <x v="1"/>
    <x v="8"/>
    <n v="2"/>
    <n v="21.99"/>
    <x v="521"/>
    <d v="2024-05-13T00:00:00"/>
    <x v="1"/>
    <n v="43.98"/>
    <x v="2"/>
    <n v="5"/>
    <x v="0"/>
    <x v="99"/>
    <x v="1"/>
    <d v="2024-04-08T00:00:00"/>
  </r>
  <r>
    <s v="ORD701"/>
    <s v="Sophia"/>
    <x v="2"/>
    <x v="3"/>
    <n v="5"/>
    <n v="292.01"/>
    <x v="481"/>
    <d v="2024-03-01T00:00:00"/>
    <x v="1"/>
    <n v="1460.05"/>
    <x v="1"/>
    <n v="13"/>
    <x v="7"/>
    <x v="20"/>
    <x v="1"/>
    <d v="2024-01-22T00:00:00"/>
  </r>
  <r>
    <s v="ORD702"/>
    <s v="Noah"/>
    <x v="1"/>
    <x v="9"/>
    <n v="6"/>
    <n v="35.93"/>
    <x v="148"/>
    <d v="2024-12-20T00:00:00"/>
    <x v="1"/>
    <n v="215.57999999999998"/>
    <x v="0"/>
    <n v="9"/>
    <x v="8"/>
    <x v="54"/>
    <x v="1"/>
    <d v="2024-11-09T00:00:00"/>
  </r>
  <r>
    <s v="ORD703"/>
    <s v="Mia"/>
    <x v="1"/>
    <x v="4"/>
    <n v="3"/>
    <n v="35.380000000000003"/>
    <x v="522"/>
    <d v="2025-07-26T00:00:00"/>
    <x v="1"/>
    <n v="106.14000000000001"/>
    <x v="0"/>
    <n v="11"/>
    <x v="6"/>
    <x v="93"/>
    <x v="0"/>
    <d v="2025-06-19T00:00:00"/>
  </r>
  <r>
    <s v="ORD704"/>
    <s v="Liam"/>
    <x v="1"/>
    <x v="5"/>
    <n v="9"/>
    <n v="113.3"/>
    <x v="523"/>
    <d v="2024-02-26T00:00:00"/>
    <x v="1"/>
    <n v="1019.6999999999999"/>
    <x v="0"/>
    <n v="17"/>
    <x v="8"/>
    <x v="67"/>
    <x v="1"/>
    <d v="2024-01-31T00:00:00"/>
  </r>
  <r>
    <s v="ORD705"/>
    <s v="Olivia"/>
    <x v="2"/>
    <x v="1"/>
    <n v="9"/>
    <n v="177.37"/>
    <x v="500"/>
    <d v="2025-07-10T00:00:00"/>
    <x v="0"/>
    <n v="1596.33"/>
    <x v="1"/>
    <n v="6"/>
    <x v="8"/>
    <x v="68"/>
    <x v="0"/>
    <d v="2025-06-01T00:00:00"/>
  </r>
  <r>
    <s v="ORD706"/>
    <s v="Sophia"/>
    <x v="2"/>
    <x v="1"/>
    <n v="5"/>
    <n v="177.37"/>
    <x v="50"/>
    <d v="2025-10-24T00:00:00"/>
    <x v="0"/>
    <n v="886.85"/>
    <x v="1"/>
    <n v="10"/>
    <x v="1"/>
    <x v="23"/>
    <x v="0"/>
    <d v="2025-09-12T00:00:00"/>
  </r>
  <r>
    <s v="ORD707"/>
    <s v="James"/>
    <x v="3"/>
    <x v="8"/>
    <n v="10"/>
    <n v="21.99"/>
    <x v="334"/>
    <d v="2025-06-12T00:00:00"/>
    <x v="1"/>
    <n v="219.89999999999998"/>
    <x v="2"/>
    <n v="15"/>
    <x v="2"/>
    <x v="16"/>
    <x v="0"/>
    <d v="2025-05-06T00:00:00"/>
  </r>
  <r>
    <s v="ORD708"/>
    <s v="Ava"/>
    <x v="1"/>
    <x v="0"/>
    <n v="10"/>
    <n v="226.86"/>
    <x v="383"/>
    <d v="2023-05-31T00:00:00"/>
    <x v="1"/>
    <n v="2268.6000000000004"/>
    <x v="0"/>
    <n v="5"/>
    <x v="3"/>
    <x v="92"/>
    <x v="2"/>
    <d v="2023-05-12T00:00:00"/>
  </r>
  <r>
    <s v="ORD709"/>
    <s v="Olivia"/>
    <x v="2"/>
    <x v="3"/>
    <n v="2"/>
    <n v="292.01"/>
    <x v="253"/>
    <d v="2026-01-03T00:00:00"/>
    <x v="1"/>
    <n v="584.02"/>
    <x v="1"/>
    <n v="10"/>
    <x v="2"/>
    <x v="43"/>
    <x v="0"/>
    <d v="2025-11-25T00:00:00"/>
  </r>
  <r>
    <s v="ORD710"/>
    <s v="Elijah"/>
    <x v="1"/>
    <x v="4"/>
    <n v="5"/>
    <n v="35.380000000000003"/>
    <x v="524"/>
    <d v="2024-08-30T00:00:00"/>
    <x v="1"/>
    <n v="176.9"/>
    <x v="0"/>
    <n v="13"/>
    <x v="0"/>
    <x v="34"/>
    <x v="1"/>
    <d v="2024-07-20T00:00:00"/>
  </r>
  <r>
    <s v="ORD711"/>
    <s v="Sophia"/>
    <x v="2"/>
    <x v="2"/>
    <n v="3"/>
    <n v="0.76"/>
    <x v="256"/>
    <d v="2025-10-30T00:00:00"/>
    <x v="0"/>
    <n v="2.2800000000000002"/>
    <x v="2"/>
    <n v="13"/>
    <x v="7"/>
    <x v="62"/>
    <x v="0"/>
    <d v="2025-10-01T00:00:00"/>
  </r>
  <r>
    <s v="ORD712"/>
    <s v="Emma"/>
    <x v="3"/>
    <x v="3"/>
    <n v="6"/>
    <n v="292.01"/>
    <x v="525"/>
    <d v="2024-09-19T00:00:00"/>
    <x v="0"/>
    <n v="1752.06"/>
    <x v="1"/>
    <n v="9"/>
    <x v="2"/>
    <x v="57"/>
    <x v="1"/>
    <d v="2024-08-27T00:00:00"/>
  </r>
  <r>
    <s v="ORD713"/>
    <s v="Olivia"/>
    <x v="2"/>
    <x v="3"/>
    <n v="9"/>
    <n v="292.01"/>
    <x v="526"/>
    <d v="2024-10-09T00:00:00"/>
    <x v="1"/>
    <n v="2628.09"/>
    <x v="1"/>
    <n v="7"/>
    <x v="2"/>
    <x v="43"/>
    <x v="1"/>
    <d v="2024-08-31T00:00:00"/>
  </r>
  <r>
    <s v="ORD714"/>
    <s v="Elijah"/>
    <x v="2"/>
    <x v="1"/>
    <n v="8"/>
    <n v="177.37"/>
    <x v="253"/>
    <d v="2026-01-09T00:00:00"/>
    <x v="1"/>
    <n v="1418.96"/>
    <x v="1"/>
    <n v="18"/>
    <x v="1"/>
    <x v="24"/>
    <x v="0"/>
    <d v="2025-11-25T00:00:00"/>
  </r>
  <r>
    <s v="ORD715"/>
    <s v="Liam"/>
    <x v="1"/>
    <x v="9"/>
    <n v="2"/>
    <n v="35.93"/>
    <x v="527"/>
    <d v="2024-10-21T00:00:00"/>
    <x v="1"/>
    <n v="71.86"/>
    <x v="0"/>
    <n v="5"/>
    <x v="2"/>
    <x v="9"/>
    <x v="1"/>
    <d v="2024-09-13T00:00:00"/>
  </r>
  <r>
    <s v="ORD716"/>
    <s v="Elijah"/>
    <x v="2"/>
    <x v="3"/>
    <n v="3"/>
    <n v="292.01"/>
    <x v="528"/>
    <d v="2025-05-20T00:00:00"/>
    <x v="1"/>
    <n v="876.03"/>
    <x v="1"/>
    <n v="13"/>
    <x v="4"/>
    <x v="32"/>
    <x v="0"/>
    <d v="2025-04-26T00:00:00"/>
  </r>
  <r>
    <s v="ORD717"/>
    <s v="Olivia"/>
    <x v="2"/>
    <x v="5"/>
    <n v="10"/>
    <n v="113.3"/>
    <x v="510"/>
    <d v="2025-08-27T00:00:00"/>
    <x v="1"/>
    <n v="1133"/>
    <x v="0"/>
    <n v="2"/>
    <x v="7"/>
    <x v="90"/>
    <x v="0"/>
    <d v="2025-07-20T00:00:00"/>
  </r>
  <r>
    <s v="ORD718"/>
    <s v="Elijah"/>
    <x v="2"/>
    <x v="7"/>
    <n v="1"/>
    <n v="76.069999999999993"/>
    <x v="529"/>
    <d v="2023-12-21T00:00:00"/>
    <x v="1"/>
    <n v="76.069999999999993"/>
    <x v="0"/>
    <n v="5"/>
    <x v="0"/>
    <x v="77"/>
    <x v="2"/>
    <d v="2023-11-13T00:00:00"/>
  </r>
  <r>
    <s v="ORD719"/>
    <s v="Liam"/>
    <x v="1"/>
    <x v="1"/>
    <n v="1"/>
    <n v="177.37"/>
    <x v="78"/>
    <d v="2023-11-29T00:00:00"/>
    <x v="1"/>
    <n v="177.37"/>
    <x v="1"/>
    <n v="18"/>
    <x v="9"/>
    <x v="74"/>
    <x v="2"/>
    <d v="2023-10-18T00:00:00"/>
  </r>
  <r>
    <s v="ORD720"/>
    <s v="Mia"/>
    <x v="1"/>
    <x v="5"/>
    <n v="10"/>
    <n v="113.3"/>
    <x v="280"/>
    <d v="2025-04-05T00:00:00"/>
    <x v="0"/>
    <n v="1133"/>
    <x v="0"/>
    <n v="18"/>
    <x v="9"/>
    <x v="84"/>
    <x v="0"/>
    <d v="2025-03-08T00:00:00"/>
  </r>
  <r>
    <s v="ORD721"/>
    <s v="Ishita"/>
    <x v="1"/>
    <x v="8"/>
    <n v="9"/>
    <n v="21.99"/>
    <x v="530"/>
    <d v="2024-12-12T00:00:00"/>
    <x v="0"/>
    <n v="197.91"/>
    <x v="2"/>
    <n v="4"/>
    <x v="9"/>
    <x v="78"/>
    <x v="1"/>
    <d v="2024-11-07T00:00:00"/>
  </r>
  <r>
    <s v="ORD722"/>
    <s v="Ava"/>
    <x v="1"/>
    <x v="7"/>
    <n v="4"/>
    <n v="76.069999999999993"/>
    <x v="531"/>
    <d v="2024-02-15T00:00:00"/>
    <x v="1"/>
    <n v="304.27999999999997"/>
    <x v="0"/>
    <n v="7"/>
    <x v="8"/>
    <x v="38"/>
    <x v="1"/>
    <d v="2024-01-04T00:00:00"/>
  </r>
  <r>
    <s v="ORD723"/>
    <s v="Ava"/>
    <x v="1"/>
    <x v="0"/>
    <n v="7"/>
    <n v="226.86"/>
    <x v="112"/>
    <d v="2024-05-11T00:00:00"/>
    <x v="1"/>
    <n v="1588.02"/>
    <x v="0"/>
    <n v="12"/>
    <x v="1"/>
    <x v="2"/>
    <x v="1"/>
    <d v="2024-04-17T00:00:00"/>
  </r>
  <r>
    <s v="ORD724"/>
    <s v="James"/>
    <x v="3"/>
    <x v="8"/>
    <n v="1"/>
    <n v="21.99"/>
    <x v="524"/>
    <d v="2024-08-11T00:00:00"/>
    <x v="1"/>
    <n v="21.99"/>
    <x v="2"/>
    <n v="9"/>
    <x v="3"/>
    <x v="89"/>
    <x v="1"/>
    <d v="2024-07-20T00:00:00"/>
  </r>
  <r>
    <s v="ORD725"/>
    <s v="James"/>
    <x v="0"/>
    <x v="8"/>
    <n v="6"/>
    <n v="21.99"/>
    <x v="532"/>
    <d v="2025-03-27T00:00:00"/>
    <x v="0"/>
    <n v="131.94"/>
    <x v="2"/>
    <n v="14"/>
    <x v="3"/>
    <x v="75"/>
    <x v="0"/>
    <d v="2025-02-10T00:00:00"/>
  </r>
  <r>
    <s v="ORD726"/>
    <s v="Liam"/>
    <x v="1"/>
    <x v="5"/>
    <n v="8"/>
    <n v="113.3"/>
    <x v="460"/>
    <d v="2023-12-19T00:00:00"/>
    <x v="1"/>
    <n v="906.4"/>
    <x v="0"/>
    <n v="19"/>
    <x v="9"/>
    <x v="74"/>
    <x v="2"/>
    <d v="2023-12-03T00:00:00"/>
  </r>
  <r>
    <s v="ORD727"/>
    <s v="Liam"/>
    <x v="1"/>
    <x v="5"/>
    <n v="5"/>
    <n v="113.3"/>
    <x v="533"/>
    <d v="2024-07-07T00:00:00"/>
    <x v="0"/>
    <n v="566.5"/>
    <x v="0"/>
    <n v="10"/>
    <x v="2"/>
    <x v="65"/>
    <x v="1"/>
    <d v="2024-06-10T00:00:00"/>
  </r>
  <r>
    <s v="ORD728"/>
    <s v="Noah"/>
    <x v="1"/>
    <x v="5"/>
    <n v="1"/>
    <n v="113.3"/>
    <x v="513"/>
    <d v="2024-10-22T00:00:00"/>
    <x v="1"/>
    <n v="113.3"/>
    <x v="0"/>
    <n v="2"/>
    <x v="5"/>
    <x v="59"/>
    <x v="1"/>
    <d v="2024-10-03T00:00:00"/>
  </r>
  <r>
    <s v="ORD729"/>
    <s v="Elijah"/>
    <x v="2"/>
    <x v="7"/>
    <n v="10"/>
    <n v="76.069999999999993"/>
    <x v="534"/>
    <d v="2024-10-19T00:00:00"/>
    <x v="1"/>
    <n v="760.69999999999993"/>
    <x v="0"/>
    <n v="0"/>
    <x v="5"/>
    <x v="59"/>
    <x v="1"/>
    <d v="2024-09-20T00:00:00"/>
  </r>
  <r>
    <s v="ORD730"/>
    <s v="Olivia"/>
    <x v="2"/>
    <x v="9"/>
    <n v="7"/>
    <n v="35.93"/>
    <x v="535"/>
    <d v="2024-03-12T00:00:00"/>
    <x v="1"/>
    <n v="251.51"/>
    <x v="0"/>
    <n v="0"/>
    <x v="9"/>
    <x v="59"/>
    <x v="1"/>
    <d v="2024-02-13T00:00:00"/>
  </r>
  <r>
    <s v="ORD731"/>
    <s v="James"/>
    <x v="0"/>
    <x v="2"/>
    <n v="9"/>
    <n v="0.76"/>
    <x v="211"/>
    <d v="2024-02-16T00:00:00"/>
    <x v="1"/>
    <n v="6.84"/>
    <x v="2"/>
    <n v="0"/>
    <x v="2"/>
    <x v="43"/>
    <x v="1"/>
    <d v="2024-01-11T00:00:00"/>
  </r>
  <r>
    <s v="ORD732"/>
    <s v="James"/>
    <x v="3"/>
    <x v="3"/>
    <n v="5"/>
    <n v="292.01"/>
    <x v="536"/>
    <d v="2025-01-14T00:00:00"/>
    <x v="0"/>
    <n v="1460.05"/>
    <x v="1"/>
    <n v="1"/>
    <x v="9"/>
    <x v="51"/>
    <x v="1"/>
    <d v="2024-12-13T00:00:00"/>
  </r>
  <r>
    <s v="ORD733"/>
    <s v="Olivia"/>
    <x v="2"/>
    <x v="9"/>
    <n v="4"/>
    <n v="35.93"/>
    <x v="300"/>
    <d v="2024-01-31T00:00:00"/>
    <x v="0"/>
    <n v="143.72"/>
    <x v="0"/>
    <n v="6"/>
    <x v="7"/>
    <x v="62"/>
    <x v="1"/>
    <d v="2024-01-09T00:00:00"/>
  </r>
  <r>
    <s v="ORD734"/>
    <s v="Noah"/>
    <x v="1"/>
    <x v="2"/>
    <n v="2"/>
    <n v="0.76"/>
    <x v="537"/>
    <d v="2024-02-15T00:00:00"/>
    <x v="1"/>
    <n v="1.52"/>
    <x v="2"/>
    <n v="6"/>
    <x v="7"/>
    <x v="60"/>
    <x v="1"/>
    <d v="2024-01-17T00:00:00"/>
  </r>
  <r>
    <s v="ORD735"/>
    <s v="Ava"/>
    <x v="1"/>
    <x v="6"/>
    <n v="3"/>
    <n v="3.51"/>
    <x v="538"/>
    <d v="2025-05-22T00:00:00"/>
    <x v="0"/>
    <n v="10.53"/>
    <x v="2"/>
    <n v="5"/>
    <x v="2"/>
    <x v="65"/>
    <x v="0"/>
    <d v="2025-05-01T00:00:00"/>
  </r>
  <r>
    <s v="ORD736"/>
    <s v="Sophia"/>
    <x v="2"/>
    <x v="7"/>
    <n v="4"/>
    <n v="76.069999999999993"/>
    <x v="539"/>
    <d v="2024-08-25T00:00:00"/>
    <x v="0"/>
    <n v="304.27999999999997"/>
    <x v="0"/>
    <n v="10"/>
    <x v="3"/>
    <x v="63"/>
    <x v="1"/>
    <d v="2024-08-08T00:00:00"/>
  </r>
  <r>
    <s v="ORD737"/>
    <s v="Mia"/>
    <x v="1"/>
    <x v="4"/>
    <n v="4"/>
    <n v="35.380000000000003"/>
    <x v="540"/>
    <d v="2023-12-10T00:00:00"/>
    <x v="1"/>
    <n v="141.52000000000001"/>
    <x v="0"/>
    <n v="4"/>
    <x v="3"/>
    <x v="63"/>
    <x v="2"/>
    <d v="2023-11-20T00:00:00"/>
  </r>
  <r>
    <s v="ORD738"/>
    <s v="William"/>
    <x v="0"/>
    <x v="1"/>
    <n v="7"/>
    <n v="177.37"/>
    <x v="27"/>
    <d v="2024-06-17T00:00:00"/>
    <x v="0"/>
    <n v="1241.5900000000001"/>
    <x v="1"/>
    <n v="5"/>
    <x v="2"/>
    <x v="65"/>
    <x v="1"/>
    <d v="2024-05-14T00:00:00"/>
  </r>
  <r>
    <s v="ORD739"/>
    <s v="Olivia"/>
    <x v="2"/>
    <x v="9"/>
    <n v="10"/>
    <n v="35.93"/>
    <x v="229"/>
    <d v="2023-08-04T00:00:00"/>
    <x v="0"/>
    <n v="359.3"/>
    <x v="1"/>
    <n v="17"/>
    <x v="9"/>
    <x v="53"/>
    <x v="2"/>
    <d v="2023-07-20T00:00:00"/>
  </r>
  <r>
    <s v="ORD740"/>
    <s v="Liam"/>
    <x v="1"/>
    <x v="5"/>
    <n v="7"/>
    <n v="113.3"/>
    <x v="434"/>
    <d v="2023-06-02T00:00:00"/>
    <x v="1"/>
    <n v="793.1"/>
    <x v="0"/>
    <n v="1"/>
    <x v="7"/>
    <x v="20"/>
    <x v="2"/>
    <d v="2023-04-22T00:00:00"/>
  </r>
  <r>
    <s v="ORD741"/>
    <s v="Noah"/>
    <x v="1"/>
    <x v="5"/>
    <n v="10"/>
    <n v="113.3"/>
    <x v="236"/>
    <d v="2025-10-05T00:00:00"/>
    <x v="1"/>
    <n v="1133"/>
    <x v="0"/>
    <n v="2"/>
    <x v="5"/>
    <x v="64"/>
    <x v="0"/>
    <d v="2025-09-13T00:00:00"/>
  </r>
  <r>
    <s v="ORD742"/>
    <s v="Ava"/>
    <x v="1"/>
    <x v="3"/>
    <n v="3"/>
    <n v="292.01"/>
    <x v="374"/>
    <d v="2024-06-17T00:00:00"/>
    <x v="0"/>
    <n v="876.03"/>
    <x v="1"/>
    <n v="6"/>
    <x v="4"/>
    <x v="32"/>
    <x v="1"/>
    <d v="2024-05-26T00:00:00"/>
  </r>
  <r>
    <s v="ORD743"/>
    <s v="Liam"/>
    <x v="1"/>
    <x v="7"/>
    <n v="8"/>
    <n v="76.069999999999993"/>
    <x v="541"/>
    <d v="2024-06-01T00:00:00"/>
    <x v="0"/>
    <n v="608.55999999999995"/>
    <x v="0"/>
    <n v="15"/>
    <x v="9"/>
    <x v="78"/>
    <x v="1"/>
    <d v="2024-05-08T00:00:00"/>
  </r>
  <r>
    <s v="ORD744"/>
    <s v="William"/>
    <x v="0"/>
    <x v="3"/>
    <n v="10"/>
    <n v="292.01"/>
    <x v="542"/>
    <d v="2025-04-14T00:00:00"/>
    <x v="0"/>
    <n v="2920.1"/>
    <x v="1"/>
    <n v="3"/>
    <x v="7"/>
    <x v="33"/>
    <x v="0"/>
    <d v="2025-03-16T00:00:00"/>
  </r>
  <r>
    <s v="ORD745"/>
    <s v="Emma"/>
    <x v="3"/>
    <x v="7"/>
    <n v="3"/>
    <n v="76.069999999999993"/>
    <x v="543"/>
    <d v="2024-03-13T00:00:00"/>
    <x v="1"/>
    <n v="228.20999999999998"/>
    <x v="1"/>
    <n v="0"/>
    <x v="3"/>
    <x v="92"/>
    <x v="1"/>
    <d v="2024-02-15T00:00:00"/>
  </r>
  <r>
    <s v="ORD746"/>
    <s v="Ava"/>
    <x v="1"/>
    <x v="8"/>
    <n v="3"/>
    <n v="21.99"/>
    <x v="475"/>
    <d v="2023-09-18T00:00:00"/>
    <x v="1"/>
    <n v="65.97"/>
    <x v="2"/>
    <n v="2"/>
    <x v="9"/>
    <x v="45"/>
    <x v="2"/>
    <d v="2023-08-13T00:00:00"/>
  </r>
  <r>
    <s v="ORD747"/>
    <s v="Liam"/>
    <x v="1"/>
    <x v="3"/>
    <n v="2"/>
    <n v="292.01"/>
    <x v="530"/>
    <d v="2024-11-28T00:00:00"/>
    <x v="1"/>
    <n v="584.02"/>
    <x v="1"/>
    <n v="7"/>
    <x v="3"/>
    <x v="45"/>
    <x v="1"/>
    <d v="2024-11-07T00:00:00"/>
  </r>
  <r>
    <s v="ORD748"/>
    <s v="Emma"/>
    <x v="3"/>
    <x v="2"/>
    <n v="8"/>
    <n v="0.76"/>
    <x v="465"/>
    <d v="2024-02-23T00:00:00"/>
    <x v="0"/>
    <n v="6.08"/>
    <x v="2"/>
    <n v="19"/>
    <x v="1"/>
    <x v="2"/>
    <x v="1"/>
    <d v="2024-02-08T00:00:00"/>
  </r>
  <r>
    <s v="ORD749"/>
    <s v="Mia"/>
    <x v="1"/>
    <x v="6"/>
    <n v="1"/>
    <n v="3.51"/>
    <x v="544"/>
    <d v="2025-09-25T00:00:00"/>
    <x v="1"/>
    <n v="3.51"/>
    <x v="2"/>
    <n v="4"/>
    <x v="3"/>
    <x v="92"/>
    <x v="0"/>
    <d v="2025-08-13T00:00:00"/>
  </r>
  <r>
    <s v="ORD750"/>
    <s v="Liam"/>
    <x v="1"/>
    <x v="5"/>
    <n v="6"/>
    <n v="113.3"/>
    <x v="545"/>
    <d v="2023-10-14T00:00:00"/>
    <x v="1"/>
    <n v="679.8"/>
    <x v="0"/>
    <n v="0"/>
    <x v="5"/>
    <x v="47"/>
    <x v="2"/>
    <d v="2023-09-01T00:00:00"/>
  </r>
  <r>
    <s v="ORD751"/>
    <s v="Liam"/>
    <x v="2"/>
    <x v="4"/>
    <n v="8"/>
    <n v="35.380000000000003"/>
    <x v="546"/>
    <d v="2023-07-15T00:00:00"/>
    <x v="0"/>
    <n v="283.04000000000002"/>
    <x v="0"/>
    <n v="19"/>
    <x v="2"/>
    <x v="57"/>
    <x v="2"/>
    <d v="2023-06-26T00:00:00"/>
  </r>
  <r>
    <s v="ORD752"/>
    <s v="Noah"/>
    <x v="1"/>
    <x v="0"/>
    <n v="4"/>
    <n v="226.86"/>
    <x v="547"/>
    <d v="2024-12-06T00:00:00"/>
    <x v="0"/>
    <n v="907.44"/>
    <x v="0"/>
    <n v="15"/>
    <x v="6"/>
    <x v="83"/>
    <x v="1"/>
    <d v="2024-10-30T00:00:00"/>
  </r>
  <r>
    <s v="ORD753"/>
    <s v="James"/>
    <x v="0"/>
    <x v="6"/>
    <n v="1"/>
    <n v="3.51"/>
    <x v="548"/>
    <d v="2024-08-10T00:00:00"/>
    <x v="0"/>
    <n v="3.51"/>
    <x v="2"/>
    <n v="10"/>
    <x v="0"/>
    <x v="4"/>
    <x v="1"/>
    <d v="2024-07-09T00:00:00"/>
  </r>
  <r>
    <s v="ORD754"/>
    <s v="Olivia"/>
    <x v="2"/>
    <x v="7"/>
    <n v="7"/>
    <n v="76.069999999999993"/>
    <x v="320"/>
    <d v="2024-05-13T00:00:00"/>
    <x v="1"/>
    <n v="532.49"/>
    <x v="0"/>
    <n v="19"/>
    <x v="3"/>
    <x v="39"/>
    <x v="1"/>
    <d v="2024-04-23T00:00:00"/>
  </r>
  <r>
    <s v="ORD755"/>
    <s v="Ishita"/>
    <x v="1"/>
    <x v="9"/>
    <n v="3"/>
    <n v="35.93"/>
    <x v="549"/>
    <d v="2024-03-30T00:00:00"/>
    <x v="1"/>
    <n v="107.78999999999999"/>
    <x v="0"/>
    <n v="3"/>
    <x v="7"/>
    <x v="25"/>
    <x v="1"/>
    <d v="2024-02-27T00:00:00"/>
  </r>
  <r>
    <s v="ORD756"/>
    <s v="Ishita"/>
    <x v="1"/>
    <x v="7"/>
    <n v="2"/>
    <n v="76.069999999999993"/>
    <x v="515"/>
    <d v="2023-07-20T00:00:00"/>
    <x v="0"/>
    <n v="152.13999999999999"/>
    <x v="0"/>
    <n v="3"/>
    <x v="6"/>
    <x v="93"/>
    <x v="2"/>
    <d v="2023-06-07T00:00:00"/>
  </r>
  <r>
    <s v="ORD757"/>
    <s v="Olivia"/>
    <x v="2"/>
    <x v="7"/>
    <n v="8"/>
    <n v="76.069999999999993"/>
    <x v="256"/>
    <d v="2025-11-09T00:00:00"/>
    <x v="1"/>
    <n v="608.55999999999995"/>
    <x v="0"/>
    <n v="0"/>
    <x v="9"/>
    <x v="69"/>
    <x v="0"/>
    <d v="2025-10-01T00:00:00"/>
  </r>
  <r>
    <s v="ORD758"/>
    <s v="Olivia"/>
    <x v="2"/>
    <x v="1"/>
    <n v="6"/>
    <n v="177.37"/>
    <x v="388"/>
    <d v="2025-05-28T00:00:00"/>
    <x v="1"/>
    <n v="1064.22"/>
    <x v="1"/>
    <n v="9"/>
    <x v="3"/>
    <x v="92"/>
    <x v="0"/>
    <d v="2025-05-02T00:00:00"/>
  </r>
  <r>
    <s v="ORD759"/>
    <s v="Mia"/>
    <x v="1"/>
    <x v="4"/>
    <n v="3"/>
    <n v="35.380000000000003"/>
    <x v="140"/>
    <d v="2023-03-23T00:00:00"/>
    <x v="1"/>
    <n v="106.14000000000001"/>
    <x v="0"/>
    <n v="2"/>
    <x v="0"/>
    <x v="99"/>
    <x v="2"/>
    <d v="2023-02-14T00:00:00"/>
  </r>
  <r>
    <s v="ORD760"/>
    <s v="Olivia"/>
    <x v="2"/>
    <x v="6"/>
    <n v="7"/>
    <n v="3.51"/>
    <x v="550"/>
    <d v="2025-01-17T00:00:00"/>
    <x v="1"/>
    <n v="24.57"/>
    <x v="2"/>
    <n v="4"/>
    <x v="0"/>
    <x v="49"/>
    <x v="1"/>
    <d v="2024-12-07T00:00:00"/>
  </r>
  <r>
    <s v="ORD761"/>
    <s v="Elijah"/>
    <x v="2"/>
    <x v="5"/>
    <n v="6"/>
    <n v="113.3"/>
    <x v="551"/>
    <d v="2024-07-12T00:00:00"/>
    <x v="0"/>
    <n v="679.8"/>
    <x v="0"/>
    <n v="3"/>
    <x v="7"/>
    <x v="33"/>
    <x v="1"/>
    <d v="2024-06-17T00:00:00"/>
  </r>
  <r>
    <s v="ORD762"/>
    <s v="Liam"/>
    <x v="1"/>
    <x v="4"/>
    <n v="7"/>
    <n v="35.380000000000003"/>
    <x v="390"/>
    <d v="2025-05-31T00:00:00"/>
    <x v="1"/>
    <n v="247.66000000000003"/>
    <x v="0"/>
    <n v="1"/>
    <x v="5"/>
    <x v="47"/>
    <x v="0"/>
    <d v="2025-04-16T00:00:00"/>
  </r>
  <r>
    <s v="ORD763"/>
    <s v="William"/>
    <x v="0"/>
    <x v="8"/>
    <n v="6"/>
    <n v="21.99"/>
    <x v="547"/>
    <d v="2024-12-07T00:00:00"/>
    <x v="0"/>
    <n v="131.94"/>
    <x v="2"/>
    <n v="3"/>
    <x v="8"/>
    <x v="41"/>
    <x v="1"/>
    <d v="2024-10-30T00:00:00"/>
  </r>
  <r>
    <s v="ORD764"/>
    <s v="Noah"/>
    <x v="1"/>
    <x v="3"/>
    <n v="7"/>
    <n v="292.01"/>
    <x v="552"/>
    <d v="2025-04-04T00:00:00"/>
    <x v="0"/>
    <n v="2044.07"/>
    <x v="1"/>
    <n v="2"/>
    <x v="2"/>
    <x v="57"/>
    <x v="0"/>
    <d v="2025-02-25T00:00:00"/>
  </r>
  <r>
    <s v="ORD765"/>
    <s v="Sophia"/>
    <x v="2"/>
    <x v="7"/>
    <n v="7"/>
    <n v="76.069999999999993"/>
    <x v="553"/>
    <d v="2025-01-12T00:00:00"/>
    <x v="1"/>
    <n v="532.49"/>
    <x v="0"/>
    <n v="7"/>
    <x v="9"/>
    <x v="84"/>
    <x v="1"/>
    <d v="2024-12-02T00:00:00"/>
  </r>
  <r>
    <s v="ORD766"/>
    <s v="Olivia"/>
    <x v="2"/>
    <x v="7"/>
    <n v="6"/>
    <n v="76.069999999999993"/>
    <x v="554"/>
    <d v="2023-03-20T00:00:00"/>
    <x v="1"/>
    <n v="456.41999999999996"/>
    <x v="0"/>
    <n v="1"/>
    <x v="0"/>
    <x v="77"/>
    <x v="2"/>
    <d v="2023-02-05T00:00:00"/>
  </r>
  <r>
    <s v="ORD767"/>
    <s v="Ava"/>
    <x v="1"/>
    <x v="7"/>
    <n v="1"/>
    <n v="76.069999999999993"/>
    <x v="93"/>
    <d v="2023-10-04T00:00:00"/>
    <x v="1"/>
    <n v="76.069999999999993"/>
    <x v="0"/>
    <n v="9"/>
    <x v="2"/>
    <x v="98"/>
    <x v="2"/>
    <d v="2023-08-29T00:00:00"/>
  </r>
  <r>
    <s v="ORD768"/>
    <s v="Mia"/>
    <x v="1"/>
    <x v="7"/>
    <n v="6"/>
    <n v="76.069999999999993"/>
    <x v="414"/>
    <d v="2024-01-02T00:00:00"/>
    <x v="0"/>
    <n v="456.41999999999996"/>
    <x v="0"/>
    <n v="7"/>
    <x v="9"/>
    <x v="51"/>
    <x v="2"/>
    <d v="2023-12-17T00:00:00"/>
  </r>
  <r>
    <s v="ORD769"/>
    <s v="Elijah"/>
    <x v="2"/>
    <x v="6"/>
    <n v="1"/>
    <n v="3.51"/>
    <x v="548"/>
    <d v="2024-07-25T00:00:00"/>
    <x v="1"/>
    <n v="3.51"/>
    <x v="2"/>
    <n v="3"/>
    <x v="0"/>
    <x v="14"/>
    <x v="1"/>
    <d v="2024-07-09T00:00:00"/>
  </r>
  <r>
    <s v="ORD770"/>
    <s v="James"/>
    <x v="3"/>
    <x v="0"/>
    <n v="4"/>
    <n v="226.86"/>
    <x v="542"/>
    <d v="2025-04-13T00:00:00"/>
    <x v="0"/>
    <n v="907.44"/>
    <x v="0"/>
    <n v="12"/>
    <x v="0"/>
    <x v="7"/>
    <x v="0"/>
    <d v="2025-03-16T00:00:00"/>
  </r>
  <r>
    <s v="ORD771"/>
    <s v="Liam"/>
    <x v="1"/>
    <x v="7"/>
    <n v="7"/>
    <n v="76.069999999999993"/>
    <x v="555"/>
    <d v="2025-03-14T00:00:00"/>
    <x v="0"/>
    <n v="532.49"/>
    <x v="0"/>
    <n v="9"/>
    <x v="1"/>
    <x v="95"/>
    <x v="0"/>
    <d v="2025-02-13T00:00:00"/>
  </r>
  <r>
    <s v="ORD772"/>
    <s v="Noah"/>
    <x v="1"/>
    <x v="1"/>
    <n v="3"/>
    <n v="177.37"/>
    <x v="556"/>
    <d v="2023-03-09T00:00:00"/>
    <x v="0"/>
    <n v="532.11"/>
    <x v="1"/>
    <n v="8"/>
    <x v="5"/>
    <x v="47"/>
    <x v="2"/>
    <d v="2023-02-11T00:00:00"/>
  </r>
  <r>
    <s v="ORD773"/>
    <s v="Emma"/>
    <x v="3"/>
    <x v="4"/>
    <n v="7"/>
    <n v="35.380000000000003"/>
    <x v="557"/>
    <d v="2023-12-18T00:00:00"/>
    <x v="0"/>
    <n v="247.66000000000003"/>
    <x v="0"/>
    <n v="5"/>
    <x v="1"/>
    <x v="44"/>
    <x v="2"/>
    <d v="2023-11-18T00:00:00"/>
  </r>
  <r>
    <s v="ORD774"/>
    <s v="Ava"/>
    <x v="1"/>
    <x v="0"/>
    <n v="5"/>
    <n v="226.86"/>
    <x v="44"/>
    <d v="2025-03-19T00:00:00"/>
    <x v="0"/>
    <n v="1134.3000000000002"/>
    <x v="0"/>
    <n v="5"/>
    <x v="6"/>
    <x v="11"/>
    <x v="0"/>
    <d v="2025-02-24T00:00:00"/>
  </r>
  <r>
    <s v="ORD775"/>
    <s v="Emma"/>
    <x v="3"/>
    <x v="6"/>
    <n v="8"/>
    <n v="3.51"/>
    <x v="322"/>
    <d v="2024-11-26T00:00:00"/>
    <x v="0"/>
    <n v="28.08"/>
    <x v="2"/>
    <n v="5"/>
    <x v="2"/>
    <x v="57"/>
    <x v="1"/>
    <d v="2024-10-16T00:00:00"/>
  </r>
  <r>
    <s v="ORD776"/>
    <s v="Liam"/>
    <x v="1"/>
    <x v="9"/>
    <n v="4"/>
    <n v="35.93"/>
    <x v="558"/>
    <d v="2025-05-21T00:00:00"/>
    <x v="1"/>
    <n v="143.72"/>
    <x v="0"/>
    <n v="6"/>
    <x v="0"/>
    <x v="34"/>
    <x v="0"/>
    <d v="2025-04-29T00:00:00"/>
  </r>
  <r>
    <s v="ORD777"/>
    <s v="James"/>
    <x v="0"/>
    <x v="6"/>
    <n v="5"/>
    <n v="3.51"/>
    <x v="526"/>
    <d v="2024-10-12T00:00:00"/>
    <x v="1"/>
    <n v="17.549999999999997"/>
    <x v="2"/>
    <n v="2"/>
    <x v="5"/>
    <x v="91"/>
    <x v="1"/>
    <d v="2024-08-31T00:00:00"/>
  </r>
  <r>
    <s v="ORD778"/>
    <s v="Olivia"/>
    <x v="2"/>
    <x v="1"/>
    <n v="5"/>
    <n v="177.37"/>
    <x v="514"/>
    <d v="2024-01-10T00:00:00"/>
    <x v="1"/>
    <n v="886.85"/>
    <x v="1"/>
    <n v="4"/>
    <x v="3"/>
    <x v="71"/>
    <x v="2"/>
    <d v="2023-12-15T00:00:00"/>
  </r>
  <r>
    <s v="ORD779"/>
    <s v="James"/>
    <x v="0"/>
    <x v="5"/>
    <n v="6"/>
    <n v="113.3"/>
    <x v="370"/>
    <d v="2023-08-18T00:00:00"/>
    <x v="0"/>
    <n v="679.8"/>
    <x v="0"/>
    <n v="3"/>
    <x v="5"/>
    <x v="8"/>
    <x v="2"/>
    <d v="2023-07-16T00:00:00"/>
  </r>
  <r>
    <s v="ORD780"/>
    <s v="William"/>
    <x v="0"/>
    <x v="9"/>
    <n v="3"/>
    <n v="35.93"/>
    <x v="559"/>
    <d v="2025-09-02T00:00:00"/>
    <x v="1"/>
    <n v="107.78999999999999"/>
    <x v="0"/>
    <n v="10"/>
    <x v="6"/>
    <x v="72"/>
    <x v="0"/>
    <d v="2025-08-15T00:00:00"/>
  </r>
  <r>
    <s v="ORD781"/>
    <s v="William"/>
    <x v="0"/>
    <x v="1"/>
    <n v="10"/>
    <n v="177.37"/>
    <x v="560"/>
    <d v="2025-09-04T00:00:00"/>
    <x v="1"/>
    <n v="1773.7"/>
    <x v="1"/>
    <n v="3"/>
    <x v="1"/>
    <x v="23"/>
    <x v="0"/>
    <d v="2025-08-06T00:00:00"/>
  </r>
  <r>
    <s v="ORD782"/>
    <s v="James"/>
    <x v="3"/>
    <x v="2"/>
    <n v="1"/>
    <n v="0.76"/>
    <x v="504"/>
    <d v="2024-05-01T00:00:00"/>
    <x v="1"/>
    <n v="0.76"/>
    <x v="2"/>
    <n v="8"/>
    <x v="5"/>
    <x v="64"/>
    <x v="1"/>
    <d v="2024-04-01T00:00:00"/>
  </r>
  <r>
    <s v="ORD783"/>
    <s v="Mia"/>
    <x v="1"/>
    <x v="4"/>
    <n v="6"/>
    <n v="35.380000000000003"/>
    <x v="561"/>
    <d v="2025-11-15T00:00:00"/>
    <x v="1"/>
    <n v="212.28000000000003"/>
    <x v="0"/>
    <n v="14"/>
    <x v="0"/>
    <x v="4"/>
    <x v="0"/>
    <d v="2025-10-29T00:00:00"/>
  </r>
  <r>
    <s v="ORD784"/>
    <s v="Mia"/>
    <x v="1"/>
    <x v="8"/>
    <n v="9"/>
    <n v="21.99"/>
    <x v="562"/>
    <d v="2023-11-04T00:00:00"/>
    <x v="1"/>
    <n v="197.91"/>
    <x v="2"/>
    <n v="1"/>
    <x v="9"/>
    <x v="74"/>
    <x v="2"/>
    <d v="2023-10-04T00:00:00"/>
  </r>
  <r>
    <s v="ORD785"/>
    <s v="Emma"/>
    <x v="3"/>
    <x v="8"/>
    <n v="3"/>
    <n v="21.99"/>
    <x v="232"/>
    <d v="2023-10-24T00:00:00"/>
    <x v="1"/>
    <n v="65.97"/>
    <x v="2"/>
    <n v="9"/>
    <x v="5"/>
    <x v="80"/>
    <x v="2"/>
    <d v="2023-09-14T00:00:00"/>
  </r>
  <r>
    <s v="ORD786"/>
    <s v="Mia"/>
    <x v="1"/>
    <x v="9"/>
    <n v="7"/>
    <n v="35.93"/>
    <x v="563"/>
    <d v="2024-10-26T00:00:00"/>
    <x v="0"/>
    <n v="251.51"/>
    <x v="0"/>
    <n v="3"/>
    <x v="5"/>
    <x v="80"/>
    <x v="1"/>
    <d v="2024-09-22T00:00:00"/>
  </r>
  <r>
    <s v="ORD787"/>
    <s v="James"/>
    <x v="3"/>
    <x v="1"/>
    <n v="4"/>
    <n v="177.37"/>
    <x v="297"/>
    <d v="2024-04-28T00:00:00"/>
    <x v="1"/>
    <n v="709.48"/>
    <x v="1"/>
    <n v="18"/>
    <x v="5"/>
    <x v="47"/>
    <x v="1"/>
    <d v="2024-03-31T00:00:00"/>
  </r>
  <r>
    <s v="ORD788"/>
    <s v="Elijah"/>
    <x v="2"/>
    <x v="5"/>
    <n v="1"/>
    <n v="113.3"/>
    <x v="564"/>
    <d v="2023-10-20T00:00:00"/>
    <x v="0"/>
    <n v="113.3"/>
    <x v="0"/>
    <n v="4"/>
    <x v="8"/>
    <x v="41"/>
    <x v="2"/>
    <d v="2023-09-30T00:00:00"/>
  </r>
  <r>
    <s v="ORD789"/>
    <s v="William"/>
    <x v="0"/>
    <x v="3"/>
    <n v="9"/>
    <n v="292.01"/>
    <x v="139"/>
    <d v="2024-09-04T00:00:00"/>
    <x v="1"/>
    <n v="2628.09"/>
    <x v="1"/>
    <n v="7"/>
    <x v="0"/>
    <x v="14"/>
    <x v="1"/>
    <d v="2024-08-17T00:00:00"/>
  </r>
  <r>
    <s v="ORD790"/>
    <s v="Noah"/>
    <x v="1"/>
    <x v="5"/>
    <n v="7"/>
    <n v="113.3"/>
    <x v="565"/>
    <d v="2024-08-22T00:00:00"/>
    <x v="1"/>
    <n v="793.1"/>
    <x v="0"/>
    <n v="17"/>
    <x v="4"/>
    <x v="32"/>
    <x v="1"/>
    <d v="2024-07-19T00:00:00"/>
  </r>
  <r>
    <s v="ORD791"/>
    <s v="Liam"/>
    <x v="2"/>
    <x v="1"/>
    <n v="10"/>
    <n v="177.37"/>
    <x v="566"/>
    <d v="2025-07-27T00:00:00"/>
    <x v="0"/>
    <n v="1773.7"/>
    <x v="1"/>
    <n v="1"/>
    <x v="8"/>
    <x v="94"/>
    <x v="0"/>
    <d v="2025-06-30T00:00:00"/>
  </r>
  <r>
    <s v="ORD792"/>
    <s v="Elijah"/>
    <x v="2"/>
    <x v="8"/>
    <n v="3"/>
    <n v="21.99"/>
    <x v="567"/>
    <d v="2023-06-27T00:00:00"/>
    <x v="0"/>
    <n v="65.97"/>
    <x v="2"/>
    <n v="8"/>
    <x v="2"/>
    <x v="81"/>
    <x v="2"/>
    <d v="2023-05-27T00:00:00"/>
  </r>
  <r>
    <s v="ORD793"/>
    <s v="Ishita"/>
    <x v="1"/>
    <x v="2"/>
    <n v="6"/>
    <n v="0.76"/>
    <x v="342"/>
    <d v="2024-07-03T00:00:00"/>
    <x v="0"/>
    <n v="4.5600000000000005"/>
    <x v="2"/>
    <n v="13"/>
    <x v="0"/>
    <x v="7"/>
    <x v="1"/>
    <d v="2024-06-05T00:00:00"/>
  </r>
  <r>
    <s v="ORD794"/>
    <s v="James"/>
    <x v="0"/>
    <x v="9"/>
    <n v="9"/>
    <n v="35.93"/>
    <x v="369"/>
    <d v="2024-10-09T00:00:00"/>
    <x v="0"/>
    <n v="323.37"/>
    <x v="0"/>
    <n v="2"/>
    <x v="0"/>
    <x v="37"/>
    <x v="1"/>
    <d v="2024-09-01T00:00:00"/>
  </r>
  <r>
    <s v="ORD795"/>
    <s v="Emma"/>
    <x v="3"/>
    <x v="5"/>
    <n v="9"/>
    <n v="113.3"/>
    <x v="94"/>
    <d v="2024-09-26T00:00:00"/>
    <x v="1"/>
    <n v="1019.6999999999999"/>
    <x v="0"/>
    <n v="3"/>
    <x v="5"/>
    <x v="37"/>
    <x v="1"/>
    <d v="2024-08-25T00:00:00"/>
  </r>
  <r>
    <s v="ORD796"/>
    <s v="Ishita"/>
    <x v="1"/>
    <x v="3"/>
    <n v="7"/>
    <n v="292.01"/>
    <x v="33"/>
    <d v="2025-06-08T00:00:00"/>
    <x v="0"/>
    <n v="2044.07"/>
    <x v="1"/>
    <n v="16"/>
    <x v="0"/>
    <x v="77"/>
    <x v="0"/>
    <d v="2025-05-07T00:00:00"/>
  </r>
  <r>
    <s v="ORD797"/>
    <s v="Liam"/>
    <x v="1"/>
    <x v="3"/>
    <n v="2"/>
    <n v="292.01"/>
    <x v="568"/>
    <d v="2025-01-31T00:00:00"/>
    <x v="0"/>
    <n v="584.02"/>
    <x v="1"/>
    <n v="6"/>
    <x v="8"/>
    <x v="67"/>
    <x v="0"/>
    <d v="2025-01-16T00:00:00"/>
  </r>
  <r>
    <s v="ORD798"/>
    <s v="James"/>
    <x v="3"/>
    <x v="0"/>
    <n v="5"/>
    <n v="226.86"/>
    <x v="569"/>
    <d v="2023-07-09T00:00:00"/>
    <x v="0"/>
    <n v="1134.3000000000002"/>
    <x v="0"/>
    <n v="16"/>
    <x v="6"/>
    <x v="93"/>
    <x v="2"/>
    <d v="2023-06-02T00:00:00"/>
  </r>
  <r>
    <s v="ORD799"/>
    <s v="Olivia"/>
    <x v="2"/>
    <x v="9"/>
    <n v="6"/>
    <n v="35.93"/>
    <x v="282"/>
    <d v="2025-06-15T00:00:00"/>
    <x v="0"/>
    <n v="215.57999999999998"/>
    <x v="0"/>
    <n v="15"/>
    <x v="6"/>
    <x v="93"/>
    <x v="0"/>
    <d v="2025-05-11T00:00:00"/>
  </r>
  <r>
    <s v="ORD800"/>
    <s v="Noah"/>
    <x v="1"/>
    <x v="0"/>
    <n v="10"/>
    <n v="226.86"/>
    <x v="307"/>
    <d v="2025-11-23T00:00:00"/>
    <x v="1"/>
    <n v="2268.6000000000004"/>
    <x v="0"/>
    <n v="0"/>
    <x v="5"/>
    <x v="8"/>
    <x v="0"/>
    <d v="2025-10-12T00:00:00"/>
  </r>
  <r>
    <s v="ORD801"/>
    <s v="Emma"/>
    <x v="3"/>
    <x v="4"/>
    <n v="8"/>
    <n v="35.380000000000003"/>
    <x v="570"/>
    <d v="2025-07-13T00:00:00"/>
    <x v="0"/>
    <n v="283.04000000000002"/>
    <x v="0"/>
    <n v="7"/>
    <x v="6"/>
    <x v="72"/>
    <x v="0"/>
    <d v="2025-06-02T00:00:00"/>
  </r>
  <r>
    <s v="ORD802"/>
    <s v="Emma"/>
    <x v="3"/>
    <x v="1"/>
    <n v="8"/>
    <n v="177.37"/>
    <x v="134"/>
    <d v="2023-08-19T00:00:00"/>
    <x v="0"/>
    <n v="1418.96"/>
    <x v="1"/>
    <n v="9"/>
    <x v="7"/>
    <x v="33"/>
    <x v="2"/>
    <d v="2023-07-18T00:00:00"/>
  </r>
  <r>
    <s v="ORD803"/>
    <s v="Sophia"/>
    <x v="2"/>
    <x v="2"/>
    <n v="5"/>
    <n v="0.76"/>
    <x v="571"/>
    <d v="2025-05-31T00:00:00"/>
    <x v="1"/>
    <n v="3.8"/>
    <x v="2"/>
    <n v="4"/>
    <x v="5"/>
    <x v="80"/>
    <x v="0"/>
    <d v="2025-04-25T00:00:00"/>
  </r>
  <r>
    <s v="ORD804"/>
    <s v="James"/>
    <x v="0"/>
    <x v="2"/>
    <n v="9"/>
    <n v="0.76"/>
    <x v="73"/>
    <d v="2023-09-25T00:00:00"/>
    <x v="1"/>
    <n v="6.84"/>
    <x v="2"/>
    <n v="4"/>
    <x v="8"/>
    <x v="22"/>
    <x v="2"/>
    <d v="2023-08-12T00:00:00"/>
  </r>
  <r>
    <s v="ORD805"/>
    <s v="Elijah"/>
    <x v="2"/>
    <x v="1"/>
    <n v="7"/>
    <n v="177.37"/>
    <x v="572"/>
    <d v="2024-11-13T00:00:00"/>
    <x v="1"/>
    <n v="1241.5900000000001"/>
    <x v="1"/>
    <n v="19"/>
    <x v="8"/>
    <x v="41"/>
    <x v="1"/>
    <d v="2024-10-12T00:00:00"/>
  </r>
  <r>
    <s v="ORD806"/>
    <s v="Elijah"/>
    <x v="2"/>
    <x v="3"/>
    <n v="7"/>
    <n v="292.01"/>
    <x v="491"/>
    <d v="2025-05-07T00:00:00"/>
    <x v="1"/>
    <n v="2044.07"/>
    <x v="1"/>
    <n v="8"/>
    <x v="8"/>
    <x v="41"/>
    <x v="0"/>
    <d v="2025-03-26T00:00:00"/>
  </r>
  <r>
    <s v="ORD807"/>
    <s v="Emma"/>
    <x v="3"/>
    <x v="3"/>
    <n v="9"/>
    <n v="292.01"/>
    <x v="73"/>
    <d v="2023-09-14T00:00:00"/>
    <x v="1"/>
    <n v="2628.09"/>
    <x v="1"/>
    <n v="5"/>
    <x v="1"/>
    <x v="79"/>
    <x v="2"/>
    <d v="2023-08-12T00:00:00"/>
  </r>
  <r>
    <s v="ORD808"/>
    <s v="James"/>
    <x v="3"/>
    <x v="8"/>
    <n v="1"/>
    <n v="21.99"/>
    <x v="495"/>
    <d v="2024-05-26T00:00:00"/>
    <x v="1"/>
    <n v="21.99"/>
    <x v="2"/>
    <n v="15"/>
    <x v="4"/>
    <x v="6"/>
    <x v="1"/>
    <d v="2024-05-03T00:00:00"/>
  </r>
  <r>
    <s v="ORD809"/>
    <s v="James"/>
    <x v="3"/>
    <x v="5"/>
    <n v="4"/>
    <n v="113.3"/>
    <x v="573"/>
    <d v="2024-01-29T00:00:00"/>
    <x v="1"/>
    <n v="453.2"/>
    <x v="0"/>
    <n v="18"/>
    <x v="2"/>
    <x v="57"/>
    <x v="1"/>
    <d v="2024-01-10T00:00:00"/>
  </r>
  <r>
    <s v="ORD810"/>
    <s v="Ava"/>
    <x v="1"/>
    <x v="3"/>
    <n v="7"/>
    <n v="292.01"/>
    <x v="574"/>
    <d v="2024-01-28T00:00:00"/>
    <x v="1"/>
    <n v="2044.07"/>
    <x v="1"/>
    <n v="6"/>
    <x v="3"/>
    <x v="75"/>
    <x v="2"/>
    <d v="2023-12-25T00:00:00"/>
  </r>
  <r>
    <s v="ORD811"/>
    <s v="Ava"/>
    <x v="1"/>
    <x v="2"/>
    <n v="3"/>
    <n v="0.76"/>
    <x v="279"/>
    <d v="2024-04-29T00:00:00"/>
    <x v="0"/>
    <n v="2.2800000000000002"/>
    <x v="2"/>
    <n v="0"/>
    <x v="6"/>
    <x v="27"/>
    <x v="1"/>
    <d v="2024-04-03T00:00:00"/>
  </r>
  <r>
    <s v="ORD812"/>
    <s v="Olivia"/>
    <x v="2"/>
    <x v="6"/>
    <n v="2"/>
    <n v="3.51"/>
    <x v="575"/>
    <d v="2025-05-01T00:00:00"/>
    <x v="0"/>
    <n v="7.02"/>
    <x v="2"/>
    <n v="11"/>
    <x v="1"/>
    <x v="12"/>
    <x v="0"/>
    <d v="2025-03-22T00:00:00"/>
  </r>
  <r>
    <s v="ORD813"/>
    <s v="Liam"/>
    <x v="1"/>
    <x v="3"/>
    <n v="5"/>
    <n v="292.01"/>
    <x v="576"/>
    <d v="2023-12-17T00:00:00"/>
    <x v="0"/>
    <n v="1460.05"/>
    <x v="1"/>
    <n v="7"/>
    <x v="8"/>
    <x v="54"/>
    <x v="2"/>
    <d v="2023-11-25T00:00:00"/>
  </r>
  <r>
    <s v="ORD814"/>
    <s v="Sophia"/>
    <x v="2"/>
    <x v="3"/>
    <n v="2"/>
    <n v="292.01"/>
    <x v="577"/>
    <d v="2023-03-26T00:00:00"/>
    <x v="0"/>
    <n v="584.02"/>
    <x v="1"/>
    <n v="7"/>
    <x v="7"/>
    <x v="62"/>
    <x v="2"/>
    <d v="2023-02-18T00:00:00"/>
  </r>
  <r>
    <s v="ORD815"/>
    <s v="Sophia"/>
    <x v="2"/>
    <x v="3"/>
    <n v="6"/>
    <n v="292.01"/>
    <x v="578"/>
    <d v="2024-03-07T00:00:00"/>
    <x v="0"/>
    <n v="1752.06"/>
    <x v="1"/>
    <n v="7"/>
    <x v="0"/>
    <x v="48"/>
    <x v="1"/>
    <d v="2024-02-03T00:00:00"/>
  </r>
  <r>
    <s v="ORD816"/>
    <s v="Olivia"/>
    <x v="2"/>
    <x v="2"/>
    <n v="2"/>
    <n v="0.76"/>
    <x v="579"/>
    <d v="2025-08-06T00:00:00"/>
    <x v="0"/>
    <n v="1.52"/>
    <x v="2"/>
    <n v="8"/>
    <x v="0"/>
    <x v="77"/>
    <x v="0"/>
    <d v="2025-07-19T00:00:00"/>
  </r>
  <r>
    <s v="ORD817"/>
    <s v="James"/>
    <x v="3"/>
    <x v="1"/>
    <n v="9"/>
    <n v="177.37"/>
    <x v="580"/>
    <d v="2024-10-31T00:00:00"/>
    <x v="1"/>
    <n v="1596.33"/>
    <x v="1"/>
    <n v="15"/>
    <x v="0"/>
    <x v="99"/>
    <x v="1"/>
    <d v="2024-09-18T00:00:00"/>
  </r>
  <r>
    <s v="ORD818"/>
    <s v="Elijah"/>
    <x v="1"/>
    <x v="2"/>
    <n v="2"/>
    <n v="0.76"/>
    <x v="367"/>
    <d v="2024-05-28T00:00:00"/>
    <x v="0"/>
    <n v="1.52"/>
    <x v="2"/>
    <n v="12"/>
    <x v="0"/>
    <x v="99"/>
    <x v="1"/>
    <d v="2024-04-21T00:00:00"/>
  </r>
  <r>
    <s v="ORD819"/>
    <s v="Ava"/>
    <x v="1"/>
    <x v="3"/>
    <n v="3"/>
    <n v="292.01"/>
    <x v="581"/>
    <d v="2025-05-11T00:00:00"/>
    <x v="0"/>
    <n v="876.03"/>
    <x v="1"/>
    <n v="4"/>
    <x v="3"/>
    <x v="89"/>
    <x v="0"/>
    <d v="2025-03-30T00:00:00"/>
  </r>
  <r>
    <s v="ORD820"/>
    <s v="Mia"/>
    <x v="1"/>
    <x v="4"/>
    <n v="10"/>
    <n v="35.380000000000003"/>
    <x v="582"/>
    <d v="2024-12-26T00:00:00"/>
    <x v="0"/>
    <n v="353.8"/>
    <x v="0"/>
    <n v="14"/>
    <x v="7"/>
    <x v="89"/>
    <x v="1"/>
    <d v="2024-11-14T00:00:00"/>
  </r>
  <r>
    <s v="ORD821"/>
    <s v="Ava"/>
    <x v="1"/>
    <x v="6"/>
    <n v="5"/>
    <n v="3.51"/>
    <x v="80"/>
    <d v="2025-06-08T00:00:00"/>
    <x v="1"/>
    <n v="17.549999999999997"/>
    <x v="2"/>
    <n v="7"/>
    <x v="5"/>
    <x v="47"/>
    <x v="0"/>
    <d v="2025-05-18T00:00:00"/>
  </r>
  <r>
    <s v="ORD822"/>
    <s v="Liam"/>
    <x v="1"/>
    <x v="5"/>
    <n v="1"/>
    <n v="113.3"/>
    <x v="505"/>
    <d v="2025-08-27T00:00:00"/>
    <x v="1"/>
    <n v="113.3"/>
    <x v="0"/>
    <n v="0"/>
    <x v="2"/>
    <x v="87"/>
    <x v="0"/>
    <d v="2025-08-01T00:00:00"/>
  </r>
  <r>
    <s v="ORD823"/>
    <s v="Liam"/>
    <x v="1"/>
    <x v="8"/>
    <n v="8"/>
    <n v="21.99"/>
    <x v="371"/>
    <d v="2023-05-27T00:00:00"/>
    <x v="1"/>
    <n v="175.92"/>
    <x v="0"/>
    <n v="14"/>
    <x v="7"/>
    <x v="55"/>
    <x v="2"/>
    <d v="2023-04-20T00:00:00"/>
  </r>
  <r>
    <s v="ORD824"/>
    <s v="William"/>
    <x v="0"/>
    <x v="3"/>
    <n v="8"/>
    <n v="292.01"/>
    <x v="353"/>
    <d v="2025-02-01T00:00:00"/>
    <x v="1"/>
    <n v="2336.08"/>
    <x v="1"/>
    <n v="8"/>
    <x v="9"/>
    <x v="53"/>
    <x v="1"/>
    <d v="2024-12-29T00:00:00"/>
  </r>
  <r>
    <s v="ORD825"/>
    <s v="Ava"/>
    <x v="1"/>
    <x v="7"/>
    <n v="5"/>
    <n v="76.069999999999993"/>
    <x v="159"/>
    <d v="2025-09-23T00:00:00"/>
    <x v="0"/>
    <n v="380.34999999999997"/>
    <x v="0"/>
    <n v="4"/>
    <x v="4"/>
    <x v="42"/>
    <x v="0"/>
    <d v="2025-08-20T00:00:00"/>
  </r>
  <r>
    <s v="ORD826"/>
    <s v="William"/>
    <x v="0"/>
    <x v="3"/>
    <n v="10"/>
    <n v="292.01"/>
    <x v="499"/>
    <d v="2025-02-23T00:00:00"/>
    <x v="0"/>
    <n v="2920.1"/>
    <x v="1"/>
    <n v="11"/>
    <x v="1"/>
    <x v="95"/>
    <x v="0"/>
    <d v="2025-01-13T00:00:00"/>
  </r>
  <r>
    <s v="ORD827"/>
    <s v="Sophia"/>
    <x v="2"/>
    <x v="5"/>
    <n v="3"/>
    <n v="113.3"/>
    <x v="103"/>
    <d v="2024-06-25T00:00:00"/>
    <x v="0"/>
    <n v="339.9"/>
    <x v="0"/>
    <n v="0"/>
    <x v="0"/>
    <x v="99"/>
    <x v="1"/>
    <d v="2024-06-07T00:00:00"/>
  </r>
  <r>
    <s v="ORD828"/>
    <s v="Olivia"/>
    <x v="2"/>
    <x v="3"/>
    <n v="5"/>
    <n v="292.01"/>
    <x v="583"/>
    <d v="2023-06-01T00:00:00"/>
    <x v="1"/>
    <n v="1460.05"/>
    <x v="1"/>
    <n v="1"/>
    <x v="3"/>
    <x v="15"/>
    <x v="2"/>
    <d v="2023-04-17T00:00:00"/>
  </r>
  <r>
    <s v="ORD829"/>
    <s v="William"/>
    <x v="0"/>
    <x v="8"/>
    <n v="3"/>
    <n v="21.99"/>
    <x v="584"/>
    <d v="2024-12-06T00:00:00"/>
    <x v="1"/>
    <n v="65.97"/>
    <x v="1"/>
    <n v="1"/>
    <x v="8"/>
    <x v="68"/>
    <x v="1"/>
    <d v="2024-11-11T00:00:00"/>
  </r>
  <r>
    <s v="ORD830"/>
    <s v="Olivia"/>
    <x v="2"/>
    <x v="0"/>
    <n v="5"/>
    <n v="226.86"/>
    <x v="585"/>
    <d v="2024-12-15T00:00:00"/>
    <x v="1"/>
    <n v="1134.3000000000002"/>
    <x v="0"/>
    <n v="3"/>
    <x v="3"/>
    <x v="63"/>
    <x v="1"/>
    <d v="2024-11-10T00:00:00"/>
  </r>
  <r>
    <s v="ORD831"/>
    <s v="Noah"/>
    <x v="1"/>
    <x v="5"/>
    <n v="4"/>
    <n v="113.3"/>
    <x v="586"/>
    <d v="2024-06-28T00:00:00"/>
    <x v="1"/>
    <n v="453.2"/>
    <x v="0"/>
    <n v="8"/>
    <x v="3"/>
    <x v="63"/>
    <x v="1"/>
    <d v="2024-06-06T00:00:00"/>
  </r>
  <r>
    <s v="ORD832"/>
    <s v="Noah"/>
    <x v="1"/>
    <x v="4"/>
    <n v="7"/>
    <n v="35.380000000000003"/>
    <x v="243"/>
    <d v="2024-04-18T00:00:00"/>
    <x v="1"/>
    <n v="247.66000000000003"/>
    <x v="0"/>
    <n v="7"/>
    <x v="1"/>
    <x v="44"/>
    <x v="1"/>
    <d v="2024-03-16T00:00:00"/>
  </r>
  <r>
    <s v="ORD833"/>
    <s v="Liam"/>
    <x v="1"/>
    <x v="8"/>
    <n v="9"/>
    <n v="21.99"/>
    <x v="496"/>
    <d v="2023-04-10T00:00:00"/>
    <x v="1"/>
    <n v="197.91"/>
    <x v="2"/>
    <n v="6"/>
    <x v="2"/>
    <x v="98"/>
    <x v="2"/>
    <d v="2023-03-24T00:00:00"/>
  </r>
  <r>
    <s v="ORD834"/>
    <s v="Elijah"/>
    <x v="1"/>
    <x v="0"/>
    <n v="5"/>
    <n v="226.86"/>
    <x v="577"/>
    <d v="2023-03-25T00:00:00"/>
    <x v="1"/>
    <n v="1134.3000000000002"/>
    <x v="0"/>
    <n v="6"/>
    <x v="9"/>
    <x v="70"/>
    <x v="2"/>
    <d v="2023-02-18T00:00:00"/>
  </r>
  <r>
    <s v="ORD835"/>
    <s v="Ava"/>
    <x v="1"/>
    <x v="0"/>
    <n v="9"/>
    <n v="226.86"/>
    <x v="587"/>
    <d v="2025-02-24T00:00:00"/>
    <x v="0"/>
    <n v="2041.7400000000002"/>
    <x v="0"/>
    <n v="12"/>
    <x v="6"/>
    <x v="11"/>
    <x v="0"/>
    <d v="2025-01-10T00:00:00"/>
  </r>
  <r>
    <s v="ORD836"/>
    <s v="James"/>
    <x v="0"/>
    <x v="0"/>
    <n v="2"/>
    <n v="226.86"/>
    <x v="588"/>
    <d v="2024-06-04T00:00:00"/>
    <x v="0"/>
    <n v="453.72"/>
    <x v="0"/>
    <n v="5"/>
    <x v="0"/>
    <x v="4"/>
    <x v="1"/>
    <d v="2024-05-06T00:00:00"/>
  </r>
  <r>
    <s v="ORD837"/>
    <s v="Ishita"/>
    <x v="1"/>
    <x v="1"/>
    <n v="6"/>
    <n v="177.37"/>
    <x v="511"/>
    <d v="2023-12-29T00:00:00"/>
    <x v="1"/>
    <n v="1064.22"/>
    <x v="1"/>
    <n v="2"/>
    <x v="3"/>
    <x v="63"/>
    <x v="2"/>
    <d v="2023-11-24T00:00:00"/>
  </r>
  <r>
    <s v="ORD838"/>
    <s v="Liam"/>
    <x v="1"/>
    <x v="9"/>
    <n v="4"/>
    <n v="35.93"/>
    <x v="435"/>
    <d v="2024-12-30T00:00:00"/>
    <x v="0"/>
    <n v="143.72"/>
    <x v="0"/>
    <n v="5"/>
    <x v="8"/>
    <x v="22"/>
    <x v="1"/>
    <d v="2024-11-21T00:00:00"/>
  </r>
  <r>
    <s v="ORD839"/>
    <s v="Liam"/>
    <x v="1"/>
    <x v="6"/>
    <n v="7"/>
    <n v="3.51"/>
    <x v="589"/>
    <d v="2023-12-26T00:00:00"/>
    <x v="1"/>
    <n v="24.57"/>
    <x v="2"/>
    <n v="3"/>
    <x v="8"/>
    <x v="30"/>
    <x v="2"/>
    <d v="2023-12-02T00:00:00"/>
  </r>
  <r>
    <s v="ORD840"/>
    <s v="Ishita"/>
    <x v="1"/>
    <x v="3"/>
    <n v="8"/>
    <n v="292.01"/>
    <x v="347"/>
    <d v="2023-08-25T00:00:00"/>
    <x v="0"/>
    <n v="2336.08"/>
    <x v="1"/>
    <n v="19"/>
    <x v="7"/>
    <x v="20"/>
    <x v="2"/>
    <d v="2023-08-03T00:00:00"/>
  </r>
  <r>
    <s v="ORD841"/>
    <s v="Mia"/>
    <x v="1"/>
    <x v="9"/>
    <n v="10"/>
    <n v="35.93"/>
    <x v="132"/>
    <d v="2025-03-05T00:00:00"/>
    <x v="1"/>
    <n v="359.3"/>
    <x v="1"/>
    <n v="4"/>
    <x v="3"/>
    <x v="75"/>
    <x v="0"/>
    <d v="2025-02-02T00:00:00"/>
  </r>
  <r>
    <s v="ORD842"/>
    <s v="Noah"/>
    <x v="1"/>
    <x v="0"/>
    <n v="5"/>
    <n v="226.86"/>
    <x v="514"/>
    <d v="2024-01-11T00:00:00"/>
    <x v="0"/>
    <n v="1134.3000000000002"/>
    <x v="0"/>
    <n v="13"/>
    <x v="8"/>
    <x v="41"/>
    <x v="2"/>
    <d v="2023-12-15T00:00:00"/>
  </r>
  <r>
    <s v="ORD843"/>
    <s v="Elijah"/>
    <x v="2"/>
    <x v="1"/>
    <n v="3"/>
    <n v="177.37"/>
    <x v="147"/>
    <d v="2024-09-03T00:00:00"/>
    <x v="0"/>
    <n v="532.11"/>
    <x v="1"/>
    <n v="14"/>
    <x v="0"/>
    <x v="48"/>
    <x v="1"/>
    <d v="2024-08-06T00:00:00"/>
  </r>
  <r>
    <s v="ORD844"/>
    <s v="Elijah"/>
    <x v="1"/>
    <x v="8"/>
    <n v="5"/>
    <n v="21.99"/>
    <x v="590"/>
    <d v="2023-08-28T00:00:00"/>
    <x v="1"/>
    <n v="109.94999999999999"/>
    <x v="2"/>
    <n v="5"/>
    <x v="1"/>
    <x v="50"/>
    <x v="2"/>
    <d v="2023-08-06T00:00:00"/>
  </r>
  <r>
    <s v="ORD845"/>
    <s v="Olivia"/>
    <x v="2"/>
    <x v="8"/>
    <n v="9"/>
    <n v="21.99"/>
    <x v="289"/>
    <d v="2025-07-07T00:00:00"/>
    <x v="0"/>
    <n v="197.91"/>
    <x v="2"/>
    <n v="8"/>
    <x v="3"/>
    <x v="15"/>
    <x v="0"/>
    <d v="2025-05-25T00:00:00"/>
  </r>
  <r>
    <s v="ORD846"/>
    <s v="Elijah"/>
    <x v="2"/>
    <x v="2"/>
    <n v="7"/>
    <n v="0.76"/>
    <x v="408"/>
    <d v="2025-08-14T00:00:00"/>
    <x v="0"/>
    <n v="5.32"/>
    <x v="2"/>
    <n v="13"/>
    <x v="8"/>
    <x v="94"/>
    <x v="0"/>
    <d v="2025-07-04T00:00:00"/>
  </r>
  <r>
    <s v="ORD847"/>
    <s v="Ishita"/>
    <x v="1"/>
    <x v="6"/>
    <n v="9"/>
    <n v="3.51"/>
    <x v="57"/>
    <d v="2024-08-10T00:00:00"/>
    <x v="0"/>
    <n v="31.589999999999996"/>
    <x v="2"/>
    <n v="6"/>
    <x v="7"/>
    <x v="17"/>
    <x v="1"/>
    <d v="2024-07-04T00:00:00"/>
  </r>
  <r>
    <s v="ORD848"/>
    <s v="James"/>
    <x v="0"/>
    <x v="2"/>
    <n v="2"/>
    <n v="0.76"/>
    <x v="359"/>
    <d v="2024-01-27T00:00:00"/>
    <x v="0"/>
    <n v="1.52"/>
    <x v="2"/>
    <n v="18"/>
    <x v="9"/>
    <x v="53"/>
    <x v="2"/>
    <d v="2023-12-21T00:00:00"/>
  </r>
  <r>
    <s v="ORD849"/>
    <s v="William"/>
    <x v="0"/>
    <x v="2"/>
    <n v="1"/>
    <n v="0.76"/>
    <x v="591"/>
    <d v="2024-07-01T00:00:00"/>
    <x v="0"/>
    <n v="0.76"/>
    <x v="2"/>
    <n v="10"/>
    <x v="4"/>
    <x v="42"/>
    <x v="1"/>
    <d v="2024-05-31T00:00:00"/>
  </r>
  <r>
    <s v="ORD850"/>
    <s v="Olivia"/>
    <x v="2"/>
    <x v="8"/>
    <n v="7"/>
    <n v="21.99"/>
    <x v="592"/>
    <d v="2024-10-20T00:00:00"/>
    <x v="1"/>
    <n v="153.92999999999998"/>
    <x v="2"/>
    <n v="0"/>
    <x v="9"/>
    <x v="45"/>
    <x v="1"/>
    <d v="2024-09-30T00:00:00"/>
  </r>
  <r>
    <s v="ORD851"/>
    <s v="Noah"/>
    <x v="1"/>
    <x v="8"/>
    <n v="9"/>
    <n v="21.99"/>
    <x v="593"/>
    <d v="2026-01-03T00:00:00"/>
    <x v="1"/>
    <n v="197.91"/>
    <x v="2"/>
    <n v="14"/>
    <x v="6"/>
    <x v="35"/>
    <x v="0"/>
    <d v="2025-11-29T00:00:00"/>
  </r>
  <r>
    <s v="ORD852"/>
    <s v="Mia"/>
    <x v="1"/>
    <x v="4"/>
    <n v="4"/>
    <n v="35.380000000000003"/>
    <x v="226"/>
    <d v="2023-06-28T00:00:00"/>
    <x v="1"/>
    <n v="141.52000000000001"/>
    <x v="2"/>
    <n v="1"/>
    <x v="8"/>
    <x v="41"/>
    <x v="2"/>
    <d v="2023-05-31T00:00:00"/>
  </r>
  <r>
    <s v="ORD853"/>
    <s v="Emma"/>
    <x v="3"/>
    <x v="1"/>
    <n v="9"/>
    <n v="177.37"/>
    <x v="594"/>
    <d v="2025-03-05T00:00:00"/>
    <x v="0"/>
    <n v="1596.33"/>
    <x v="1"/>
    <n v="10"/>
    <x v="9"/>
    <x v="45"/>
    <x v="0"/>
    <d v="2025-02-08T00:00:00"/>
  </r>
  <r>
    <s v="ORD854"/>
    <s v="Olivia"/>
    <x v="2"/>
    <x v="3"/>
    <n v="2"/>
    <n v="292.01"/>
    <x v="135"/>
    <d v="2023-05-14T00:00:00"/>
    <x v="0"/>
    <n v="584.02"/>
    <x v="1"/>
    <n v="15"/>
    <x v="5"/>
    <x v="8"/>
    <x v="2"/>
    <d v="2023-04-06T00:00:00"/>
  </r>
  <r>
    <s v="ORD855"/>
    <s v="Mia"/>
    <x v="1"/>
    <x v="5"/>
    <n v="10"/>
    <n v="113.3"/>
    <x v="94"/>
    <d v="2024-09-12T00:00:00"/>
    <x v="1"/>
    <n v="1133"/>
    <x v="0"/>
    <n v="14"/>
    <x v="6"/>
    <x v="88"/>
    <x v="1"/>
    <d v="2024-08-25T00:00:00"/>
  </r>
  <r>
    <s v="ORD856"/>
    <s v="William"/>
    <x v="0"/>
    <x v="3"/>
    <n v="5"/>
    <n v="292.01"/>
    <x v="50"/>
    <d v="2025-10-05T00:00:00"/>
    <x v="0"/>
    <n v="1460.05"/>
    <x v="1"/>
    <n v="3"/>
    <x v="6"/>
    <x v="72"/>
    <x v="0"/>
    <d v="2025-09-12T00:00:00"/>
  </r>
  <r>
    <s v="ORD857"/>
    <s v="Olivia"/>
    <x v="2"/>
    <x v="3"/>
    <n v="10"/>
    <n v="292.01"/>
    <x v="595"/>
    <d v="2024-05-15T00:00:00"/>
    <x v="0"/>
    <n v="2920.1"/>
    <x v="1"/>
    <n v="5"/>
    <x v="8"/>
    <x v="30"/>
    <x v="1"/>
    <d v="2024-04-05T00:00:00"/>
  </r>
  <r>
    <s v="ORD858"/>
    <s v="William"/>
    <x v="0"/>
    <x v="7"/>
    <n v="3"/>
    <n v="76.069999999999993"/>
    <x v="596"/>
    <d v="2024-03-02T00:00:00"/>
    <x v="0"/>
    <n v="228.20999999999998"/>
    <x v="1"/>
    <n v="10"/>
    <x v="5"/>
    <x v="80"/>
    <x v="1"/>
    <d v="2024-02-04T00:00:00"/>
  </r>
  <r>
    <s v="ORD859"/>
    <s v="James"/>
    <x v="3"/>
    <x v="8"/>
    <n v="3"/>
    <n v="21.99"/>
    <x v="322"/>
    <d v="2024-11-25T00:00:00"/>
    <x v="1"/>
    <n v="65.97"/>
    <x v="2"/>
    <n v="1"/>
    <x v="0"/>
    <x v="49"/>
    <x v="1"/>
    <d v="2024-10-16T00:00:00"/>
  </r>
  <r>
    <s v="ORD860"/>
    <s v="Noah"/>
    <x v="1"/>
    <x v="6"/>
    <n v="7"/>
    <n v="3.51"/>
    <x v="597"/>
    <d v="2025-08-03T00:00:00"/>
    <x v="0"/>
    <n v="24.57"/>
    <x v="2"/>
    <n v="17"/>
    <x v="3"/>
    <x v="71"/>
    <x v="0"/>
    <d v="2025-07-16T00:00:00"/>
  </r>
  <r>
    <s v="ORD861"/>
    <s v="Ava"/>
    <x v="1"/>
    <x v="0"/>
    <n v="3"/>
    <n v="226.86"/>
    <x v="598"/>
    <d v="2023-06-21T00:00:00"/>
    <x v="0"/>
    <n v="680.58"/>
    <x v="0"/>
    <n v="5"/>
    <x v="6"/>
    <x v="88"/>
    <x v="2"/>
    <d v="2023-05-21T00:00:00"/>
  </r>
  <r>
    <s v="ORD862"/>
    <s v="Emma"/>
    <x v="3"/>
    <x v="4"/>
    <n v="7"/>
    <n v="35.380000000000003"/>
    <x v="599"/>
    <d v="2025-10-02T00:00:00"/>
    <x v="1"/>
    <n v="247.66000000000003"/>
    <x v="0"/>
    <n v="5"/>
    <x v="8"/>
    <x v="67"/>
    <x v="0"/>
    <d v="2025-08-31T00:00:00"/>
  </r>
  <r>
    <s v="ORD863"/>
    <s v="Elijah"/>
    <x v="2"/>
    <x v="5"/>
    <n v="2"/>
    <n v="113.3"/>
    <x v="105"/>
    <d v="2024-09-14T00:00:00"/>
    <x v="0"/>
    <n v="226.6"/>
    <x v="0"/>
    <n v="4"/>
    <x v="3"/>
    <x v="75"/>
    <x v="1"/>
    <d v="2024-08-04T00:00:00"/>
  </r>
  <r>
    <s v="ORD864"/>
    <s v="James"/>
    <x v="0"/>
    <x v="0"/>
    <n v="4"/>
    <n v="226.86"/>
    <x v="600"/>
    <d v="2025-09-25T00:00:00"/>
    <x v="0"/>
    <n v="907.44"/>
    <x v="0"/>
    <n v="15"/>
    <x v="5"/>
    <x v="47"/>
    <x v="0"/>
    <d v="2025-08-26T00:00:00"/>
  </r>
  <r>
    <s v="ORD865"/>
    <s v="Ava"/>
    <x v="1"/>
    <x v="8"/>
    <n v="10"/>
    <n v="21.99"/>
    <x v="104"/>
    <d v="2023-10-09T00:00:00"/>
    <x v="0"/>
    <n v="219.89999999999998"/>
    <x v="2"/>
    <n v="10"/>
    <x v="2"/>
    <x v="87"/>
    <x v="2"/>
    <d v="2023-08-27T00:00:00"/>
  </r>
  <r>
    <s v="ORD866"/>
    <s v="Noah"/>
    <x v="1"/>
    <x v="6"/>
    <n v="3"/>
    <n v="3.51"/>
    <x v="601"/>
    <d v="2025-04-30T00:00:00"/>
    <x v="1"/>
    <n v="10.53"/>
    <x v="2"/>
    <n v="14"/>
    <x v="3"/>
    <x v="71"/>
    <x v="0"/>
    <d v="2025-03-23T00:00:00"/>
  </r>
  <r>
    <s v="ORD867"/>
    <s v="Ava"/>
    <x v="1"/>
    <x v="4"/>
    <n v="6"/>
    <n v="35.380000000000003"/>
    <x v="543"/>
    <d v="2024-03-29T00:00:00"/>
    <x v="1"/>
    <n v="212.28000000000003"/>
    <x v="0"/>
    <n v="4"/>
    <x v="6"/>
    <x v="71"/>
    <x v="1"/>
    <d v="2024-02-15T00:00:00"/>
  </r>
  <r>
    <s v="ORD868"/>
    <s v="Liam"/>
    <x v="1"/>
    <x v="1"/>
    <n v="6"/>
    <n v="177.37"/>
    <x v="583"/>
    <d v="2023-05-11T00:00:00"/>
    <x v="1"/>
    <n v="1064.22"/>
    <x v="1"/>
    <n v="8"/>
    <x v="0"/>
    <x v="77"/>
    <x v="2"/>
    <d v="2023-04-17T00:00:00"/>
  </r>
  <r>
    <s v="ORD869"/>
    <s v="Sophia"/>
    <x v="2"/>
    <x v="3"/>
    <n v="3"/>
    <n v="292.01"/>
    <x v="602"/>
    <d v="2023-07-10T00:00:00"/>
    <x v="1"/>
    <n v="876.03"/>
    <x v="1"/>
    <n v="8"/>
    <x v="2"/>
    <x v="3"/>
    <x v="2"/>
    <d v="2023-05-26T00:00:00"/>
  </r>
  <r>
    <s v="ORD870"/>
    <s v="Emma"/>
    <x v="3"/>
    <x v="6"/>
    <n v="7"/>
    <n v="3.51"/>
    <x v="603"/>
    <d v="2023-10-25T00:00:00"/>
    <x v="1"/>
    <n v="24.57"/>
    <x v="2"/>
    <n v="9"/>
    <x v="9"/>
    <x v="70"/>
    <x v="2"/>
    <d v="2023-10-10T00:00:00"/>
  </r>
  <r>
    <s v="ORD871"/>
    <s v="Elijah"/>
    <x v="1"/>
    <x v="9"/>
    <n v="7"/>
    <n v="35.93"/>
    <x v="604"/>
    <d v="2025-07-04T00:00:00"/>
    <x v="0"/>
    <n v="251.51"/>
    <x v="0"/>
    <n v="18"/>
    <x v="9"/>
    <x v="82"/>
    <x v="0"/>
    <d v="2025-06-16T00:00:00"/>
  </r>
  <r>
    <s v="ORD872"/>
    <s v="Ava"/>
    <x v="1"/>
    <x v="0"/>
    <n v="3"/>
    <n v="226.86"/>
    <x v="605"/>
    <d v="2023-07-25T00:00:00"/>
    <x v="0"/>
    <n v="680.58"/>
    <x v="0"/>
    <n v="13"/>
    <x v="9"/>
    <x v="69"/>
    <x v="2"/>
    <d v="2023-06-12T00:00:00"/>
  </r>
  <r>
    <s v="ORD873"/>
    <s v="Elijah"/>
    <x v="2"/>
    <x v="9"/>
    <n v="5"/>
    <n v="35.93"/>
    <x v="606"/>
    <d v="2024-02-19T00:00:00"/>
    <x v="0"/>
    <n v="179.65"/>
    <x v="0"/>
    <n v="8"/>
    <x v="3"/>
    <x v="71"/>
    <x v="1"/>
    <d v="2024-01-15T00:00:00"/>
  </r>
  <r>
    <s v="ORD874"/>
    <s v="Elijah"/>
    <x v="1"/>
    <x v="0"/>
    <n v="3"/>
    <n v="226.86"/>
    <x v="607"/>
    <d v="2025-01-06T00:00:00"/>
    <x v="1"/>
    <n v="680.58"/>
    <x v="0"/>
    <n v="2"/>
    <x v="0"/>
    <x v="4"/>
    <x v="1"/>
    <d v="2024-11-22T00:00:00"/>
  </r>
  <r>
    <s v="ORD875"/>
    <s v="Noah"/>
    <x v="1"/>
    <x v="6"/>
    <n v="3"/>
    <n v="3.51"/>
    <x v="160"/>
    <d v="2025-05-12T00:00:00"/>
    <x v="0"/>
    <n v="10.53"/>
    <x v="2"/>
    <n v="7"/>
    <x v="6"/>
    <x v="93"/>
    <x v="0"/>
    <d v="2025-04-10T00:00:00"/>
  </r>
  <r>
    <s v="ORD876"/>
    <s v="Liam"/>
    <x v="1"/>
    <x v="6"/>
    <n v="3"/>
    <n v="3.51"/>
    <x v="608"/>
    <d v="2024-05-28T00:00:00"/>
    <x v="1"/>
    <n v="10.53"/>
    <x v="2"/>
    <n v="2"/>
    <x v="7"/>
    <x v="20"/>
    <x v="1"/>
    <d v="2024-04-22T00:00:00"/>
  </r>
  <r>
    <s v="ORD877"/>
    <s v="Noah"/>
    <x v="1"/>
    <x v="9"/>
    <n v="2"/>
    <n v="35.93"/>
    <x v="598"/>
    <d v="2023-07-05T00:00:00"/>
    <x v="1"/>
    <n v="71.86"/>
    <x v="0"/>
    <n v="14"/>
    <x v="2"/>
    <x v="65"/>
    <x v="2"/>
    <d v="2023-05-21T00:00:00"/>
  </r>
  <r>
    <s v="ORD878"/>
    <s v="James"/>
    <x v="0"/>
    <x v="3"/>
    <n v="1"/>
    <n v="292.01"/>
    <x v="308"/>
    <d v="2024-05-07T00:00:00"/>
    <x v="1"/>
    <n v="292.01"/>
    <x v="1"/>
    <n v="19"/>
    <x v="8"/>
    <x v="67"/>
    <x v="1"/>
    <d v="2024-04-07T00:00:00"/>
  </r>
  <r>
    <s v="ORD879"/>
    <s v="James"/>
    <x v="3"/>
    <x v="5"/>
    <n v="1"/>
    <n v="113.3"/>
    <x v="129"/>
    <d v="2025-09-11T00:00:00"/>
    <x v="0"/>
    <n v="113.3"/>
    <x v="0"/>
    <n v="17"/>
    <x v="9"/>
    <x v="82"/>
    <x v="0"/>
    <d v="2025-08-12T00:00:00"/>
  </r>
  <r>
    <s v="ORD880"/>
    <s v="Emma"/>
    <x v="3"/>
    <x v="7"/>
    <n v="3"/>
    <n v="76.069999999999993"/>
    <x v="342"/>
    <d v="2024-07-18T00:00:00"/>
    <x v="1"/>
    <n v="228.20999999999998"/>
    <x v="0"/>
    <n v="5"/>
    <x v="8"/>
    <x v="19"/>
    <x v="1"/>
    <d v="2024-06-05T00:00:00"/>
  </r>
  <r>
    <s v="ORD881"/>
    <s v="Elijah"/>
    <x v="2"/>
    <x v="8"/>
    <n v="1"/>
    <n v="21.99"/>
    <x v="609"/>
    <d v="2023-08-01T00:00:00"/>
    <x v="1"/>
    <n v="21.99"/>
    <x v="2"/>
    <n v="18"/>
    <x v="0"/>
    <x v="77"/>
    <x v="2"/>
    <d v="2023-06-21T00:00:00"/>
  </r>
  <r>
    <s v="ORD882"/>
    <s v="Noah"/>
    <x v="1"/>
    <x v="1"/>
    <n v="4"/>
    <n v="177.37"/>
    <x v="396"/>
    <d v="2024-09-29T00:00:00"/>
    <x v="1"/>
    <n v="709.48"/>
    <x v="1"/>
    <n v="2"/>
    <x v="6"/>
    <x v="29"/>
    <x v="1"/>
    <d v="2024-09-12T00:00:00"/>
  </r>
  <r>
    <s v="ORD883"/>
    <s v="James"/>
    <x v="3"/>
    <x v="4"/>
    <n v="1"/>
    <n v="35.380000000000003"/>
    <x v="610"/>
    <d v="2024-05-15T00:00:00"/>
    <x v="0"/>
    <n v="35.380000000000003"/>
    <x v="0"/>
    <n v="13"/>
    <x v="1"/>
    <x v="23"/>
    <x v="1"/>
    <d v="2024-04-14T00:00:00"/>
  </r>
  <r>
    <s v="ORD884"/>
    <s v="Sophia"/>
    <x v="2"/>
    <x v="5"/>
    <n v="5"/>
    <n v="113.3"/>
    <x v="225"/>
    <d v="2025-06-14T00:00:00"/>
    <x v="1"/>
    <n v="566.5"/>
    <x v="0"/>
    <n v="2"/>
    <x v="9"/>
    <x v="51"/>
    <x v="0"/>
    <d v="2025-05-26T00:00:00"/>
  </r>
  <r>
    <s v="ORD885"/>
    <s v="Olivia"/>
    <x v="2"/>
    <x v="3"/>
    <n v="9"/>
    <n v="292.01"/>
    <x v="9"/>
    <d v="2024-11-21T00:00:00"/>
    <x v="1"/>
    <n v="2628.09"/>
    <x v="1"/>
    <n v="5"/>
    <x v="6"/>
    <x v="88"/>
    <x v="1"/>
    <d v="2024-10-26T00:00:00"/>
  </r>
  <r>
    <s v="ORD886"/>
    <s v="Ishita"/>
    <x v="1"/>
    <x v="2"/>
    <n v="7"/>
    <n v="0.76"/>
    <x v="477"/>
    <d v="2025-03-06T00:00:00"/>
    <x v="0"/>
    <n v="5.32"/>
    <x v="2"/>
    <n v="3"/>
    <x v="8"/>
    <x v="67"/>
    <x v="0"/>
    <d v="2025-02-03T00:00:00"/>
  </r>
  <r>
    <s v="ORD887"/>
    <s v="Elijah"/>
    <x v="1"/>
    <x v="3"/>
    <n v="8"/>
    <n v="292.01"/>
    <x v="105"/>
    <d v="2024-08-23T00:00:00"/>
    <x v="0"/>
    <n v="2336.08"/>
    <x v="1"/>
    <n v="3"/>
    <x v="7"/>
    <x v="33"/>
    <x v="1"/>
    <d v="2024-08-04T00:00:00"/>
  </r>
  <r>
    <s v="ORD888"/>
    <s v="Liam"/>
    <x v="2"/>
    <x v="0"/>
    <n v="9"/>
    <n v="226.86"/>
    <x v="13"/>
    <d v="2023-11-10T00:00:00"/>
    <x v="1"/>
    <n v="2041.7400000000002"/>
    <x v="0"/>
    <n v="10"/>
    <x v="1"/>
    <x v="2"/>
    <x v="2"/>
    <d v="2023-10-24T00:00:00"/>
  </r>
  <r>
    <s v="ORD889"/>
    <s v="Emma"/>
    <x v="3"/>
    <x v="5"/>
    <n v="5"/>
    <n v="113.3"/>
    <x v="611"/>
    <d v="2023-11-09T00:00:00"/>
    <x v="1"/>
    <n v="566.5"/>
    <x v="0"/>
    <n v="14"/>
    <x v="6"/>
    <x v="93"/>
    <x v="2"/>
    <d v="2023-10-08T00:00:00"/>
  </r>
  <r>
    <s v="ORD890"/>
    <s v="Elijah"/>
    <x v="2"/>
    <x v="9"/>
    <n v="8"/>
    <n v="35.93"/>
    <x v="612"/>
    <d v="2023-06-07T00:00:00"/>
    <x v="1"/>
    <n v="287.44"/>
    <x v="0"/>
    <n v="16"/>
    <x v="2"/>
    <x v="16"/>
    <x v="2"/>
    <d v="2023-05-01T00:00:00"/>
  </r>
  <r>
    <s v="ORD891"/>
    <s v="Emma"/>
    <x v="3"/>
    <x v="0"/>
    <n v="6"/>
    <n v="226.86"/>
    <x v="613"/>
    <d v="2023-05-27T00:00:00"/>
    <x v="0"/>
    <n v="1361.16"/>
    <x v="0"/>
    <n v="9"/>
    <x v="0"/>
    <x v="37"/>
    <x v="2"/>
    <d v="2023-04-16T00:00:00"/>
  </r>
  <r>
    <s v="ORD892"/>
    <s v="Liam"/>
    <x v="1"/>
    <x v="7"/>
    <n v="4"/>
    <n v="76.069999999999993"/>
    <x v="86"/>
    <d v="2025-10-12T00:00:00"/>
    <x v="1"/>
    <n v="304.27999999999997"/>
    <x v="0"/>
    <n v="11"/>
    <x v="9"/>
    <x v="58"/>
    <x v="0"/>
    <d v="2025-09-25T00:00:00"/>
  </r>
  <r>
    <s v="ORD893"/>
    <s v="Ishita"/>
    <x v="1"/>
    <x v="1"/>
    <n v="1"/>
    <n v="177.37"/>
    <x v="614"/>
    <d v="2025-01-13T00:00:00"/>
    <x v="0"/>
    <n v="177.37"/>
    <x v="1"/>
    <n v="4"/>
    <x v="5"/>
    <x v="59"/>
    <x v="1"/>
    <d v="2024-12-15T00:00:00"/>
  </r>
  <r>
    <s v="ORD894"/>
    <s v="Ava"/>
    <x v="1"/>
    <x v="8"/>
    <n v="7"/>
    <n v="21.99"/>
    <x v="511"/>
    <d v="2024-01-01T00:00:00"/>
    <x v="1"/>
    <n v="153.92999999999998"/>
    <x v="2"/>
    <n v="3"/>
    <x v="9"/>
    <x v="74"/>
    <x v="2"/>
    <d v="2023-11-24T00:00:00"/>
  </r>
  <r>
    <s v="ORD895"/>
    <s v="Ava"/>
    <x v="1"/>
    <x v="8"/>
    <n v="3"/>
    <n v="21.99"/>
    <x v="428"/>
    <d v="2024-11-06T00:00:00"/>
    <x v="0"/>
    <n v="65.97"/>
    <x v="2"/>
    <n v="16"/>
    <x v="9"/>
    <x v="74"/>
    <x v="1"/>
    <d v="2024-10-19T00:00:00"/>
  </r>
  <r>
    <s v="ORD896"/>
    <s v="Liam"/>
    <x v="1"/>
    <x v="7"/>
    <n v="5"/>
    <n v="76.069999999999993"/>
    <x v="615"/>
    <d v="2024-01-17T00:00:00"/>
    <x v="1"/>
    <n v="380.34999999999997"/>
    <x v="0"/>
    <n v="15"/>
    <x v="6"/>
    <x v="11"/>
    <x v="2"/>
    <d v="2023-12-20T00:00:00"/>
  </r>
  <r>
    <s v="ORD897"/>
    <s v="Ava"/>
    <x v="1"/>
    <x v="6"/>
    <n v="6"/>
    <n v="3.51"/>
    <x v="331"/>
    <d v="2024-02-06T00:00:00"/>
    <x v="1"/>
    <n v="21.06"/>
    <x v="2"/>
    <n v="17"/>
    <x v="4"/>
    <x v="86"/>
    <x v="1"/>
    <d v="2024-01-03T00:00:00"/>
  </r>
  <r>
    <s v="ORD898"/>
    <s v="Mia"/>
    <x v="1"/>
    <x v="1"/>
    <n v="5"/>
    <n v="177.37"/>
    <x v="330"/>
    <d v="2023-03-11T00:00:00"/>
    <x v="0"/>
    <n v="886.85"/>
    <x v="1"/>
    <n v="6"/>
    <x v="8"/>
    <x v="22"/>
    <x v="2"/>
    <d v="2023-02-02T00:00:00"/>
  </r>
  <r>
    <s v="ORD899"/>
    <s v="Elijah"/>
    <x v="2"/>
    <x v="2"/>
    <n v="7"/>
    <n v="0.76"/>
    <x v="377"/>
    <d v="2024-08-18T00:00:00"/>
    <x v="1"/>
    <n v="5.32"/>
    <x v="2"/>
    <n v="10"/>
    <x v="8"/>
    <x v="19"/>
    <x v="1"/>
    <d v="2024-07-10T00:00:00"/>
  </r>
  <r>
    <s v="ORD900"/>
    <s v="James"/>
    <x v="3"/>
    <x v="2"/>
    <n v="4"/>
    <n v="0.76"/>
    <x v="350"/>
    <d v="2024-04-04T00:00:00"/>
    <x v="1"/>
    <n v="3.04"/>
    <x v="2"/>
    <n v="6"/>
    <x v="4"/>
    <x v="6"/>
    <x v="1"/>
    <d v="2024-03-02T00:00:00"/>
  </r>
  <r>
    <s v="ORD901"/>
    <s v="Elijah"/>
    <x v="2"/>
    <x v="9"/>
    <n v="7"/>
    <n v="35.93"/>
    <x v="616"/>
    <d v="2025-01-26T00:00:00"/>
    <x v="1"/>
    <n v="251.51"/>
    <x v="2"/>
    <n v="10"/>
    <x v="4"/>
    <x v="28"/>
    <x v="0"/>
    <d v="2025-01-06T00:00:00"/>
  </r>
  <r>
    <s v="ORD902"/>
    <s v="Sophia"/>
    <x v="2"/>
    <x v="0"/>
    <n v="1"/>
    <n v="226.86"/>
    <x v="533"/>
    <d v="2024-06-26T00:00:00"/>
    <x v="1"/>
    <n v="226.86"/>
    <x v="0"/>
    <n v="6"/>
    <x v="2"/>
    <x v="3"/>
    <x v="1"/>
    <d v="2024-06-10T00:00:00"/>
  </r>
  <r>
    <s v="ORD903"/>
    <s v="James"/>
    <x v="0"/>
    <x v="9"/>
    <n v="1"/>
    <n v="35.93"/>
    <x v="102"/>
    <d v="2024-06-25T00:00:00"/>
    <x v="1"/>
    <n v="35.93"/>
    <x v="0"/>
    <n v="6"/>
    <x v="2"/>
    <x v="43"/>
    <x v="1"/>
    <d v="2024-05-20T00:00:00"/>
  </r>
  <r>
    <s v="ORD904"/>
    <s v="Emma"/>
    <x v="3"/>
    <x v="1"/>
    <n v="4"/>
    <n v="177.37"/>
    <x v="617"/>
    <d v="2025-05-27T00:00:00"/>
    <x v="1"/>
    <n v="709.48"/>
    <x v="1"/>
    <n v="14"/>
    <x v="4"/>
    <x v="40"/>
    <x v="0"/>
    <d v="2025-04-15T00:00:00"/>
  </r>
  <r>
    <s v="ORD905"/>
    <s v="Noah"/>
    <x v="1"/>
    <x v="4"/>
    <n v="4"/>
    <n v="35.380000000000003"/>
    <x v="618"/>
    <d v="2025-11-12T00:00:00"/>
    <x v="1"/>
    <n v="141.52000000000001"/>
    <x v="0"/>
    <n v="8"/>
    <x v="1"/>
    <x v="12"/>
    <x v="0"/>
    <d v="2025-10-05T00:00:00"/>
  </r>
  <r>
    <s v="ORD906"/>
    <s v="Ava"/>
    <x v="1"/>
    <x v="8"/>
    <n v="10"/>
    <n v="21.99"/>
    <x v="619"/>
    <d v="2023-07-20T00:00:00"/>
    <x v="1"/>
    <n v="219.89999999999998"/>
    <x v="2"/>
    <n v="7"/>
    <x v="4"/>
    <x v="40"/>
    <x v="2"/>
    <d v="2023-06-24T00:00:00"/>
  </r>
  <r>
    <s v="ORD907"/>
    <s v="Emma"/>
    <x v="3"/>
    <x v="5"/>
    <n v="8"/>
    <n v="113.3"/>
    <x v="584"/>
    <d v="2024-12-09T00:00:00"/>
    <x v="1"/>
    <n v="906.4"/>
    <x v="0"/>
    <n v="8"/>
    <x v="8"/>
    <x v="97"/>
    <x v="1"/>
    <d v="2024-11-11T00:00:00"/>
  </r>
  <r>
    <s v="ORD908"/>
    <s v="Liam"/>
    <x v="2"/>
    <x v="4"/>
    <n v="6"/>
    <n v="35.380000000000003"/>
    <x v="205"/>
    <d v="2023-04-21T00:00:00"/>
    <x v="0"/>
    <n v="212.28000000000003"/>
    <x v="0"/>
    <n v="16"/>
    <x v="3"/>
    <x v="39"/>
    <x v="2"/>
    <d v="2023-03-10T00:00:00"/>
  </r>
  <r>
    <s v="ORD909"/>
    <s v="Emma"/>
    <x v="3"/>
    <x v="5"/>
    <n v="4"/>
    <n v="113.3"/>
    <x v="519"/>
    <d v="2024-08-01T00:00:00"/>
    <x v="1"/>
    <n v="453.2"/>
    <x v="0"/>
    <n v="6"/>
    <x v="0"/>
    <x v="77"/>
    <x v="1"/>
    <d v="2024-07-17T00:00:00"/>
  </r>
  <r>
    <s v="ORD910"/>
    <s v="Noah"/>
    <x v="1"/>
    <x v="1"/>
    <n v="2"/>
    <n v="177.37"/>
    <x v="494"/>
    <d v="2024-04-25T00:00:00"/>
    <x v="1"/>
    <n v="354.74"/>
    <x v="1"/>
    <n v="4"/>
    <x v="5"/>
    <x v="91"/>
    <x v="1"/>
    <d v="2024-04-06T00:00:00"/>
  </r>
  <r>
    <s v="ORD911"/>
    <s v="Mia"/>
    <x v="1"/>
    <x v="5"/>
    <n v="9"/>
    <n v="113.3"/>
    <x v="385"/>
    <d v="2025-12-12T00:00:00"/>
    <x v="0"/>
    <n v="1019.6999999999999"/>
    <x v="0"/>
    <n v="4"/>
    <x v="6"/>
    <x v="83"/>
    <x v="0"/>
    <d v="2025-11-27T00:00:00"/>
  </r>
  <r>
    <s v="ORD912"/>
    <s v="Noah"/>
    <x v="1"/>
    <x v="3"/>
    <n v="4"/>
    <n v="292.01"/>
    <x v="620"/>
    <d v="2023-11-03T00:00:00"/>
    <x v="0"/>
    <n v="1168.04"/>
    <x v="1"/>
    <n v="0"/>
    <x v="7"/>
    <x v="17"/>
    <x v="2"/>
    <d v="2023-09-26T00:00:00"/>
  </r>
  <r>
    <s v="ORD913"/>
    <s v="James"/>
    <x v="3"/>
    <x v="5"/>
    <n v="9"/>
    <n v="113.3"/>
    <x v="594"/>
    <d v="2025-03-16T00:00:00"/>
    <x v="0"/>
    <n v="1019.6999999999999"/>
    <x v="0"/>
    <n v="8"/>
    <x v="7"/>
    <x v="20"/>
    <x v="0"/>
    <d v="2025-02-08T00:00:00"/>
  </r>
  <r>
    <s v="ORD914"/>
    <s v="Elijah"/>
    <x v="2"/>
    <x v="5"/>
    <n v="6"/>
    <n v="113.3"/>
    <x v="621"/>
    <d v="2023-06-25T00:00:00"/>
    <x v="1"/>
    <n v="679.8"/>
    <x v="0"/>
    <n v="10"/>
    <x v="8"/>
    <x v="67"/>
    <x v="2"/>
    <d v="2023-06-09T00:00:00"/>
  </r>
  <r>
    <s v="ORD915"/>
    <s v="Elijah"/>
    <x v="1"/>
    <x v="5"/>
    <n v="6"/>
    <n v="113.3"/>
    <x v="622"/>
    <d v="2023-04-29T00:00:00"/>
    <x v="1"/>
    <n v="679.8"/>
    <x v="0"/>
    <n v="13"/>
    <x v="9"/>
    <x v="74"/>
    <x v="2"/>
    <d v="2023-03-27T00:00:00"/>
  </r>
  <r>
    <s v="ORD916"/>
    <s v="Elijah"/>
    <x v="1"/>
    <x v="5"/>
    <n v="10"/>
    <n v="113.3"/>
    <x v="623"/>
    <d v="2024-07-02T00:00:00"/>
    <x v="1"/>
    <n v="1133"/>
    <x v="0"/>
    <n v="5"/>
    <x v="7"/>
    <x v="85"/>
    <x v="1"/>
    <d v="2024-05-18T00:00:00"/>
  </r>
  <r>
    <s v="ORD917"/>
    <s v="Mia"/>
    <x v="1"/>
    <x v="3"/>
    <n v="1"/>
    <n v="292.01"/>
    <x v="14"/>
    <d v="2023-03-31T00:00:00"/>
    <x v="0"/>
    <n v="292.01"/>
    <x v="1"/>
    <n v="12"/>
    <x v="3"/>
    <x v="56"/>
    <x v="2"/>
    <d v="2023-02-21T00:00:00"/>
  </r>
  <r>
    <s v="ORD918"/>
    <s v="Sophia"/>
    <x v="2"/>
    <x v="8"/>
    <n v="3"/>
    <n v="21.99"/>
    <x v="532"/>
    <d v="2025-03-09T00:00:00"/>
    <x v="1"/>
    <n v="65.97"/>
    <x v="0"/>
    <n v="1"/>
    <x v="2"/>
    <x v="98"/>
    <x v="0"/>
    <d v="2025-02-10T00:00:00"/>
  </r>
  <r>
    <s v="ORD919"/>
    <s v="Emma"/>
    <x v="3"/>
    <x v="8"/>
    <n v="7"/>
    <n v="21.99"/>
    <x v="58"/>
    <d v="2025-07-30T00:00:00"/>
    <x v="0"/>
    <n v="153.92999999999998"/>
    <x v="2"/>
    <n v="0"/>
    <x v="8"/>
    <x v="98"/>
    <x v="0"/>
    <d v="2025-06-26T00:00:00"/>
  </r>
  <r>
    <s v="ORD920"/>
    <s v="James"/>
    <x v="0"/>
    <x v="7"/>
    <n v="8"/>
    <n v="76.069999999999993"/>
    <x v="624"/>
    <d v="2025-03-30T00:00:00"/>
    <x v="1"/>
    <n v="608.55999999999995"/>
    <x v="0"/>
    <n v="10"/>
    <x v="5"/>
    <x v="80"/>
    <x v="0"/>
    <d v="2025-03-01T00:00:00"/>
  </r>
  <r>
    <s v="ORD921"/>
    <s v="Olivia"/>
    <x v="2"/>
    <x v="3"/>
    <n v="1"/>
    <n v="292.01"/>
    <x v="625"/>
    <d v="2024-03-01T00:00:00"/>
    <x v="0"/>
    <n v="292.01"/>
    <x v="1"/>
    <n v="3"/>
    <x v="4"/>
    <x v="52"/>
    <x v="1"/>
    <d v="2024-01-23T00:00:00"/>
  </r>
  <r>
    <s v="ORD922"/>
    <s v="Ishita"/>
    <x v="1"/>
    <x v="6"/>
    <n v="10"/>
    <n v="3.51"/>
    <x v="626"/>
    <d v="2025-03-17T00:00:00"/>
    <x v="0"/>
    <n v="35.099999999999994"/>
    <x v="2"/>
    <n v="13"/>
    <x v="2"/>
    <x v="9"/>
    <x v="0"/>
    <d v="2025-02-28T00:00:00"/>
  </r>
  <r>
    <s v="ORD923"/>
    <s v="Olivia"/>
    <x v="2"/>
    <x v="4"/>
    <n v="9"/>
    <n v="35.380000000000003"/>
    <x v="436"/>
    <d v="2024-08-04T00:00:00"/>
    <x v="1"/>
    <n v="318.42"/>
    <x v="0"/>
    <n v="3"/>
    <x v="7"/>
    <x v="55"/>
    <x v="1"/>
    <d v="2024-07-11T00:00:00"/>
  </r>
  <r>
    <s v="ORD924"/>
    <s v="Ava"/>
    <x v="1"/>
    <x v="4"/>
    <n v="6"/>
    <n v="35.380000000000003"/>
    <x v="508"/>
    <d v="2023-09-30T00:00:00"/>
    <x v="0"/>
    <n v="212.28000000000003"/>
    <x v="0"/>
    <n v="3"/>
    <x v="5"/>
    <x v="64"/>
    <x v="2"/>
    <d v="2023-08-25T00:00:00"/>
  </r>
  <r>
    <s v="ORD925"/>
    <s v="James"/>
    <x v="0"/>
    <x v="2"/>
    <n v="3"/>
    <n v="0.76"/>
    <x v="627"/>
    <d v="2023-06-26T00:00:00"/>
    <x v="0"/>
    <n v="2.2800000000000002"/>
    <x v="2"/>
    <n v="6"/>
    <x v="6"/>
    <x v="64"/>
    <x v="2"/>
    <d v="2023-05-24T00:00:00"/>
  </r>
  <r>
    <s v="ORD926"/>
    <s v="Elijah"/>
    <x v="1"/>
    <x v="9"/>
    <n v="9"/>
    <n v="35.93"/>
    <x v="519"/>
    <d v="2024-08-08T00:00:00"/>
    <x v="1"/>
    <n v="323.37"/>
    <x v="0"/>
    <n v="17"/>
    <x v="4"/>
    <x v="42"/>
    <x v="1"/>
    <d v="2024-07-17T00:00:00"/>
  </r>
  <r>
    <s v="ORD927"/>
    <s v="Elijah"/>
    <x v="1"/>
    <x v="5"/>
    <n v="7"/>
    <n v="113.3"/>
    <x v="147"/>
    <d v="2024-09-06T00:00:00"/>
    <x v="0"/>
    <n v="793.1"/>
    <x v="0"/>
    <n v="4"/>
    <x v="9"/>
    <x v="58"/>
    <x v="1"/>
    <d v="2024-08-06T00:00:00"/>
  </r>
  <r>
    <s v="ORD928"/>
    <s v="Elijah"/>
    <x v="1"/>
    <x v="5"/>
    <n v="4"/>
    <n v="113.3"/>
    <x v="628"/>
    <d v="2024-01-26T00:00:00"/>
    <x v="0"/>
    <n v="453.2"/>
    <x v="0"/>
    <n v="8"/>
    <x v="3"/>
    <x v="89"/>
    <x v="2"/>
    <d v="2023-12-28T00:00:00"/>
  </r>
  <r>
    <s v="ORD929"/>
    <s v="Olivia"/>
    <x v="2"/>
    <x v="9"/>
    <n v="7"/>
    <n v="35.93"/>
    <x v="521"/>
    <d v="2024-05-12T00:00:00"/>
    <x v="0"/>
    <n v="251.51"/>
    <x v="0"/>
    <n v="15"/>
    <x v="1"/>
    <x v="12"/>
    <x v="1"/>
    <d v="2024-04-08T00:00:00"/>
  </r>
  <r>
    <s v="ORD930"/>
    <s v="Elijah"/>
    <x v="2"/>
    <x v="8"/>
    <n v="4"/>
    <n v="21.99"/>
    <x v="629"/>
    <d v="2023-10-25T00:00:00"/>
    <x v="1"/>
    <n v="87.96"/>
    <x v="2"/>
    <n v="1"/>
    <x v="6"/>
    <x v="29"/>
    <x v="2"/>
    <d v="2023-10-01T00:00:00"/>
  </r>
  <r>
    <s v="ORD931"/>
    <s v="Elijah"/>
    <x v="2"/>
    <x v="2"/>
    <n v="2"/>
    <n v="0.76"/>
    <x v="630"/>
    <d v="2023-11-06T00:00:00"/>
    <x v="1"/>
    <n v="1.52"/>
    <x v="2"/>
    <n v="16"/>
    <x v="0"/>
    <x v="77"/>
    <x v="2"/>
    <d v="2023-09-23T00:00:00"/>
  </r>
  <r>
    <s v="ORD932"/>
    <s v="James"/>
    <x v="3"/>
    <x v="2"/>
    <n v="8"/>
    <n v="0.76"/>
    <x v="222"/>
    <d v="2023-05-31T00:00:00"/>
    <x v="0"/>
    <n v="6.08"/>
    <x v="2"/>
    <n v="6"/>
    <x v="0"/>
    <x v="48"/>
    <x v="2"/>
    <d v="2023-05-14T00:00:00"/>
  </r>
  <r>
    <s v="ORD933"/>
    <s v="Ishita"/>
    <x v="1"/>
    <x v="7"/>
    <n v="2"/>
    <n v="76.069999999999993"/>
    <x v="631"/>
    <d v="2025-12-03T00:00:00"/>
    <x v="0"/>
    <n v="152.13999999999999"/>
    <x v="0"/>
    <n v="2"/>
    <x v="0"/>
    <x v="48"/>
    <x v="0"/>
    <d v="2025-10-22T00:00:00"/>
  </r>
  <r>
    <s v="ORD934"/>
    <s v="Olivia"/>
    <x v="2"/>
    <x v="2"/>
    <n v="4"/>
    <n v="0.76"/>
    <x v="520"/>
    <d v="2025-07-23T00:00:00"/>
    <x v="0"/>
    <n v="3.04"/>
    <x v="2"/>
    <n v="3"/>
    <x v="1"/>
    <x v="24"/>
    <x v="0"/>
    <d v="2025-07-05T00:00:00"/>
  </r>
  <r>
    <s v="ORD935"/>
    <s v="Olivia"/>
    <x v="2"/>
    <x v="6"/>
    <n v="6"/>
    <n v="3.51"/>
    <x v="632"/>
    <d v="2023-04-16T00:00:00"/>
    <x v="0"/>
    <n v="21.06"/>
    <x v="2"/>
    <n v="5"/>
    <x v="8"/>
    <x v="67"/>
    <x v="2"/>
    <d v="2023-03-07T00:00:00"/>
  </r>
  <r>
    <s v="ORD936"/>
    <s v="Mia"/>
    <x v="1"/>
    <x v="5"/>
    <n v="6"/>
    <n v="113.3"/>
    <x v="362"/>
    <d v="2024-05-05T00:00:00"/>
    <x v="0"/>
    <n v="679.8"/>
    <x v="0"/>
    <n v="2"/>
    <x v="1"/>
    <x v="66"/>
    <x v="1"/>
    <d v="2024-03-29T00:00:00"/>
  </r>
  <r>
    <s v="ORD937"/>
    <s v="James"/>
    <x v="0"/>
    <x v="0"/>
    <n v="4"/>
    <n v="226.86"/>
    <x v="632"/>
    <d v="2023-04-05T00:00:00"/>
    <x v="1"/>
    <n v="907.44"/>
    <x v="0"/>
    <n v="3"/>
    <x v="2"/>
    <x v="98"/>
    <x v="2"/>
    <d v="2023-03-07T00:00:00"/>
  </r>
  <r>
    <s v="ORD938"/>
    <s v="Olivia"/>
    <x v="2"/>
    <x v="5"/>
    <n v="9"/>
    <n v="113.3"/>
    <x v="633"/>
    <d v="2023-08-29T00:00:00"/>
    <x v="1"/>
    <n v="1019.6999999999999"/>
    <x v="0"/>
    <n v="9"/>
    <x v="2"/>
    <x v="65"/>
    <x v="2"/>
    <d v="2023-08-11T00:00:00"/>
  </r>
  <r>
    <s v="ORD939"/>
    <s v="Olivia"/>
    <x v="2"/>
    <x v="2"/>
    <n v="1"/>
    <n v="0.76"/>
    <x v="419"/>
    <d v="2026-01-11T00:00:00"/>
    <x v="1"/>
    <n v="0.76"/>
    <x v="2"/>
    <n v="6"/>
    <x v="8"/>
    <x v="65"/>
    <x v="0"/>
    <d v="2025-12-08T00:00:00"/>
  </r>
  <r>
    <s v="ORD940"/>
    <s v="Noah"/>
    <x v="1"/>
    <x v="8"/>
    <n v="3"/>
    <n v="21.99"/>
    <x v="634"/>
    <d v="2023-12-11T00:00:00"/>
    <x v="1"/>
    <n v="65.97"/>
    <x v="2"/>
    <n v="1"/>
    <x v="9"/>
    <x v="69"/>
    <x v="2"/>
    <d v="2023-11-21T00:00:00"/>
  </r>
  <r>
    <s v="ORD941"/>
    <s v="Liam"/>
    <x v="2"/>
    <x v="9"/>
    <n v="10"/>
    <n v="35.93"/>
    <x v="635"/>
    <d v="2023-08-16T00:00:00"/>
    <x v="0"/>
    <n v="359.3"/>
    <x v="0"/>
    <n v="13"/>
    <x v="0"/>
    <x v="49"/>
    <x v="2"/>
    <d v="2023-07-22T00:00:00"/>
  </r>
  <r>
    <s v="ORD942"/>
    <s v="Elijah"/>
    <x v="1"/>
    <x v="6"/>
    <n v="4"/>
    <n v="3.51"/>
    <x v="618"/>
    <d v="2025-10-22T00:00:00"/>
    <x v="1"/>
    <n v="14.04"/>
    <x v="2"/>
    <n v="8"/>
    <x v="2"/>
    <x v="87"/>
    <x v="0"/>
    <d v="2025-10-05T00:00:00"/>
  </r>
  <r>
    <s v="ORD943"/>
    <s v="William"/>
    <x v="0"/>
    <x v="8"/>
    <n v="9"/>
    <n v="21.99"/>
    <x v="86"/>
    <d v="2025-11-05T00:00:00"/>
    <x v="1"/>
    <n v="197.91"/>
    <x v="2"/>
    <n v="8"/>
    <x v="4"/>
    <x v="28"/>
    <x v="0"/>
    <d v="2025-09-25T00:00:00"/>
  </r>
  <r>
    <s v="ORD944"/>
    <s v="Liam"/>
    <x v="1"/>
    <x v="2"/>
    <n v="10"/>
    <n v="0.76"/>
    <x v="297"/>
    <d v="2024-05-10T00:00:00"/>
    <x v="0"/>
    <n v="7.6"/>
    <x v="2"/>
    <n v="6"/>
    <x v="0"/>
    <x v="14"/>
    <x v="1"/>
    <d v="2024-03-31T00:00:00"/>
  </r>
  <r>
    <s v="ORD945"/>
    <s v="Ava"/>
    <x v="1"/>
    <x v="3"/>
    <n v="2"/>
    <n v="292.01"/>
    <x v="636"/>
    <d v="2024-01-19T00:00:00"/>
    <x v="1"/>
    <n v="584.02"/>
    <x v="1"/>
    <n v="10"/>
    <x v="3"/>
    <x v="10"/>
    <x v="2"/>
    <d v="2023-12-22T00:00:00"/>
  </r>
  <r>
    <s v="ORD946"/>
    <s v="Olivia"/>
    <x v="2"/>
    <x v="2"/>
    <n v="3"/>
    <n v="0.76"/>
    <x v="182"/>
    <d v="2024-06-11T00:00:00"/>
    <x v="0"/>
    <n v="2.2800000000000002"/>
    <x v="2"/>
    <n v="17"/>
    <x v="5"/>
    <x v="96"/>
    <x v="1"/>
    <d v="2024-04-29T00:00:00"/>
  </r>
  <r>
    <s v="ORD947"/>
    <s v="James"/>
    <x v="3"/>
    <x v="9"/>
    <n v="4"/>
    <n v="35.93"/>
    <x v="226"/>
    <d v="2023-06-30T00:00:00"/>
    <x v="1"/>
    <n v="143.72"/>
    <x v="0"/>
    <n v="9"/>
    <x v="5"/>
    <x v="21"/>
    <x v="2"/>
    <d v="2023-05-31T00:00:00"/>
  </r>
  <r>
    <s v="ORD948"/>
    <s v="Emma"/>
    <x v="3"/>
    <x v="7"/>
    <n v="8"/>
    <n v="76.069999999999993"/>
    <x v="212"/>
    <d v="2024-12-20T00:00:00"/>
    <x v="1"/>
    <n v="608.55999999999995"/>
    <x v="0"/>
    <n v="10"/>
    <x v="0"/>
    <x v="37"/>
    <x v="1"/>
    <d v="2024-11-08T00:00:00"/>
  </r>
  <r>
    <s v="ORD949"/>
    <s v="Ava"/>
    <x v="1"/>
    <x v="7"/>
    <n v="5"/>
    <n v="76.069999999999993"/>
    <x v="409"/>
    <d v="2023-10-05T00:00:00"/>
    <x v="0"/>
    <n v="380.34999999999997"/>
    <x v="0"/>
    <n v="16"/>
    <x v="0"/>
    <x v="37"/>
    <x v="2"/>
    <d v="2023-09-11T00:00:00"/>
  </r>
  <r>
    <s v="ORD950"/>
    <s v="William"/>
    <x v="0"/>
    <x v="0"/>
    <n v="2"/>
    <n v="226.86"/>
    <x v="252"/>
    <d v="2025-03-07T00:00:00"/>
    <x v="1"/>
    <n v="453.72"/>
    <x v="0"/>
    <n v="12"/>
    <x v="2"/>
    <x v="3"/>
    <x v="0"/>
    <d v="2025-02-20T00:00:00"/>
  </r>
  <r>
    <s v="ORD951"/>
    <s v="Elijah"/>
    <x v="1"/>
    <x v="7"/>
    <n v="2"/>
    <n v="76.069999999999993"/>
    <x v="637"/>
    <d v="2023-10-25T00:00:00"/>
    <x v="0"/>
    <n v="152.13999999999999"/>
    <x v="0"/>
    <n v="1"/>
    <x v="8"/>
    <x v="97"/>
    <x v="2"/>
    <d v="2023-09-29T00:00:00"/>
  </r>
  <r>
    <s v="ORD952"/>
    <s v="Ishita"/>
    <x v="1"/>
    <x v="6"/>
    <n v="5"/>
    <n v="3.51"/>
    <x v="638"/>
    <d v="2025-01-30T00:00:00"/>
    <x v="0"/>
    <n v="17.549999999999997"/>
    <x v="2"/>
    <n v="3"/>
    <x v="4"/>
    <x v="28"/>
    <x v="0"/>
    <d v="2025-01-11T00:00:00"/>
  </r>
  <r>
    <s v="ORD953"/>
    <s v="Elijah"/>
    <x v="1"/>
    <x v="6"/>
    <n v="5"/>
    <n v="3.51"/>
    <x v="511"/>
    <d v="2023-12-17T00:00:00"/>
    <x v="0"/>
    <n v="17.549999999999997"/>
    <x v="2"/>
    <n v="6"/>
    <x v="6"/>
    <x v="72"/>
    <x v="2"/>
    <d v="2023-11-24T00:00:00"/>
  </r>
  <r>
    <s v="ORD954"/>
    <s v="Ishita"/>
    <x v="1"/>
    <x v="5"/>
    <n v="10"/>
    <n v="113.3"/>
    <x v="504"/>
    <d v="2024-05-03T00:00:00"/>
    <x v="1"/>
    <n v="1133"/>
    <x v="0"/>
    <n v="3"/>
    <x v="9"/>
    <x v="72"/>
    <x v="1"/>
    <d v="2024-04-01T00:00:00"/>
  </r>
  <r>
    <s v="ORD955"/>
    <s v="Liam"/>
    <x v="1"/>
    <x v="5"/>
    <n v="3"/>
    <n v="113.3"/>
    <x v="639"/>
    <d v="2024-06-30T00:00:00"/>
    <x v="0"/>
    <n v="339.9"/>
    <x v="0"/>
    <n v="6"/>
    <x v="5"/>
    <x v="8"/>
    <x v="1"/>
    <d v="2024-05-23T00:00:00"/>
  </r>
  <r>
    <s v="ORD956"/>
    <s v="Liam"/>
    <x v="1"/>
    <x v="1"/>
    <n v="10"/>
    <n v="177.37"/>
    <x v="621"/>
    <d v="2023-07-22T00:00:00"/>
    <x v="0"/>
    <n v="1773.7"/>
    <x v="1"/>
    <n v="7"/>
    <x v="3"/>
    <x v="15"/>
    <x v="2"/>
    <d v="2023-06-09T00:00:00"/>
  </r>
  <r>
    <s v="ORD957"/>
    <s v="Liam"/>
    <x v="1"/>
    <x v="7"/>
    <n v="3"/>
    <n v="76.069999999999993"/>
    <x v="640"/>
    <d v="2025-04-24T00:00:00"/>
    <x v="1"/>
    <n v="228.20999999999998"/>
    <x v="0"/>
    <n v="8"/>
    <x v="1"/>
    <x v="12"/>
    <x v="0"/>
    <d v="2025-03-15T00:00:00"/>
  </r>
  <r>
    <s v="ORD958"/>
    <s v="William"/>
    <x v="0"/>
    <x v="7"/>
    <n v="2"/>
    <n v="76.069999999999993"/>
    <x v="301"/>
    <d v="2024-08-14T00:00:00"/>
    <x v="1"/>
    <n v="152.13999999999999"/>
    <x v="0"/>
    <n v="16"/>
    <x v="4"/>
    <x v="52"/>
    <x v="1"/>
    <d v="2024-07-27T00:00:00"/>
  </r>
  <r>
    <s v="ORD959"/>
    <s v="Sophia"/>
    <x v="2"/>
    <x v="0"/>
    <n v="4"/>
    <n v="226.86"/>
    <x v="641"/>
    <d v="2024-06-01T00:00:00"/>
    <x v="1"/>
    <n v="907.44"/>
    <x v="0"/>
    <n v="19"/>
    <x v="8"/>
    <x v="41"/>
    <x v="1"/>
    <d v="2024-05-05T00:00:00"/>
  </r>
  <r>
    <s v="ORD960"/>
    <s v="Emma"/>
    <x v="3"/>
    <x v="8"/>
    <n v="8"/>
    <n v="21.99"/>
    <x v="642"/>
    <d v="2023-05-14T00:00:00"/>
    <x v="0"/>
    <n v="175.92"/>
    <x v="2"/>
    <n v="7"/>
    <x v="3"/>
    <x v="5"/>
    <x v="2"/>
    <d v="2023-03-30T00:00:00"/>
  </r>
  <r>
    <s v="ORD961"/>
    <s v="Emma"/>
    <x v="3"/>
    <x v="8"/>
    <n v="2"/>
    <n v="21.99"/>
    <x v="524"/>
    <d v="2024-08-22T00:00:00"/>
    <x v="1"/>
    <n v="43.98"/>
    <x v="2"/>
    <n v="10"/>
    <x v="8"/>
    <x v="54"/>
    <x v="1"/>
    <d v="2024-07-20T00:00:00"/>
  </r>
  <r>
    <s v="ORD962"/>
    <s v="Olivia"/>
    <x v="2"/>
    <x v="0"/>
    <n v="4"/>
    <n v="226.86"/>
    <x v="261"/>
    <d v="2024-09-05T00:00:00"/>
    <x v="1"/>
    <n v="907.44"/>
    <x v="0"/>
    <n v="4"/>
    <x v="0"/>
    <x v="34"/>
    <x v="1"/>
    <d v="2024-08-20T00:00:00"/>
  </r>
  <r>
    <s v="ORD963"/>
    <s v="James"/>
    <x v="3"/>
    <x v="7"/>
    <n v="3"/>
    <n v="76.069999999999993"/>
    <x v="643"/>
    <d v="2024-05-27T00:00:00"/>
    <x v="1"/>
    <n v="228.20999999999998"/>
    <x v="0"/>
    <n v="3"/>
    <x v="9"/>
    <x v="45"/>
    <x v="1"/>
    <d v="2024-04-27T00:00:00"/>
  </r>
  <r>
    <s v="ORD964"/>
    <s v="Mia"/>
    <x v="1"/>
    <x v="0"/>
    <n v="4"/>
    <n v="226.86"/>
    <x v="456"/>
    <d v="2023-08-22T00:00:00"/>
    <x v="1"/>
    <n v="907.44"/>
    <x v="0"/>
    <n v="5"/>
    <x v="3"/>
    <x v="63"/>
    <x v="2"/>
    <d v="2023-07-30T00:00:00"/>
  </r>
  <r>
    <s v="ORD965"/>
    <s v="Emma"/>
    <x v="3"/>
    <x v="7"/>
    <n v="9"/>
    <n v="76.069999999999993"/>
    <x v="644"/>
    <d v="2025-10-12T00:00:00"/>
    <x v="1"/>
    <n v="684.62999999999988"/>
    <x v="0"/>
    <n v="5"/>
    <x v="2"/>
    <x v="16"/>
    <x v="0"/>
    <d v="2025-09-06T00:00:00"/>
  </r>
  <r>
    <s v="ORD966"/>
    <s v="Sophia"/>
    <x v="2"/>
    <x v="7"/>
    <n v="10"/>
    <n v="76.069999999999993"/>
    <x v="50"/>
    <d v="2025-10-24T00:00:00"/>
    <x v="0"/>
    <n v="760.69999999999993"/>
    <x v="0"/>
    <n v="3"/>
    <x v="7"/>
    <x v="17"/>
    <x v="0"/>
    <d v="2025-09-12T00:00:00"/>
  </r>
  <r>
    <s v="ORD967"/>
    <s v="William"/>
    <x v="0"/>
    <x v="1"/>
    <n v="7"/>
    <n v="177.37"/>
    <x v="511"/>
    <d v="2023-12-21T00:00:00"/>
    <x v="0"/>
    <n v="1241.5900000000001"/>
    <x v="1"/>
    <n v="5"/>
    <x v="8"/>
    <x v="54"/>
    <x v="2"/>
    <d v="2023-11-24T00:00:00"/>
  </r>
  <r>
    <s v="ORD968"/>
    <s v="Emma"/>
    <x v="3"/>
    <x v="1"/>
    <n v="4"/>
    <n v="177.37"/>
    <x v="645"/>
    <d v="2024-06-08T00:00:00"/>
    <x v="0"/>
    <n v="709.48"/>
    <x v="1"/>
    <n v="0"/>
    <x v="2"/>
    <x v="16"/>
    <x v="1"/>
    <d v="2024-04-25T00:00:00"/>
  </r>
  <r>
    <s v="ORD969"/>
    <s v="Ava"/>
    <x v="1"/>
    <x v="3"/>
    <n v="8"/>
    <n v="292.01"/>
    <x v="295"/>
    <d v="2023-04-10T00:00:00"/>
    <x v="0"/>
    <n v="2336.08"/>
    <x v="1"/>
    <n v="4"/>
    <x v="0"/>
    <x v="34"/>
    <x v="2"/>
    <d v="2023-03-13T00:00:00"/>
  </r>
  <r>
    <s v="ORD970"/>
    <s v="Olivia"/>
    <x v="2"/>
    <x v="8"/>
    <n v="1"/>
    <n v="21.99"/>
    <x v="139"/>
    <d v="2024-09-16T00:00:00"/>
    <x v="0"/>
    <n v="21.99"/>
    <x v="2"/>
    <n v="12"/>
    <x v="3"/>
    <x v="56"/>
    <x v="1"/>
    <d v="2024-08-17T00:00:00"/>
  </r>
  <r>
    <s v="ORD971"/>
    <s v="Olivia"/>
    <x v="2"/>
    <x v="5"/>
    <n v="2"/>
    <n v="113.3"/>
    <x v="346"/>
    <d v="2025-02-08T00:00:00"/>
    <x v="0"/>
    <n v="226.6"/>
    <x v="0"/>
    <n v="1"/>
    <x v="5"/>
    <x v="21"/>
    <x v="0"/>
    <d v="2025-01-04T00:00:00"/>
  </r>
  <r>
    <s v="ORD972"/>
    <s v="James"/>
    <x v="3"/>
    <x v="9"/>
    <n v="7"/>
    <n v="35.93"/>
    <x v="266"/>
    <d v="2025-10-04T00:00:00"/>
    <x v="0"/>
    <n v="251.51"/>
    <x v="0"/>
    <n v="4"/>
    <x v="2"/>
    <x v="9"/>
    <x v="0"/>
    <d v="2025-08-30T00:00:00"/>
  </r>
  <r>
    <s v="ORD973"/>
    <s v="Elijah"/>
    <x v="2"/>
    <x v="8"/>
    <n v="7"/>
    <n v="21.99"/>
    <x v="616"/>
    <d v="2025-01-26T00:00:00"/>
    <x v="1"/>
    <n v="153.92999999999998"/>
    <x v="2"/>
    <n v="2"/>
    <x v="5"/>
    <x v="21"/>
    <x v="0"/>
    <d v="2025-01-06T00:00:00"/>
  </r>
  <r>
    <s v="ORD974"/>
    <s v="Sophia"/>
    <x v="2"/>
    <x v="3"/>
    <n v="8"/>
    <n v="292.01"/>
    <x v="646"/>
    <d v="2024-12-19T00:00:00"/>
    <x v="1"/>
    <n v="2336.08"/>
    <x v="1"/>
    <n v="17"/>
    <x v="2"/>
    <x v="9"/>
    <x v="1"/>
    <d v="2024-12-01T00:00:00"/>
  </r>
  <r>
    <s v="ORD975"/>
    <s v="Elijah"/>
    <x v="2"/>
    <x v="8"/>
    <n v="2"/>
    <n v="21.99"/>
    <x v="349"/>
    <d v="2023-02-09T00:00:00"/>
    <x v="1"/>
    <n v="43.98"/>
    <x v="2"/>
    <n v="7"/>
    <x v="5"/>
    <x v="46"/>
    <x v="2"/>
    <d v="2023-01-18T00:00:00"/>
  </r>
  <r>
    <s v="ORD976"/>
    <s v="Emma"/>
    <x v="3"/>
    <x v="6"/>
    <n v="10"/>
    <n v="3.51"/>
    <x v="517"/>
    <d v="2025-07-08T00:00:00"/>
    <x v="1"/>
    <n v="35.099999999999994"/>
    <x v="2"/>
    <n v="15"/>
    <x v="2"/>
    <x v="87"/>
    <x v="0"/>
    <d v="2025-05-24T00:00:00"/>
  </r>
  <r>
    <s v="ORD977"/>
    <s v="Liam"/>
    <x v="2"/>
    <x v="4"/>
    <n v="5"/>
    <n v="35.380000000000003"/>
    <x v="647"/>
    <d v="2023-11-29T00:00:00"/>
    <x v="1"/>
    <n v="176.9"/>
    <x v="2"/>
    <n v="6"/>
    <x v="7"/>
    <x v="33"/>
    <x v="2"/>
    <d v="2023-10-27T00:00:00"/>
  </r>
  <r>
    <s v="ORD978"/>
    <s v="William"/>
    <x v="0"/>
    <x v="1"/>
    <n v="8"/>
    <n v="177.37"/>
    <x v="114"/>
    <d v="2023-05-31T00:00:00"/>
    <x v="0"/>
    <n v="1418.96"/>
    <x v="1"/>
    <n v="11"/>
    <x v="9"/>
    <x v="45"/>
    <x v="2"/>
    <d v="2023-05-13T00:00:00"/>
  </r>
  <r>
    <s v="ORD979"/>
    <s v="James"/>
    <x v="0"/>
    <x v="0"/>
    <n v="2"/>
    <n v="226.86"/>
    <x v="220"/>
    <d v="2025-12-17T00:00:00"/>
    <x v="1"/>
    <n v="453.72"/>
    <x v="0"/>
    <n v="16"/>
    <x v="6"/>
    <x v="36"/>
    <x v="0"/>
    <d v="2025-11-18T00:00:00"/>
  </r>
  <r>
    <s v="ORD980"/>
    <s v="Sophia"/>
    <x v="2"/>
    <x v="4"/>
    <n v="8"/>
    <n v="35.380000000000003"/>
    <x v="247"/>
    <d v="2023-10-21T00:00:00"/>
    <x v="0"/>
    <n v="283.04000000000002"/>
    <x v="0"/>
    <n v="8"/>
    <x v="1"/>
    <x v="2"/>
    <x v="2"/>
    <d v="2023-09-27T00:00:00"/>
  </r>
  <r>
    <s v="ORD981"/>
    <s v="Mia"/>
    <x v="1"/>
    <x v="6"/>
    <n v="2"/>
    <n v="3.51"/>
    <x v="648"/>
    <d v="2024-09-07T00:00:00"/>
    <x v="0"/>
    <n v="7.02"/>
    <x v="2"/>
    <n v="17"/>
    <x v="4"/>
    <x v="6"/>
    <x v="1"/>
    <d v="2024-08-14T00:00:00"/>
  </r>
  <r>
    <s v="ORD982"/>
    <s v="Sophia"/>
    <x v="2"/>
    <x v="6"/>
    <n v="9"/>
    <n v="3.51"/>
    <x v="478"/>
    <d v="2023-11-11T00:00:00"/>
    <x v="0"/>
    <n v="31.589999999999996"/>
    <x v="2"/>
    <n v="4"/>
    <x v="9"/>
    <x v="53"/>
    <x v="2"/>
    <d v="2023-10-23T00:00:00"/>
  </r>
  <r>
    <s v="ORD983"/>
    <s v="Olivia"/>
    <x v="2"/>
    <x v="6"/>
    <n v="3"/>
    <n v="3.51"/>
    <x v="640"/>
    <d v="2025-04-11T00:00:00"/>
    <x v="0"/>
    <n v="10.53"/>
    <x v="2"/>
    <n v="7"/>
    <x v="3"/>
    <x v="56"/>
    <x v="0"/>
    <d v="2025-03-15T00:00:00"/>
  </r>
  <r>
    <s v="ORD984"/>
    <s v="Elijah"/>
    <x v="2"/>
    <x v="5"/>
    <n v="1"/>
    <n v="113.3"/>
    <x v="644"/>
    <d v="2025-09-30T00:00:00"/>
    <x v="1"/>
    <n v="113.3"/>
    <x v="0"/>
    <n v="11"/>
    <x v="3"/>
    <x v="56"/>
    <x v="0"/>
    <d v="2025-09-06T00:00:00"/>
  </r>
  <r>
    <s v="ORD985"/>
    <s v="Ishita"/>
    <x v="1"/>
    <x v="9"/>
    <n v="1"/>
    <n v="35.93"/>
    <x v="524"/>
    <d v="2024-08-31T00:00:00"/>
    <x v="0"/>
    <n v="35.93"/>
    <x v="0"/>
    <n v="19"/>
    <x v="9"/>
    <x v="56"/>
    <x v="1"/>
    <d v="2024-07-20T00:00:00"/>
  </r>
  <r>
    <s v="ORD986"/>
    <s v="Emma"/>
    <x v="3"/>
    <x v="9"/>
    <n v="9"/>
    <n v="35.93"/>
    <x v="643"/>
    <d v="2024-05-25T00:00:00"/>
    <x v="0"/>
    <n v="323.37"/>
    <x v="0"/>
    <n v="8"/>
    <x v="0"/>
    <x v="14"/>
    <x v="1"/>
    <d v="2024-04-27T00:00:00"/>
  </r>
  <r>
    <s v="ORD987"/>
    <s v="Liam"/>
    <x v="2"/>
    <x v="5"/>
    <n v="4"/>
    <n v="113.3"/>
    <x v="649"/>
    <d v="2024-12-22T00:00:00"/>
    <x v="1"/>
    <n v="453.2"/>
    <x v="0"/>
    <n v="16"/>
    <x v="1"/>
    <x v="79"/>
    <x v="1"/>
    <d v="2024-11-16T00:00:00"/>
  </r>
  <r>
    <s v="ORD988"/>
    <s v="Sophia"/>
    <x v="2"/>
    <x v="5"/>
    <n v="7"/>
    <n v="113.3"/>
    <x v="317"/>
    <d v="2025-10-23T00:00:00"/>
    <x v="0"/>
    <n v="793.1"/>
    <x v="0"/>
    <n v="2"/>
    <x v="7"/>
    <x v="17"/>
    <x v="0"/>
    <d v="2025-09-27T00:00:00"/>
  </r>
  <r>
    <s v="ORD989"/>
    <s v="William"/>
    <x v="0"/>
    <x v="0"/>
    <n v="7"/>
    <n v="226.86"/>
    <x v="43"/>
    <d v="2024-06-17T00:00:00"/>
    <x v="0"/>
    <n v="1588.02"/>
    <x v="0"/>
    <n v="13"/>
    <x v="2"/>
    <x v="57"/>
    <x v="1"/>
    <d v="2024-06-01T00:00:00"/>
  </r>
  <r>
    <s v="ORD990"/>
    <s v="Ava"/>
    <x v="1"/>
    <x v="5"/>
    <n v="9"/>
    <n v="113.3"/>
    <x v="199"/>
    <d v="2025-07-24T00:00:00"/>
    <x v="0"/>
    <n v="1019.6999999999999"/>
    <x v="0"/>
    <n v="8"/>
    <x v="6"/>
    <x v="11"/>
    <x v="0"/>
    <d v="2025-06-10T00:00:00"/>
  </r>
  <r>
    <s v="ORD991"/>
    <s v="Noah"/>
    <x v="1"/>
    <x v="8"/>
    <n v="1"/>
    <n v="21.99"/>
    <x v="650"/>
    <d v="2024-09-30T00:00:00"/>
    <x v="0"/>
    <n v="21.99"/>
    <x v="2"/>
    <n v="1"/>
    <x v="5"/>
    <x v="46"/>
    <x v="1"/>
    <d v="2024-08-24T00:00:00"/>
  </r>
  <r>
    <s v="ORD992"/>
    <s v="Noah"/>
    <x v="1"/>
    <x v="8"/>
    <n v="7"/>
    <n v="21.99"/>
    <x v="651"/>
    <d v="2025-04-08T00:00:00"/>
    <x v="0"/>
    <n v="153.92999999999998"/>
    <x v="2"/>
    <n v="18"/>
    <x v="5"/>
    <x v="18"/>
    <x v="0"/>
    <d v="2025-02-26T00:00:00"/>
  </r>
  <r>
    <s v="ORD993"/>
    <s v="Ava"/>
    <x v="1"/>
    <x v="5"/>
    <n v="4"/>
    <n v="113.3"/>
    <x v="456"/>
    <d v="2023-09-07T00:00:00"/>
    <x v="0"/>
    <n v="453.2"/>
    <x v="0"/>
    <n v="7"/>
    <x v="3"/>
    <x v="15"/>
    <x v="2"/>
    <d v="2023-07-30T00:00:00"/>
  </r>
  <r>
    <s v="ORD994"/>
    <s v="Emma"/>
    <x v="3"/>
    <x v="5"/>
    <n v="1"/>
    <n v="113.3"/>
    <x v="247"/>
    <d v="2023-10-16T00:00:00"/>
    <x v="1"/>
    <n v="113.3"/>
    <x v="0"/>
    <n v="12"/>
    <x v="0"/>
    <x v="34"/>
    <x v="2"/>
    <d v="2023-09-27T00:00:00"/>
  </r>
  <r>
    <s v="ORD995"/>
    <s v="Sophia"/>
    <x v="2"/>
    <x v="1"/>
    <n v="4"/>
    <n v="177.37"/>
    <x v="129"/>
    <d v="2025-09-10T00:00:00"/>
    <x v="0"/>
    <n v="709.48"/>
    <x v="1"/>
    <n v="1"/>
    <x v="4"/>
    <x v="28"/>
    <x v="0"/>
    <d v="2025-08-12T00:00:00"/>
  </r>
  <r>
    <s v="ORD996"/>
    <s v="Noah"/>
    <x v="1"/>
    <x v="8"/>
    <n v="2"/>
    <n v="21.99"/>
    <x v="79"/>
    <d v="2024-10-21T00:00:00"/>
    <x v="1"/>
    <n v="43.98"/>
    <x v="2"/>
    <n v="7"/>
    <x v="1"/>
    <x v="1"/>
    <x v="1"/>
    <d v="2024-09-29T00:00:00"/>
  </r>
  <r>
    <s v="ORD997"/>
    <s v="Elijah"/>
    <x v="1"/>
    <x v="4"/>
    <n v="7"/>
    <n v="35.380000000000003"/>
    <x v="652"/>
    <d v="2025-07-27T00:00:00"/>
    <x v="0"/>
    <n v="247.66000000000003"/>
    <x v="0"/>
    <n v="4"/>
    <x v="9"/>
    <x v="84"/>
    <x v="0"/>
    <d v="2025-07-03T00:00:00"/>
  </r>
  <r>
    <s v="ORD998"/>
    <s v="Noah"/>
    <x v="1"/>
    <x v="6"/>
    <n v="2"/>
    <n v="3.51"/>
    <x v="301"/>
    <d v="2024-08-29T00:00:00"/>
    <x v="1"/>
    <n v="7.02"/>
    <x v="2"/>
    <n v="17"/>
    <x v="4"/>
    <x v="40"/>
    <x v="1"/>
    <d v="2024-07-27T00:00:00"/>
  </r>
  <r>
    <s v="ORD999"/>
    <s v="Liam"/>
    <x v="2"/>
    <x v="9"/>
    <n v="4"/>
    <n v="35.93"/>
    <x v="623"/>
    <d v="2024-06-26T00:00:00"/>
    <x v="0"/>
    <n v="143.72"/>
    <x v="0"/>
    <n v="5"/>
    <x v="0"/>
    <x v="99"/>
    <x v="1"/>
    <d v="2024-05-18T00:00:00"/>
  </r>
  <r>
    <s v="ORD1000"/>
    <s v="Elijah"/>
    <x v="2"/>
    <x v="1"/>
    <n v="4"/>
    <n v="177.37"/>
    <x v="477"/>
    <d v="2025-03-07T00:00:00"/>
    <x v="0"/>
    <n v="709.48"/>
    <x v="1"/>
    <n v="12"/>
    <x v="4"/>
    <x v="28"/>
    <x v="0"/>
    <d v="2025-02-03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4A3422-39C5-44EA-8163-0FB2476F539A}"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55:B261"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pivotField showAll="0"/>
    <pivotField showAll="0"/>
    <pivotField axis="axisRow" showAll="0" measureFilter="1" sortType="descending">
      <items count="101">
        <item x="30"/>
        <item x="0"/>
        <item x="82"/>
        <item x="50"/>
        <item x="60"/>
        <item x="2"/>
        <item x="39"/>
        <item x="1"/>
        <item x="90"/>
        <item x="40"/>
        <item x="32"/>
        <item x="27"/>
        <item x="86"/>
        <item x="13"/>
        <item x="70"/>
        <item x="66"/>
        <item x="12"/>
        <item x="92"/>
        <item x="57"/>
        <item x="20"/>
        <item x="79"/>
        <item x="93"/>
        <item x="65"/>
        <item x="47"/>
        <item x="59"/>
        <item x="15"/>
        <item x="3"/>
        <item x="77"/>
        <item x="87"/>
        <item x="56"/>
        <item x="17"/>
        <item x="68"/>
        <item x="11"/>
        <item x="42"/>
        <item x="8"/>
        <item x="6"/>
        <item x="14"/>
        <item x="5"/>
        <item x="36"/>
        <item x="91"/>
        <item x="29"/>
        <item x="43"/>
        <item x="48"/>
        <item x="46"/>
        <item x="76"/>
        <item x="24"/>
        <item x="61"/>
        <item x="88"/>
        <item x="45"/>
        <item x="71"/>
        <item x="25"/>
        <item x="49"/>
        <item x="98"/>
        <item x="4"/>
        <item x="7"/>
        <item x="51"/>
        <item x="63"/>
        <item x="58"/>
        <item x="95"/>
        <item x="16"/>
        <item x="81"/>
        <item x="96"/>
        <item x="74"/>
        <item x="67"/>
        <item x="19"/>
        <item x="10"/>
        <item x="34"/>
        <item x="53"/>
        <item x="99"/>
        <item x="33"/>
        <item x="84"/>
        <item x="62"/>
        <item x="38"/>
        <item x="23"/>
        <item x="44"/>
        <item x="83"/>
        <item x="69"/>
        <item x="94"/>
        <item x="73"/>
        <item x="55"/>
        <item x="97"/>
        <item x="26"/>
        <item x="28"/>
        <item x="85"/>
        <item x="78"/>
        <item x="52"/>
        <item x="80"/>
        <item x="18"/>
        <item x="35"/>
        <item x="54"/>
        <item x="75"/>
        <item x="31"/>
        <item x="37"/>
        <item x="72"/>
        <item x="41"/>
        <item x="89"/>
        <item x="22"/>
        <item x="64"/>
        <item x="9"/>
        <item x="2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13"/>
  </rowFields>
  <rowItems count="6">
    <i>
      <x v="67"/>
    </i>
    <i>
      <x v="40"/>
    </i>
    <i>
      <x v="69"/>
    </i>
    <i>
      <x v="18"/>
    </i>
    <i>
      <x v="47"/>
    </i>
    <i t="grand">
      <x/>
    </i>
  </rowItems>
  <colItems count="1">
    <i/>
  </colItems>
  <dataFields count="1">
    <dataField name="Sum of Total Price" fld="9" baseField="0" baseItem="0" numFmtId="164"/>
  </dataFields>
  <formats count="12">
    <format dxfId="363">
      <pivotArea type="all" dataOnly="0" outline="0" fieldPosition="0"/>
    </format>
    <format dxfId="362">
      <pivotArea outline="0" collapsedLevelsAreSubtotals="1" fieldPosition="0"/>
    </format>
    <format dxfId="361">
      <pivotArea field="13" type="button" dataOnly="0" labelOnly="1" outline="0" axis="axisRow" fieldPosition="0"/>
    </format>
    <format dxfId="360">
      <pivotArea dataOnly="0" labelOnly="1" fieldPosition="0">
        <references count="1">
          <reference field="13" count="5">
            <x v="18"/>
            <x v="40"/>
            <x v="47"/>
            <x v="67"/>
            <x v="69"/>
          </reference>
        </references>
      </pivotArea>
    </format>
    <format dxfId="359">
      <pivotArea dataOnly="0" labelOnly="1" grandRow="1" outline="0" fieldPosition="0"/>
    </format>
    <format dxfId="358">
      <pivotArea dataOnly="0" labelOnly="1" outline="0" axis="axisValues" fieldPosition="0"/>
    </format>
    <format dxfId="115">
      <pivotArea type="all" dataOnly="0" outline="0" fieldPosition="0"/>
    </format>
    <format dxfId="108">
      <pivotArea outline="0" collapsedLevelsAreSubtotals="1" fieldPosition="0"/>
    </format>
    <format dxfId="107">
      <pivotArea field="13" type="button" dataOnly="0" labelOnly="1" outline="0" axis="axisRow" fieldPosition="0"/>
    </format>
    <format dxfId="106">
      <pivotArea dataOnly="0" labelOnly="1" fieldPosition="0">
        <references count="1">
          <reference field="13" count="5">
            <x v="18"/>
            <x v="40"/>
            <x v="47"/>
            <x v="67"/>
            <x v="69"/>
          </reference>
        </references>
      </pivotArea>
    </format>
    <format dxfId="105">
      <pivotArea dataOnly="0" labelOnly="1" grandRow="1" outline="0" fieldPosition="0"/>
    </format>
    <format dxfId="104">
      <pivotArea dataOnly="0" labelOnly="1" outline="0" axis="axisValues" fieldPosition="0"/>
    </format>
  </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D9A555-499B-4EE3-94C7-8D86A0D2684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9:C173" firstHeaderRow="0" firstDataRow="1" firstDataCol="1"/>
  <pivotFields count="19">
    <pivotField showAll="0"/>
    <pivotField showAll="0"/>
    <pivotField showAll="0"/>
    <pivotField dataField="1"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axis="axisRow"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i>
    <i>
      <x v="1"/>
    </i>
    <i>
      <x v="2"/>
    </i>
    <i t="grand">
      <x/>
    </i>
  </rowItems>
  <colFields count="1">
    <field x="-2"/>
  </colFields>
  <colItems count="2">
    <i>
      <x/>
    </i>
    <i i="1">
      <x v="1"/>
    </i>
  </colItems>
  <dataFields count="2">
    <dataField name="Count of Product" fld="3" subtotal="count" baseField="10" baseItem="0"/>
    <dataField name="Sum of Quantity" fld="4" baseField="0" baseItem="0"/>
  </dataFields>
  <formats count="12">
    <format dxfId="357">
      <pivotArea type="all" dataOnly="0" outline="0" fieldPosition="0"/>
    </format>
    <format dxfId="356">
      <pivotArea outline="0" collapsedLevelsAreSubtotals="1" fieldPosition="0"/>
    </format>
    <format dxfId="355">
      <pivotArea field="10" type="button" dataOnly="0" labelOnly="1" outline="0" axis="axisRow" fieldPosition="0"/>
    </format>
    <format dxfId="354">
      <pivotArea dataOnly="0" labelOnly="1" fieldPosition="0">
        <references count="1">
          <reference field="10" count="0"/>
        </references>
      </pivotArea>
    </format>
    <format dxfId="353">
      <pivotArea dataOnly="0" labelOnly="1" grandRow="1" outline="0" fieldPosition="0"/>
    </format>
    <format dxfId="352">
      <pivotArea dataOnly="0" labelOnly="1" outline="0" fieldPosition="0">
        <references count="1">
          <reference field="4294967294" count="2">
            <x v="0"/>
            <x v="1"/>
          </reference>
        </references>
      </pivotArea>
    </format>
    <format dxfId="102">
      <pivotArea type="all" dataOnly="0" outline="0" fieldPosition="0"/>
    </format>
    <format dxfId="95">
      <pivotArea outline="0" collapsedLevelsAreSubtotals="1" fieldPosition="0"/>
    </format>
    <format dxfId="94">
      <pivotArea field="10" type="button" dataOnly="0" labelOnly="1" outline="0" axis="axisRow" fieldPosition="0"/>
    </format>
    <format dxfId="93">
      <pivotArea dataOnly="0" labelOnly="1" fieldPosition="0">
        <references count="1">
          <reference field="10"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07B94E-54D3-4E1F-887A-42BB0373CE73}"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96:B209"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6"/>
  </rowFields>
  <rowItems count="13">
    <i>
      <x v="1"/>
    </i>
    <i>
      <x v="2"/>
    </i>
    <i>
      <x v="3"/>
    </i>
    <i>
      <x v="4"/>
    </i>
    <i>
      <x v="5"/>
    </i>
    <i>
      <x v="6"/>
    </i>
    <i>
      <x v="7"/>
    </i>
    <i>
      <x v="8"/>
    </i>
    <i>
      <x v="9"/>
    </i>
    <i>
      <x v="10"/>
    </i>
    <i>
      <x v="11"/>
    </i>
    <i>
      <x v="12"/>
    </i>
    <i t="grand">
      <x/>
    </i>
  </rowItems>
  <colItems count="1">
    <i/>
  </colItems>
  <dataFields count="1">
    <dataField name="Count of Order_ID" fld="0" subtotal="count" baseField="0" baseItem="0"/>
  </dataFields>
  <formats count="12">
    <format dxfId="351">
      <pivotArea type="all" dataOnly="0" outline="0" fieldPosition="0"/>
    </format>
    <format dxfId="350">
      <pivotArea outline="0" collapsedLevelsAreSubtotals="1" fieldPosition="0"/>
    </format>
    <format dxfId="349">
      <pivotArea field="16" type="button" dataOnly="0" labelOnly="1" outline="0" axis="axisRow" fieldPosition="0"/>
    </format>
    <format dxfId="348">
      <pivotArea dataOnly="0" labelOnly="1" fieldPosition="0">
        <references count="1">
          <reference field="16" count="12">
            <x v="1"/>
            <x v="2"/>
            <x v="3"/>
            <x v="4"/>
            <x v="5"/>
            <x v="6"/>
            <x v="7"/>
            <x v="8"/>
            <x v="9"/>
            <x v="10"/>
            <x v="11"/>
            <x v="12"/>
          </reference>
        </references>
      </pivotArea>
    </format>
    <format dxfId="347">
      <pivotArea dataOnly="0" labelOnly="1" grandRow="1" outline="0" fieldPosition="0"/>
    </format>
    <format dxfId="346">
      <pivotArea dataOnly="0" labelOnly="1" outline="0" axis="axisValues" fieldPosition="0"/>
    </format>
    <format dxfId="90">
      <pivotArea type="all" dataOnly="0" outline="0" fieldPosition="0"/>
    </format>
    <format dxfId="83">
      <pivotArea outline="0" collapsedLevelsAreSubtotals="1" fieldPosition="0"/>
    </format>
    <format dxfId="82">
      <pivotArea field="16" type="button" dataOnly="0" labelOnly="1" outline="0" axis="axisRow" fieldPosition="0"/>
    </format>
    <format dxfId="81">
      <pivotArea dataOnly="0" labelOnly="1" fieldPosition="0">
        <references count="1">
          <reference field="16" count="12">
            <x v="1"/>
            <x v="2"/>
            <x v="3"/>
            <x v="4"/>
            <x v="5"/>
            <x v="6"/>
            <x v="7"/>
            <x v="8"/>
            <x v="9"/>
            <x v="10"/>
            <x v="11"/>
            <x v="12"/>
          </reference>
        </references>
      </pivotArea>
    </format>
    <format dxfId="80">
      <pivotArea dataOnly="0" labelOnly="1" grandRow="1" outline="0" fieldPosition="0"/>
    </format>
    <format dxfId="7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25320B-2F62-43EE-841C-45F4353B1D2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10:B121"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axis="axisRow" showAll="0">
      <items count="11">
        <item x="8"/>
        <item x="7"/>
        <item x="9"/>
        <item x="1"/>
        <item x="4"/>
        <item x="6"/>
        <item x="0"/>
        <item x="2"/>
        <item x="5"/>
        <item x="3"/>
        <item t="default"/>
      </items>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11">
    <i>
      <x/>
    </i>
    <i>
      <x v="1"/>
    </i>
    <i>
      <x v="2"/>
    </i>
    <i>
      <x v="3"/>
    </i>
    <i>
      <x v="4"/>
    </i>
    <i>
      <x v="5"/>
    </i>
    <i>
      <x v="6"/>
    </i>
    <i>
      <x v="7"/>
    </i>
    <i>
      <x v="8"/>
    </i>
    <i>
      <x v="9"/>
    </i>
    <i t="grand">
      <x/>
    </i>
  </rowItems>
  <colItems count="1">
    <i/>
  </colItems>
  <dataFields count="1">
    <dataField name="Count of Order_ID" fld="0" subtotal="count" baseField="0" baseItem="0"/>
  </dataFields>
  <formats count="12">
    <format dxfId="345">
      <pivotArea type="all" dataOnly="0" outline="0" fieldPosition="0"/>
    </format>
    <format dxfId="344">
      <pivotArea outline="0" collapsedLevelsAreSubtotals="1" fieldPosition="0"/>
    </format>
    <format dxfId="343">
      <pivotArea field="12" type="button" dataOnly="0" labelOnly="1" outline="0" axis="axisRow" fieldPosition="0"/>
    </format>
    <format dxfId="342">
      <pivotArea dataOnly="0" labelOnly="1" fieldPosition="0">
        <references count="1">
          <reference field="12" count="0"/>
        </references>
      </pivotArea>
    </format>
    <format dxfId="341">
      <pivotArea dataOnly="0" labelOnly="1" grandRow="1" outline="0" fieldPosition="0"/>
    </format>
    <format dxfId="340">
      <pivotArea dataOnly="0" labelOnly="1" outline="0" axis="axisValues" fieldPosition="0"/>
    </format>
    <format dxfId="77">
      <pivotArea type="all" dataOnly="0" outline="0" fieldPosition="0"/>
    </format>
    <format dxfId="70">
      <pivotArea outline="0" collapsedLevelsAreSubtotals="1" fieldPosition="0"/>
    </format>
    <format dxfId="69">
      <pivotArea field="12" type="button" dataOnly="0" labelOnly="1" outline="0" axis="axisRow" fieldPosition="0"/>
    </format>
    <format dxfId="68">
      <pivotArea dataOnly="0" labelOnly="1" fieldPosition="0">
        <references count="1">
          <reference field="12" count="0"/>
        </references>
      </pivotArea>
    </format>
    <format dxfId="67">
      <pivotArea dataOnly="0" labelOnly="1" grandRow="1" outline="0" fieldPosition="0"/>
    </format>
    <format dxfId="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B1AC88-4041-440B-B463-B299EF212B12}"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43:B149"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items count="3">
        <item x="0"/>
        <item x="1"/>
        <item t="default"/>
      </items>
    </pivotField>
    <pivotField dataField="1" numFmtId="164" showAll="0"/>
    <pivotField showAll="0"/>
    <pivotField showAll="0"/>
    <pivotField axis="axisRow" showAll="0" measureFilter="1" sortType="descending">
      <items count="11">
        <item x="8"/>
        <item x="7"/>
        <item x="9"/>
        <item x="1"/>
        <item x="4"/>
        <item x="6"/>
        <item x="0"/>
        <item x="2"/>
        <item x="5"/>
        <item x="3"/>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v="5"/>
    </i>
    <i>
      <x v="2"/>
    </i>
    <i>
      <x v="7"/>
    </i>
    <i>
      <x/>
    </i>
    <i>
      <x v="1"/>
    </i>
    <i t="grand">
      <x/>
    </i>
  </rowItems>
  <colItems count="1">
    <i/>
  </colItems>
  <dataFields count="1">
    <dataField name="Sum of Total Price" fld="9" baseField="0" baseItem="0" numFmtId="164"/>
  </dataFields>
  <formats count="12">
    <format dxfId="339">
      <pivotArea type="all" dataOnly="0" outline="0" fieldPosition="0"/>
    </format>
    <format dxfId="338">
      <pivotArea outline="0" collapsedLevelsAreSubtotals="1" fieldPosition="0"/>
    </format>
    <format dxfId="337">
      <pivotArea field="12" type="button" dataOnly="0" labelOnly="1" outline="0" axis="axisRow" fieldPosition="0"/>
    </format>
    <format dxfId="336">
      <pivotArea dataOnly="0" labelOnly="1" fieldPosition="0">
        <references count="1">
          <reference field="12" count="5">
            <x v="0"/>
            <x v="1"/>
            <x v="2"/>
            <x v="5"/>
            <x v="7"/>
          </reference>
        </references>
      </pivotArea>
    </format>
    <format dxfId="335">
      <pivotArea dataOnly="0" labelOnly="1" grandRow="1" outline="0" fieldPosition="0"/>
    </format>
    <format dxfId="334">
      <pivotArea dataOnly="0" labelOnly="1" outline="0" axis="axisValues" fieldPosition="0"/>
    </format>
    <format dxfId="64">
      <pivotArea type="all" dataOnly="0" outline="0" fieldPosition="0"/>
    </format>
    <format dxfId="57">
      <pivotArea outline="0" collapsedLevelsAreSubtotals="1" fieldPosition="0"/>
    </format>
    <format dxfId="56">
      <pivotArea field="12" type="button" dataOnly="0" labelOnly="1" outline="0" axis="axisRow" fieldPosition="0"/>
    </format>
    <format dxfId="55">
      <pivotArea dataOnly="0" labelOnly="1" fieldPosition="0">
        <references count="1">
          <reference field="12" count="5">
            <x v="0"/>
            <x v="1"/>
            <x v="2"/>
            <x v="5"/>
            <x v="7"/>
          </reference>
        </references>
      </pivotArea>
    </format>
    <format dxfId="54">
      <pivotArea dataOnly="0" labelOnly="1" grandRow="1" outline="0" fieldPosition="0"/>
    </format>
    <format dxfId="5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E1681C-6D08-46DA-9F7C-30AC5F52CF2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26:B231" firstHeaderRow="1" firstDataRow="1" firstDataCol="1"/>
  <pivotFields count="19">
    <pivotField showAll="0"/>
    <pivotField showAll="0"/>
    <pivotField axis="axisRow" showAll="0">
      <items count="5">
        <item x="1"/>
        <item x="2"/>
        <item x="3"/>
        <item x="0"/>
        <item t="default"/>
      </items>
    </pivotField>
    <pivotField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items count="11">
        <item h="1" x="8"/>
        <item h="1" x="7"/>
        <item h="1" x="9"/>
        <item h="1" x="1"/>
        <item h="1" x="4"/>
        <item h="1" x="6"/>
        <item h="1" x="0"/>
        <item x="2"/>
        <item h="1" x="5"/>
        <item h="1" x="3"/>
        <item t="default"/>
      </items>
    </pivotField>
    <pivotField showAll="0"/>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Items count="1">
    <i/>
  </colItems>
  <dataFields count="1">
    <dataField name="Sum of Quantity" fld="4" baseField="0" baseItem="0"/>
  </dataFields>
  <formats count="12">
    <format dxfId="333">
      <pivotArea type="all" dataOnly="0" outline="0" fieldPosition="0"/>
    </format>
    <format dxfId="332">
      <pivotArea outline="0" collapsedLevelsAreSubtotals="1" fieldPosition="0"/>
    </format>
    <format dxfId="331">
      <pivotArea field="2" type="button" dataOnly="0" labelOnly="1" outline="0" axis="axisRow" fieldPosition="0"/>
    </format>
    <format dxfId="330">
      <pivotArea dataOnly="0" labelOnly="1" fieldPosition="0">
        <references count="1">
          <reference field="2" count="0"/>
        </references>
      </pivotArea>
    </format>
    <format dxfId="329">
      <pivotArea dataOnly="0" labelOnly="1" grandRow="1" outline="0" fieldPosition="0"/>
    </format>
    <format dxfId="328">
      <pivotArea dataOnly="0" labelOnly="1" outline="0" axis="axisValues" fieldPosition="0"/>
    </format>
    <format dxfId="51">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9" format="13">
      <pivotArea type="data" outline="0" fieldPosition="0">
        <references count="2">
          <reference field="4294967294" count="1" selected="0">
            <x v="0"/>
          </reference>
          <reference field="2" count="1" selected="0">
            <x v="2"/>
          </reference>
        </references>
      </pivotArea>
    </chartFormat>
    <chartFormat chart="9"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FCF0E-9F5F-4AE9-ADE3-38CC56749B9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0:B85" firstHeaderRow="1" firstDataRow="1" firstDataCol="1"/>
  <pivotFields count="19">
    <pivotField dataField="1" showAll="0"/>
    <pivotField showAll="0"/>
    <pivotField axis="axisRow" showAll="0">
      <items count="5">
        <item x="1"/>
        <item x="2"/>
        <item x="3"/>
        <item x="0"/>
        <item t="default"/>
      </items>
    </pivotField>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Count of Order_ID" fld="0" subtotal="count" baseField="0" baseItem="0"/>
  </dataFields>
  <formats count="12">
    <format dxfId="327">
      <pivotArea type="all" dataOnly="0" outline="0" fieldPosition="0"/>
    </format>
    <format dxfId="326">
      <pivotArea outline="0" collapsedLevelsAreSubtotals="1" fieldPosition="0"/>
    </format>
    <format dxfId="325">
      <pivotArea field="2" type="button" dataOnly="0" labelOnly="1" outline="0" axis="axisRow" fieldPosition="0"/>
    </format>
    <format dxfId="324">
      <pivotArea dataOnly="0" labelOnly="1" fieldPosition="0">
        <references count="1">
          <reference field="2" count="0"/>
        </references>
      </pivotArea>
    </format>
    <format dxfId="323">
      <pivotArea dataOnly="0" labelOnly="1" grandRow="1" outline="0" fieldPosition="0"/>
    </format>
    <format dxfId="322">
      <pivotArea dataOnly="0" labelOnly="1" outline="0" axis="axisValues" fieldPosition="0"/>
    </format>
    <format dxfId="38">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fieldPosition="0">
        <references count="1">
          <reference field="2" count="0"/>
        </references>
      </pivotArea>
    </format>
    <format dxfId="28">
      <pivotArea dataOnly="0" labelOnly="1" grandRow="1" outline="0" fieldPosition="0"/>
    </format>
    <format dxfId="2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853569-03AC-446C-879C-C15253C71A4C}"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9:B60"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Quantity" fld="4" baseField="3" baseItem="0"/>
  </dataFields>
  <formats count="12">
    <format dxfId="321">
      <pivotArea type="all" dataOnly="0" outline="0" fieldPosition="0"/>
    </format>
    <format dxfId="320">
      <pivotArea outline="0" collapsedLevelsAreSubtotals="1" fieldPosition="0"/>
    </format>
    <format dxfId="319">
      <pivotArea field="3" type="button" dataOnly="0" labelOnly="1" outline="0" axis="axisRow" fieldPosition="0"/>
    </format>
    <format dxfId="318">
      <pivotArea dataOnly="0" labelOnly="1" fieldPosition="0">
        <references count="1">
          <reference field="3" count="0"/>
        </references>
      </pivotArea>
    </format>
    <format dxfId="317">
      <pivotArea dataOnly="0" labelOnly="1" grandRow="1" outline="0" fieldPosition="0"/>
    </format>
    <format dxfId="316">
      <pivotArea dataOnly="0" labelOnly="1" outline="0" axis="axisValues" fieldPosition="0"/>
    </format>
    <format dxfId="25">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grandRow="1" outline="0" fieldPosition="0"/>
    </format>
    <format dxfId="1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A84069-CA99-45A9-A59F-3E6B6E129D8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2:B13"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Total Price" fld="9" baseField="0" baseItem="0" numFmtId="164"/>
  </dataFields>
  <formats count="12">
    <format dxfId="315">
      <pivotArea type="all" dataOnly="0" outline="0" fieldPosition="0"/>
    </format>
    <format dxfId="314">
      <pivotArea outline="0" collapsedLevelsAreSubtotals="1" fieldPosition="0"/>
    </format>
    <format dxfId="313">
      <pivotArea field="3" type="button" dataOnly="0" labelOnly="1" outline="0" axis="axisRow" fieldPosition="0"/>
    </format>
    <format dxfId="312">
      <pivotArea dataOnly="0" labelOnly="1" fieldPosition="0">
        <references count="1">
          <reference field="3" count="0"/>
        </references>
      </pivotArea>
    </format>
    <format dxfId="311">
      <pivotArea dataOnly="0" labelOnly="1" grandRow="1" outline="0" fieldPosition="0"/>
    </format>
    <format dxfId="310">
      <pivotArea dataOnly="0" labelOnly="1" outline="0" axis="axisValues" fieldPosition="0"/>
    </format>
    <format dxfId="12">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29AFD9-96F3-478F-9438-6E1FF78BB19E}" sourceName="Year">
  <pivotTables>
    <pivotTable tabId="7" name="PivotTable13"/>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s>
  <data>
    <tabular pivotCacheId="67036167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ACBD95-FE9F-41B4-9E95-0592DF29B46E}" sourceName="Category">
  <pivotTables>
    <pivotTable tabId="7" name="PivotTable13"/>
  </pivotTables>
  <data>
    <tabular pivotCacheId="67036167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C27BD5-BF4B-4218-93CE-C7D48364BF5D}" cache="Slicer_Year" caption="Year" rowHeight="247650"/>
  <slicer name="Category" xr10:uid="{90FCE34E-925C-4E93-B505-612FE6AFB3A9}"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16485D-F0D4-451F-86AC-D82FB127798A}" cache="Slicer_Year" caption="Filter by Year (applies to all charts)" columnCount="3" showCaption="0" rowHeight="247650"/>
  <slicer name="Category 1" xr10:uid="{BD043EF8-9DAE-4DBE-A497-F34E0E348CD2}" cache="Slicer_Category" caption="Category" columnCount="3" showCaption="0" rowHeight="2476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30FE-18BA-4A96-AB76-7D07437E2511}">
  <dimension ref="A2:E261"/>
  <sheetViews>
    <sheetView tabSelected="1" topLeftCell="A251" zoomScale="79" workbookViewId="0">
      <selection activeCell="O273" sqref="O273"/>
    </sheetView>
  </sheetViews>
  <sheetFormatPr defaultRowHeight="14.4" x14ac:dyDescent="0.3"/>
  <cols>
    <col min="1" max="1" width="14.33203125" style="32" bestFit="1" customWidth="1"/>
    <col min="2" max="2" width="16.77734375" style="32" bestFit="1" customWidth="1"/>
    <col min="3" max="3" width="15.109375" style="32" bestFit="1" customWidth="1"/>
    <col min="4" max="4" width="8.88671875" style="32"/>
    <col min="5" max="5" width="12.21875" style="32" bestFit="1" customWidth="1"/>
    <col min="6" max="16384" width="8.88671875" style="32"/>
  </cols>
  <sheetData>
    <row r="2" spans="1:2" x14ac:dyDescent="0.3">
      <c r="A2" s="33" t="s">
        <v>1174</v>
      </c>
      <c r="B2" s="32" t="s">
        <v>1176</v>
      </c>
    </row>
    <row r="3" spans="1:2" x14ac:dyDescent="0.3">
      <c r="A3" s="32" t="s">
        <v>16</v>
      </c>
      <c r="B3" s="34">
        <v>111743.09999999998</v>
      </c>
    </row>
    <row r="4" spans="1:2" x14ac:dyDescent="0.3">
      <c r="A4" s="32" t="s">
        <v>51</v>
      </c>
      <c r="B4" s="34">
        <v>12732.209999999988</v>
      </c>
    </row>
    <row r="5" spans="1:2" x14ac:dyDescent="0.3">
      <c r="A5" s="32" t="s">
        <v>32</v>
      </c>
      <c r="B5" s="34">
        <v>22749.339999999997</v>
      </c>
    </row>
    <row r="6" spans="1:2" x14ac:dyDescent="0.3">
      <c r="A6" s="32" t="s">
        <v>34</v>
      </c>
      <c r="B6" s="34">
        <v>70925.8</v>
      </c>
    </row>
    <row r="7" spans="1:2" x14ac:dyDescent="0.3">
      <c r="A7" s="32" t="s">
        <v>65</v>
      </c>
      <c r="B7" s="34">
        <v>21019.05</v>
      </c>
    </row>
    <row r="8" spans="1:2" x14ac:dyDescent="0.3">
      <c r="A8" s="32" t="s">
        <v>38</v>
      </c>
      <c r="B8" s="34">
        <v>2067.3899999999976</v>
      </c>
    </row>
    <row r="9" spans="1:2" x14ac:dyDescent="0.3">
      <c r="A9" s="32" t="s">
        <v>25</v>
      </c>
      <c r="B9" s="34">
        <v>363.27999999999963</v>
      </c>
    </row>
    <row r="10" spans="1:2" x14ac:dyDescent="0.3">
      <c r="A10" s="32" t="s">
        <v>11</v>
      </c>
      <c r="B10" s="34">
        <v>105943.6200000001</v>
      </c>
    </row>
    <row r="11" spans="1:2" x14ac:dyDescent="0.3">
      <c r="A11" s="32" t="s">
        <v>44</v>
      </c>
      <c r="B11" s="34">
        <v>36057.179999999978</v>
      </c>
    </row>
    <row r="12" spans="1:2" x14ac:dyDescent="0.3">
      <c r="A12" s="32" t="s">
        <v>27</v>
      </c>
      <c r="B12" s="34">
        <v>158561.43000000002</v>
      </c>
    </row>
    <row r="13" spans="1:2" x14ac:dyDescent="0.3">
      <c r="A13" s="32" t="s">
        <v>1175</v>
      </c>
      <c r="B13" s="34">
        <v>542162.4</v>
      </c>
    </row>
    <row r="49" spans="1:2" x14ac:dyDescent="0.3">
      <c r="A49" s="33" t="s">
        <v>1174</v>
      </c>
      <c r="B49" s="32" t="s">
        <v>1178</v>
      </c>
    </row>
    <row r="50" spans="1:2" x14ac:dyDescent="0.3">
      <c r="A50" s="32" t="s">
        <v>16</v>
      </c>
      <c r="B50" s="32">
        <v>630</v>
      </c>
    </row>
    <row r="51" spans="1:2" x14ac:dyDescent="0.3">
      <c r="A51" s="32" t="s">
        <v>51</v>
      </c>
      <c r="B51" s="32">
        <v>579</v>
      </c>
    </row>
    <row r="52" spans="1:2" x14ac:dyDescent="0.3">
      <c r="A52" s="32" t="s">
        <v>32</v>
      </c>
      <c r="B52" s="32">
        <v>643</v>
      </c>
    </row>
    <row r="53" spans="1:2" x14ac:dyDescent="0.3">
      <c r="A53" s="32" t="s">
        <v>34</v>
      </c>
      <c r="B53" s="32">
        <v>626</v>
      </c>
    </row>
    <row r="54" spans="1:2" x14ac:dyDescent="0.3">
      <c r="A54" s="32" t="s">
        <v>65</v>
      </c>
      <c r="B54" s="32">
        <v>585</v>
      </c>
    </row>
    <row r="55" spans="1:2" x14ac:dyDescent="0.3">
      <c r="A55" s="32" t="s">
        <v>38</v>
      </c>
      <c r="B55" s="32">
        <v>589</v>
      </c>
    </row>
    <row r="56" spans="1:2" x14ac:dyDescent="0.3">
      <c r="A56" s="32" t="s">
        <v>25</v>
      </c>
      <c r="B56" s="32">
        <v>478</v>
      </c>
    </row>
    <row r="57" spans="1:2" x14ac:dyDescent="0.3">
      <c r="A57" s="32" t="s">
        <v>11</v>
      </c>
      <c r="B57" s="32">
        <v>467</v>
      </c>
    </row>
    <row r="58" spans="1:2" x14ac:dyDescent="0.3">
      <c r="A58" s="32" t="s">
        <v>44</v>
      </c>
      <c r="B58" s="32">
        <v>474</v>
      </c>
    </row>
    <row r="59" spans="1:2" x14ac:dyDescent="0.3">
      <c r="A59" s="32" t="s">
        <v>27</v>
      </c>
      <c r="B59" s="32">
        <v>543</v>
      </c>
    </row>
    <row r="60" spans="1:2" x14ac:dyDescent="0.3">
      <c r="A60" s="32" t="s">
        <v>1175</v>
      </c>
      <c r="B60" s="32">
        <v>5614</v>
      </c>
    </row>
    <row r="80" spans="1:2" x14ac:dyDescent="0.3">
      <c r="A80" s="33" t="s">
        <v>1174</v>
      </c>
      <c r="B80" s="32" t="s">
        <v>1177</v>
      </c>
    </row>
    <row r="81" spans="1:2" x14ac:dyDescent="0.3">
      <c r="A81" s="32" t="s">
        <v>24</v>
      </c>
      <c r="B81" s="32">
        <v>418</v>
      </c>
    </row>
    <row r="82" spans="1:2" x14ac:dyDescent="0.3">
      <c r="A82" s="32" t="s">
        <v>10</v>
      </c>
      <c r="B82" s="32">
        <v>316</v>
      </c>
    </row>
    <row r="83" spans="1:2" x14ac:dyDescent="0.3">
      <c r="A83" s="32" t="s">
        <v>15</v>
      </c>
      <c r="B83" s="32">
        <v>139</v>
      </c>
    </row>
    <row r="84" spans="1:2" x14ac:dyDescent="0.3">
      <c r="A84" s="32" t="s">
        <v>19</v>
      </c>
      <c r="B84" s="32">
        <v>127</v>
      </c>
    </row>
    <row r="85" spans="1:2" x14ac:dyDescent="0.3">
      <c r="A85" s="32" t="s">
        <v>1175</v>
      </c>
      <c r="B85" s="32">
        <v>1000</v>
      </c>
    </row>
    <row r="110" spans="1:5" x14ac:dyDescent="0.3">
      <c r="A110" s="33" t="s">
        <v>1174</v>
      </c>
      <c r="B110" s="32" t="s">
        <v>1177</v>
      </c>
    </row>
    <row r="111" spans="1:5" x14ac:dyDescent="0.3">
      <c r="A111" s="32" t="s">
        <v>52</v>
      </c>
      <c r="B111" s="32">
        <v>112</v>
      </c>
      <c r="D111" s="32" t="s">
        <v>52</v>
      </c>
      <c r="E111" s="32">
        <v>112</v>
      </c>
    </row>
    <row r="112" spans="1:5" x14ac:dyDescent="0.3">
      <c r="A112" s="32" t="s">
        <v>48</v>
      </c>
      <c r="B112" s="32">
        <v>92</v>
      </c>
      <c r="D112" s="32" t="s">
        <v>48</v>
      </c>
      <c r="E112" s="32">
        <v>92</v>
      </c>
    </row>
    <row r="113" spans="1:5" x14ac:dyDescent="0.3">
      <c r="A113" s="32" t="s">
        <v>80</v>
      </c>
      <c r="B113" s="32">
        <v>105</v>
      </c>
      <c r="D113" s="32" t="s">
        <v>80</v>
      </c>
      <c r="E113" s="32">
        <v>105</v>
      </c>
    </row>
    <row r="114" spans="1:5" x14ac:dyDescent="0.3">
      <c r="A114" s="32" t="s">
        <v>17</v>
      </c>
      <c r="B114" s="32">
        <v>91</v>
      </c>
      <c r="D114" s="32" t="s">
        <v>17</v>
      </c>
      <c r="E114" s="32">
        <v>91</v>
      </c>
    </row>
    <row r="115" spans="1:5" x14ac:dyDescent="0.3">
      <c r="A115" s="32" t="s">
        <v>30</v>
      </c>
      <c r="B115" s="32">
        <v>95</v>
      </c>
      <c r="D115" s="32" t="s">
        <v>30</v>
      </c>
      <c r="E115" s="32">
        <v>95</v>
      </c>
    </row>
    <row r="116" spans="1:5" x14ac:dyDescent="0.3">
      <c r="A116" s="32" t="s">
        <v>40</v>
      </c>
      <c r="B116" s="32">
        <v>91</v>
      </c>
      <c r="D116" s="32" t="s">
        <v>40</v>
      </c>
      <c r="E116" s="32">
        <v>91</v>
      </c>
    </row>
    <row r="117" spans="1:5" x14ac:dyDescent="0.3">
      <c r="A117" s="32" t="s">
        <v>13</v>
      </c>
      <c r="B117" s="32">
        <v>119</v>
      </c>
      <c r="D117" s="32" t="s">
        <v>13</v>
      </c>
      <c r="E117" s="32">
        <v>119</v>
      </c>
    </row>
    <row r="118" spans="1:5" x14ac:dyDescent="0.3">
      <c r="A118" s="32" t="s">
        <v>22</v>
      </c>
      <c r="B118" s="32">
        <v>105</v>
      </c>
      <c r="D118" s="32" t="s">
        <v>22</v>
      </c>
      <c r="E118" s="32">
        <v>105</v>
      </c>
    </row>
    <row r="119" spans="1:5" x14ac:dyDescent="0.3">
      <c r="A119" s="32" t="s">
        <v>35</v>
      </c>
      <c r="B119" s="32">
        <v>93</v>
      </c>
      <c r="D119" s="32" t="s">
        <v>35</v>
      </c>
      <c r="E119" s="32">
        <v>93</v>
      </c>
    </row>
    <row r="120" spans="1:5" x14ac:dyDescent="0.3">
      <c r="A120" s="32" t="s">
        <v>28</v>
      </c>
      <c r="B120" s="32">
        <v>97</v>
      </c>
      <c r="D120" s="32" t="s">
        <v>28</v>
      </c>
      <c r="E120" s="32">
        <v>97</v>
      </c>
    </row>
    <row r="121" spans="1:5" x14ac:dyDescent="0.3">
      <c r="A121" s="32" t="s">
        <v>1175</v>
      </c>
      <c r="B121" s="32">
        <v>1000</v>
      </c>
    </row>
    <row r="143" spans="1:2" x14ac:dyDescent="0.3">
      <c r="A143" s="33" t="s">
        <v>1174</v>
      </c>
      <c r="B143" s="32" t="s">
        <v>1176</v>
      </c>
    </row>
    <row r="144" spans="1:2" x14ac:dyDescent="0.3">
      <c r="A144" s="32" t="s">
        <v>40</v>
      </c>
      <c r="B144" s="34">
        <v>66133.180000000008</v>
      </c>
    </row>
    <row r="145" spans="1:2" x14ac:dyDescent="0.3">
      <c r="A145" s="32" t="s">
        <v>80</v>
      </c>
      <c r="B145" s="34">
        <v>60100.310000000019</v>
      </c>
    </row>
    <row r="146" spans="1:2" x14ac:dyDescent="0.3">
      <c r="A146" s="32" t="s">
        <v>22</v>
      </c>
      <c r="B146" s="34">
        <v>58092.259999999995</v>
      </c>
    </row>
    <row r="147" spans="1:2" x14ac:dyDescent="0.3">
      <c r="A147" s="32" t="s">
        <v>52</v>
      </c>
      <c r="B147" s="34">
        <v>57557.5</v>
      </c>
    </row>
    <row r="148" spans="1:2" x14ac:dyDescent="0.3">
      <c r="A148" s="32" t="s">
        <v>48</v>
      </c>
      <c r="B148" s="34">
        <v>56652.609999999993</v>
      </c>
    </row>
    <row r="149" spans="1:2" x14ac:dyDescent="0.3">
      <c r="A149" s="32" t="s">
        <v>1175</v>
      </c>
      <c r="B149" s="34">
        <v>298535.86000000004</v>
      </c>
    </row>
    <row r="150" spans="1:2" x14ac:dyDescent="0.3">
      <c r="B150" s="34"/>
    </row>
    <row r="151" spans="1:2" x14ac:dyDescent="0.3">
      <c r="B151" s="34"/>
    </row>
    <row r="152" spans="1:2" x14ac:dyDescent="0.3">
      <c r="B152" s="34"/>
    </row>
    <row r="153" spans="1:2" x14ac:dyDescent="0.3">
      <c r="B153" s="34"/>
    </row>
    <row r="154" spans="1:2" x14ac:dyDescent="0.3">
      <c r="B154" s="34"/>
    </row>
    <row r="155" spans="1:2" x14ac:dyDescent="0.3">
      <c r="B155" s="34"/>
    </row>
    <row r="156" spans="1:2" x14ac:dyDescent="0.3">
      <c r="B156" s="34"/>
    </row>
    <row r="157" spans="1:2" x14ac:dyDescent="0.3">
      <c r="B157" s="34"/>
    </row>
    <row r="158" spans="1:2" x14ac:dyDescent="0.3">
      <c r="B158" s="34"/>
    </row>
    <row r="159" spans="1:2" x14ac:dyDescent="0.3">
      <c r="B159" s="34"/>
    </row>
    <row r="169" spans="1:3" x14ac:dyDescent="0.3">
      <c r="A169" s="33" t="s">
        <v>1174</v>
      </c>
      <c r="B169" s="32" t="s">
        <v>1179</v>
      </c>
      <c r="C169" s="32" t="s">
        <v>1178</v>
      </c>
    </row>
    <row r="170" spans="1:3" x14ac:dyDescent="0.3">
      <c r="A170" s="32" t="s">
        <v>1143</v>
      </c>
      <c r="B170" s="32">
        <v>219</v>
      </c>
      <c r="C170" s="32">
        <v>1276</v>
      </c>
    </row>
    <row r="171" spans="1:3" x14ac:dyDescent="0.3">
      <c r="A171" s="32" t="s">
        <v>1144</v>
      </c>
      <c r="B171" s="32">
        <v>296</v>
      </c>
      <c r="C171" s="32">
        <v>1629</v>
      </c>
    </row>
    <row r="172" spans="1:3" x14ac:dyDescent="0.3">
      <c r="A172" s="32" t="s">
        <v>136</v>
      </c>
      <c r="B172" s="32">
        <v>485</v>
      </c>
      <c r="C172" s="32">
        <v>2709</v>
      </c>
    </row>
    <row r="173" spans="1:3" x14ac:dyDescent="0.3">
      <c r="A173" s="32" t="s">
        <v>1175</v>
      </c>
      <c r="B173" s="32">
        <v>1000</v>
      </c>
      <c r="C173" s="32">
        <v>5614</v>
      </c>
    </row>
    <row r="196" spans="1:2" x14ac:dyDescent="0.3">
      <c r="A196" s="33" t="s">
        <v>1174</v>
      </c>
      <c r="B196" s="32" t="s">
        <v>1177</v>
      </c>
    </row>
    <row r="197" spans="1:2" x14ac:dyDescent="0.3">
      <c r="A197" s="32" t="s">
        <v>1180</v>
      </c>
      <c r="B197" s="32">
        <v>70</v>
      </c>
    </row>
    <row r="198" spans="1:2" x14ac:dyDescent="0.3">
      <c r="A198" s="32" t="s">
        <v>1181</v>
      </c>
      <c r="B198" s="32">
        <v>76</v>
      </c>
    </row>
    <row r="199" spans="1:2" x14ac:dyDescent="0.3">
      <c r="A199" s="32" t="s">
        <v>1182</v>
      </c>
      <c r="B199" s="32">
        <v>84</v>
      </c>
    </row>
    <row r="200" spans="1:2" x14ac:dyDescent="0.3">
      <c r="A200" s="32" t="s">
        <v>1183</v>
      </c>
      <c r="B200" s="32">
        <v>91</v>
      </c>
    </row>
    <row r="201" spans="1:2" x14ac:dyDescent="0.3">
      <c r="A201" s="32" t="s">
        <v>1184</v>
      </c>
      <c r="B201" s="32">
        <v>99</v>
      </c>
    </row>
    <row r="202" spans="1:2" x14ac:dyDescent="0.3">
      <c r="A202" s="32" t="s">
        <v>1185</v>
      </c>
      <c r="B202" s="32">
        <v>83</v>
      </c>
    </row>
    <row r="203" spans="1:2" x14ac:dyDescent="0.3">
      <c r="A203" s="32" t="s">
        <v>1186</v>
      </c>
      <c r="B203" s="32">
        <v>94</v>
      </c>
    </row>
    <row r="204" spans="1:2" x14ac:dyDescent="0.3">
      <c r="A204" s="32" t="s">
        <v>1187</v>
      </c>
      <c r="B204" s="32">
        <v>87</v>
      </c>
    </row>
    <row r="205" spans="1:2" x14ac:dyDescent="0.3">
      <c r="A205" s="32" t="s">
        <v>1188</v>
      </c>
      <c r="B205" s="32">
        <v>94</v>
      </c>
    </row>
    <row r="206" spans="1:2" x14ac:dyDescent="0.3">
      <c r="A206" s="32" t="s">
        <v>1189</v>
      </c>
      <c r="B206" s="32">
        <v>85</v>
      </c>
    </row>
    <row r="207" spans="1:2" x14ac:dyDescent="0.3">
      <c r="A207" s="32" t="s">
        <v>1190</v>
      </c>
      <c r="B207" s="32">
        <v>78</v>
      </c>
    </row>
    <row r="208" spans="1:2" x14ac:dyDescent="0.3">
      <c r="A208" s="32" t="s">
        <v>1191</v>
      </c>
      <c r="B208" s="32">
        <v>59</v>
      </c>
    </row>
    <row r="209" spans="1:2" x14ac:dyDescent="0.3">
      <c r="A209" s="32" t="s">
        <v>1175</v>
      </c>
      <c r="B209" s="32">
        <v>1000</v>
      </c>
    </row>
    <row r="226" spans="1:2" x14ac:dyDescent="0.3">
      <c r="A226" s="33" t="s">
        <v>1174</v>
      </c>
      <c r="B226" s="32" t="s">
        <v>1178</v>
      </c>
    </row>
    <row r="227" spans="1:2" x14ac:dyDescent="0.3">
      <c r="A227" s="32" t="s">
        <v>24</v>
      </c>
      <c r="B227" s="32">
        <v>2287</v>
      </c>
    </row>
    <row r="228" spans="1:2" x14ac:dyDescent="0.3">
      <c r="A228" s="32" t="s">
        <v>10</v>
      </c>
      <c r="B228" s="32">
        <v>1835</v>
      </c>
    </row>
    <row r="229" spans="1:2" x14ac:dyDescent="0.3">
      <c r="A229" s="32" t="s">
        <v>15</v>
      </c>
      <c r="B229" s="32">
        <v>775</v>
      </c>
    </row>
    <row r="230" spans="1:2" x14ac:dyDescent="0.3">
      <c r="A230" s="32" t="s">
        <v>19</v>
      </c>
      <c r="B230" s="32">
        <v>717</v>
      </c>
    </row>
    <row r="231" spans="1:2" x14ac:dyDescent="0.3">
      <c r="A231" s="32" t="s">
        <v>1175</v>
      </c>
      <c r="B231" s="32">
        <v>5614</v>
      </c>
    </row>
    <row r="255" spans="1:5" x14ac:dyDescent="0.3">
      <c r="A255" s="33" t="s">
        <v>1174</v>
      </c>
      <c r="B255" s="32" t="s">
        <v>1176</v>
      </c>
    </row>
    <row r="256" spans="1:5" x14ac:dyDescent="0.3">
      <c r="A256" s="32" t="s">
        <v>89</v>
      </c>
      <c r="B256" s="34">
        <v>13985.800000000001</v>
      </c>
      <c r="D256" s="32" t="s">
        <v>89</v>
      </c>
      <c r="E256" s="34">
        <v>13985.800000000001</v>
      </c>
    </row>
    <row r="257" spans="1:5" x14ac:dyDescent="0.3">
      <c r="A257" s="32" t="s">
        <v>63</v>
      </c>
      <c r="B257" s="34">
        <v>13053.68</v>
      </c>
      <c r="D257" s="32" t="s">
        <v>63</v>
      </c>
      <c r="E257" s="34">
        <v>13053.68</v>
      </c>
    </row>
    <row r="258" spans="1:5" x14ac:dyDescent="0.3">
      <c r="A258" s="32" t="s">
        <v>68</v>
      </c>
      <c r="B258" s="34">
        <v>12591.73</v>
      </c>
      <c r="D258" s="32" t="s">
        <v>68</v>
      </c>
      <c r="E258" s="34">
        <v>12591.73</v>
      </c>
    </row>
    <row r="259" spans="1:5" x14ac:dyDescent="0.3">
      <c r="A259" s="32" t="s">
        <v>93</v>
      </c>
      <c r="B259" s="34">
        <v>12436.160000000002</v>
      </c>
      <c r="D259" s="32" t="s">
        <v>93</v>
      </c>
      <c r="E259" s="34">
        <v>12436.160000000002</v>
      </c>
    </row>
    <row r="260" spans="1:5" x14ac:dyDescent="0.3">
      <c r="A260" s="32" t="s">
        <v>124</v>
      </c>
      <c r="B260" s="34">
        <v>12175.84</v>
      </c>
      <c r="D260" s="32" t="s">
        <v>124</v>
      </c>
      <c r="E260" s="34">
        <v>12175.84</v>
      </c>
    </row>
    <row r="261" spans="1:5" x14ac:dyDescent="0.3">
      <c r="A261" s="32" t="s">
        <v>1175</v>
      </c>
      <c r="B261" s="34">
        <v>64243.210000000006</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00AE-33AC-41D6-8943-69F212B3BA51}">
  <dimension ref="A1:P1001"/>
  <sheetViews>
    <sheetView topLeftCell="J1" zoomScale="103" workbookViewId="0">
      <selection activeCell="R1" sqref="R1:R1048576"/>
    </sheetView>
  </sheetViews>
  <sheetFormatPr defaultRowHeight="14.4" x14ac:dyDescent="0.3"/>
  <cols>
    <col min="1" max="1" width="9.21875" bestFit="1" customWidth="1"/>
    <col min="2" max="2" width="14.5546875" bestFit="1" customWidth="1"/>
    <col min="3" max="3" width="6.6640625" bestFit="1" customWidth="1"/>
    <col min="4" max="4" width="9.77734375" bestFit="1" customWidth="1"/>
    <col min="5" max="5" width="8.109375" bestFit="1" customWidth="1"/>
    <col min="6" max="6" width="10" style="2" bestFit="1" customWidth="1"/>
    <col min="7" max="7" width="10.88671875" style="1" bestFit="1" customWidth="1"/>
    <col min="8" max="8" width="11.88671875" style="24" bestFit="1" customWidth="1"/>
    <col min="9" max="9" width="8.6640625" bestFit="1" customWidth="1"/>
    <col min="10" max="10" width="10.6640625" bestFit="1" customWidth="1"/>
    <col min="11" max="11" width="13.109375" bestFit="1" customWidth="1"/>
    <col min="12" max="12" width="12.5546875" bestFit="1" customWidth="1"/>
    <col min="13" max="13" width="11" bestFit="1" customWidth="1"/>
    <col min="14" max="14" width="14.88671875" bestFit="1" customWidth="1"/>
    <col min="15" max="15" width="5.33203125" bestFit="1" customWidth="1"/>
    <col min="16" max="16" width="12.33203125" style="20" customWidth="1"/>
    <col min="17" max="17" width="15.5546875" customWidth="1"/>
    <col min="18" max="18" width="25.5546875" customWidth="1"/>
    <col min="19" max="19" width="13.33203125" customWidth="1"/>
  </cols>
  <sheetData>
    <row r="1" spans="1:16" x14ac:dyDescent="0.3">
      <c r="A1" t="s">
        <v>0</v>
      </c>
      <c r="B1" s="3" t="s">
        <v>1137</v>
      </c>
      <c r="C1" s="3" t="s">
        <v>1</v>
      </c>
      <c r="D1" s="3" t="s">
        <v>2</v>
      </c>
      <c r="E1" s="6" t="s">
        <v>3</v>
      </c>
      <c r="F1" s="5" t="s">
        <v>1138</v>
      </c>
      <c r="G1" s="22" t="s">
        <v>1139</v>
      </c>
      <c r="H1" s="23" t="s">
        <v>1140</v>
      </c>
      <c r="I1" s="6" t="s">
        <v>6</v>
      </c>
      <c r="J1" s="6" t="s">
        <v>1141</v>
      </c>
      <c r="K1" s="3" t="s">
        <v>7</v>
      </c>
      <c r="L1" s="6" t="s">
        <v>1142</v>
      </c>
      <c r="M1" s="19" t="s">
        <v>8</v>
      </c>
      <c r="N1" s="4" t="s">
        <v>9</v>
      </c>
      <c r="O1" s="21" t="s">
        <v>1173</v>
      </c>
      <c r="P1" s="25" t="s">
        <v>1171</v>
      </c>
    </row>
    <row r="2" spans="1:16" x14ac:dyDescent="0.3">
      <c r="A2" t="s">
        <v>138</v>
      </c>
      <c r="B2" t="s">
        <v>1149</v>
      </c>
      <c r="C2" t="s">
        <v>19</v>
      </c>
      <c r="D2" t="s">
        <v>11</v>
      </c>
      <c r="E2">
        <v>4</v>
      </c>
      <c r="F2" s="2">
        <v>226.86</v>
      </c>
      <c r="G2" s="1">
        <v>45922</v>
      </c>
      <c r="H2" s="24">
        <v>45945</v>
      </c>
      <c r="I2" t="s">
        <v>12</v>
      </c>
      <c r="J2" s="2">
        <v>907.44</v>
      </c>
      <c r="K2" t="s">
        <v>136</v>
      </c>
      <c r="L2">
        <v>12</v>
      </c>
      <c r="M2" t="s">
        <v>13</v>
      </c>
      <c r="N2" t="s">
        <v>14</v>
      </c>
      <c r="O2">
        <f>YEAR(G2)</f>
        <v>2025</v>
      </c>
      <c r="P2" s="20">
        <v>45922</v>
      </c>
    </row>
    <row r="3" spans="1:16" x14ac:dyDescent="0.3">
      <c r="A3" t="s">
        <v>140</v>
      </c>
      <c r="B3" t="s">
        <v>1150</v>
      </c>
      <c r="C3" t="s">
        <v>24</v>
      </c>
      <c r="D3" t="s">
        <v>16</v>
      </c>
      <c r="E3">
        <v>2</v>
      </c>
      <c r="F3" s="2">
        <v>177.37</v>
      </c>
      <c r="G3" s="1">
        <v>45915</v>
      </c>
      <c r="H3" s="24">
        <v>45960</v>
      </c>
      <c r="I3" t="s">
        <v>12</v>
      </c>
      <c r="J3" s="2">
        <v>354.74</v>
      </c>
      <c r="K3" t="s">
        <v>1143</v>
      </c>
      <c r="L3">
        <v>7</v>
      </c>
      <c r="M3" t="s">
        <v>17</v>
      </c>
      <c r="N3" t="s">
        <v>18</v>
      </c>
      <c r="O3">
        <f t="shared" ref="O3:O66" si="0">YEAR(G3)</f>
        <v>2025</v>
      </c>
      <c r="P3" s="20">
        <v>45915</v>
      </c>
    </row>
    <row r="4" spans="1:16" x14ac:dyDescent="0.3">
      <c r="A4" t="s">
        <v>139</v>
      </c>
      <c r="B4" t="s">
        <v>1151</v>
      </c>
      <c r="C4" t="s">
        <v>10</v>
      </c>
      <c r="D4" t="s">
        <v>16</v>
      </c>
      <c r="E4">
        <v>10</v>
      </c>
      <c r="F4" s="2">
        <v>177.37</v>
      </c>
      <c r="G4" s="1">
        <v>45571</v>
      </c>
      <c r="H4" s="24">
        <v>45590</v>
      </c>
      <c r="I4" t="s">
        <v>20</v>
      </c>
      <c r="J4" s="2">
        <v>1773.7</v>
      </c>
      <c r="K4" t="s">
        <v>1143</v>
      </c>
      <c r="L4">
        <v>4</v>
      </c>
      <c r="M4" t="s">
        <v>17</v>
      </c>
      <c r="N4" t="s">
        <v>21</v>
      </c>
      <c r="O4">
        <f t="shared" si="0"/>
        <v>2024</v>
      </c>
      <c r="P4" s="20">
        <v>45571</v>
      </c>
    </row>
    <row r="5" spans="1:16" x14ac:dyDescent="0.3">
      <c r="A5" t="s">
        <v>145</v>
      </c>
      <c r="B5" t="s">
        <v>1150</v>
      </c>
      <c r="C5" t="s">
        <v>24</v>
      </c>
      <c r="D5" t="s">
        <v>11</v>
      </c>
      <c r="E5">
        <v>3</v>
      </c>
      <c r="F5" s="2">
        <v>226.86</v>
      </c>
      <c r="G5" s="1">
        <v>45216</v>
      </c>
      <c r="H5" s="24">
        <v>45250</v>
      </c>
      <c r="I5" t="s">
        <v>12</v>
      </c>
      <c r="J5" s="2">
        <v>680.58</v>
      </c>
      <c r="K5" t="s">
        <v>136</v>
      </c>
      <c r="L5">
        <v>4</v>
      </c>
      <c r="M5" t="s">
        <v>22</v>
      </c>
      <c r="N5" t="s">
        <v>23</v>
      </c>
      <c r="O5">
        <f t="shared" si="0"/>
        <v>2023</v>
      </c>
      <c r="P5" s="20">
        <v>45216</v>
      </c>
    </row>
    <row r="6" spans="1:16" x14ac:dyDescent="0.3">
      <c r="A6" t="s">
        <v>144</v>
      </c>
      <c r="B6" t="s">
        <v>1150</v>
      </c>
      <c r="C6" t="s">
        <v>24</v>
      </c>
      <c r="D6" t="s">
        <v>25</v>
      </c>
      <c r="E6">
        <v>9</v>
      </c>
      <c r="F6" s="2">
        <v>0.76</v>
      </c>
      <c r="G6" s="1">
        <v>45530</v>
      </c>
      <c r="H6" s="24">
        <v>45574</v>
      </c>
      <c r="I6" t="s">
        <v>12</v>
      </c>
      <c r="J6" s="2">
        <v>6.84</v>
      </c>
      <c r="K6" t="s">
        <v>1144</v>
      </c>
      <c r="L6">
        <v>9</v>
      </c>
      <c r="M6" t="s">
        <v>13</v>
      </c>
      <c r="N6" t="s">
        <v>26</v>
      </c>
      <c r="O6">
        <f t="shared" si="0"/>
        <v>2024</v>
      </c>
      <c r="P6" s="20">
        <v>45530</v>
      </c>
    </row>
    <row r="7" spans="1:16" x14ac:dyDescent="0.3">
      <c r="A7" t="s">
        <v>143</v>
      </c>
      <c r="B7" t="s">
        <v>1152</v>
      </c>
      <c r="C7" t="s">
        <v>24</v>
      </c>
      <c r="D7" t="s">
        <v>27</v>
      </c>
      <c r="E7">
        <v>3</v>
      </c>
      <c r="F7" s="2">
        <v>292.01</v>
      </c>
      <c r="G7" s="1">
        <v>45768</v>
      </c>
      <c r="H7" s="24">
        <v>45789</v>
      </c>
      <c r="I7" t="s">
        <v>20</v>
      </c>
      <c r="J7" s="2">
        <v>876.03</v>
      </c>
      <c r="K7" t="s">
        <v>1143</v>
      </c>
      <c r="L7">
        <v>9</v>
      </c>
      <c r="M7" t="s">
        <v>28</v>
      </c>
      <c r="N7" t="s">
        <v>29</v>
      </c>
      <c r="O7">
        <f t="shared" si="0"/>
        <v>2025</v>
      </c>
      <c r="P7" s="20">
        <v>45768</v>
      </c>
    </row>
    <row r="8" spans="1:16" x14ac:dyDescent="0.3">
      <c r="A8" t="s">
        <v>146</v>
      </c>
      <c r="B8" t="s">
        <v>1153</v>
      </c>
      <c r="C8" t="s">
        <v>19</v>
      </c>
      <c r="D8" t="s">
        <v>25</v>
      </c>
      <c r="E8">
        <v>3</v>
      </c>
      <c r="F8" s="2">
        <v>0.76</v>
      </c>
      <c r="G8" s="1">
        <v>45502</v>
      </c>
      <c r="H8" s="24">
        <v>45518</v>
      </c>
      <c r="I8" t="s">
        <v>20</v>
      </c>
      <c r="J8" s="2">
        <v>2.2800000000000002</v>
      </c>
      <c r="K8" t="s">
        <v>1144</v>
      </c>
      <c r="L8">
        <v>0</v>
      </c>
      <c r="M8" t="s">
        <v>28</v>
      </c>
      <c r="N8" t="s">
        <v>29</v>
      </c>
      <c r="O8">
        <f t="shared" si="0"/>
        <v>2024</v>
      </c>
      <c r="P8" s="20">
        <v>45502</v>
      </c>
    </row>
    <row r="9" spans="1:16" x14ac:dyDescent="0.3">
      <c r="A9" t="s">
        <v>141</v>
      </c>
      <c r="B9" t="s">
        <v>1154</v>
      </c>
      <c r="C9" t="s">
        <v>24</v>
      </c>
      <c r="D9" t="s">
        <v>25</v>
      </c>
      <c r="E9">
        <v>6</v>
      </c>
      <c r="F9" s="2">
        <v>0.76</v>
      </c>
      <c r="G9" s="1">
        <v>45126</v>
      </c>
      <c r="H9" s="24">
        <v>45150</v>
      </c>
      <c r="I9" t="s">
        <v>20</v>
      </c>
      <c r="J9" s="2">
        <v>4.5600000000000005</v>
      </c>
      <c r="K9" t="s">
        <v>1144</v>
      </c>
      <c r="L9">
        <v>8</v>
      </c>
      <c r="M9" t="s">
        <v>30</v>
      </c>
      <c r="N9" t="s">
        <v>31</v>
      </c>
      <c r="O9">
        <f t="shared" si="0"/>
        <v>2023</v>
      </c>
      <c r="P9" s="20">
        <v>45126</v>
      </c>
    </row>
    <row r="10" spans="1:16" x14ac:dyDescent="0.3">
      <c r="A10" t="s">
        <v>142</v>
      </c>
      <c r="B10" t="s">
        <v>1155</v>
      </c>
      <c r="C10" t="s">
        <v>10</v>
      </c>
      <c r="D10" t="s">
        <v>32</v>
      </c>
      <c r="E10">
        <v>2</v>
      </c>
      <c r="F10" s="2">
        <v>35.380000000000003</v>
      </c>
      <c r="G10" s="1">
        <v>45372</v>
      </c>
      <c r="H10" s="24">
        <v>45391</v>
      </c>
      <c r="I10" t="s">
        <v>12</v>
      </c>
      <c r="J10" s="2">
        <v>70.760000000000005</v>
      </c>
      <c r="K10" t="s">
        <v>136</v>
      </c>
      <c r="L10">
        <v>3</v>
      </c>
      <c r="M10" t="s">
        <v>13</v>
      </c>
      <c r="N10" t="s">
        <v>33</v>
      </c>
      <c r="O10">
        <f t="shared" si="0"/>
        <v>2024</v>
      </c>
      <c r="P10" s="20">
        <v>45372</v>
      </c>
    </row>
    <row r="11" spans="1:16" x14ac:dyDescent="0.3">
      <c r="A11" t="s">
        <v>147</v>
      </c>
      <c r="B11" t="s">
        <v>1156</v>
      </c>
      <c r="C11" t="s">
        <v>24</v>
      </c>
      <c r="D11" t="s">
        <v>34</v>
      </c>
      <c r="E11">
        <v>9</v>
      </c>
      <c r="F11" s="2">
        <v>113.3</v>
      </c>
      <c r="G11" s="1">
        <v>45591</v>
      </c>
      <c r="H11" s="24">
        <v>45630</v>
      </c>
      <c r="I11" t="s">
        <v>12</v>
      </c>
      <c r="J11" s="2">
        <v>1019.6999999999999</v>
      </c>
      <c r="K11" t="s">
        <v>136</v>
      </c>
      <c r="L11">
        <v>2</v>
      </c>
      <c r="M11" t="s">
        <v>13</v>
      </c>
      <c r="N11" t="s">
        <v>33</v>
      </c>
      <c r="O11">
        <f t="shared" si="0"/>
        <v>2024</v>
      </c>
      <c r="P11" s="20">
        <v>45591</v>
      </c>
    </row>
    <row r="12" spans="1:16" x14ac:dyDescent="0.3">
      <c r="A12" t="s">
        <v>148</v>
      </c>
      <c r="B12" t="s">
        <v>1157</v>
      </c>
      <c r="C12" t="s">
        <v>10</v>
      </c>
      <c r="D12" t="s">
        <v>34</v>
      </c>
      <c r="E12">
        <v>10</v>
      </c>
      <c r="F12" s="2">
        <v>113.3</v>
      </c>
      <c r="G12" s="1">
        <v>44979</v>
      </c>
      <c r="H12" s="24">
        <v>45020</v>
      </c>
      <c r="I12" t="s">
        <v>20</v>
      </c>
      <c r="J12" s="2">
        <v>1133</v>
      </c>
      <c r="K12" t="s">
        <v>136</v>
      </c>
      <c r="L12">
        <v>9</v>
      </c>
      <c r="M12" t="s">
        <v>35</v>
      </c>
      <c r="N12" t="s">
        <v>36</v>
      </c>
      <c r="O12">
        <f t="shared" si="0"/>
        <v>2023</v>
      </c>
      <c r="P12" s="20">
        <v>44979</v>
      </c>
    </row>
    <row r="13" spans="1:16" x14ac:dyDescent="0.3">
      <c r="A13" t="s">
        <v>149</v>
      </c>
      <c r="B13" t="s">
        <v>1151</v>
      </c>
      <c r="C13" t="s">
        <v>10</v>
      </c>
      <c r="D13" t="s">
        <v>16</v>
      </c>
      <c r="E13">
        <v>5</v>
      </c>
      <c r="F13" s="2">
        <v>177.37</v>
      </c>
      <c r="G13" s="1">
        <v>45290</v>
      </c>
      <c r="H13" s="24">
        <v>45328</v>
      </c>
      <c r="I13" t="s">
        <v>20</v>
      </c>
      <c r="J13" s="2">
        <v>886.85</v>
      </c>
      <c r="K13" t="s">
        <v>1143</v>
      </c>
      <c r="L13">
        <v>10</v>
      </c>
      <c r="M13" t="s">
        <v>22</v>
      </c>
      <c r="N13" t="s">
        <v>37</v>
      </c>
      <c r="O13">
        <f t="shared" si="0"/>
        <v>2023</v>
      </c>
      <c r="P13" s="20">
        <v>45290</v>
      </c>
    </row>
    <row r="14" spans="1:16" x14ac:dyDescent="0.3">
      <c r="A14" t="s">
        <v>150</v>
      </c>
      <c r="B14" t="s">
        <v>1152</v>
      </c>
      <c r="C14" t="s">
        <v>24</v>
      </c>
      <c r="D14" t="s">
        <v>38</v>
      </c>
      <c r="E14">
        <v>9</v>
      </c>
      <c r="F14" s="2">
        <v>3.51</v>
      </c>
      <c r="G14" s="1">
        <v>45213</v>
      </c>
      <c r="H14" s="24">
        <v>45256</v>
      </c>
      <c r="I14" t="s">
        <v>12</v>
      </c>
      <c r="J14" s="2">
        <v>31.589999999999996</v>
      </c>
      <c r="K14" t="s">
        <v>1144</v>
      </c>
      <c r="L14">
        <v>2</v>
      </c>
      <c r="M14" t="s">
        <v>28</v>
      </c>
      <c r="N14" t="s">
        <v>39</v>
      </c>
      <c r="O14">
        <f t="shared" si="0"/>
        <v>2023</v>
      </c>
      <c r="P14" s="20">
        <v>45213</v>
      </c>
    </row>
    <row r="15" spans="1:16" x14ac:dyDescent="0.3">
      <c r="A15" t="s">
        <v>151</v>
      </c>
      <c r="B15" t="s">
        <v>1153</v>
      </c>
      <c r="C15" t="s">
        <v>19</v>
      </c>
      <c r="D15" t="s">
        <v>27</v>
      </c>
      <c r="E15">
        <v>9</v>
      </c>
      <c r="F15" s="2">
        <v>292.01</v>
      </c>
      <c r="G15" s="1">
        <v>45223</v>
      </c>
      <c r="H15" s="24">
        <v>45244</v>
      </c>
      <c r="I15" t="s">
        <v>12</v>
      </c>
      <c r="J15" s="2">
        <v>2628.09</v>
      </c>
      <c r="K15" t="s">
        <v>1143</v>
      </c>
      <c r="L15">
        <v>8</v>
      </c>
      <c r="M15" t="s">
        <v>40</v>
      </c>
      <c r="N15" t="s">
        <v>41</v>
      </c>
      <c r="O15">
        <f t="shared" si="0"/>
        <v>2023</v>
      </c>
      <c r="P15" s="20">
        <v>45223</v>
      </c>
    </row>
    <row r="16" spans="1:16" x14ac:dyDescent="0.3">
      <c r="A16" t="s">
        <v>152</v>
      </c>
      <c r="B16" t="s">
        <v>1155</v>
      </c>
      <c r="C16" t="s">
        <v>10</v>
      </c>
      <c r="D16" t="s">
        <v>34</v>
      </c>
      <c r="E16">
        <v>6</v>
      </c>
      <c r="F16" s="2">
        <v>113.3</v>
      </c>
      <c r="G16" s="1">
        <v>44978</v>
      </c>
      <c r="H16" s="24">
        <v>45023</v>
      </c>
      <c r="I16" t="s">
        <v>20</v>
      </c>
      <c r="J16" s="2">
        <v>679.8</v>
      </c>
      <c r="K16" t="s">
        <v>136</v>
      </c>
      <c r="L16">
        <v>5</v>
      </c>
      <c r="M16" t="s">
        <v>17</v>
      </c>
      <c r="N16" t="s">
        <v>42</v>
      </c>
      <c r="O16">
        <f t="shared" si="0"/>
        <v>2023</v>
      </c>
      <c r="P16" s="20">
        <v>44978</v>
      </c>
    </row>
    <row r="17" spans="1:16" x14ac:dyDescent="0.3">
      <c r="A17" t="s">
        <v>153</v>
      </c>
      <c r="B17" t="s">
        <v>1149</v>
      </c>
      <c r="C17" t="s">
        <v>19</v>
      </c>
      <c r="D17" t="s">
        <v>11</v>
      </c>
      <c r="E17">
        <v>4</v>
      </c>
      <c r="F17" s="2">
        <v>226.86</v>
      </c>
      <c r="G17" s="1">
        <v>44996</v>
      </c>
      <c r="H17" s="24">
        <v>45017</v>
      </c>
      <c r="I17" t="s">
        <v>20</v>
      </c>
      <c r="J17" s="2">
        <v>907.44</v>
      </c>
      <c r="K17" t="s">
        <v>136</v>
      </c>
      <c r="L17">
        <v>17</v>
      </c>
      <c r="M17" t="s">
        <v>30</v>
      </c>
      <c r="N17" t="s">
        <v>43</v>
      </c>
      <c r="O17">
        <f t="shared" si="0"/>
        <v>2023</v>
      </c>
      <c r="P17" s="20">
        <v>44996</v>
      </c>
    </row>
    <row r="18" spans="1:16" x14ac:dyDescent="0.3">
      <c r="A18" t="s">
        <v>154</v>
      </c>
      <c r="B18" t="s">
        <v>1157</v>
      </c>
      <c r="C18" t="s">
        <v>10</v>
      </c>
      <c r="D18" t="s">
        <v>44</v>
      </c>
      <c r="E18">
        <v>1</v>
      </c>
      <c r="F18" s="2">
        <v>76.069999999999993</v>
      </c>
      <c r="G18" s="1">
        <v>45634</v>
      </c>
      <c r="H18" s="24">
        <v>45658</v>
      </c>
      <c r="I18" t="s">
        <v>12</v>
      </c>
      <c r="J18" s="2">
        <v>76.069999999999993</v>
      </c>
      <c r="K18" t="s">
        <v>136</v>
      </c>
      <c r="L18">
        <v>10</v>
      </c>
      <c r="M18" t="s">
        <v>13</v>
      </c>
      <c r="N18" t="s">
        <v>45</v>
      </c>
      <c r="O18">
        <f t="shared" si="0"/>
        <v>2024</v>
      </c>
      <c r="P18" s="20">
        <v>45634</v>
      </c>
    </row>
    <row r="19" spans="1:16" x14ac:dyDescent="0.3">
      <c r="A19" t="s">
        <v>155</v>
      </c>
      <c r="B19" t="s">
        <v>1158</v>
      </c>
      <c r="C19" t="s">
        <v>15</v>
      </c>
      <c r="D19" t="s">
        <v>44</v>
      </c>
      <c r="E19">
        <v>9</v>
      </c>
      <c r="F19" s="2">
        <v>76.069999999999993</v>
      </c>
      <c r="G19" s="1">
        <v>45619</v>
      </c>
      <c r="H19" s="24">
        <v>45659</v>
      </c>
      <c r="I19" t="s">
        <v>12</v>
      </c>
      <c r="J19" s="2">
        <v>684.62999999999988</v>
      </c>
      <c r="K19" t="s">
        <v>136</v>
      </c>
      <c r="L19">
        <v>2</v>
      </c>
      <c r="M19" t="s">
        <v>28</v>
      </c>
      <c r="N19" t="s">
        <v>46</v>
      </c>
      <c r="O19">
        <f t="shared" si="0"/>
        <v>2024</v>
      </c>
      <c r="P19" s="20">
        <v>45619</v>
      </c>
    </row>
    <row r="20" spans="1:16" x14ac:dyDescent="0.3">
      <c r="A20" t="s">
        <v>156</v>
      </c>
      <c r="B20" t="s">
        <v>1153</v>
      </c>
      <c r="C20" t="s">
        <v>19</v>
      </c>
      <c r="D20" t="s">
        <v>25</v>
      </c>
      <c r="E20">
        <v>8</v>
      </c>
      <c r="F20" s="2">
        <v>0.76</v>
      </c>
      <c r="G20" s="1">
        <v>45057</v>
      </c>
      <c r="H20" s="24">
        <v>45083</v>
      </c>
      <c r="I20" t="s">
        <v>20</v>
      </c>
      <c r="J20" s="2">
        <v>6.08</v>
      </c>
      <c r="K20" t="s">
        <v>1144</v>
      </c>
      <c r="L20">
        <v>4</v>
      </c>
      <c r="M20" t="s">
        <v>22</v>
      </c>
      <c r="N20" t="s">
        <v>47</v>
      </c>
      <c r="O20">
        <f t="shared" si="0"/>
        <v>2023</v>
      </c>
      <c r="P20" s="20">
        <v>45057</v>
      </c>
    </row>
    <row r="21" spans="1:16" x14ac:dyDescent="0.3">
      <c r="A21" t="s">
        <v>157</v>
      </c>
      <c r="B21" t="s">
        <v>1156</v>
      </c>
      <c r="C21" t="s">
        <v>24</v>
      </c>
      <c r="D21" t="s">
        <v>32</v>
      </c>
      <c r="E21">
        <v>7</v>
      </c>
      <c r="F21" s="2">
        <v>35.380000000000003</v>
      </c>
      <c r="G21" s="1">
        <v>44930</v>
      </c>
      <c r="H21" s="24">
        <v>44946</v>
      </c>
      <c r="I21" t="s">
        <v>12</v>
      </c>
      <c r="J21" s="2">
        <v>247.66000000000003</v>
      </c>
      <c r="K21" t="s">
        <v>136</v>
      </c>
      <c r="L21">
        <v>16</v>
      </c>
      <c r="M21" t="s">
        <v>48</v>
      </c>
      <c r="N21" t="s">
        <v>49</v>
      </c>
      <c r="O21">
        <f t="shared" si="0"/>
        <v>2023</v>
      </c>
      <c r="P21" s="20">
        <v>44930</v>
      </c>
    </row>
    <row r="22" spans="1:16" x14ac:dyDescent="0.3">
      <c r="A22" t="s">
        <v>158</v>
      </c>
      <c r="B22" t="s">
        <v>1154</v>
      </c>
      <c r="C22" t="s">
        <v>10</v>
      </c>
      <c r="D22" t="s">
        <v>11</v>
      </c>
      <c r="E22">
        <v>5</v>
      </c>
      <c r="F22" s="2">
        <v>226.86</v>
      </c>
      <c r="G22" s="1">
        <v>45994</v>
      </c>
      <c r="H22" s="24">
        <v>46014</v>
      </c>
      <c r="I22" t="s">
        <v>20</v>
      </c>
      <c r="J22" s="2">
        <v>1134.3000000000002</v>
      </c>
      <c r="K22" t="s">
        <v>136</v>
      </c>
      <c r="L22">
        <v>12</v>
      </c>
      <c r="M22" t="s">
        <v>35</v>
      </c>
      <c r="N22" t="s">
        <v>50</v>
      </c>
      <c r="O22">
        <f t="shared" si="0"/>
        <v>2025</v>
      </c>
      <c r="P22" s="20">
        <v>45994</v>
      </c>
    </row>
    <row r="23" spans="1:16" x14ac:dyDescent="0.3">
      <c r="A23" t="s">
        <v>159</v>
      </c>
      <c r="B23" t="s">
        <v>1155</v>
      </c>
      <c r="C23" t="s">
        <v>10</v>
      </c>
      <c r="D23" t="s">
        <v>51</v>
      </c>
      <c r="E23">
        <v>1</v>
      </c>
      <c r="F23" s="2">
        <v>21.99</v>
      </c>
      <c r="G23" s="1">
        <v>45922</v>
      </c>
      <c r="H23" s="24">
        <v>45964</v>
      </c>
      <c r="I23" t="s">
        <v>20</v>
      </c>
      <c r="J23" s="2">
        <v>21.99</v>
      </c>
      <c r="K23" t="s">
        <v>1144</v>
      </c>
      <c r="L23">
        <v>0</v>
      </c>
      <c r="M23" t="s">
        <v>52</v>
      </c>
      <c r="N23" t="s">
        <v>53</v>
      </c>
      <c r="O23">
        <f t="shared" si="0"/>
        <v>2025</v>
      </c>
      <c r="P23" s="20">
        <v>45922</v>
      </c>
    </row>
    <row r="24" spans="1:16" x14ac:dyDescent="0.3">
      <c r="A24" t="s">
        <v>160</v>
      </c>
      <c r="B24" t="s">
        <v>1155</v>
      </c>
      <c r="C24" t="s">
        <v>10</v>
      </c>
      <c r="D24" t="s">
        <v>38</v>
      </c>
      <c r="E24">
        <v>3</v>
      </c>
      <c r="F24" s="2">
        <v>3.51</v>
      </c>
      <c r="G24" s="1">
        <v>45043</v>
      </c>
      <c r="H24" s="24">
        <v>45087</v>
      </c>
      <c r="I24" t="s">
        <v>12</v>
      </c>
      <c r="J24" s="2">
        <v>10.53</v>
      </c>
      <c r="K24" t="s">
        <v>1144</v>
      </c>
      <c r="L24">
        <v>2</v>
      </c>
      <c r="M24" t="s">
        <v>48</v>
      </c>
      <c r="N24" t="s">
        <v>54</v>
      </c>
      <c r="O24">
        <f t="shared" si="0"/>
        <v>2023</v>
      </c>
      <c r="P24" s="20">
        <v>45043</v>
      </c>
    </row>
    <row r="25" spans="1:16" x14ac:dyDescent="0.3">
      <c r="A25" t="s">
        <v>161</v>
      </c>
      <c r="B25" t="s">
        <v>1155</v>
      </c>
      <c r="C25" t="s">
        <v>10</v>
      </c>
      <c r="D25" t="s">
        <v>16</v>
      </c>
      <c r="E25">
        <v>4</v>
      </c>
      <c r="F25" s="2">
        <v>177.37</v>
      </c>
      <c r="G25" s="1">
        <v>45016</v>
      </c>
      <c r="H25" s="24">
        <v>45047</v>
      </c>
      <c r="I25" t="s">
        <v>20</v>
      </c>
      <c r="J25" s="2">
        <v>709.48</v>
      </c>
      <c r="K25" t="s">
        <v>1143</v>
      </c>
      <c r="L25">
        <v>11</v>
      </c>
      <c r="M25" t="s">
        <v>35</v>
      </c>
      <c r="N25" t="s">
        <v>55</v>
      </c>
      <c r="O25">
        <f t="shared" si="0"/>
        <v>2023</v>
      </c>
      <c r="P25" s="20">
        <v>45016</v>
      </c>
    </row>
    <row r="26" spans="1:16" x14ac:dyDescent="0.3">
      <c r="A26" t="s">
        <v>162</v>
      </c>
      <c r="B26" t="s">
        <v>1150</v>
      </c>
      <c r="C26" t="s">
        <v>24</v>
      </c>
      <c r="D26" t="s">
        <v>32</v>
      </c>
      <c r="E26">
        <v>10</v>
      </c>
      <c r="F26" s="2">
        <v>35.380000000000003</v>
      </c>
      <c r="G26" s="1">
        <v>45574</v>
      </c>
      <c r="H26" s="24">
        <v>45598</v>
      </c>
      <c r="I26" t="s">
        <v>20</v>
      </c>
      <c r="J26" s="2">
        <v>353.8</v>
      </c>
      <c r="K26" t="s">
        <v>1143</v>
      </c>
      <c r="L26">
        <v>1</v>
      </c>
      <c r="M26" t="s">
        <v>52</v>
      </c>
      <c r="N26" t="s">
        <v>56</v>
      </c>
      <c r="O26">
        <f t="shared" si="0"/>
        <v>2024</v>
      </c>
      <c r="P26" s="20">
        <v>45574</v>
      </c>
    </row>
    <row r="27" spans="1:16" x14ac:dyDescent="0.3">
      <c r="A27" t="s">
        <v>163</v>
      </c>
      <c r="B27" t="s">
        <v>1155</v>
      </c>
      <c r="C27" t="s">
        <v>10</v>
      </c>
      <c r="D27" t="s">
        <v>51</v>
      </c>
      <c r="E27">
        <v>2</v>
      </c>
      <c r="F27" s="2">
        <v>21.99</v>
      </c>
      <c r="G27" s="1">
        <v>45694</v>
      </c>
      <c r="H27" s="24">
        <v>45719</v>
      </c>
      <c r="I27" t="s">
        <v>12</v>
      </c>
      <c r="J27" s="2">
        <v>43.98</v>
      </c>
      <c r="K27" t="s">
        <v>1144</v>
      </c>
      <c r="L27">
        <v>5</v>
      </c>
      <c r="M27" t="s">
        <v>30</v>
      </c>
      <c r="N27" t="s">
        <v>43</v>
      </c>
      <c r="O27">
        <f t="shared" si="0"/>
        <v>2025</v>
      </c>
      <c r="P27" s="20">
        <v>45694</v>
      </c>
    </row>
    <row r="28" spans="1:16" x14ac:dyDescent="0.3">
      <c r="A28" t="s">
        <v>164</v>
      </c>
      <c r="B28" t="s">
        <v>1151</v>
      </c>
      <c r="C28" t="s">
        <v>24</v>
      </c>
      <c r="D28" t="s">
        <v>32</v>
      </c>
      <c r="E28">
        <v>5</v>
      </c>
      <c r="F28" s="2">
        <v>35.380000000000003</v>
      </c>
      <c r="G28" s="1">
        <v>45119</v>
      </c>
      <c r="H28" s="24">
        <v>45156</v>
      </c>
      <c r="I28" t="s">
        <v>20</v>
      </c>
      <c r="J28" s="2">
        <v>176.9</v>
      </c>
      <c r="K28" t="s">
        <v>136</v>
      </c>
      <c r="L28">
        <v>1</v>
      </c>
      <c r="M28" t="s">
        <v>17</v>
      </c>
      <c r="N28" t="s">
        <v>57</v>
      </c>
      <c r="O28">
        <f t="shared" si="0"/>
        <v>2023</v>
      </c>
      <c r="P28" s="20">
        <v>45119</v>
      </c>
    </row>
    <row r="29" spans="1:16" x14ac:dyDescent="0.3">
      <c r="A29" t="s">
        <v>165</v>
      </c>
      <c r="B29" t="s">
        <v>1155</v>
      </c>
      <c r="C29" t="s">
        <v>10</v>
      </c>
      <c r="D29" t="s">
        <v>11</v>
      </c>
      <c r="E29">
        <v>8</v>
      </c>
      <c r="F29" s="2">
        <v>226.86</v>
      </c>
      <c r="G29" s="1">
        <v>45082</v>
      </c>
      <c r="H29" s="24">
        <v>45120</v>
      </c>
      <c r="I29" t="s">
        <v>12</v>
      </c>
      <c r="J29" s="2">
        <v>1814.88</v>
      </c>
      <c r="K29" t="s">
        <v>136</v>
      </c>
      <c r="L29">
        <v>5</v>
      </c>
      <c r="M29" t="s">
        <v>17</v>
      </c>
      <c r="N29" t="s">
        <v>58</v>
      </c>
      <c r="O29">
        <f t="shared" si="0"/>
        <v>2023</v>
      </c>
      <c r="P29" s="20">
        <v>45082</v>
      </c>
    </row>
    <row r="30" spans="1:16" x14ac:dyDescent="0.3">
      <c r="A30" t="s">
        <v>166</v>
      </c>
      <c r="B30" t="s">
        <v>1158</v>
      </c>
      <c r="C30" t="s">
        <v>15</v>
      </c>
      <c r="D30" t="s">
        <v>16</v>
      </c>
      <c r="E30">
        <v>2</v>
      </c>
      <c r="F30" s="2">
        <v>177.37</v>
      </c>
      <c r="G30" s="1">
        <v>45426</v>
      </c>
      <c r="H30" s="24">
        <v>45451</v>
      </c>
      <c r="I30" t="s">
        <v>12</v>
      </c>
      <c r="J30" s="2">
        <v>354.74</v>
      </c>
      <c r="K30" t="s">
        <v>1143</v>
      </c>
      <c r="L30">
        <v>3</v>
      </c>
      <c r="M30" t="s">
        <v>30</v>
      </c>
      <c r="N30" t="s">
        <v>58</v>
      </c>
      <c r="O30">
        <f t="shared" si="0"/>
        <v>2024</v>
      </c>
      <c r="P30" s="20">
        <v>45426</v>
      </c>
    </row>
    <row r="31" spans="1:16" x14ac:dyDescent="0.3">
      <c r="A31" t="s">
        <v>167</v>
      </c>
      <c r="B31" t="s">
        <v>1150</v>
      </c>
      <c r="C31" t="s">
        <v>24</v>
      </c>
      <c r="D31" t="s">
        <v>38</v>
      </c>
      <c r="E31">
        <v>2</v>
      </c>
      <c r="F31" s="2">
        <v>3.51</v>
      </c>
      <c r="G31" s="1">
        <v>45761</v>
      </c>
      <c r="H31" s="24">
        <v>45787</v>
      </c>
      <c r="I31" t="s">
        <v>20</v>
      </c>
      <c r="J31" s="2">
        <v>7.02</v>
      </c>
      <c r="K31" t="s">
        <v>1144</v>
      </c>
      <c r="L31">
        <v>6</v>
      </c>
      <c r="M31" t="s">
        <v>22</v>
      </c>
      <c r="N31" t="s">
        <v>37</v>
      </c>
      <c r="O31">
        <f t="shared" si="0"/>
        <v>2025</v>
      </c>
      <c r="P31" s="20">
        <v>45761</v>
      </c>
    </row>
    <row r="32" spans="1:16" x14ac:dyDescent="0.3">
      <c r="A32" t="s">
        <v>168</v>
      </c>
      <c r="B32" t="s">
        <v>1155</v>
      </c>
      <c r="C32" t="s">
        <v>10</v>
      </c>
      <c r="D32" t="s">
        <v>38</v>
      </c>
      <c r="E32">
        <v>5</v>
      </c>
      <c r="F32" s="2">
        <v>3.51</v>
      </c>
      <c r="G32" s="1">
        <v>45177</v>
      </c>
      <c r="H32" s="24">
        <v>45221</v>
      </c>
      <c r="I32" t="s">
        <v>20</v>
      </c>
      <c r="J32" s="2">
        <v>17.549999999999997</v>
      </c>
      <c r="K32" t="s">
        <v>1144</v>
      </c>
      <c r="L32">
        <v>4</v>
      </c>
      <c r="M32" t="s">
        <v>48</v>
      </c>
      <c r="N32" t="s">
        <v>59</v>
      </c>
      <c r="O32">
        <f t="shared" si="0"/>
        <v>2023</v>
      </c>
      <c r="P32" s="20">
        <v>45177</v>
      </c>
    </row>
    <row r="33" spans="1:16" x14ac:dyDescent="0.3">
      <c r="A33" t="s">
        <v>169</v>
      </c>
      <c r="B33" t="s">
        <v>1154</v>
      </c>
      <c r="C33" t="s">
        <v>24</v>
      </c>
      <c r="D33" t="s">
        <v>51</v>
      </c>
      <c r="E33">
        <v>4</v>
      </c>
      <c r="F33" s="2">
        <v>21.99</v>
      </c>
      <c r="G33" s="1">
        <v>45499</v>
      </c>
      <c r="H33" s="24">
        <v>45515</v>
      </c>
      <c r="I33" t="s">
        <v>20</v>
      </c>
      <c r="J33" s="2">
        <v>87.96</v>
      </c>
      <c r="K33" t="s">
        <v>1144</v>
      </c>
      <c r="L33">
        <v>6</v>
      </c>
      <c r="M33" t="s">
        <v>48</v>
      </c>
      <c r="N33" t="s">
        <v>60</v>
      </c>
      <c r="O33">
        <f t="shared" si="0"/>
        <v>2024</v>
      </c>
      <c r="P33" s="20">
        <v>45499</v>
      </c>
    </row>
    <row r="34" spans="1:16" x14ac:dyDescent="0.3">
      <c r="A34" t="s">
        <v>170</v>
      </c>
      <c r="B34" t="s">
        <v>1159</v>
      </c>
      <c r="C34" t="s">
        <v>24</v>
      </c>
      <c r="D34" t="s">
        <v>51</v>
      </c>
      <c r="E34">
        <v>10</v>
      </c>
      <c r="F34" s="2">
        <v>21.99</v>
      </c>
      <c r="G34" s="1">
        <v>45679</v>
      </c>
      <c r="H34" s="24">
        <v>45723</v>
      </c>
      <c r="I34" t="s">
        <v>20</v>
      </c>
      <c r="J34" s="2">
        <v>219.89999999999998</v>
      </c>
      <c r="K34" t="s">
        <v>1144</v>
      </c>
      <c r="L34">
        <v>11</v>
      </c>
      <c r="M34" t="s">
        <v>40</v>
      </c>
      <c r="N34" t="s">
        <v>61</v>
      </c>
      <c r="O34">
        <f t="shared" si="0"/>
        <v>2025</v>
      </c>
      <c r="P34" s="20">
        <v>45679</v>
      </c>
    </row>
    <row r="35" spans="1:16" x14ac:dyDescent="0.3">
      <c r="A35" t="s">
        <v>171</v>
      </c>
      <c r="B35" t="s">
        <v>1152</v>
      </c>
      <c r="C35" t="s">
        <v>24</v>
      </c>
      <c r="D35" t="s">
        <v>32</v>
      </c>
      <c r="E35">
        <v>7</v>
      </c>
      <c r="F35" s="2">
        <v>35.380000000000003</v>
      </c>
      <c r="G35" s="1">
        <v>45454</v>
      </c>
      <c r="H35" s="24">
        <v>45476</v>
      </c>
      <c r="I35" t="s">
        <v>20</v>
      </c>
      <c r="J35" s="2">
        <v>247.66000000000003</v>
      </c>
      <c r="K35" t="s">
        <v>136</v>
      </c>
      <c r="L35">
        <v>2</v>
      </c>
      <c r="M35" t="s">
        <v>30</v>
      </c>
      <c r="N35" t="s">
        <v>62</v>
      </c>
      <c r="O35">
        <f t="shared" si="0"/>
        <v>2024</v>
      </c>
      <c r="P35" s="20">
        <v>45454</v>
      </c>
    </row>
    <row r="36" spans="1:16" x14ac:dyDescent="0.3">
      <c r="A36" t="s">
        <v>172</v>
      </c>
      <c r="B36" t="s">
        <v>1149</v>
      </c>
      <c r="C36" t="s">
        <v>19</v>
      </c>
      <c r="D36" t="s">
        <v>32</v>
      </c>
      <c r="E36">
        <v>4</v>
      </c>
      <c r="F36" s="2">
        <v>35.380000000000003</v>
      </c>
      <c r="G36" s="1">
        <v>45784</v>
      </c>
      <c r="H36" s="24">
        <v>45815</v>
      </c>
      <c r="I36" t="s">
        <v>12</v>
      </c>
      <c r="J36" s="2">
        <v>141.52000000000001</v>
      </c>
      <c r="K36" t="s">
        <v>136</v>
      </c>
      <c r="L36">
        <v>3</v>
      </c>
      <c r="M36" t="s">
        <v>40</v>
      </c>
      <c r="N36" t="s">
        <v>63</v>
      </c>
      <c r="O36">
        <f t="shared" si="0"/>
        <v>2025</v>
      </c>
      <c r="P36" s="20">
        <v>45784</v>
      </c>
    </row>
    <row r="37" spans="1:16" x14ac:dyDescent="0.3">
      <c r="A37" t="s">
        <v>173</v>
      </c>
      <c r="B37" t="s">
        <v>1154</v>
      </c>
      <c r="C37" t="s">
        <v>10</v>
      </c>
      <c r="D37" t="s">
        <v>34</v>
      </c>
      <c r="E37">
        <v>5</v>
      </c>
      <c r="F37" s="2">
        <v>113.3</v>
      </c>
      <c r="G37" s="1">
        <v>45723</v>
      </c>
      <c r="H37" s="24">
        <v>45744</v>
      </c>
      <c r="I37" t="s">
        <v>12</v>
      </c>
      <c r="J37" s="2">
        <v>566.5</v>
      </c>
      <c r="K37" t="s">
        <v>136</v>
      </c>
      <c r="L37">
        <v>12</v>
      </c>
      <c r="M37" t="s">
        <v>52</v>
      </c>
      <c r="N37" t="s">
        <v>64</v>
      </c>
      <c r="O37">
        <f t="shared" si="0"/>
        <v>2025</v>
      </c>
      <c r="P37" s="20">
        <v>45723</v>
      </c>
    </row>
    <row r="38" spans="1:16" x14ac:dyDescent="0.3">
      <c r="A38" t="s">
        <v>174</v>
      </c>
      <c r="B38" t="s">
        <v>1159</v>
      </c>
      <c r="C38" t="s">
        <v>24</v>
      </c>
      <c r="D38" t="s">
        <v>65</v>
      </c>
      <c r="E38">
        <v>8</v>
      </c>
      <c r="F38" s="2">
        <v>35.93</v>
      </c>
      <c r="G38" s="1">
        <v>45331</v>
      </c>
      <c r="H38" s="24">
        <v>45363</v>
      </c>
      <c r="I38" t="s">
        <v>12</v>
      </c>
      <c r="J38" s="2">
        <v>287.44</v>
      </c>
      <c r="K38" t="s">
        <v>136</v>
      </c>
      <c r="L38">
        <v>8</v>
      </c>
      <c r="M38" t="s">
        <v>30</v>
      </c>
      <c r="N38" t="s">
        <v>66</v>
      </c>
      <c r="O38">
        <f t="shared" si="0"/>
        <v>2024</v>
      </c>
      <c r="P38" s="20">
        <v>45331</v>
      </c>
    </row>
    <row r="39" spans="1:16" x14ac:dyDescent="0.3">
      <c r="A39" t="s">
        <v>175</v>
      </c>
      <c r="B39" t="s">
        <v>1159</v>
      </c>
      <c r="C39" t="s">
        <v>24</v>
      </c>
      <c r="D39" t="s">
        <v>38</v>
      </c>
      <c r="E39">
        <v>9</v>
      </c>
      <c r="F39" s="2">
        <v>3.51</v>
      </c>
      <c r="G39" s="1">
        <v>45223</v>
      </c>
      <c r="H39" s="24">
        <v>45247</v>
      </c>
      <c r="I39" t="s">
        <v>12</v>
      </c>
      <c r="J39" s="2">
        <v>31.589999999999996</v>
      </c>
      <c r="K39" t="s">
        <v>1144</v>
      </c>
      <c r="L39">
        <v>8</v>
      </c>
      <c r="M39" t="s">
        <v>30</v>
      </c>
      <c r="N39" t="s">
        <v>67</v>
      </c>
      <c r="O39">
        <f t="shared" si="0"/>
        <v>2023</v>
      </c>
      <c r="P39" s="20">
        <v>45223</v>
      </c>
    </row>
    <row r="40" spans="1:16" x14ac:dyDescent="0.3">
      <c r="A40" t="s">
        <v>176</v>
      </c>
      <c r="B40" t="s">
        <v>1157</v>
      </c>
      <c r="C40" t="s">
        <v>10</v>
      </c>
      <c r="D40" t="s">
        <v>34</v>
      </c>
      <c r="E40">
        <v>6</v>
      </c>
      <c r="F40" s="2">
        <v>113.3</v>
      </c>
      <c r="G40" s="1">
        <v>45821</v>
      </c>
      <c r="H40" s="24">
        <v>45837</v>
      </c>
      <c r="I40" t="s">
        <v>12</v>
      </c>
      <c r="J40" s="2">
        <v>679.8</v>
      </c>
      <c r="K40" t="s">
        <v>136</v>
      </c>
      <c r="L40">
        <v>8</v>
      </c>
      <c r="M40" t="s">
        <v>52</v>
      </c>
      <c r="N40" t="s">
        <v>56</v>
      </c>
      <c r="O40">
        <f t="shared" si="0"/>
        <v>2025</v>
      </c>
      <c r="P40" s="20">
        <v>45821</v>
      </c>
    </row>
    <row r="41" spans="1:16" x14ac:dyDescent="0.3">
      <c r="A41" t="s">
        <v>177</v>
      </c>
      <c r="B41" t="s">
        <v>1159</v>
      </c>
      <c r="C41" t="s">
        <v>24</v>
      </c>
      <c r="D41" t="s">
        <v>34</v>
      </c>
      <c r="E41">
        <v>8</v>
      </c>
      <c r="F41" s="2">
        <v>113.3</v>
      </c>
      <c r="G41" s="1">
        <v>45075</v>
      </c>
      <c r="H41" s="24">
        <v>45108</v>
      </c>
      <c r="I41" t="s">
        <v>12</v>
      </c>
      <c r="J41" s="2">
        <v>906.4</v>
      </c>
      <c r="K41" t="s">
        <v>136</v>
      </c>
      <c r="L41">
        <v>18</v>
      </c>
      <c r="M41" t="s">
        <v>13</v>
      </c>
      <c r="N41" t="s">
        <v>14</v>
      </c>
      <c r="O41">
        <f t="shared" si="0"/>
        <v>2023</v>
      </c>
      <c r="P41" s="20">
        <v>45075</v>
      </c>
    </row>
    <row r="42" spans="1:16" x14ac:dyDescent="0.3">
      <c r="A42" t="s">
        <v>178</v>
      </c>
      <c r="B42" t="s">
        <v>1157</v>
      </c>
      <c r="C42" t="s">
        <v>10</v>
      </c>
      <c r="D42" t="s">
        <v>27</v>
      </c>
      <c r="E42">
        <v>8</v>
      </c>
      <c r="F42" s="2">
        <v>292.01</v>
      </c>
      <c r="G42" s="1">
        <v>45090</v>
      </c>
      <c r="H42" s="24">
        <v>45134</v>
      </c>
      <c r="I42" t="s">
        <v>20</v>
      </c>
      <c r="J42" s="2">
        <v>2336.08</v>
      </c>
      <c r="K42" t="s">
        <v>1143</v>
      </c>
      <c r="L42">
        <v>19</v>
      </c>
      <c r="M42" t="s">
        <v>48</v>
      </c>
      <c r="N42" t="s">
        <v>68</v>
      </c>
      <c r="O42">
        <f t="shared" si="0"/>
        <v>2023</v>
      </c>
      <c r="P42" s="20">
        <v>45090</v>
      </c>
    </row>
    <row r="43" spans="1:16" x14ac:dyDescent="0.3">
      <c r="A43" t="s">
        <v>179</v>
      </c>
      <c r="B43" t="s">
        <v>1159</v>
      </c>
      <c r="C43" t="s">
        <v>24</v>
      </c>
      <c r="D43" t="s">
        <v>65</v>
      </c>
      <c r="E43">
        <v>2</v>
      </c>
      <c r="F43" s="2">
        <v>35.93</v>
      </c>
      <c r="G43" s="1">
        <v>45069</v>
      </c>
      <c r="H43" s="24">
        <v>45088</v>
      </c>
      <c r="I43" t="s">
        <v>12</v>
      </c>
      <c r="J43" s="2">
        <v>71.86</v>
      </c>
      <c r="K43" t="s">
        <v>136</v>
      </c>
      <c r="L43">
        <v>5</v>
      </c>
      <c r="M43" t="s">
        <v>13</v>
      </c>
      <c r="N43" t="s">
        <v>69</v>
      </c>
      <c r="O43">
        <f t="shared" si="0"/>
        <v>2023</v>
      </c>
      <c r="P43" s="20">
        <v>45069</v>
      </c>
    </row>
    <row r="44" spans="1:16" x14ac:dyDescent="0.3">
      <c r="A44" t="s">
        <v>180</v>
      </c>
      <c r="B44" t="s">
        <v>1152</v>
      </c>
      <c r="C44" t="s">
        <v>24</v>
      </c>
      <c r="D44" t="s">
        <v>38</v>
      </c>
      <c r="E44">
        <v>2</v>
      </c>
      <c r="F44" s="2">
        <v>3.51</v>
      </c>
      <c r="G44" s="1">
        <v>45045</v>
      </c>
      <c r="H44" s="24">
        <v>45060</v>
      </c>
      <c r="I44" t="s">
        <v>12</v>
      </c>
      <c r="J44" s="2">
        <v>7.02</v>
      </c>
      <c r="K44" t="s">
        <v>1144</v>
      </c>
      <c r="L44">
        <v>5</v>
      </c>
      <c r="M44" t="s">
        <v>13</v>
      </c>
      <c r="N44" t="s">
        <v>69</v>
      </c>
      <c r="O44">
        <f t="shared" si="0"/>
        <v>2023</v>
      </c>
      <c r="P44" s="20">
        <v>45045</v>
      </c>
    </row>
    <row r="45" spans="1:16" x14ac:dyDescent="0.3">
      <c r="A45" t="s">
        <v>181</v>
      </c>
      <c r="B45" t="s">
        <v>1157</v>
      </c>
      <c r="C45" t="s">
        <v>10</v>
      </c>
      <c r="D45" t="s">
        <v>32</v>
      </c>
      <c r="E45">
        <v>3</v>
      </c>
      <c r="F45" s="2">
        <v>35.380000000000003</v>
      </c>
      <c r="G45" s="1">
        <v>45228</v>
      </c>
      <c r="H45" s="24">
        <v>45257</v>
      </c>
      <c r="I45" t="s">
        <v>12</v>
      </c>
      <c r="J45" s="2">
        <v>106.14000000000001</v>
      </c>
      <c r="K45" t="s">
        <v>1144</v>
      </c>
      <c r="L45">
        <v>9</v>
      </c>
      <c r="M45" t="s">
        <v>48</v>
      </c>
      <c r="N45" t="s">
        <v>59</v>
      </c>
      <c r="O45">
        <f t="shared" si="0"/>
        <v>2023</v>
      </c>
      <c r="P45" s="20">
        <v>45228</v>
      </c>
    </row>
    <row r="46" spans="1:16" x14ac:dyDescent="0.3">
      <c r="A46" t="s">
        <v>182</v>
      </c>
      <c r="B46" t="s">
        <v>1149</v>
      </c>
      <c r="C46" t="s">
        <v>15</v>
      </c>
      <c r="D46" t="s">
        <v>27</v>
      </c>
      <c r="E46">
        <v>2</v>
      </c>
      <c r="F46" s="2">
        <v>292.01</v>
      </c>
      <c r="G46" s="1">
        <v>45386</v>
      </c>
      <c r="H46" s="24">
        <v>45409</v>
      </c>
      <c r="I46" t="s">
        <v>12</v>
      </c>
      <c r="J46" s="2">
        <v>584.02</v>
      </c>
      <c r="K46" t="s">
        <v>1143</v>
      </c>
      <c r="L46">
        <v>7</v>
      </c>
      <c r="M46" t="s">
        <v>17</v>
      </c>
      <c r="N46" t="s">
        <v>21</v>
      </c>
      <c r="O46">
        <f t="shared" si="0"/>
        <v>2024</v>
      </c>
      <c r="P46" s="20">
        <v>45386</v>
      </c>
    </row>
    <row r="47" spans="1:16" x14ac:dyDescent="0.3">
      <c r="A47" t="s">
        <v>183</v>
      </c>
      <c r="B47" t="s">
        <v>1151</v>
      </c>
      <c r="C47" t="s">
        <v>24</v>
      </c>
      <c r="D47" t="s">
        <v>51</v>
      </c>
      <c r="E47">
        <v>1</v>
      </c>
      <c r="F47" s="2">
        <v>21.99</v>
      </c>
      <c r="G47" s="1">
        <v>45444</v>
      </c>
      <c r="H47" s="24">
        <v>45488</v>
      </c>
      <c r="I47" t="s">
        <v>20</v>
      </c>
      <c r="J47" s="2">
        <v>21.99</v>
      </c>
      <c r="K47" t="s">
        <v>1143</v>
      </c>
      <c r="L47">
        <v>0</v>
      </c>
      <c r="M47" t="s">
        <v>40</v>
      </c>
      <c r="N47" t="s">
        <v>70</v>
      </c>
      <c r="O47">
        <f t="shared" si="0"/>
        <v>2024</v>
      </c>
      <c r="P47" s="20">
        <v>45444</v>
      </c>
    </row>
    <row r="48" spans="1:16" x14ac:dyDescent="0.3">
      <c r="A48" t="s">
        <v>184</v>
      </c>
      <c r="B48" t="s">
        <v>1151</v>
      </c>
      <c r="C48" t="s">
        <v>24</v>
      </c>
      <c r="D48" t="s">
        <v>65</v>
      </c>
      <c r="E48">
        <v>10</v>
      </c>
      <c r="F48" s="2">
        <v>35.93</v>
      </c>
      <c r="G48" s="1">
        <v>45712</v>
      </c>
      <c r="H48" s="24">
        <v>45747</v>
      </c>
      <c r="I48" t="s">
        <v>12</v>
      </c>
      <c r="J48" s="2">
        <v>359.3</v>
      </c>
      <c r="K48" t="s">
        <v>1143</v>
      </c>
      <c r="L48">
        <v>17</v>
      </c>
      <c r="M48" t="s">
        <v>40</v>
      </c>
      <c r="N48" t="s">
        <v>71</v>
      </c>
      <c r="O48">
        <f t="shared" si="0"/>
        <v>2025</v>
      </c>
      <c r="P48" s="20">
        <v>45712</v>
      </c>
    </row>
    <row r="49" spans="1:16" x14ac:dyDescent="0.3">
      <c r="A49" t="s">
        <v>185</v>
      </c>
      <c r="B49" t="s">
        <v>1151</v>
      </c>
      <c r="C49" t="s">
        <v>24</v>
      </c>
      <c r="D49" t="s">
        <v>34</v>
      </c>
      <c r="E49">
        <v>3</v>
      </c>
      <c r="F49" s="2">
        <v>113.3</v>
      </c>
      <c r="G49" s="1">
        <v>45132</v>
      </c>
      <c r="H49" s="24">
        <v>45151</v>
      </c>
      <c r="I49" t="s">
        <v>20</v>
      </c>
      <c r="J49" s="2">
        <v>339.9</v>
      </c>
      <c r="K49" t="s">
        <v>136</v>
      </c>
      <c r="L49">
        <v>9</v>
      </c>
      <c r="M49" t="s">
        <v>13</v>
      </c>
      <c r="N49" t="s">
        <v>72</v>
      </c>
      <c r="O49">
        <f t="shared" si="0"/>
        <v>2023</v>
      </c>
      <c r="P49" s="20">
        <v>45132</v>
      </c>
    </row>
    <row r="50" spans="1:16" x14ac:dyDescent="0.3">
      <c r="A50" t="s">
        <v>186</v>
      </c>
      <c r="B50" t="s">
        <v>1154</v>
      </c>
      <c r="C50" t="s">
        <v>24</v>
      </c>
      <c r="D50" t="s">
        <v>32</v>
      </c>
      <c r="E50">
        <v>6</v>
      </c>
      <c r="F50" s="2">
        <v>35.380000000000003</v>
      </c>
      <c r="G50" s="1">
        <v>45341</v>
      </c>
      <c r="H50" s="24">
        <v>45372</v>
      </c>
      <c r="I50" t="s">
        <v>12</v>
      </c>
      <c r="J50" s="2">
        <v>212.28000000000003</v>
      </c>
      <c r="K50" t="s">
        <v>136</v>
      </c>
      <c r="L50">
        <v>17</v>
      </c>
      <c r="M50" t="s">
        <v>13</v>
      </c>
      <c r="N50" t="s">
        <v>45</v>
      </c>
      <c r="O50">
        <f t="shared" si="0"/>
        <v>2024</v>
      </c>
      <c r="P50" s="20">
        <v>45341</v>
      </c>
    </row>
    <row r="51" spans="1:16" x14ac:dyDescent="0.3">
      <c r="A51" t="s">
        <v>187</v>
      </c>
      <c r="B51" t="s">
        <v>1149</v>
      </c>
      <c r="C51" t="s">
        <v>15</v>
      </c>
      <c r="D51" t="s">
        <v>27</v>
      </c>
      <c r="E51">
        <v>6</v>
      </c>
      <c r="F51" s="2">
        <v>292.01</v>
      </c>
      <c r="G51" s="1">
        <v>45866</v>
      </c>
      <c r="H51" s="24">
        <v>45890</v>
      </c>
      <c r="I51" t="s">
        <v>12</v>
      </c>
      <c r="J51" s="2">
        <v>1752.06</v>
      </c>
      <c r="K51" t="s">
        <v>1143</v>
      </c>
      <c r="L51">
        <v>13</v>
      </c>
      <c r="M51" t="s">
        <v>40</v>
      </c>
      <c r="N51" t="s">
        <v>63</v>
      </c>
      <c r="O51">
        <f t="shared" si="0"/>
        <v>2025</v>
      </c>
      <c r="P51" s="20">
        <v>45866</v>
      </c>
    </row>
    <row r="52" spans="1:16" x14ac:dyDescent="0.3">
      <c r="A52" t="s">
        <v>188</v>
      </c>
      <c r="B52" t="s">
        <v>1149</v>
      </c>
      <c r="C52" t="s">
        <v>15</v>
      </c>
      <c r="D52" t="s">
        <v>44</v>
      </c>
      <c r="E52">
        <v>10</v>
      </c>
      <c r="F52" s="2">
        <v>76.069999999999993</v>
      </c>
      <c r="G52" s="1">
        <v>45424</v>
      </c>
      <c r="H52" s="24">
        <v>45469</v>
      </c>
      <c r="I52" t="s">
        <v>12</v>
      </c>
      <c r="J52" s="2">
        <v>760.69999999999993</v>
      </c>
      <c r="K52" t="s">
        <v>136</v>
      </c>
      <c r="L52">
        <v>8</v>
      </c>
      <c r="M52" t="s">
        <v>52</v>
      </c>
      <c r="N52" t="s">
        <v>73</v>
      </c>
      <c r="O52">
        <f t="shared" si="0"/>
        <v>2024</v>
      </c>
      <c r="P52" s="20">
        <v>45424</v>
      </c>
    </row>
    <row r="53" spans="1:16" x14ac:dyDescent="0.3">
      <c r="A53" t="s">
        <v>189</v>
      </c>
      <c r="B53" t="s">
        <v>1149</v>
      </c>
      <c r="C53" t="s">
        <v>15</v>
      </c>
      <c r="D53" t="s">
        <v>44</v>
      </c>
      <c r="E53">
        <v>6</v>
      </c>
      <c r="F53" s="2">
        <v>76.069999999999993</v>
      </c>
      <c r="G53" s="1">
        <v>45551</v>
      </c>
      <c r="H53" s="24">
        <v>45595</v>
      </c>
      <c r="I53" t="s">
        <v>20</v>
      </c>
      <c r="J53" s="2">
        <v>456.41999999999996</v>
      </c>
      <c r="K53" t="s">
        <v>136</v>
      </c>
      <c r="L53">
        <v>4</v>
      </c>
      <c r="M53" t="s">
        <v>17</v>
      </c>
      <c r="N53" t="s">
        <v>21</v>
      </c>
      <c r="O53">
        <f t="shared" si="0"/>
        <v>2024</v>
      </c>
      <c r="P53" s="20">
        <v>45551</v>
      </c>
    </row>
    <row r="54" spans="1:16" x14ac:dyDescent="0.3">
      <c r="A54" t="s">
        <v>190</v>
      </c>
      <c r="B54" t="s">
        <v>1157</v>
      </c>
      <c r="C54" t="s">
        <v>10</v>
      </c>
      <c r="D54" t="s">
        <v>27</v>
      </c>
      <c r="E54">
        <v>8</v>
      </c>
      <c r="F54" s="2">
        <v>292.01</v>
      </c>
      <c r="G54" s="1">
        <v>45912</v>
      </c>
      <c r="H54" s="24">
        <v>45957</v>
      </c>
      <c r="I54" t="s">
        <v>20</v>
      </c>
      <c r="J54" s="2">
        <v>2336.08</v>
      </c>
      <c r="K54" t="s">
        <v>1143</v>
      </c>
      <c r="L54">
        <v>6</v>
      </c>
      <c r="M54" t="s">
        <v>28</v>
      </c>
      <c r="N54" t="s">
        <v>74</v>
      </c>
      <c r="O54">
        <f t="shared" si="0"/>
        <v>2025</v>
      </c>
      <c r="P54" s="20">
        <v>45912</v>
      </c>
    </row>
    <row r="55" spans="1:16" x14ac:dyDescent="0.3">
      <c r="A55" t="s">
        <v>191</v>
      </c>
      <c r="B55" t="s">
        <v>1157</v>
      </c>
      <c r="C55" t="s">
        <v>10</v>
      </c>
      <c r="D55" t="s">
        <v>34</v>
      </c>
      <c r="E55">
        <v>8</v>
      </c>
      <c r="F55" s="2">
        <v>113.3</v>
      </c>
      <c r="G55" s="1">
        <v>45711</v>
      </c>
      <c r="H55" s="24">
        <v>45749</v>
      </c>
      <c r="I55" t="s">
        <v>20</v>
      </c>
      <c r="J55" s="2">
        <v>906.4</v>
      </c>
      <c r="K55" t="s">
        <v>136</v>
      </c>
      <c r="L55">
        <v>4</v>
      </c>
      <c r="M55" t="s">
        <v>17</v>
      </c>
      <c r="N55" t="s">
        <v>57</v>
      </c>
      <c r="O55">
        <f t="shared" si="0"/>
        <v>2025</v>
      </c>
      <c r="P55" s="20">
        <v>45711</v>
      </c>
    </row>
    <row r="56" spans="1:16" x14ac:dyDescent="0.3">
      <c r="A56" t="s">
        <v>192</v>
      </c>
      <c r="B56" t="s">
        <v>1152</v>
      </c>
      <c r="C56" t="s">
        <v>24</v>
      </c>
      <c r="D56" t="s">
        <v>51</v>
      </c>
      <c r="E56">
        <v>8</v>
      </c>
      <c r="F56" s="2">
        <v>21.99</v>
      </c>
      <c r="G56" s="1">
        <v>45315</v>
      </c>
      <c r="H56" s="24">
        <v>45352</v>
      </c>
      <c r="I56" t="s">
        <v>20</v>
      </c>
      <c r="J56" s="2">
        <v>175.92</v>
      </c>
      <c r="K56" t="s">
        <v>1144</v>
      </c>
      <c r="L56">
        <v>6</v>
      </c>
      <c r="M56" t="s">
        <v>13</v>
      </c>
      <c r="N56" t="s">
        <v>69</v>
      </c>
      <c r="O56">
        <f t="shared" si="0"/>
        <v>2024</v>
      </c>
      <c r="P56" s="20">
        <v>45315</v>
      </c>
    </row>
    <row r="57" spans="1:16" x14ac:dyDescent="0.3">
      <c r="A57" t="s">
        <v>193</v>
      </c>
      <c r="B57" t="s">
        <v>1157</v>
      </c>
      <c r="C57" t="s">
        <v>10</v>
      </c>
      <c r="D57" t="s">
        <v>51</v>
      </c>
      <c r="E57">
        <v>3</v>
      </c>
      <c r="F57" s="2">
        <v>21.99</v>
      </c>
      <c r="G57" s="1">
        <v>45088</v>
      </c>
      <c r="H57" s="24">
        <v>45132</v>
      </c>
      <c r="I57" t="s">
        <v>20</v>
      </c>
      <c r="J57" s="2">
        <v>65.97</v>
      </c>
      <c r="K57" t="s">
        <v>1144</v>
      </c>
      <c r="L57">
        <v>1</v>
      </c>
      <c r="M57" t="s">
        <v>30</v>
      </c>
      <c r="N57" t="s">
        <v>75</v>
      </c>
      <c r="O57">
        <f t="shared" si="0"/>
        <v>2023</v>
      </c>
      <c r="P57" s="20">
        <v>45088</v>
      </c>
    </row>
    <row r="58" spans="1:16" x14ac:dyDescent="0.3">
      <c r="A58" t="s">
        <v>194</v>
      </c>
      <c r="B58" t="s">
        <v>1154</v>
      </c>
      <c r="C58" t="s">
        <v>10</v>
      </c>
      <c r="D58" t="s">
        <v>51</v>
      </c>
      <c r="E58">
        <v>9</v>
      </c>
      <c r="F58" s="2">
        <v>21.99</v>
      </c>
      <c r="G58" s="1">
        <v>45930</v>
      </c>
      <c r="H58" s="24">
        <v>45973</v>
      </c>
      <c r="I58" t="s">
        <v>20</v>
      </c>
      <c r="J58" s="2">
        <v>197.91</v>
      </c>
      <c r="K58" t="s">
        <v>1144</v>
      </c>
      <c r="L58">
        <v>4</v>
      </c>
      <c r="M58" t="s">
        <v>22</v>
      </c>
      <c r="N58" t="s">
        <v>23</v>
      </c>
      <c r="O58">
        <f t="shared" si="0"/>
        <v>2025</v>
      </c>
      <c r="P58" s="20">
        <v>45930</v>
      </c>
    </row>
    <row r="59" spans="1:16" x14ac:dyDescent="0.3">
      <c r="A59" t="s">
        <v>195</v>
      </c>
      <c r="B59" t="s">
        <v>1159</v>
      </c>
      <c r="C59" t="s">
        <v>24</v>
      </c>
      <c r="D59" t="s">
        <v>16</v>
      </c>
      <c r="E59">
        <v>2</v>
      </c>
      <c r="F59" s="2">
        <v>177.37</v>
      </c>
      <c r="G59" s="1">
        <v>45327</v>
      </c>
      <c r="H59" s="24">
        <v>45367</v>
      </c>
      <c r="I59" t="s">
        <v>20</v>
      </c>
      <c r="J59" s="2">
        <v>354.74</v>
      </c>
      <c r="K59" t="s">
        <v>1143</v>
      </c>
      <c r="L59">
        <v>10</v>
      </c>
      <c r="M59" t="s">
        <v>52</v>
      </c>
      <c r="N59" t="s">
        <v>76</v>
      </c>
      <c r="O59">
        <f t="shared" si="0"/>
        <v>2024</v>
      </c>
      <c r="P59" s="20">
        <v>45327</v>
      </c>
    </row>
    <row r="60" spans="1:16" x14ac:dyDescent="0.3">
      <c r="A60" t="s">
        <v>196</v>
      </c>
      <c r="B60" t="s">
        <v>1156</v>
      </c>
      <c r="C60" t="s">
        <v>24</v>
      </c>
      <c r="D60" t="s">
        <v>25</v>
      </c>
      <c r="E60">
        <v>2</v>
      </c>
      <c r="F60" s="2">
        <v>0.76</v>
      </c>
      <c r="G60" s="1">
        <v>45487</v>
      </c>
      <c r="H60" s="24">
        <v>45503</v>
      </c>
      <c r="I60" t="s">
        <v>20</v>
      </c>
      <c r="J60" s="2">
        <v>1.52</v>
      </c>
      <c r="K60" t="s">
        <v>1144</v>
      </c>
      <c r="L60">
        <v>17</v>
      </c>
      <c r="M60" t="s">
        <v>13</v>
      </c>
      <c r="N60" t="s">
        <v>26</v>
      </c>
      <c r="O60">
        <f t="shared" si="0"/>
        <v>2024</v>
      </c>
      <c r="P60" s="20">
        <v>45487</v>
      </c>
    </row>
    <row r="61" spans="1:16" x14ac:dyDescent="0.3">
      <c r="A61" t="s">
        <v>197</v>
      </c>
      <c r="B61" t="s">
        <v>1150</v>
      </c>
      <c r="C61" t="s">
        <v>24</v>
      </c>
      <c r="D61" t="s">
        <v>51</v>
      </c>
      <c r="E61">
        <v>3</v>
      </c>
      <c r="F61" s="2">
        <v>21.99</v>
      </c>
      <c r="G61" s="1">
        <v>45477</v>
      </c>
      <c r="H61" s="24">
        <v>45493</v>
      </c>
      <c r="I61" t="s">
        <v>20</v>
      </c>
      <c r="J61" s="2">
        <v>65.97</v>
      </c>
      <c r="K61" t="s">
        <v>1144</v>
      </c>
      <c r="L61">
        <v>14</v>
      </c>
      <c r="M61" t="s">
        <v>52</v>
      </c>
      <c r="N61" t="s">
        <v>64</v>
      </c>
      <c r="O61">
        <f t="shared" si="0"/>
        <v>2024</v>
      </c>
      <c r="P61" s="20">
        <v>45477</v>
      </c>
    </row>
    <row r="62" spans="1:16" x14ac:dyDescent="0.3">
      <c r="A62" t="s">
        <v>198</v>
      </c>
      <c r="B62" t="s">
        <v>1149</v>
      </c>
      <c r="C62" t="s">
        <v>19</v>
      </c>
      <c r="D62" t="s">
        <v>16</v>
      </c>
      <c r="E62">
        <v>9</v>
      </c>
      <c r="F62" s="2">
        <v>177.37</v>
      </c>
      <c r="G62" s="1">
        <v>45834</v>
      </c>
      <c r="H62" s="24">
        <v>45879</v>
      </c>
      <c r="I62" t="s">
        <v>20</v>
      </c>
      <c r="J62" s="2">
        <v>1596.33</v>
      </c>
      <c r="K62" t="s">
        <v>1143</v>
      </c>
      <c r="L62">
        <v>19</v>
      </c>
      <c r="M62" t="s">
        <v>48</v>
      </c>
      <c r="N62" t="s">
        <v>60</v>
      </c>
      <c r="O62">
        <f t="shared" si="0"/>
        <v>2025</v>
      </c>
      <c r="P62" s="20">
        <v>45834</v>
      </c>
    </row>
    <row r="63" spans="1:16" x14ac:dyDescent="0.3">
      <c r="A63" t="s">
        <v>199</v>
      </c>
      <c r="B63" t="s">
        <v>1158</v>
      </c>
      <c r="C63" t="s">
        <v>15</v>
      </c>
      <c r="D63" t="s">
        <v>34</v>
      </c>
      <c r="E63">
        <v>6</v>
      </c>
      <c r="F63" s="2">
        <v>113.3</v>
      </c>
      <c r="G63" s="1">
        <v>45908</v>
      </c>
      <c r="H63" s="24">
        <v>45926</v>
      </c>
      <c r="I63" t="s">
        <v>20</v>
      </c>
      <c r="J63" s="2">
        <v>679.8</v>
      </c>
      <c r="K63" t="s">
        <v>136</v>
      </c>
      <c r="L63">
        <v>18</v>
      </c>
      <c r="M63" t="s">
        <v>30</v>
      </c>
      <c r="N63" t="s">
        <v>77</v>
      </c>
      <c r="O63">
        <f t="shared" si="0"/>
        <v>2025</v>
      </c>
      <c r="P63" s="20">
        <v>45908</v>
      </c>
    </row>
    <row r="64" spans="1:16" x14ac:dyDescent="0.3">
      <c r="A64" t="s">
        <v>200</v>
      </c>
      <c r="B64" t="s">
        <v>1158</v>
      </c>
      <c r="C64" t="s">
        <v>15</v>
      </c>
      <c r="D64" t="s">
        <v>51</v>
      </c>
      <c r="E64">
        <v>8</v>
      </c>
      <c r="F64" s="2">
        <v>21.99</v>
      </c>
      <c r="G64" s="1">
        <v>44935</v>
      </c>
      <c r="H64" s="24">
        <v>44959</v>
      </c>
      <c r="I64" t="s">
        <v>20</v>
      </c>
      <c r="J64" s="2">
        <v>175.92</v>
      </c>
      <c r="K64" t="s">
        <v>136</v>
      </c>
      <c r="L64">
        <v>16</v>
      </c>
      <c r="M64" t="s">
        <v>22</v>
      </c>
      <c r="N64" t="s">
        <v>78</v>
      </c>
      <c r="O64">
        <f t="shared" si="0"/>
        <v>2023</v>
      </c>
      <c r="P64" s="20">
        <v>44935</v>
      </c>
    </row>
    <row r="65" spans="1:16" x14ac:dyDescent="0.3">
      <c r="A65" t="s">
        <v>201</v>
      </c>
      <c r="B65" t="s">
        <v>1151</v>
      </c>
      <c r="C65" t="s">
        <v>24</v>
      </c>
      <c r="D65" t="s">
        <v>65</v>
      </c>
      <c r="E65">
        <v>2</v>
      </c>
      <c r="F65" s="2">
        <v>35.93</v>
      </c>
      <c r="G65" s="1">
        <v>45343</v>
      </c>
      <c r="H65" s="24">
        <v>45383</v>
      </c>
      <c r="I65" t="s">
        <v>12</v>
      </c>
      <c r="J65" s="2">
        <v>71.86</v>
      </c>
      <c r="K65" t="s">
        <v>136</v>
      </c>
      <c r="L65">
        <v>1</v>
      </c>
      <c r="M65" t="s">
        <v>17</v>
      </c>
      <c r="N65" t="s">
        <v>79</v>
      </c>
      <c r="O65">
        <f t="shared" si="0"/>
        <v>2024</v>
      </c>
      <c r="P65" s="20">
        <v>45343</v>
      </c>
    </row>
    <row r="66" spans="1:16" x14ac:dyDescent="0.3">
      <c r="A66" t="s">
        <v>202</v>
      </c>
      <c r="B66" t="s">
        <v>1150</v>
      </c>
      <c r="C66" t="s">
        <v>24</v>
      </c>
      <c r="D66" t="s">
        <v>38</v>
      </c>
      <c r="E66">
        <v>8</v>
      </c>
      <c r="F66" s="2">
        <v>3.51</v>
      </c>
      <c r="G66" s="1">
        <v>45904</v>
      </c>
      <c r="H66" s="24">
        <v>45937</v>
      </c>
      <c r="I66" t="s">
        <v>12</v>
      </c>
      <c r="J66" s="2">
        <v>28.08</v>
      </c>
      <c r="K66" t="s">
        <v>1144</v>
      </c>
      <c r="L66">
        <v>14</v>
      </c>
      <c r="M66" t="s">
        <v>30</v>
      </c>
      <c r="N66" t="s">
        <v>75</v>
      </c>
      <c r="O66">
        <f t="shared" si="0"/>
        <v>2025</v>
      </c>
      <c r="P66" s="20">
        <v>45904</v>
      </c>
    </row>
    <row r="67" spans="1:16" x14ac:dyDescent="0.3">
      <c r="A67" t="s">
        <v>203</v>
      </c>
      <c r="B67" t="s">
        <v>1149</v>
      </c>
      <c r="C67" t="s">
        <v>15</v>
      </c>
      <c r="D67" t="s">
        <v>27</v>
      </c>
      <c r="E67">
        <v>6</v>
      </c>
      <c r="F67" s="2">
        <v>292.01</v>
      </c>
      <c r="G67" s="1">
        <v>45238</v>
      </c>
      <c r="H67" s="24">
        <v>45257</v>
      </c>
      <c r="I67" t="s">
        <v>20</v>
      </c>
      <c r="J67" s="2">
        <v>1752.06</v>
      </c>
      <c r="K67" t="s">
        <v>1143</v>
      </c>
      <c r="L67">
        <v>7</v>
      </c>
      <c r="M67" t="s">
        <v>80</v>
      </c>
      <c r="N67" t="s">
        <v>81</v>
      </c>
      <c r="O67">
        <f t="shared" ref="O67:O130" si="1">YEAR(G67)</f>
        <v>2023</v>
      </c>
      <c r="P67" s="20">
        <v>45238</v>
      </c>
    </row>
    <row r="68" spans="1:16" x14ac:dyDescent="0.3">
      <c r="A68" t="s">
        <v>204</v>
      </c>
      <c r="B68" t="s">
        <v>1152</v>
      </c>
      <c r="C68" t="s">
        <v>24</v>
      </c>
      <c r="D68" t="s">
        <v>16</v>
      </c>
      <c r="E68">
        <v>10</v>
      </c>
      <c r="F68" s="2">
        <v>177.37</v>
      </c>
      <c r="G68" s="1">
        <v>45488</v>
      </c>
      <c r="H68" s="24">
        <v>45533</v>
      </c>
      <c r="I68" t="s">
        <v>20</v>
      </c>
      <c r="J68" s="2">
        <v>1773.7</v>
      </c>
      <c r="K68" t="s">
        <v>1143</v>
      </c>
      <c r="L68">
        <v>9</v>
      </c>
      <c r="M68" t="s">
        <v>35</v>
      </c>
      <c r="N68" t="s">
        <v>82</v>
      </c>
      <c r="O68">
        <f t="shared" si="1"/>
        <v>2024</v>
      </c>
      <c r="P68" s="20">
        <v>45488</v>
      </c>
    </row>
    <row r="69" spans="1:16" x14ac:dyDescent="0.3">
      <c r="A69" t="s">
        <v>205</v>
      </c>
      <c r="B69" t="s">
        <v>1152</v>
      </c>
      <c r="C69" t="s">
        <v>24</v>
      </c>
      <c r="D69" t="s">
        <v>32</v>
      </c>
      <c r="E69">
        <v>10</v>
      </c>
      <c r="F69" s="2">
        <v>35.380000000000003</v>
      </c>
      <c r="G69" s="1">
        <v>45128</v>
      </c>
      <c r="H69" s="24">
        <v>45160</v>
      </c>
      <c r="I69" t="s">
        <v>20</v>
      </c>
      <c r="J69" s="2">
        <v>353.8</v>
      </c>
      <c r="K69" t="s">
        <v>136</v>
      </c>
      <c r="L69">
        <v>19</v>
      </c>
      <c r="M69" t="s">
        <v>30</v>
      </c>
      <c r="N69" t="s">
        <v>62</v>
      </c>
      <c r="O69">
        <f t="shared" si="1"/>
        <v>2023</v>
      </c>
      <c r="P69" s="20">
        <v>45128</v>
      </c>
    </row>
    <row r="70" spans="1:16" x14ac:dyDescent="0.3">
      <c r="A70" t="s">
        <v>206</v>
      </c>
      <c r="B70" t="s">
        <v>1156</v>
      </c>
      <c r="C70" t="s">
        <v>24</v>
      </c>
      <c r="D70" t="s">
        <v>65</v>
      </c>
      <c r="E70">
        <v>8</v>
      </c>
      <c r="F70" s="2">
        <v>35.93</v>
      </c>
      <c r="G70" s="1">
        <v>45747</v>
      </c>
      <c r="H70" s="24">
        <v>45782</v>
      </c>
      <c r="I70" t="s">
        <v>20</v>
      </c>
      <c r="J70" s="2">
        <v>287.44</v>
      </c>
      <c r="K70" t="s">
        <v>136</v>
      </c>
      <c r="L70">
        <v>4</v>
      </c>
      <c r="M70" t="s">
        <v>35</v>
      </c>
      <c r="N70" t="s">
        <v>83</v>
      </c>
      <c r="O70">
        <f t="shared" si="1"/>
        <v>2025</v>
      </c>
      <c r="P70" s="20">
        <v>45747</v>
      </c>
    </row>
    <row r="71" spans="1:16" x14ac:dyDescent="0.3">
      <c r="A71" t="s">
        <v>207</v>
      </c>
      <c r="B71" t="s">
        <v>1158</v>
      </c>
      <c r="C71" t="s">
        <v>15</v>
      </c>
      <c r="D71" t="s">
        <v>27</v>
      </c>
      <c r="E71">
        <v>8</v>
      </c>
      <c r="F71" s="2">
        <v>292.01</v>
      </c>
      <c r="G71" s="1">
        <v>45056</v>
      </c>
      <c r="H71" s="24">
        <v>45083</v>
      </c>
      <c r="I71" t="s">
        <v>20</v>
      </c>
      <c r="J71" s="2">
        <v>2336.08</v>
      </c>
      <c r="K71" t="s">
        <v>1143</v>
      </c>
      <c r="L71">
        <v>18</v>
      </c>
      <c r="M71" t="s">
        <v>13</v>
      </c>
      <c r="N71" t="s">
        <v>84</v>
      </c>
      <c r="O71">
        <f t="shared" si="1"/>
        <v>2023</v>
      </c>
      <c r="P71" s="20">
        <v>45056</v>
      </c>
    </row>
    <row r="72" spans="1:16" x14ac:dyDescent="0.3">
      <c r="A72" t="s">
        <v>208</v>
      </c>
      <c r="B72" t="s">
        <v>1157</v>
      </c>
      <c r="C72" t="s">
        <v>10</v>
      </c>
      <c r="D72" t="s">
        <v>16</v>
      </c>
      <c r="E72">
        <v>4</v>
      </c>
      <c r="F72" s="2">
        <v>177.37</v>
      </c>
      <c r="G72" s="1">
        <v>45840</v>
      </c>
      <c r="H72" s="24">
        <v>45873</v>
      </c>
      <c r="I72" t="s">
        <v>20</v>
      </c>
      <c r="J72" s="2">
        <v>709.48</v>
      </c>
      <c r="K72" t="s">
        <v>1143</v>
      </c>
      <c r="L72">
        <v>8</v>
      </c>
      <c r="M72" t="s">
        <v>40</v>
      </c>
      <c r="N72" t="s">
        <v>63</v>
      </c>
      <c r="O72">
        <f t="shared" si="1"/>
        <v>2025</v>
      </c>
      <c r="P72" s="20">
        <v>45840</v>
      </c>
    </row>
    <row r="73" spans="1:16" x14ac:dyDescent="0.3">
      <c r="A73" t="s">
        <v>209</v>
      </c>
      <c r="B73" t="s">
        <v>1157</v>
      </c>
      <c r="C73" t="s">
        <v>10</v>
      </c>
      <c r="D73" t="s">
        <v>51</v>
      </c>
      <c r="E73">
        <v>5</v>
      </c>
      <c r="F73" s="2">
        <v>21.99</v>
      </c>
      <c r="G73" s="1">
        <v>45114</v>
      </c>
      <c r="H73" s="24">
        <v>45141</v>
      </c>
      <c r="I73" t="s">
        <v>12</v>
      </c>
      <c r="J73" s="2">
        <v>109.94999999999999</v>
      </c>
      <c r="K73" t="s">
        <v>1144</v>
      </c>
      <c r="L73">
        <v>5</v>
      </c>
      <c r="M73" t="s">
        <v>17</v>
      </c>
      <c r="N73" t="s">
        <v>21</v>
      </c>
      <c r="O73">
        <f t="shared" si="1"/>
        <v>2023</v>
      </c>
      <c r="P73" s="20">
        <v>45114</v>
      </c>
    </row>
    <row r="74" spans="1:16" x14ac:dyDescent="0.3">
      <c r="A74" t="s">
        <v>210</v>
      </c>
      <c r="B74" t="s">
        <v>1158</v>
      </c>
      <c r="C74" t="s">
        <v>15</v>
      </c>
      <c r="D74" t="s">
        <v>38</v>
      </c>
      <c r="E74">
        <v>2</v>
      </c>
      <c r="F74" s="2">
        <v>3.51</v>
      </c>
      <c r="G74" s="1">
        <v>45793</v>
      </c>
      <c r="H74" s="24">
        <v>45820</v>
      </c>
      <c r="I74" t="s">
        <v>12</v>
      </c>
      <c r="J74" s="2">
        <v>7.02</v>
      </c>
      <c r="K74" t="s">
        <v>1144</v>
      </c>
      <c r="L74">
        <v>5</v>
      </c>
      <c r="M74" t="s">
        <v>48</v>
      </c>
      <c r="N74" t="s">
        <v>21</v>
      </c>
      <c r="O74">
        <f t="shared" si="1"/>
        <v>2025</v>
      </c>
      <c r="P74" s="20">
        <v>45793</v>
      </c>
    </row>
    <row r="75" spans="1:16" x14ac:dyDescent="0.3">
      <c r="A75" t="s">
        <v>211</v>
      </c>
      <c r="B75" t="s">
        <v>1158</v>
      </c>
      <c r="C75" t="s">
        <v>15</v>
      </c>
      <c r="D75" t="s">
        <v>51</v>
      </c>
      <c r="E75">
        <v>8</v>
      </c>
      <c r="F75" s="2">
        <v>21.99</v>
      </c>
      <c r="G75" s="1">
        <v>45919</v>
      </c>
      <c r="H75" s="24">
        <v>45947</v>
      </c>
      <c r="I75" t="s">
        <v>12</v>
      </c>
      <c r="J75" s="2">
        <v>175.92</v>
      </c>
      <c r="K75" t="s">
        <v>1144</v>
      </c>
      <c r="L75">
        <v>2</v>
      </c>
      <c r="M75" t="s">
        <v>13</v>
      </c>
      <c r="N75" t="s">
        <v>85</v>
      </c>
      <c r="O75">
        <f t="shared" si="1"/>
        <v>2025</v>
      </c>
      <c r="P75" s="20">
        <v>45919</v>
      </c>
    </row>
    <row r="76" spans="1:16" x14ac:dyDescent="0.3">
      <c r="A76" t="s">
        <v>212</v>
      </c>
      <c r="B76" t="s">
        <v>1152</v>
      </c>
      <c r="C76" t="s">
        <v>24</v>
      </c>
      <c r="D76" t="s">
        <v>11</v>
      </c>
      <c r="E76">
        <v>10</v>
      </c>
      <c r="F76" s="2">
        <v>226.86</v>
      </c>
      <c r="G76" s="1">
        <v>45191</v>
      </c>
      <c r="H76" s="24">
        <v>45207</v>
      </c>
      <c r="I76" t="s">
        <v>12</v>
      </c>
      <c r="J76" s="2">
        <v>2268.6000000000004</v>
      </c>
      <c r="K76" t="s">
        <v>136</v>
      </c>
      <c r="L76">
        <v>19</v>
      </c>
      <c r="M76" t="s">
        <v>40</v>
      </c>
      <c r="N76" t="s">
        <v>63</v>
      </c>
      <c r="O76">
        <f t="shared" si="1"/>
        <v>2023</v>
      </c>
      <c r="P76" s="20">
        <v>45191</v>
      </c>
    </row>
    <row r="77" spans="1:16" x14ac:dyDescent="0.3">
      <c r="A77" t="s">
        <v>213</v>
      </c>
      <c r="B77" t="s">
        <v>1157</v>
      </c>
      <c r="C77" t="s">
        <v>10</v>
      </c>
      <c r="D77" t="s">
        <v>34</v>
      </c>
      <c r="E77">
        <v>6</v>
      </c>
      <c r="F77" s="2">
        <v>113.3</v>
      </c>
      <c r="G77" s="1">
        <v>45150</v>
      </c>
      <c r="H77" s="24">
        <v>45180</v>
      </c>
      <c r="I77" t="s">
        <v>20</v>
      </c>
      <c r="J77" s="2">
        <v>679.8</v>
      </c>
      <c r="K77" t="s">
        <v>136</v>
      </c>
      <c r="L77">
        <v>6</v>
      </c>
      <c r="M77" t="s">
        <v>22</v>
      </c>
      <c r="N77" t="s">
        <v>47</v>
      </c>
      <c r="O77">
        <f t="shared" si="1"/>
        <v>2023</v>
      </c>
      <c r="P77" s="20">
        <v>45150</v>
      </c>
    </row>
    <row r="78" spans="1:16" x14ac:dyDescent="0.3">
      <c r="A78" t="s">
        <v>214</v>
      </c>
      <c r="B78" t="s">
        <v>1153</v>
      </c>
      <c r="C78" t="s">
        <v>19</v>
      </c>
      <c r="D78" t="s">
        <v>65</v>
      </c>
      <c r="E78">
        <v>7</v>
      </c>
      <c r="F78" s="2">
        <v>35.93</v>
      </c>
      <c r="G78" s="1">
        <v>45648</v>
      </c>
      <c r="H78" s="24">
        <v>45667</v>
      </c>
      <c r="I78" t="s">
        <v>12</v>
      </c>
      <c r="J78" s="2">
        <v>251.51</v>
      </c>
      <c r="K78" t="s">
        <v>136</v>
      </c>
      <c r="L78">
        <v>4</v>
      </c>
      <c r="M78" t="s">
        <v>17</v>
      </c>
      <c r="N78" t="s">
        <v>86</v>
      </c>
      <c r="O78">
        <f t="shared" si="1"/>
        <v>2024</v>
      </c>
      <c r="P78" s="20">
        <v>45648</v>
      </c>
    </row>
    <row r="79" spans="1:16" x14ac:dyDescent="0.3">
      <c r="A79" t="s">
        <v>215</v>
      </c>
      <c r="B79" t="s">
        <v>1157</v>
      </c>
      <c r="C79" t="s">
        <v>10</v>
      </c>
      <c r="D79" t="s">
        <v>11</v>
      </c>
      <c r="E79">
        <v>8</v>
      </c>
      <c r="F79" s="2">
        <v>226.86</v>
      </c>
      <c r="G79" s="1">
        <v>45152</v>
      </c>
      <c r="H79" s="24">
        <v>45179</v>
      </c>
      <c r="I79" t="s">
        <v>12</v>
      </c>
      <c r="J79" s="2">
        <v>1814.88</v>
      </c>
      <c r="K79" t="s">
        <v>136</v>
      </c>
      <c r="L79">
        <v>1</v>
      </c>
      <c r="M79" t="s">
        <v>80</v>
      </c>
      <c r="N79" t="s">
        <v>87</v>
      </c>
      <c r="O79">
        <f t="shared" si="1"/>
        <v>2023</v>
      </c>
      <c r="P79" s="20">
        <v>45152</v>
      </c>
    </row>
    <row r="80" spans="1:16" x14ac:dyDescent="0.3">
      <c r="A80" t="s">
        <v>216</v>
      </c>
      <c r="B80" t="s">
        <v>1149</v>
      </c>
      <c r="C80" t="s">
        <v>15</v>
      </c>
      <c r="D80" t="s">
        <v>32</v>
      </c>
      <c r="E80">
        <v>10</v>
      </c>
      <c r="F80" s="2">
        <v>35.380000000000003</v>
      </c>
      <c r="G80" s="1">
        <v>45940</v>
      </c>
      <c r="H80" s="24">
        <v>45969</v>
      </c>
      <c r="I80" t="s">
        <v>20</v>
      </c>
      <c r="J80" s="2">
        <v>353.8</v>
      </c>
      <c r="K80" t="s">
        <v>136</v>
      </c>
      <c r="L80">
        <v>7</v>
      </c>
      <c r="M80" t="s">
        <v>40</v>
      </c>
      <c r="N80" t="s">
        <v>87</v>
      </c>
      <c r="O80">
        <f t="shared" si="1"/>
        <v>2025</v>
      </c>
      <c r="P80" s="20">
        <v>45940</v>
      </c>
    </row>
    <row r="81" spans="1:16" x14ac:dyDescent="0.3">
      <c r="A81" t="s">
        <v>217</v>
      </c>
      <c r="B81" t="s">
        <v>1157</v>
      </c>
      <c r="C81" t="s">
        <v>10</v>
      </c>
      <c r="D81" t="s">
        <v>34</v>
      </c>
      <c r="E81">
        <v>2</v>
      </c>
      <c r="F81" s="2">
        <v>113.3</v>
      </c>
      <c r="G81" s="1">
        <v>45840</v>
      </c>
      <c r="H81" s="24">
        <v>45858</v>
      </c>
      <c r="I81" t="s">
        <v>12</v>
      </c>
      <c r="J81" s="2">
        <v>226.6</v>
      </c>
      <c r="K81" t="s">
        <v>136</v>
      </c>
      <c r="L81">
        <v>18</v>
      </c>
      <c r="M81" t="s">
        <v>30</v>
      </c>
      <c r="N81" t="s">
        <v>67</v>
      </c>
      <c r="O81">
        <f t="shared" si="1"/>
        <v>2025</v>
      </c>
      <c r="P81" s="20">
        <v>45840</v>
      </c>
    </row>
    <row r="82" spans="1:16" x14ac:dyDescent="0.3">
      <c r="A82" t="s">
        <v>218</v>
      </c>
      <c r="B82" t="s">
        <v>1150</v>
      </c>
      <c r="C82" t="s">
        <v>24</v>
      </c>
      <c r="D82" t="s">
        <v>38</v>
      </c>
      <c r="E82">
        <v>5</v>
      </c>
      <c r="F82" s="2">
        <v>3.51</v>
      </c>
      <c r="G82" s="1">
        <v>45138</v>
      </c>
      <c r="H82" s="24">
        <v>45159</v>
      </c>
      <c r="I82" t="s">
        <v>20</v>
      </c>
      <c r="J82" s="2">
        <v>17.549999999999997</v>
      </c>
      <c r="K82" t="s">
        <v>1144</v>
      </c>
      <c r="L82">
        <v>2</v>
      </c>
      <c r="M82" t="s">
        <v>40</v>
      </c>
      <c r="N82" t="s">
        <v>61</v>
      </c>
      <c r="O82">
        <f t="shared" si="1"/>
        <v>2023</v>
      </c>
      <c r="P82" s="20">
        <v>45138</v>
      </c>
    </row>
    <row r="83" spans="1:16" x14ac:dyDescent="0.3">
      <c r="A83" t="s">
        <v>219</v>
      </c>
      <c r="B83" t="s">
        <v>1157</v>
      </c>
      <c r="C83" t="s">
        <v>10</v>
      </c>
      <c r="D83" t="s">
        <v>44</v>
      </c>
      <c r="E83">
        <v>10</v>
      </c>
      <c r="F83" s="2">
        <v>76.069999999999993</v>
      </c>
      <c r="G83" s="1">
        <v>45217</v>
      </c>
      <c r="H83" s="24">
        <v>45257</v>
      </c>
      <c r="I83" t="s">
        <v>12</v>
      </c>
      <c r="J83" s="2">
        <v>760.69999999999993</v>
      </c>
      <c r="K83" t="s">
        <v>136</v>
      </c>
      <c r="L83">
        <v>11</v>
      </c>
      <c r="M83" t="s">
        <v>30</v>
      </c>
      <c r="N83" t="s">
        <v>88</v>
      </c>
      <c r="O83">
        <f t="shared" si="1"/>
        <v>2023</v>
      </c>
      <c r="P83" s="20">
        <v>45217</v>
      </c>
    </row>
    <row r="84" spans="1:16" x14ac:dyDescent="0.3">
      <c r="A84" t="s">
        <v>220</v>
      </c>
      <c r="B84" t="s">
        <v>1149</v>
      </c>
      <c r="C84" t="s">
        <v>15</v>
      </c>
      <c r="D84" t="s">
        <v>16</v>
      </c>
      <c r="E84">
        <v>7</v>
      </c>
      <c r="F84" s="2">
        <v>177.37</v>
      </c>
      <c r="G84" s="1">
        <v>45564</v>
      </c>
      <c r="H84" s="24">
        <v>45593</v>
      </c>
      <c r="I84" t="s">
        <v>12</v>
      </c>
      <c r="J84" s="2">
        <v>1241.5900000000001</v>
      </c>
      <c r="K84" t="s">
        <v>1143</v>
      </c>
      <c r="L84">
        <v>16</v>
      </c>
      <c r="M84" t="s">
        <v>13</v>
      </c>
      <c r="N84" t="s">
        <v>26</v>
      </c>
      <c r="O84">
        <f t="shared" si="1"/>
        <v>2024</v>
      </c>
      <c r="P84" s="20">
        <v>45564</v>
      </c>
    </row>
    <row r="85" spans="1:16" x14ac:dyDescent="0.3">
      <c r="A85" t="s">
        <v>221</v>
      </c>
      <c r="B85" t="s">
        <v>1151</v>
      </c>
      <c r="C85" t="s">
        <v>24</v>
      </c>
      <c r="D85" t="s">
        <v>38</v>
      </c>
      <c r="E85">
        <v>2</v>
      </c>
      <c r="F85" s="2">
        <v>3.51</v>
      </c>
      <c r="G85" s="1">
        <v>45795</v>
      </c>
      <c r="H85" s="24">
        <v>45830</v>
      </c>
      <c r="I85" t="s">
        <v>20</v>
      </c>
      <c r="J85" s="2">
        <v>7.02</v>
      </c>
      <c r="K85" t="s">
        <v>1144</v>
      </c>
      <c r="L85">
        <v>9</v>
      </c>
      <c r="M85" t="s">
        <v>80</v>
      </c>
      <c r="N85" t="s">
        <v>89</v>
      </c>
      <c r="O85">
        <f t="shared" si="1"/>
        <v>2025</v>
      </c>
      <c r="P85" s="20">
        <v>45795</v>
      </c>
    </row>
    <row r="86" spans="1:16" x14ac:dyDescent="0.3">
      <c r="A86" t="s">
        <v>222</v>
      </c>
      <c r="B86" t="s">
        <v>1155</v>
      </c>
      <c r="C86" t="s">
        <v>10</v>
      </c>
      <c r="D86" t="s">
        <v>27</v>
      </c>
      <c r="E86">
        <v>6</v>
      </c>
      <c r="F86" s="2">
        <v>292.01</v>
      </c>
      <c r="G86" s="1">
        <v>45712</v>
      </c>
      <c r="H86" s="24">
        <v>45757</v>
      </c>
      <c r="I86" t="s">
        <v>12</v>
      </c>
      <c r="J86" s="2">
        <v>1752.06</v>
      </c>
      <c r="K86" t="s">
        <v>1143</v>
      </c>
      <c r="L86">
        <v>7</v>
      </c>
      <c r="M86" t="s">
        <v>40</v>
      </c>
      <c r="N86" t="s">
        <v>70</v>
      </c>
      <c r="O86">
        <f t="shared" si="1"/>
        <v>2025</v>
      </c>
      <c r="P86" s="20">
        <v>45712</v>
      </c>
    </row>
    <row r="87" spans="1:16" x14ac:dyDescent="0.3">
      <c r="A87" t="s">
        <v>223</v>
      </c>
      <c r="B87" t="s">
        <v>1156</v>
      </c>
      <c r="C87" t="s">
        <v>24</v>
      </c>
      <c r="D87" t="s">
        <v>38</v>
      </c>
      <c r="E87">
        <v>6</v>
      </c>
      <c r="F87" s="2">
        <v>3.51</v>
      </c>
      <c r="G87" s="1">
        <v>45645</v>
      </c>
      <c r="H87" s="24">
        <v>45661</v>
      </c>
      <c r="I87" t="s">
        <v>12</v>
      </c>
      <c r="J87" s="2">
        <v>21.06</v>
      </c>
      <c r="K87" t="s">
        <v>1144</v>
      </c>
      <c r="L87">
        <v>4</v>
      </c>
      <c r="M87" t="s">
        <v>35</v>
      </c>
      <c r="N87" t="s">
        <v>83</v>
      </c>
      <c r="O87">
        <f t="shared" si="1"/>
        <v>2024</v>
      </c>
      <c r="P87" s="20">
        <v>45645</v>
      </c>
    </row>
    <row r="88" spans="1:16" x14ac:dyDescent="0.3">
      <c r="A88" t="s">
        <v>224</v>
      </c>
      <c r="B88" t="s">
        <v>1155</v>
      </c>
      <c r="C88" t="s">
        <v>10</v>
      </c>
      <c r="D88" t="s">
        <v>16</v>
      </c>
      <c r="E88">
        <v>4</v>
      </c>
      <c r="F88" s="2">
        <v>177.37</v>
      </c>
      <c r="G88" s="1">
        <v>45504</v>
      </c>
      <c r="H88" s="24">
        <v>45530</v>
      </c>
      <c r="I88" t="s">
        <v>20</v>
      </c>
      <c r="J88" s="2">
        <v>709.48</v>
      </c>
      <c r="K88" t="s">
        <v>1143</v>
      </c>
      <c r="L88">
        <v>9</v>
      </c>
      <c r="M88" t="s">
        <v>52</v>
      </c>
      <c r="N88" t="s">
        <v>90</v>
      </c>
      <c r="O88">
        <f t="shared" si="1"/>
        <v>2024</v>
      </c>
      <c r="P88" s="20">
        <v>45504</v>
      </c>
    </row>
    <row r="89" spans="1:16" x14ac:dyDescent="0.3">
      <c r="A89" t="s">
        <v>225</v>
      </c>
      <c r="B89" t="s">
        <v>1153</v>
      </c>
      <c r="C89" t="s">
        <v>19</v>
      </c>
      <c r="D89" t="s">
        <v>11</v>
      </c>
      <c r="E89">
        <v>5</v>
      </c>
      <c r="F89" s="2">
        <v>226.86</v>
      </c>
      <c r="G89" s="1">
        <v>45737</v>
      </c>
      <c r="H89" s="24">
        <v>45781</v>
      </c>
      <c r="I89" t="s">
        <v>20</v>
      </c>
      <c r="J89" s="2">
        <v>1134.3000000000002</v>
      </c>
      <c r="K89" t="s">
        <v>136</v>
      </c>
      <c r="L89">
        <v>0</v>
      </c>
      <c r="M89" t="s">
        <v>48</v>
      </c>
      <c r="N89" t="s">
        <v>91</v>
      </c>
      <c r="O89">
        <f t="shared" si="1"/>
        <v>2025</v>
      </c>
      <c r="P89" s="20">
        <v>45737</v>
      </c>
    </row>
    <row r="90" spans="1:16" x14ac:dyDescent="0.3">
      <c r="A90" t="s">
        <v>226</v>
      </c>
      <c r="B90" t="s">
        <v>1151</v>
      </c>
      <c r="C90" t="s">
        <v>24</v>
      </c>
      <c r="D90" t="s">
        <v>51</v>
      </c>
      <c r="E90">
        <v>9</v>
      </c>
      <c r="F90" s="2">
        <v>21.99</v>
      </c>
      <c r="G90" s="1">
        <v>45293</v>
      </c>
      <c r="H90" s="24">
        <v>45329</v>
      </c>
      <c r="I90" t="s">
        <v>12</v>
      </c>
      <c r="J90" s="2">
        <v>197.91</v>
      </c>
      <c r="K90" t="s">
        <v>1144</v>
      </c>
      <c r="L90">
        <v>4</v>
      </c>
      <c r="M90" t="s">
        <v>17</v>
      </c>
      <c r="N90" t="s">
        <v>21</v>
      </c>
      <c r="O90">
        <f t="shared" si="1"/>
        <v>2024</v>
      </c>
      <c r="P90" s="20">
        <v>45293</v>
      </c>
    </row>
    <row r="91" spans="1:16" x14ac:dyDescent="0.3">
      <c r="A91" t="s">
        <v>227</v>
      </c>
      <c r="B91" t="s">
        <v>1152</v>
      </c>
      <c r="C91" t="s">
        <v>24</v>
      </c>
      <c r="D91" t="s">
        <v>16</v>
      </c>
      <c r="E91">
        <v>6</v>
      </c>
      <c r="F91" s="2">
        <v>177.37</v>
      </c>
      <c r="G91" s="1">
        <v>45591</v>
      </c>
      <c r="H91" s="24">
        <v>45607</v>
      </c>
      <c r="I91" t="s">
        <v>12</v>
      </c>
      <c r="J91" s="2">
        <v>1064.22</v>
      </c>
      <c r="K91" t="s">
        <v>1143</v>
      </c>
      <c r="L91">
        <v>3</v>
      </c>
      <c r="M91" t="s">
        <v>35</v>
      </c>
      <c r="N91" t="s">
        <v>82</v>
      </c>
      <c r="O91">
        <f t="shared" si="1"/>
        <v>2024</v>
      </c>
      <c r="P91" s="20">
        <v>45591</v>
      </c>
    </row>
    <row r="92" spans="1:16" x14ac:dyDescent="0.3">
      <c r="A92" t="s">
        <v>228</v>
      </c>
      <c r="B92" t="s">
        <v>1149</v>
      </c>
      <c r="C92" t="s">
        <v>15</v>
      </c>
      <c r="D92" t="s">
        <v>65</v>
      </c>
      <c r="E92">
        <v>3</v>
      </c>
      <c r="F92" s="2">
        <v>35.93</v>
      </c>
      <c r="G92" s="1">
        <v>45570</v>
      </c>
      <c r="H92" s="24">
        <v>45608</v>
      </c>
      <c r="I92" t="s">
        <v>12</v>
      </c>
      <c r="J92" s="2">
        <v>107.78999999999999</v>
      </c>
      <c r="K92" t="s">
        <v>136</v>
      </c>
      <c r="L92">
        <v>8</v>
      </c>
      <c r="M92" t="s">
        <v>28</v>
      </c>
      <c r="N92" t="s">
        <v>92</v>
      </c>
      <c r="O92">
        <f t="shared" si="1"/>
        <v>2024</v>
      </c>
      <c r="P92" s="20">
        <v>45570</v>
      </c>
    </row>
    <row r="93" spans="1:16" x14ac:dyDescent="0.3">
      <c r="A93" t="s">
        <v>229</v>
      </c>
      <c r="B93" t="s">
        <v>1149</v>
      </c>
      <c r="C93" t="s">
        <v>19</v>
      </c>
      <c r="D93" t="s">
        <v>65</v>
      </c>
      <c r="E93">
        <v>9</v>
      </c>
      <c r="F93" s="2">
        <v>35.93</v>
      </c>
      <c r="G93" s="1">
        <v>45925</v>
      </c>
      <c r="H93" s="24">
        <v>45945</v>
      </c>
      <c r="I93" t="s">
        <v>12</v>
      </c>
      <c r="J93" s="2">
        <v>323.37</v>
      </c>
      <c r="K93" t="s">
        <v>136</v>
      </c>
      <c r="L93">
        <v>3</v>
      </c>
      <c r="M93" t="s">
        <v>28</v>
      </c>
      <c r="N93" t="s">
        <v>92</v>
      </c>
      <c r="O93">
        <f t="shared" si="1"/>
        <v>2025</v>
      </c>
      <c r="P93" s="20">
        <v>45925</v>
      </c>
    </row>
    <row r="94" spans="1:16" x14ac:dyDescent="0.3">
      <c r="A94" t="s">
        <v>230</v>
      </c>
      <c r="B94" t="s">
        <v>1154</v>
      </c>
      <c r="C94" t="s">
        <v>24</v>
      </c>
      <c r="D94" t="s">
        <v>32</v>
      </c>
      <c r="E94">
        <v>9</v>
      </c>
      <c r="F94" s="2">
        <v>35.380000000000003</v>
      </c>
      <c r="G94" s="1">
        <v>45693</v>
      </c>
      <c r="H94" s="24">
        <v>45736</v>
      </c>
      <c r="I94" t="s">
        <v>12</v>
      </c>
      <c r="J94" s="2">
        <v>318.42</v>
      </c>
      <c r="K94" t="s">
        <v>136</v>
      </c>
      <c r="L94">
        <v>12</v>
      </c>
      <c r="M94" t="s">
        <v>80</v>
      </c>
      <c r="N94" t="s">
        <v>89</v>
      </c>
      <c r="O94">
        <f t="shared" si="1"/>
        <v>2025</v>
      </c>
      <c r="P94" s="20">
        <v>45693</v>
      </c>
    </row>
    <row r="95" spans="1:16" x14ac:dyDescent="0.3">
      <c r="A95" t="s">
        <v>231</v>
      </c>
      <c r="B95" t="s">
        <v>1149</v>
      </c>
      <c r="C95" t="s">
        <v>19</v>
      </c>
      <c r="D95" t="s">
        <v>32</v>
      </c>
      <c r="E95">
        <v>8</v>
      </c>
      <c r="F95" s="2">
        <v>35.380000000000003</v>
      </c>
      <c r="G95" s="1">
        <v>45947</v>
      </c>
      <c r="H95" s="24">
        <v>45977</v>
      </c>
      <c r="I95" t="s">
        <v>12</v>
      </c>
      <c r="J95" s="2">
        <v>283.04000000000002</v>
      </c>
      <c r="K95" t="s">
        <v>136</v>
      </c>
      <c r="L95">
        <v>18</v>
      </c>
      <c r="M95" t="s">
        <v>28</v>
      </c>
      <c r="N95" t="s">
        <v>29</v>
      </c>
      <c r="O95">
        <f t="shared" si="1"/>
        <v>2025</v>
      </c>
      <c r="P95" s="20">
        <v>45947</v>
      </c>
    </row>
    <row r="96" spans="1:16" x14ac:dyDescent="0.3">
      <c r="A96" t="s">
        <v>232</v>
      </c>
      <c r="B96" t="s">
        <v>1157</v>
      </c>
      <c r="C96" t="s">
        <v>10</v>
      </c>
      <c r="D96" t="s">
        <v>11</v>
      </c>
      <c r="E96">
        <v>10</v>
      </c>
      <c r="F96" s="2">
        <v>226.86</v>
      </c>
      <c r="G96" s="1">
        <v>45850</v>
      </c>
      <c r="H96" s="24">
        <v>45865</v>
      </c>
      <c r="I96" t="s">
        <v>12</v>
      </c>
      <c r="J96" s="2">
        <v>2268.6000000000004</v>
      </c>
      <c r="K96" t="s">
        <v>136</v>
      </c>
      <c r="L96">
        <v>16</v>
      </c>
      <c r="M96" t="s">
        <v>22</v>
      </c>
      <c r="N96" t="s">
        <v>93</v>
      </c>
      <c r="O96">
        <f t="shared" si="1"/>
        <v>2025</v>
      </c>
      <c r="P96" s="20">
        <v>45850</v>
      </c>
    </row>
    <row r="97" spans="1:16" x14ac:dyDescent="0.3">
      <c r="A97" t="s">
        <v>233</v>
      </c>
      <c r="B97" t="s">
        <v>1153</v>
      </c>
      <c r="C97" t="s">
        <v>19</v>
      </c>
      <c r="D97" t="s">
        <v>16</v>
      </c>
      <c r="E97">
        <v>9</v>
      </c>
      <c r="F97" s="2">
        <v>177.37</v>
      </c>
      <c r="G97" s="1">
        <v>45171</v>
      </c>
      <c r="H97" s="24">
        <v>45195</v>
      </c>
      <c r="I97" t="s">
        <v>12</v>
      </c>
      <c r="J97" s="2">
        <v>1596.33</v>
      </c>
      <c r="K97" t="s">
        <v>1143</v>
      </c>
      <c r="L97">
        <v>6</v>
      </c>
      <c r="M97" t="s">
        <v>40</v>
      </c>
      <c r="N97" t="s">
        <v>41</v>
      </c>
      <c r="O97">
        <f t="shared" si="1"/>
        <v>2023</v>
      </c>
      <c r="P97" s="20">
        <v>45171</v>
      </c>
    </row>
    <row r="98" spans="1:16" x14ac:dyDescent="0.3">
      <c r="A98" t="s">
        <v>234</v>
      </c>
      <c r="B98" t="s">
        <v>1157</v>
      </c>
      <c r="C98" t="s">
        <v>10</v>
      </c>
      <c r="D98" t="s">
        <v>32</v>
      </c>
      <c r="E98">
        <v>3</v>
      </c>
      <c r="F98" s="2">
        <v>35.380000000000003</v>
      </c>
      <c r="G98" s="1">
        <v>45947</v>
      </c>
      <c r="H98" s="24">
        <v>45986</v>
      </c>
      <c r="I98" t="s">
        <v>12</v>
      </c>
      <c r="J98" s="2">
        <v>106.14000000000001</v>
      </c>
      <c r="K98" t="s">
        <v>136</v>
      </c>
      <c r="L98">
        <v>3</v>
      </c>
      <c r="M98" t="s">
        <v>80</v>
      </c>
      <c r="N98" t="s">
        <v>94</v>
      </c>
      <c r="O98">
        <f t="shared" si="1"/>
        <v>2025</v>
      </c>
      <c r="P98" s="20">
        <v>45947</v>
      </c>
    </row>
    <row r="99" spans="1:16" x14ac:dyDescent="0.3">
      <c r="A99" t="s">
        <v>235</v>
      </c>
      <c r="B99" t="s">
        <v>1157</v>
      </c>
      <c r="C99" t="s">
        <v>10</v>
      </c>
      <c r="D99" t="s">
        <v>38</v>
      </c>
      <c r="E99">
        <v>3</v>
      </c>
      <c r="F99" s="2">
        <v>3.51</v>
      </c>
      <c r="G99" s="1">
        <v>44957</v>
      </c>
      <c r="H99" s="24">
        <v>44991</v>
      </c>
      <c r="I99" t="s">
        <v>12</v>
      </c>
      <c r="J99" s="2">
        <v>10.53</v>
      </c>
      <c r="K99" t="s">
        <v>1144</v>
      </c>
      <c r="L99">
        <v>3</v>
      </c>
      <c r="M99" t="s">
        <v>30</v>
      </c>
      <c r="N99" t="s">
        <v>67</v>
      </c>
      <c r="O99">
        <f t="shared" si="1"/>
        <v>2023</v>
      </c>
      <c r="P99" s="20">
        <v>44957</v>
      </c>
    </row>
    <row r="100" spans="1:16" x14ac:dyDescent="0.3">
      <c r="A100" t="s">
        <v>236</v>
      </c>
      <c r="B100" t="s">
        <v>1151</v>
      </c>
      <c r="C100" t="s">
        <v>24</v>
      </c>
      <c r="D100" t="s">
        <v>65</v>
      </c>
      <c r="E100">
        <v>5</v>
      </c>
      <c r="F100" s="2">
        <v>35.93</v>
      </c>
      <c r="G100" s="1">
        <v>45247</v>
      </c>
      <c r="H100" s="24">
        <v>45271</v>
      </c>
      <c r="I100" t="s">
        <v>20</v>
      </c>
      <c r="J100" s="2">
        <v>179.65</v>
      </c>
      <c r="K100" t="s">
        <v>136</v>
      </c>
      <c r="L100">
        <v>2</v>
      </c>
      <c r="M100" t="s">
        <v>22</v>
      </c>
      <c r="N100" t="s">
        <v>23</v>
      </c>
      <c r="O100">
        <f t="shared" si="1"/>
        <v>2023</v>
      </c>
      <c r="P100" s="20">
        <v>45247</v>
      </c>
    </row>
    <row r="101" spans="1:16" x14ac:dyDescent="0.3">
      <c r="A101" t="s">
        <v>237</v>
      </c>
      <c r="B101" t="s">
        <v>1151</v>
      </c>
      <c r="C101" t="s">
        <v>10</v>
      </c>
      <c r="D101" t="s">
        <v>11</v>
      </c>
      <c r="E101">
        <v>8</v>
      </c>
      <c r="F101" s="2">
        <v>226.86</v>
      </c>
      <c r="G101" s="1">
        <v>45167</v>
      </c>
      <c r="H101" s="24">
        <v>45200</v>
      </c>
      <c r="I101" t="s">
        <v>12</v>
      </c>
      <c r="J101" s="2">
        <v>1814.88</v>
      </c>
      <c r="K101" t="s">
        <v>136</v>
      </c>
      <c r="L101">
        <v>7</v>
      </c>
      <c r="M101" t="s">
        <v>35</v>
      </c>
      <c r="N101" t="s">
        <v>95</v>
      </c>
      <c r="O101">
        <f t="shared" si="1"/>
        <v>2023</v>
      </c>
      <c r="P101" s="20">
        <v>45167</v>
      </c>
    </row>
    <row r="102" spans="1:16" x14ac:dyDescent="0.3">
      <c r="A102" t="s">
        <v>238</v>
      </c>
      <c r="B102" t="s">
        <v>1151</v>
      </c>
      <c r="C102" t="s">
        <v>24</v>
      </c>
      <c r="D102" t="s">
        <v>44</v>
      </c>
      <c r="E102">
        <v>2</v>
      </c>
      <c r="F102" s="2">
        <v>76.069999999999993</v>
      </c>
      <c r="G102" s="1">
        <v>45529</v>
      </c>
      <c r="H102" s="24">
        <v>45552</v>
      </c>
      <c r="I102" t="s">
        <v>20</v>
      </c>
      <c r="J102" s="2">
        <v>152.13999999999999</v>
      </c>
      <c r="K102" t="s">
        <v>136</v>
      </c>
      <c r="L102">
        <v>4</v>
      </c>
      <c r="M102" t="s">
        <v>48</v>
      </c>
      <c r="N102" t="s">
        <v>96</v>
      </c>
      <c r="O102">
        <f t="shared" si="1"/>
        <v>2024</v>
      </c>
      <c r="P102" s="20">
        <v>45529</v>
      </c>
    </row>
    <row r="103" spans="1:16" x14ac:dyDescent="0.3">
      <c r="A103" t="s">
        <v>239</v>
      </c>
      <c r="B103" t="s">
        <v>1151</v>
      </c>
      <c r="C103" t="s">
        <v>24</v>
      </c>
      <c r="D103" t="s">
        <v>16</v>
      </c>
      <c r="E103">
        <v>3</v>
      </c>
      <c r="F103" s="2">
        <v>177.37</v>
      </c>
      <c r="G103" s="1">
        <v>45398</v>
      </c>
      <c r="H103" s="24">
        <v>45440</v>
      </c>
      <c r="I103" t="s">
        <v>20</v>
      </c>
      <c r="J103" s="2">
        <v>532.11</v>
      </c>
      <c r="K103" t="s">
        <v>1143</v>
      </c>
      <c r="L103">
        <v>6</v>
      </c>
      <c r="M103" t="s">
        <v>13</v>
      </c>
      <c r="N103" t="s">
        <v>85</v>
      </c>
      <c r="O103">
        <f t="shared" si="1"/>
        <v>2024</v>
      </c>
      <c r="P103" s="20">
        <v>45398</v>
      </c>
    </row>
    <row r="104" spans="1:16" x14ac:dyDescent="0.3">
      <c r="A104" t="s">
        <v>240</v>
      </c>
      <c r="B104" t="s">
        <v>1149</v>
      </c>
      <c r="C104" t="s">
        <v>19</v>
      </c>
      <c r="D104" t="s">
        <v>44</v>
      </c>
      <c r="E104">
        <v>7</v>
      </c>
      <c r="F104" s="2">
        <v>76.069999999999993</v>
      </c>
      <c r="G104" s="1">
        <v>45461</v>
      </c>
      <c r="H104" s="24">
        <v>45503</v>
      </c>
      <c r="I104" t="s">
        <v>12</v>
      </c>
      <c r="J104" s="2">
        <v>532.49</v>
      </c>
      <c r="K104" t="s">
        <v>136</v>
      </c>
      <c r="L104">
        <v>5</v>
      </c>
      <c r="M104" t="s">
        <v>48</v>
      </c>
      <c r="N104" t="s">
        <v>68</v>
      </c>
      <c r="O104">
        <f t="shared" si="1"/>
        <v>2024</v>
      </c>
      <c r="P104" s="20">
        <v>45461</v>
      </c>
    </row>
    <row r="105" spans="1:16" x14ac:dyDescent="0.3">
      <c r="A105" t="s">
        <v>241</v>
      </c>
      <c r="B105" t="s">
        <v>1159</v>
      </c>
      <c r="C105" t="s">
        <v>24</v>
      </c>
      <c r="D105" t="s">
        <v>11</v>
      </c>
      <c r="E105">
        <v>9</v>
      </c>
      <c r="F105" s="2">
        <v>226.86</v>
      </c>
      <c r="G105" s="1">
        <v>45433</v>
      </c>
      <c r="H105" s="24">
        <v>45474</v>
      </c>
      <c r="I105" t="s">
        <v>12</v>
      </c>
      <c r="J105" s="2">
        <v>2041.7400000000002</v>
      </c>
      <c r="K105" t="s">
        <v>136</v>
      </c>
      <c r="L105">
        <v>10</v>
      </c>
      <c r="M105" t="s">
        <v>35</v>
      </c>
      <c r="N105" t="s">
        <v>50</v>
      </c>
      <c r="O105">
        <f t="shared" si="1"/>
        <v>2024</v>
      </c>
      <c r="P105" s="20">
        <v>45433</v>
      </c>
    </row>
    <row r="106" spans="1:16" x14ac:dyDescent="0.3">
      <c r="A106" t="s">
        <v>242</v>
      </c>
      <c r="B106" t="s">
        <v>1155</v>
      </c>
      <c r="C106" t="s">
        <v>10</v>
      </c>
      <c r="D106" t="s">
        <v>51</v>
      </c>
      <c r="E106">
        <v>2</v>
      </c>
      <c r="F106" s="2">
        <v>21.99</v>
      </c>
      <c r="G106" s="1">
        <v>45808</v>
      </c>
      <c r="H106" s="24">
        <v>45842</v>
      </c>
      <c r="I106" t="s">
        <v>20</v>
      </c>
      <c r="J106" s="2">
        <v>43.98</v>
      </c>
      <c r="K106" t="s">
        <v>1144</v>
      </c>
      <c r="L106">
        <v>9</v>
      </c>
      <c r="M106" t="s">
        <v>30</v>
      </c>
      <c r="N106" t="s">
        <v>97</v>
      </c>
      <c r="O106">
        <f t="shared" si="1"/>
        <v>2025</v>
      </c>
      <c r="P106" s="20">
        <v>45808</v>
      </c>
    </row>
    <row r="107" spans="1:16" x14ac:dyDescent="0.3">
      <c r="A107" t="s">
        <v>243</v>
      </c>
      <c r="B107" t="s">
        <v>1150</v>
      </c>
      <c r="C107" t="s">
        <v>24</v>
      </c>
      <c r="D107" t="s">
        <v>65</v>
      </c>
      <c r="E107">
        <v>9</v>
      </c>
      <c r="F107" s="2">
        <v>35.93</v>
      </c>
      <c r="G107" s="1">
        <v>45654</v>
      </c>
      <c r="H107" s="24">
        <v>45672</v>
      </c>
      <c r="I107" t="s">
        <v>12</v>
      </c>
      <c r="J107" s="2">
        <v>323.37</v>
      </c>
      <c r="K107" t="s">
        <v>136</v>
      </c>
      <c r="L107">
        <v>5</v>
      </c>
      <c r="M107" t="s">
        <v>48</v>
      </c>
      <c r="N107" t="s">
        <v>98</v>
      </c>
      <c r="O107">
        <f t="shared" si="1"/>
        <v>2024</v>
      </c>
      <c r="P107" s="20">
        <v>45654</v>
      </c>
    </row>
    <row r="108" spans="1:16" x14ac:dyDescent="0.3">
      <c r="A108" t="s">
        <v>244</v>
      </c>
      <c r="B108" t="s">
        <v>1153</v>
      </c>
      <c r="C108" t="s">
        <v>19</v>
      </c>
      <c r="D108" t="s">
        <v>38</v>
      </c>
      <c r="E108">
        <v>8</v>
      </c>
      <c r="F108" s="2">
        <v>3.51</v>
      </c>
      <c r="G108" s="1">
        <v>45619</v>
      </c>
      <c r="H108" s="24">
        <v>45636</v>
      </c>
      <c r="I108" t="s">
        <v>12</v>
      </c>
      <c r="J108" s="2">
        <v>28.08</v>
      </c>
      <c r="K108" t="s">
        <v>1144</v>
      </c>
      <c r="L108">
        <v>14</v>
      </c>
      <c r="M108" t="s">
        <v>13</v>
      </c>
      <c r="N108" t="s">
        <v>33</v>
      </c>
      <c r="O108">
        <f t="shared" si="1"/>
        <v>2024</v>
      </c>
      <c r="P108" s="20">
        <v>45619</v>
      </c>
    </row>
    <row r="109" spans="1:16" x14ac:dyDescent="0.3">
      <c r="A109" t="s">
        <v>245</v>
      </c>
      <c r="B109" t="s">
        <v>1149</v>
      </c>
      <c r="C109" t="s">
        <v>19</v>
      </c>
      <c r="D109" t="s">
        <v>16</v>
      </c>
      <c r="E109">
        <v>2</v>
      </c>
      <c r="F109" s="2">
        <v>177.37</v>
      </c>
      <c r="G109" s="1">
        <v>45597</v>
      </c>
      <c r="H109" s="24">
        <v>45631</v>
      </c>
      <c r="I109" t="s">
        <v>12</v>
      </c>
      <c r="J109" s="2">
        <v>354.74</v>
      </c>
      <c r="K109" t="s">
        <v>1143</v>
      </c>
      <c r="L109">
        <v>15</v>
      </c>
      <c r="M109" t="s">
        <v>17</v>
      </c>
      <c r="N109" t="s">
        <v>57</v>
      </c>
      <c r="O109">
        <f t="shared" si="1"/>
        <v>2024</v>
      </c>
      <c r="P109" s="20">
        <v>45597</v>
      </c>
    </row>
    <row r="110" spans="1:16" x14ac:dyDescent="0.3">
      <c r="A110" t="s">
        <v>246</v>
      </c>
      <c r="B110" t="s">
        <v>1154</v>
      </c>
      <c r="C110" t="s">
        <v>10</v>
      </c>
      <c r="D110" t="s">
        <v>32</v>
      </c>
      <c r="E110">
        <v>3</v>
      </c>
      <c r="F110" s="2">
        <v>35.380000000000003</v>
      </c>
      <c r="G110" s="1">
        <v>45825</v>
      </c>
      <c r="H110" s="24">
        <v>45848</v>
      </c>
      <c r="I110" t="s">
        <v>12</v>
      </c>
      <c r="J110" s="2">
        <v>106.14000000000001</v>
      </c>
      <c r="K110" t="s">
        <v>136</v>
      </c>
      <c r="L110">
        <v>5</v>
      </c>
      <c r="M110" t="s">
        <v>30</v>
      </c>
      <c r="N110" t="s">
        <v>66</v>
      </c>
      <c r="O110">
        <f t="shared" si="1"/>
        <v>2025</v>
      </c>
      <c r="P110" s="20">
        <v>45825</v>
      </c>
    </row>
    <row r="111" spans="1:16" x14ac:dyDescent="0.3">
      <c r="A111" t="s">
        <v>247</v>
      </c>
      <c r="B111" t="s">
        <v>1157</v>
      </c>
      <c r="C111" t="s">
        <v>10</v>
      </c>
      <c r="D111" t="s">
        <v>16</v>
      </c>
      <c r="E111">
        <v>8</v>
      </c>
      <c r="F111" s="2">
        <v>177.37</v>
      </c>
      <c r="G111" s="1">
        <v>45432</v>
      </c>
      <c r="H111" s="24">
        <v>45476</v>
      </c>
      <c r="I111" t="s">
        <v>12</v>
      </c>
      <c r="J111" s="2">
        <v>1418.96</v>
      </c>
      <c r="K111" t="s">
        <v>1143</v>
      </c>
      <c r="L111">
        <v>16</v>
      </c>
      <c r="M111" t="s">
        <v>30</v>
      </c>
      <c r="N111" t="s">
        <v>88</v>
      </c>
      <c r="O111">
        <f t="shared" si="1"/>
        <v>2024</v>
      </c>
      <c r="P111" s="20">
        <v>45432</v>
      </c>
    </row>
    <row r="112" spans="1:16" x14ac:dyDescent="0.3">
      <c r="A112" t="s">
        <v>248</v>
      </c>
      <c r="B112" t="s">
        <v>1154</v>
      </c>
      <c r="C112" t="s">
        <v>24</v>
      </c>
      <c r="D112" t="s">
        <v>34</v>
      </c>
      <c r="E112">
        <v>1</v>
      </c>
      <c r="F112" s="2">
        <v>113.3</v>
      </c>
      <c r="G112" s="1">
        <v>45132</v>
      </c>
      <c r="H112" s="24">
        <v>45175</v>
      </c>
      <c r="I112" t="s">
        <v>20</v>
      </c>
      <c r="J112" s="2">
        <v>113.3</v>
      </c>
      <c r="K112" t="s">
        <v>136</v>
      </c>
      <c r="L112">
        <v>15</v>
      </c>
      <c r="M112" t="s">
        <v>28</v>
      </c>
      <c r="N112" t="s">
        <v>99</v>
      </c>
      <c r="O112">
        <f t="shared" si="1"/>
        <v>2023</v>
      </c>
      <c r="P112" s="20">
        <v>45132</v>
      </c>
    </row>
    <row r="113" spans="1:16" x14ac:dyDescent="0.3">
      <c r="A113" t="s">
        <v>249</v>
      </c>
      <c r="B113" t="s">
        <v>1157</v>
      </c>
      <c r="C113" t="s">
        <v>10</v>
      </c>
      <c r="D113" t="s">
        <v>44</v>
      </c>
      <c r="E113">
        <v>2</v>
      </c>
      <c r="F113" s="2">
        <v>76.069999999999993</v>
      </c>
      <c r="G113" s="1">
        <v>45450</v>
      </c>
      <c r="H113" s="24">
        <v>45467</v>
      </c>
      <c r="I113" t="s">
        <v>20</v>
      </c>
      <c r="J113" s="2">
        <v>152.13999999999999</v>
      </c>
      <c r="K113" t="s">
        <v>136</v>
      </c>
      <c r="L113">
        <v>12</v>
      </c>
      <c r="M113" t="s">
        <v>35</v>
      </c>
      <c r="N113" t="s">
        <v>100</v>
      </c>
      <c r="O113">
        <f t="shared" si="1"/>
        <v>2024</v>
      </c>
      <c r="P113" s="20">
        <v>45450</v>
      </c>
    </row>
    <row r="114" spans="1:16" x14ac:dyDescent="0.3">
      <c r="A114" t="s">
        <v>250</v>
      </c>
      <c r="B114" t="s">
        <v>1156</v>
      </c>
      <c r="C114" t="s">
        <v>24</v>
      </c>
      <c r="D114" t="s">
        <v>27</v>
      </c>
      <c r="E114">
        <v>3</v>
      </c>
      <c r="F114" s="2">
        <v>292.01</v>
      </c>
      <c r="G114" s="1">
        <v>45165</v>
      </c>
      <c r="H114" s="24">
        <v>45181</v>
      </c>
      <c r="I114" t="s">
        <v>20</v>
      </c>
      <c r="J114" s="2">
        <v>876.03</v>
      </c>
      <c r="K114" t="s">
        <v>1143</v>
      </c>
      <c r="L114">
        <v>2</v>
      </c>
      <c r="M114" t="s">
        <v>40</v>
      </c>
      <c r="N114" t="s">
        <v>71</v>
      </c>
      <c r="O114">
        <f t="shared" si="1"/>
        <v>2023</v>
      </c>
      <c r="P114" s="20">
        <v>45165</v>
      </c>
    </row>
    <row r="115" spans="1:16" x14ac:dyDescent="0.3">
      <c r="A115" t="s">
        <v>251</v>
      </c>
      <c r="B115" t="s">
        <v>1149</v>
      </c>
      <c r="C115" t="s">
        <v>15</v>
      </c>
      <c r="D115" t="s">
        <v>65</v>
      </c>
      <c r="E115">
        <v>7</v>
      </c>
      <c r="F115" s="2">
        <v>35.93</v>
      </c>
      <c r="G115" s="1">
        <v>45508</v>
      </c>
      <c r="H115" s="24">
        <v>45550</v>
      </c>
      <c r="I115" t="s">
        <v>12</v>
      </c>
      <c r="J115" s="2">
        <v>251.51</v>
      </c>
      <c r="K115" t="s">
        <v>136</v>
      </c>
      <c r="L115">
        <v>15</v>
      </c>
      <c r="M115" t="s">
        <v>30</v>
      </c>
      <c r="N115" t="s">
        <v>31</v>
      </c>
      <c r="O115">
        <f t="shared" si="1"/>
        <v>2024</v>
      </c>
      <c r="P115" s="20">
        <v>45508</v>
      </c>
    </row>
    <row r="116" spans="1:16" x14ac:dyDescent="0.3">
      <c r="A116" t="s">
        <v>252</v>
      </c>
      <c r="B116" t="s">
        <v>1151</v>
      </c>
      <c r="C116" t="s">
        <v>10</v>
      </c>
      <c r="D116" t="s">
        <v>27</v>
      </c>
      <c r="E116">
        <v>5</v>
      </c>
      <c r="F116" s="2">
        <v>292.01</v>
      </c>
      <c r="G116" s="1">
        <v>45054</v>
      </c>
      <c r="H116" s="24">
        <v>45095</v>
      </c>
      <c r="I116" t="s">
        <v>12</v>
      </c>
      <c r="J116" s="2">
        <v>1460.05</v>
      </c>
      <c r="K116" t="s">
        <v>1143</v>
      </c>
      <c r="L116">
        <v>19</v>
      </c>
      <c r="M116" t="s">
        <v>52</v>
      </c>
      <c r="N116" t="s">
        <v>73</v>
      </c>
      <c r="O116">
        <f t="shared" si="1"/>
        <v>2023</v>
      </c>
      <c r="P116" s="20">
        <v>45054</v>
      </c>
    </row>
    <row r="117" spans="1:16" x14ac:dyDescent="0.3">
      <c r="A117" t="s">
        <v>253</v>
      </c>
      <c r="B117" t="s">
        <v>1155</v>
      </c>
      <c r="C117" t="s">
        <v>10</v>
      </c>
      <c r="D117" t="s">
        <v>51</v>
      </c>
      <c r="E117">
        <v>2</v>
      </c>
      <c r="F117" s="2">
        <v>21.99</v>
      </c>
      <c r="G117" s="1">
        <v>45478</v>
      </c>
      <c r="H117" s="24">
        <v>45494</v>
      </c>
      <c r="I117" t="s">
        <v>12</v>
      </c>
      <c r="J117" s="2">
        <v>43.98</v>
      </c>
      <c r="K117" t="s">
        <v>1143</v>
      </c>
      <c r="L117">
        <v>4</v>
      </c>
      <c r="M117" t="s">
        <v>28</v>
      </c>
      <c r="N117" t="s">
        <v>39</v>
      </c>
      <c r="O117">
        <f t="shared" si="1"/>
        <v>2024</v>
      </c>
      <c r="P117" s="20">
        <v>45478</v>
      </c>
    </row>
    <row r="118" spans="1:16" x14ac:dyDescent="0.3">
      <c r="A118" t="s">
        <v>254</v>
      </c>
      <c r="B118" t="s">
        <v>1158</v>
      </c>
      <c r="C118" t="s">
        <v>15</v>
      </c>
      <c r="D118" t="s">
        <v>25</v>
      </c>
      <c r="E118">
        <v>10</v>
      </c>
      <c r="F118" s="2">
        <v>0.76</v>
      </c>
      <c r="G118" s="1">
        <v>45574</v>
      </c>
      <c r="H118" s="24">
        <v>45611</v>
      </c>
      <c r="I118" t="s">
        <v>20</v>
      </c>
      <c r="J118" s="2">
        <v>7.6</v>
      </c>
      <c r="K118" t="s">
        <v>1144</v>
      </c>
      <c r="L118">
        <v>7</v>
      </c>
      <c r="M118" t="s">
        <v>22</v>
      </c>
      <c r="N118" t="s">
        <v>101</v>
      </c>
      <c r="O118">
        <f t="shared" si="1"/>
        <v>2024</v>
      </c>
      <c r="P118" s="20">
        <v>45574</v>
      </c>
    </row>
    <row r="119" spans="1:16" x14ac:dyDescent="0.3">
      <c r="A119" t="s">
        <v>255</v>
      </c>
      <c r="B119" t="s">
        <v>1152</v>
      </c>
      <c r="C119" t="s">
        <v>24</v>
      </c>
      <c r="D119" t="s">
        <v>44</v>
      </c>
      <c r="E119">
        <v>3</v>
      </c>
      <c r="F119" s="2">
        <v>76.069999999999993</v>
      </c>
      <c r="G119" s="1">
        <v>45466</v>
      </c>
      <c r="H119" s="24">
        <v>45491</v>
      </c>
      <c r="I119" t="s">
        <v>20</v>
      </c>
      <c r="J119" s="2">
        <v>228.20999999999998</v>
      </c>
      <c r="K119" t="s">
        <v>136</v>
      </c>
      <c r="L119">
        <v>4</v>
      </c>
      <c r="M119" t="s">
        <v>28</v>
      </c>
      <c r="N119" t="s">
        <v>74</v>
      </c>
      <c r="O119">
        <f t="shared" si="1"/>
        <v>2024</v>
      </c>
      <c r="P119" s="20">
        <v>45466</v>
      </c>
    </row>
    <row r="120" spans="1:16" x14ac:dyDescent="0.3">
      <c r="A120" t="s">
        <v>256</v>
      </c>
      <c r="B120" t="s">
        <v>1154</v>
      </c>
      <c r="C120" t="s">
        <v>10</v>
      </c>
      <c r="D120" t="s">
        <v>44</v>
      </c>
      <c r="E120">
        <v>1</v>
      </c>
      <c r="F120" s="2">
        <v>76.069999999999993</v>
      </c>
      <c r="G120" s="1">
        <v>45692</v>
      </c>
      <c r="H120" s="24">
        <v>45730</v>
      </c>
      <c r="I120" t="s">
        <v>12</v>
      </c>
      <c r="J120" s="2">
        <v>76.069999999999993</v>
      </c>
      <c r="K120" t="s">
        <v>136</v>
      </c>
      <c r="L120">
        <v>3</v>
      </c>
      <c r="M120" t="s">
        <v>17</v>
      </c>
      <c r="N120" t="s">
        <v>102</v>
      </c>
      <c r="O120">
        <f t="shared" si="1"/>
        <v>2025</v>
      </c>
      <c r="P120" s="20">
        <v>45692</v>
      </c>
    </row>
    <row r="121" spans="1:16" x14ac:dyDescent="0.3">
      <c r="A121" t="s">
        <v>257</v>
      </c>
      <c r="B121" t="s">
        <v>1151</v>
      </c>
      <c r="C121" t="s">
        <v>24</v>
      </c>
      <c r="D121" t="s">
        <v>16</v>
      </c>
      <c r="E121">
        <v>5</v>
      </c>
      <c r="F121" s="2">
        <v>177.37</v>
      </c>
      <c r="G121" s="1">
        <v>45692</v>
      </c>
      <c r="H121" s="24">
        <v>45723</v>
      </c>
      <c r="I121" t="s">
        <v>12</v>
      </c>
      <c r="J121" s="2">
        <v>886.85</v>
      </c>
      <c r="K121" t="s">
        <v>1143</v>
      </c>
      <c r="L121">
        <v>17</v>
      </c>
      <c r="M121" t="s">
        <v>30</v>
      </c>
      <c r="N121" t="s">
        <v>43</v>
      </c>
      <c r="O121">
        <f t="shared" si="1"/>
        <v>2025</v>
      </c>
      <c r="P121" s="20">
        <v>45692</v>
      </c>
    </row>
    <row r="122" spans="1:16" x14ac:dyDescent="0.3">
      <c r="A122" t="s">
        <v>258</v>
      </c>
      <c r="B122" t="s">
        <v>1151</v>
      </c>
      <c r="C122" t="s">
        <v>24</v>
      </c>
      <c r="D122" t="s">
        <v>51</v>
      </c>
      <c r="E122">
        <v>8</v>
      </c>
      <c r="F122" s="2">
        <v>21.99</v>
      </c>
      <c r="G122" s="1">
        <v>45709</v>
      </c>
      <c r="H122" s="24">
        <v>45752</v>
      </c>
      <c r="I122" t="s">
        <v>20</v>
      </c>
      <c r="J122" s="2">
        <v>175.92</v>
      </c>
      <c r="K122" t="s">
        <v>1144</v>
      </c>
      <c r="L122">
        <v>6</v>
      </c>
      <c r="M122" t="s">
        <v>52</v>
      </c>
      <c r="N122" t="s">
        <v>103</v>
      </c>
      <c r="O122">
        <f t="shared" si="1"/>
        <v>2025</v>
      </c>
      <c r="P122" s="20">
        <v>45709</v>
      </c>
    </row>
    <row r="123" spans="1:16" x14ac:dyDescent="0.3">
      <c r="A123" t="s">
        <v>259</v>
      </c>
      <c r="B123" t="s">
        <v>1154</v>
      </c>
      <c r="C123" t="s">
        <v>10</v>
      </c>
      <c r="D123" t="s">
        <v>16</v>
      </c>
      <c r="E123">
        <v>8</v>
      </c>
      <c r="F123" s="2">
        <v>177.37</v>
      </c>
      <c r="G123" s="1">
        <v>45061</v>
      </c>
      <c r="H123" s="24">
        <v>45087</v>
      </c>
      <c r="I123" t="s">
        <v>20</v>
      </c>
      <c r="J123" s="2">
        <v>1418.96</v>
      </c>
      <c r="K123" t="s">
        <v>1143</v>
      </c>
      <c r="L123">
        <v>1</v>
      </c>
      <c r="M123" t="s">
        <v>17</v>
      </c>
      <c r="N123" t="s">
        <v>42</v>
      </c>
      <c r="O123">
        <f t="shared" si="1"/>
        <v>2023</v>
      </c>
      <c r="P123" s="20">
        <v>45061</v>
      </c>
    </row>
    <row r="124" spans="1:16" x14ac:dyDescent="0.3">
      <c r="A124" t="s">
        <v>260</v>
      </c>
      <c r="B124" t="s">
        <v>1150</v>
      </c>
      <c r="C124" t="s">
        <v>24</v>
      </c>
      <c r="D124" t="s">
        <v>51</v>
      </c>
      <c r="E124">
        <v>2</v>
      </c>
      <c r="F124" s="2">
        <v>21.99</v>
      </c>
      <c r="G124" s="1">
        <v>45399</v>
      </c>
      <c r="H124" s="24">
        <v>45440</v>
      </c>
      <c r="I124" t="s">
        <v>12</v>
      </c>
      <c r="J124" s="2">
        <v>43.98</v>
      </c>
      <c r="K124" t="s">
        <v>1144</v>
      </c>
      <c r="L124">
        <v>15</v>
      </c>
      <c r="M124" t="s">
        <v>22</v>
      </c>
      <c r="N124" t="s">
        <v>23</v>
      </c>
      <c r="O124">
        <f t="shared" si="1"/>
        <v>2024</v>
      </c>
      <c r="P124" s="20">
        <v>45399</v>
      </c>
    </row>
    <row r="125" spans="1:16" x14ac:dyDescent="0.3">
      <c r="A125" t="s">
        <v>261</v>
      </c>
      <c r="B125" t="s">
        <v>1159</v>
      </c>
      <c r="C125" t="s">
        <v>24</v>
      </c>
      <c r="D125" t="s">
        <v>65</v>
      </c>
      <c r="E125">
        <v>1</v>
      </c>
      <c r="F125" s="2">
        <v>35.93</v>
      </c>
      <c r="G125" s="1">
        <v>45954</v>
      </c>
      <c r="H125" s="24">
        <v>45980</v>
      </c>
      <c r="I125" t="s">
        <v>20</v>
      </c>
      <c r="J125" s="2">
        <v>35.93</v>
      </c>
      <c r="K125" t="s">
        <v>136</v>
      </c>
      <c r="L125">
        <v>6</v>
      </c>
      <c r="M125" t="s">
        <v>52</v>
      </c>
      <c r="N125" t="s">
        <v>76</v>
      </c>
      <c r="O125">
        <f t="shared" si="1"/>
        <v>2025</v>
      </c>
      <c r="P125" s="20">
        <v>45954</v>
      </c>
    </row>
    <row r="126" spans="1:16" x14ac:dyDescent="0.3">
      <c r="A126" t="s">
        <v>262</v>
      </c>
      <c r="B126" t="s">
        <v>1153</v>
      </c>
      <c r="C126" t="s">
        <v>19</v>
      </c>
      <c r="D126" t="s">
        <v>32</v>
      </c>
      <c r="E126">
        <v>6</v>
      </c>
      <c r="F126" s="2">
        <v>35.380000000000003</v>
      </c>
      <c r="G126" s="1">
        <v>45059</v>
      </c>
      <c r="H126" s="24">
        <v>45075</v>
      </c>
      <c r="I126" t="s">
        <v>20</v>
      </c>
      <c r="J126" s="2">
        <v>212.28000000000003</v>
      </c>
      <c r="K126" t="s">
        <v>136</v>
      </c>
      <c r="L126">
        <v>1</v>
      </c>
      <c r="M126" t="s">
        <v>40</v>
      </c>
      <c r="N126" t="s">
        <v>61</v>
      </c>
      <c r="O126">
        <f t="shared" si="1"/>
        <v>2023</v>
      </c>
      <c r="P126" s="20">
        <v>45059</v>
      </c>
    </row>
    <row r="127" spans="1:16" x14ac:dyDescent="0.3">
      <c r="A127" t="s">
        <v>263</v>
      </c>
      <c r="B127" t="s">
        <v>1153</v>
      </c>
      <c r="C127" t="s">
        <v>19</v>
      </c>
      <c r="D127" t="s">
        <v>25</v>
      </c>
      <c r="E127">
        <v>8</v>
      </c>
      <c r="F127" s="2">
        <v>0.76</v>
      </c>
      <c r="G127" s="1">
        <v>45662</v>
      </c>
      <c r="H127" s="24">
        <v>45702</v>
      </c>
      <c r="I127" t="s">
        <v>12</v>
      </c>
      <c r="J127" s="2">
        <v>6.08</v>
      </c>
      <c r="K127" t="s">
        <v>1144</v>
      </c>
      <c r="L127">
        <v>2</v>
      </c>
      <c r="M127" t="s">
        <v>52</v>
      </c>
      <c r="N127" t="s">
        <v>104</v>
      </c>
      <c r="O127">
        <f t="shared" si="1"/>
        <v>2025</v>
      </c>
      <c r="P127" s="20">
        <v>45662</v>
      </c>
    </row>
    <row r="128" spans="1:16" x14ac:dyDescent="0.3">
      <c r="A128" t="s">
        <v>264</v>
      </c>
      <c r="B128" t="s">
        <v>1152</v>
      </c>
      <c r="C128" t="s">
        <v>24</v>
      </c>
      <c r="D128" t="s">
        <v>38</v>
      </c>
      <c r="E128">
        <v>6</v>
      </c>
      <c r="F128" s="2">
        <v>3.51</v>
      </c>
      <c r="G128" s="1">
        <v>45989</v>
      </c>
      <c r="H128" s="24">
        <v>46020</v>
      </c>
      <c r="I128" t="s">
        <v>20</v>
      </c>
      <c r="J128" s="2">
        <v>21.06</v>
      </c>
      <c r="K128" t="s">
        <v>1144</v>
      </c>
      <c r="L128">
        <v>3</v>
      </c>
      <c r="M128" t="s">
        <v>30</v>
      </c>
      <c r="N128" t="s">
        <v>75</v>
      </c>
      <c r="O128">
        <f t="shared" si="1"/>
        <v>2025</v>
      </c>
      <c r="P128" s="20">
        <v>45989</v>
      </c>
    </row>
    <row r="129" spans="1:16" x14ac:dyDescent="0.3">
      <c r="A129" t="s">
        <v>265</v>
      </c>
      <c r="B129" t="s">
        <v>1152</v>
      </c>
      <c r="C129" t="s">
        <v>24</v>
      </c>
      <c r="D129" t="s">
        <v>16</v>
      </c>
      <c r="E129">
        <v>10</v>
      </c>
      <c r="F129" s="2">
        <v>177.37</v>
      </c>
      <c r="G129" s="1">
        <v>45725</v>
      </c>
      <c r="H129" s="24">
        <v>45757</v>
      </c>
      <c r="I129" t="s">
        <v>20</v>
      </c>
      <c r="J129" s="2">
        <v>1773.7</v>
      </c>
      <c r="K129" t="s">
        <v>1143</v>
      </c>
      <c r="L129">
        <v>12</v>
      </c>
      <c r="M129" t="s">
        <v>22</v>
      </c>
      <c r="N129" t="s">
        <v>93</v>
      </c>
      <c r="O129">
        <f t="shared" si="1"/>
        <v>2025</v>
      </c>
      <c r="P129" s="20">
        <v>45725</v>
      </c>
    </row>
    <row r="130" spans="1:16" x14ac:dyDescent="0.3">
      <c r="A130" t="s">
        <v>266</v>
      </c>
      <c r="B130" t="s">
        <v>1158</v>
      </c>
      <c r="C130" t="s">
        <v>15</v>
      </c>
      <c r="D130" t="s">
        <v>51</v>
      </c>
      <c r="E130">
        <v>4</v>
      </c>
      <c r="F130" s="2">
        <v>21.99</v>
      </c>
      <c r="G130" s="1">
        <v>45943</v>
      </c>
      <c r="H130" s="24">
        <v>45984</v>
      </c>
      <c r="I130" t="s">
        <v>20</v>
      </c>
      <c r="J130" s="2">
        <v>87.96</v>
      </c>
      <c r="K130" t="s">
        <v>1144</v>
      </c>
      <c r="L130">
        <v>5</v>
      </c>
      <c r="M130" t="s">
        <v>22</v>
      </c>
      <c r="N130" t="s">
        <v>93</v>
      </c>
      <c r="O130">
        <f t="shared" si="1"/>
        <v>2025</v>
      </c>
      <c r="P130" s="20">
        <v>45943</v>
      </c>
    </row>
    <row r="131" spans="1:16" x14ac:dyDescent="0.3">
      <c r="A131" t="s">
        <v>267</v>
      </c>
      <c r="B131" t="s">
        <v>1156</v>
      </c>
      <c r="C131" t="s">
        <v>24</v>
      </c>
      <c r="D131" t="s">
        <v>34</v>
      </c>
      <c r="E131">
        <v>1</v>
      </c>
      <c r="F131" s="2">
        <v>113.3</v>
      </c>
      <c r="G131" s="1">
        <v>45825</v>
      </c>
      <c r="H131" s="24">
        <v>45866</v>
      </c>
      <c r="I131" t="s">
        <v>12</v>
      </c>
      <c r="J131" s="2">
        <v>113.3</v>
      </c>
      <c r="K131" t="s">
        <v>136</v>
      </c>
      <c r="L131">
        <v>6</v>
      </c>
      <c r="M131" t="s">
        <v>52</v>
      </c>
      <c r="N131" t="s">
        <v>53</v>
      </c>
      <c r="O131">
        <f t="shared" ref="O131:O194" si="2">YEAR(G131)</f>
        <v>2025</v>
      </c>
      <c r="P131" s="20">
        <v>45825</v>
      </c>
    </row>
    <row r="132" spans="1:16" x14ac:dyDescent="0.3">
      <c r="A132" t="s">
        <v>268</v>
      </c>
      <c r="B132" t="s">
        <v>1151</v>
      </c>
      <c r="C132" t="s">
        <v>10</v>
      </c>
      <c r="D132" t="s">
        <v>27</v>
      </c>
      <c r="E132">
        <v>5</v>
      </c>
      <c r="F132" s="2">
        <v>292.01</v>
      </c>
      <c r="G132" s="1">
        <v>45989</v>
      </c>
      <c r="H132" s="24">
        <v>46025</v>
      </c>
      <c r="I132" t="s">
        <v>20</v>
      </c>
      <c r="J132" s="2">
        <v>1460.05</v>
      </c>
      <c r="K132" t="s">
        <v>1143</v>
      </c>
      <c r="L132">
        <v>10</v>
      </c>
      <c r="M132" t="s">
        <v>48</v>
      </c>
      <c r="N132" t="s">
        <v>91</v>
      </c>
      <c r="O132">
        <f t="shared" si="2"/>
        <v>2025</v>
      </c>
      <c r="P132" s="20">
        <v>45989</v>
      </c>
    </row>
    <row r="133" spans="1:16" x14ac:dyDescent="0.3">
      <c r="A133" t="s">
        <v>269</v>
      </c>
      <c r="B133" t="s">
        <v>1159</v>
      </c>
      <c r="C133" t="s">
        <v>24</v>
      </c>
      <c r="D133" t="s">
        <v>16</v>
      </c>
      <c r="E133">
        <v>8</v>
      </c>
      <c r="F133" s="2">
        <v>177.37</v>
      </c>
      <c r="G133" s="1">
        <v>45287</v>
      </c>
      <c r="H133" s="24">
        <v>45320</v>
      </c>
      <c r="I133" t="s">
        <v>12</v>
      </c>
      <c r="J133" s="2">
        <v>1418.96</v>
      </c>
      <c r="K133" t="s">
        <v>1143</v>
      </c>
      <c r="L133">
        <v>4</v>
      </c>
      <c r="M133" t="s">
        <v>80</v>
      </c>
      <c r="N133" t="s">
        <v>105</v>
      </c>
      <c r="O133">
        <f t="shared" si="2"/>
        <v>2023</v>
      </c>
      <c r="P133" s="20">
        <v>45287</v>
      </c>
    </row>
    <row r="134" spans="1:16" x14ac:dyDescent="0.3">
      <c r="A134" t="s">
        <v>270</v>
      </c>
      <c r="B134" t="s">
        <v>1154</v>
      </c>
      <c r="C134" t="s">
        <v>24</v>
      </c>
      <c r="D134" t="s">
        <v>27</v>
      </c>
      <c r="E134">
        <v>6</v>
      </c>
      <c r="F134" s="2">
        <v>292.01</v>
      </c>
      <c r="G134" s="1">
        <v>45519</v>
      </c>
      <c r="H134" s="24">
        <v>45539</v>
      </c>
      <c r="I134" t="s">
        <v>20</v>
      </c>
      <c r="J134" s="2">
        <v>1752.06</v>
      </c>
      <c r="K134" t="s">
        <v>1143</v>
      </c>
      <c r="L134">
        <v>0</v>
      </c>
      <c r="M134" t="s">
        <v>80</v>
      </c>
      <c r="N134" t="s">
        <v>106</v>
      </c>
      <c r="O134">
        <f t="shared" si="2"/>
        <v>2024</v>
      </c>
      <c r="P134" s="20">
        <v>45519</v>
      </c>
    </row>
    <row r="135" spans="1:16" x14ac:dyDescent="0.3">
      <c r="A135" t="s">
        <v>271</v>
      </c>
      <c r="B135" t="s">
        <v>1151</v>
      </c>
      <c r="C135" t="s">
        <v>10</v>
      </c>
      <c r="D135" t="s">
        <v>34</v>
      </c>
      <c r="E135">
        <v>7</v>
      </c>
      <c r="F135" s="2">
        <v>113.3</v>
      </c>
      <c r="G135" s="1">
        <v>45331</v>
      </c>
      <c r="H135" s="24">
        <v>45365</v>
      </c>
      <c r="I135" t="s">
        <v>12</v>
      </c>
      <c r="J135" s="2">
        <v>793.1</v>
      </c>
      <c r="K135" t="s">
        <v>136</v>
      </c>
      <c r="L135">
        <v>11</v>
      </c>
      <c r="M135" t="s">
        <v>35</v>
      </c>
      <c r="N135" t="s">
        <v>50</v>
      </c>
      <c r="O135">
        <f t="shared" si="2"/>
        <v>2024</v>
      </c>
      <c r="P135" s="20">
        <v>45331</v>
      </c>
    </row>
    <row r="136" spans="1:16" x14ac:dyDescent="0.3">
      <c r="A136" t="s">
        <v>272</v>
      </c>
      <c r="B136" t="s">
        <v>1156</v>
      </c>
      <c r="C136" t="s">
        <v>24</v>
      </c>
      <c r="D136" t="s">
        <v>51</v>
      </c>
      <c r="E136">
        <v>8</v>
      </c>
      <c r="F136" s="2">
        <v>21.99</v>
      </c>
      <c r="G136" s="1">
        <v>45543</v>
      </c>
      <c r="H136" s="24">
        <v>45583</v>
      </c>
      <c r="I136" t="s">
        <v>12</v>
      </c>
      <c r="J136" s="2">
        <v>175.92</v>
      </c>
      <c r="K136" t="s">
        <v>1144</v>
      </c>
      <c r="L136">
        <v>1</v>
      </c>
      <c r="M136" t="s">
        <v>17</v>
      </c>
      <c r="N136" t="s">
        <v>18</v>
      </c>
      <c r="O136">
        <f t="shared" si="2"/>
        <v>2024</v>
      </c>
      <c r="P136" s="20">
        <v>45543</v>
      </c>
    </row>
    <row r="137" spans="1:16" x14ac:dyDescent="0.3">
      <c r="A137" t="s">
        <v>273</v>
      </c>
      <c r="B137" t="s">
        <v>1150</v>
      </c>
      <c r="C137" t="s">
        <v>24</v>
      </c>
      <c r="D137" t="s">
        <v>32</v>
      </c>
      <c r="E137">
        <v>2</v>
      </c>
      <c r="F137" s="2">
        <v>35.380000000000003</v>
      </c>
      <c r="G137" s="1">
        <v>45252</v>
      </c>
      <c r="H137" s="24">
        <v>45272</v>
      </c>
      <c r="I137" t="s">
        <v>20</v>
      </c>
      <c r="J137" s="2">
        <v>70.760000000000005</v>
      </c>
      <c r="K137" t="s">
        <v>136</v>
      </c>
      <c r="L137">
        <v>2</v>
      </c>
      <c r="M137" t="s">
        <v>28</v>
      </c>
      <c r="N137" t="s">
        <v>107</v>
      </c>
      <c r="O137">
        <f t="shared" si="2"/>
        <v>2023</v>
      </c>
      <c r="P137" s="20">
        <v>45252</v>
      </c>
    </row>
    <row r="138" spans="1:16" x14ac:dyDescent="0.3">
      <c r="A138" t="s">
        <v>274</v>
      </c>
      <c r="B138" t="s">
        <v>1150</v>
      </c>
      <c r="C138" t="s">
        <v>24</v>
      </c>
      <c r="D138" t="s">
        <v>32</v>
      </c>
      <c r="E138">
        <v>2</v>
      </c>
      <c r="F138" s="2">
        <v>35.380000000000003</v>
      </c>
      <c r="G138" s="1">
        <v>45888</v>
      </c>
      <c r="H138" s="24">
        <v>45933</v>
      </c>
      <c r="I138" t="s">
        <v>12</v>
      </c>
      <c r="J138" s="2">
        <v>70.760000000000005</v>
      </c>
      <c r="K138" t="s">
        <v>136</v>
      </c>
      <c r="L138">
        <v>11</v>
      </c>
      <c r="M138" t="s">
        <v>40</v>
      </c>
      <c r="N138" t="s">
        <v>108</v>
      </c>
      <c r="O138">
        <f t="shared" si="2"/>
        <v>2025</v>
      </c>
      <c r="P138" s="20">
        <v>45888</v>
      </c>
    </row>
    <row r="139" spans="1:16" x14ac:dyDescent="0.3">
      <c r="A139" t="s">
        <v>275</v>
      </c>
      <c r="B139" t="s">
        <v>1156</v>
      </c>
      <c r="C139" t="s">
        <v>24</v>
      </c>
      <c r="D139" t="s">
        <v>38</v>
      </c>
      <c r="E139">
        <v>1</v>
      </c>
      <c r="F139" s="2">
        <v>3.51</v>
      </c>
      <c r="G139" s="1">
        <v>45992</v>
      </c>
      <c r="H139" s="24">
        <v>46009</v>
      </c>
      <c r="I139" t="s">
        <v>20</v>
      </c>
      <c r="J139" s="2">
        <v>3.51</v>
      </c>
      <c r="K139" t="s">
        <v>1144</v>
      </c>
      <c r="L139">
        <v>9</v>
      </c>
      <c r="M139" t="s">
        <v>52</v>
      </c>
      <c r="N139" t="s">
        <v>73</v>
      </c>
      <c r="O139">
        <f t="shared" si="2"/>
        <v>2025</v>
      </c>
      <c r="P139" s="20">
        <v>45992</v>
      </c>
    </row>
    <row r="140" spans="1:16" x14ac:dyDescent="0.3">
      <c r="A140" t="s">
        <v>276</v>
      </c>
      <c r="B140" t="s">
        <v>1156</v>
      </c>
      <c r="C140" t="s">
        <v>24</v>
      </c>
      <c r="D140" t="s">
        <v>44</v>
      </c>
      <c r="E140">
        <v>6</v>
      </c>
      <c r="F140" s="2">
        <v>76.069999999999993</v>
      </c>
      <c r="G140" s="1">
        <v>45789</v>
      </c>
      <c r="H140" s="24">
        <v>45826</v>
      </c>
      <c r="I140" t="s">
        <v>12</v>
      </c>
      <c r="J140" s="2">
        <v>456.41999999999996</v>
      </c>
      <c r="K140" t="s">
        <v>1144</v>
      </c>
      <c r="L140">
        <v>16</v>
      </c>
      <c r="M140" t="s">
        <v>30</v>
      </c>
      <c r="N140" t="s">
        <v>62</v>
      </c>
      <c r="O140">
        <f t="shared" si="2"/>
        <v>2025</v>
      </c>
      <c r="P140" s="20">
        <v>45789</v>
      </c>
    </row>
    <row r="141" spans="1:16" x14ac:dyDescent="0.3">
      <c r="A141" t="s">
        <v>277</v>
      </c>
      <c r="B141" t="s">
        <v>1152</v>
      </c>
      <c r="C141" t="s">
        <v>24</v>
      </c>
      <c r="D141" t="s">
        <v>27</v>
      </c>
      <c r="E141">
        <v>10</v>
      </c>
      <c r="F141" s="2">
        <v>292.01</v>
      </c>
      <c r="G141" s="1">
        <v>45631</v>
      </c>
      <c r="H141" s="24">
        <v>45652</v>
      </c>
      <c r="I141" t="s">
        <v>20</v>
      </c>
      <c r="J141" s="2">
        <v>2920.1</v>
      </c>
      <c r="K141" t="s">
        <v>1143</v>
      </c>
      <c r="L141">
        <v>1</v>
      </c>
      <c r="M141" t="s">
        <v>52</v>
      </c>
      <c r="N141" t="s">
        <v>104</v>
      </c>
      <c r="O141">
        <f t="shared" si="2"/>
        <v>2024</v>
      </c>
      <c r="P141" s="20">
        <v>45631</v>
      </c>
    </row>
    <row r="142" spans="1:16" x14ac:dyDescent="0.3">
      <c r="A142" t="s">
        <v>278</v>
      </c>
      <c r="B142" t="s">
        <v>1153</v>
      </c>
      <c r="C142" t="s">
        <v>19</v>
      </c>
      <c r="D142" t="s">
        <v>16</v>
      </c>
      <c r="E142">
        <v>4</v>
      </c>
      <c r="F142" s="2">
        <v>177.37</v>
      </c>
      <c r="G142" s="1">
        <v>45374</v>
      </c>
      <c r="H142" s="24">
        <v>45416</v>
      </c>
      <c r="I142" t="s">
        <v>20</v>
      </c>
      <c r="J142" s="2">
        <v>709.48</v>
      </c>
      <c r="K142" t="s">
        <v>1143</v>
      </c>
      <c r="L142">
        <v>17</v>
      </c>
      <c r="M142" t="s">
        <v>13</v>
      </c>
      <c r="N142" t="s">
        <v>84</v>
      </c>
      <c r="O142">
        <f t="shared" si="2"/>
        <v>2024</v>
      </c>
      <c r="P142" s="20">
        <v>45374</v>
      </c>
    </row>
    <row r="143" spans="1:16" x14ac:dyDescent="0.3">
      <c r="A143" t="s">
        <v>279</v>
      </c>
      <c r="B143" t="s">
        <v>1150</v>
      </c>
      <c r="C143" t="s">
        <v>24</v>
      </c>
      <c r="D143" t="s">
        <v>11</v>
      </c>
      <c r="E143">
        <v>4</v>
      </c>
      <c r="F143" s="2">
        <v>226.86</v>
      </c>
      <c r="G143" s="1">
        <v>45949</v>
      </c>
      <c r="H143" s="24">
        <v>45981</v>
      </c>
      <c r="I143" t="s">
        <v>20</v>
      </c>
      <c r="J143" s="2">
        <v>907.44</v>
      </c>
      <c r="K143" t="s">
        <v>136</v>
      </c>
      <c r="L143">
        <v>2</v>
      </c>
      <c r="M143" t="s">
        <v>30</v>
      </c>
      <c r="N143" t="s">
        <v>88</v>
      </c>
      <c r="O143">
        <f t="shared" si="2"/>
        <v>2025</v>
      </c>
      <c r="P143" s="20">
        <v>45949</v>
      </c>
    </row>
    <row r="144" spans="1:16" x14ac:dyDescent="0.3">
      <c r="A144" t="s">
        <v>280</v>
      </c>
      <c r="B144" t="s">
        <v>1159</v>
      </c>
      <c r="C144" t="s">
        <v>24</v>
      </c>
      <c r="D144" t="s">
        <v>51</v>
      </c>
      <c r="E144">
        <v>7</v>
      </c>
      <c r="F144" s="2">
        <v>21.99</v>
      </c>
      <c r="G144" s="1">
        <v>45488</v>
      </c>
      <c r="H144" s="24">
        <v>45520</v>
      </c>
      <c r="I144" t="s">
        <v>20</v>
      </c>
      <c r="J144" s="2">
        <v>153.92999999999998</v>
      </c>
      <c r="K144" t="s">
        <v>1144</v>
      </c>
      <c r="L144">
        <v>6</v>
      </c>
      <c r="M144" t="s">
        <v>28</v>
      </c>
      <c r="N144" t="s">
        <v>74</v>
      </c>
      <c r="O144">
        <f t="shared" si="2"/>
        <v>2024</v>
      </c>
      <c r="P144" s="20">
        <v>45488</v>
      </c>
    </row>
    <row r="145" spans="1:16" x14ac:dyDescent="0.3">
      <c r="A145" t="s">
        <v>281</v>
      </c>
      <c r="B145" t="s">
        <v>1157</v>
      </c>
      <c r="C145" t="s">
        <v>10</v>
      </c>
      <c r="D145" t="s">
        <v>27</v>
      </c>
      <c r="E145">
        <v>7</v>
      </c>
      <c r="F145" s="2">
        <v>292.01</v>
      </c>
      <c r="G145" s="1">
        <v>45499</v>
      </c>
      <c r="H145" s="24">
        <v>45525</v>
      </c>
      <c r="I145" t="s">
        <v>20</v>
      </c>
      <c r="J145" s="2">
        <v>2044.07</v>
      </c>
      <c r="K145" t="s">
        <v>1143</v>
      </c>
      <c r="L145">
        <v>1</v>
      </c>
      <c r="M145" t="s">
        <v>40</v>
      </c>
      <c r="N145" t="s">
        <v>109</v>
      </c>
      <c r="O145">
        <f t="shared" si="2"/>
        <v>2024</v>
      </c>
      <c r="P145" s="20">
        <v>45499</v>
      </c>
    </row>
    <row r="146" spans="1:16" x14ac:dyDescent="0.3">
      <c r="A146" t="s">
        <v>282</v>
      </c>
      <c r="B146" t="s">
        <v>1149</v>
      </c>
      <c r="C146" t="s">
        <v>15</v>
      </c>
      <c r="D146" t="s">
        <v>27</v>
      </c>
      <c r="E146">
        <v>6</v>
      </c>
      <c r="F146" s="2">
        <v>292.01</v>
      </c>
      <c r="G146" s="1">
        <v>45881</v>
      </c>
      <c r="H146" s="24">
        <v>45908</v>
      </c>
      <c r="I146" t="s">
        <v>12</v>
      </c>
      <c r="J146" s="2">
        <v>1752.06</v>
      </c>
      <c r="K146" t="s">
        <v>1143</v>
      </c>
      <c r="L146">
        <v>17</v>
      </c>
      <c r="M146" t="s">
        <v>13</v>
      </c>
      <c r="N146" t="s">
        <v>72</v>
      </c>
      <c r="O146">
        <f t="shared" si="2"/>
        <v>2025</v>
      </c>
      <c r="P146" s="20">
        <v>45881</v>
      </c>
    </row>
    <row r="147" spans="1:16" x14ac:dyDescent="0.3">
      <c r="A147" t="s">
        <v>283</v>
      </c>
      <c r="B147" t="s">
        <v>1156</v>
      </c>
      <c r="C147" t="s">
        <v>24</v>
      </c>
      <c r="D147" t="s">
        <v>32</v>
      </c>
      <c r="E147">
        <v>8</v>
      </c>
      <c r="F147" s="2">
        <v>35.380000000000003</v>
      </c>
      <c r="G147" s="1">
        <v>45552</v>
      </c>
      <c r="H147" s="24">
        <v>45576</v>
      </c>
      <c r="I147" t="s">
        <v>20</v>
      </c>
      <c r="J147" s="2">
        <v>283.04000000000002</v>
      </c>
      <c r="K147" t="s">
        <v>136</v>
      </c>
      <c r="L147">
        <v>15</v>
      </c>
      <c r="M147" t="s">
        <v>80</v>
      </c>
      <c r="N147" t="s">
        <v>110</v>
      </c>
      <c r="O147">
        <f t="shared" si="2"/>
        <v>2024</v>
      </c>
      <c r="P147" s="20">
        <v>45552</v>
      </c>
    </row>
    <row r="148" spans="1:16" x14ac:dyDescent="0.3">
      <c r="A148" t="s">
        <v>284</v>
      </c>
      <c r="B148" t="s">
        <v>1156</v>
      </c>
      <c r="C148" t="s">
        <v>24</v>
      </c>
      <c r="D148" t="s">
        <v>16</v>
      </c>
      <c r="E148">
        <v>1</v>
      </c>
      <c r="F148" s="2">
        <v>177.37</v>
      </c>
      <c r="G148" s="1">
        <v>45876</v>
      </c>
      <c r="H148" s="24">
        <v>45904</v>
      </c>
      <c r="I148" t="s">
        <v>12</v>
      </c>
      <c r="J148" s="2">
        <v>177.37</v>
      </c>
      <c r="K148" t="s">
        <v>1143</v>
      </c>
      <c r="L148">
        <v>2</v>
      </c>
      <c r="M148" t="s">
        <v>30</v>
      </c>
      <c r="N148" t="s">
        <v>75</v>
      </c>
      <c r="O148">
        <f t="shared" si="2"/>
        <v>2025</v>
      </c>
      <c r="P148" s="20">
        <v>45876</v>
      </c>
    </row>
    <row r="149" spans="1:16" x14ac:dyDescent="0.3">
      <c r="A149" t="s">
        <v>285</v>
      </c>
      <c r="B149" t="s">
        <v>1159</v>
      </c>
      <c r="C149" t="s">
        <v>24</v>
      </c>
      <c r="D149" t="s">
        <v>16</v>
      </c>
      <c r="E149">
        <v>8</v>
      </c>
      <c r="F149" s="2">
        <v>177.37</v>
      </c>
      <c r="G149" s="1">
        <v>45690</v>
      </c>
      <c r="H149" s="24">
        <v>45709</v>
      </c>
      <c r="I149" t="s">
        <v>20</v>
      </c>
      <c r="J149" s="2">
        <v>1418.96</v>
      </c>
      <c r="K149" t="s">
        <v>1143</v>
      </c>
      <c r="L149">
        <v>8</v>
      </c>
      <c r="M149" t="s">
        <v>80</v>
      </c>
      <c r="N149" t="s">
        <v>89</v>
      </c>
      <c r="O149">
        <f t="shared" si="2"/>
        <v>2025</v>
      </c>
      <c r="P149" s="20">
        <v>45690</v>
      </c>
    </row>
    <row r="150" spans="1:16" x14ac:dyDescent="0.3">
      <c r="A150" t="s">
        <v>286</v>
      </c>
      <c r="B150" t="s">
        <v>1149</v>
      </c>
      <c r="C150" t="s">
        <v>19</v>
      </c>
      <c r="D150" t="s">
        <v>34</v>
      </c>
      <c r="E150">
        <v>1</v>
      </c>
      <c r="F150" s="2">
        <v>113.3</v>
      </c>
      <c r="G150" s="1">
        <v>45530</v>
      </c>
      <c r="H150" s="24">
        <v>45552</v>
      </c>
      <c r="I150" t="s">
        <v>20</v>
      </c>
      <c r="J150" s="2">
        <v>113.3</v>
      </c>
      <c r="K150" t="s">
        <v>136</v>
      </c>
      <c r="L150">
        <v>3</v>
      </c>
      <c r="M150" t="s">
        <v>13</v>
      </c>
      <c r="N150" t="s">
        <v>85</v>
      </c>
      <c r="O150">
        <f t="shared" si="2"/>
        <v>2024</v>
      </c>
      <c r="P150" s="20">
        <v>45530</v>
      </c>
    </row>
    <row r="151" spans="1:16" x14ac:dyDescent="0.3">
      <c r="A151" t="s">
        <v>287</v>
      </c>
      <c r="B151" t="s">
        <v>1155</v>
      </c>
      <c r="C151" t="s">
        <v>10</v>
      </c>
      <c r="D151" t="s">
        <v>11</v>
      </c>
      <c r="E151">
        <v>10</v>
      </c>
      <c r="F151" s="2">
        <v>226.86</v>
      </c>
      <c r="G151" s="1">
        <v>45400</v>
      </c>
      <c r="H151" s="24">
        <v>45444</v>
      </c>
      <c r="I151" t="s">
        <v>20</v>
      </c>
      <c r="J151" s="2">
        <v>2268.6000000000004</v>
      </c>
      <c r="K151" t="s">
        <v>136</v>
      </c>
      <c r="L151">
        <v>0</v>
      </c>
      <c r="M151" t="s">
        <v>28</v>
      </c>
      <c r="N151" t="s">
        <v>111</v>
      </c>
      <c r="O151">
        <f t="shared" si="2"/>
        <v>2024</v>
      </c>
      <c r="P151" s="20">
        <v>45400</v>
      </c>
    </row>
    <row r="152" spans="1:16" x14ac:dyDescent="0.3">
      <c r="A152" t="s">
        <v>288</v>
      </c>
      <c r="B152" t="s">
        <v>1158</v>
      </c>
      <c r="C152" t="s">
        <v>15</v>
      </c>
      <c r="D152" t="s">
        <v>11</v>
      </c>
      <c r="E152">
        <v>8</v>
      </c>
      <c r="F152" s="2">
        <v>226.86</v>
      </c>
      <c r="G152" s="1">
        <v>45125</v>
      </c>
      <c r="H152" s="24">
        <v>45170</v>
      </c>
      <c r="I152" t="s">
        <v>20</v>
      </c>
      <c r="J152" s="2">
        <v>1814.88</v>
      </c>
      <c r="K152" t="s">
        <v>136</v>
      </c>
      <c r="L152">
        <v>3</v>
      </c>
      <c r="M152" t="s">
        <v>80</v>
      </c>
      <c r="N152" t="s">
        <v>89</v>
      </c>
      <c r="O152">
        <f t="shared" si="2"/>
        <v>2023</v>
      </c>
      <c r="P152" s="20">
        <v>45125</v>
      </c>
    </row>
    <row r="153" spans="1:16" x14ac:dyDescent="0.3">
      <c r="A153" t="s">
        <v>289</v>
      </c>
      <c r="B153" t="s">
        <v>1154</v>
      </c>
      <c r="C153" t="s">
        <v>24</v>
      </c>
      <c r="D153" t="s">
        <v>51</v>
      </c>
      <c r="E153">
        <v>5</v>
      </c>
      <c r="F153" s="2">
        <v>21.99</v>
      </c>
      <c r="G153" s="1">
        <v>45022</v>
      </c>
      <c r="H153" s="24">
        <v>45060</v>
      </c>
      <c r="I153" t="s">
        <v>20</v>
      </c>
      <c r="J153" s="2">
        <v>109.94999999999999</v>
      </c>
      <c r="K153" t="s">
        <v>1144</v>
      </c>
      <c r="L153">
        <v>12</v>
      </c>
      <c r="M153" t="s">
        <v>40</v>
      </c>
      <c r="N153" t="s">
        <v>63</v>
      </c>
      <c r="O153">
        <f t="shared" si="2"/>
        <v>2023</v>
      </c>
      <c r="P153" s="20">
        <v>45022</v>
      </c>
    </row>
    <row r="154" spans="1:16" x14ac:dyDescent="0.3">
      <c r="A154" t="s">
        <v>290</v>
      </c>
      <c r="B154" t="s">
        <v>1155</v>
      </c>
      <c r="C154" t="s">
        <v>10</v>
      </c>
      <c r="D154" t="s">
        <v>34</v>
      </c>
      <c r="E154">
        <v>3</v>
      </c>
      <c r="F154" s="2">
        <v>113.3</v>
      </c>
      <c r="G154" s="1">
        <v>45894</v>
      </c>
      <c r="H154" s="24">
        <v>45927</v>
      </c>
      <c r="I154" t="s">
        <v>12</v>
      </c>
      <c r="J154" s="2">
        <v>339.9</v>
      </c>
      <c r="K154" t="s">
        <v>136</v>
      </c>
      <c r="L154">
        <v>11</v>
      </c>
      <c r="M154" t="s">
        <v>13</v>
      </c>
      <c r="N154" t="s">
        <v>85</v>
      </c>
      <c r="O154">
        <f t="shared" si="2"/>
        <v>2025</v>
      </c>
      <c r="P154" s="20">
        <v>45894</v>
      </c>
    </row>
    <row r="155" spans="1:16" x14ac:dyDescent="0.3">
      <c r="A155" t="s">
        <v>291</v>
      </c>
      <c r="B155" t="s">
        <v>1159</v>
      </c>
      <c r="C155" t="s">
        <v>24</v>
      </c>
      <c r="D155" t="s">
        <v>65</v>
      </c>
      <c r="E155">
        <v>9</v>
      </c>
      <c r="F155" s="2">
        <v>35.93</v>
      </c>
      <c r="G155" s="1">
        <v>45398</v>
      </c>
      <c r="H155" s="24">
        <v>45436</v>
      </c>
      <c r="I155" t="s">
        <v>12</v>
      </c>
      <c r="J155" s="2">
        <v>323.37</v>
      </c>
      <c r="K155" t="s">
        <v>136</v>
      </c>
      <c r="L155">
        <v>0</v>
      </c>
      <c r="M155" t="s">
        <v>28</v>
      </c>
      <c r="N155" t="s">
        <v>107</v>
      </c>
      <c r="O155">
        <f t="shared" si="2"/>
        <v>2024</v>
      </c>
      <c r="P155" s="20">
        <v>45398</v>
      </c>
    </row>
    <row r="156" spans="1:16" x14ac:dyDescent="0.3">
      <c r="A156" t="s">
        <v>292</v>
      </c>
      <c r="B156" t="s">
        <v>1153</v>
      </c>
      <c r="C156" t="s">
        <v>19</v>
      </c>
      <c r="D156" t="s">
        <v>38</v>
      </c>
      <c r="E156">
        <v>8</v>
      </c>
      <c r="F156" s="2">
        <v>3.51</v>
      </c>
      <c r="G156" s="1">
        <v>45589</v>
      </c>
      <c r="H156" s="24">
        <v>45634</v>
      </c>
      <c r="I156" t="s">
        <v>12</v>
      </c>
      <c r="J156" s="2">
        <v>28.08</v>
      </c>
      <c r="K156" t="s">
        <v>1144</v>
      </c>
      <c r="L156">
        <v>17</v>
      </c>
      <c r="M156" t="s">
        <v>13</v>
      </c>
      <c r="N156" t="s">
        <v>85</v>
      </c>
      <c r="O156">
        <f t="shared" si="2"/>
        <v>2024</v>
      </c>
      <c r="P156" s="20">
        <v>45589</v>
      </c>
    </row>
    <row r="157" spans="1:16" x14ac:dyDescent="0.3">
      <c r="A157" t="s">
        <v>293</v>
      </c>
      <c r="B157" t="s">
        <v>1155</v>
      </c>
      <c r="C157" t="s">
        <v>10</v>
      </c>
      <c r="D157" t="s">
        <v>34</v>
      </c>
      <c r="E157">
        <v>6</v>
      </c>
      <c r="F157" s="2">
        <v>113.3</v>
      </c>
      <c r="G157" s="1">
        <v>45751</v>
      </c>
      <c r="H157" s="24">
        <v>45794</v>
      </c>
      <c r="I157" t="s">
        <v>20</v>
      </c>
      <c r="J157" s="2">
        <v>679.8</v>
      </c>
      <c r="K157" t="s">
        <v>136</v>
      </c>
      <c r="L157">
        <v>9</v>
      </c>
      <c r="M157" t="s">
        <v>80</v>
      </c>
      <c r="N157" t="s">
        <v>110</v>
      </c>
      <c r="O157">
        <f t="shared" si="2"/>
        <v>2025</v>
      </c>
      <c r="P157" s="20">
        <v>45751</v>
      </c>
    </row>
    <row r="158" spans="1:16" x14ac:dyDescent="0.3">
      <c r="A158" t="s">
        <v>294</v>
      </c>
      <c r="B158" t="s">
        <v>1149</v>
      </c>
      <c r="C158" t="s">
        <v>19</v>
      </c>
      <c r="D158" t="s">
        <v>51</v>
      </c>
      <c r="E158">
        <v>2</v>
      </c>
      <c r="F158" s="2">
        <v>21.99</v>
      </c>
      <c r="G158" s="1">
        <v>45521</v>
      </c>
      <c r="H158" s="24">
        <v>45543</v>
      </c>
      <c r="I158" t="s">
        <v>12</v>
      </c>
      <c r="J158" s="2">
        <v>43.98</v>
      </c>
      <c r="K158" t="s">
        <v>1144</v>
      </c>
      <c r="L158">
        <v>3</v>
      </c>
      <c r="M158" t="s">
        <v>35</v>
      </c>
      <c r="N158" t="s">
        <v>82</v>
      </c>
      <c r="O158">
        <f t="shared" si="2"/>
        <v>2024</v>
      </c>
      <c r="P158" s="20">
        <v>45521</v>
      </c>
    </row>
    <row r="159" spans="1:16" x14ac:dyDescent="0.3">
      <c r="A159" t="s">
        <v>295</v>
      </c>
      <c r="B159" t="s">
        <v>1154</v>
      </c>
      <c r="C159" t="s">
        <v>10</v>
      </c>
      <c r="D159" t="s">
        <v>25</v>
      </c>
      <c r="E159">
        <v>4</v>
      </c>
      <c r="F159" s="2">
        <v>0.76</v>
      </c>
      <c r="G159" s="1">
        <v>45551</v>
      </c>
      <c r="H159" s="24">
        <v>45571</v>
      </c>
      <c r="I159" t="s">
        <v>12</v>
      </c>
      <c r="J159" s="2">
        <v>3.04</v>
      </c>
      <c r="K159" t="s">
        <v>1144</v>
      </c>
      <c r="L159">
        <v>6</v>
      </c>
      <c r="M159" t="s">
        <v>28</v>
      </c>
      <c r="N159" t="s">
        <v>99</v>
      </c>
      <c r="O159">
        <f t="shared" si="2"/>
        <v>2024</v>
      </c>
      <c r="P159" s="20">
        <v>45551</v>
      </c>
    </row>
    <row r="160" spans="1:16" x14ac:dyDescent="0.3">
      <c r="A160" t="s">
        <v>296</v>
      </c>
      <c r="B160" t="s">
        <v>1154</v>
      </c>
      <c r="C160" t="s">
        <v>10</v>
      </c>
      <c r="D160" t="s">
        <v>25</v>
      </c>
      <c r="E160">
        <v>8</v>
      </c>
      <c r="F160" s="2">
        <v>0.76</v>
      </c>
      <c r="G160" s="1">
        <v>44971</v>
      </c>
      <c r="H160" s="24">
        <v>44997</v>
      </c>
      <c r="I160" t="s">
        <v>12</v>
      </c>
      <c r="J160" s="2">
        <v>6.08</v>
      </c>
      <c r="K160" t="s">
        <v>1144</v>
      </c>
      <c r="L160">
        <v>7</v>
      </c>
      <c r="M160" t="s">
        <v>13</v>
      </c>
      <c r="N160" t="s">
        <v>26</v>
      </c>
      <c r="O160">
        <f t="shared" si="2"/>
        <v>2023</v>
      </c>
      <c r="P160" s="20">
        <v>44971</v>
      </c>
    </row>
    <row r="161" spans="1:16" x14ac:dyDescent="0.3">
      <c r="A161" t="s">
        <v>297</v>
      </c>
      <c r="B161" t="s">
        <v>1149</v>
      </c>
      <c r="C161" t="s">
        <v>19</v>
      </c>
      <c r="D161" t="s">
        <v>27</v>
      </c>
      <c r="E161">
        <v>7</v>
      </c>
      <c r="F161" s="2">
        <v>292.01</v>
      </c>
      <c r="G161" s="1">
        <v>44956</v>
      </c>
      <c r="H161" s="24">
        <v>44976</v>
      </c>
      <c r="I161" t="s">
        <v>20</v>
      </c>
      <c r="J161" s="2">
        <v>2044.07</v>
      </c>
      <c r="K161" t="s">
        <v>1143</v>
      </c>
      <c r="L161">
        <v>14</v>
      </c>
      <c r="M161" t="s">
        <v>35</v>
      </c>
      <c r="N161" t="s">
        <v>100</v>
      </c>
      <c r="O161">
        <f t="shared" si="2"/>
        <v>2023</v>
      </c>
      <c r="P161" s="20">
        <v>44956</v>
      </c>
    </row>
    <row r="162" spans="1:16" x14ac:dyDescent="0.3">
      <c r="A162" t="s">
        <v>298</v>
      </c>
      <c r="B162" t="s">
        <v>1155</v>
      </c>
      <c r="C162" t="s">
        <v>10</v>
      </c>
      <c r="D162" t="s">
        <v>44</v>
      </c>
      <c r="E162">
        <v>3</v>
      </c>
      <c r="F162" s="2">
        <v>76.069999999999993</v>
      </c>
      <c r="G162" s="1">
        <v>45792</v>
      </c>
      <c r="H162" s="24">
        <v>45836</v>
      </c>
      <c r="I162" t="s">
        <v>20</v>
      </c>
      <c r="J162" s="2">
        <v>228.20999999999998</v>
      </c>
      <c r="K162" t="s">
        <v>136</v>
      </c>
      <c r="L162">
        <v>5</v>
      </c>
      <c r="M162" t="s">
        <v>13</v>
      </c>
      <c r="N162" t="s">
        <v>69</v>
      </c>
      <c r="O162">
        <f t="shared" si="2"/>
        <v>2025</v>
      </c>
      <c r="P162" s="20">
        <v>45792</v>
      </c>
    </row>
    <row r="163" spans="1:16" x14ac:dyDescent="0.3">
      <c r="A163" t="s">
        <v>299</v>
      </c>
      <c r="B163" t="s">
        <v>1154</v>
      </c>
      <c r="C163" t="s">
        <v>10</v>
      </c>
      <c r="D163" t="s">
        <v>16</v>
      </c>
      <c r="E163">
        <v>4</v>
      </c>
      <c r="F163" s="2">
        <v>177.37</v>
      </c>
      <c r="G163" s="1">
        <v>45734</v>
      </c>
      <c r="H163" s="24">
        <v>45778</v>
      </c>
      <c r="I163" t="s">
        <v>12</v>
      </c>
      <c r="J163" s="2">
        <v>709.48</v>
      </c>
      <c r="K163" t="s">
        <v>1143</v>
      </c>
      <c r="L163">
        <v>4</v>
      </c>
      <c r="M163" t="s">
        <v>22</v>
      </c>
      <c r="N163" t="s">
        <v>112</v>
      </c>
      <c r="O163">
        <f t="shared" si="2"/>
        <v>2025</v>
      </c>
      <c r="P163" s="20">
        <v>45734</v>
      </c>
    </row>
    <row r="164" spans="1:16" x14ac:dyDescent="0.3">
      <c r="A164" t="s">
        <v>300</v>
      </c>
      <c r="B164" t="s">
        <v>1149</v>
      </c>
      <c r="C164" t="s">
        <v>15</v>
      </c>
      <c r="D164" t="s">
        <v>25</v>
      </c>
      <c r="E164">
        <v>6</v>
      </c>
      <c r="F164" s="2">
        <v>0.76</v>
      </c>
      <c r="G164" s="1">
        <v>45364</v>
      </c>
      <c r="H164" s="24">
        <v>45393</v>
      </c>
      <c r="I164" t="s">
        <v>20</v>
      </c>
      <c r="J164" s="2">
        <v>4.5600000000000005</v>
      </c>
      <c r="K164" t="s">
        <v>1144</v>
      </c>
      <c r="L164">
        <v>4</v>
      </c>
      <c r="M164" t="s">
        <v>52</v>
      </c>
      <c r="N164" t="s">
        <v>76</v>
      </c>
      <c r="O164">
        <f t="shared" si="2"/>
        <v>2024</v>
      </c>
      <c r="P164" s="20">
        <v>45364</v>
      </c>
    </row>
    <row r="165" spans="1:16" x14ac:dyDescent="0.3">
      <c r="A165" t="s">
        <v>301</v>
      </c>
      <c r="B165" t="s">
        <v>1149</v>
      </c>
      <c r="C165" t="s">
        <v>19</v>
      </c>
      <c r="D165" t="s">
        <v>44</v>
      </c>
      <c r="E165">
        <v>9</v>
      </c>
      <c r="F165" s="2">
        <v>76.069999999999993</v>
      </c>
      <c r="G165" s="1">
        <v>45901</v>
      </c>
      <c r="H165" s="24">
        <v>45919</v>
      </c>
      <c r="I165" t="s">
        <v>20</v>
      </c>
      <c r="J165" s="2">
        <v>684.62999999999988</v>
      </c>
      <c r="K165" t="s">
        <v>1144</v>
      </c>
      <c r="L165">
        <v>16</v>
      </c>
      <c r="M165" t="s">
        <v>30</v>
      </c>
      <c r="N165" t="s">
        <v>62</v>
      </c>
      <c r="O165">
        <f t="shared" si="2"/>
        <v>2025</v>
      </c>
      <c r="P165" s="20">
        <v>45901</v>
      </c>
    </row>
    <row r="166" spans="1:16" x14ac:dyDescent="0.3">
      <c r="A166" t="s">
        <v>302</v>
      </c>
      <c r="B166" t="s">
        <v>1159</v>
      </c>
      <c r="C166" t="s">
        <v>24</v>
      </c>
      <c r="D166" t="s">
        <v>32</v>
      </c>
      <c r="E166">
        <v>10</v>
      </c>
      <c r="F166" s="2">
        <v>35.380000000000003</v>
      </c>
      <c r="G166" s="1">
        <v>45425</v>
      </c>
      <c r="H166" s="24">
        <v>45445</v>
      </c>
      <c r="I166" t="s">
        <v>20</v>
      </c>
      <c r="J166" s="2">
        <v>353.8</v>
      </c>
      <c r="K166" t="s">
        <v>1144</v>
      </c>
      <c r="L166">
        <v>17</v>
      </c>
      <c r="M166" t="s">
        <v>13</v>
      </c>
      <c r="N166" t="s">
        <v>113</v>
      </c>
      <c r="O166">
        <f t="shared" si="2"/>
        <v>2024</v>
      </c>
      <c r="P166" s="20">
        <v>45425</v>
      </c>
    </row>
    <row r="167" spans="1:16" x14ac:dyDescent="0.3">
      <c r="A167" t="s">
        <v>303</v>
      </c>
      <c r="B167" t="s">
        <v>1154</v>
      </c>
      <c r="C167" t="s">
        <v>10</v>
      </c>
      <c r="D167" t="s">
        <v>27</v>
      </c>
      <c r="E167">
        <v>9</v>
      </c>
      <c r="F167" s="2">
        <v>292.01</v>
      </c>
      <c r="G167" s="1">
        <v>45510</v>
      </c>
      <c r="H167" s="24">
        <v>45525</v>
      </c>
      <c r="I167" t="s">
        <v>20</v>
      </c>
      <c r="J167" s="2">
        <v>2628.09</v>
      </c>
      <c r="K167" t="s">
        <v>1143</v>
      </c>
      <c r="L167">
        <v>7</v>
      </c>
      <c r="M167" t="s">
        <v>80</v>
      </c>
      <c r="N167" t="s">
        <v>114</v>
      </c>
      <c r="O167">
        <f t="shared" si="2"/>
        <v>2024</v>
      </c>
      <c r="P167" s="20">
        <v>45510</v>
      </c>
    </row>
    <row r="168" spans="1:16" x14ac:dyDescent="0.3">
      <c r="A168" t="s">
        <v>304</v>
      </c>
      <c r="B168" t="s">
        <v>1151</v>
      </c>
      <c r="C168" t="s">
        <v>24</v>
      </c>
      <c r="D168" t="s">
        <v>44</v>
      </c>
      <c r="E168">
        <v>4</v>
      </c>
      <c r="F168" s="2">
        <v>76.069999999999993</v>
      </c>
      <c r="G168" s="1">
        <v>45605</v>
      </c>
      <c r="H168" s="24">
        <v>45634</v>
      </c>
      <c r="I168" t="s">
        <v>12</v>
      </c>
      <c r="J168" s="2">
        <v>304.27999999999997</v>
      </c>
      <c r="K168" t="s">
        <v>136</v>
      </c>
      <c r="L168">
        <v>1</v>
      </c>
      <c r="M168" t="s">
        <v>35</v>
      </c>
      <c r="N168" t="s">
        <v>36</v>
      </c>
      <c r="O168">
        <f t="shared" si="2"/>
        <v>2024</v>
      </c>
      <c r="P168" s="20">
        <v>45605</v>
      </c>
    </row>
    <row r="169" spans="1:16" x14ac:dyDescent="0.3">
      <c r="A169" t="s">
        <v>305</v>
      </c>
      <c r="B169" t="s">
        <v>1157</v>
      </c>
      <c r="C169" t="s">
        <v>10</v>
      </c>
      <c r="D169" t="s">
        <v>65</v>
      </c>
      <c r="E169">
        <v>10</v>
      </c>
      <c r="F169" s="2">
        <v>35.93</v>
      </c>
      <c r="G169" s="1">
        <v>45018</v>
      </c>
      <c r="H169" s="24">
        <v>45052</v>
      </c>
      <c r="I169" t="s">
        <v>20</v>
      </c>
      <c r="J169" s="2">
        <v>359.3</v>
      </c>
      <c r="K169" t="s">
        <v>136</v>
      </c>
      <c r="L169">
        <v>6</v>
      </c>
      <c r="M169" t="s">
        <v>17</v>
      </c>
      <c r="N169" t="s">
        <v>115</v>
      </c>
      <c r="O169">
        <f t="shared" si="2"/>
        <v>2023</v>
      </c>
      <c r="P169" s="20">
        <v>45018</v>
      </c>
    </row>
    <row r="170" spans="1:16" x14ac:dyDescent="0.3">
      <c r="A170" t="s">
        <v>306</v>
      </c>
      <c r="B170" t="s">
        <v>1151</v>
      </c>
      <c r="C170" t="s">
        <v>10</v>
      </c>
      <c r="D170" t="s">
        <v>44</v>
      </c>
      <c r="E170">
        <v>3</v>
      </c>
      <c r="F170" s="2">
        <v>76.069999999999993</v>
      </c>
      <c r="G170" s="1">
        <v>45759</v>
      </c>
      <c r="H170" s="24">
        <v>45775</v>
      </c>
      <c r="I170" t="s">
        <v>12</v>
      </c>
      <c r="J170" s="2">
        <v>228.20999999999998</v>
      </c>
      <c r="K170" t="s">
        <v>136</v>
      </c>
      <c r="L170">
        <v>7</v>
      </c>
      <c r="M170" t="s">
        <v>13</v>
      </c>
      <c r="N170" t="s">
        <v>84</v>
      </c>
      <c r="O170">
        <f t="shared" si="2"/>
        <v>2025</v>
      </c>
      <c r="P170" s="20">
        <v>45759</v>
      </c>
    </row>
    <row r="171" spans="1:16" x14ac:dyDescent="0.3">
      <c r="A171" t="s">
        <v>307</v>
      </c>
      <c r="B171" t="s">
        <v>1154</v>
      </c>
      <c r="C171" t="s">
        <v>10</v>
      </c>
      <c r="D171" t="s">
        <v>27</v>
      </c>
      <c r="E171">
        <v>6</v>
      </c>
      <c r="F171" s="2">
        <v>292.01</v>
      </c>
      <c r="G171" s="1">
        <v>45796</v>
      </c>
      <c r="H171" s="24">
        <v>45825</v>
      </c>
      <c r="I171" t="s">
        <v>12</v>
      </c>
      <c r="J171" s="2">
        <v>1752.06</v>
      </c>
      <c r="K171" t="s">
        <v>1143</v>
      </c>
      <c r="L171">
        <v>9</v>
      </c>
      <c r="M171" t="s">
        <v>48</v>
      </c>
      <c r="N171" t="s">
        <v>68</v>
      </c>
      <c r="O171">
        <f t="shared" si="2"/>
        <v>2025</v>
      </c>
      <c r="P171" s="20">
        <v>45796</v>
      </c>
    </row>
    <row r="172" spans="1:16" x14ac:dyDescent="0.3">
      <c r="A172" t="s">
        <v>308</v>
      </c>
      <c r="B172" t="s">
        <v>1154</v>
      </c>
      <c r="C172" t="s">
        <v>24</v>
      </c>
      <c r="D172" t="s">
        <v>34</v>
      </c>
      <c r="E172">
        <v>1</v>
      </c>
      <c r="F172" s="2">
        <v>113.3</v>
      </c>
      <c r="G172" s="1">
        <v>45172</v>
      </c>
      <c r="H172" s="24">
        <v>45216</v>
      </c>
      <c r="I172" t="s">
        <v>20</v>
      </c>
      <c r="J172" s="2">
        <v>113.3</v>
      </c>
      <c r="K172" t="s">
        <v>136</v>
      </c>
      <c r="L172">
        <v>2</v>
      </c>
      <c r="M172" t="s">
        <v>35</v>
      </c>
      <c r="N172" t="s">
        <v>82</v>
      </c>
      <c r="O172">
        <f t="shared" si="2"/>
        <v>2023</v>
      </c>
      <c r="P172" s="20">
        <v>45172</v>
      </c>
    </row>
    <row r="173" spans="1:16" x14ac:dyDescent="0.3">
      <c r="A173" t="s">
        <v>309</v>
      </c>
      <c r="B173" t="s">
        <v>1151</v>
      </c>
      <c r="C173" t="s">
        <v>24</v>
      </c>
      <c r="D173" t="s">
        <v>44</v>
      </c>
      <c r="E173">
        <v>4</v>
      </c>
      <c r="F173" s="2">
        <v>76.069999999999993</v>
      </c>
      <c r="G173" s="1">
        <v>45359</v>
      </c>
      <c r="H173" s="24">
        <v>45380</v>
      </c>
      <c r="I173" t="s">
        <v>20</v>
      </c>
      <c r="J173" s="2">
        <v>304.27999999999997</v>
      </c>
      <c r="K173" t="s">
        <v>136</v>
      </c>
      <c r="L173">
        <v>4</v>
      </c>
      <c r="M173" t="s">
        <v>52</v>
      </c>
      <c r="N173" t="s">
        <v>82</v>
      </c>
      <c r="O173">
        <f t="shared" si="2"/>
        <v>2024</v>
      </c>
      <c r="P173" s="20">
        <v>45359</v>
      </c>
    </row>
    <row r="174" spans="1:16" x14ac:dyDescent="0.3">
      <c r="A174" t="s">
        <v>310</v>
      </c>
      <c r="B174" t="s">
        <v>1149</v>
      </c>
      <c r="C174" t="s">
        <v>19</v>
      </c>
      <c r="D174" t="s">
        <v>65</v>
      </c>
      <c r="E174">
        <v>1</v>
      </c>
      <c r="F174" s="2">
        <v>35.93</v>
      </c>
      <c r="G174" s="1">
        <v>45829</v>
      </c>
      <c r="H174" s="24">
        <v>45859</v>
      </c>
      <c r="I174" t="s">
        <v>20</v>
      </c>
      <c r="J174" s="2">
        <v>35.93</v>
      </c>
      <c r="K174" t="s">
        <v>136</v>
      </c>
      <c r="L174">
        <v>3</v>
      </c>
      <c r="M174" t="s">
        <v>22</v>
      </c>
      <c r="N174" t="s">
        <v>93</v>
      </c>
      <c r="O174">
        <f t="shared" si="2"/>
        <v>2025</v>
      </c>
      <c r="P174" s="20">
        <v>45829</v>
      </c>
    </row>
    <row r="175" spans="1:16" x14ac:dyDescent="0.3">
      <c r="A175" t="s">
        <v>311</v>
      </c>
      <c r="B175" t="s">
        <v>1152</v>
      </c>
      <c r="C175" t="s">
        <v>24</v>
      </c>
      <c r="D175" t="s">
        <v>51</v>
      </c>
      <c r="E175">
        <v>10</v>
      </c>
      <c r="F175" s="2">
        <v>21.99</v>
      </c>
      <c r="G175" s="1">
        <v>45064</v>
      </c>
      <c r="H175" s="24">
        <v>45100</v>
      </c>
      <c r="I175" t="s">
        <v>20</v>
      </c>
      <c r="J175" s="2">
        <v>219.89999999999998</v>
      </c>
      <c r="K175" t="s">
        <v>136</v>
      </c>
      <c r="L175">
        <v>2</v>
      </c>
      <c r="M175" t="s">
        <v>80</v>
      </c>
      <c r="N175" t="s">
        <v>93</v>
      </c>
      <c r="O175">
        <f t="shared" si="2"/>
        <v>2023</v>
      </c>
      <c r="P175" s="20">
        <v>45064</v>
      </c>
    </row>
    <row r="176" spans="1:16" x14ac:dyDescent="0.3">
      <c r="A176" t="s">
        <v>312</v>
      </c>
      <c r="B176" t="s">
        <v>1151</v>
      </c>
      <c r="C176" t="s">
        <v>10</v>
      </c>
      <c r="D176" t="s">
        <v>25</v>
      </c>
      <c r="E176">
        <v>9</v>
      </c>
      <c r="F176" s="2">
        <v>0.76</v>
      </c>
      <c r="G176" s="1">
        <v>45514</v>
      </c>
      <c r="H176" s="24">
        <v>45559</v>
      </c>
      <c r="I176" t="s">
        <v>20</v>
      </c>
      <c r="J176" s="2">
        <v>6.84</v>
      </c>
      <c r="K176" t="s">
        <v>1144</v>
      </c>
      <c r="L176">
        <v>6</v>
      </c>
      <c r="M176" t="s">
        <v>35</v>
      </c>
      <c r="N176" t="s">
        <v>116</v>
      </c>
      <c r="O176">
        <f t="shared" si="2"/>
        <v>2024</v>
      </c>
      <c r="P176" s="20">
        <v>45514</v>
      </c>
    </row>
    <row r="177" spans="1:16" x14ac:dyDescent="0.3">
      <c r="A177" t="s">
        <v>313</v>
      </c>
      <c r="B177" t="s">
        <v>1151</v>
      </c>
      <c r="C177" t="s">
        <v>10</v>
      </c>
      <c r="D177" t="s">
        <v>34</v>
      </c>
      <c r="E177">
        <v>10</v>
      </c>
      <c r="F177" s="2">
        <v>113.3</v>
      </c>
      <c r="G177" s="1">
        <v>45966</v>
      </c>
      <c r="H177" s="24">
        <v>46010</v>
      </c>
      <c r="I177" t="s">
        <v>12</v>
      </c>
      <c r="J177" s="2">
        <v>1133</v>
      </c>
      <c r="K177" t="s">
        <v>136</v>
      </c>
      <c r="L177">
        <v>2</v>
      </c>
      <c r="M177" t="s">
        <v>52</v>
      </c>
      <c r="N177" t="s">
        <v>73</v>
      </c>
      <c r="O177">
        <f t="shared" si="2"/>
        <v>2025</v>
      </c>
      <c r="P177" s="20">
        <v>45966</v>
      </c>
    </row>
    <row r="178" spans="1:16" x14ac:dyDescent="0.3">
      <c r="A178" t="s">
        <v>314</v>
      </c>
      <c r="B178" t="s">
        <v>1154</v>
      </c>
      <c r="C178" t="s">
        <v>10</v>
      </c>
      <c r="D178" t="s">
        <v>16</v>
      </c>
      <c r="E178">
        <v>9</v>
      </c>
      <c r="F178" s="2">
        <v>177.37</v>
      </c>
      <c r="G178" s="1">
        <v>45229</v>
      </c>
      <c r="H178" s="24">
        <v>45267</v>
      </c>
      <c r="I178" t="s">
        <v>20</v>
      </c>
      <c r="J178" s="2">
        <v>1596.33</v>
      </c>
      <c r="K178" t="s">
        <v>1143</v>
      </c>
      <c r="L178">
        <v>7</v>
      </c>
      <c r="M178" t="s">
        <v>52</v>
      </c>
      <c r="N178" t="s">
        <v>104</v>
      </c>
      <c r="O178">
        <f t="shared" si="2"/>
        <v>2023</v>
      </c>
      <c r="P178" s="20">
        <v>45229</v>
      </c>
    </row>
    <row r="179" spans="1:16" x14ac:dyDescent="0.3">
      <c r="A179" t="s">
        <v>315</v>
      </c>
      <c r="B179" t="s">
        <v>1153</v>
      </c>
      <c r="C179" t="s">
        <v>19</v>
      </c>
      <c r="D179" t="s">
        <v>27</v>
      </c>
      <c r="E179">
        <v>2</v>
      </c>
      <c r="F179" s="2">
        <v>292.01</v>
      </c>
      <c r="G179" s="1">
        <v>45889</v>
      </c>
      <c r="H179" s="24">
        <v>45925</v>
      </c>
      <c r="I179" t="s">
        <v>20</v>
      </c>
      <c r="J179" s="2">
        <v>584.02</v>
      </c>
      <c r="K179" t="s">
        <v>1143</v>
      </c>
      <c r="L179">
        <v>3</v>
      </c>
      <c r="M179" t="s">
        <v>22</v>
      </c>
      <c r="N179" t="s">
        <v>47</v>
      </c>
      <c r="O179">
        <f t="shared" si="2"/>
        <v>2025</v>
      </c>
      <c r="P179" s="20">
        <v>45889</v>
      </c>
    </row>
    <row r="180" spans="1:16" x14ac:dyDescent="0.3">
      <c r="A180" t="s">
        <v>316</v>
      </c>
      <c r="B180" t="s">
        <v>1156</v>
      </c>
      <c r="C180" t="s">
        <v>24</v>
      </c>
      <c r="D180" t="s">
        <v>38</v>
      </c>
      <c r="E180">
        <v>8</v>
      </c>
      <c r="F180" s="2">
        <v>3.51</v>
      </c>
      <c r="G180" s="1">
        <v>45795</v>
      </c>
      <c r="H180" s="24">
        <v>45834</v>
      </c>
      <c r="I180" t="s">
        <v>12</v>
      </c>
      <c r="J180" s="2">
        <v>28.08</v>
      </c>
      <c r="K180" t="s">
        <v>1144</v>
      </c>
      <c r="L180">
        <v>17</v>
      </c>
      <c r="M180" t="s">
        <v>13</v>
      </c>
      <c r="N180" t="s">
        <v>72</v>
      </c>
      <c r="O180">
        <f t="shared" si="2"/>
        <v>2025</v>
      </c>
      <c r="P180" s="20">
        <v>45795</v>
      </c>
    </row>
    <row r="181" spans="1:16" x14ac:dyDescent="0.3">
      <c r="A181" t="s">
        <v>317</v>
      </c>
      <c r="B181" t="s">
        <v>1149</v>
      </c>
      <c r="C181" t="s">
        <v>19</v>
      </c>
      <c r="D181" t="s">
        <v>32</v>
      </c>
      <c r="E181">
        <v>5</v>
      </c>
      <c r="F181" s="2">
        <v>35.380000000000003</v>
      </c>
      <c r="G181" s="1">
        <v>45757</v>
      </c>
      <c r="H181" s="24">
        <v>45779</v>
      </c>
      <c r="I181" t="s">
        <v>12</v>
      </c>
      <c r="J181" s="2">
        <v>176.9</v>
      </c>
      <c r="K181" t="s">
        <v>136</v>
      </c>
      <c r="L181">
        <v>16</v>
      </c>
      <c r="M181" t="s">
        <v>22</v>
      </c>
      <c r="N181" t="s">
        <v>117</v>
      </c>
      <c r="O181">
        <f t="shared" si="2"/>
        <v>2025</v>
      </c>
      <c r="P181" s="20">
        <v>45757</v>
      </c>
    </row>
    <row r="182" spans="1:16" x14ac:dyDescent="0.3">
      <c r="A182" t="s">
        <v>318</v>
      </c>
      <c r="B182" t="s">
        <v>1154</v>
      </c>
      <c r="C182" t="s">
        <v>10</v>
      </c>
      <c r="D182" t="s">
        <v>44</v>
      </c>
      <c r="E182">
        <v>6</v>
      </c>
      <c r="F182" s="2">
        <v>76.069999999999993</v>
      </c>
      <c r="G182" s="1">
        <v>44996</v>
      </c>
      <c r="H182" s="24">
        <v>45012</v>
      </c>
      <c r="I182" t="s">
        <v>20</v>
      </c>
      <c r="J182" s="2">
        <v>456.41999999999996</v>
      </c>
      <c r="K182" t="s">
        <v>136</v>
      </c>
      <c r="L182">
        <v>5</v>
      </c>
      <c r="M182" t="s">
        <v>80</v>
      </c>
      <c r="N182" t="s">
        <v>118</v>
      </c>
      <c r="O182">
        <f t="shared" si="2"/>
        <v>2023</v>
      </c>
      <c r="P182" s="20">
        <v>44996</v>
      </c>
    </row>
    <row r="183" spans="1:16" x14ac:dyDescent="0.3">
      <c r="A183" t="s">
        <v>319</v>
      </c>
      <c r="B183" t="s">
        <v>1157</v>
      </c>
      <c r="C183" t="s">
        <v>10</v>
      </c>
      <c r="D183" t="s">
        <v>32</v>
      </c>
      <c r="E183">
        <v>7</v>
      </c>
      <c r="F183" s="2">
        <v>35.380000000000003</v>
      </c>
      <c r="G183" s="1">
        <v>45458</v>
      </c>
      <c r="H183" s="24">
        <v>45489</v>
      </c>
      <c r="I183" t="s">
        <v>12</v>
      </c>
      <c r="J183" s="2">
        <v>247.66000000000003</v>
      </c>
      <c r="K183" t="s">
        <v>136</v>
      </c>
      <c r="L183">
        <v>5</v>
      </c>
      <c r="M183" t="s">
        <v>35</v>
      </c>
      <c r="N183" t="s">
        <v>55</v>
      </c>
      <c r="O183">
        <f t="shared" si="2"/>
        <v>2024</v>
      </c>
      <c r="P183" s="20">
        <v>45458</v>
      </c>
    </row>
    <row r="184" spans="1:16" x14ac:dyDescent="0.3">
      <c r="A184" t="s">
        <v>320</v>
      </c>
      <c r="B184" t="s">
        <v>1158</v>
      </c>
      <c r="C184" t="s">
        <v>15</v>
      </c>
      <c r="D184" t="s">
        <v>32</v>
      </c>
      <c r="E184">
        <v>8</v>
      </c>
      <c r="F184" s="2">
        <v>35.380000000000003</v>
      </c>
      <c r="G184" s="1">
        <v>45625</v>
      </c>
      <c r="H184" s="24">
        <v>45646</v>
      </c>
      <c r="I184" t="s">
        <v>12</v>
      </c>
      <c r="J184" s="2">
        <v>283.04000000000002</v>
      </c>
      <c r="K184" t="s">
        <v>136</v>
      </c>
      <c r="L184">
        <v>3</v>
      </c>
      <c r="M184" t="s">
        <v>40</v>
      </c>
      <c r="N184" t="s">
        <v>119</v>
      </c>
      <c r="O184">
        <f t="shared" si="2"/>
        <v>2024</v>
      </c>
      <c r="P184" s="20">
        <v>45625</v>
      </c>
    </row>
    <row r="185" spans="1:16" x14ac:dyDescent="0.3">
      <c r="A185" t="s">
        <v>321</v>
      </c>
      <c r="B185" t="s">
        <v>1155</v>
      </c>
      <c r="C185" t="s">
        <v>10</v>
      </c>
      <c r="D185" t="s">
        <v>32</v>
      </c>
      <c r="E185">
        <v>9</v>
      </c>
      <c r="F185" s="2">
        <v>35.380000000000003</v>
      </c>
      <c r="G185" s="1">
        <v>45807</v>
      </c>
      <c r="H185" s="24">
        <v>45825</v>
      </c>
      <c r="I185" t="s">
        <v>12</v>
      </c>
      <c r="J185" s="2">
        <v>318.42</v>
      </c>
      <c r="K185" t="s">
        <v>136</v>
      </c>
      <c r="L185">
        <v>3</v>
      </c>
      <c r="M185" t="s">
        <v>22</v>
      </c>
      <c r="N185" t="s">
        <v>101</v>
      </c>
      <c r="O185">
        <f t="shared" si="2"/>
        <v>2025</v>
      </c>
      <c r="P185" s="20">
        <v>45807</v>
      </c>
    </row>
    <row r="186" spans="1:16" x14ac:dyDescent="0.3">
      <c r="A186" t="s">
        <v>322</v>
      </c>
      <c r="B186" t="s">
        <v>1155</v>
      </c>
      <c r="C186" t="s">
        <v>10</v>
      </c>
      <c r="D186" t="s">
        <v>65</v>
      </c>
      <c r="E186">
        <v>10</v>
      </c>
      <c r="F186" s="2">
        <v>35.93</v>
      </c>
      <c r="G186" s="1">
        <v>45556</v>
      </c>
      <c r="H186" s="24">
        <v>45576</v>
      </c>
      <c r="I186" t="s">
        <v>12</v>
      </c>
      <c r="J186" s="2">
        <v>359.3</v>
      </c>
      <c r="K186" t="s">
        <v>136</v>
      </c>
      <c r="L186">
        <v>15</v>
      </c>
      <c r="M186" t="s">
        <v>22</v>
      </c>
      <c r="N186" t="s">
        <v>101</v>
      </c>
      <c r="O186">
        <f t="shared" si="2"/>
        <v>2024</v>
      </c>
      <c r="P186" s="20">
        <v>45556</v>
      </c>
    </row>
    <row r="187" spans="1:16" x14ac:dyDescent="0.3">
      <c r="A187" t="s">
        <v>323</v>
      </c>
      <c r="B187" t="s">
        <v>1157</v>
      </c>
      <c r="C187" t="s">
        <v>10</v>
      </c>
      <c r="D187" t="s">
        <v>51</v>
      </c>
      <c r="E187">
        <v>1</v>
      </c>
      <c r="F187" s="2">
        <v>21.99</v>
      </c>
      <c r="G187" s="1">
        <v>45963</v>
      </c>
      <c r="H187" s="24">
        <v>45988</v>
      </c>
      <c r="I187" t="s">
        <v>12</v>
      </c>
      <c r="J187" s="2">
        <v>21.99</v>
      </c>
      <c r="K187" t="s">
        <v>1144</v>
      </c>
      <c r="L187">
        <v>7</v>
      </c>
      <c r="M187" t="s">
        <v>22</v>
      </c>
      <c r="N187" t="s">
        <v>93</v>
      </c>
      <c r="O187">
        <f t="shared" si="2"/>
        <v>2025</v>
      </c>
      <c r="P187" s="20">
        <v>45963</v>
      </c>
    </row>
    <row r="188" spans="1:16" x14ac:dyDescent="0.3">
      <c r="A188" t="s">
        <v>324</v>
      </c>
      <c r="B188" t="s">
        <v>1153</v>
      </c>
      <c r="C188" t="s">
        <v>19</v>
      </c>
      <c r="D188" t="s">
        <v>27</v>
      </c>
      <c r="E188">
        <v>10</v>
      </c>
      <c r="F188" s="2">
        <v>292.01</v>
      </c>
      <c r="G188" s="1">
        <v>45579</v>
      </c>
      <c r="H188" s="24">
        <v>45601</v>
      </c>
      <c r="I188" t="s">
        <v>12</v>
      </c>
      <c r="J188" s="2">
        <v>2920.1</v>
      </c>
      <c r="K188" t="s">
        <v>1143</v>
      </c>
      <c r="L188">
        <v>3</v>
      </c>
      <c r="M188" t="s">
        <v>30</v>
      </c>
      <c r="N188" t="s">
        <v>97</v>
      </c>
      <c r="O188">
        <f t="shared" si="2"/>
        <v>2024</v>
      </c>
      <c r="P188" s="20">
        <v>45579</v>
      </c>
    </row>
    <row r="189" spans="1:16" x14ac:dyDescent="0.3">
      <c r="A189" t="s">
        <v>325</v>
      </c>
      <c r="B189" t="s">
        <v>1150</v>
      </c>
      <c r="C189" t="s">
        <v>24</v>
      </c>
      <c r="D189" t="s">
        <v>65</v>
      </c>
      <c r="E189">
        <v>4</v>
      </c>
      <c r="F189" s="2">
        <v>35.93</v>
      </c>
      <c r="G189" s="1">
        <v>45992</v>
      </c>
      <c r="H189" s="24">
        <v>46037</v>
      </c>
      <c r="I189" t="s">
        <v>20</v>
      </c>
      <c r="J189" s="2">
        <v>143.72</v>
      </c>
      <c r="K189" t="s">
        <v>136</v>
      </c>
      <c r="L189">
        <v>14</v>
      </c>
      <c r="M189" t="s">
        <v>80</v>
      </c>
      <c r="N189" t="s">
        <v>120</v>
      </c>
      <c r="O189">
        <f t="shared" si="2"/>
        <v>2025</v>
      </c>
      <c r="P189" s="20">
        <v>45992</v>
      </c>
    </row>
    <row r="190" spans="1:16" x14ac:dyDescent="0.3">
      <c r="A190" t="s">
        <v>326</v>
      </c>
      <c r="B190" t="s">
        <v>1157</v>
      </c>
      <c r="C190" t="s">
        <v>10</v>
      </c>
      <c r="D190" t="s">
        <v>65</v>
      </c>
      <c r="E190">
        <v>3</v>
      </c>
      <c r="F190" s="2">
        <v>35.93</v>
      </c>
      <c r="G190" s="1">
        <v>45134</v>
      </c>
      <c r="H190" s="24">
        <v>45163</v>
      </c>
      <c r="I190" t="s">
        <v>12</v>
      </c>
      <c r="J190" s="2">
        <v>107.78999999999999</v>
      </c>
      <c r="K190" t="s">
        <v>136</v>
      </c>
      <c r="L190">
        <v>12</v>
      </c>
      <c r="M190" t="s">
        <v>22</v>
      </c>
      <c r="N190" t="s">
        <v>93</v>
      </c>
      <c r="O190">
        <f t="shared" si="2"/>
        <v>2023</v>
      </c>
      <c r="P190" s="20">
        <v>45134</v>
      </c>
    </row>
    <row r="191" spans="1:16" x14ac:dyDescent="0.3">
      <c r="A191" t="s">
        <v>327</v>
      </c>
      <c r="B191" t="s">
        <v>1153</v>
      </c>
      <c r="C191" t="s">
        <v>19</v>
      </c>
      <c r="D191" t="s">
        <v>32</v>
      </c>
      <c r="E191">
        <v>8</v>
      </c>
      <c r="F191" s="2">
        <v>35.380000000000003</v>
      </c>
      <c r="G191" s="1">
        <v>45526</v>
      </c>
      <c r="H191" s="24">
        <v>45561</v>
      </c>
      <c r="I191" t="s">
        <v>12</v>
      </c>
      <c r="J191" s="2">
        <v>283.04000000000002</v>
      </c>
      <c r="K191" t="s">
        <v>136</v>
      </c>
      <c r="L191">
        <v>7</v>
      </c>
      <c r="M191" t="s">
        <v>22</v>
      </c>
      <c r="N191" t="s">
        <v>93</v>
      </c>
      <c r="O191">
        <f t="shared" si="2"/>
        <v>2024</v>
      </c>
      <c r="P191" s="20">
        <v>45526</v>
      </c>
    </row>
    <row r="192" spans="1:16" x14ac:dyDescent="0.3">
      <c r="A192" t="s">
        <v>328</v>
      </c>
      <c r="B192" t="s">
        <v>1151</v>
      </c>
      <c r="C192" t="s">
        <v>10</v>
      </c>
      <c r="D192" t="s">
        <v>34</v>
      </c>
      <c r="E192">
        <v>9</v>
      </c>
      <c r="F192" s="2">
        <v>113.3</v>
      </c>
      <c r="G192" s="1">
        <v>45206</v>
      </c>
      <c r="H192" s="24">
        <v>45231</v>
      </c>
      <c r="I192" t="s">
        <v>12</v>
      </c>
      <c r="J192" s="2">
        <v>1019.6999999999999</v>
      </c>
      <c r="K192" t="s">
        <v>136</v>
      </c>
      <c r="L192">
        <v>3</v>
      </c>
      <c r="M192" t="s">
        <v>13</v>
      </c>
      <c r="N192" t="s">
        <v>85</v>
      </c>
      <c r="O192">
        <f t="shared" si="2"/>
        <v>2023</v>
      </c>
      <c r="P192" s="20">
        <v>45206</v>
      </c>
    </row>
    <row r="193" spans="1:16" x14ac:dyDescent="0.3">
      <c r="A193" t="s">
        <v>329</v>
      </c>
      <c r="B193" t="s">
        <v>1156</v>
      </c>
      <c r="C193" t="s">
        <v>24</v>
      </c>
      <c r="D193" t="s">
        <v>65</v>
      </c>
      <c r="E193">
        <v>5</v>
      </c>
      <c r="F193" s="2">
        <v>35.93</v>
      </c>
      <c r="G193" s="1">
        <v>45027</v>
      </c>
      <c r="H193" s="24">
        <v>45053</v>
      </c>
      <c r="I193" t="s">
        <v>12</v>
      </c>
      <c r="J193" s="2">
        <v>179.65</v>
      </c>
      <c r="K193" t="s">
        <v>136</v>
      </c>
      <c r="L193">
        <v>5</v>
      </c>
      <c r="M193" t="s">
        <v>30</v>
      </c>
      <c r="N193" t="s">
        <v>62</v>
      </c>
      <c r="O193">
        <f t="shared" si="2"/>
        <v>2023</v>
      </c>
      <c r="P193" s="20">
        <v>45027</v>
      </c>
    </row>
    <row r="194" spans="1:16" x14ac:dyDescent="0.3">
      <c r="A194" t="s">
        <v>330</v>
      </c>
      <c r="B194" t="s">
        <v>1155</v>
      </c>
      <c r="C194" t="s">
        <v>10</v>
      </c>
      <c r="D194" t="s">
        <v>38</v>
      </c>
      <c r="E194">
        <v>6</v>
      </c>
      <c r="F194" s="2">
        <v>3.51</v>
      </c>
      <c r="G194" s="1">
        <v>45851</v>
      </c>
      <c r="H194" s="24">
        <v>45889</v>
      </c>
      <c r="I194" t="s">
        <v>20</v>
      </c>
      <c r="J194" s="2">
        <v>21.06</v>
      </c>
      <c r="K194" t="s">
        <v>1144</v>
      </c>
      <c r="L194">
        <v>14</v>
      </c>
      <c r="M194" t="s">
        <v>52</v>
      </c>
      <c r="N194" t="s">
        <v>53</v>
      </c>
      <c r="O194">
        <f t="shared" si="2"/>
        <v>2025</v>
      </c>
      <c r="P194" s="20">
        <v>45851</v>
      </c>
    </row>
    <row r="195" spans="1:16" x14ac:dyDescent="0.3">
      <c r="A195" t="s">
        <v>331</v>
      </c>
      <c r="B195" t="s">
        <v>1151</v>
      </c>
      <c r="C195" t="s">
        <v>24</v>
      </c>
      <c r="D195" t="s">
        <v>44</v>
      </c>
      <c r="E195">
        <v>6</v>
      </c>
      <c r="F195" s="2">
        <v>76.069999999999993</v>
      </c>
      <c r="G195" s="1">
        <v>45539</v>
      </c>
      <c r="H195" s="24">
        <v>45576</v>
      </c>
      <c r="I195" t="s">
        <v>20</v>
      </c>
      <c r="J195" s="2">
        <v>456.41999999999996</v>
      </c>
      <c r="K195" t="s">
        <v>136</v>
      </c>
      <c r="L195">
        <v>3</v>
      </c>
      <c r="M195" t="s">
        <v>17</v>
      </c>
      <c r="N195" t="s">
        <v>53</v>
      </c>
      <c r="O195">
        <f t="shared" ref="O195:O258" si="3">YEAR(G195)</f>
        <v>2024</v>
      </c>
      <c r="P195" s="20">
        <v>45539</v>
      </c>
    </row>
    <row r="196" spans="1:16" x14ac:dyDescent="0.3">
      <c r="A196" t="s">
        <v>332</v>
      </c>
      <c r="B196" t="s">
        <v>1151</v>
      </c>
      <c r="C196" t="s">
        <v>10</v>
      </c>
      <c r="D196" t="s">
        <v>38</v>
      </c>
      <c r="E196">
        <v>10</v>
      </c>
      <c r="F196" s="2">
        <v>3.51</v>
      </c>
      <c r="G196" s="1">
        <v>45785</v>
      </c>
      <c r="H196" s="24">
        <v>45803</v>
      </c>
      <c r="I196" t="s">
        <v>20</v>
      </c>
      <c r="J196" s="2">
        <v>35.099999999999994</v>
      </c>
      <c r="K196" t="s">
        <v>1144</v>
      </c>
      <c r="L196">
        <v>7</v>
      </c>
      <c r="M196" t="s">
        <v>17</v>
      </c>
      <c r="N196" t="s">
        <v>115</v>
      </c>
      <c r="O196">
        <f t="shared" si="3"/>
        <v>2025</v>
      </c>
      <c r="P196" s="20">
        <v>45785</v>
      </c>
    </row>
    <row r="197" spans="1:16" x14ac:dyDescent="0.3">
      <c r="A197" t="s">
        <v>333</v>
      </c>
      <c r="B197" t="s">
        <v>1149</v>
      </c>
      <c r="C197" t="s">
        <v>19</v>
      </c>
      <c r="D197" t="s">
        <v>38</v>
      </c>
      <c r="E197">
        <v>9</v>
      </c>
      <c r="F197" s="2">
        <v>3.51</v>
      </c>
      <c r="G197" s="1">
        <v>46001</v>
      </c>
      <c r="H197" s="24">
        <v>46032</v>
      </c>
      <c r="I197" t="s">
        <v>20</v>
      </c>
      <c r="J197" s="2">
        <v>31.589999999999996</v>
      </c>
      <c r="K197" t="s">
        <v>1144</v>
      </c>
      <c r="L197">
        <v>10</v>
      </c>
      <c r="M197" t="s">
        <v>13</v>
      </c>
      <c r="N197" t="s">
        <v>84</v>
      </c>
      <c r="O197">
        <f t="shared" si="3"/>
        <v>2025</v>
      </c>
      <c r="P197" s="20">
        <v>46001</v>
      </c>
    </row>
    <row r="198" spans="1:16" x14ac:dyDescent="0.3">
      <c r="A198" t="s">
        <v>334</v>
      </c>
      <c r="B198" t="s">
        <v>1158</v>
      </c>
      <c r="C198" t="s">
        <v>15</v>
      </c>
      <c r="D198" t="s">
        <v>25</v>
      </c>
      <c r="E198">
        <v>7</v>
      </c>
      <c r="F198" s="2">
        <v>0.76</v>
      </c>
      <c r="G198" s="1">
        <v>45406</v>
      </c>
      <c r="H198" s="24">
        <v>45442</v>
      </c>
      <c r="I198" t="s">
        <v>12</v>
      </c>
      <c r="J198" s="2">
        <v>5.32</v>
      </c>
      <c r="K198" t="s">
        <v>1144</v>
      </c>
      <c r="L198">
        <v>5</v>
      </c>
      <c r="M198" t="s">
        <v>28</v>
      </c>
      <c r="N198" t="s">
        <v>39</v>
      </c>
      <c r="O198">
        <f t="shared" si="3"/>
        <v>2024</v>
      </c>
      <c r="P198" s="20">
        <v>45406</v>
      </c>
    </row>
    <row r="199" spans="1:16" x14ac:dyDescent="0.3">
      <c r="A199" t="s">
        <v>335</v>
      </c>
      <c r="B199" t="s">
        <v>1158</v>
      </c>
      <c r="C199" t="s">
        <v>15</v>
      </c>
      <c r="D199" t="s">
        <v>32</v>
      </c>
      <c r="E199">
        <v>1</v>
      </c>
      <c r="F199" s="2">
        <v>35.380000000000003</v>
      </c>
      <c r="G199" s="1">
        <v>45261</v>
      </c>
      <c r="H199" s="24">
        <v>45281</v>
      </c>
      <c r="I199" t="s">
        <v>20</v>
      </c>
      <c r="J199" s="2">
        <v>35.380000000000003</v>
      </c>
      <c r="K199" t="s">
        <v>136</v>
      </c>
      <c r="L199">
        <v>6</v>
      </c>
      <c r="M199" t="s">
        <v>80</v>
      </c>
      <c r="N199" t="s">
        <v>105</v>
      </c>
      <c r="O199">
        <f t="shared" si="3"/>
        <v>2023</v>
      </c>
      <c r="P199" s="20">
        <v>45261</v>
      </c>
    </row>
    <row r="200" spans="1:16" x14ac:dyDescent="0.3">
      <c r="A200" t="s">
        <v>336</v>
      </c>
      <c r="B200" t="s">
        <v>1151</v>
      </c>
      <c r="C200" t="s">
        <v>24</v>
      </c>
      <c r="D200" t="s">
        <v>11</v>
      </c>
      <c r="E200">
        <v>10</v>
      </c>
      <c r="F200" s="2">
        <v>226.86</v>
      </c>
      <c r="G200" s="1">
        <v>45433</v>
      </c>
      <c r="H200" s="24">
        <v>45458</v>
      </c>
      <c r="I200" t="s">
        <v>12</v>
      </c>
      <c r="J200" s="2">
        <v>2268.6000000000004</v>
      </c>
      <c r="K200" t="s">
        <v>136</v>
      </c>
      <c r="L200">
        <v>6</v>
      </c>
      <c r="M200" t="s">
        <v>40</v>
      </c>
      <c r="N200" t="s">
        <v>63</v>
      </c>
      <c r="O200">
        <f t="shared" si="3"/>
        <v>2024</v>
      </c>
      <c r="P200" s="20">
        <v>45433</v>
      </c>
    </row>
    <row r="201" spans="1:16" x14ac:dyDescent="0.3">
      <c r="A201" t="s">
        <v>337</v>
      </c>
      <c r="B201" t="s">
        <v>1159</v>
      </c>
      <c r="C201" t="s">
        <v>24</v>
      </c>
      <c r="D201" t="s">
        <v>16</v>
      </c>
      <c r="E201">
        <v>10</v>
      </c>
      <c r="F201" s="2">
        <v>177.37</v>
      </c>
      <c r="G201" s="1">
        <v>45172</v>
      </c>
      <c r="H201" s="24">
        <v>45203</v>
      </c>
      <c r="I201" t="s">
        <v>20</v>
      </c>
      <c r="J201" s="2">
        <v>1773.7</v>
      </c>
      <c r="K201" t="s">
        <v>1143</v>
      </c>
      <c r="L201">
        <v>1</v>
      </c>
      <c r="M201" t="s">
        <v>13</v>
      </c>
      <c r="N201" t="s">
        <v>113</v>
      </c>
      <c r="O201">
        <f t="shared" si="3"/>
        <v>2023</v>
      </c>
      <c r="P201" s="20">
        <v>45172</v>
      </c>
    </row>
    <row r="202" spans="1:16" x14ac:dyDescent="0.3">
      <c r="A202" t="s">
        <v>338</v>
      </c>
      <c r="B202" t="s">
        <v>1149</v>
      </c>
      <c r="C202" t="s">
        <v>15</v>
      </c>
      <c r="D202" t="s">
        <v>25</v>
      </c>
      <c r="E202">
        <v>9</v>
      </c>
      <c r="F202" s="2">
        <v>0.76</v>
      </c>
      <c r="G202" s="1">
        <v>44963</v>
      </c>
      <c r="H202" s="24">
        <v>44991</v>
      </c>
      <c r="I202" t="s">
        <v>20</v>
      </c>
      <c r="J202" s="2">
        <v>6.84</v>
      </c>
      <c r="K202" t="s">
        <v>1144</v>
      </c>
      <c r="L202">
        <v>8</v>
      </c>
      <c r="M202" t="s">
        <v>80</v>
      </c>
      <c r="N202" t="s">
        <v>87</v>
      </c>
      <c r="O202">
        <f t="shared" si="3"/>
        <v>2023</v>
      </c>
      <c r="P202" s="20">
        <v>44963</v>
      </c>
    </row>
    <row r="203" spans="1:16" x14ac:dyDescent="0.3">
      <c r="A203" t="s">
        <v>339</v>
      </c>
      <c r="B203" t="s">
        <v>1157</v>
      </c>
      <c r="C203" t="s">
        <v>10</v>
      </c>
      <c r="D203" t="s">
        <v>25</v>
      </c>
      <c r="E203">
        <v>10</v>
      </c>
      <c r="F203" s="2">
        <v>0.76</v>
      </c>
      <c r="G203" s="1">
        <v>45796</v>
      </c>
      <c r="H203" s="24">
        <v>45831</v>
      </c>
      <c r="I203" t="s">
        <v>20</v>
      </c>
      <c r="J203" s="2">
        <v>7.6</v>
      </c>
      <c r="K203" t="s">
        <v>1144</v>
      </c>
      <c r="L203">
        <v>2</v>
      </c>
      <c r="M203" t="s">
        <v>28</v>
      </c>
      <c r="N203" t="s">
        <v>29</v>
      </c>
      <c r="O203">
        <f t="shared" si="3"/>
        <v>2025</v>
      </c>
      <c r="P203" s="20">
        <v>45796</v>
      </c>
    </row>
    <row r="204" spans="1:16" x14ac:dyDescent="0.3">
      <c r="A204" t="s">
        <v>340</v>
      </c>
      <c r="B204" t="s">
        <v>1156</v>
      </c>
      <c r="C204" t="s">
        <v>24</v>
      </c>
      <c r="D204" t="s">
        <v>34</v>
      </c>
      <c r="E204">
        <v>7</v>
      </c>
      <c r="F204" s="2">
        <v>113.3</v>
      </c>
      <c r="G204" s="1">
        <v>45392</v>
      </c>
      <c r="H204" s="24">
        <v>45414</v>
      </c>
      <c r="I204" t="s">
        <v>12</v>
      </c>
      <c r="J204" s="2">
        <v>793.1</v>
      </c>
      <c r="K204" t="s">
        <v>136</v>
      </c>
      <c r="L204">
        <v>6</v>
      </c>
      <c r="M204" t="s">
        <v>13</v>
      </c>
      <c r="N204" t="s">
        <v>69</v>
      </c>
      <c r="O204">
        <f t="shared" si="3"/>
        <v>2024</v>
      </c>
      <c r="P204" s="20">
        <v>45392</v>
      </c>
    </row>
    <row r="205" spans="1:16" x14ac:dyDescent="0.3">
      <c r="A205" t="s">
        <v>341</v>
      </c>
      <c r="B205" t="s">
        <v>1155</v>
      </c>
      <c r="C205" t="s">
        <v>10</v>
      </c>
      <c r="D205" t="s">
        <v>25</v>
      </c>
      <c r="E205">
        <v>2</v>
      </c>
      <c r="F205" s="2">
        <v>0.76</v>
      </c>
      <c r="G205" s="1">
        <v>45587</v>
      </c>
      <c r="H205" s="24">
        <v>45627</v>
      </c>
      <c r="I205" t="s">
        <v>20</v>
      </c>
      <c r="J205" s="2">
        <v>1.52</v>
      </c>
      <c r="K205" t="s">
        <v>1144</v>
      </c>
      <c r="L205">
        <v>5</v>
      </c>
      <c r="M205" t="s">
        <v>48</v>
      </c>
      <c r="N205" t="s">
        <v>121</v>
      </c>
      <c r="O205">
        <f t="shared" si="3"/>
        <v>2024</v>
      </c>
      <c r="P205" s="20">
        <v>45587</v>
      </c>
    </row>
    <row r="206" spans="1:16" x14ac:dyDescent="0.3">
      <c r="A206" t="s">
        <v>342</v>
      </c>
      <c r="B206" t="s">
        <v>1157</v>
      </c>
      <c r="C206" t="s">
        <v>10</v>
      </c>
      <c r="D206" t="s">
        <v>16</v>
      </c>
      <c r="E206">
        <v>10</v>
      </c>
      <c r="F206" s="2">
        <v>177.37</v>
      </c>
      <c r="G206" s="1">
        <v>45066</v>
      </c>
      <c r="H206" s="24">
        <v>45103</v>
      </c>
      <c r="I206" t="s">
        <v>20</v>
      </c>
      <c r="J206" s="2">
        <v>1773.7</v>
      </c>
      <c r="K206" t="s">
        <v>1143</v>
      </c>
      <c r="L206">
        <v>11</v>
      </c>
      <c r="M206" t="s">
        <v>17</v>
      </c>
      <c r="N206" t="s">
        <v>21</v>
      </c>
      <c r="O206">
        <f t="shared" si="3"/>
        <v>2023</v>
      </c>
      <c r="P206" s="20">
        <v>45066</v>
      </c>
    </row>
    <row r="207" spans="1:16" x14ac:dyDescent="0.3">
      <c r="A207" t="s">
        <v>343</v>
      </c>
      <c r="B207" t="s">
        <v>1151</v>
      </c>
      <c r="C207" t="s">
        <v>10</v>
      </c>
      <c r="D207" t="s">
        <v>38</v>
      </c>
      <c r="E207">
        <v>10</v>
      </c>
      <c r="F207" s="2">
        <v>3.51</v>
      </c>
      <c r="G207" s="1">
        <v>45138</v>
      </c>
      <c r="H207" s="24">
        <v>45178</v>
      </c>
      <c r="I207" t="s">
        <v>12</v>
      </c>
      <c r="J207" s="2">
        <v>35.099999999999994</v>
      </c>
      <c r="K207" t="s">
        <v>1144</v>
      </c>
      <c r="L207">
        <v>4</v>
      </c>
      <c r="M207" t="s">
        <v>17</v>
      </c>
      <c r="N207" t="s">
        <v>58</v>
      </c>
      <c r="O207">
        <f t="shared" si="3"/>
        <v>2023</v>
      </c>
      <c r="P207" s="20">
        <v>45138</v>
      </c>
    </row>
    <row r="208" spans="1:16" x14ac:dyDescent="0.3">
      <c r="A208" t="s">
        <v>344</v>
      </c>
      <c r="B208" t="s">
        <v>1150</v>
      </c>
      <c r="C208" t="s">
        <v>24</v>
      </c>
      <c r="D208" t="s">
        <v>34</v>
      </c>
      <c r="E208">
        <v>7</v>
      </c>
      <c r="F208" s="2">
        <v>113.3</v>
      </c>
      <c r="G208" s="1">
        <v>45630</v>
      </c>
      <c r="H208" s="24">
        <v>45646</v>
      </c>
      <c r="I208" t="s">
        <v>12</v>
      </c>
      <c r="J208" s="2">
        <v>793.1</v>
      </c>
      <c r="K208" t="s">
        <v>136</v>
      </c>
      <c r="L208">
        <v>8</v>
      </c>
      <c r="M208" t="s">
        <v>30</v>
      </c>
      <c r="N208" t="s">
        <v>122</v>
      </c>
      <c r="O208">
        <f t="shared" si="3"/>
        <v>2024</v>
      </c>
      <c r="P208" s="20">
        <v>45630</v>
      </c>
    </row>
    <row r="209" spans="1:16" x14ac:dyDescent="0.3">
      <c r="A209" t="s">
        <v>345</v>
      </c>
      <c r="B209" t="s">
        <v>1155</v>
      </c>
      <c r="C209" t="s">
        <v>10</v>
      </c>
      <c r="D209" t="s">
        <v>32</v>
      </c>
      <c r="E209">
        <v>6</v>
      </c>
      <c r="F209" s="2">
        <v>35.380000000000003</v>
      </c>
      <c r="G209" s="1">
        <v>45411</v>
      </c>
      <c r="H209" s="24">
        <v>45438</v>
      </c>
      <c r="I209" t="s">
        <v>12</v>
      </c>
      <c r="J209" s="2">
        <v>212.28000000000003</v>
      </c>
      <c r="K209" t="s">
        <v>136</v>
      </c>
      <c r="L209">
        <v>2</v>
      </c>
      <c r="M209" t="s">
        <v>28</v>
      </c>
      <c r="N209" t="s">
        <v>29</v>
      </c>
      <c r="O209">
        <f t="shared" si="3"/>
        <v>2024</v>
      </c>
      <c r="P209" s="20">
        <v>45411</v>
      </c>
    </row>
    <row r="210" spans="1:16" x14ac:dyDescent="0.3">
      <c r="A210" t="s">
        <v>346</v>
      </c>
      <c r="B210" t="s">
        <v>1159</v>
      </c>
      <c r="C210" t="s">
        <v>24</v>
      </c>
      <c r="D210" t="s">
        <v>27</v>
      </c>
      <c r="E210">
        <v>1</v>
      </c>
      <c r="F210" s="2">
        <v>292.01</v>
      </c>
      <c r="G210" s="1">
        <v>45737</v>
      </c>
      <c r="H210" s="24">
        <v>45767</v>
      </c>
      <c r="I210" t="s">
        <v>20</v>
      </c>
      <c r="J210" s="2">
        <v>292.01</v>
      </c>
      <c r="K210" t="s">
        <v>1143</v>
      </c>
      <c r="L210">
        <v>3</v>
      </c>
      <c r="M210" t="s">
        <v>40</v>
      </c>
      <c r="N210" t="s">
        <v>108</v>
      </c>
      <c r="O210">
        <f t="shared" si="3"/>
        <v>2025</v>
      </c>
      <c r="P210" s="20">
        <v>45737</v>
      </c>
    </row>
    <row r="211" spans="1:16" x14ac:dyDescent="0.3">
      <c r="A211" t="s">
        <v>347</v>
      </c>
      <c r="B211" t="s">
        <v>1159</v>
      </c>
      <c r="C211" t="s">
        <v>24</v>
      </c>
      <c r="D211" t="s">
        <v>65</v>
      </c>
      <c r="E211">
        <v>5</v>
      </c>
      <c r="F211" s="2">
        <v>35.93</v>
      </c>
      <c r="G211" s="1">
        <v>45726</v>
      </c>
      <c r="H211" s="24">
        <v>45762</v>
      </c>
      <c r="I211" t="s">
        <v>12</v>
      </c>
      <c r="J211" s="2">
        <v>179.65</v>
      </c>
      <c r="K211" t="s">
        <v>136</v>
      </c>
      <c r="L211">
        <v>13</v>
      </c>
      <c r="M211" t="s">
        <v>40</v>
      </c>
      <c r="N211" t="s">
        <v>108</v>
      </c>
      <c r="O211">
        <f t="shared" si="3"/>
        <v>2025</v>
      </c>
      <c r="P211" s="20">
        <v>45726</v>
      </c>
    </row>
    <row r="212" spans="1:16" x14ac:dyDescent="0.3">
      <c r="A212" t="s">
        <v>348</v>
      </c>
      <c r="B212" t="s">
        <v>1151</v>
      </c>
      <c r="C212" t="s">
        <v>24</v>
      </c>
      <c r="D212" t="s">
        <v>65</v>
      </c>
      <c r="E212">
        <v>1</v>
      </c>
      <c r="F212" s="2">
        <v>35.93</v>
      </c>
      <c r="G212" s="1">
        <v>45806</v>
      </c>
      <c r="H212" s="24">
        <v>45851</v>
      </c>
      <c r="I212" t="s">
        <v>20</v>
      </c>
      <c r="J212" s="2">
        <v>35.93</v>
      </c>
      <c r="K212" t="s">
        <v>136</v>
      </c>
      <c r="L212">
        <v>12</v>
      </c>
      <c r="M212" t="s">
        <v>40</v>
      </c>
      <c r="N212" t="s">
        <v>61</v>
      </c>
      <c r="O212">
        <f t="shared" si="3"/>
        <v>2025</v>
      </c>
      <c r="P212" s="20">
        <v>45806</v>
      </c>
    </row>
    <row r="213" spans="1:16" x14ac:dyDescent="0.3">
      <c r="A213" t="s">
        <v>349</v>
      </c>
      <c r="B213" t="s">
        <v>1149</v>
      </c>
      <c r="C213" t="s">
        <v>19</v>
      </c>
      <c r="D213" t="s">
        <v>27</v>
      </c>
      <c r="E213">
        <v>4</v>
      </c>
      <c r="F213" s="2">
        <v>292.01</v>
      </c>
      <c r="G213" s="1">
        <v>45743</v>
      </c>
      <c r="H213" s="24">
        <v>45778</v>
      </c>
      <c r="I213" t="s">
        <v>20</v>
      </c>
      <c r="J213" s="2">
        <v>1168.04</v>
      </c>
      <c r="K213" t="s">
        <v>1143</v>
      </c>
      <c r="L213">
        <v>3</v>
      </c>
      <c r="M213" t="s">
        <v>28</v>
      </c>
      <c r="N213" t="s">
        <v>39</v>
      </c>
      <c r="O213">
        <f t="shared" si="3"/>
        <v>2025</v>
      </c>
      <c r="P213" s="20">
        <v>45743</v>
      </c>
    </row>
    <row r="214" spans="1:16" x14ac:dyDescent="0.3">
      <c r="A214" t="s">
        <v>350</v>
      </c>
      <c r="B214" t="s">
        <v>1153</v>
      </c>
      <c r="C214" t="s">
        <v>19</v>
      </c>
      <c r="D214" t="s">
        <v>34</v>
      </c>
      <c r="E214">
        <v>4</v>
      </c>
      <c r="F214" s="2">
        <v>113.3</v>
      </c>
      <c r="G214" s="1">
        <v>45442</v>
      </c>
      <c r="H214" s="24">
        <v>45479</v>
      </c>
      <c r="I214" t="s">
        <v>20</v>
      </c>
      <c r="J214" s="2">
        <v>453.2</v>
      </c>
      <c r="K214" t="s">
        <v>136</v>
      </c>
      <c r="L214">
        <v>4</v>
      </c>
      <c r="M214" t="s">
        <v>30</v>
      </c>
      <c r="N214" t="s">
        <v>75</v>
      </c>
      <c r="O214">
        <f t="shared" si="3"/>
        <v>2024</v>
      </c>
      <c r="P214" s="20">
        <v>45442</v>
      </c>
    </row>
    <row r="215" spans="1:16" x14ac:dyDescent="0.3">
      <c r="A215" t="s">
        <v>351</v>
      </c>
      <c r="B215" t="s">
        <v>1151</v>
      </c>
      <c r="C215" t="s">
        <v>10</v>
      </c>
      <c r="D215" t="s">
        <v>25</v>
      </c>
      <c r="E215">
        <v>3</v>
      </c>
      <c r="F215" s="2">
        <v>0.76</v>
      </c>
      <c r="G215" s="1">
        <v>45967</v>
      </c>
      <c r="H215" s="24">
        <v>46011</v>
      </c>
      <c r="I215" t="s">
        <v>20</v>
      </c>
      <c r="J215" s="2">
        <v>2.2800000000000002</v>
      </c>
      <c r="K215" t="s">
        <v>1144</v>
      </c>
      <c r="L215">
        <v>10</v>
      </c>
      <c r="M215" t="s">
        <v>13</v>
      </c>
      <c r="N215" t="s">
        <v>26</v>
      </c>
      <c r="O215">
        <f t="shared" si="3"/>
        <v>2025</v>
      </c>
      <c r="P215" s="20">
        <v>45967</v>
      </c>
    </row>
    <row r="216" spans="1:16" x14ac:dyDescent="0.3">
      <c r="A216" t="s">
        <v>352</v>
      </c>
      <c r="B216" t="s">
        <v>1151</v>
      </c>
      <c r="C216" t="s">
        <v>10</v>
      </c>
      <c r="D216" t="s">
        <v>65</v>
      </c>
      <c r="E216">
        <v>3</v>
      </c>
      <c r="F216" s="2">
        <v>35.93</v>
      </c>
      <c r="G216" s="1">
        <v>46009</v>
      </c>
      <c r="H216" s="24">
        <v>46033</v>
      </c>
      <c r="I216" t="s">
        <v>20</v>
      </c>
      <c r="J216" s="2">
        <v>107.78999999999999</v>
      </c>
      <c r="K216" t="s">
        <v>136</v>
      </c>
      <c r="L216">
        <v>4</v>
      </c>
      <c r="M216" t="s">
        <v>13</v>
      </c>
      <c r="N216" t="s">
        <v>26</v>
      </c>
      <c r="O216">
        <f t="shared" si="3"/>
        <v>2025</v>
      </c>
      <c r="P216" s="20">
        <v>46009</v>
      </c>
    </row>
    <row r="217" spans="1:16" x14ac:dyDescent="0.3">
      <c r="A217" t="s">
        <v>353</v>
      </c>
      <c r="B217" t="s">
        <v>1153</v>
      </c>
      <c r="C217" t="s">
        <v>19</v>
      </c>
      <c r="D217" t="s">
        <v>51</v>
      </c>
      <c r="E217">
        <v>8</v>
      </c>
      <c r="F217" s="2">
        <v>21.99</v>
      </c>
      <c r="G217" s="1">
        <v>45974</v>
      </c>
      <c r="H217" s="24">
        <v>45999</v>
      </c>
      <c r="I217" t="s">
        <v>20</v>
      </c>
      <c r="J217" s="2">
        <v>175.92</v>
      </c>
      <c r="K217" t="s">
        <v>1144</v>
      </c>
      <c r="L217">
        <v>0</v>
      </c>
      <c r="M217" t="s">
        <v>28</v>
      </c>
      <c r="N217" t="s">
        <v>99</v>
      </c>
      <c r="O217">
        <f t="shared" si="3"/>
        <v>2025</v>
      </c>
      <c r="P217" s="20">
        <v>45974</v>
      </c>
    </row>
    <row r="218" spans="1:16" x14ac:dyDescent="0.3">
      <c r="A218" t="s">
        <v>354</v>
      </c>
      <c r="B218" t="s">
        <v>1149</v>
      </c>
      <c r="C218" t="s">
        <v>15</v>
      </c>
      <c r="D218" t="s">
        <v>34</v>
      </c>
      <c r="E218">
        <v>2</v>
      </c>
      <c r="F218" s="2">
        <v>113.3</v>
      </c>
      <c r="G218" s="1">
        <v>45502</v>
      </c>
      <c r="H218" s="24">
        <v>45544</v>
      </c>
      <c r="I218" t="s">
        <v>20</v>
      </c>
      <c r="J218" s="2">
        <v>226.6</v>
      </c>
      <c r="K218" t="s">
        <v>136</v>
      </c>
      <c r="L218">
        <v>12</v>
      </c>
      <c r="M218" t="s">
        <v>17</v>
      </c>
      <c r="N218" t="s">
        <v>58</v>
      </c>
      <c r="O218">
        <f t="shared" si="3"/>
        <v>2024</v>
      </c>
      <c r="P218" s="20">
        <v>45502</v>
      </c>
    </row>
    <row r="219" spans="1:16" x14ac:dyDescent="0.3">
      <c r="A219" t="s">
        <v>355</v>
      </c>
      <c r="B219" t="s">
        <v>1159</v>
      </c>
      <c r="C219" t="s">
        <v>24</v>
      </c>
      <c r="D219" t="s">
        <v>32</v>
      </c>
      <c r="E219">
        <v>8</v>
      </c>
      <c r="F219" s="2">
        <v>35.380000000000003</v>
      </c>
      <c r="G219" s="1">
        <v>45108</v>
      </c>
      <c r="H219" s="24">
        <v>45143</v>
      </c>
      <c r="I219" t="s">
        <v>20</v>
      </c>
      <c r="J219" s="2">
        <v>283.04000000000002</v>
      </c>
      <c r="K219" t="s">
        <v>136</v>
      </c>
      <c r="L219">
        <v>18</v>
      </c>
      <c r="M219" t="s">
        <v>30</v>
      </c>
      <c r="N219" t="s">
        <v>75</v>
      </c>
      <c r="O219">
        <f t="shared" si="3"/>
        <v>2023</v>
      </c>
      <c r="P219" s="20">
        <v>45108</v>
      </c>
    </row>
    <row r="220" spans="1:16" x14ac:dyDescent="0.3">
      <c r="A220" t="s">
        <v>356</v>
      </c>
      <c r="B220" t="s">
        <v>1155</v>
      </c>
      <c r="C220" t="s">
        <v>10</v>
      </c>
      <c r="D220" t="s">
        <v>16</v>
      </c>
      <c r="E220">
        <v>6</v>
      </c>
      <c r="F220" s="2">
        <v>177.37</v>
      </c>
      <c r="G220" s="1">
        <v>45722</v>
      </c>
      <c r="H220" s="24">
        <v>45765</v>
      </c>
      <c r="I220" t="s">
        <v>20</v>
      </c>
      <c r="J220" s="2">
        <v>1064.22</v>
      </c>
      <c r="K220" t="s">
        <v>1143</v>
      </c>
      <c r="L220">
        <v>14</v>
      </c>
      <c r="M220" t="s">
        <v>30</v>
      </c>
      <c r="N220" t="s">
        <v>75</v>
      </c>
      <c r="O220">
        <f t="shared" si="3"/>
        <v>2025</v>
      </c>
      <c r="P220" s="20">
        <v>45722</v>
      </c>
    </row>
    <row r="221" spans="1:16" x14ac:dyDescent="0.3">
      <c r="A221" t="s">
        <v>357</v>
      </c>
      <c r="B221" t="s">
        <v>1151</v>
      </c>
      <c r="C221" t="s">
        <v>24</v>
      </c>
      <c r="D221" t="s">
        <v>16</v>
      </c>
      <c r="E221">
        <v>8</v>
      </c>
      <c r="F221" s="2">
        <v>177.37</v>
      </c>
      <c r="G221" s="1">
        <v>45600</v>
      </c>
      <c r="H221" s="24">
        <v>45619</v>
      </c>
      <c r="I221" t="s">
        <v>12</v>
      </c>
      <c r="J221" s="2">
        <v>1418.96</v>
      </c>
      <c r="K221" t="s">
        <v>1143</v>
      </c>
      <c r="L221">
        <v>16</v>
      </c>
      <c r="M221" t="s">
        <v>22</v>
      </c>
      <c r="N221" t="s">
        <v>23</v>
      </c>
      <c r="O221">
        <f t="shared" si="3"/>
        <v>2024</v>
      </c>
      <c r="P221" s="20">
        <v>45600</v>
      </c>
    </row>
    <row r="222" spans="1:16" x14ac:dyDescent="0.3">
      <c r="A222" t="s">
        <v>358</v>
      </c>
      <c r="B222" t="s">
        <v>1150</v>
      </c>
      <c r="C222" t="s">
        <v>24</v>
      </c>
      <c r="D222" t="s">
        <v>34</v>
      </c>
      <c r="E222">
        <v>6</v>
      </c>
      <c r="F222" s="2">
        <v>113.3</v>
      </c>
      <c r="G222" s="1">
        <v>45878</v>
      </c>
      <c r="H222" s="24">
        <v>45893</v>
      </c>
      <c r="I222" t="s">
        <v>12</v>
      </c>
      <c r="J222" s="2">
        <v>679.8</v>
      </c>
      <c r="K222" t="s">
        <v>136</v>
      </c>
      <c r="L222">
        <v>5</v>
      </c>
      <c r="M222" t="s">
        <v>17</v>
      </c>
      <c r="N222" t="s">
        <v>86</v>
      </c>
      <c r="O222">
        <f t="shared" si="3"/>
        <v>2025</v>
      </c>
      <c r="P222" s="20">
        <v>45878</v>
      </c>
    </row>
    <row r="223" spans="1:16" x14ac:dyDescent="0.3">
      <c r="A223" t="s">
        <v>359</v>
      </c>
      <c r="B223" t="s">
        <v>1155</v>
      </c>
      <c r="C223" t="s">
        <v>10</v>
      </c>
      <c r="D223" t="s">
        <v>32</v>
      </c>
      <c r="E223">
        <v>8</v>
      </c>
      <c r="F223" s="2">
        <v>35.380000000000003</v>
      </c>
      <c r="G223" s="1">
        <v>44950</v>
      </c>
      <c r="H223" s="24">
        <v>44985</v>
      </c>
      <c r="I223" t="s">
        <v>20</v>
      </c>
      <c r="J223" s="2">
        <v>283.04000000000002</v>
      </c>
      <c r="K223" t="s">
        <v>136</v>
      </c>
      <c r="L223">
        <v>4</v>
      </c>
      <c r="M223" t="s">
        <v>48</v>
      </c>
      <c r="N223" t="s">
        <v>96</v>
      </c>
      <c r="O223">
        <f t="shared" si="3"/>
        <v>2023</v>
      </c>
      <c r="P223" s="20">
        <v>44950</v>
      </c>
    </row>
    <row r="224" spans="1:16" x14ac:dyDescent="0.3">
      <c r="A224" t="s">
        <v>360</v>
      </c>
      <c r="B224" t="s">
        <v>1154</v>
      </c>
      <c r="C224" t="s">
        <v>24</v>
      </c>
      <c r="D224" t="s">
        <v>32</v>
      </c>
      <c r="E224">
        <v>9</v>
      </c>
      <c r="F224" s="2">
        <v>35.380000000000003</v>
      </c>
      <c r="G224" s="1">
        <v>45865</v>
      </c>
      <c r="H224" s="24">
        <v>45886</v>
      </c>
      <c r="I224" t="s">
        <v>20</v>
      </c>
      <c r="J224" s="2">
        <v>318.42</v>
      </c>
      <c r="K224" t="s">
        <v>136</v>
      </c>
      <c r="L224">
        <v>14</v>
      </c>
      <c r="M224" t="s">
        <v>30</v>
      </c>
      <c r="N224" t="s">
        <v>96</v>
      </c>
      <c r="O224">
        <f t="shared" si="3"/>
        <v>2025</v>
      </c>
      <c r="P224" s="20">
        <v>45865</v>
      </c>
    </row>
    <row r="225" spans="1:16" x14ac:dyDescent="0.3">
      <c r="A225" t="s">
        <v>361</v>
      </c>
      <c r="B225" t="s">
        <v>1154</v>
      </c>
      <c r="C225" t="s">
        <v>10</v>
      </c>
      <c r="D225" t="s">
        <v>38</v>
      </c>
      <c r="E225">
        <v>2</v>
      </c>
      <c r="F225" s="2">
        <v>3.51</v>
      </c>
      <c r="G225" s="1">
        <v>45338</v>
      </c>
      <c r="H225" s="24">
        <v>45361</v>
      </c>
      <c r="I225" t="s">
        <v>12</v>
      </c>
      <c r="J225" s="2">
        <v>7.02</v>
      </c>
      <c r="K225" t="s">
        <v>1144</v>
      </c>
      <c r="L225">
        <v>9</v>
      </c>
      <c r="M225" t="s">
        <v>13</v>
      </c>
      <c r="N225" t="s">
        <v>84</v>
      </c>
      <c r="O225">
        <f t="shared" si="3"/>
        <v>2024</v>
      </c>
      <c r="P225" s="20">
        <v>45338</v>
      </c>
    </row>
    <row r="226" spans="1:16" x14ac:dyDescent="0.3">
      <c r="A226" t="s">
        <v>362</v>
      </c>
      <c r="B226" t="s">
        <v>1155</v>
      </c>
      <c r="C226" t="s">
        <v>10</v>
      </c>
      <c r="D226" t="s">
        <v>51</v>
      </c>
      <c r="E226">
        <v>10</v>
      </c>
      <c r="F226" s="2">
        <v>21.99</v>
      </c>
      <c r="G226" s="1">
        <v>45686</v>
      </c>
      <c r="H226" s="24">
        <v>45728</v>
      </c>
      <c r="I226" t="s">
        <v>12</v>
      </c>
      <c r="J226" s="2">
        <v>219.89999999999998</v>
      </c>
      <c r="K226" t="s">
        <v>1144</v>
      </c>
      <c r="L226">
        <v>3</v>
      </c>
      <c r="M226" t="s">
        <v>40</v>
      </c>
      <c r="N226" t="s">
        <v>63</v>
      </c>
      <c r="O226">
        <f t="shared" si="3"/>
        <v>2025</v>
      </c>
      <c r="P226" s="20">
        <v>45686</v>
      </c>
    </row>
    <row r="227" spans="1:16" x14ac:dyDescent="0.3">
      <c r="A227" t="s">
        <v>363</v>
      </c>
      <c r="B227" t="s">
        <v>1154</v>
      </c>
      <c r="C227" t="s">
        <v>24</v>
      </c>
      <c r="D227" t="s">
        <v>38</v>
      </c>
      <c r="E227">
        <v>1</v>
      </c>
      <c r="F227" s="2">
        <v>3.51</v>
      </c>
      <c r="G227" s="1">
        <v>45489</v>
      </c>
      <c r="H227" s="24">
        <v>45529</v>
      </c>
      <c r="I227" t="s">
        <v>20</v>
      </c>
      <c r="J227" s="2">
        <v>3.51</v>
      </c>
      <c r="K227" t="s">
        <v>1144</v>
      </c>
      <c r="L227">
        <v>7</v>
      </c>
      <c r="M227" t="s">
        <v>48</v>
      </c>
      <c r="N227" t="s">
        <v>68</v>
      </c>
      <c r="O227">
        <f t="shared" si="3"/>
        <v>2024</v>
      </c>
      <c r="P227" s="20">
        <v>45489</v>
      </c>
    </row>
    <row r="228" spans="1:16" x14ac:dyDescent="0.3">
      <c r="A228" t="s">
        <v>364</v>
      </c>
      <c r="B228" t="s">
        <v>1149</v>
      </c>
      <c r="C228" t="s">
        <v>15</v>
      </c>
      <c r="D228" t="s">
        <v>16</v>
      </c>
      <c r="E228">
        <v>9</v>
      </c>
      <c r="F228" s="2">
        <v>177.37</v>
      </c>
      <c r="G228" s="1">
        <v>45818</v>
      </c>
      <c r="H228" s="24">
        <v>45860</v>
      </c>
      <c r="I228" t="s">
        <v>20</v>
      </c>
      <c r="J228" s="2">
        <v>1596.33</v>
      </c>
      <c r="K228" t="s">
        <v>1143</v>
      </c>
      <c r="L228">
        <v>8</v>
      </c>
      <c r="M228" t="s">
        <v>22</v>
      </c>
      <c r="N228" t="s">
        <v>47</v>
      </c>
      <c r="O228">
        <f t="shared" si="3"/>
        <v>2025</v>
      </c>
      <c r="P228" s="20">
        <v>45818</v>
      </c>
    </row>
    <row r="229" spans="1:16" x14ac:dyDescent="0.3">
      <c r="A229" t="s">
        <v>365</v>
      </c>
      <c r="B229" t="s">
        <v>1149</v>
      </c>
      <c r="C229" t="s">
        <v>15</v>
      </c>
      <c r="D229" t="s">
        <v>38</v>
      </c>
      <c r="E229">
        <v>2</v>
      </c>
      <c r="F229" s="2">
        <v>3.51</v>
      </c>
      <c r="G229" s="1">
        <v>45520</v>
      </c>
      <c r="H229" s="24">
        <v>45540</v>
      </c>
      <c r="I229" t="s">
        <v>12</v>
      </c>
      <c r="J229" s="2">
        <v>7.02</v>
      </c>
      <c r="K229" t="s">
        <v>1144</v>
      </c>
      <c r="L229">
        <v>16</v>
      </c>
      <c r="M229" t="s">
        <v>22</v>
      </c>
      <c r="N229" t="s">
        <v>123</v>
      </c>
      <c r="O229">
        <f t="shared" si="3"/>
        <v>2024</v>
      </c>
      <c r="P229" s="20">
        <v>45520</v>
      </c>
    </row>
    <row r="230" spans="1:16" x14ac:dyDescent="0.3">
      <c r="A230" t="s">
        <v>366</v>
      </c>
      <c r="B230" t="s">
        <v>1151</v>
      </c>
      <c r="C230" t="s">
        <v>10</v>
      </c>
      <c r="D230" t="s">
        <v>11</v>
      </c>
      <c r="E230">
        <v>6</v>
      </c>
      <c r="F230" s="2">
        <v>226.86</v>
      </c>
      <c r="G230" s="1">
        <v>45463</v>
      </c>
      <c r="H230" s="24">
        <v>45479</v>
      </c>
      <c r="I230" t="s">
        <v>20</v>
      </c>
      <c r="J230" s="2">
        <v>1361.16</v>
      </c>
      <c r="K230" t="s">
        <v>136</v>
      </c>
      <c r="L230">
        <v>18</v>
      </c>
      <c r="M230" t="s">
        <v>28</v>
      </c>
      <c r="N230" t="s">
        <v>123</v>
      </c>
      <c r="O230">
        <f t="shared" si="3"/>
        <v>2024</v>
      </c>
      <c r="P230" s="20">
        <v>45463</v>
      </c>
    </row>
    <row r="231" spans="1:16" x14ac:dyDescent="0.3">
      <c r="A231" t="s">
        <v>367</v>
      </c>
      <c r="B231" t="s">
        <v>1151</v>
      </c>
      <c r="C231" t="s">
        <v>10</v>
      </c>
      <c r="D231" t="s">
        <v>16</v>
      </c>
      <c r="E231">
        <v>7</v>
      </c>
      <c r="F231" s="2">
        <v>177.37</v>
      </c>
      <c r="G231" s="1">
        <v>45017</v>
      </c>
      <c r="H231" s="24">
        <v>45040</v>
      </c>
      <c r="I231" t="s">
        <v>12</v>
      </c>
      <c r="J231" s="2">
        <v>1241.5900000000001</v>
      </c>
      <c r="K231" t="s">
        <v>1143</v>
      </c>
      <c r="L231">
        <v>6</v>
      </c>
      <c r="M231" t="s">
        <v>40</v>
      </c>
      <c r="N231" t="s">
        <v>124</v>
      </c>
      <c r="O231">
        <f t="shared" si="3"/>
        <v>2023</v>
      </c>
      <c r="P231" s="20">
        <v>45017</v>
      </c>
    </row>
    <row r="232" spans="1:16" x14ac:dyDescent="0.3">
      <c r="A232" t="s">
        <v>368</v>
      </c>
      <c r="B232" t="s">
        <v>1150</v>
      </c>
      <c r="C232" t="s">
        <v>24</v>
      </c>
      <c r="D232" t="s">
        <v>27</v>
      </c>
      <c r="E232">
        <v>8</v>
      </c>
      <c r="F232" s="2">
        <v>292.01</v>
      </c>
      <c r="G232" s="1">
        <v>45231</v>
      </c>
      <c r="H232" s="24">
        <v>45265</v>
      </c>
      <c r="I232" t="s">
        <v>20</v>
      </c>
      <c r="J232" s="2">
        <v>2336.08</v>
      </c>
      <c r="K232" t="s">
        <v>1143</v>
      </c>
      <c r="L232">
        <v>3</v>
      </c>
      <c r="M232" t="s">
        <v>22</v>
      </c>
      <c r="N232" t="s">
        <v>112</v>
      </c>
      <c r="O232">
        <f t="shared" si="3"/>
        <v>2023</v>
      </c>
      <c r="P232" s="20">
        <v>45231</v>
      </c>
    </row>
    <row r="233" spans="1:16" x14ac:dyDescent="0.3">
      <c r="A233" t="s">
        <v>369</v>
      </c>
      <c r="B233" t="s">
        <v>1151</v>
      </c>
      <c r="C233" t="s">
        <v>10</v>
      </c>
      <c r="D233" t="s">
        <v>16</v>
      </c>
      <c r="E233">
        <v>2</v>
      </c>
      <c r="F233" s="2">
        <v>177.37</v>
      </c>
      <c r="G233" s="1">
        <v>45081</v>
      </c>
      <c r="H233" s="24">
        <v>45124</v>
      </c>
      <c r="I233" t="s">
        <v>12</v>
      </c>
      <c r="J233" s="2">
        <v>354.74</v>
      </c>
      <c r="K233" t="s">
        <v>1143</v>
      </c>
      <c r="L233">
        <v>11</v>
      </c>
      <c r="M233" t="s">
        <v>22</v>
      </c>
      <c r="N233" t="s">
        <v>123</v>
      </c>
      <c r="O233">
        <f t="shared" si="3"/>
        <v>2023</v>
      </c>
      <c r="P233" s="20">
        <v>45081</v>
      </c>
    </row>
    <row r="234" spans="1:16" x14ac:dyDescent="0.3">
      <c r="A234" t="s">
        <v>370</v>
      </c>
      <c r="B234" t="s">
        <v>1152</v>
      </c>
      <c r="C234" t="s">
        <v>24</v>
      </c>
      <c r="D234" t="s">
        <v>44</v>
      </c>
      <c r="E234">
        <v>5</v>
      </c>
      <c r="F234" s="2">
        <v>76.069999999999993</v>
      </c>
      <c r="G234" s="1">
        <v>44995</v>
      </c>
      <c r="H234" s="24">
        <v>45015</v>
      </c>
      <c r="I234" t="s">
        <v>12</v>
      </c>
      <c r="J234" s="2">
        <v>380.34999999999997</v>
      </c>
      <c r="K234" t="s">
        <v>136</v>
      </c>
      <c r="L234">
        <v>8</v>
      </c>
      <c r="M234" t="s">
        <v>80</v>
      </c>
      <c r="N234" t="s">
        <v>81</v>
      </c>
      <c r="O234">
        <f t="shared" si="3"/>
        <v>2023</v>
      </c>
      <c r="P234" s="20">
        <v>44995</v>
      </c>
    </row>
    <row r="235" spans="1:16" x14ac:dyDescent="0.3">
      <c r="A235" t="s">
        <v>371</v>
      </c>
      <c r="B235" t="s">
        <v>1152</v>
      </c>
      <c r="C235" t="s">
        <v>24</v>
      </c>
      <c r="D235" t="s">
        <v>65</v>
      </c>
      <c r="E235">
        <v>10</v>
      </c>
      <c r="F235" s="2">
        <v>35.93</v>
      </c>
      <c r="G235" s="1">
        <v>45132</v>
      </c>
      <c r="H235" s="24">
        <v>45173</v>
      </c>
      <c r="I235" t="s">
        <v>20</v>
      </c>
      <c r="J235" s="2">
        <v>359.3</v>
      </c>
      <c r="K235" t="s">
        <v>136</v>
      </c>
      <c r="L235">
        <v>6</v>
      </c>
      <c r="M235" t="s">
        <v>40</v>
      </c>
      <c r="N235" t="s">
        <v>119</v>
      </c>
      <c r="O235">
        <f t="shared" si="3"/>
        <v>2023</v>
      </c>
      <c r="P235" s="20">
        <v>45132</v>
      </c>
    </row>
    <row r="236" spans="1:16" x14ac:dyDescent="0.3">
      <c r="A236" t="s">
        <v>372</v>
      </c>
      <c r="B236" t="s">
        <v>1149</v>
      </c>
      <c r="C236" t="s">
        <v>15</v>
      </c>
      <c r="D236" t="s">
        <v>34</v>
      </c>
      <c r="E236">
        <v>5</v>
      </c>
      <c r="F236" s="2">
        <v>113.3</v>
      </c>
      <c r="G236" s="1">
        <v>44947</v>
      </c>
      <c r="H236" s="24">
        <v>44984</v>
      </c>
      <c r="I236" t="s">
        <v>12</v>
      </c>
      <c r="J236" s="2">
        <v>566.5</v>
      </c>
      <c r="K236" t="s">
        <v>136</v>
      </c>
      <c r="L236">
        <v>11</v>
      </c>
      <c r="M236" t="s">
        <v>48</v>
      </c>
      <c r="N236" t="s">
        <v>96</v>
      </c>
      <c r="O236">
        <f t="shared" si="3"/>
        <v>2023</v>
      </c>
      <c r="P236" s="20">
        <v>44947</v>
      </c>
    </row>
    <row r="237" spans="1:16" x14ac:dyDescent="0.3">
      <c r="A237" t="s">
        <v>373</v>
      </c>
      <c r="B237" t="s">
        <v>1154</v>
      </c>
      <c r="C237" t="s">
        <v>10</v>
      </c>
      <c r="D237" t="s">
        <v>34</v>
      </c>
      <c r="E237">
        <v>2</v>
      </c>
      <c r="F237" s="2">
        <v>113.3</v>
      </c>
      <c r="G237" s="1">
        <v>45596</v>
      </c>
      <c r="H237" s="24">
        <v>45619</v>
      </c>
      <c r="I237" t="s">
        <v>20</v>
      </c>
      <c r="J237" s="2">
        <v>226.6</v>
      </c>
      <c r="K237" t="s">
        <v>136</v>
      </c>
      <c r="L237">
        <v>14</v>
      </c>
      <c r="M237" t="s">
        <v>35</v>
      </c>
      <c r="N237" t="s">
        <v>36</v>
      </c>
      <c r="O237">
        <f t="shared" si="3"/>
        <v>2024</v>
      </c>
      <c r="P237" s="20">
        <v>45596</v>
      </c>
    </row>
    <row r="238" spans="1:16" x14ac:dyDescent="0.3">
      <c r="A238" t="s">
        <v>374</v>
      </c>
      <c r="B238" t="s">
        <v>1149</v>
      </c>
      <c r="C238" t="s">
        <v>19</v>
      </c>
      <c r="D238" t="s">
        <v>32</v>
      </c>
      <c r="E238">
        <v>1</v>
      </c>
      <c r="F238" s="2">
        <v>35.380000000000003</v>
      </c>
      <c r="G238" s="1">
        <v>45674</v>
      </c>
      <c r="H238" s="24">
        <v>45718</v>
      </c>
      <c r="I238" t="s">
        <v>20</v>
      </c>
      <c r="J238" s="2">
        <v>35.380000000000003</v>
      </c>
      <c r="K238" t="s">
        <v>136</v>
      </c>
      <c r="L238">
        <v>9</v>
      </c>
      <c r="M238" t="s">
        <v>35</v>
      </c>
      <c r="N238" t="s">
        <v>116</v>
      </c>
      <c r="O238">
        <f t="shared" si="3"/>
        <v>2025</v>
      </c>
      <c r="P238" s="20">
        <v>45674</v>
      </c>
    </row>
    <row r="239" spans="1:16" x14ac:dyDescent="0.3">
      <c r="A239" t="s">
        <v>375</v>
      </c>
      <c r="B239" t="s">
        <v>1149</v>
      </c>
      <c r="C239" t="s">
        <v>15</v>
      </c>
      <c r="D239" t="s">
        <v>44</v>
      </c>
      <c r="E239">
        <v>8</v>
      </c>
      <c r="F239" s="2">
        <v>76.069999999999993</v>
      </c>
      <c r="G239" s="1">
        <v>45599</v>
      </c>
      <c r="H239" s="24">
        <v>45627</v>
      </c>
      <c r="I239" t="s">
        <v>12</v>
      </c>
      <c r="J239" s="2">
        <v>608.55999999999995</v>
      </c>
      <c r="K239" t="s">
        <v>136</v>
      </c>
      <c r="L239">
        <v>2</v>
      </c>
      <c r="M239" t="s">
        <v>28</v>
      </c>
      <c r="N239" t="s">
        <v>125</v>
      </c>
      <c r="O239">
        <f t="shared" si="3"/>
        <v>2024</v>
      </c>
      <c r="P239" s="20">
        <v>45599</v>
      </c>
    </row>
    <row r="240" spans="1:16" x14ac:dyDescent="0.3">
      <c r="A240" t="s">
        <v>376</v>
      </c>
      <c r="B240" t="s">
        <v>1153</v>
      </c>
      <c r="C240" t="s">
        <v>19</v>
      </c>
      <c r="D240" t="s">
        <v>25</v>
      </c>
      <c r="E240">
        <v>7</v>
      </c>
      <c r="F240" s="2">
        <v>0.76</v>
      </c>
      <c r="G240" s="1">
        <v>45955</v>
      </c>
      <c r="H240" s="24">
        <v>45986</v>
      </c>
      <c r="I240" t="s">
        <v>12</v>
      </c>
      <c r="J240" s="2">
        <v>5.32</v>
      </c>
      <c r="K240" t="s">
        <v>1144</v>
      </c>
      <c r="L240">
        <v>2</v>
      </c>
      <c r="M240" t="s">
        <v>17</v>
      </c>
      <c r="N240" t="s">
        <v>57</v>
      </c>
      <c r="O240">
        <f t="shared" si="3"/>
        <v>2025</v>
      </c>
      <c r="P240" s="20">
        <v>45955</v>
      </c>
    </row>
    <row r="241" spans="1:16" x14ac:dyDescent="0.3">
      <c r="A241" t="s">
        <v>377</v>
      </c>
      <c r="B241" t="s">
        <v>1156</v>
      </c>
      <c r="C241" t="s">
        <v>24</v>
      </c>
      <c r="D241" t="s">
        <v>32</v>
      </c>
      <c r="E241">
        <v>9</v>
      </c>
      <c r="F241" s="2">
        <v>35.380000000000003</v>
      </c>
      <c r="G241" s="1">
        <v>45302</v>
      </c>
      <c r="H241" s="24">
        <v>45345</v>
      </c>
      <c r="I241" t="s">
        <v>20</v>
      </c>
      <c r="J241" s="2">
        <v>318.42</v>
      </c>
      <c r="K241" t="s">
        <v>136</v>
      </c>
      <c r="L241">
        <v>7</v>
      </c>
      <c r="M241" t="s">
        <v>17</v>
      </c>
      <c r="N241" t="s">
        <v>115</v>
      </c>
      <c r="O241">
        <f t="shared" si="3"/>
        <v>2024</v>
      </c>
      <c r="P241" s="20">
        <v>45302</v>
      </c>
    </row>
    <row r="242" spans="1:16" x14ac:dyDescent="0.3">
      <c r="A242" t="s">
        <v>378</v>
      </c>
      <c r="B242" t="s">
        <v>1159</v>
      </c>
      <c r="C242" t="s">
        <v>24</v>
      </c>
      <c r="D242" t="s">
        <v>27</v>
      </c>
      <c r="E242">
        <v>2</v>
      </c>
      <c r="F242" s="2">
        <v>292.01</v>
      </c>
      <c r="G242" s="1">
        <v>45604</v>
      </c>
      <c r="H242" s="24">
        <v>45648</v>
      </c>
      <c r="I242" t="s">
        <v>20</v>
      </c>
      <c r="J242" s="2">
        <v>584.02</v>
      </c>
      <c r="K242" t="s">
        <v>1143</v>
      </c>
      <c r="L242">
        <v>13</v>
      </c>
      <c r="M242" t="s">
        <v>35</v>
      </c>
      <c r="N242" t="s">
        <v>116</v>
      </c>
      <c r="O242">
        <f t="shared" si="3"/>
        <v>2024</v>
      </c>
      <c r="P242" s="20">
        <v>45604</v>
      </c>
    </row>
    <row r="243" spans="1:16" x14ac:dyDescent="0.3">
      <c r="A243" t="s">
        <v>379</v>
      </c>
      <c r="B243" t="s">
        <v>1159</v>
      </c>
      <c r="C243" t="s">
        <v>24</v>
      </c>
      <c r="D243" t="s">
        <v>34</v>
      </c>
      <c r="E243">
        <v>7</v>
      </c>
      <c r="F243" s="2">
        <v>113.3</v>
      </c>
      <c r="G243" s="1">
        <v>45100</v>
      </c>
      <c r="H243" s="24">
        <v>45127</v>
      </c>
      <c r="I243" t="s">
        <v>20</v>
      </c>
      <c r="J243" s="2">
        <v>793.1</v>
      </c>
      <c r="K243" t="s">
        <v>136</v>
      </c>
      <c r="L243">
        <v>3</v>
      </c>
      <c r="M243" t="s">
        <v>40</v>
      </c>
      <c r="N243" t="s">
        <v>116</v>
      </c>
      <c r="O243">
        <f t="shared" si="3"/>
        <v>2023</v>
      </c>
      <c r="P243" s="20">
        <v>45100</v>
      </c>
    </row>
    <row r="244" spans="1:16" x14ac:dyDescent="0.3">
      <c r="A244" t="s">
        <v>380</v>
      </c>
      <c r="B244" t="s">
        <v>1158</v>
      </c>
      <c r="C244" t="s">
        <v>15</v>
      </c>
      <c r="D244" t="s">
        <v>32</v>
      </c>
      <c r="E244">
        <v>2</v>
      </c>
      <c r="F244" s="2">
        <v>35.380000000000003</v>
      </c>
      <c r="G244" s="1">
        <v>45338</v>
      </c>
      <c r="H244" s="24">
        <v>45360</v>
      </c>
      <c r="I244" t="s">
        <v>20</v>
      </c>
      <c r="J244" s="2">
        <v>70.760000000000005</v>
      </c>
      <c r="K244" t="s">
        <v>136</v>
      </c>
      <c r="L244">
        <v>16</v>
      </c>
      <c r="M244" t="s">
        <v>35</v>
      </c>
      <c r="N244" t="s">
        <v>36</v>
      </c>
      <c r="O244">
        <f t="shared" si="3"/>
        <v>2024</v>
      </c>
      <c r="P244" s="20">
        <v>45338</v>
      </c>
    </row>
    <row r="245" spans="1:16" x14ac:dyDescent="0.3">
      <c r="A245" t="s">
        <v>381</v>
      </c>
      <c r="B245" t="s">
        <v>1150</v>
      </c>
      <c r="C245" t="s">
        <v>24</v>
      </c>
      <c r="D245" t="s">
        <v>25</v>
      </c>
      <c r="E245">
        <v>3</v>
      </c>
      <c r="F245" s="2">
        <v>0.76</v>
      </c>
      <c r="G245" s="1">
        <v>45153</v>
      </c>
      <c r="H245" s="24">
        <v>45190</v>
      </c>
      <c r="I245" t="s">
        <v>20</v>
      </c>
      <c r="J245" s="2">
        <v>2.2800000000000002</v>
      </c>
      <c r="K245" t="s">
        <v>1144</v>
      </c>
      <c r="L245">
        <v>12</v>
      </c>
      <c r="M245" t="s">
        <v>40</v>
      </c>
      <c r="N245" t="s">
        <v>109</v>
      </c>
      <c r="O245">
        <f t="shared" si="3"/>
        <v>2023</v>
      </c>
      <c r="P245" s="20">
        <v>45153</v>
      </c>
    </row>
    <row r="246" spans="1:16" x14ac:dyDescent="0.3">
      <c r="A246" t="s">
        <v>382</v>
      </c>
      <c r="B246" t="s">
        <v>1149</v>
      </c>
      <c r="C246" t="s">
        <v>15</v>
      </c>
      <c r="D246" t="s">
        <v>32</v>
      </c>
      <c r="E246">
        <v>5</v>
      </c>
      <c r="F246" s="2">
        <v>35.380000000000003</v>
      </c>
      <c r="G246" s="1">
        <v>45883</v>
      </c>
      <c r="H246" s="24">
        <v>45902</v>
      </c>
      <c r="I246" t="s">
        <v>20</v>
      </c>
      <c r="J246" s="2">
        <v>176.9</v>
      </c>
      <c r="K246" t="s">
        <v>136</v>
      </c>
      <c r="L246">
        <v>9</v>
      </c>
      <c r="M246" t="s">
        <v>40</v>
      </c>
      <c r="N246" t="s">
        <v>61</v>
      </c>
      <c r="O246">
        <f t="shared" si="3"/>
        <v>2025</v>
      </c>
      <c r="P246" s="20">
        <v>45883</v>
      </c>
    </row>
    <row r="247" spans="1:16" x14ac:dyDescent="0.3">
      <c r="A247" t="s">
        <v>383</v>
      </c>
      <c r="B247" t="s">
        <v>1157</v>
      </c>
      <c r="C247" t="s">
        <v>10</v>
      </c>
      <c r="D247" t="s">
        <v>44</v>
      </c>
      <c r="E247">
        <v>6</v>
      </c>
      <c r="F247" s="2">
        <v>76.069999999999993</v>
      </c>
      <c r="G247" s="1">
        <v>45391</v>
      </c>
      <c r="H247" s="24">
        <v>45433</v>
      </c>
      <c r="I247" t="s">
        <v>20</v>
      </c>
      <c r="J247" s="2">
        <v>456.41999999999996</v>
      </c>
      <c r="K247" t="s">
        <v>136</v>
      </c>
      <c r="L247">
        <v>18</v>
      </c>
      <c r="M247" t="s">
        <v>48</v>
      </c>
      <c r="N247" t="s">
        <v>98</v>
      </c>
      <c r="O247">
        <f t="shared" si="3"/>
        <v>2024</v>
      </c>
      <c r="P247" s="20">
        <v>45391</v>
      </c>
    </row>
    <row r="248" spans="1:16" x14ac:dyDescent="0.3">
      <c r="A248" t="s">
        <v>384</v>
      </c>
      <c r="B248" t="s">
        <v>1152</v>
      </c>
      <c r="C248" t="s">
        <v>24</v>
      </c>
      <c r="D248" t="s">
        <v>11</v>
      </c>
      <c r="E248">
        <v>7</v>
      </c>
      <c r="F248" s="2">
        <v>226.86</v>
      </c>
      <c r="G248" s="1">
        <v>44931</v>
      </c>
      <c r="H248" s="24">
        <v>44975</v>
      </c>
      <c r="I248" t="s">
        <v>20</v>
      </c>
      <c r="J248" s="2">
        <v>1588.02</v>
      </c>
      <c r="K248" t="s">
        <v>136</v>
      </c>
      <c r="L248">
        <v>5</v>
      </c>
      <c r="M248" t="s">
        <v>40</v>
      </c>
      <c r="N248" t="s">
        <v>70</v>
      </c>
      <c r="O248">
        <f t="shared" si="3"/>
        <v>2023</v>
      </c>
      <c r="P248" s="20">
        <v>44931</v>
      </c>
    </row>
    <row r="249" spans="1:16" x14ac:dyDescent="0.3">
      <c r="A249" t="s">
        <v>385</v>
      </c>
      <c r="B249" t="s">
        <v>1149</v>
      </c>
      <c r="C249" t="s">
        <v>19</v>
      </c>
      <c r="D249" t="s">
        <v>32</v>
      </c>
      <c r="E249">
        <v>8</v>
      </c>
      <c r="F249" s="2">
        <v>35.380000000000003</v>
      </c>
      <c r="G249" s="1">
        <v>45293</v>
      </c>
      <c r="H249" s="24">
        <v>45312</v>
      </c>
      <c r="I249" t="s">
        <v>20</v>
      </c>
      <c r="J249" s="2">
        <v>283.04000000000002</v>
      </c>
      <c r="K249" t="s">
        <v>136</v>
      </c>
      <c r="L249">
        <v>17</v>
      </c>
      <c r="M249" t="s">
        <v>22</v>
      </c>
      <c r="N249" t="s">
        <v>117</v>
      </c>
      <c r="O249">
        <f t="shared" si="3"/>
        <v>2024</v>
      </c>
      <c r="P249" s="20">
        <v>45293</v>
      </c>
    </row>
    <row r="250" spans="1:16" x14ac:dyDescent="0.3">
      <c r="A250" t="s">
        <v>386</v>
      </c>
      <c r="B250" t="s">
        <v>1155</v>
      </c>
      <c r="C250" t="s">
        <v>10</v>
      </c>
      <c r="D250" t="s">
        <v>51</v>
      </c>
      <c r="E250">
        <v>3</v>
      </c>
      <c r="F250" s="2">
        <v>21.99</v>
      </c>
      <c r="G250" s="1">
        <v>45034</v>
      </c>
      <c r="H250" s="24">
        <v>45079</v>
      </c>
      <c r="I250" t="s">
        <v>12</v>
      </c>
      <c r="J250" s="2">
        <v>65.97</v>
      </c>
      <c r="K250" t="s">
        <v>1144</v>
      </c>
      <c r="L250">
        <v>12</v>
      </c>
      <c r="M250" t="s">
        <v>35</v>
      </c>
      <c r="N250" t="s">
        <v>55</v>
      </c>
      <c r="O250">
        <f t="shared" si="3"/>
        <v>2023</v>
      </c>
      <c r="P250" s="20">
        <v>45034</v>
      </c>
    </row>
    <row r="251" spans="1:16" x14ac:dyDescent="0.3">
      <c r="A251" t="s">
        <v>387</v>
      </c>
      <c r="B251" t="s">
        <v>1153</v>
      </c>
      <c r="C251" t="s">
        <v>19</v>
      </c>
      <c r="D251" t="s">
        <v>51</v>
      </c>
      <c r="E251">
        <v>1</v>
      </c>
      <c r="F251" s="2">
        <v>21.99</v>
      </c>
      <c r="G251" s="1">
        <v>45822</v>
      </c>
      <c r="H251" s="24">
        <v>45858</v>
      </c>
      <c r="I251" t="s">
        <v>12</v>
      </c>
      <c r="J251" s="2">
        <v>21.99</v>
      </c>
      <c r="K251" t="s">
        <v>1144</v>
      </c>
      <c r="L251">
        <v>15</v>
      </c>
      <c r="M251" t="s">
        <v>22</v>
      </c>
      <c r="N251" t="s">
        <v>123</v>
      </c>
      <c r="O251">
        <f t="shared" si="3"/>
        <v>2025</v>
      </c>
      <c r="P251" s="20">
        <v>45822</v>
      </c>
    </row>
    <row r="252" spans="1:16" x14ac:dyDescent="0.3">
      <c r="A252" t="s">
        <v>388</v>
      </c>
      <c r="B252" t="s">
        <v>1152</v>
      </c>
      <c r="C252" t="s">
        <v>24</v>
      </c>
      <c r="D252" t="s">
        <v>25</v>
      </c>
      <c r="E252">
        <v>2</v>
      </c>
      <c r="F252" s="2">
        <v>0.76</v>
      </c>
      <c r="G252" s="1">
        <v>45686</v>
      </c>
      <c r="H252" s="24">
        <v>45703</v>
      </c>
      <c r="I252" t="s">
        <v>12</v>
      </c>
      <c r="J252" s="2">
        <v>1.52</v>
      </c>
      <c r="K252" t="s">
        <v>1144</v>
      </c>
      <c r="L252">
        <v>1</v>
      </c>
      <c r="M252" t="s">
        <v>48</v>
      </c>
      <c r="N252" t="s">
        <v>91</v>
      </c>
      <c r="O252">
        <f t="shared" si="3"/>
        <v>2025</v>
      </c>
      <c r="P252" s="20">
        <v>45686</v>
      </c>
    </row>
    <row r="253" spans="1:16" x14ac:dyDescent="0.3">
      <c r="A253" t="s">
        <v>389</v>
      </c>
      <c r="B253" t="s">
        <v>1152</v>
      </c>
      <c r="C253" t="s">
        <v>24</v>
      </c>
      <c r="D253" t="s">
        <v>32</v>
      </c>
      <c r="E253">
        <v>4</v>
      </c>
      <c r="F253" s="2">
        <v>35.380000000000003</v>
      </c>
      <c r="G253" s="1">
        <v>45979</v>
      </c>
      <c r="H253" s="24">
        <v>45999</v>
      </c>
      <c r="I253" t="s">
        <v>20</v>
      </c>
      <c r="J253" s="2">
        <v>141.52000000000001</v>
      </c>
      <c r="K253" t="s">
        <v>136</v>
      </c>
      <c r="L253">
        <v>7</v>
      </c>
      <c r="M253" t="s">
        <v>48</v>
      </c>
      <c r="N253" t="s">
        <v>59</v>
      </c>
      <c r="O253">
        <f t="shared" si="3"/>
        <v>2025</v>
      </c>
      <c r="P253" s="20">
        <v>45979</v>
      </c>
    </row>
    <row r="254" spans="1:16" x14ac:dyDescent="0.3">
      <c r="A254" t="s">
        <v>390</v>
      </c>
      <c r="B254" t="s">
        <v>1155</v>
      </c>
      <c r="C254" t="s">
        <v>10</v>
      </c>
      <c r="D254" t="s">
        <v>34</v>
      </c>
      <c r="E254">
        <v>5</v>
      </c>
      <c r="F254" s="2">
        <v>113.3</v>
      </c>
      <c r="G254" s="1">
        <v>45467</v>
      </c>
      <c r="H254" s="24">
        <v>45486</v>
      </c>
      <c r="I254" t="s">
        <v>20</v>
      </c>
      <c r="J254" s="2">
        <v>566.5</v>
      </c>
      <c r="K254" t="s">
        <v>136</v>
      </c>
      <c r="L254">
        <v>8</v>
      </c>
      <c r="M254" t="s">
        <v>30</v>
      </c>
      <c r="N254" t="s">
        <v>88</v>
      </c>
      <c r="O254">
        <f t="shared" si="3"/>
        <v>2024</v>
      </c>
      <c r="P254" s="20">
        <v>45467</v>
      </c>
    </row>
    <row r="255" spans="1:16" x14ac:dyDescent="0.3">
      <c r="A255" t="s">
        <v>391</v>
      </c>
      <c r="B255" t="s">
        <v>1153</v>
      </c>
      <c r="C255" t="s">
        <v>19</v>
      </c>
      <c r="D255" t="s">
        <v>51</v>
      </c>
      <c r="E255">
        <v>3</v>
      </c>
      <c r="F255" s="2">
        <v>21.99</v>
      </c>
      <c r="G255" s="1">
        <v>45722</v>
      </c>
      <c r="H255" s="24">
        <v>45737</v>
      </c>
      <c r="I255" t="s">
        <v>12</v>
      </c>
      <c r="J255" s="2">
        <v>65.97</v>
      </c>
      <c r="K255" t="s">
        <v>1144</v>
      </c>
      <c r="L255">
        <v>7</v>
      </c>
      <c r="M255" t="s">
        <v>17</v>
      </c>
      <c r="N255" t="s">
        <v>102</v>
      </c>
      <c r="O255">
        <f t="shared" si="3"/>
        <v>2025</v>
      </c>
      <c r="P255" s="20">
        <v>45722</v>
      </c>
    </row>
    <row r="256" spans="1:16" x14ac:dyDescent="0.3">
      <c r="A256" t="s">
        <v>392</v>
      </c>
      <c r="B256" t="s">
        <v>1149</v>
      </c>
      <c r="C256" t="s">
        <v>19</v>
      </c>
      <c r="D256" t="s">
        <v>38</v>
      </c>
      <c r="E256">
        <v>3</v>
      </c>
      <c r="F256" s="2">
        <v>3.51</v>
      </c>
      <c r="G256" s="1">
        <v>45060</v>
      </c>
      <c r="H256" s="24">
        <v>45080</v>
      </c>
      <c r="I256" t="s">
        <v>20</v>
      </c>
      <c r="J256" s="2">
        <v>10.53</v>
      </c>
      <c r="K256" t="s">
        <v>1144</v>
      </c>
      <c r="L256">
        <v>1</v>
      </c>
      <c r="M256" t="s">
        <v>17</v>
      </c>
      <c r="N256" t="s">
        <v>102</v>
      </c>
      <c r="O256">
        <f t="shared" si="3"/>
        <v>2023</v>
      </c>
      <c r="P256" s="20">
        <v>45060</v>
      </c>
    </row>
    <row r="257" spans="1:16" x14ac:dyDescent="0.3">
      <c r="A257" t="s">
        <v>393</v>
      </c>
      <c r="B257" t="s">
        <v>1151</v>
      </c>
      <c r="C257" t="s">
        <v>24</v>
      </c>
      <c r="D257" t="s">
        <v>11</v>
      </c>
      <c r="E257">
        <v>5</v>
      </c>
      <c r="F257" s="2">
        <v>226.86</v>
      </c>
      <c r="G257" s="1">
        <v>45970</v>
      </c>
      <c r="H257" s="24">
        <v>45993</v>
      </c>
      <c r="I257" t="s">
        <v>12</v>
      </c>
      <c r="J257" s="2">
        <v>1134.3000000000002</v>
      </c>
      <c r="K257" t="s">
        <v>136</v>
      </c>
      <c r="L257">
        <v>6</v>
      </c>
      <c r="M257" t="s">
        <v>52</v>
      </c>
      <c r="N257" t="s">
        <v>90</v>
      </c>
      <c r="O257">
        <f t="shared" si="3"/>
        <v>2025</v>
      </c>
      <c r="P257" s="20">
        <v>45970</v>
      </c>
    </row>
    <row r="258" spans="1:16" x14ac:dyDescent="0.3">
      <c r="A258" t="s">
        <v>394</v>
      </c>
      <c r="B258" t="s">
        <v>1158</v>
      </c>
      <c r="C258" t="s">
        <v>15</v>
      </c>
      <c r="D258" t="s">
        <v>38</v>
      </c>
      <c r="E258">
        <v>7</v>
      </c>
      <c r="F258" s="2">
        <v>3.51</v>
      </c>
      <c r="G258" s="1">
        <v>45558</v>
      </c>
      <c r="H258" s="24">
        <v>45596</v>
      </c>
      <c r="I258" t="s">
        <v>20</v>
      </c>
      <c r="J258" s="2">
        <v>24.57</v>
      </c>
      <c r="K258" t="s">
        <v>1144</v>
      </c>
      <c r="L258">
        <v>3</v>
      </c>
      <c r="M258" t="s">
        <v>30</v>
      </c>
      <c r="N258" t="s">
        <v>43</v>
      </c>
      <c r="O258">
        <f t="shared" si="3"/>
        <v>2024</v>
      </c>
      <c r="P258" s="20">
        <v>45558</v>
      </c>
    </row>
    <row r="259" spans="1:16" x14ac:dyDescent="0.3">
      <c r="A259" t="s">
        <v>395</v>
      </c>
      <c r="B259" t="s">
        <v>1155</v>
      </c>
      <c r="C259" t="s">
        <v>10</v>
      </c>
      <c r="D259" t="s">
        <v>38</v>
      </c>
      <c r="E259">
        <v>1</v>
      </c>
      <c r="F259" s="2">
        <v>3.51</v>
      </c>
      <c r="G259" s="1">
        <v>45803</v>
      </c>
      <c r="H259" s="24">
        <v>45822</v>
      </c>
      <c r="I259" t="s">
        <v>12</v>
      </c>
      <c r="J259" s="2">
        <v>3.51</v>
      </c>
      <c r="K259" t="s">
        <v>1144</v>
      </c>
      <c r="L259">
        <v>5</v>
      </c>
      <c r="M259" t="s">
        <v>35</v>
      </c>
      <c r="N259" t="s">
        <v>43</v>
      </c>
      <c r="O259">
        <f t="shared" ref="O259:O322" si="4">YEAR(G259)</f>
        <v>2025</v>
      </c>
      <c r="P259" s="20">
        <v>45803</v>
      </c>
    </row>
    <row r="260" spans="1:16" x14ac:dyDescent="0.3">
      <c r="A260" t="s">
        <v>396</v>
      </c>
      <c r="B260" t="s">
        <v>1151</v>
      </c>
      <c r="C260" t="s">
        <v>10</v>
      </c>
      <c r="D260" t="s">
        <v>44</v>
      </c>
      <c r="E260">
        <v>8</v>
      </c>
      <c r="F260" s="2">
        <v>76.069999999999993</v>
      </c>
      <c r="G260" s="1">
        <v>45077</v>
      </c>
      <c r="H260" s="24">
        <v>45107</v>
      </c>
      <c r="I260" t="s">
        <v>20</v>
      </c>
      <c r="J260" s="2">
        <v>608.55999999999995</v>
      </c>
      <c r="K260" t="s">
        <v>136</v>
      </c>
      <c r="L260">
        <v>1</v>
      </c>
      <c r="M260" t="s">
        <v>30</v>
      </c>
      <c r="N260" t="s">
        <v>122</v>
      </c>
      <c r="O260">
        <f t="shared" si="4"/>
        <v>2023</v>
      </c>
      <c r="P260" s="20">
        <v>45077</v>
      </c>
    </row>
    <row r="261" spans="1:16" x14ac:dyDescent="0.3">
      <c r="A261" t="s">
        <v>397</v>
      </c>
      <c r="B261" t="s">
        <v>1155</v>
      </c>
      <c r="C261" t="s">
        <v>10</v>
      </c>
      <c r="D261" t="s">
        <v>32</v>
      </c>
      <c r="E261">
        <v>10</v>
      </c>
      <c r="F261" s="2">
        <v>35.380000000000003</v>
      </c>
      <c r="G261" s="1">
        <v>44999</v>
      </c>
      <c r="H261" s="24">
        <v>45036</v>
      </c>
      <c r="I261" t="s">
        <v>20</v>
      </c>
      <c r="J261" s="2">
        <v>353.8</v>
      </c>
      <c r="K261" t="s">
        <v>136</v>
      </c>
      <c r="L261">
        <v>6</v>
      </c>
      <c r="M261" t="s">
        <v>48</v>
      </c>
      <c r="N261" t="s">
        <v>126</v>
      </c>
      <c r="O261">
        <f t="shared" si="4"/>
        <v>2023</v>
      </c>
      <c r="P261" s="20">
        <v>44999</v>
      </c>
    </row>
    <row r="262" spans="1:16" x14ac:dyDescent="0.3">
      <c r="A262" t="s">
        <v>398</v>
      </c>
      <c r="B262" t="s">
        <v>1154</v>
      </c>
      <c r="C262" t="s">
        <v>10</v>
      </c>
      <c r="D262" t="s">
        <v>25</v>
      </c>
      <c r="E262">
        <v>9</v>
      </c>
      <c r="F262" s="2">
        <v>0.76</v>
      </c>
      <c r="G262" s="1">
        <v>45621</v>
      </c>
      <c r="H262" s="24">
        <v>45636</v>
      </c>
      <c r="I262" t="s">
        <v>20</v>
      </c>
      <c r="J262" s="2">
        <v>6.84</v>
      </c>
      <c r="K262" t="s">
        <v>1144</v>
      </c>
      <c r="L262">
        <v>12</v>
      </c>
      <c r="M262" t="s">
        <v>80</v>
      </c>
      <c r="N262" t="s">
        <v>106</v>
      </c>
      <c r="O262">
        <f t="shared" si="4"/>
        <v>2024</v>
      </c>
      <c r="P262" s="20">
        <v>45621</v>
      </c>
    </row>
    <row r="263" spans="1:16" x14ac:dyDescent="0.3">
      <c r="A263" t="s">
        <v>399</v>
      </c>
      <c r="B263" t="s">
        <v>1155</v>
      </c>
      <c r="C263" t="s">
        <v>10</v>
      </c>
      <c r="D263" t="s">
        <v>32</v>
      </c>
      <c r="E263">
        <v>1</v>
      </c>
      <c r="F263" s="2">
        <v>35.380000000000003</v>
      </c>
      <c r="G263" s="1">
        <v>45127</v>
      </c>
      <c r="H263" s="24">
        <v>45145</v>
      </c>
      <c r="I263" t="s">
        <v>12</v>
      </c>
      <c r="J263" s="2">
        <v>35.380000000000003</v>
      </c>
      <c r="K263" t="s">
        <v>136</v>
      </c>
      <c r="L263">
        <v>8</v>
      </c>
      <c r="M263" t="s">
        <v>28</v>
      </c>
      <c r="N263" t="s">
        <v>111</v>
      </c>
      <c r="O263">
        <f t="shared" si="4"/>
        <v>2023</v>
      </c>
      <c r="P263" s="20">
        <v>45127</v>
      </c>
    </row>
    <row r="264" spans="1:16" x14ac:dyDescent="0.3">
      <c r="A264" t="s">
        <v>400</v>
      </c>
      <c r="B264" t="s">
        <v>1155</v>
      </c>
      <c r="C264" t="s">
        <v>10</v>
      </c>
      <c r="D264" t="s">
        <v>44</v>
      </c>
      <c r="E264">
        <v>10</v>
      </c>
      <c r="F264" s="2">
        <v>76.069999999999993</v>
      </c>
      <c r="G264" s="1">
        <v>44941</v>
      </c>
      <c r="H264" s="24">
        <v>44958</v>
      </c>
      <c r="I264" t="s">
        <v>20</v>
      </c>
      <c r="J264" s="2">
        <v>760.69999999999993</v>
      </c>
      <c r="K264" t="s">
        <v>136</v>
      </c>
      <c r="L264">
        <v>13</v>
      </c>
      <c r="M264" t="s">
        <v>35</v>
      </c>
      <c r="N264" t="s">
        <v>127</v>
      </c>
      <c r="O264">
        <f t="shared" si="4"/>
        <v>2023</v>
      </c>
      <c r="P264" s="20">
        <v>44941</v>
      </c>
    </row>
    <row r="265" spans="1:16" x14ac:dyDescent="0.3">
      <c r="A265" t="s">
        <v>401</v>
      </c>
      <c r="B265" t="s">
        <v>1152</v>
      </c>
      <c r="C265" t="s">
        <v>24</v>
      </c>
      <c r="D265" t="s">
        <v>27</v>
      </c>
      <c r="E265">
        <v>4</v>
      </c>
      <c r="F265" s="2">
        <v>292.01</v>
      </c>
      <c r="G265" s="1">
        <v>45331</v>
      </c>
      <c r="H265" s="24">
        <v>45356</v>
      </c>
      <c r="I265" t="s">
        <v>12</v>
      </c>
      <c r="J265" s="2">
        <v>1168.04</v>
      </c>
      <c r="K265" t="s">
        <v>1143</v>
      </c>
      <c r="L265">
        <v>12</v>
      </c>
      <c r="M265" t="s">
        <v>28</v>
      </c>
      <c r="N265" t="s">
        <v>92</v>
      </c>
      <c r="O265">
        <f t="shared" si="4"/>
        <v>2024</v>
      </c>
      <c r="P265" s="20">
        <v>45331</v>
      </c>
    </row>
    <row r="266" spans="1:16" x14ac:dyDescent="0.3">
      <c r="A266" t="s">
        <v>402</v>
      </c>
      <c r="B266" t="s">
        <v>1156</v>
      </c>
      <c r="C266" t="s">
        <v>24</v>
      </c>
      <c r="D266" t="s">
        <v>25</v>
      </c>
      <c r="E266">
        <v>7</v>
      </c>
      <c r="F266" s="2">
        <v>0.76</v>
      </c>
      <c r="G266" s="1">
        <v>45826</v>
      </c>
      <c r="H266" s="24">
        <v>45847</v>
      </c>
      <c r="I266" t="s">
        <v>12</v>
      </c>
      <c r="J266" s="2">
        <v>5.32</v>
      </c>
      <c r="K266" t="s">
        <v>1144</v>
      </c>
      <c r="L266">
        <v>2</v>
      </c>
      <c r="M266" t="s">
        <v>80</v>
      </c>
      <c r="N266" t="s">
        <v>106</v>
      </c>
      <c r="O266">
        <f t="shared" si="4"/>
        <v>2025</v>
      </c>
      <c r="P266" s="20">
        <v>45826</v>
      </c>
    </row>
    <row r="267" spans="1:16" x14ac:dyDescent="0.3">
      <c r="A267" t="s">
        <v>403</v>
      </c>
      <c r="B267" t="s">
        <v>1156</v>
      </c>
      <c r="C267" t="s">
        <v>24</v>
      </c>
      <c r="D267" t="s">
        <v>38</v>
      </c>
      <c r="E267">
        <v>5</v>
      </c>
      <c r="F267" s="2">
        <v>3.51</v>
      </c>
      <c r="G267" s="1">
        <v>45183</v>
      </c>
      <c r="H267" s="24">
        <v>45228</v>
      </c>
      <c r="I267" t="s">
        <v>12</v>
      </c>
      <c r="J267" s="2">
        <v>17.549999999999997</v>
      </c>
      <c r="K267" t="s">
        <v>1144</v>
      </c>
      <c r="L267">
        <v>10</v>
      </c>
      <c r="M267" t="s">
        <v>28</v>
      </c>
      <c r="N267" t="s">
        <v>128</v>
      </c>
      <c r="O267">
        <f t="shared" si="4"/>
        <v>2023</v>
      </c>
      <c r="P267" s="20">
        <v>45183</v>
      </c>
    </row>
    <row r="268" spans="1:16" x14ac:dyDescent="0.3">
      <c r="A268" t="s">
        <v>404</v>
      </c>
      <c r="B268" t="s">
        <v>1152</v>
      </c>
      <c r="C268" t="s">
        <v>24</v>
      </c>
      <c r="D268" t="s">
        <v>51</v>
      </c>
      <c r="E268">
        <v>10</v>
      </c>
      <c r="F268" s="2">
        <v>21.99</v>
      </c>
      <c r="G268" s="1">
        <v>45066</v>
      </c>
      <c r="H268" s="24">
        <v>45111</v>
      </c>
      <c r="I268" t="s">
        <v>12</v>
      </c>
      <c r="J268" s="2">
        <v>219.89999999999998</v>
      </c>
      <c r="K268" t="s">
        <v>1144</v>
      </c>
      <c r="L268">
        <v>8</v>
      </c>
      <c r="M268" t="s">
        <v>13</v>
      </c>
      <c r="N268" t="s">
        <v>14</v>
      </c>
      <c r="O268">
        <f t="shared" si="4"/>
        <v>2023</v>
      </c>
      <c r="P268" s="20">
        <v>45066</v>
      </c>
    </row>
    <row r="269" spans="1:16" x14ac:dyDescent="0.3">
      <c r="A269" t="s">
        <v>405</v>
      </c>
      <c r="B269" t="s">
        <v>1155</v>
      </c>
      <c r="C269" t="s">
        <v>10</v>
      </c>
      <c r="D269" t="s">
        <v>25</v>
      </c>
      <c r="E269">
        <v>1</v>
      </c>
      <c r="F269" s="2">
        <v>0.76</v>
      </c>
      <c r="G269" s="1">
        <v>45437</v>
      </c>
      <c r="H269" s="24">
        <v>45454</v>
      </c>
      <c r="I269" t="s">
        <v>12</v>
      </c>
      <c r="J269" s="2">
        <v>0.76</v>
      </c>
      <c r="K269" t="s">
        <v>1144</v>
      </c>
      <c r="L269">
        <v>3</v>
      </c>
      <c r="M269" t="s">
        <v>52</v>
      </c>
      <c r="N269" t="s">
        <v>76</v>
      </c>
      <c r="O269">
        <f t="shared" si="4"/>
        <v>2024</v>
      </c>
      <c r="P269" s="20">
        <v>45437</v>
      </c>
    </row>
    <row r="270" spans="1:16" x14ac:dyDescent="0.3">
      <c r="A270" t="s">
        <v>406</v>
      </c>
      <c r="B270" t="s">
        <v>1156</v>
      </c>
      <c r="C270" t="s">
        <v>24</v>
      </c>
      <c r="D270" t="s">
        <v>34</v>
      </c>
      <c r="E270">
        <v>7</v>
      </c>
      <c r="F270" s="2">
        <v>113.3</v>
      </c>
      <c r="G270" s="1">
        <v>45697</v>
      </c>
      <c r="H270" s="24">
        <v>45733</v>
      </c>
      <c r="I270" t="s">
        <v>12</v>
      </c>
      <c r="J270" s="2">
        <v>793.1</v>
      </c>
      <c r="K270" t="s">
        <v>136</v>
      </c>
      <c r="L270">
        <v>15</v>
      </c>
      <c r="M270" t="s">
        <v>28</v>
      </c>
      <c r="N270" t="s">
        <v>29</v>
      </c>
      <c r="O270">
        <f t="shared" si="4"/>
        <v>2025</v>
      </c>
      <c r="P270" s="20">
        <v>45697</v>
      </c>
    </row>
    <row r="271" spans="1:16" x14ac:dyDescent="0.3">
      <c r="A271" t="s">
        <v>407</v>
      </c>
      <c r="B271" t="s">
        <v>1159</v>
      </c>
      <c r="C271" t="s">
        <v>24</v>
      </c>
      <c r="D271" t="s">
        <v>11</v>
      </c>
      <c r="E271">
        <v>5</v>
      </c>
      <c r="F271" s="2">
        <v>226.86</v>
      </c>
      <c r="G271" s="1">
        <v>45043</v>
      </c>
      <c r="H271" s="24">
        <v>45067</v>
      </c>
      <c r="I271" t="s">
        <v>12</v>
      </c>
      <c r="J271" s="2">
        <v>1134.3000000000002</v>
      </c>
      <c r="K271" t="s">
        <v>136</v>
      </c>
      <c r="L271">
        <v>8</v>
      </c>
      <c r="M271" t="s">
        <v>52</v>
      </c>
      <c r="N271" t="s">
        <v>53</v>
      </c>
      <c r="O271">
        <f t="shared" si="4"/>
        <v>2023</v>
      </c>
      <c r="P271" s="20">
        <v>45043</v>
      </c>
    </row>
    <row r="272" spans="1:16" x14ac:dyDescent="0.3">
      <c r="A272" t="s">
        <v>408</v>
      </c>
      <c r="B272" t="s">
        <v>1155</v>
      </c>
      <c r="C272" t="s">
        <v>10</v>
      </c>
      <c r="D272" t="s">
        <v>11</v>
      </c>
      <c r="E272">
        <v>6</v>
      </c>
      <c r="F272" s="2">
        <v>226.86</v>
      </c>
      <c r="G272" s="1">
        <v>45558</v>
      </c>
      <c r="H272" s="24">
        <v>45602</v>
      </c>
      <c r="I272" t="s">
        <v>12</v>
      </c>
      <c r="J272" s="2">
        <v>1361.16</v>
      </c>
      <c r="K272" t="s">
        <v>136</v>
      </c>
      <c r="L272">
        <v>2</v>
      </c>
      <c r="M272" t="s">
        <v>22</v>
      </c>
      <c r="N272" t="s">
        <v>112</v>
      </c>
      <c r="O272">
        <f t="shared" si="4"/>
        <v>2024</v>
      </c>
      <c r="P272" s="20">
        <v>45558</v>
      </c>
    </row>
    <row r="273" spans="1:16" x14ac:dyDescent="0.3">
      <c r="A273" t="s">
        <v>409</v>
      </c>
      <c r="B273" t="s">
        <v>1151</v>
      </c>
      <c r="C273" t="s">
        <v>10</v>
      </c>
      <c r="D273" t="s">
        <v>38</v>
      </c>
      <c r="E273">
        <v>7</v>
      </c>
      <c r="F273" s="2">
        <v>3.51</v>
      </c>
      <c r="G273" s="1">
        <v>45366</v>
      </c>
      <c r="H273" s="24">
        <v>45409</v>
      </c>
      <c r="I273" t="s">
        <v>20</v>
      </c>
      <c r="J273" s="2">
        <v>24.57</v>
      </c>
      <c r="K273" t="s">
        <v>1144</v>
      </c>
      <c r="L273">
        <v>11</v>
      </c>
      <c r="M273" t="s">
        <v>48</v>
      </c>
      <c r="N273" t="s">
        <v>96</v>
      </c>
      <c r="O273">
        <f t="shared" si="4"/>
        <v>2024</v>
      </c>
      <c r="P273" s="20">
        <v>45366</v>
      </c>
    </row>
    <row r="274" spans="1:16" x14ac:dyDescent="0.3">
      <c r="A274" t="s">
        <v>410</v>
      </c>
      <c r="B274" t="s">
        <v>1150</v>
      </c>
      <c r="C274" t="s">
        <v>24</v>
      </c>
      <c r="D274" t="s">
        <v>44</v>
      </c>
      <c r="E274">
        <v>7</v>
      </c>
      <c r="F274" s="2">
        <v>76.069999999999993</v>
      </c>
      <c r="G274" s="1">
        <v>45913</v>
      </c>
      <c r="H274" s="24">
        <v>45939</v>
      </c>
      <c r="I274" t="s">
        <v>20</v>
      </c>
      <c r="J274" s="2">
        <v>532.49</v>
      </c>
      <c r="K274" t="s">
        <v>136</v>
      </c>
      <c r="L274">
        <v>7</v>
      </c>
      <c r="M274" t="s">
        <v>28</v>
      </c>
      <c r="N274" t="s">
        <v>125</v>
      </c>
      <c r="O274">
        <f t="shared" si="4"/>
        <v>2025</v>
      </c>
      <c r="P274" s="20">
        <v>45913</v>
      </c>
    </row>
    <row r="275" spans="1:16" x14ac:dyDescent="0.3">
      <c r="A275" t="s">
        <v>411</v>
      </c>
      <c r="B275" t="s">
        <v>1157</v>
      </c>
      <c r="C275" t="s">
        <v>10</v>
      </c>
      <c r="D275" t="s">
        <v>44</v>
      </c>
      <c r="E275">
        <v>5</v>
      </c>
      <c r="F275" s="2">
        <v>76.069999999999993</v>
      </c>
      <c r="G275" s="1">
        <v>45768</v>
      </c>
      <c r="H275" s="24">
        <v>45802</v>
      </c>
      <c r="I275" t="s">
        <v>20</v>
      </c>
      <c r="J275" s="2">
        <v>380.34999999999997</v>
      </c>
      <c r="K275" t="s">
        <v>136</v>
      </c>
      <c r="L275">
        <v>18</v>
      </c>
      <c r="M275" t="s">
        <v>80</v>
      </c>
      <c r="N275" t="s">
        <v>106</v>
      </c>
      <c r="O275">
        <f t="shared" si="4"/>
        <v>2025</v>
      </c>
      <c r="P275" s="20">
        <v>45768</v>
      </c>
    </row>
    <row r="276" spans="1:16" x14ac:dyDescent="0.3">
      <c r="A276" t="s">
        <v>412</v>
      </c>
      <c r="B276" t="s">
        <v>1156</v>
      </c>
      <c r="C276" t="s">
        <v>24</v>
      </c>
      <c r="D276" t="s">
        <v>25</v>
      </c>
      <c r="E276">
        <v>5</v>
      </c>
      <c r="F276" s="2">
        <v>0.76</v>
      </c>
      <c r="G276" s="1">
        <v>45643</v>
      </c>
      <c r="H276" s="24">
        <v>45676</v>
      </c>
      <c r="I276" t="s">
        <v>12</v>
      </c>
      <c r="J276" s="2">
        <v>3.8</v>
      </c>
      <c r="K276" t="s">
        <v>1144</v>
      </c>
      <c r="L276">
        <v>3</v>
      </c>
      <c r="M276" t="s">
        <v>22</v>
      </c>
      <c r="N276" t="s">
        <v>78</v>
      </c>
      <c r="O276">
        <f t="shared" si="4"/>
        <v>2024</v>
      </c>
      <c r="P276" s="20">
        <v>45643</v>
      </c>
    </row>
    <row r="277" spans="1:16" x14ac:dyDescent="0.3">
      <c r="A277" t="s">
        <v>413</v>
      </c>
      <c r="B277" t="s">
        <v>1151</v>
      </c>
      <c r="C277" t="s">
        <v>24</v>
      </c>
      <c r="D277" t="s">
        <v>65</v>
      </c>
      <c r="E277">
        <v>6</v>
      </c>
      <c r="F277" s="2">
        <v>35.93</v>
      </c>
      <c r="G277" s="1">
        <v>45820</v>
      </c>
      <c r="H277" s="24">
        <v>45857</v>
      </c>
      <c r="I277" t="s">
        <v>12</v>
      </c>
      <c r="J277" s="2">
        <v>215.57999999999998</v>
      </c>
      <c r="K277" t="s">
        <v>136</v>
      </c>
      <c r="L277">
        <v>18</v>
      </c>
      <c r="M277" t="s">
        <v>80</v>
      </c>
      <c r="N277" t="s">
        <v>118</v>
      </c>
      <c r="O277">
        <f t="shared" si="4"/>
        <v>2025</v>
      </c>
      <c r="P277" s="20">
        <v>45820</v>
      </c>
    </row>
    <row r="278" spans="1:16" x14ac:dyDescent="0.3">
      <c r="A278" t="s">
        <v>414</v>
      </c>
      <c r="B278" t="s">
        <v>1156</v>
      </c>
      <c r="C278" t="s">
        <v>24</v>
      </c>
      <c r="D278" t="s">
        <v>44</v>
      </c>
      <c r="E278">
        <v>4</v>
      </c>
      <c r="F278" s="2">
        <v>76.069999999999993</v>
      </c>
      <c r="G278" s="1">
        <v>45208</v>
      </c>
      <c r="H278" s="24">
        <v>45241</v>
      </c>
      <c r="I278" t="s">
        <v>12</v>
      </c>
      <c r="J278" s="2">
        <v>304.27999999999997</v>
      </c>
      <c r="K278" t="s">
        <v>136</v>
      </c>
      <c r="L278">
        <v>19</v>
      </c>
      <c r="M278" t="s">
        <v>52</v>
      </c>
      <c r="N278" t="s">
        <v>76</v>
      </c>
      <c r="O278">
        <f t="shared" si="4"/>
        <v>2023</v>
      </c>
      <c r="P278" s="20">
        <v>45208</v>
      </c>
    </row>
    <row r="279" spans="1:16" x14ac:dyDescent="0.3">
      <c r="A279" t="s">
        <v>415</v>
      </c>
      <c r="B279" t="s">
        <v>1149</v>
      </c>
      <c r="C279" t="s">
        <v>15</v>
      </c>
      <c r="D279" t="s">
        <v>16</v>
      </c>
      <c r="E279">
        <v>8</v>
      </c>
      <c r="F279" s="2">
        <v>177.37</v>
      </c>
      <c r="G279" s="1">
        <v>45873</v>
      </c>
      <c r="H279" s="24">
        <v>45899</v>
      </c>
      <c r="I279" t="s">
        <v>20</v>
      </c>
      <c r="J279" s="2">
        <v>1418.96</v>
      </c>
      <c r="K279" t="s">
        <v>1143</v>
      </c>
      <c r="L279">
        <v>8</v>
      </c>
      <c r="M279" t="s">
        <v>40</v>
      </c>
      <c r="N279" t="s">
        <v>71</v>
      </c>
      <c r="O279">
        <f t="shared" si="4"/>
        <v>2025</v>
      </c>
      <c r="P279" s="20">
        <v>45873</v>
      </c>
    </row>
    <row r="280" spans="1:16" x14ac:dyDescent="0.3">
      <c r="A280" t="s">
        <v>416</v>
      </c>
      <c r="B280" t="s">
        <v>1159</v>
      </c>
      <c r="C280" t="s">
        <v>24</v>
      </c>
      <c r="D280" t="s">
        <v>16</v>
      </c>
      <c r="E280">
        <v>5</v>
      </c>
      <c r="F280" s="2">
        <v>177.37</v>
      </c>
      <c r="G280" s="1">
        <v>45446</v>
      </c>
      <c r="H280" s="24">
        <v>45465</v>
      </c>
      <c r="I280" t="s">
        <v>12</v>
      </c>
      <c r="J280" s="2">
        <v>886.85</v>
      </c>
      <c r="K280" t="s">
        <v>1143</v>
      </c>
      <c r="L280">
        <v>19</v>
      </c>
      <c r="M280" t="s">
        <v>48</v>
      </c>
      <c r="N280" t="s">
        <v>126</v>
      </c>
      <c r="O280">
        <f t="shared" si="4"/>
        <v>2024</v>
      </c>
      <c r="P280" s="20">
        <v>45446</v>
      </c>
    </row>
    <row r="281" spans="1:16" x14ac:dyDescent="0.3">
      <c r="A281" t="s">
        <v>417</v>
      </c>
      <c r="B281" t="s">
        <v>1152</v>
      </c>
      <c r="C281" t="s">
        <v>24</v>
      </c>
      <c r="D281" t="s">
        <v>51</v>
      </c>
      <c r="E281">
        <v>2</v>
      </c>
      <c r="F281" s="2">
        <v>21.99</v>
      </c>
      <c r="G281" s="1">
        <v>45447</v>
      </c>
      <c r="H281" s="24">
        <v>45490</v>
      </c>
      <c r="I281" t="s">
        <v>12</v>
      </c>
      <c r="J281" s="2">
        <v>43.98</v>
      </c>
      <c r="K281" t="s">
        <v>1143</v>
      </c>
      <c r="L281">
        <v>6</v>
      </c>
      <c r="M281" t="s">
        <v>48</v>
      </c>
      <c r="N281" t="s">
        <v>49</v>
      </c>
      <c r="O281">
        <f t="shared" si="4"/>
        <v>2024</v>
      </c>
      <c r="P281" s="20">
        <v>45447</v>
      </c>
    </row>
    <row r="282" spans="1:16" x14ac:dyDescent="0.3">
      <c r="A282" t="s">
        <v>418</v>
      </c>
      <c r="B282" t="s">
        <v>1153</v>
      </c>
      <c r="C282" t="s">
        <v>19</v>
      </c>
      <c r="D282" t="s">
        <v>27</v>
      </c>
      <c r="E282">
        <v>4</v>
      </c>
      <c r="F282" s="2">
        <v>292.01</v>
      </c>
      <c r="G282" s="1">
        <v>45171</v>
      </c>
      <c r="H282" s="24">
        <v>45212</v>
      </c>
      <c r="I282" t="s">
        <v>12</v>
      </c>
      <c r="J282" s="2">
        <v>1168.04</v>
      </c>
      <c r="K282" t="s">
        <v>1143</v>
      </c>
      <c r="L282">
        <v>3</v>
      </c>
      <c r="M282" t="s">
        <v>35</v>
      </c>
      <c r="N282" t="s">
        <v>127</v>
      </c>
      <c r="O282">
        <f t="shared" si="4"/>
        <v>2023</v>
      </c>
      <c r="P282" s="20">
        <v>45171</v>
      </c>
    </row>
    <row r="283" spans="1:16" x14ac:dyDescent="0.3">
      <c r="A283" t="s">
        <v>419</v>
      </c>
      <c r="B283" t="s">
        <v>1149</v>
      </c>
      <c r="C283" t="s">
        <v>15</v>
      </c>
      <c r="D283" t="s">
        <v>27</v>
      </c>
      <c r="E283">
        <v>10</v>
      </c>
      <c r="F283" s="2">
        <v>292.01</v>
      </c>
      <c r="G283" s="1">
        <v>45367</v>
      </c>
      <c r="H283" s="24">
        <v>45407</v>
      </c>
      <c r="I283" t="s">
        <v>20</v>
      </c>
      <c r="J283" s="2">
        <v>2920.1</v>
      </c>
      <c r="K283" t="s">
        <v>1143</v>
      </c>
      <c r="L283">
        <v>2</v>
      </c>
      <c r="M283" t="s">
        <v>52</v>
      </c>
      <c r="N283" t="s">
        <v>64</v>
      </c>
      <c r="O283">
        <f t="shared" si="4"/>
        <v>2024</v>
      </c>
      <c r="P283" s="20">
        <v>45367</v>
      </c>
    </row>
    <row r="284" spans="1:16" x14ac:dyDescent="0.3">
      <c r="A284" t="s">
        <v>420</v>
      </c>
      <c r="B284" t="s">
        <v>1154</v>
      </c>
      <c r="C284" t="s">
        <v>10</v>
      </c>
      <c r="D284" t="s">
        <v>16</v>
      </c>
      <c r="E284">
        <v>8</v>
      </c>
      <c r="F284" s="2">
        <v>177.37</v>
      </c>
      <c r="G284" s="1">
        <v>45562</v>
      </c>
      <c r="H284" s="24">
        <v>45585</v>
      </c>
      <c r="I284" t="s">
        <v>12</v>
      </c>
      <c r="J284" s="2">
        <v>1418.96</v>
      </c>
      <c r="K284" t="s">
        <v>1143</v>
      </c>
      <c r="L284">
        <v>17</v>
      </c>
      <c r="M284" t="s">
        <v>30</v>
      </c>
      <c r="N284" t="s">
        <v>66</v>
      </c>
      <c r="O284">
        <f t="shared" si="4"/>
        <v>2024</v>
      </c>
      <c r="P284" s="20">
        <v>45562</v>
      </c>
    </row>
    <row r="285" spans="1:16" x14ac:dyDescent="0.3">
      <c r="A285" t="s">
        <v>421</v>
      </c>
      <c r="B285" t="s">
        <v>1150</v>
      </c>
      <c r="C285" t="s">
        <v>24</v>
      </c>
      <c r="D285" t="s">
        <v>38</v>
      </c>
      <c r="E285">
        <v>3</v>
      </c>
      <c r="F285" s="2">
        <v>3.51</v>
      </c>
      <c r="G285" s="1">
        <v>44990</v>
      </c>
      <c r="H285" s="24">
        <v>45033</v>
      </c>
      <c r="I285" t="s">
        <v>20</v>
      </c>
      <c r="J285" s="2">
        <v>10.53</v>
      </c>
      <c r="K285" t="s">
        <v>1144</v>
      </c>
      <c r="L285">
        <v>9</v>
      </c>
      <c r="M285" t="s">
        <v>13</v>
      </c>
      <c r="N285" t="s">
        <v>14</v>
      </c>
      <c r="O285">
        <f t="shared" si="4"/>
        <v>2023</v>
      </c>
      <c r="P285" s="20">
        <v>44990</v>
      </c>
    </row>
    <row r="286" spans="1:16" x14ac:dyDescent="0.3">
      <c r="A286" t="s">
        <v>422</v>
      </c>
      <c r="B286" t="s">
        <v>1151</v>
      </c>
      <c r="C286" t="s">
        <v>24</v>
      </c>
      <c r="D286" t="s">
        <v>65</v>
      </c>
      <c r="E286">
        <v>3</v>
      </c>
      <c r="F286" s="2">
        <v>35.93</v>
      </c>
      <c r="G286" s="1">
        <v>45705</v>
      </c>
      <c r="H286" s="24">
        <v>45743</v>
      </c>
      <c r="I286" t="s">
        <v>20</v>
      </c>
      <c r="J286" s="2">
        <v>107.78999999999999</v>
      </c>
      <c r="K286" t="s">
        <v>136</v>
      </c>
      <c r="L286">
        <v>10</v>
      </c>
      <c r="M286" t="s">
        <v>80</v>
      </c>
      <c r="N286" t="s">
        <v>120</v>
      </c>
      <c r="O286">
        <f t="shared" si="4"/>
        <v>2025</v>
      </c>
      <c r="P286" s="20">
        <v>45705</v>
      </c>
    </row>
    <row r="287" spans="1:16" x14ac:dyDescent="0.3">
      <c r="A287" t="s">
        <v>423</v>
      </c>
      <c r="B287" t="s">
        <v>1149</v>
      </c>
      <c r="C287" t="s">
        <v>15</v>
      </c>
      <c r="D287" t="s">
        <v>38</v>
      </c>
      <c r="E287">
        <v>5</v>
      </c>
      <c r="F287" s="2">
        <v>3.51</v>
      </c>
      <c r="G287" s="1">
        <v>45648</v>
      </c>
      <c r="H287" s="24">
        <v>45675</v>
      </c>
      <c r="I287" t="s">
        <v>20</v>
      </c>
      <c r="J287" s="2">
        <v>17.549999999999997</v>
      </c>
      <c r="K287" t="s">
        <v>1144</v>
      </c>
      <c r="L287">
        <v>2</v>
      </c>
      <c r="M287" t="s">
        <v>52</v>
      </c>
      <c r="N287" t="s">
        <v>56</v>
      </c>
      <c r="O287">
        <f t="shared" si="4"/>
        <v>2024</v>
      </c>
      <c r="P287" s="20">
        <v>45648</v>
      </c>
    </row>
    <row r="288" spans="1:16" x14ac:dyDescent="0.3">
      <c r="A288" t="s">
        <v>424</v>
      </c>
      <c r="B288" t="s">
        <v>1153</v>
      </c>
      <c r="C288" t="s">
        <v>19</v>
      </c>
      <c r="D288" t="s">
        <v>44</v>
      </c>
      <c r="E288">
        <v>10</v>
      </c>
      <c r="F288" s="2">
        <v>76.069999999999993</v>
      </c>
      <c r="G288" s="1">
        <v>45196</v>
      </c>
      <c r="H288" s="24">
        <v>45239</v>
      </c>
      <c r="I288" t="s">
        <v>12</v>
      </c>
      <c r="J288" s="2">
        <v>760.69999999999993</v>
      </c>
      <c r="K288" t="s">
        <v>136</v>
      </c>
      <c r="L288">
        <v>14</v>
      </c>
      <c r="M288" t="s">
        <v>17</v>
      </c>
      <c r="N288" t="s">
        <v>42</v>
      </c>
      <c r="O288">
        <f t="shared" si="4"/>
        <v>2023</v>
      </c>
      <c r="P288" s="20">
        <v>45196</v>
      </c>
    </row>
    <row r="289" spans="1:16" x14ac:dyDescent="0.3">
      <c r="A289" t="s">
        <v>425</v>
      </c>
      <c r="B289" t="s">
        <v>1159</v>
      </c>
      <c r="C289" t="s">
        <v>24</v>
      </c>
      <c r="D289" t="s">
        <v>65</v>
      </c>
      <c r="E289">
        <v>8</v>
      </c>
      <c r="F289" s="2">
        <v>35.93</v>
      </c>
      <c r="G289" s="1">
        <v>45919</v>
      </c>
      <c r="H289" s="24">
        <v>45961</v>
      </c>
      <c r="I289" t="s">
        <v>12</v>
      </c>
      <c r="J289" s="2">
        <v>287.44</v>
      </c>
      <c r="K289" t="s">
        <v>136</v>
      </c>
      <c r="L289">
        <v>16</v>
      </c>
      <c r="M289" t="s">
        <v>52</v>
      </c>
      <c r="N289" t="s">
        <v>103</v>
      </c>
      <c r="O289">
        <f t="shared" si="4"/>
        <v>2025</v>
      </c>
      <c r="P289" s="20">
        <v>45919</v>
      </c>
    </row>
    <row r="290" spans="1:16" x14ac:dyDescent="0.3">
      <c r="A290" t="s">
        <v>426</v>
      </c>
      <c r="B290" t="s">
        <v>1153</v>
      </c>
      <c r="C290" t="s">
        <v>19</v>
      </c>
      <c r="D290" t="s">
        <v>51</v>
      </c>
      <c r="E290">
        <v>5</v>
      </c>
      <c r="F290" s="2">
        <v>21.99</v>
      </c>
      <c r="G290" s="1">
        <v>45546</v>
      </c>
      <c r="H290" s="24">
        <v>45584</v>
      </c>
      <c r="I290" t="s">
        <v>20</v>
      </c>
      <c r="J290" s="2">
        <v>109.94999999999999</v>
      </c>
      <c r="K290" t="s">
        <v>1144</v>
      </c>
      <c r="L290">
        <v>0</v>
      </c>
      <c r="M290" t="s">
        <v>40</v>
      </c>
      <c r="N290" t="s">
        <v>124</v>
      </c>
      <c r="O290">
        <f t="shared" si="4"/>
        <v>2024</v>
      </c>
      <c r="P290" s="20">
        <v>45546</v>
      </c>
    </row>
    <row r="291" spans="1:16" x14ac:dyDescent="0.3">
      <c r="A291" t="s">
        <v>427</v>
      </c>
      <c r="B291" t="s">
        <v>1153</v>
      </c>
      <c r="C291" t="s">
        <v>19</v>
      </c>
      <c r="D291" t="s">
        <v>65</v>
      </c>
      <c r="E291">
        <v>8</v>
      </c>
      <c r="F291" s="2">
        <v>35.93</v>
      </c>
      <c r="G291" s="1">
        <v>44977</v>
      </c>
      <c r="H291" s="24">
        <v>44996</v>
      </c>
      <c r="I291" t="s">
        <v>20</v>
      </c>
      <c r="J291" s="2">
        <v>287.44</v>
      </c>
      <c r="K291" t="s">
        <v>136</v>
      </c>
      <c r="L291">
        <v>4</v>
      </c>
      <c r="M291" t="s">
        <v>28</v>
      </c>
      <c r="N291" t="s">
        <v>46</v>
      </c>
      <c r="O291">
        <f t="shared" si="4"/>
        <v>2023</v>
      </c>
      <c r="P291" s="20">
        <v>44977</v>
      </c>
    </row>
    <row r="292" spans="1:16" x14ac:dyDescent="0.3">
      <c r="A292" t="s">
        <v>428</v>
      </c>
      <c r="B292" t="s">
        <v>1159</v>
      </c>
      <c r="C292" t="s">
        <v>24</v>
      </c>
      <c r="D292" t="s">
        <v>25</v>
      </c>
      <c r="E292">
        <v>4</v>
      </c>
      <c r="F292" s="2">
        <v>0.76</v>
      </c>
      <c r="G292" s="1">
        <v>45008</v>
      </c>
      <c r="H292" s="24">
        <v>45041</v>
      </c>
      <c r="I292" t="s">
        <v>12</v>
      </c>
      <c r="J292" s="2">
        <v>3.04</v>
      </c>
      <c r="K292" t="s">
        <v>1144</v>
      </c>
      <c r="L292">
        <v>14</v>
      </c>
      <c r="M292" t="s">
        <v>48</v>
      </c>
      <c r="N292" t="s">
        <v>91</v>
      </c>
      <c r="O292">
        <f t="shared" si="4"/>
        <v>2023</v>
      </c>
      <c r="P292" s="20">
        <v>45008</v>
      </c>
    </row>
    <row r="293" spans="1:16" x14ac:dyDescent="0.3">
      <c r="A293" t="s">
        <v>429</v>
      </c>
      <c r="B293" t="s">
        <v>1156</v>
      </c>
      <c r="C293" t="s">
        <v>24</v>
      </c>
      <c r="D293" t="s">
        <v>11</v>
      </c>
      <c r="E293">
        <v>4</v>
      </c>
      <c r="F293" s="2">
        <v>226.86</v>
      </c>
      <c r="G293" s="1">
        <v>45911</v>
      </c>
      <c r="H293" s="24">
        <v>45935</v>
      </c>
      <c r="I293" t="s">
        <v>20</v>
      </c>
      <c r="J293" s="2">
        <v>907.44</v>
      </c>
      <c r="K293" t="s">
        <v>136</v>
      </c>
      <c r="L293">
        <v>5</v>
      </c>
      <c r="M293" t="s">
        <v>13</v>
      </c>
      <c r="N293" t="s">
        <v>85</v>
      </c>
      <c r="O293">
        <f t="shared" si="4"/>
        <v>2025</v>
      </c>
      <c r="P293" s="20">
        <v>45911</v>
      </c>
    </row>
    <row r="294" spans="1:16" x14ac:dyDescent="0.3">
      <c r="A294" t="s">
        <v>430</v>
      </c>
      <c r="B294" t="s">
        <v>1152</v>
      </c>
      <c r="C294" t="s">
        <v>24</v>
      </c>
      <c r="D294" t="s">
        <v>44</v>
      </c>
      <c r="E294">
        <v>7</v>
      </c>
      <c r="F294" s="2">
        <v>76.069999999999993</v>
      </c>
      <c r="G294" s="1">
        <v>45915</v>
      </c>
      <c r="H294" s="24">
        <v>45956</v>
      </c>
      <c r="I294" t="s">
        <v>12</v>
      </c>
      <c r="J294" s="2">
        <v>532.49</v>
      </c>
      <c r="K294" t="s">
        <v>136</v>
      </c>
      <c r="L294">
        <v>1</v>
      </c>
      <c r="M294" t="s">
        <v>13</v>
      </c>
      <c r="N294" t="s">
        <v>69</v>
      </c>
      <c r="O294">
        <f t="shared" si="4"/>
        <v>2025</v>
      </c>
      <c r="P294" s="20">
        <v>45915</v>
      </c>
    </row>
    <row r="295" spans="1:16" x14ac:dyDescent="0.3">
      <c r="A295" t="s">
        <v>431</v>
      </c>
      <c r="B295" t="s">
        <v>1156</v>
      </c>
      <c r="C295" t="s">
        <v>24</v>
      </c>
      <c r="D295" t="s">
        <v>16</v>
      </c>
      <c r="E295">
        <v>8</v>
      </c>
      <c r="F295" s="2">
        <v>177.37</v>
      </c>
      <c r="G295" s="1">
        <v>45341</v>
      </c>
      <c r="H295" s="24">
        <v>45359</v>
      </c>
      <c r="I295" t="s">
        <v>20</v>
      </c>
      <c r="J295" s="2">
        <v>1418.96</v>
      </c>
      <c r="K295" t="s">
        <v>1143</v>
      </c>
      <c r="L295">
        <v>9</v>
      </c>
      <c r="M295" t="s">
        <v>52</v>
      </c>
      <c r="N295" t="s">
        <v>53</v>
      </c>
      <c r="O295">
        <f t="shared" si="4"/>
        <v>2024</v>
      </c>
      <c r="P295" s="20">
        <v>45341</v>
      </c>
    </row>
    <row r="296" spans="1:16" x14ac:dyDescent="0.3">
      <c r="A296" t="s">
        <v>432</v>
      </c>
      <c r="B296" t="s">
        <v>1157</v>
      </c>
      <c r="C296" t="s">
        <v>10</v>
      </c>
      <c r="D296" t="s">
        <v>65</v>
      </c>
      <c r="E296">
        <v>3</v>
      </c>
      <c r="F296" s="2">
        <v>35.93</v>
      </c>
      <c r="G296" s="1">
        <v>45708</v>
      </c>
      <c r="H296" s="24">
        <v>45724</v>
      </c>
      <c r="I296" t="s">
        <v>20</v>
      </c>
      <c r="J296" s="2">
        <v>107.78999999999999</v>
      </c>
      <c r="K296" t="s">
        <v>136</v>
      </c>
      <c r="L296">
        <v>0</v>
      </c>
      <c r="M296" t="s">
        <v>28</v>
      </c>
      <c r="N296" t="s">
        <v>107</v>
      </c>
      <c r="O296">
        <f t="shared" si="4"/>
        <v>2025</v>
      </c>
      <c r="P296" s="20">
        <v>45708</v>
      </c>
    </row>
    <row r="297" spans="1:16" x14ac:dyDescent="0.3">
      <c r="A297" t="s">
        <v>433</v>
      </c>
      <c r="B297" t="s">
        <v>1154</v>
      </c>
      <c r="C297" t="s">
        <v>24</v>
      </c>
      <c r="D297" t="s">
        <v>38</v>
      </c>
      <c r="E297">
        <v>2</v>
      </c>
      <c r="F297" s="2">
        <v>3.51</v>
      </c>
      <c r="G297" s="1">
        <v>45986</v>
      </c>
      <c r="H297" s="24">
        <v>46002</v>
      </c>
      <c r="I297" t="s">
        <v>20</v>
      </c>
      <c r="J297" s="2">
        <v>7.02</v>
      </c>
      <c r="K297" t="s">
        <v>1144</v>
      </c>
      <c r="L297">
        <v>16</v>
      </c>
      <c r="M297" t="s">
        <v>35</v>
      </c>
      <c r="N297" t="s">
        <v>50</v>
      </c>
      <c r="O297">
        <f t="shared" si="4"/>
        <v>2025</v>
      </c>
      <c r="P297" s="20">
        <v>45986</v>
      </c>
    </row>
    <row r="298" spans="1:16" x14ac:dyDescent="0.3">
      <c r="A298" t="s">
        <v>434</v>
      </c>
      <c r="B298" t="s">
        <v>1152</v>
      </c>
      <c r="C298" t="s">
        <v>24</v>
      </c>
      <c r="D298" t="s">
        <v>27</v>
      </c>
      <c r="E298">
        <v>6</v>
      </c>
      <c r="F298" s="2">
        <v>292.01</v>
      </c>
      <c r="G298" s="1">
        <v>45982</v>
      </c>
      <c r="H298" s="24">
        <v>46020</v>
      </c>
      <c r="I298" t="s">
        <v>20</v>
      </c>
      <c r="J298" s="2">
        <v>1752.06</v>
      </c>
      <c r="K298" t="s">
        <v>1143</v>
      </c>
      <c r="L298">
        <v>17</v>
      </c>
      <c r="M298" t="s">
        <v>17</v>
      </c>
      <c r="N298" t="s">
        <v>115</v>
      </c>
      <c r="O298">
        <f t="shared" si="4"/>
        <v>2025</v>
      </c>
      <c r="P298" s="20">
        <v>45982</v>
      </c>
    </row>
    <row r="299" spans="1:16" x14ac:dyDescent="0.3">
      <c r="A299" t="s">
        <v>435</v>
      </c>
      <c r="B299" t="s">
        <v>1152</v>
      </c>
      <c r="C299" t="s">
        <v>24</v>
      </c>
      <c r="D299" t="s">
        <v>65</v>
      </c>
      <c r="E299">
        <v>7</v>
      </c>
      <c r="F299" s="2">
        <v>35.93</v>
      </c>
      <c r="G299" s="1">
        <v>44984</v>
      </c>
      <c r="H299" s="24">
        <v>45004</v>
      </c>
      <c r="I299" t="s">
        <v>12</v>
      </c>
      <c r="J299" s="2">
        <v>251.51</v>
      </c>
      <c r="K299" t="s">
        <v>1143</v>
      </c>
      <c r="L299">
        <v>14</v>
      </c>
      <c r="M299" t="s">
        <v>40</v>
      </c>
      <c r="N299" t="s">
        <v>129</v>
      </c>
      <c r="O299">
        <f t="shared" si="4"/>
        <v>2023</v>
      </c>
      <c r="P299" s="20">
        <v>44984</v>
      </c>
    </row>
    <row r="300" spans="1:16" x14ac:dyDescent="0.3">
      <c r="A300" t="s">
        <v>436</v>
      </c>
      <c r="B300" t="s">
        <v>1152</v>
      </c>
      <c r="C300" t="s">
        <v>24</v>
      </c>
      <c r="D300" t="s">
        <v>34</v>
      </c>
      <c r="E300">
        <v>5</v>
      </c>
      <c r="F300" s="2">
        <v>113.3</v>
      </c>
      <c r="G300" s="1">
        <v>45931</v>
      </c>
      <c r="H300" s="24">
        <v>45967</v>
      </c>
      <c r="I300" t="s">
        <v>12</v>
      </c>
      <c r="J300" s="2">
        <v>566.5</v>
      </c>
      <c r="K300" t="s">
        <v>136</v>
      </c>
      <c r="L300">
        <v>9</v>
      </c>
      <c r="M300" t="s">
        <v>52</v>
      </c>
      <c r="N300" t="s">
        <v>130</v>
      </c>
      <c r="O300">
        <f t="shared" si="4"/>
        <v>2025</v>
      </c>
      <c r="P300" s="20">
        <v>45931</v>
      </c>
    </row>
    <row r="301" spans="1:16" x14ac:dyDescent="0.3">
      <c r="A301" t="s">
        <v>437</v>
      </c>
      <c r="B301" t="s">
        <v>1155</v>
      </c>
      <c r="C301" t="s">
        <v>10</v>
      </c>
      <c r="D301" t="s">
        <v>34</v>
      </c>
      <c r="E301">
        <v>1</v>
      </c>
      <c r="F301" s="2">
        <v>113.3</v>
      </c>
      <c r="G301" s="1">
        <v>45834</v>
      </c>
      <c r="H301" s="24">
        <v>45857</v>
      </c>
      <c r="I301" t="s">
        <v>20</v>
      </c>
      <c r="J301" s="2">
        <v>113.3</v>
      </c>
      <c r="K301" t="s">
        <v>136</v>
      </c>
      <c r="L301">
        <v>9</v>
      </c>
      <c r="M301" t="s">
        <v>80</v>
      </c>
      <c r="N301" t="s">
        <v>120</v>
      </c>
      <c r="O301">
        <f t="shared" si="4"/>
        <v>2025</v>
      </c>
      <c r="P301" s="20">
        <v>45834</v>
      </c>
    </row>
    <row r="302" spans="1:16" x14ac:dyDescent="0.3">
      <c r="A302" t="s">
        <v>438</v>
      </c>
      <c r="B302" t="s">
        <v>1157</v>
      </c>
      <c r="C302" t="s">
        <v>10</v>
      </c>
      <c r="D302" t="s">
        <v>51</v>
      </c>
      <c r="E302">
        <v>3</v>
      </c>
      <c r="F302" s="2">
        <v>21.99</v>
      </c>
      <c r="G302" s="1">
        <v>45704</v>
      </c>
      <c r="H302" s="24">
        <v>45723</v>
      </c>
      <c r="I302" t="s">
        <v>12</v>
      </c>
      <c r="J302" s="2">
        <v>65.97</v>
      </c>
      <c r="K302" t="s">
        <v>1144</v>
      </c>
      <c r="L302">
        <v>5</v>
      </c>
      <c r="M302" t="s">
        <v>80</v>
      </c>
      <c r="N302" t="s">
        <v>94</v>
      </c>
      <c r="O302">
        <f t="shared" si="4"/>
        <v>2025</v>
      </c>
      <c r="P302" s="20">
        <v>45704</v>
      </c>
    </row>
    <row r="303" spans="1:16" x14ac:dyDescent="0.3">
      <c r="A303" t="s">
        <v>439</v>
      </c>
      <c r="B303" t="s">
        <v>1159</v>
      </c>
      <c r="C303" t="s">
        <v>24</v>
      </c>
      <c r="D303" t="s">
        <v>38</v>
      </c>
      <c r="E303">
        <v>8</v>
      </c>
      <c r="F303" s="2">
        <v>3.51</v>
      </c>
      <c r="G303" s="1">
        <v>45193</v>
      </c>
      <c r="H303" s="24">
        <v>45227</v>
      </c>
      <c r="I303" t="s">
        <v>12</v>
      </c>
      <c r="J303" s="2">
        <v>28.08</v>
      </c>
      <c r="K303" t="s">
        <v>1144</v>
      </c>
      <c r="L303">
        <v>9</v>
      </c>
      <c r="M303" t="s">
        <v>80</v>
      </c>
      <c r="N303" t="s">
        <v>120</v>
      </c>
      <c r="O303">
        <f t="shared" si="4"/>
        <v>2023</v>
      </c>
      <c r="P303" s="20">
        <v>45193</v>
      </c>
    </row>
    <row r="304" spans="1:16" x14ac:dyDescent="0.3">
      <c r="A304" t="s">
        <v>440</v>
      </c>
      <c r="B304" t="s">
        <v>1152</v>
      </c>
      <c r="C304" t="s">
        <v>24</v>
      </c>
      <c r="D304" t="s">
        <v>38</v>
      </c>
      <c r="E304">
        <v>1</v>
      </c>
      <c r="F304" s="2">
        <v>3.51</v>
      </c>
      <c r="G304" s="1">
        <v>45030</v>
      </c>
      <c r="H304" s="24">
        <v>45075</v>
      </c>
      <c r="I304" t="s">
        <v>20</v>
      </c>
      <c r="J304" s="2">
        <v>3.51</v>
      </c>
      <c r="K304" t="s">
        <v>1144</v>
      </c>
      <c r="L304">
        <v>8</v>
      </c>
      <c r="M304" t="s">
        <v>48</v>
      </c>
      <c r="N304" t="s">
        <v>54</v>
      </c>
      <c r="O304">
        <f t="shared" si="4"/>
        <v>2023</v>
      </c>
      <c r="P304" s="20">
        <v>45030</v>
      </c>
    </row>
    <row r="305" spans="1:16" x14ac:dyDescent="0.3">
      <c r="A305" t="s">
        <v>441</v>
      </c>
      <c r="B305" t="s">
        <v>1154</v>
      </c>
      <c r="C305" t="s">
        <v>10</v>
      </c>
      <c r="D305" t="s">
        <v>38</v>
      </c>
      <c r="E305">
        <v>8</v>
      </c>
      <c r="F305" s="2">
        <v>3.51</v>
      </c>
      <c r="G305" s="1">
        <v>45558</v>
      </c>
      <c r="H305" s="24">
        <v>45585</v>
      </c>
      <c r="I305" t="s">
        <v>20</v>
      </c>
      <c r="J305" s="2">
        <v>28.08</v>
      </c>
      <c r="K305" t="s">
        <v>1144</v>
      </c>
      <c r="L305">
        <v>10</v>
      </c>
      <c r="M305" t="s">
        <v>35</v>
      </c>
      <c r="N305" t="s">
        <v>95</v>
      </c>
      <c r="O305">
        <f t="shared" si="4"/>
        <v>2024</v>
      </c>
      <c r="P305" s="20">
        <v>45558</v>
      </c>
    </row>
    <row r="306" spans="1:16" x14ac:dyDescent="0.3">
      <c r="A306" t="s">
        <v>442</v>
      </c>
      <c r="B306" t="s">
        <v>1154</v>
      </c>
      <c r="C306" t="s">
        <v>24</v>
      </c>
      <c r="D306" t="s">
        <v>34</v>
      </c>
      <c r="E306">
        <v>5</v>
      </c>
      <c r="F306" s="2">
        <v>113.3</v>
      </c>
      <c r="G306" s="1">
        <v>45196</v>
      </c>
      <c r="H306" s="24">
        <v>45239</v>
      </c>
      <c r="I306" t="s">
        <v>12</v>
      </c>
      <c r="J306" s="2">
        <v>566.5</v>
      </c>
      <c r="K306" t="s">
        <v>136</v>
      </c>
      <c r="L306">
        <v>5</v>
      </c>
      <c r="M306" t="s">
        <v>13</v>
      </c>
      <c r="N306" t="s">
        <v>113</v>
      </c>
      <c r="O306">
        <f t="shared" si="4"/>
        <v>2023</v>
      </c>
      <c r="P306" s="20">
        <v>45196</v>
      </c>
    </row>
    <row r="307" spans="1:16" x14ac:dyDescent="0.3">
      <c r="A307" t="s">
        <v>443</v>
      </c>
      <c r="B307" t="s">
        <v>1157</v>
      </c>
      <c r="C307" t="s">
        <v>10</v>
      </c>
      <c r="D307" t="s">
        <v>65</v>
      </c>
      <c r="E307">
        <v>5</v>
      </c>
      <c r="F307" s="2">
        <v>35.93</v>
      </c>
      <c r="G307" s="1">
        <v>45475</v>
      </c>
      <c r="H307" s="24">
        <v>45517</v>
      </c>
      <c r="I307" t="s">
        <v>20</v>
      </c>
      <c r="J307" s="2">
        <v>179.65</v>
      </c>
      <c r="K307" t="s">
        <v>136</v>
      </c>
      <c r="L307">
        <v>6</v>
      </c>
      <c r="M307" t="s">
        <v>17</v>
      </c>
      <c r="N307" t="s">
        <v>79</v>
      </c>
      <c r="O307">
        <f t="shared" si="4"/>
        <v>2024</v>
      </c>
      <c r="P307" s="20">
        <v>45475</v>
      </c>
    </row>
    <row r="308" spans="1:16" x14ac:dyDescent="0.3">
      <c r="A308" t="s">
        <v>444</v>
      </c>
      <c r="B308" t="s">
        <v>1155</v>
      </c>
      <c r="C308" t="s">
        <v>10</v>
      </c>
      <c r="D308" t="s">
        <v>32</v>
      </c>
      <c r="E308">
        <v>5</v>
      </c>
      <c r="F308" s="2">
        <v>35.380000000000003</v>
      </c>
      <c r="G308" s="1">
        <v>45524</v>
      </c>
      <c r="H308" s="24">
        <v>45550</v>
      </c>
      <c r="I308" t="s">
        <v>20</v>
      </c>
      <c r="J308" s="2">
        <v>176.9</v>
      </c>
      <c r="K308" t="s">
        <v>136</v>
      </c>
      <c r="L308">
        <v>4</v>
      </c>
      <c r="M308" t="s">
        <v>80</v>
      </c>
      <c r="N308" t="s">
        <v>110</v>
      </c>
      <c r="O308">
        <f t="shared" si="4"/>
        <v>2024</v>
      </c>
      <c r="P308" s="20">
        <v>45524</v>
      </c>
    </row>
    <row r="309" spans="1:16" x14ac:dyDescent="0.3">
      <c r="A309" t="s">
        <v>445</v>
      </c>
      <c r="B309" t="s">
        <v>1154</v>
      </c>
      <c r="C309" t="s">
        <v>10</v>
      </c>
      <c r="D309" t="s">
        <v>65</v>
      </c>
      <c r="E309">
        <v>5</v>
      </c>
      <c r="F309" s="2">
        <v>35.93</v>
      </c>
      <c r="G309" s="1">
        <v>45602</v>
      </c>
      <c r="H309" s="24">
        <v>45645</v>
      </c>
      <c r="I309" t="s">
        <v>12</v>
      </c>
      <c r="J309" s="2">
        <v>179.65</v>
      </c>
      <c r="K309" t="s">
        <v>136</v>
      </c>
      <c r="L309">
        <v>10</v>
      </c>
      <c r="M309" t="s">
        <v>22</v>
      </c>
      <c r="N309" t="s">
        <v>101</v>
      </c>
      <c r="O309">
        <f t="shared" si="4"/>
        <v>2024</v>
      </c>
      <c r="P309" s="20">
        <v>45602</v>
      </c>
    </row>
    <row r="310" spans="1:16" x14ac:dyDescent="0.3">
      <c r="A310" t="s">
        <v>446</v>
      </c>
      <c r="B310" t="s">
        <v>1155</v>
      </c>
      <c r="C310" t="s">
        <v>10</v>
      </c>
      <c r="D310" t="s">
        <v>11</v>
      </c>
      <c r="E310">
        <v>10</v>
      </c>
      <c r="F310" s="2">
        <v>226.86</v>
      </c>
      <c r="G310" s="1">
        <v>45035</v>
      </c>
      <c r="H310" s="24">
        <v>45051</v>
      </c>
      <c r="I310" t="s">
        <v>12</v>
      </c>
      <c r="J310" s="2">
        <v>2268.6000000000004</v>
      </c>
      <c r="K310" t="s">
        <v>136</v>
      </c>
      <c r="L310">
        <v>18</v>
      </c>
      <c r="M310" t="s">
        <v>22</v>
      </c>
      <c r="N310" t="s">
        <v>23</v>
      </c>
      <c r="O310">
        <f t="shared" si="4"/>
        <v>2023</v>
      </c>
      <c r="P310" s="20">
        <v>45035</v>
      </c>
    </row>
    <row r="311" spans="1:16" x14ac:dyDescent="0.3">
      <c r="A311" t="s">
        <v>447</v>
      </c>
      <c r="B311" t="s">
        <v>1159</v>
      </c>
      <c r="C311" t="s">
        <v>24</v>
      </c>
      <c r="D311" t="s">
        <v>16</v>
      </c>
      <c r="E311">
        <v>4</v>
      </c>
      <c r="F311" s="2">
        <v>177.37</v>
      </c>
      <c r="G311" s="1">
        <v>45561</v>
      </c>
      <c r="H311" s="24">
        <v>45605</v>
      </c>
      <c r="I311" t="s">
        <v>20</v>
      </c>
      <c r="J311" s="2">
        <v>709.48</v>
      </c>
      <c r="K311" t="s">
        <v>1143</v>
      </c>
      <c r="L311">
        <v>7</v>
      </c>
      <c r="M311" t="s">
        <v>48</v>
      </c>
      <c r="N311" t="s">
        <v>96</v>
      </c>
      <c r="O311">
        <f t="shared" si="4"/>
        <v>2024</v>
      </c>
      <c r="P311" s="20">
        <v>45561</v>
      </c>
    </row>
    <row r="312" spans="1:16" x14ac:dyDescent="0.3">
      <c r="A312" t="s">
        <v>448</v>
      </c>
      <c r="B312" t="s">
        <v>1156</v>
      </c>
      <c r="C312" t="s">
        <v>24</v>
      </c>
      <c r="D312" t="s">
        <v>32</v>
      </c>
      <c r="E312">
        <v>6</v>
      </c>
      <c r="F312" s="2">
        <v>35.380000000000003</v>
      </c>
      <c r="G312" s="1">
        <v>45614</v>
      </c>
      <c r="H312" s="24">
        <v>45657</v>
      </c>
      <c r="I312" t="s">
        <v>20</v>
      </c>
      <c r="J312" s="2">
        <v>212.28000000000003</v>
      </c>
      <c r="K312" t="s">
        <v>136</v>
      </c>
      <c r="L312">
        <v>10</v>
      </c>
      <c r="M312" t="s">
        <v>28</v>
      </c>
      <c r="N312" t="s">
        <v>29</v>
      </c>
      <c r="O312">
        <f t="shared" si="4"/>
        <v>2024</v>
      </c>
      <c r="P312" s="20">
        <v>45614</v>
      </c>
    </row>
    <row r="313" spans="1:16" x14ac:dyDescent="0.3">
      <c r="A313" t="s">
        <v>449</v>
      </c>
      <c r="B313" t="s">
        <v>1153</v>
      </c>
      <c r="C313" t="s">
        <v>19</v>
      </c>
      <c r="D313" t="s">
        <v>34</v>
      </c>
      <c r="E313">
        <v>5</v>
      </c>
      <c r="F313" s="2">
        <v>113.3</v>
      </c>
      <c r="G313" s="1">
        <v>45081</v>
      </c>
      <c r="H313" s="24">
        <v>45100</v>
      </c>
      <c r="I313" t="s">
        <v>20</v>
      </c>
      <c r="J313" s="2">
        <v>566.5</v>
      </c>
      <c r="K313" t="s">
        <v>136</v>
      </c>
      <c r="L313">
        <v>8</v>
      </c>
      <c r="M313" t="s">
        <v>80</v>
      </c>
      <c r="N313" t="s">
        <v>120</v>
      </c>
      <c r="O313">
        <f t="shared" si="4"/>
        <v>2023</v>
      </c>
      <c r="P313" s="20">
        <v>45081</v>
      </c>
    </row>
    <row r="314" spans="1:16" x14ac:dyDescent="0.3">
      <c r="A314" t="s">
        <v>450</v>
      </c>
      <c r="B314" t="s">
        <v>1149</v>
      </c>
      <c r="C314" t="s">
        <v>19</v>
      </c>
      <c r="D314" t="s">
        <v>25</v>
      </c>
      <c r="E314">
        <v>10</v>
      </c>
      <c r="F314" s="2">
        <v>0.76</v>
      </c>
      <c r="G314" s="1">
        <v>45899</v>
      </c>
      <c r="H314" s="24">
        <v>45934</v>
      </c>
      <c r="I314" t="s">
        <v>20</v>
      </c>
      <c r="J314" s="2">
        <v>7.6</v>
      </c>
      <c r="K314" t="s">
        <v>1144</v>
      </c>
      <c r="L314">
        <v>2</v>
      </c>
      <c r="M314" t="s">
        <v>13</v>
      </c>
      <c r="N314" t="s">
        <v>72</v>
      </c>
      <c r="O314">
        <f t="shared" si="4"/>
        <v>2025</v>
      </c>
      <c r="P314" s="20">
        <v>45899</v>
      </c>
    </row>
    <row r="315" spans="1:16" x14ac:dyDescent="0.3">
      <c r="A315" t="s">
        <v>451</v>
      </c>
      <c r="B315" t="s">
        <v>1151</v>
      </c>
      <c r="C315" t="s">
        <v>24</v>
      </c>
      <c r="D315" t="s">
        <v>27</v>
      </c>
      <c r="E315">
        <v>2</v>
      </c>
      <c r="F315" s="2">
        <v>292.01</v>
      </c>
      <c r="G315" s="1">
        <v>45252</v>
      </c>
      <c r="H315" s="24">
        <v>45290</v>
      </c>
      <c r="I315" t="s">
        <v>12</v>
      </c>
      <c r="J315" s="2">
        <v>584.02</v>
      </c>
      <c r="K315" t="s">
        <v>1143</v>
      </c>
      <c r="L315">
        <v>15</v>
      </c>
      <c r="M315" t="s">
        <v>13</v>
      </c>
      <c r="N315" t="s">
        <v>72</v>
      </c>
      <c r="O315">
        <f t="shared" si="4"/>
        <v>2023</v>
      </c>
      <c r="P315" s="20">
        <v>45252</v>
      </c>
    </row>
    <row r="316" spans="1:16" x14ac:dyDescent="0.3">
      <c r="A316" t="s">
        <v>452</v>
      </c>
      <c r="B316" t="s">
        <v>1152</v>
      </c>
      <c r="C316" t="s">
        <v>24</v>
      </c>
      <c r="D316" t="s">
        <v>16</v>
      </c>
      <c r="E316">
        <v>9</v>
      </c>
      <c r="F316" s="2">
        <v>177.37</v>
      </c>
      <c r="G316" s="1">
        <v>45034</v>
      </c>
      <c r="H316" s="24">
        <v>45060</v>
      </c>
      <c r="I316" t="s">
        <v>12</v>
      </c>
      <c r="J316" s="2">
        <v>1596.33</v>
      </c>
      <c r="K316" t="s">
        <v>1143</v>
      </c>
      <c r="L316">
        <v>0</v>
      </c>
      <c r="M316" t="s">
        <v>80</v>
      </c>
      <c r="N316" t="s">
        <v>89</v>
      </c>
      <c r="O316">
        <f t="shared" si="4"/>
        <v>2023</v>
      </c>
      <c r="P316" s="20">
        <v>45034</v>
      </c>
    </row>
    <row r="317" spans="1:16" x14ac:dyDescent="0.3">
      <c r="A317" t="s">
        <v>453</v>
      </c>
      <c r="B317" t="s">
        <v>1159</v>
      </c>
      <c r="C317" t="s">
        <v>24</v>
      </c>
      <c r="D317" t="s">
        <v>34</v>
      </c>
      <c r="E317">
        <v>5</v>
      </c>
      <c r="F317" s="2">
        <v>113.3</v>
      </c>
      <c r="G317" s="1">
        <v>45398</v>
      </c>
      <c r="H317" s="24">
        <v>45426</v>
      </c>
      <c r="I317" t="s">
        <v>20</v>
      </c>
      <c r="J317" s="2">
        <v>566.5</v>
      </c>
      <c r="K317" t="s">
        <v>136</v>
      </c>
      <c r="L317">
        <v>0</v>
      </c>
      <c r="M317" t="s">
        <v>28</v>
      </c>
      <c r="N317" t="s">
        <v>29</v>
      </c>
      <c r="O317">
        <f t="shared" si="4"/>
        <v>2024</v>
      </c>
      <c r="P317" s="20">
        <v>45398</v>
      </c>
    </row>
    <row r="318" spans="1:16" x14ac:dyDescent="0.3">
      <c r="A318" t="s">
        <v>454</v>
      </c>
      <c r="B318" t="s">
        <v>1156</v>
      </c>
      <c r="C318" t="s">
        <v>24</v>
      </c>
      <c r="D318" t="s">
        <v>51</v>
      </c>
      <c r="E318">
        <v>3</v>
      </c>
      <c r="F318" s="2">
        <v>21.99</v>
      </c>
      <c r="G318" s="1">
        <v>45357</v>
      </c>
      <c r="H318" s="24">
        <v>45379</v>
      </c>
      <c r="I318" t="s">
        <v>20</v>
      </c>
      <c r="J318" s="2">
        <v>65.97</v>
      </c>
      <c r="K318" t="s">
        <v>1144</v>
      </c>
      <c r="L318">
        <v>8</v>
      </c>
      <c r="M318" t="s">
        <v>40</v>
      </c>
      <c r="N318" t="s">
        <v>108</v>
      </c>
      <c r="O318">
        <f t="shared" si="4"/>
        <v>2024</v>
      </c>
      <c r="P318" s="20">
        <v>45357</v>
      </c>
    </row>
    <row r="319" spans="1:16" x14ac:dyDescent="0.3">
      <c r="A319" t="s">
        <v>455</v>
      </c>
      <c r="B319" t="s">
        <v>1154</v>
      </c>
      <c r="C319" t="s">
        <v>10</v>
      </c>
      <c r="D319" t="s">
        <v>25</v>
      </c>
      <c r="E319">
        <v>1</v>
      </c>
      <c r="F319" s="2">
        <v>0.76</v>
      </c>
      <c r="G319" s="1">
        <v>45903</v>
      </c>
      <c r="H319" s="24">
        <v>45932</v>
      </c>
      <c r="I319" t="s">
        <v>20</v>
      </c>
      <c r="J319" s="2">
        <v>0.76</v>
      </c>
      <c r="K319" t="s">
        <v>1144</v>
      </c>
      <c r="L319">
        <v>4</v>
      </c>
      <c r="M319" t="s">
        <v>28</v>
      </c>
      <c r="N319" t="s">
        <v>128</v>
      </c>
      <c r="O319">
        <f t="shared" si="4"/>
        <v>2025</v>
      </c>
      <c r="P319" s="20">
        <v>45903</v>
      </c>
    </row>
    <row r="320" spans="1:16" x14ac:dyDescent="0.3">
      <c r="A320" t="s">
        <v>456</v>
      </c>
      <c r="B320" t="s">
        <v>1149</v>
      </c>
      <c r="C320" t="s">
        <v>15</v>
      </c>
      <c r="D320" t="s">
        <v>16</v>
      </c>
      <c r="E320">
        <v>7</v>
      </c>
      <c r="F320" s="2">
        <v>177.37</v>
      </c>
      <c r="G320" s="1">
        <v>45795</v>
      </c>
      <c r="H320" s="24">
        <v>45839</v>
      </c>
      <c r="I320" t="s">
        <v>20</v>
      </c>
      <c r="J320" s="2">
        <v>1241.5900000000001</v>
      </c>
      <c r="K320" t="s">
        <v>1143</v>
      </c>
      <c r="L320">
        <v>1</v>
      </c>
      <c r="M320" t="s">
        <v>22</v>
      </c>
      <c r="N320" t="s">
        <v>23</v>
      </c>
      <c r="O320">
        <f t="shared" si="4"/>
        <v>2025</v>
      </c>
      <c r="P320" s="20">
        <v>45795</v>
      </c>
    </row>
    <row r="321" spans="1:16" x14ac:dyDescent="0.3">
      <c r="A321" t="s">
        <v>457</v>
      </c>
      <c r="B321" t="s">
        <v>1157</v>
      </c>
      <c r="C321" t="s">
        <v>10</v>
      </c>
      <c r="D321" t="s">
        <v>16</v>
      </c>
      <c r="E321">
        <v>9</v>
      </c>
      <c r="F321" s="2">
        <v>177.37</v>
      </c>
      <c r="G321" s="1">
        <v>44934</v>
      </c>
      <c r="H321" s="24">
        <v>44954</v>
      </c>
      <c r="I321" t="s">
        <v>12</v>
      </c>
      <c r="J321" s="2">
        <v>1596.33</v>
      </c>
      <c r="K321" t="s">
        <v>1143</v>
      </c>
      <c r="L321">
        <v>0</v>
      </c>
      <c r="M321" t="s">
        <v>30</v>
      </c>
      <c r="N321" t="s">
        <v>122</v>
      </c>
      <c r="O321">
        <f t="shared" si="4"/>
        <v>2023</v>
      </c>
      <c r="P321" s="20">
        <v>44934</v>
      </c>
    </row>
    <row r="322" spans="1:16" x14ac:dyDescent="0.3">
      <c r="A322" t="s">
        <v>458</v>
      </c>
      <c r="B322" t="s">
        <v>1158</v>
      </c>
      <c r="C322" t="s">
        <v>15</v>
      </c>
      <c r="D322" t="s">
        <v>65</v>
      </c>
      <c r="E322">
        <v>4</v>
      </c>
      <c r="F322" s="2">
        <v>35.93</v>
      </c>
      <c r="G322" s="1">
        <v>45105</v>
      </c>
      <c r="H322" s="24">
        <v>45141</v>
      </c>
      <c r="I322" t="s">
        <v>20</v>
      </c>
      <c r="J322" s="2">
        <v>143.72</v>
      </c>
      <c r="K322" t="s">
        <v>136</v>
      </c>
      <c r="L322">
        <v>3</v>
      </c>
      <c r="M322" t="s">
        <v>30</v>
      </c>
      <c r="N322" t="s">
        <v>43</v>
      </c>
      <c r="O322">
        <f t="shared" si="4"/>
        <v>2023</v>
      </c>
      <c r="P322" s="20">
        <v>45105</v>
      </c>
    </row>
    <row r="323" spans="1:16" x14ac:dyDescent="0.3">
      <c r="A323" t="s">
        <v>459</v>
      </c>
      <c r="B323" t="s">
        <v>1155</v>
      </c>
      <c r="C323" t="s">
        <v>10</v>
      </c>
      <c r="D323" t="s">
        <v>25</v>
      </c>
      <c r="E323">
        <v>6</v>
      </c>
      <c r="F323" s="2">
        <v>0.76</v>
      </c>
      <c r="G323" s="1">
        <v>45350</v>
      </c>
      <c r="H323" s="24">
        <v>45365</v>
      </c>
      <c r="I323" t="s">
        <v>20</v>
      </c>
      <c r="J323" s="2">
        <v>4.5600000000000005</v>
      </c>
      <c r="K323" t="s">
        <v>1144</v>
      </c>
      <c r="L323">
        <v>2</v>
      </c>
      <c r="M323" t="s">
        <v>52</v>
      </c>
      <c r="N323" t="s">
        <v>73</v>
      </c>
      <c r="O323">
        <f t="shared" ref="O323:O386" si="5">YEAR(G323)</f>
        <v>2024</v>
      </c>
      <c r="P323" s="20">
        <v>45350</v>
      </c>
    </row>
    <row r="324" spans="1:16" x14ac:dyDescent="0.3">
      <c r="A324" t="s">
        <v>460</v>
      </c>
      <c r="B324" t="s">
        <v>1158</v>
      </c>
      <c r="C324" t="s">
        <v>15</v>
      </c>
      <c r="D324" t="s">
        <v>25</v>
      </c>
      <c r="E324">
        <v>6</v>
      </c>
      <c r="F324" s="2">
        <v>0.76</v>
      </c>
      <c r="G324" s="1">
        <v>45423</v>
      </c>
      <c r="H324" s="24">
        <v>45448</v>
      </c>
      <c r="I324" t="s">
        <v>20</v>
      </c>
      <c r="J324" s="2">
        <v>4.5600000000000005</v>
      </c>
      <c r="K324" t="s">
        <v>1144</v>
      </c>
      <c r="L324">
        <v>4</v>
      </c>
      <c r="M324" t="s">
        <v>80</v>
      </c>
      <c r="N324" t="s">
        <v>105</v>
      </c>
      <c r="O324">
        <f t="shared" si="5"/>
        <v>2024</v>
      </c>
      <c r="P324" s="20">
        <v>45423</v>
      </c>
    </row>
    <row r="325" spans="1:16" x14ac:dyDescent="0.3">
      <c r="A325" t="s">
        <v>461</v>
      </c>
      <c r="B325" t="s">
        <v>1154</v>
      </c>
      <c r="C325" t="s">
        <v>24</v>
      </c>
      <c r="D325" t="s">
        <v>32</v>
      </c>
      <c r="E325">
        <v>2</v>
      </c>
      <c r="F325" s="2">
        <v>35.380000000000003</v>
      </c>
      <c r="G325" s="1">
        <v>45812</v>
      </c>
      <c r="H325" s="24">
        <v>45851</v>
      </c>
      <c r="I325" t="s">
        <v>20</v>
      </c>
      <c r="J325" s="2">
        <v>70.760000000000005</v>
      </c>
      <c r="K325" t="s">
        <v>136</v>
      </c>
      <c r="L325">
        <v>10</v>
      </c>
      <c r="M325" t="s">
        <v>30</v>
      </c>
      <c r="N325" t="s">
        <v>66</v>
      </c>
      <c r="O325">
        <f t="shared" si="5"/>
        <v>2025</v>
      </c>
      <c r="P325" s="20">
        <v>45812</v>
      </c>
    </row>
    <row r="326" spans="1:16" x14ac:dyDescent="0.3">
      <c r="A326" t="s">
        <v>462</v>
      </c>
      <c r="B326" t="s">
        <v>1154</v>
      </c>
      <c r="C326" t="s">
        <v>10</v>
      </c>
      <c r="D326" t="s">
        <v>65</v>
      </c>
      <c r="E326">
        <v>7</v>
      </c>
      <c r="F326" s="2">
        <v>35.93</v>
      </c>
      <c r="G326" s="1">
        <v>45653</v>
      </c>
      <c r="H326" s="24">
        <v>45668</v>
      </c>
      <c r="I326" t="s">
        <v>12</v>
      </c>
      <c r="J326" s="2">
        <v>251.51</v>
      </c>
      <c r="K326" t="s">
        <v>136</v>
      </c>
      <c r="L326">
        <v>14</v>
      </c>
      <c r="M326" t="s">
        <v>52</v>
      </c>
      <c r="N326" t="s">
        <v>53</v>
      </c>
      <c r="O326">
        <f t="shared" si="5"/>
        <v>2024</v>
      </c>
      <c r="P326" s="20">
        <v>45653</v>
      </c>
    </row>
    <row r="327" spans="1:16" x14ac:dyDescent="0.3">
      <c r="A327" t="s">
        <v>463</v>
      </c>
      <c r="B327" t="s">
        <v>1149</v>
      </c>
      <c r="C327" t="s">
        <v>19</v>
      </c>
      <c r="D327" t="s">
        <v>16</v>
      </c>
      <c r="E327">
        <v>6</v>
      </c>
      <c r="F327" s="2">
        <v>177.37</v>
      </c>
      <c r="G327" s="1">
        <v>45437</v>
      </c>
      <c r="H327" s="24">
        <v>45456</v>
      </c>
      <c r="I327" t="s">
        <v>12</v>
      </c>
      <c r="J327" s="2">
        <v>1064.22</v>
      </c>
      <c r="K327" t="s">
        <v>1143</v>
      </c>
      <c r="L327">
        <v>8</v>
      </c>
      <c r="M327" t="s">
        <v>22</v>
      </c>
      <c r="N327" t="s">
        <v>93</v>
      </c>
      <c r="O327">
        <f t="shared" si="5"/>
        <v>2024</v>
      </c>
      <c r="P327" s="20">
        <v>45437</v>
      </c>
    </row>
    <row r="328" spans="1:16" x14ac:dyDescent="0.3">
      <c r="A328" t="s">
        <v>464</v>
      </c>
      <c r="B328" t="s">
        <v>1158</v>
      </c>
      <c r="C328" t="s">
        <v>15</v>
      </c>
      <c r="D328" t="s">
        <v>38</v>
      </c>
      <c r="E328">
        <v>5</v>
      </c>
      <c r="F328" s="2">
        <v>3.51</v>
      </c>
      <c r="G328" s="1">
        <v>45051</v>
      </c>
      <c r="H328" s="24">
        <v>45078</v>
      </c>
      <c r="I328" t="s">
        <v>12</v>
      </c>
      <c r="J328" s="2">
        <v>17.549999999999997</v>
      </c>
      <c r="K328" t="s">
        <v>1144</v>
      </c>
      <c r="L328">
        <v>7</v>
      </c>
      <c r="M328" t="s">
        <v>40</v>
      </c>
      <c r="N328" t="s">
        <v>63</v>
      </c>
      <c r="O328">
        <f t="shared" si="5"/>
        <v>2023</v>
      </c>
      <c r="P328" s="20">
        <v>45051</v>
      </c>
    </row>
    <row r="329" spans="1:16" x14ac:dyDescent="0.3">
      <c r="A329" t="s">
        <v>465</v>
      </c>
      <c r="B329" t="s">
        <v>1151</v>
      </c>
      <c r="C329" t="s">
        <v>24</v>
      </c>
      <c r="D329" t="s">
        <v>25</v>
      </c>
      <c r="E329">
        <v>2</v>
      </c>
      <c r="F329" s="2">
        <v>0.76</v>
      </c>
      <c r="G329" s="1">
        <v>45502</v>
      </c>
      <c r="H329" s="24">
        <v>45543</v>
      </c>
      <c r="I329" t="s">
        <v>20</v>
      </c>
      <c r="J329" s="2">
        <v>1.52</v>
      </c>
      <c r="K329" t="s">
        <v>1144</v>
      </c>
      <c r="L329">
        <v>17</v>
      </c>
      <c r="M329" t="s">
        <v>52</v>
      </c>
      <c r="N329" t="s">
        <v>53</v>
      </c>
      <c r="O329">
        <f t="shared" si="5"/>
        <v>2024</v>
      </c>
      <c r="P329" s="20">
        <v>45502</v>
      </c>
    </row>
    <row r="330" spans="1:16" x14ac:dyDescent="0.3">
      <c r="A330" t="s">
        <v>466</v>
      </c>
      <c r="B330" t="s">
        <v>1159</v>
      </c>
      <c r="C330" t="s">
        <v>24</v>
      </c>
      <c r="D330" t="s">
        <v>11</v>
      </c>
      <c r="E330">
        <v>1</v>
      </c>
      <c r="F330" s="2">
        <v>226.86</v>
      </c>
      <c r="G330" s="1">
        <v>45194</v>
      </c>
      <c r="H330" s="24">
        <v>45225</v>
      </c>
      <c r="I330" t="s">
        <v>20</v>
      </c>
      <c r="J330" s="2">
        <v>226.86</v>
      </c>
      <c r="K330" t="s">
        <v>136</v>
      </c>
      <c r="L330">
        <v>1</v>
      </c>
      <c r="M330" t="s">
        <v>48</v>
      </c>
      <c r="N330" t="s">
        <v>68</v>
      </c>
      <c r="O330">
        <f t="shared" si="5"/>
        <v>2023</v>
      </c>
      <c r="P330" s="20">
        <v>45194</v>
      </c>
    </row>
    <row r="331" spans="1:16" x14ac:dyDescent="0.3">
      <c r="A331" t="s">
        <v>467</v>
      </c>
      <c r="B331" t="s">
        <v>1149</v>
      </c>
      <c r="C331" t="s">
        <v>15</v>
      </c>
      <c r="D331" t="s">
        <v>27</v>
      </c>
      <c r="E331">
        <v>3</v>
      </c>
      <c r="F331" s="2">
        <v>292.01</v>
      </c>
      <c r="G331" s="1">
        <v>45695</v>
      </c>
      <c r="H331" s="24">
        <v>45717</v>
      </c>
      <c r="I331" t="s">
        <v>12</v>
      </c>
      <c r="J331" s="2">
        <v>876.03</v>
      </c>
      <c r="K331" t="s">
        <v>1143</v>
      </c>
      <c r="L331">
        <v>19</v>
      </c>
      <c r="M331" t="s">
        <v>13</v>
      </c>
      <c r="N331" t="s">
        <v>69</v>
      </c>
      <c r="O331">
        <f t="shared" si="5"/>
        <v>2025</v>
      </c>
      <c r="P331" s="20">
        <v>45695</v>
      </c>
    </row>
    <row r="332" spans="1:16" x14ac:dyDescent="0.3">
      <c r="A332" t="s">
        <v>468</v>
      </c>
      <c r="B332" t="s">
        <v>1157</v>
      </c>
      <c r="C332" t="s">
        <v>10</v>
      </c>
      <c r="D332" t="s">
        <v>34</v>
      </c>
      <c r="E332">
        <v>8</v>
      </c>
      <c r="F332" s="2">
        <v>113.3</v>
      </c>
      <c r="G332" s="1">
        <v>45381</v>
      </c>
      <c r="H332" s="24">
        <v>45420</v>
      </c>
      <c r="I332" t="s">
        <v>20</v>
      </c>
      <c r="J332" s="2">
        <v>906.4</v>
      </c>
      <c r="K332" t="s">
        <v>136</v>
      </c>
      <c r="L332">
        <v>10</v>
      </c>
      <c r="M332" t="s">
        <v>48</v>
      </c>
      <c r="N332" t="s">
        <v>54</v>
      </c>
      <c r="O332">
        <f t="shared" si="5"/>
        <v>2024</v>
      </c>
      <c r="P332" s="20">
        <v>45381</v>
      </c>
    </row>
    <row r="333" spans="1:16" x14ac:dyDescent="0.3">
      <c r="A333" t="s">
        <v>469</v>
      </c>
      <c r="B333" t="s">
        <v>1150</v>
      </c>
      <c r="C333" t="s">
        <v>24</v>
      </c>
      <c r="D333" t="s">
        <v>38</v>
      </c>
      <c r="E333">
        <v>8</v>
      </c>
      <c r="F333" s="2">
        <v>3.51</v>
      </c>
      <c r="G333" s="1">
        <v>45027</v>
      </c>
      <c r="H333" s="24">
        <v>45068</v>
      </c>
      <c r="I333" t="s">
        <v>20</v>
      </c>
      <c r="J333" s="2">
        <v>28.08</v>
      </c>
      <c r="K333" t="s">
        <v>1144</v>
      </c>
      <c r="L333">
        <v>8</v>
      </c>
      <c r="M333" t="s">
        <v>28</v>
      </c>
      <c r="N333" t="s">
        <v>99</v>
      </c>
      <c r="O333">
        <f t="shared" si="5"/>
        <v>2023</v>
      </c>
      <c r="P333" s="20">
        <v>45027</v>
      </c>
    </row>
    <row r="334" spans="1:16" x14ac:dyDescent="0.3">
      <c r="A334" t="s">
        <v>470</v>
      </c>
      <c r="B334" t="s">
        <v>1154</v>
      </c>
      <c r="C334" t="s">
        <v>10</v>
      </c>
      <c r="D334" t="s">
        <v>34</v>
      </c>
      <c r="E334">
        <v>9</v>
      </c>
      <c r="F334" s="2">
        <v>113.3</v>
      </c>
      <c r="G334" s="1">
        <v>45385</v>
      </c>
      <c r="H334" s="24">
        <v>45408</v>
      </c>
      <c r="I334" t="s">
        <v>20</v>
      </c>
      <c r="J334" s="2">
        <v>1019.6999999999999</v>
      </c>
      <c r="K334" t="s">
        <v>136</v>
      </c>
      <c r="L334">
        <v>1</v>
      </c>
      <c r="M334" t="s">
        <v>35</v>
      </c>
      <c r="N334" t="s">
        <v>50</v>
      </c>
      <c r="O334">
        <f t="shared" si="5"/>
        <v>2024</v>
      </c>
      <c r="P334" s="20">
        <v>45385</v>
      </c>
    </row>
    <row r="335" spans="1:16" x14ac:dyDescent="0.3">
      <c r="A335" t="s">
        <v>471</v>
      </c>
      <c r="B335" t="s">
        <v>1154</v>
      </c>
      <c r="C335" t="s">
        <v>24</v>
      </c>
      <c r="D335" t="s">
        <v>65</v>
      </c>
      <c r="E335">
        <v>3</v>
      </c>
      <c r="F335" s="2">
        <v>35.93</v>
      </c>
      <c r="G335" s="1">
        <v>45724</v>
      </c>
      <c r="H335" s="24">
        <v>45759</v>
      </c>
      <c r="I335" t="s">
        <v>20</v>
      </c>
      <c r="J335" s="2">
        <v>107.78999999999999</v>
      </c>
      <c r="K335" t="s">
        <v>136</v>
      </c>
      <c r="L335">
        <v>6</v>
      </c>
      <c r="M335" t="s">
        <v>17</v>
      </c>
      <c r="N335" t="s">
        <v>131</v>
      </c>
      <c r="O335">
        <f t="shared" si="5"/>
        <v>2025</v>
      </c>
      <c r="P335" s="20">
        <v>45724</v>
      </c>
    </row>
    <row r="336" spans="1:16" x14ac:dyDescent="0.3">
      <c r="A336" t="s">
        <v>472</v>
      </c>
      <c r="B336" t="s">
        <v>1152</v>
      </c>
      <c r="C336" t="s">
        <v>24</v>
      </c>
      <c r="D336" t="s">
        <v>34</v>
      </c>
      <c r="E336">
        <v>7</v>
      </c>
      <c r="F336" s="2">
        <v>113.3</v>
      </c>
      <c r="G336" s="1">
        <v>45572</v>
      </c>
      <c r="H336" s="24">
        <v>45594</v>
      </c>
      <c r="I336" t="s">
        <v>20</v>
      </c>
      <c r="J336" s="2">
        <v>793.1</v>
      </c>
      <c r="K336" t="s">
        <v>136</v>
      </c>
      <c r="L336">
        <v>18</v>
      </c>
      <c r="M336" t="s">
        <v>30</v>
      </c>
      <c r="N336" t="s">
        <v>62</v>
      </c>
      <c r="O336">
        <f t="shared" si="5"/>
        <v>2024</v>
      </c>
      <c r="P336" s="20">
        <v>45572</v>
      </c>
    </row>
    <row r="337" spans="1:16" x14ac:dyDescent="0.3">
      <c r="A337" t="s">
        <v>473</v>
      </c>
      <c r="B337" t="s">
        <v>1158</v>
      </c>
      <c r="C337" t="s">
        <v>15</v>
      </c>
      <c r="D337" t="s">
        <v>27</v>
      </c>
      <c r="E337">
        <v>3</v>
      </c>
      <c r="F337" s="2">
        <v>292.01</v>
      </c>
      <c r="G337" s="1">
        <v>45788</v>
      </c>
      <c r="H337" s="24">
        <v>45826</v>
      </c>
      <c r="I337" t="s">
        <v>20</v>
      </c>
      <c r="J337" s="2">
        <v>876.03</v>
      </c>
      <c r="K337" t="s">
        <v>1143</v>
      </c>
      <c r="L337">
        <v>3</v>
      </c>
      <c r="M337" t="s">
        <v>30</v>
      </c>
      <c r="N337" t="s">
        <v>62</v>
      </c>
      <c r="O337">
        <f t="shared" si="5"/>
        <v>2025</v>
      </c>
      <c r="P337" s="20">
        <v>45788</v>
      </c>
    </row>
    <row r="338" spans="1:16" x14ac:dyDescent="0.3">
      <c r="A338" t="s">
        <v>474</v>
      </c>
      <c r="B338" t="s">
        <v>1149</v>
      </c>
      <c r="C338" t="s">
        <v>19</v>
      </c>
      <c r="D338" t="s">
        <v>38</v>
      </c>
      <c r="E338">
        <v>5</v>
      </c>
      <c r="F338" s="2">
        <v>3.51</v>
      </c>
      <c r="G338" s="1">
        <v>45304</v>
      </c>
      <c r="H338" s="24">
        <v>45330</v>
      </c>
      <c r="I338" t="s">
        <v>20</v>
      </c>
      <c r="J338" s="2">
        <v>17.549999999999997</v>
      </c>
      <c r="K338" t="s">
        <v>1144</v>
      </c>
      <c r="L338">
        <v>0</v>
      </c>
      <c r="M338" t="s">
        <v>13</v>
      </c>
      <c r="N338" t="s">
        <v>45</v>
      </c>
      <c r="O338">
        <f t="shared" si="5"/>
        <v>2024</v>
      </c>
      <c r="P338" s="20">
        <v>45304</v>
      </c>
    </row>
    <row r="339" spans="1:16" x14ac:dyDescent="0.3">
      <c r="A339" t="s">
        <v>475</v>
      </c>
      <c r="B339" t="s">
        <v>1149</v>
      </c>
      <c r="C339" t="s">
        <v>19</v>
      </c>
      <c r="D339" t="s">
        <v>38</v>
      </c>
      <c r="E339">
        <v>2</v>
      </c>
      <c r="F339" s="2">
        <v>3.51</v>
      </c>
      <c r="G339" s="1">
        <v>45035</v>
      </c>
      <c r="H339" s="24">
        <v>45067</v>
      </c>
      <c r="I339" t="s">
        <v>20</v>
      </c>
      <c r="J339" s="2">
        <v>7.02</v>
      </c>
      <c r="K339" t="s">
        <v>1144</v>
      </c>
      <c r="L339">
        <v>3</v>
      </c>
      <c r="M339" t="s">
        <v>35</v>
      </c>
      <c r="N339" t="s">
        <v>36</v>
      </c>
      <c r="O339">
        <f t="shared" si="5"/>
        <v>2023</v>
      </c>
      <c r="P339" s="20">
        <v>45035</v>
      </c>
    </row>
    <row r="340" spans="1:16" x14ac:dyDescent="0.3">
      <c r="A340" t="s">
        <v>476</v>
      </c>
      <c r="B340" t="s">
        <v>1152</v>
      </c>
      <c r="C340" t="s">
        <v>24</v>
      </c>
      <c r="D340" t="s">
        <v>65</v>
      </c>
      <c r="E340">
        <v>8</v>
      </c>
      <c r="F340" s="2">
        <v>35.93</v>
      </c>
      <c r="G340" s="1">
        <v>45795</v>
      </c>
      <c r="H340" s="24">
        <v>45831</v>
      </c>
      <c r="I340" t="s">
        <v>12</v>
      </c>
      <c r="J340" s="2">
        <v>287.44</v>
      </c>
      <c r="K340" t="s">
        <v>136</v>
      </c>
      <c r="L340">
        <v>2</v>
      </c>
      <c r="M340" t="s">
        <v>30</v>
      </c>
      <c r="N340" t="s">
        <v>66</v>
      </c>
      <c r="O340">
        <f t="shared" si="5"/>
        <v>2025</v>
      </c>
      <c r="P340" s="20">
        <v>45795</v>
      </c>
    </row>
    <row r="341" spans="1:16" x14ac:dyDescent="0.3">
      <c r="A341" t="s">
        <v>477</v>
      </c>
      <c r="B341" t="s">
        <v>1154</v>
      </c>
      <c r="C341" t="s">
        <v>24</v>
      </c>
      <c r="D341" t="s">
        <v>34</v>
      </c>
      <c r="E341">
        <v>9</v>
      </c>
      <c r="F341" s="2">
        <v>113.3</v>
      </c>
      <c r="G341" s="1">
        <v>45289</v>
      </c>
      <c r="H341" s="24">
        <v>45329</v>
      </c>
      <c r="I341" t="s">
        <v>12</v>
      </c>
      <c r="J341" s="2">
        <v>1019.6999999999999</v>
      </c>
      <c r="K341" t="s">
        <v>136</v>
      </c>
      <c r="L341">
        <v>3</v>
      </c>
      <c r="M341" t="s">
        <v>80</v>
      </c>
      <c r="N341" t="s">
        <v>120</v>
      </c>
      <c r="O341">
        <f t="shared" si="5"/>
        <v>2023</v>
      </c>
      <c r="P341" s="20">
        <v>45289</v>
      </c>
    </row>
    <row r="342" spans="1:16" x14ac:dyDescent="0.3">
      <c r="A342" t="s">
        <v>478</v>
      </c>
      <c r="B342" t="s">
        <v>1153</v>
      </c>
      <c r="C342" t="s">
        <v>19</v>
      </c>
      <c r="D342" t="s">
        <v>16</v>
      </c>
      <c r="E342">
        <v>1</v>
      </c>
      <c r="F342" s="2">
        <v>177.37</v>
      </c>
      <c r="G342" s="1">
        <v>45373</v>
      </c>
      <c r="H342" s="24">
        <v>45410</v>
      </c>
      <c r="I342" t="s">
        <v>12</v>
      </c>
      <c r="J342" s="2">
        <v>177.37</v>
      </c>
      <c r="K342" t="s">
        <v>1143</v>
      </c>
      <c r="L342">
        <v>9</v>
      </c>
      <c r="M342" t="s">
        <v>40</v>
      </c>
      <c r="N342" t="s">
        <v>63</v>
      </c>
      <c r="O342">
        <f t="shared" si="5"/>
        <v>2024</v>
      </c>
      <c r="P342" s="20">
        <v>45373</v>
      </c>
    </row>
    <row r="343" spans="1:16" x14ac:dyDescent="0.3">
      <c r="A343" t="s">
        <v>479</v>
      </c>
      <c r="B343" t="s">
        <v>1151</v>
      </c>
      <c r="C343" t="s">
        <v>10</v>
      </c>
      <c r="D343" t="s">
        <v>32</v>
      </c>
      <c r="E343">
        <v>9</v>
      </c>
      <c r="F343" s="2">
        <v>35.380000000000003</v>
      </c>
      <c r="G343" s="1">
        <v>44953</v>
      </c>
      <c r="H343" s="24">
        <v>44997</v>
      </c>
      <c r="I343" t="s">
        <v>20</v>
      </c>
      <c r="J343" s="2">
        <v>318.42</v>
      </c>
      <c r="K343" t="s">
        <v>136</v>
      </c>
      <c r="L343">
        <v>10</v>
      </c>
      <c r="M343" t="s">
        <v>17</v>
      </c>
      <c r="N343" t="s">
        <v>86</v>
      </c>
      <c r="O343">
        <f t="shared" si="5"/>
        <v>2023</v>
      </c>
      <c r="P343" s="20">
        <v>44953</v>
      </c>
    </row>
    <row r="344" spans="1:16" x14ac:dyDescent="0.3">
      <c r="A344" t="s">
        <v>480</v>
      </c>
      <c r="B344" t="s">
        <v>1156</v>
      </c>
      <c r="C344" t="s">
        <v>24</v>
      </c>
      <c r="D344" t="s">
        <v>32</v>
      </c>
      <c r="E344">
        <v>2</v>
      </c>
      <c r="F344" s="2">
        <v>35.380000000000003</v>
      </c>
      <c r="G344" s="1">
        <v>45005</v>
      </c>
      <c r="H344" s="24">
        <v>45029</v>
      </c>
      <c r="I344" t="s">
        <v>20</v>
      </c>
      <c r="J344" s="2">
        <v>70.760000000000005</v>
      </c>
      <c r="K344" t="s">
        <v>136</v>
      </c>
      <c r="L344">
        <v>5</v>
      </c>
      <c r="M344" t="s">
        <v>80</v>
      </c>
      <c r="N344" t="s">
        <v>118</v>
      </c>
      <c r="O344">
        <f t="shared" si="5"/>
        <v>2023</v>
      </c>
      <c r="P344" s="20">
        <v>45005</v>
      </c>
    </row>
    <row r="345" spans="1:16" x14ac:dyDescent="0.3">
      <c r="A345" t="s">
        <v>481</v>
      </c>
      <c r="B345" t="s">
        <v>1154</v>
      </c>
      <c r="C345" t="s">
        <v>24</v>
      </c>
      <c r="D345" t="s">
        <v>38</v>
      </c>
      <c r="E345">
        <v>10</v>
      </c>
      <c r="F345" s="2">
        <v>3.51</v>
      </c>
      <c r="G345" s="1">
        <v>45480</v>
      </c>
      <c r="H345" s="24">
        <v>45514</v>
      </c>
      <c r="I345" t="s">
        <v>12</v>
      </c>
      <c r="J345" s="2">
        <v>35.099999999999994</v>
      </c>
      <c r="K345" t="s">
        <v>1144</v>
      </c>
      <c r="L345">
        <v>9</v>
      </c>
      <c r="M345" t="s">
        <v>28</v>
      </c>
      <c r="N345" t="s">
        <v>128</v>
      </c>
      <c r="O345">
        <f t="shared" si="5"/>
        <v>2024</v>
      </c>
      <c r="P345" s="20">
        <v>45480</v>
      </c>
    </row>
    <row r="346" spans="1:16" x14ac:dyDescent="0.3">
      <c r="A346" t="s">
        <v>482</v>
      </c>
      <c r="B346" t="s">
        <v>1155</v>
      </c>
      <c r="C346" t="s">
        <v>10</v>
      </c>
      <c r="D346" t="s">
        <v>38</v>
      </c>
      <c r="E346">
        <v>8</v>
      </c>
      <c r="F346" s="2">
        <v>3.51</v>
      </c>
      <c r="G346" s="1">
        <v>45970</v>
      </c>
      <c r="H346" s="24">
        <v>45988</v>
      </c>
      <c r="I346" t="s">
        <v>20</v>
      </c>
      <c r="J346" s="2">
        <v>28.08</v>
      </c>
      <c r="K346" t="s">
        <v>1144</v>
      </c>
      <c r="L346">
        <v>17</v>
      </c>
      <c r="M346" t="s">
        <v>40</v>
      </c>
      <c r="N346" t="s">
        <v>128</v>
      </c>
      <c r="O346">
        <f t="shared" si="5"/>
        <v>2025</v>
      </c>
      <c r="P346" s="20">
        <v>45970</v>
      </c>
    </row>
    <row r="347" spans="1:16" x14ac:dyDescent="0.3">
      <c r="A347" t="s">
        <v>483</v>
      </c>
      <c r="B347" t="s">
        <v>1151</v>
      </c>
      <c r="C347" t="s">
        <v>10</v>
      </c>
      <c r="D347" t="s">
        <v>38</v>
      </c>
      <c r="E347">
        <v>9</v>
      </c>
      <c r="F347" s="2">
        <v>3.51</v>
      </c>
      <c r="G347" s="1">
        <v>45802</v>
      </c>
      <c r="H347" s="24">
        <v>45843</v>
      </c>
      <c r="I347" t="s">
        <v>20</v>
      </c>
      <c r="J347" s="2">
        <v>31.589999999999996</v>
      </c>
      <c r="K347" t="s">
        <v>1144</v>
      </c>
      <c r="L347">
        <v>11</v>
      </c>
      <c r="M347" t="s">
        <v>80</v>
      </c>
      <c r="N347" t="s">
        <v>81</v>
      </c>
      <c r="O347">
        <f t="shared" si="5"/>
        <v>2025</v>
      </c>
      <c r="P347" s="20">
        <v>45802</v>
      </c>
    </row>
    <row r="348" spans="1:16" x14ac:dyDescent="0.3">
      <c r="A348" t="s">
        <v>484</v>
      </c>
      <c r="B348" t="s">
        <v>1155</v>
      </c>
      <c r="C348" t="s">
        <v>10</v>
      </c>
      <c r="D348" t="s">
        <v>25</v>
      </c>
      <c r="E348">
        <v>8</v>
      </c>
      <c r="F348" s="2">
        <v>0.76</v>
      </c>
      <c r="G348" s="1">
        <v>45758</v>
      </c>
      <c r="H348" s="24">
        <v>45778</v>
      </c>
      <c r="I348" t="s">
        <v>20</v>
      </c>
      <c r="J348" s="2">
        <v>6.08</v>
      </c>
      <c r="K348" t="s">
        <v>1144</v>
      </c>
      <c r="L348">
        <v>3</v>
      </c>
      <c r="M348" t="s">
        <v>48</v>
      </c>
      <c r="N348" t="s">
        <v>91</v>
      </c>
      <c r="O348">
        <f t="shared" si="5"/>
        <v>2025</v>
      </c>
      <c r="P348" s="20">
        <v>45758</v>
      </c>
    </row>
    <row r="349" spans="1:16" x14ac:dyDescent="0.3">
      <c r="A349" t="s">
        <v>485</v>
      </c>
      <c r="B349" t="s">
        <v>1152</v>
      </c>
      <c r="C349" t="s">
        <v>24</v>
      </c>
      <c r="D349" t="s">
        <v>51</v>
      </c>
      <c r="E349">
        <v>10</v>
      </c>
      <c r="F349" s="2">
        <v>21.99</v>
      </c>
      <c r="G349" s="1">
        <v>45804</v>
      </c>
      <c r="H349" s="24">
        <v>45839</v>
      </c>
      <c r="I349" t="s">
        <v>20</v>
      </c>
      <c r="J349" s="2">
        <v>219.89999999999998</v>
      </c>
      <c r="K349" t="s">
        <v>1144</v>
      </c>
      <c r="L349">
        <v>0</v>
      </c>
      <c r="M349" t="s">
        <v>52</v>
      </c>
      <c r="N349" t="s">
        <v>104</v>
      </c>
      <c r="O349">
        <f t="shared" si="5"/>
        <v>2025</v>
      </c>
      <c r="P349" s="20">
        <v>45804</v>
      </c>
    </row>
    <row r="350" spans="1:16" x14ac:dyDescent="0.3">
      <c r="A350" t="s">
        <v>486</v>
      </c>
      <c r="B350" t="s">
        <v>1158</v>
      </c>
      <c r="C350" t="s">
        <v>15</v>
      </c>
      <c r="D350" t="s">
        <v>51</v>
      </c>
      <c r="E350">
        <v>4</v>
      </c>
      <c r="F350" s="2">
        <v>21.99</v>
      </c>
      <c r="G350" s="1">
        <v>45660</v>
      </c>
      <c r="H350" s="24">
        <v>45690</v>
      </c>
      <c r="I350" t="s">
        <v>12</v>
      </c>
      <c r="J350" s="2">
        <v>87.96</v>
      </c>
      <c r="K350" t="s">
        <v>1144</v>
      </c>
      <c r="L350">
        <v>7</v>
      </c>
      <c r="M350" t="s">
        <v>13</v>
      </c>
      <c r="N350" t="s">
        <v>69</v>
      </c>
      <c r="O350">
        <f t="shared" si="5"/>
        <v>2025</v>
      </c>
      <c r="P350" s="20">
        <v>45660</v>
      </c>
    </row>
    <row r="351" spans="1:16" x14ac:dyDescent="0.3">
      <c r="A351" t="s">
        <v>487</v>
      </c>
      <c r="B351" t="s">
        <v>1150</v>
      </c>
      <c r="C351" t="s">
        <v>24</v>
      </c>
      <c r="D351" t="s">
        <v>65</v>
      </c>
      <c r="E351">
        <v>1</v>
      </c>
      <c r="F351" s="2">
        <v>35.93</v>
      </c>
      <c r="G351" s="1">
        <v>45201</v>
      </c>
      <c r="H351" s="24">
        <v>45234</v>
      </c>
      <c r="I351" t="s">
        <v>12</v>
      </c>
      <c r="J351" s="2">
        <v>35.93</v>
      </c>
      <c r="K351" t="s">
        <v>136</v>
      </c>
      <c r="L351">
        <v>6</v>
      </c>
      <c r="M351" t="s">
        <v>35</v>
      </c>
      <c r="N351" t="s">
        <v>132</v>
      </c>
      <c r="O351">
        <f t="shared" si="5"/>
        <v>2023</v>
      </c>
      <c r="P351" s="20">
        <v>45201</v>
      </c>
    </row>
    <row r="352" spans="1:16" x14ac:dyDescent="0.3">
      <c r="A352" t="s">
        <v>488</v>
      </c>
      <c r="B352" t="s">
        <v>1156</v>
      </c>
      <c r="C352" t="s">
        <v>24</v>
      </c>
      <c r="D352" t="s">
        <v>65</v>
      </c>
      <c r="E352">
        <v>1</v>
      </c>
      <c r="F352" s="2">
        <v>35.93</v>
      </c>
      <c r="G352" s="1">
        <v>44993</v>
      </c>
      <c r="H352" s="24">
        <v>45015</v>
      </c>
      <c r="I352" t="s">
        <v>20</v>
      </c>
      <c r="J352" s="2">
        <v>35.93</v>
      </c>
      <c r="K352" t="s">
        <v>136</v>
      </c>
      <c r="L352">
        <v>12</v>
      </c>
      <c r="M352" t="s">
        <v>52</v>
      </c>
      <c r="N352" t="s">
        <v>90</v>
      </c>
      <c r="O352">
        <f t="shared" si="5"/>
        <v>2023</v>
      </c>
      <c r="P352" s="20">
        <v>44993</v>
      </c>
    </row>
    <row r="353" spans="1:16" x14ac:dyDescent="0.3">
      <c r="A353" t="s">
        <v>489</v>
      </c>
      <c r="B353" t="s">
        <v>1153</v>
      </c>
      <c r="C353" t="s">
        <v>19</v>
      </c>
      <c r="D353" t="s">
        <v>44</v>
      </c>
      <c r="E353">
        <v>3</v>
      </c>
      <c r="F353" s="2">
        <v>76.069999999999993</v>
      </c>
      <c r="G353" s="1">
        <v>44998</v>
      </c>
      <c r="H353" s="24">
        <v>45024</v>
      </c>
      <c r="I353" t="s">
        <v>12</v>
      </c>
      <c r="J353" s="2">
        <v>228.20999999999998</v>
      </c>
      <c r="K353" t="s">
        <v>136</v>
      </c>
      <c r="L353">
        <v>1</v>
      </c>
      <c r="M353" t="s">
        <v>40</v>
      </c>
      <c r="N353" t="s">
        <v>124</v>
      </c>
      <c r="O353">
        <f t="shared" si="5"/>
        <v>2023</v>
      </c>
      <c r="P353" s="20">
        <v>44998</v>
      </c>
    </row>
    <row r="354" spans="1:16" x14ac:dyDescent="0.3">
      <c r="A354" t="s">
        <v>490</v>
      </c>
      <c r="B354" t="s">
        <v>1158</v>
      </c>
      <c r="C354" t="s">
        <v>15</v>
      </c>
      <c r="D354" t="s">
        <v>38</v>
      </c>
      <c r="E354">
        <v>5</v>
      </c>
      <c r="F354" s="2">
        <v>3.51</v>
      </c>
      <c r="G354" s="1">
        <v>45421</v>
      </c>
      <c r="H354" s="24">
        <v>45450</v>
      </c>
      <c r="I354" t="s">
        <v>12</v>
      </c>
      <c r="J354" s="2">
        <v>17.549999999999997</v>
      </c>
      <c r="K354" t="s">
        <v>1144</v>
      </c>
      <c r="L354">
        <v>10</v>
      </c>
      <c r="M354" t="s">
        <v>22</v>
      </c>
      <c r="N354" t="s">
        <v>37</v>
      </c>
      <c r="O354">
        <f t="shared" si="5"/>
        <v>2024</v>
      </c>
      <c r="P354" s="20">
        <v>45421</v>
      </c>
    </row>
    <row r="355" spans="1:16" x14ac:dyDescent="0.3">
      <c r="A355" t="s">
        <v>491</v>
      </c>
      <c r="B355" t="s">
        <v>1150</v>
      </c>
      <c r="C355" t="s">
        <v>24</v>
      </c>
      <c r="D355" t="s">
        <v>32</v>
      </c>
      <c r="E355">
        <v>9</v>
      </c>
      <c r="F355" s="2">
        <v>35.380000000000003</v>
      </c>
      <c r="G355" s="1">
        <v>45382</v>
      </c>
      <c r="H355" s="24">
        <v>45404</v>
      </c>
      <c r="I355" t="s">
        <v>12</v>
      </c>
      <c r="J355" s="2">
        <v>318.42</v>
      </c>
      <c r="K355" t="s">
        <v>136</v>
      </c>
      <c r="L355">
        <v>7</v>
      </c>
      <c r="M355" t="s">
        <v>17</v>
      </c>
      <c r="N355" t="s">
        <v>102</v>
      </c>
      <c r="O355">
        <f t="shared" si="5"/>
        <v>2024</v>
      </c>
      <c r="P355" s="20">
        <v>45382</v>
      </c>
    </row>
    <row r="356" spans="1:16" x14ac:dyDescent="0.3">
      <c r="A356" t="s">
        <v>492</v>
      </c>
      <c r="B356" t="s">
        <v>1149</v>
      </c>
      <c r="C356" t="s">
        <v>19</v>
      </c>
      <c r="D356" t="s">
        <v>32</v>
      </c>
      <c r="E356">
        <v>9</v>
      </c>
      <c r="F356" s="2">
        <v>35.380000000000003</v>
      </c>
      <c r="G356" s="1">
        <v>45290</v>
      </c>
      <c r="H356" s="24">
        <v>45316</v>
      </c>
      <c r="I356" t="s">
        <v>20</v>
      </c>
      <c r="J356" s="2">
        <v>318.42</v>
      </c>
      <c r="K356" t="s">
        <v>136</v>
      </c>
      <c r="L356">
        <v>12</v>
      </c>
      <c r="M356" t="s">
        <v>17</v>
      </c>
      <c r="N356" t="s">
        <v>58</v>
      </c>
      <c r="O356">
        <f t="shared" si="5"/>
        <v>2023</v>
      </c>
      <c r="P356" s="20">
        <v>45290</v>
      </c>
    </row>
    <row r="357" spans="1:16" x14ac:dyDescent="0.3">
      <c r="A357" t="s">
        <v>493</v>
      </c>
      <c r="B357" t="s">
        <v>1149</v>
      </c>
      <c r="C357" t="s">
        <v>19</v>
      </c>
      <c r="D357" t="s">
        <v>11</v>
      </c>
      <c r="E357">
        <v>3</v>
      </c>
      <c r="F357" s="2">
        <v>226.86</v>
      </c>
      <c r="G357" s="1">
        <v>45839</v>
      </c>
      <c r="H357" s="24">
        <v>45855</v>
      </c>
      <c r="I357" t="s">
        <v>20</v>
      </c>
      <c r="J357" s="2">
        <v>680.58</v>
      </c>
      <c r="K357" t="s">
        <v>136</v>
      </c>
      <c r="L357">
        <v>2</v>
      </c>
      <c r="M357" t="s">
        <v>30</v>
      </c>
      <c r="N357" t="s">
        <v>77</v>
      </c>
      <c r="O357">
        <f t="shared" si="5"/>
        <v>2025</v>
      </c>
      <c r="P357" s="20">
        <v>45839</v>
      </c>
    </row>
    <row r="358" spans="1:16" x14ac:dyDescent="0.3">
      <c r="A358" t="s">
        <v>494</v>
      </c>
      <c r="B358" t="s">
        <v>1151</v>
      </c>
      <c r="C358" t="s">
        <v>10</v>
      </c>
      <c r="D358" t="s">
        <v>25</v>
      </c>
      <c r="E358">
        <v>10</v>
      </c>
      <c r="F358" s="2">
        <v>0.76</v>
      </c>
      <c r="G358" s="1">
        <v>45855</v>
      </c>
      <c r="H358" s="24">
        <v>45877</v>
      </c>
      <c r="I358" t="s">
        <v>12</v>
      </c>
      <c r="J358" s="2">
        <v>7.6</v>
      </c>
      <c r="K358" t="s">
        <v>1144</v>
      </c>
      <c r="L358">
        <v>19</v>
      </c>
      <c r="M358" t="s">
        <v>30</v>
      </c>
      <c r="N358" t="s">
        <v>31</v>
      </c>
      <c r="O358">
        <f t="shared" si="5"/>
        <v>2025</v>
      </c>
      <c r="P358" s="20">
        <v>45855</v>
      </c>
    </row>
    <row r="359" spans="1:16" x14ac:dyDescent="0.3">
      <c r="A359" t="s">
        <v>495</v>
      </c>
      <c r="B359" t="s">
        <v>1155</v>
      </c>
      <c r="C359" t="s">
        <v>10</v>
      </c>
      <c r="D359" t="s">
        <v>65</v>
      </c>
      <c r="E359">
        <v>9</v>
      </c>
      <c r="F359" s="2">
        <v>35.93</v>
      </c>
      <c r="G359" s="1">
        <v>45300</v>
      </c>
      <c r="H359" s="24">
        <v>45335</v>
      </c>
      <c r="I359" t="s">
        <v>20</v>
      </c>
      <c r="J359" s="2">
        <v>323.37</v>
      </c>
      <c r="K359" t="s">
        <v>136</v>
      </c>
      <c r="L359">
        <v>14</v>
      </c>
      <c r="M359" t="s">
        <v>17</v>
      </c>
      <c r="N359" t="s">
        <v>58</v>
      </c>
      <c r="O359">
        <f t="shared" si="5"/>
        <v>2024</v>
      </c>
      <c r="P359" s="20">
        <v>45300</v>
      </c>
    </row>
    <row r="360" spans="1:16" x14ac:dyDescent="0.3">
      <c r="A360" t="s">
        <v>496</v>
      </c>
      <c r="B360" t="s">
        <v>1149</v>
      </c>
      <c r="C360" t="s">
        <v>15</v>
      </c>
      <c r="D360" t="s">
        <v>65</v>
      </c>
      <c r="E360">
        <v>3</v>
      </c>
      <c r="F360" s="2">
        <v>35.93</v>
      </c>
      <c r="G360" s="1">
        <v>45500</v>
      </c>
      <c r="H360" s="24">
        <v>45528</v>
      </c>
      <c r="I360" t="s">
        <v>12</v>
      </c>
      <c r="J360" s="2">
        <v>107.78999999999999</v>
      </c>
      <c r="K360" t="s">
        <v>136</v>
      </c>
      <c r="L360">
        <v>6</v>
      </c>
      <c r="M360" t="s">
        <v>52</v>
      </c>
      <c r="N360" t="s">
        <v>56</v>
      </c>
      <c r="O360">
        <f t="shared" si="5"/>
        <v>2024</v>
      </c>
      <c r="P360" s="20">
        <v>45500</v>
      </c>
    </row>
    <row r="361" spans="1:16" x14ac:dyDescent="0.3">
      <c r="A361" t="s">
        <v>497</v>
      </c>
      <c r="B361" t="s">
        <v>1159</v>
      </c>
      <c r="C361" t="s">
        <v>24</v>
      </c>
      <c r="D361" t="s">
        <v>11</v>
      </c>
      <c r="E361">
        <v>2</v>
      </c>
      <c r="F361" s="2">
        <v>226.86</v>
      </c>
      <c r="G361" s="1">
        <v>45897</v>
      </c>
      <c r="H361" s="24">
        <v>45912</v>
      </c>
      <c r="I361" t="s">
        <v>12</v>
      </c>
      <c r="J361" s="2">
        <v>453.72</v>
      </c>
      <c r="K361" t="s">
        <v>136</v>
      </c>
      <c r="L361">
        <v>2</v>
      </c>
      <c r="M361" t="s">
        <v>52</v>
      </c>
      <c r="N361" t="s">
        <v>56</v>
      </c>
      <c r="O361">
        <f t="shared" si="5"/>
        <v>2025</v>
      </c>
      <c r="P361" s="20">
        <v>45897</v>
      </c>
    </row>
    <row r="362" spans="1:16" x14ac:dyDescent="0.3">
      <c r="A362" t="s">
        <v>498</v>
      </c>
      <c r="B362" t="s">
        <v>1149</v>
      </c>
      <c r="C362" t="s">
        <v>15</v>
      </c>
      <c r="D362" t="s">
        <v>25</v>
      </c>
      <c r="E362">
        <v>10</v>
      </c>
      <c r="F362" s="2">
        <v>0.76</v>
      </c>
      <c r="G362" s="1">
        <v>45085</v>
      </c>
      <c r="H362" s="24">
        <v>45107</v>
      </c>
      <c r="I362" t="s">
        <v>20</v>
      </c>
      <c r="J362" s="2">
        <v>7.6</v>
      </c>
      <c r="K362" t="s">
        <v>1144</v>
      </c>
      <c r="L362">
        <v>4</v>
      </c>
      <c r="M362" t="s">
        <v>13</v>
      </c>
      <c r="N362" t="s">
        <v>84</v>
      </c>
      <c r="O362">
        <f t="shared" si="5"/>
        <v>2023</v>
      </c>
      <c r="P362" s="20">
        <v>45085</v>
      </c>
    </row>
    <row r="363" spans="1:16" x14ac:dyDescent="0.3">
      <c r="A363" t="s">
        <v>499</v>
      </c>
      <c r="B363" t="s">
        <v>1155</v>
      </c>
      <c r="C363" t="s">
        <v>10</v>
      </c>
      <c r="D363" t="s">
        <v>32</v>
      </c>
      <c r="E363">
        <v>6</v>
      </c>
      <c r="F363" s="2">
        <v>35.380000000000003</v>
      </c>
      <c r="G363" s="1">
        <v>45885</v>
      </c>
      <c r="H363" s="24">
        <v>45923</v>
      </c>
      <c r="I363" t="s">
        <v>20</v>
      </c>
      <c r="J363" s="2">
        <v>212.28000000000003</v>
      </c>
      <c r="K363" t="s">
        <v>136</v>
      </c>
      <c r="L363">
        <v>4</v>
      </c>
      <c r="M363" t="s">
        <v>13</v>
      </c>
      <c r="N363" t="s">
        <v>72</v>
      </c>
      <c r="O363">
        <f t="shared" si="5"/>
        <v>2025</v>
      </c>
      <c r="P363" s="20">
        <v>45885</v>
      </c>
    </row>
    <row r="364" spans="1:16" x14ac:dyDescent="0.3">
      <c r="A364" t="s">
        <v>500</v>
      </c>
      <c r="B364" t="s">
        <v>1152</v>
      </c>
      <c r="C364" t="s">
        <v>24</v>
      </c>
      <c r="D364" t="s">
        <v>32</v>
      </c>
      <c r="E364">
        <v>1</v>
      </c>
      <c r="F364" s="2">
        <v>35.380000000000003</v>
      </c>
      <c r="G364" s="1">
        <v>45971</v>
      </c>
      <c r="H364" s="24">
        <v>45997</v>
      </c>
      <c r="I364" t="s">
        <v>12</v>
      </c>
      <c r="J364" s="2">
        <v>35.380000000000003</v>
      </c>
      <c r="K364" t="s">
        <v>136</v>
      </c>
      <c r="L364">
        <v>3</v>
      </c>
      <c r="M364" t="s">
        <v>48</v>
      </c>
      <c r="N364" t="s">
        <v>72</v>
      </c>
      <c r="O364">
        <f t="shared" si="5"/>
        <v>2025</v>
      </c>
      <c r="P364" s="20">
        <v>45971</v>
      </c>
    </row>
    <row r="365" spans="1:16" x14ac:dyDescent="0.3">
      <c r="A365" t="s">
        <v>501</v>
      </c>
      <c r="B365" t="s">
        <v>1154</v>
      </c>
      <c r="C365" t="s">
        <v>24</v>
      </c>
      <c r="D365" t="s">
        <v>44</v>
      </c>
      <c r="E365">
        <v>2</v>
      </c>
      <c r="F365" s="2">
        <v>76.069999999999993</v>
      </c>
      <c r="G365" s="1">
        <v>45350</v>
      </c>
      <c r="H365" s="24">
        <v>45372</v>
      </c>
      <c r="I365" t="s">
        <v>12</v>
      </c>
      <c r="J365" s="2">
        <v>152.13999999999999</v>
      </c>
      <c r="K365" t="s">
        <v>136</v>
      </c>
      <c r="L365">
        <v>1</v>
      </c>
      <c r="M365" t="s">
        <v>52</v>
      </c>
      <c r="N365" t="s">
        <v>90</v>
      </c>
      <c r="O365">
        <f t="shared" si="5"/>
        <v>2024</v>
      </c>
      <c r="P365" s="20">
        <v>45350</v>
      </c>
    </row>
    <row r="366" spans="1:16" x14ac:dyDescent="0.3">
      <c r="A366" t="s">
        <v>502</v>
      </c>
      <c r="B366" t="s">
        <v>1153</v>
      </c>
      <c r="C366" t="s">
        <v>19</v>
      </c>
      <c r="D366" t="s">
        <v>65</v>
      </c>
      <c r="E366">
        <v>6</v>
      </c>
      <c r="F366" s="2">
        <v>35.93</v>
      </c>
      <c r="G366" s="1">
        <v>45726</v>
      </c>
      <c r="H366" s="24">
        <v>45767</v>
      </c>
      <c r="I366" t="s">
        <v>12</v>
      </c>
      <c r="J366" s="2">
        <v>215.57999999999998</v>
      </c>
      <c r="K366" t="s">
        <v>136</v>
      </c>
      <c r="L366">
        <v>14</v>
      </c>
      <c r="M366" t="s">
        <v>28</v>
      </c>
      <c r="N366" t="s">
        <v>29</v>
      </c>
      <c r="O366">
        <f t="shared" si="5"/>
        <v>2025</v>
      </c>
      <c r="P366" s="20">
        <v>45726</v>
      </c>
    </row>
    <row r="367" spans="1:16" x14ac:dyDescent="0.3">
      <c r="A367" t="s">
        <v>503</v>
      </c>
      <c r="B367" t="s">
        <v>1153</v>
      </c>
      <c r="C367" t="s">
        <v>19</v>
      </c>
      <c r="D367" t="s">
        <v>27</v>
      </c>
      <c r="E367">
        <v>4</v>
      </c>
      <c r="F367" s="2">
        <v>292.01</v>
      </c>
      <c r="G367" s="1">
        <v>45201</v>
      </c>
      <c r="H367" s="24">
        <v>45217</v>
      </c>
      <c r="I367" t="s">
        <v>20</v>
      </c>
      <c r="J367" s="2">
        <v>1168.04</v>
      </c>
      <c r="K367" t="s">
        <v>1143</v>
      </c>
      <c r="L367">
        <v>12</v>
      </c>
      <c r="M367" t="s">
        <v>80</v>
      </c>
      <c r="N367" t="s">
        <v>94</v>
      </c>
      <c r="O367">
        <f t="shared" si="5"/>
        <v>2023</v>
      </c>
      <c r="P367" s="20">
        <v>45201</v>
      </c>
    </row>
    <row r="368" spans="1:16" x14ac:dyDescent="0.3">
      <c r="A368" t="s">
        <v>504</v>
      </c>
      <c r="B368" t="s">
        <v>1150</v>
      </c>
      <c r="C368" t="s">
        <v>24</v>
      </c>
      <c r="D368" t="s">
        <v>44</v>
      </c>
      <c r="E368">
        <v>4</v>
      </c>
      <c r="F368" s="2">
        <v>76.069999999999993</v>
      </c>
      <c r="G368" s="1">
        <v>45720</v>
      </c>
      <c r="H368" s="24">
        <v>45736</v>
      </c>
      <c r="I368" t="s">
        <v>12</v>
      </c>
      <c r="J368" s="2">
        <v>304.27999999999997</v>
      </c>
      <c r="K368" t="s">
        <v>136</v>
      </c>
      <c r="L368">
        <v>0</v>
      </c>
      <c r="M368" t="s">
        <v>28</v>
      </c>
      <c r="N368" t="s">
        <v>128</v>
      </c>
      <c r="O368">
        <f t="shared" si="5"/>
        <v>2025</v>
      </c>
      <c r="P368" s="20">
        <v>45720</v>
      </c>
    </row>
    <row r="369" spans="1:16" x14ac:dyDescent="0.3">
      <c r="A369" t="s">
        <v>505</v>
      </c>
      <c r="B369" t="s">
        <v>1151</v>
      </c>
      <c r="C369" t="s">
        <v>24</v>
      </c>
      <c r="D369" t="s">
        <v>34</v>
      </c>
      <c r="E369">
        <v>3</v>
      </c>
      <c r="F369" s="2">
        <v>113.3</v>
      </c>
      <c r="G369" s="1">
        <v>45784</v>
      </c>
      <c r="H369" s="24">
        <v>45814</v>
      </c>
      <c r="I369" t="s">
        <v>12</v>
      </c>
      <c r="J369" s="2">
        <v>339.9</v>
      </c>
      <c r="K369" t="s">
        <v>136</v>
      </c>
      <c r="L369">
        <v>9</v>
      </c>
      <c r="M369" t="s">
        <v>17</v>
      </c>
      <c r="N369" t="s">
        <v>115</v>
      </c>
      <c r="O369">
        <f t="shared" si="5"/>
        <v>2025</v>
      </c>
      <c r="P369" s="20">
        <v>45784</v>
      </c>
    </row>
    <row r="370" spans="1:16" x14ac:dyDescent="0.3">
      <c r="A370" t="s">
        <v>506</v>
      </c>
      <c r="B370" t="s">
        <v>1152</v>
      </c>
      <c r="C370" t="s">
        <v>24</v>
      </c>
      <c r="D370" t="s">
        <v>32</v>
      </c>
      <c r="E370">
        <v>2</v>
      </c>
      <c r="F370" s="2">
        <v>35.380000000000003</v>
      </c>
      <c r="G370" s="1">
        <v>45177</v>
      </c>
      <c r="H370" s="24">
        <v>45218</v>
      </c>
      <c r="I370" t="s">
        <v>20</v>
      </c>
      <c r="J370" s="2">
        <v>70.760000000000005</v>
      </c>
      <c r="K370" t="s">
        <v>136</v>
      </c>
      <c r="L370">
        <v>18</v>
      </c>
      <c r="M370" t="s">
        <v>22</v>
      </c>
      <c r="N370" t="s">
        <v>93</v>
      </c>
      <c r="O370">
        <f t="shared" si="5"/>
        <v>2023</v>
      </c>
      <c r="P370" s="20">
        <v>45177</v>
      </c>
    </row>
    <row r="371" spans="1:16" x14ac:dyDescent="0.3">
      <c r="A371" t="s">
        <v>507</v>
      </c>
      <c r="B371" t="s">
        <v>1151</v>
      </c>
      <c r="C371" t="s">
        <v>10</v>
      </c>
      <c r="D371" t="s">
        <v>38</v>
      </c>
      <c r="E371">
        <v>4</v>
      </c>
      <c r="F371" s="2">
        <v>3.51</v>
      </c>
      <c r="G371" s="1">
        <v>45942</v>
      </c>
      <c r="H371" s="24">
        <v>45968</v>
      </c>
      <c r="I371" t="s">
        <v>12</v>
      </c>
      <c r="J371" s="2">
        <v>14.04</v>
      </c>
      <c r="K371" t="s">
        <v>1144</v>
      </c>
      <c r="L371">
        <v>5</v>
      </c>
      <c r="M371" t="s">
        <v>40</v>
      </c>
      <c r="N371" t="s">
        <v>63</v>
      </c>
      <c r="O371">
        <f t="shared" si="5"/>
        <v>2025</v>
      </c>
      <c r="P371" s="20">
        <v>45942</v>
      </c>
    </row>
    <row r="372" spans="1:16" x14ac:dyDescent="0.3">
      <c r="A372" t="s">
        <v>508</v>
      </c>
      <c r="B372" t="s">
        <v>1154</v>
      </c>
      <c r="C372" t="s">
        <v>10</v>
      </c>
      <c r="D372" t="s">
        <v>32</v>
      </c>
      <c r="E372">
        <v>3</v>
      </c>
      <c r="F372" s="2">
        <v>35.380000000000003</v>
      </c>
      <c r="G372" s="1">
        <v>45389</v>
      </c>
      <c r="H372" s="24">
        <v>45408</v>
      </c>
      <c r="I372" t="s">
        <v>12</v>
      </c>
      <c r="J372" s="2">
        <v>106.14000000000001</v>
      </c>
      <c r="K372" t="s">
        <v>136</v>
      </c>
      <c r="L372">
        <v>18</v>
      </c>
      <c r="M372" t="s">
        <v>13</v>
      </c>
      <c r="N372" t="s">
        <v>26</v>
      </c>
      <c r="O372">
        <f t="shared" si="5"/>
        <v>2024</v>
      </c>
      <c r="P372" s="20">
        <v>45389</v>
      </c>
    </row>
    <row r="373" spans="1:16" x14ac:dyDescent="0.3">
      <c r="A373" t="s">
        <v>509</v>
      </c>
      <c r="B373" t="s">
        <v>1150</v>
      </c>
      <c r="C373" t="s">
        <v>24</v>
      </c>
      <c r="D373" t="s">
        <v>25</v>
      </c>
      <c r="E373">
        <v>4</v>
      </c>
      <c r="F373" s="2">
        <v>0.76</v>
      </c>
      <c r="G373" s="1">
        <v>45545</v>
      </c>
      <c r="H373" s="24">
        <v>45590</v>
      </c>
      <c r="I373" t="s">
        <v>12</v>
      </c>
      <c r="J373" s="2">
        <v>3.04</v>
      </c>
      <c r="K373" t="s">
        <v>1144</v>
      </c>
      <c r="L373">
        <v>3</v>
      </c>
      <c r="M373" t="s">
        <v>30</v>
      </c>
      <c r="N373" t="s">
        <v>75</v>
      </c>
      <c r="O373">
        <f t="shared" si="5"/>
        <v>2024</v>
      </c>
      <c r="P373" s="20">
        <v>45545</v>
      </c>
    </row>
    <row r="374" spans="1:16" x14ac:dyDescent="0.3">
      <c r="A374" t="s">
        <v>510</v>
      </c>
      <c r="B374" t="s">
        <v>1149</v>
      </c>
      <c r="C374" t="s">
        <v>19</v>
      </c>
      <c r="D374" t="s">
        <v>51</v>
      </c>
      <c r="E374">
        <v>2</v>
      </c>
      <c r="F374" s="2">
        <v>21.99</v>
      </c>
      <c r="G374" s="1">
        <v>45871</v>
      </c>
      <c r="H374" s="24">
        <v>45893</v>
      </c>
      <c r="I374" t="s">
        <v>20</v>
      </c>
      <c r="J374" s="2">
        <v>43.98</v>
      </c>
      <c r="K374" t="s">
        <v>1144</v>
      </c>
      <c r="L374">
        <v>18</v>
      </c>
      <c r="M374" t="s">
        <v>48</v>
      </c>
      <c r="N374" t="s">
        <v>126</v>
      </c>
      <c r="O374">
        <f t="shared" si="5"/>
        <v>2025</v>
      </c>
      <c r="P374" s="20">
        <v>45871</v>
      </c>
    </row>
    <row r="375" spans="1:16" x14ac:dyDescent="0.3">
      <c r="A375" t="s">
        <v>511</v>
      </c>
      <c r="B375" t="s">
        <v>1149</v>
      </c>
      <c r="C375" t="s">
        <v>19</v>
      </c>
      <c r="D375" t="s">
        <v>65</v>
      </c>
      <c r="E375">
        <v>7</v>
      </c>
      <c r="F375" s="2">
        <v>35.93</v>
      </c>
      <c r="G375" s="1">
        <v>45185</v>
      </c>
      <c r="H375" s="24">
        <v>45208</v>
      </c>
      <c r="I375" t="s">
        <v>20</v>
      </c>
      <c r="J375" s="2">
        <v>251.51</v>
      </c>
      <c r="K375" t="s">
        <v>136</v>
      </c>
      <c r="L375">
        <v>13</v>
      </c>
      <c r="M375" t="s">
        <v>28</v>
      </c>
      <c r="N375" t="s">
        <v>39</v>
      </c>
      <c r="O375">
        <f t="shared" si="5"/>
        <v>2023</v>
      </c>
      <c r="P375" s="20">
        <v>45185</v>
      </c>
    </row>
    <row r="376" spans="1:16" x14ac:dyDescent="0.3">
      <c r="A376" t="s">
        <v>512</v>
      </c>
      <c r="B376" t="s">
        <v>1155</v>
      </c>
      <c r="C376" t="s">
        <v>10</v>
      </c>
      <c r="D376" t="s">
        <v>65</v>
      </c>
      <c r="E376">
        <v>10</v>
      </c>
      <c r="F376" s="2">
        <v>35.93</v>
      </c>
      <c r="G376" s="1">
        <v>45458</v>
      </c>
      <c r="H376" s="24">
        <v>45476</v>
      </c>
      <c r="I376" t="s">
        <v>12</v>
      </c>
      <c r="J376" s="2">
        <v>359.3</v>
      </c>
      <c r="K376" t="s">
        <v>136</v>
      </c>
      <c r="L376">
        <v>10</v>
      </c>
      <c r="M376" t="s">
        <v>80</v>
      </c>
      <c r="N376" t="s">
        <v>114</v>
      </c>
      <c r="O376">
        <f t="shared" si="5"/>
        <v>2024</v>
      </c>
      <c r="P376" s="20">
        <v>45458</v>
      </c>
    </row>
    <row r="377" spans="1:16" x14ac:dyDescent="0.3">
      <c r="A377" t="s">
        <v>513</v>
      </c>
      <c r="B377" t="s">
        <v>1157</v>
      </c>
      <c r="C377" t="s">
        <v>10</v>
      </c>
      <c r="D377" t="s">
        <v>65</v>
      </c>
      <c r="E377">
        <v>4</v>
      </c>
      <c r="F377" s="2">
        <v>35.93</v>
      </c>
      <c r="G377" s="1">
        <v>45452</v>
      </c>
      <c r="H377" s="24">
        <v>45494</v>
      </c>
      <c r="I377" t="s">
        <v>12</v>
      </c>
      <c r="J377" s="2">
        <v>143.72</v>
      </c>
      <c r="K377" t="s">
        <v>136</v>
      </c>
      <c r="L377">
        <v>12</v>
      </c>
      <c r="M377" t="s">
        <v>13</v>
      </c>
      <c r="N377" t="s">
        <v>72</v>
      </c>
      <c r="O377">
        <f t="shared" si="5"/>
        <v>2024</v>
      </c>
      <c r="P377" s="20">
        <v>45452</v>
      </c>
    </row>
    <row r="378" spans="1:16" x14ac:dyDescent="0.3">
      <c r="A378" t="s">
        <v>514</v>
      </c>
      <c r="B378" t="s">
        <v>1154</v>
      </c>
      <c r="C378" t="s">
        <v>24</v>
      </c>
      <c r="D378" t="s">
        <v>11</v>
      </c>
      <c r="E378">
        <v>7</v>
      </c>
      <c r="F378" s="2">
        <v>226.86</v>
      </c>
      <c r="G378" s="1">
        <v>45643</v>
      </c>
      <c r="H378" s="24">
        <v>45664</v>
      </c>
      <c r="I378" t="s">
        <v>12</v>
      </c>
      <c r="J378" s="2">
        <v>1588.02</v>
      </c>
      <c r="K378" t="s">
        <v>136</v>
      </c>
      <c r="L378">
        <v>1</v>
      </c>
      <c r="M378" t="s">
        <v>22</v>
      </c>
      <c r="N378" t="s">
        <v>23</v>
      </c>
      <c r="O378">
        <f t="shared" si="5"/>
        <v>2024</v>
      </c>
      <c r="P378" s="20">
        <v>45643</v>
      </c>
    </row>
    <row r="379" spans="1:16" x14ac:dyDescent="0.3">
      <c r="A379" t="s">
        <v>515</v>
      </c>
      <c r="B379" t="s">
        <v>1151</v>
      </c>
      <c r="C379" t="s">
        <v>10</v>
      </c>
      <c r="D379" t="s">
        <v>27</v>
      </c>
      <c r="E379">
        <v>3</v>
      </c>
      <c r="F379" s="2">
        <v>292.01</v>
      </c>
      <c r="G379" s="1">
        <v>45273</v>
      </c>
      <c r="H379" s="24">
        <v>45296</v>
      </c>
      <c r="I379" t="s">
        <v>20</v>
      </c>
      <c r="J379" s="2">
        <v>876.03</v>
      </c>
      <c r="K379" t="s">
        <v>1143</v>
      </c>
      <c r="L379">
        <v>15</v>
      </c>
      <c r="M379" t="s">
        <v>22</v>
      </c>
      <c r="N379" t="s">
        <v>23</v>
      </c>
      <c r="O379">
        <f t="shared" si="5"/>
        <v>2023</v>
      </c>
      <c r="P379" s="20">
        <v>45273</v>
      </c>
    </row>
    <row r="380" spans="1:16" x14ac:dyDescent="0.3">
      <c r="A380" t="s">
        <v>516</v>
      </c>
      <c r="B380" t="s">
        <v>1149</v>
      </c>
      <c r="C380" t="s">
        <v>15</v>
      </c>
      <c r="D380" t="s">
        <v>38</v>
      </c>
      <c r="E380">
        <v>2</v>
      </c>
      <c r="F380" s="2">
        <v>3.51</v>
      </c>
      <c r="G380" s="1">
        <v>45814</v>
      </c>
      <c r="H380" s="24">
        <v>45855</v>
      </c>
      <c r="I380" t="s">
        <v>20</v>
      </c>
      <c r="J380" s="2">
        <v>7.02</v>
      </c>
      <c r="K380" t="s">
        <v>1144</v>
      </c>
      <c r="L380">
        <v>6</v>
      </c>
      <c r="M380" t="s">
        <v>35</v>
      </c>
      <c r="N380" t="s">
        <v>95</v>
      </c>
      <c r="O380">
        <f t="shared" si="5"/>
        <v>2025</v>
      </c>
      <c r="P380" s="20">
        <v>45814</v>
      </c>
    </row>
    <row r="381" spans="1:16" x14ac:dyDescent="0.3">
      <c r="A381" t="s">
        <v>517</v>
      </c>
      <c r="B381" t="s">
        <v>1151</v>
      </c>
      <c r="C381" t="s">
        <v>10</v>
      </c>
      <c r="D381" t="s">
        <v>25</v>
      </c>
      <c r="E381">
        <v>10</v>
      </c>
      <c r="F381" s="2">
        <v>0.76</v>
      </c>
      <c r="G381" s="1">
        <v>45806</v>
      </c>
      <c r="H381" s="24">
        <v>45824</v>
      </c>
      <c r="I381" t="s">
        <v>20</v>
      </c>
      <c r="J381" s="2">
        <v>7.6</v>
      </c>
      <c r="K381" t="s">
        <v>1144</v>
      </c>
      <c r="L381">
        <v>1</v>
      </c>
      <c r="M381" t="s">
        <v>13</v>
      </c>
      <c r="N381" t="s">
        <v>33</v>
      </c>
      <c r="O381">
        <f t="shared" si="5"/>
        <v>2025</v>
      </c>
      <c r="P381" s="20">
        <v>45806</v>
      </c>
    </row>
    <row r="382" spans="1:16" x14ac:dyDescent="0.3">
      <c r="A382" t="s">
        <v>518</v>
      </c>
      <c r="B382" t="s">
        <v>1149</v>
      </c>
      <c r="C382" t="s">
        <v>15</v>
      </c>
      <c r="D382" t="s">
        <v>27</v>
      </c>
      <c r="E382">
        <v>1</v>
      </c>
      <c r="F382" s="2">
        <v>292.01</v>
      </c>
      <c r="G382" s="1">
        <v>45861</v>
      </c>
      <c r="H382" s="24">
        <v>45898</v>
      </c>
      <c r="I382" t="s">
        <v>20</v>
      </c>
      <c r="J382" s="2">
        <v>292.01</v>
      </c>
      <c r="K382" t="s">
        <v>1143</v>
      </c>
      <c r="L382">
        <v>1</v>
      </c>
      <c r="M382" t="s">
        <v>35</v>
      </c>
      <c r="N382" t="s">
        <v>36</v>
      </c>
      <c r="O382">
        <f t="shared" si="5"/>
        <v>2025</v>
      </c>
      <c r="P382" s="20">
        <v>45861</v>
      </c>
    </row>
    <row r="383" spans="1:16" x14ac:dyDescent="0.3">
      <c r="A383" t="s">
        <v>519</v>
      </c>
      <c r="B383" t="s">
        <v>1149</v>
      </c>
      <c r="C383" t="s">
        <v>15</v>
      </c>
      <c r="D383" t="s">
        <v>38</v>
      </c>
      <c r="E383">
        <v>7</v>
      </c>
      <c r="F383" s="2">
        <v>3.51</v>
      </c>
      <c r="G383" s="1">
        <v>45190</v>
      </c>
      <c r="H383" s="24">
        <v>45220</v>
      </c>
      <c r="I383" t="s">
        <v>20</v>
      </c>
      <c r="J383" s="2">
        <v>24.57</v>
      </c>
      <c r="K383" t="s">
        <v>1144</v>
      </c>
      <c r="L383">
        <v>12</v>
      </c>
      <c r="M383" t="s">
        <v>40</v>
      </c>
      <c r="N383" t="s">
        <v>124</v>
      </c>
      <c r="O383">
        <f t="shared" si="5"/>
        <v>2023</v>
      </c>
      <c r="P383" s="20">
        <v>45190</v>
      </c>
    </row>
    <row r="384" spans="1:16" x14ac:dyDescent="0.3">
      <c r="A384" t="s">
        <v>520</v>
      </c>
      <c r="B384" t="s">
        <v>1150</v>
      </c>
      <c r="C384" t="s">
        <v>24</v>
      </c>
      <c r="D384" t="s">
        <v>25</v>
      </c>
      <c r="E384">
        <v>10</v>
      </c>
      <c r="F384" s="2">
        <v>0.76</v>
      </c>
      <c r="G384" s="1">
        <v>45524</v>
      </c>
      <c r="H384" s="24">
        <v>45557</v>
      </c>
      <c r="I384" t="s">
        <v>20</v>
      </c>
      <c r="J384" s="2">
        <v>7.6</v>
      </c>
      <c r="K384" t="s">
        <v>1144</v>
      </c>
      <c r="L384">
        <v>9</v>
      </c>
      <c r="M384" t="s">
        <v>17</v>
      </c>
      <c r="N384" t="s">
        <v>124</v>
      </c>
      <c r="O384">
        <f t="shared" si="5"/>
        <v>2024</v>
      </c>
      <c r="P384" s="20">
        <v>45524</v>
      </c>
    </row>
    <row r="385" spans="1:16" x14ac:dyDescent="0.3">
      <c r="A385" t="s">
        <v>521</v>
      </c>
      <c r="B385" t="s">
        <v>1155</v>
      </c>
      <c r="C385" t="s">
        <v>10</v>
      </c>
      <c r="D385" t="s">
        <v>11</v>
      </c>
      <c r="E385">
        <v>9</v>
      </c>
      <c r="F385" s="2">
        <v>226.86</v>
      </c>
      <c r="G385" s="1">
        <v>45927</v>
      </c>
      <c r="H385" s="24">
        <v>45962</v>
      </c>
      <c r="I385" t="s">
        <v>20</v>
      </c>
      <c r="J385" s="2">
        <v>2041.7400000000002</v>
      </c>
      <c r="K385" t="s">
        <v>136</v>
      </c>
      <c r="L385">
        <v>1</v>
      </c>
      <c r="M385" t="s">
        <v>17</v>
      </c>
      <c r="N385" t="s">
        <v>124</v>
      </c>
      <c r="O385">
        <f t="shared" si="5"/>
        <v>2025</v>
      </c>
      <c r="P385" s="20">
        <v>45927</v>
      </c>
    </row>
    <row r="386" spans="1:16" x14ac:dyDescent="0.3">
      <c r="A386" t="s">
        <v>522</v>
      </c>
      <c r="B386" t="s">
        <v>1155</v>
      </c>
      <c r="C386" t="s">
        <v>10</v>
      </c>
      <c r="D386" t="s">
        <v>65</v>
      </c>
      <c r="E386">
        <v>2</v>
      </c>
      <c r="F386" s="2">
        <v>35.93</v>
      </c>
      <c r="G386" s="1">
        <v>45970</v>
      </c>
      <c r="H386" s="24">
        <v>46014</v>
      </c>
      <c r="I386" t="s">
        <v>20</v>
      </c>
      <c r="J386" s="2">
        <v>71.86</v>
      </c>
      <c r="K386" t="s">
        <v>136</v>
      </c>
      <c r="L386">
        <v>8</v>
      </c>
      <c r="M386" t="s">
        <v>80</v>
      </c>
      <c r="N386" t="s">
        <v>118</v>
      </c>
      <c r="O386">
        <f t="shared" si="5"/>
        <v>2025</v>
      </c>
      <c r="P386" s="20">
        <v>45970</v>
      </c>
    </row>
    <row r="387" spans="1:16" x14ac:dyDescent="0.3">
      <c r="A387" t="s">
        <v>523</v>
      </c>
      <c r="B387" t="s">
        <v>1154</v>
      </c>
      <c r="C387" t="s">
        <v>10</v>
      </c>
      <c r="D387" t="s">
        <v>51</v>
      </c>
      <c r="E387">
        <v>9</v>
      </c>
      <c r="F387" s="2">
        <v>21.99</v>
      </c>
      <c r="G387" s="1">
        <v>45683</v>
      </c>
      <c r="H387" s="24">
        <v>45709</v>
      </c>
      <c r="I387" t="s">
        <v>12</v>
      </c>
      <c r="J387" s="2">
        <v>197.91</v>
      </c>
      <c r="K387" t="s">
        <v>1144</v>
      </c>
      <c r="L387">
        <v>15</v>
      </c>
      <c r="M387" t="s">
        <v>80</v>
      </c>
      <c r="N387" t="s">
        <v>118</v>
      </c>
      <c r="O387">
        <f t="shared" ref="O387:O450" si="6">YEAR(G387)</f>
        <v>2025</v>
      </c>
      <c r="P387" s="20">
        <v>45683</v>
      </c>
    </row>
    <row r="388" spans="1:16" x14ac:dyDescent="0.3">
      <c r="A388" t="s">
        <v>524</v>
      </c>
      <c r="B388" t="s">
        <v>1154</v>
      </c>
      <c r="C388" t="s">
        <v>24</v>
      </c>
      <c r="D388" t="s">
        <v>32</v>
      </c>
      <c r="E388">
        <v>5</v>
      </c>
      <c r="F388" s="2">
        <v>35.380000000000003</v>
      </c>
      <c r="G388" s="1">
        <v>45321</v>
      </c>
      <c r="H388" s="24">
        <v>45361</v>
      </c>
      <c r="I388" t="s">
        <v>12</v>
      </c>
      <c r="J388" s="2">
        <v>176.9</v>
      </c>
      <c r="K388" t="s">
        <v>136</v>
      </c>
      <c r="L388">
        <v>7</v>
      </c>
      <c r="M388" t="s">
        <v>48</v>
      </c>
      <c r="N388" t="s">
        <v>68</v>
      </c>
      <c r="O388">
        <f t="shared" si="6"/>
        <v>2024</v>
      </c>
      <c r="P388" s="20">
        <v>45321</v>
      </c>
    </row>
    <row r="389" spans="1:16" x14ac:dyDescent="0.3">
      <c r="A389" t="s">
        <v>525</v>
      </c>
      <c r="B389" t="s">
        <v>1156</v>
      </c>
      <c r="C389" t="s">
        <v>24</v>
      </c>
      <c r="D389" t="s">
        <v>16</v>
      </c>
      <c r="E389">
        <v>6</v>
      </c>
      <c r="F389" s="2">
        <v>177.37</v>
      </c>
      <c r="G389" s="1">
        <v>45405</v>
      </c>
      <c r="H389" s="24">
        <v>45437</v>
      </c>
      <c r="I389" t="s">
        <v>20</v>
      </c>
      <c r="J389" s="2">
        <v>1064.22</v>
      </c>
      <c r="K389" t="s">
        <v>1143</v>
      </c>
      <c r="L389">
        <v>3</v>
      </c>
      <c r="M389" t="s">
        <v>30</v>
      </c>
      <c r="N389" t="s">
        <v>75</v>
      </c>
      <c r="O389">
        <f t="shared" si="6"/>
        <v>2024</v>
      </c>
      <c r="P389" s="20">
        <v>45405</v>
      </c>
    </row>
    <row r="390" spans="1:16" x14ac:dyDescent="0.3">
      <c r="A390" t="s">
        <v>526</v>
      </c>
      <c r="B390" t="s">
        <v>1158</v>
      </c>
      <c r="C390" t="s">
        <v>15</v>
      </c>
      <c r="D390" t="s">
        <v>65</v>
      </c>
      <c r="E390">
        <v>10</v>
      </c>
      <c r="F390" s="2">
        <v>35.93</v>
      </c>
      <c r="G390" s="1">
        <v>45239</v>
      </c>
      <c r="H390" s="24">
        <v>45271</v>
      </c>
      <c r="I390" t="s">
        <v>12</v>
      </c>
      <c r="J390" s="2">
        <v>359.3</v>
      </c>
      <c r="K390" t="s">
        <v>136</v>
      </c>
      <c r="L390">
        <v>8</v>
      </c>
      <c r="M390" t="s">
        <v>80</v>
      </c>
      <c r="N390" t="s">
        <v>110</v>
      </c>
      <c r="O390">
        <f t="shared" si="6"/>
        <v>2023</v>
      </c>
      <c r="P390" s="20">
        <v>45239</v>
      </c>
    </row>
    <row r="391" spans="1:16" x14ac:dyDescent="0.3">
      <c r="A391" t="s">
        <v>527</v>
      </c>
      <c r="B391" t="s">
        <v>1151</v>
      </c>
      <c r="C391" t="s">
        <v>10</v>
      </c>
      <c r="D391" t="s">
        <v>38</v>
      </c>
      <c r="E391">
        <v>2</v>
      </c>
      <c r="F391" s="2">
        <v>3.51</v>
      </c>
      <c r="G391" s="1">
        <v>45581</v>
      </c>
      <c r="H391" s="24">
        <v>45598</v>
      </c>
      <c r="I391" t="s">
        <v>20</v>
      </c>
      <c r="J391" s="2">
        <v>7.02</v>
      </c>
      <c r="K391" t="s">
        <v>1144</v>
      </c>
      <c r="L391">
        <v>17</v>
      </c>
      <c r="M391" t="s">
        <v>80</v>
      </c>
      <c r="N391" t="s">
        <v>110</v>
      </c>
      <c r="O391">
        <f t="shared" si="6"/>
        <v>2024</v>
      </c>
      <c r="P391" s="20">
        <v>45581</v>
      </c>
    </row>
    <row r="392" spans="1:16" x14ac:dyDescent="0.3">
      <c r="A392" t="s">
        <v>528</v>
      </c>
      <c r="B392" t="s">
        <v>1157</v>
      </c>
      <c r="C392" t="s">
        <v>10</v>
      </c>
      <c r="D392" t="s">
        <v>44</v>
      </c>
      <c r="E392">
        <v>8</v>
      </c>
      <c r="F392" s="2">
        <v>76.069999999999993</v>
      </c>
      <c r="G392" s="1">
        <v>45982</v>
      </c>
      <c r="H392" s="24">
        <v>46022</v>
      </c>
      <c r="I392" t="s">
        <v>20</v>
      </c>
      <c r="J392" s="2">
        <v>608.55999999999995</v>
      </c>
      <c r="K392" t="s">
        <v>136</v>
      </c>
      <c r="L392">
        <v>1</v>
      </c>
      <c r="M392" t="s">
        <v>48</v>
      </c>
      <c r="N392" t="s">
        <v>126</v>
      </c>
      <c r="O392">
        <f t="shared" si="6"/>
        <v>2025</v>
      </c>
      <c r="P392" s="20">
        <v>45982</v>
      </c>
    </row>
    <row r="393" spans="1:16" x14ac:dyDescent="0.3">
      <c r="A393" t="s">
        <v>529</v>
      </c>
      <c r="B393" t="s">
        <v>1154</v>
      </c>
      <c r="C393" t="s">
        <v>24</v>
      </c>
      <c r="D393" t="s">
        <v>32</v>
      </c>
      <c r="E393">
        <v>10</v>
      </c>
      <c r="F393" s="2">
        <v>35.380000000000003</v>
      </c>
      <c r="G393" s="1">
        <v>45756</v>
      </c>
      <c r="H393" s="24">
        <v>45800</v>
      </c>
      <c r="I393" t="s">
        <v>20</v>
      </c>
      <c r="J393" s="2">
        <v>353.8</v>
      </c>
      <c r="K393" t="s">
        <v>136</v>
      </c>
      <c r="L393">
        <v>2</v>
      </c>
      <c r="M393" t="s">
        <v>28</v>
      </c>
      <c r="N393" t="s">
        <v>99</v>
      </c>
      <c r="O393">
        <f t="shared" si="6"/>
        <v>2025</v>
      </c>
      <c r="P393" s="20">
        <v>45756</v>
      </c>
    </row>
    <row r="394" spans="1:16" x14ac:dyDescent="0.3">
      <c r="A394" t="s">
        <v>530</v>
      </c>
      <c r="B394" t="s">
        <v>1151</v>
      </c>
      <c r="C394" t="s">
        <v>24</v>
      </c>
      <c r="D394" t="s">
        <v>25</v>
      </c>
      <c r="E394">
        <v>3</v>
      </c>
      <c r="F394" s="2">
        <v>0.76</v>
      </c>
      <c r="G394" s="1">
        <v>45602</v>
      </c>
      <c r="H394" s="24">
        <v>45627</v>
      </c>
      <c r="I394" t="s">
        <v>20</v>
      </c>
      <c r="J394" s="2">
        <v>2.2800000000000002</v>
      </c>
      <c r="K394" t="s">
        <v>1144</v>
      </c>
      <c r="L394">
        <v>1</v>
      </c>
      <c r="M394" t="s">
        <v>13</v>
      </c>
      <c r="N394" t="s">
        <v>69</v>
      </c>
      <c r="O394">
        <f t="shared" si="6"/>
        <v>2024</v>
      </c>
      <c r="P394" s="20">
        <v>45602</v>
      </c>
    </row>
    <row r="395" spans="1:16" x14ac:dyDescent="0.3">
      <c r="A395" t="s">
        <v>531</v>
      </c>
      <c r="B395" t="s">
        <v>1150</v>
      </c>
      <c r="C395" t="s">
        <v>24</v>
      </c>
      <c r="D395" t="s">
        <v>27</v>
      </c>
      <c r="E395">
        <v>5</v>
      </c>
      <c r="F395" s="2">
        <v>292.01</v>
      </c>
      <c r="G395" s="1">
        <v>45803</v>
      </c>
      <c r="H395" s="24">
        <v>45829</v>
      </c>
      <c r="I395" t="s">
        <v>12</v>
      </c>
      <c r="J395" s="2">
        <v>1460.05</v>
      </c>
      <c r="K395" t="s">
        <v>1143</v>
      </c>
      <c r="L395">
        <v>5</v>
      </c>
      <c r="M395" t="s">
        <v>22</v>
      </c>
      <c r="N395" t="s">
        <v>37</v>
      </c>
      <c r="O395">
        <f t="shared" si="6"/>
        <v>2025</v>
      </c>
      <c r="P395" s="20">
        <v>45803</v>
      </c>
    </row>
    <row r="396" spans="1:16" x14ac:dyDescent="0.3">
      <c r="A396" t="s">
        <v>532</v>
      </c>
      <c r="B396" t="s">
        <v>1151</v>
      </c>
      <c r="C396" t="s">
        <v>24</v>
      </c>
      <c r="D396" t="s">
        <v>38</v>
      </c>
      <c r="E396">
        <v>9</v>
      </c>
      <c r="F396" s="2">
        <v>3.51</v>
      </c>
      <c r="G396" s="1">
        <v>45953</v>
      </c>
      <c r="H396" s="24">
        <v>45990</v>
      </c>
      <c r="I396" t="s">
        <v>12</v>
      </c>
      <c r="J396" s="2">
        <v>31.589999999999996</v>
      </c>
      <c r="K396" t="s">
        <v>1144</v>
      </c>
      <c r="L396">
        <v>11</v>
      </c>
      <c r="M396" t="s">
        <v>52</v>
      </c>
      <c r="N396" t="s">
        <v>103</v>
      </c>
      <c r="O396">
        <f t="shared" si="6"/>
        <v>2025</v>
      </c>
      <c r="P396" s="20">
        <v>45953</v>
      </c>
    </row>
    <row r="397" spans="1:16" x14ac:dyDescent="0.3">
      <c r="A397" t="s">
        <v>533</v>
      </c>
      <c r="B397" t="s">
        <v>1151</v>
      </c>
      <c r="C397" t="s">
        <v>10</v>
      </c>
      <c r="D397" t="s">
        <v>11</v>
      </c>
      <c r="E397">
        <v>9</v>
      </c>
      <c r="F397" s="2">
        <v>226.86</v>
      </c>
      <c r="G397" s="1">
        <v>45471</v>
      </c>
      <c r="H397" s="24">
        <v>45511</v>
      </c>
      <c r="I397" t="s">
        <v>20</v>
      </c>
      <c r="J397" s="2">
        <v>2041.7400000000002</v>
      </c>
      <c r="K397" t="s">
        <v>136</v>
      </c>
      <c r="L397">
        <v>3</v>
      </c>
      <c r="M397" t="s">
        <v>40</v>
      </c>
      <c r="N397" t="s">
        <v>63</v>
      </c>
      <c r="O397">
        <f t="shared" si="6"/>
        <v>2024</v>
      </c>
      <c r="P397" s="20">
        <v>45471</v>
      </c>
    </row>
    <row r="398" spans="1:16" x14ac:dyDescent="0.3">
      <c r="A398" t="s">
        <v>534</v>
      </c>
      <c r="B398" t="s">
        <v>1151</v>
      </c>
      <c r="C398" t="s">
        <v>24</v>
      </c>
      <c r="D398" t="s">
        <v>34</v>
      </c>
      <c r="E398">
        <v>7</v>
      </c>
      <c r="F398" s="2">
        <v>113.3</v>
      </c>
      <c r="G398" s="1">
        <v>45703</v>
      </c>
      <c r="H398" s="24">
        <v>45718</v>
      </c>
      <c r="I398" t="s">
        <v>20</v>
      </c>
      <c r="J398" s="2">
        <v>793.1</v>
      </c>
      <c r="K398" t="s">
        <v>136</v>
      </c>
      <c r="L398">
        <v>14</v>
      </c>
      <c r="M398" t="s">
        <v>28</v>
      </c>
      <c r="N398" t="s">
        <v>107</v>
      </c>
      <c r="O398">
        <f t="shared" si="6"/>
        <v>2025</v>
      </c>
      <c r="P398" s="20">
        <v>45703</v>
      </c>
    </row>
    <row r="399" spans="1:16" x14ac:dyDescent="0.3">
      <c r="A399" t="s">
        <v>535</v>
      </c>
      <c r="B399" t="s">
        <v>1159</v>
      </c>
      <c r="C399" t="s">
        <v>24</v>
      </c>
      <c r="D399" t="s">
        <v>16</v>
      </c>
      <c r="E399">
        <v>3</v>
      </c>
      <c r="F399" s="2">
        <v>177.37</v>
      </c>
      <c r="G399" s="1">
        <v>45936</v>
      </c>
      <c r="H399" s="24">
        <v>45951</v>
      </c>
      <c r="I399" t="s">
        <v>20</v>
      </c>
      <c r="J399" s="2">
        <v>532.11</v>
      </c>
      <c r="K399" t="s">
        <v>1143</v>
      </c>
      <c r="L399">
        <v>19</v>
      </c>
      <c r="M399" t="s">
        <v>28</v>
      </c>
      <c r="N399" t="s">
        <v>74</v>
      </c>
      <c r="O399">
        <f t="shared" si="6"/>
        <v>2025</v>
      </c>
      <c r="P399" s="20">
        <v>45936</v>
      </c>
    </row>
    <row r="400" spans="1:16" x14ac:dyDescent="0.3">
      <c r="A400" t="s">
        <v>536</v>
      </c>
      <c r="B400" t="s">
        <v>1157</v>
      </c>
      <c r="C400" t="s">
        <v>10</v>
      </c>
      <c r="D400" t="s">
        <v>32</v>
      </c>
      <c r="E400">
        <v>2</v>
      </c>
      <c r="F400" s="2">
        <v>35.380000000000003</v>
      </c>
      <c r="G400" s="1">
        <v>45003</v>
      </c>
      <c r="H400" s="24">
        <v>45023</v>
      </c>
      <c r="I400" t="s">
        <v>20</v>
      </c>
      <c r="J400" s="2">
        <v>70.760000000000005</v>
      </c>
      <c r="K400" t="s">
        <v>136</v>
      </c>
      <c r="L400">
        <v>4</v>
      </c>
      <c r="M400" t="s">
        <v>52</v>
      </c>
      <c r="N400" t="s">
        <v>53</v>
      </c>
      <c r="O400">
        <f t="shared" si="6"/>
        <v>2023</v>
      </c>
      <c r="P400" s="20">
        <v>45003</v>
      </c>
    </row>
    <row r="401" spans="1:16" x14ac:dyDescent="0.3">
      <c r="A401" t="s">
        <v>537</v>
      </c>
      <c r="B401" t="s">
        <v>1152</v>
      </c>
      <c r="C401" t="s">
        <v>24</v>
      </c>
      <c r="D401" t="s">
        <v>38</v>
      </c>
      <c r="E401">
        <v>10</v>
      </c>
      <c r="F401" s="2">
        <v>3.51</v>
      </c>
      <c r="G401" s="1">
        <v>45050</v>
      </c>
      <c r="H401" s="24">
        <v>45071</v>
      </c>
      <c r="I401" t="s">
        <v>12</v>
      </c>
      <c r="J401" s="2">
        <v>35.099999999999994</v>
      </c>
      <c r="K401" t="s">
        <v>1144</v>
      </c>
      <c r="L401">
        <v>3</v>
      </c>
      <c r="M401" t="s">
        <v>40</v>
      </c>
      <c r="N401" t="s">
        <v>61</v>
      </c>
      <c r="O401">
        <f t="shared" si="6"/>
        <v>2023</v>
      </c>
      <c r="P401" s="20">
        <v>45050</v>
      </c>
    </row>
    <row r="402" spans="1:16" x14ac:dyDescent="0.3">
      <c r="A402" t="s">
        <v>538</v>
      </c>
      <c r="B402" t="s">
        <v>1155</v>
      </c>
      <c r="C402" t="s">
        <v>10</v>
      </c>
      <c r="D402" t="s">
        <v>25</v>
      </c>
      <c r="E402">
        <v>7</v>
      </c>
      <c r="F402" s="2">
        <v>0.76</v>
      </c>
      <c r="G402" s="1">
        <v>44959</v>
      </c>
      <c r="H402" s="24">
        <v>44982</v>
      </c>
      <c r="I402" t="s">
        <v>12</v>
      </c>
      <c r="J402" s="2">
        <v>5.32</v>
      </c>
      <c r="K402" t="s">
        <v>1144</v>
      </c>
      <c r="L402">
        <v>9</v>
      </c>
      <c r="M402" t="s">
        <v>52</v>
      </c>
      <c r="N402" t="s">
        <v>73</v>
      </c>
      <c r="O402">
        <f t="shared" si="6"/>
        <v>2023</v>
      </c>
      <c r="P402" s="20">
        <v>44959</v>
      </c>
    </row>
    <row r="403" spans="1:16" x14ac:dyDescent="0.3">
      <c r="A403" t="s">
        <v>539</v>
      </c>
      <c r="B403" t="s">
        <v>1149</v>
      </c>
      <c r="C403" t="s">
        <v>19</v>
      </c>
      <c r="D403" t="s">
        <v>44</v>
      </c>
      <c r="E403">
        <v>10</v>
      </c>
      <c r="F403" s="2">
        <v>76.069999999999993</v>
      </c>
      <c r="G403" s="1">
        <v>45294</v>
      </c>
      <c r="H403" s="24">
        <v>45313</v>
      </c>
      <c r="I403" t="s">
        <v>12</v>
      </c>
      <c r="J403" s="2">
        <v>760.69999999999993</v>
      </c>
      <c r="K403" t="s">
        <v>136</v>
      </c>
      <c r="L403">
        <v>8</v>
      </c>
      <c r="M403" t="s">
        <v>17</v>
      </c>
      <c r="N403" t="s">
        <v>21</v>
      </c>
      <c r="O403">
        <f t="shared" si="6"/>
        <v>2024</v>
      </c>
      <c r="P403" s="20">
        <v>45294</v>
      </c>
    </row>
    <row r="404" spans="1:16" x14ac:dyDescent="0.3">
      <c r="A404" t="s">
        <v>540</v>
      </c>
      <c r="B404" t="s">
        <v>1151</v>
      </c>
      <c r="C404" t="s">
        <v>10</v>
      </c>
      <c r="D404" t="s">
        <v>11</v>
      </c>
      <c r="E404">
        <v>9</v>
      </c>
      <c r="F404" s="2">
        <v>226.86</v>
      </c>
      <c r="G404" s="1">
        <v>45366</v>
      </c>
      <c r="H404" s="24">
        <v>45394</v>
      </c>
      <c r="I404" t="s">
        <v>20</v>
      </c>
      <c r="J404" s="2">
        <v>2041.7400000000002</v>
      </c>
      <c r="K404" t="s">
        <v>136</v>
      </c>
      <c r="L404">
        <v>1</v>
      </c>
      <c r="M404" t="s">
        <v>13</v>
      </c>
      <c r="N404" t="s">
        <v>26</v>
      </c>
      <c r="O404">
        <f t="shared" si="6"/>
        <v>2024</v>
      </c>
      <c r="P404" s="20">
        <v>45366</v>
      </c>
    </row>
    <row r="405" spans="1:16" x14ac:dyDescent="0.3">
      <c r="A405" t="s">
        <v>541</v>
      </c>
      <c r="B405" t="s">
        <v>1159</v>
      </c>
      <c r="C405" t="s">
        <v>24</v>
      </c>
      <c r="D405" t="s">
        <v>27</v>
      </c>
      <c r="E405">
        <v>6</v>
      </c>
      <c r="F405" s="2">
        <v>292.01</v>
      </c>
      <c r="G405" s="1">
        <v>45514</v>
      </c>
      <c r="H405" s="24">
        <v>45543</v>
      </c>
      <c r="I405" t="s">
        <v>20</v>
      </c>
      <c r="J405" s="2">
        <v>1752.06</v>
      </c>
      <c r="K405" t="s">
        <v>1143</v>
      </c>
      <c r="L405">
        <v>7</v>
      </c>
      <c r="M405" t="s">
        <v>22</v>
      </c>
      <c r="N405" t="s">
        <v>47</v>
      </c>
      <c r="O405">
        <f t="shared" si="6"/>
        <v>2024</v>
      </c>
      <c r="P405" s="20">
        <v>45514</v>
      </c>
    </row>
    <row r="406" spans="1:16" x14ac:dyDescent="0.3">
      <c r="A406" t="s">
        <v>542</v>
      </c>
      <c r="B406" t="s">
        <v>1157</v>
      </c>
      <c r="C406" t="s">
        <v>10</v>
      </c>
      <c r="D406" t="s">
        <v>27</v>
      </c>
      <c r="E406">
        <v>1</v>
      </c>
      <c r="F406" s="2">
        <v>292.01</v>
      </c>
      <c r="G406" s="1">
        <v>45885</v>
      </c>
      <c r="H406" s="24">
        <v>45914</v>
      </c>
      <c r="I406" t="s">
        <v>12</v>
      </c>
      <c r="J406" s="2">
        <v>292.01</v>
      </c>
      <c r="K406" t="s">
        <v>1143</v>
      </c>
      <c r="L406">
        <v>0</v>
      </c>
      <c r="M406" t="s">
        <v>52</v>
      </c>
      <c r="N406" t="s">
        <v>90</v>
      </c>
      <c r="O406">
        <f t="shared" si="6"/>
        <v>2025</v>
      </c>
      <c r="P406" s="20">
        <v>45885</v>
      </c>
    </row>
    <row r="407" spans="1:16" x14ac:dyDescent="0.3">
      <c r="A407" t="s">
        <v>543</v>
      </c>
      <c r="B407" t="s">
        <v>1159</v>
      </c>
      <c r="C407" t="s">
        <v>24</v>
      </c>
      <c r="D407" t="s">
        <v>32</v>
      </c>
      <c r="E407">
        <v>6</v>
      </c>
      <c r="F407" s="2">
        <v>35.380000000000003</v>
      </c>
      <c r="G407" s="1">
        <v>45737</v>
      </c>
      <c r="H407" s="24">
        <v>45767</v>
      </c>
      <c r="I407" t="s">
        <v>20</v>
      </c>
      <c r="J407" s="2">
        <v>212.28000000000003</v>
      </c>
      <c r="K407" t="s">
        <v>136</v>
      </c>
      <c r="L407">
        <v>5</v>
      </c>
      <c r="M407" t="s">
        <v>17</v>
      </c>
      <c r="N407" t="s">
        <v>58</v>
      </c>
      <c r="O407">
        <f t="shared" si="6"/>
        <v>2025</v>
      </c>
      <c r="P407" s="20">
        <v>45737</v>
      </c>
    </row>
    <row r="408" spans="1:16" x14ac:dyDescent="0.3">
      <c r="A408" t="s">
        <v>544</v>
      </c>
      <c r="B408" t="s">
        <v>1159</v>
      </c>
      <c r="C408" t="s">
        <v>24</v>
      </c>
      <c r="D408" t="s">
        <v>44</v>
      </c>
      <c r="E408">
        <v>6</v>
      </c>
      <c r="F408" s="2">
        <v>76.069999999999993</v>
      </c>
      <c r="G408" s="1">
        <v>44982</v>
      </c>
      <c r="H408" s="24">
        <v>45014</v>
      </c>
      <c r="I408" t="s">
        <v>12</v>
      </c>
      <c r="J408" s="2">
        <v>456.41999999999996</v>
      </c>
      <c r="K408" t="s">
        <v>136</v>
      </c>
      <c r="L408">
        <v>10</v>
      </c>
      <c r="M408" t="s">
        <v>80</v>
      </c>
      <c r="N408" t="s">
        <v>118</v>
      </c>
      <c r="O408">
        <f t="shared" si="6"/>
        <v>2023</v>
      </c>
      <c r="P408" s="20">
        <v>44982</v>
      </c>
    </row>
    <row r="409" spans="1:16" x14ac:dyDescent="0.3">
      <c r="A409" t="s">
        <v>545</v>
      </c>
      <c r="B409" t="s">
        <v>1157</v>
      </c>
      <c r="C409" t="s">
        <v>10</v>
      </c>
      <c r="D409" t="s">
        <v>32</v>
      </c>
      <c r="E409">
        <v>6</v>
      </c>
      <c r="F409" s="2">
        <v>35.380000000000003</v>
      </c>
      <c r="G409" s="1">
        <v>45615</v>
      </c>
      <c r="H409" s="24">
        <v>45660</v>
      </c>
      <c r="I409" t="s">
        <v>20</v>
      </c>
      <c r="J409" s="2">
        <v>212.28000000000003</v>
      </c>
      <c r="K409" t="s">
        <v>136</v>
      </c>
      <c r="L409">
        <v>16</v>
      </c>
      <c r="M409" t="s">
        <v>48</v>
      </c>
      <c r="N409" t="s">
        <v>59</v>
      </c>
      <c r="O409">
        <f t="shared" si="6"/>
        <v>2024</v>
      </c>
      <c r="P409" s="20">
        <v>45615</v>
      </c>
    </row>
    <row r="410" spans="1:16" x14ac:dyDescent="0.3">
      <c r="A410" t="s">
        <v>546</v>
      </c>
      <c r="B410" t="s">
        <v>1158</v>
      </c>
      <c r="C410" t="s">
        <v>15</v>
      </c>
      <c r="D410" t="s">
        <v>11</v>
      </c>
      <c r="E410">
        <v>6</v>
      </c>
      <c r="F410" s="2">
        <v>226.86</v>
      </c>
      <c r="G410" s="1">
        <v>45783</v>
      </c>
      <c r="H410" s="24">
        <v>45806</v>
      </c>
      <c r="I410" t="s">
        <v>12</v>
      </c>
      <c r="J410" s="2">
        <v>1361.16</v>
      </c>
      <c r="K410" t="s">
        <v>136</v>
      </c>
      <c r="L410">
        <v>6</v>
      </c>
      <c r="M410" t="s">
        <v>80</v>
      </c>
      <c r="N410" t="s">
        <v>118</v>
      </c>
      <c r="O410">
        <f t="shared" si="6"/>
        <v>2025</v>
      </c>
      <c r="P410" s="20">
        <v>45783</v>
      </c>
    </row>
    <row r="411" spans="1:16" x14ac:dyDescent="0.3">
      <c r="A411" t="s">
        <v>547</v>
      </c>
      <c r="B411" t="s">
        <v>1153</v>
      </c>
      <c r="C411" t="s">
        <v>19</v>
      </c>
      <c r="D411" t="s">
        <v>32</v>
      </c>
      <c r="E411">
        <v>9</v>
      </c>
      <c r="F411" s="2">
        <v>35.380000000000003</v>
      </c>
      <c r="G411" s="1">
        <v>45256</v>
      </c>
      <c r="H411" s="24">
        <v>45282</v>
      </c>
      <c r="I411" t="s">
        <v>20</v>
      </c>
      <c r="J411" s="2">
        <v>318.42</v>
      </c>
      <c r="K411" t="s">
        <v>136</v>
      </c>
      <c r="L411">
        <v>3</v>
      </c>
      <c r="M411" t="s">
        <v>52</v>
      </c>
      <c r="N411" t="s">
        <v>104</v>
      </c>
      <c r="O411">
        <f t="shared" si="6"/>
        <v>2023</v>
      </c>
      <c r="P411" s="20">
        <v>45256</v>
      </c>
    </row>
    <row r="412" spans="1:16" x14ac:dyDescent="0.3">
      <c r="A412" t="s">
        <v>548</v>
      </c>
      <c r="B412" t="s">
        <v>1153</v>
      </c>
      <c r="C412" t="s">
        <v>19</v>
      </c>
      <c r="D412" t="s">
        <v>27</v>
      </c>
      <c r="E412">
        <v>4</v>
      </c>
      <c r="F412" s="2">
        <v>292.01</v>
      </c>
      <c r="G412" s="1">
        <v>45540</v>
      </c>
      <c r="H412" s="24">
        <v>45569</v>
      </c>
      <c r="I412" t="s">
        <v>12</v>
      </c>
      <c r="J412" s="2">
        <v>1168.04</v>
      </c>
      <c r="K412" t="s">
        <v>1143</v>
      </c>
      <c r="L412">
        <v>3</v>
      </c>
      <c r="M412" t="s">
        <v>28</v>
      </c>
      <c r="N412" t="s">
        <v>46</v>
      </c>
      <c r="O412">
        <f t="shared" si="6"/>
        <v>2024</v>
      </c>
      <c r="P412" s="20">
        <v>45540</v>
      </c>
    </row>
    <row r="413" spans="1:16" x14ac:dyDescent="0.3">
      <c r="A413" t="s">
        <v>549</v>
      </c>
      <c r="B413" t="s">
        <v>1158</v>
      </c>
      <c r="C413" t="s">
        <v>15</v>
      </c>
      <c r="D413" t="s">
        <v>44</v>
      </c>
      <c r="E413">
        <v>8</v>
      </c>
      <c r="F413" s="2">
        <v>76.069999999999993</v>
      </c>
      <c r="G413" s="1">
        <v>45572</v>
      </c>
      <c r="H413" s="24">
        <v>45615</v>
      </c>
      <c r="I413" t="s">
        <v>12</v>
      </c>
      <c r="J413" s="2">
        <v>608.55999999999995</v>
      </c>
      <c r="K413" t="s">
        <v>136</v>
      </c>
      <c r="L413">
        <v>5</v>
      </c>
      <c r="M413" t="s">
        <v>80</v>
      </c>
      <c r="N413" t="s">
        <v>114</v>
      </c>
      <c r="O413">
        <f t="shared" si="6"/>
        <v>2024</v>
      </c>
      <c r="P413" s="20">
        <v>45572</v>
      </c>
    </row>
    <row r="414" spans="1:16" x14ac:dyDescent="0.3">
      <c r="A414" t="s">
        <v>550</v>
      </c>
      <c r="B414" t="s">
        <v>1150</v>
      </c>
      <c r="C414" t="s">
        <v>24</v>
      </c>
      <c r="D414" t="s">
        <v>32</v>
      </c>
      <c r="E414">
        <v>3</v>
      </c>
      <c r="F414" s="2">
        <v>35.380000000000003</v>
      </c>
      <c r="G414" s="1">
        <v>45770</v>
      </c>
      <c r="H414" s="24">
        <v>45789</v>
      </c>
      <c r="I414" t="s">
        <v>20</v>
      </c>
      <c r="J414" s="2">
        <v>106.14000000000001</v>
      </c>
      <c r="K414" t="s">
        <v>136</v>
      </c>
      <c r="L414">
        <v>8</v>
      </c>
      <c r="M414" t="s">
        <v>30</v>
      </c>
      <c r="N414" t="s">
        <v>43</v>
      </c>
      <c r="O414">
        <f t="shared" si="6"/>
        <v>2025</v>
      </c>
      <c r="P414" s="20">
        <v>45770</v>
      </c>
    </row>
    <row r="415" spans="1:16" x14ac:dyDescent="0.3">
      <c r="A415" t="s">
        <v>551</v>
      </c>
      <c r="B415" t="s">
        <v>1149</v>
      </c>
      <c r="C415" t="s">
        <v>15</v>
      </c>
      <c r="D415" t="s">
        <v>38</v>
      </c>
      <c r="E415">
        <v>6</v>
      </c>
      <c r="F415" s="2">
        <v>3.51</v>
      </c>
      <c r="G415" s="1">
        <v>45474</v>
      </c>
      <c r="H415" s="24">
        <v>45490</v>
      </c>
      <c r="I415" t="s">
        <v>12</v>
      </c>
      <c r="J415" s="2">
        <v>21.06</v>
      </c>
      <c r="K415" t="s">
        <v>1144</v>
      </c>
      <c r="L415">
        <v>17</v>
      </c>
      <c r="M415" t="s">
        <v>40</v>
      </c>
      <c r="N415" t="s">
        <v>129</v>
      </c>
      <c r="O415">
        <f t="shared" si="6"/>
        <v>2024</v>
      </c>
      <c r="P415" s="20">
        <v>45474</v>
      </c>
    </row>
    <row r="416" spans="1:16" x14ac:dyDescent="0.3">
      <c r="A416" t="s">
        <v>552</v>
      </c>
      <c r="B416" t="s">
        <v>1158</v>
      </c>
      <c r="C416" t="s">
        <v>15</v>
      </c>
      <c r="D416" t="s">
        <v>27</v>
      </c>
      <c r="E416">
        <v>2</v>
      </c>
      <c r="F416" s="2">
        <v>292.01</v>
      </c>
      <c r="G416" s="1">
        <v>44967</v>
      </c>
      <c r="H416" s="24">
        <v>45011</v>
      </c>
      <c r="I416" t="s">
        <v>12</v>
      </c>
      <c r="J416" s="2">
        <v>584.02</v>
      </c>
      <c r="K416" t="s">
        <v>1143</v>
      </c>
      <c r="L416">
        <v>4</v>
      </c>
      <c r="M416" t="s">
        <v>13</v>
      </c>
      <c r="N416" t="s">
        <v>85</v>
      </c>
      <c r="O416">
        <f t="shared" si="6"/>
        <v>2023</v>
      </c>
      <c r="P416" s="20">
        <v>44967</v>
      </c>
    </row>
    <row r="417" spans="1:16" x14ac:dyDescent="0.3">
      <c r="A417" t="s">
        <v>553</v>
      </c>
      <c r="B417" t="s">
        <v>1149</v>
      </c>
      <c r="C417" t="s">
        <v>19</v>
      </c>
      <c r="D417" t="s">
        <v>65</v>
      </c>
      <c r="E417">
        <v>8</v>
      </c>
      <c r="F417" s="2">
        <v>35.93</v>
      </c>
      <c r="G417" s="1">
        <v>45059</v>
      </c>
      <c r="H417" s="24">
        <v>45097</v>
      </c>
      <c r="I417" t="s">
        <v>20</v>
      </c>
      <c r="J417" s="2">
        <v>287.44</v>
      </c>
      <c r="K417" t="s">
        <v>136</v>
      </c>
      <c r="L417">
        <v>4</v>
      </c>
      <c r="M417" t="s">
        <v>22</v>
      </c>
      <c r="N417" t="s">
        <v>117</v>
      </c>
      <c r="O417">
        <f t="shared" si="6"/>
        <v>2023</v>
      </c>
      <c r="P417" s="20">
        <v>45059</v>
      </c>
    </row>
    <row r="418" spans="1:16" x14ac:dyDescent="0.3">
      <c r="A418" t="s">
        <v>554</v>
      </c>
      <c r="B418" t="s">
        <v>1149</v>
      </c>
      <c r="C418" t="s">
        <v>19</v>
      </c>
      <c r="D418" t="s">
        <v>44</v>
      </c>
      <c r="E418">
        <v>9</v>
      </c>
      <c r="F418" s="2">
        <v>76.069999999999993</v>
      </c>
      <c r="G418" s="1">
        <v>45751</v>
      </c>
      <c r="H418" s="24">
        <v>45777</v>
      </c>
      <c r="I418" t="s">
        <v>12</v>
      </c>
      <c r="J418" s="2">
        <v>684.62999999999988</v>
      </c>
      <c r="K418" t="s">
        <v>136</v>
      </c>
      <c r="L418">
        <v>5</v>
      </c>
      <c r="M418" t="s">
        <v>35</v>
      </c>
      <c r="N418" t="s">
        <v>50</v>
      </c>
      <c r="O418">
        <f t="shared" si="6"/>
        <v>2025</v>
      </c>
      <c r="P418" s="20">
        <v>45751</v>
      </c>
    </row>
    <row r="419" spans="1:16" x14ac:dyDescent="0.3">
      <c r="A419" t="s">
        <v>555</v>
      </c>
      <c r="B419" t="s">
        <v>1155</v>
      </c>
      <c r="C419" t="s">
        <v>10</v>
      </c>
      <c r="D419" t="s">
        <v>16</v>
      </c>
      <c r="E419">
        <v>10</v>
      </c>
      <c r="F419" s="2">
        <v>177.37</v>
      </c>
      <c r="G419" s="1">
        <v>45793</v>
      </c>
      <c r="H419" s="24">
        <v>45820</v>
      </c>
      <c r="I419" t="s">
        <v>12</v>
      </c>
      <c r="J419" s="2">
        <v>1773.7</v>
      </c>
      <c r="K419" t="s">
        <v>1143</v>
      </c>
      <c r="L419">
        <v>8</v>
      </c>
      <c r="M419" t="s">
        <v>48</v>
      </c>
      <c r="N419" t="s">
        <v>54</v>
      </c>
      <c r="O419">
        <f t="shared" si="6"/>
        <v>2025</v>
      </c>
      <c r="P419" s="20">
        <v>45793</v>
      </c>
    </row>
    <row r="420" spans="1:16" x14ac:dyDescent="0.3">
      <c r="A420" t="s">
        <v>556</v>
      </c>
      <c r="B420" t="s">
        <v>1159</v>
      </c>
      <c r="C420" t="s">
        <v>24</v>
      </c>
      <c r="D420" t="s">
        <v>38</v>
      </c>
      <c r="E420">
        <v>6</v>
      </c>
      <c r="F420" s="2">
        <v>3.51</v>
      </c>
      <c r="G420" s="1">
        <v>45820</v>
      </c>
      <c r="H420" s="24">
        <v>45864</v>
      </c>
      <c r="I420" t="s">
        <v>12</v>
      </c>
      <c r="J420" s="2">
        <v>21.06</v>
      </c>
      <c r="K420" t="s">
        <v>1144</v>
      </c>
      <c r="L420">
        <v>6</v>
      </c>
      <c r="M420" t="s">
        <v>28</v>
      </c>
      <c r="N420" t="s">
        <v>107</v>
      </c>
      <c r="O420">
        <f t="shared" si="6"/>
        <v>2025</v>
      </c>
      <c r="P420" s="20">
        <v>45820</v>
      </c>
    </row>
    <row r="421" spans="1:16" x14ac:dyDescent="0.3">
      <c r="A421" t="s">
        <v>557</v>
      </c>
      <c r="B421" t="s">
        <v>1159</v>
      </c>
      <c r="C421" t="s">
        <v>24</v>
      </c>
      <c r="D421" t="s">
        <v>51</v>
      </c>
      <c r="E421">
        <v>2</v>
      </c>
      <c r="F421" s="2">
        <v>21.99</v>
      </c>
      <c r="G421" s="1">
        <v>45725</v>
      </c>
      <c r="H421" s="24">
        <v>45759</v>
      </c>
      <c r="I421" t="s">
        <v>20</v>
      </c>
      <c r="J421" s="2">
        <v>43.98</v>
      </c>
      <c r="K421" t="s">
        <v>1144</v>
      </c>
      <c r="L421">
        <v>9</v>
      </c>
      <c r="M421" t="s">
        <v>80</v>
      </c>
      <c r="N421" t="s">
        <v>106</v>
      </c>
      <c r="O421">
        <f t="shared" si="6"/>
        <v>2025</v>
      </c>
      <c r="P421" s="20">
        <v>45725</v>
      </c>
    </row>
    <row r="422" spans="1:16" x14ac:dyDescent="0.3">
      <c r="A422" t="s">
        <v>558</v>
      </c>
      <c r="B422" t="s">
        <v>1156</v>
      </c>
      <c r="C422" t="s">
        <v>24</v>
      </c>
      <c r="D422" t="s">
        <v>27</v>
      </c>
      <c r="E422">
        <v>1</v>
      </c>
      <c r="F422" s="2">
        <v>292.01</v>
      </c>
      <c r="G422" s="1">
        <v>45259</v>
      </c>
      <c r="H422" s="24">
        <v>45278</v>
      </c>
      <c r="I422" t="s">
        <v>20</v>
      </c>
      <c r="J422" s="2">
        <v>292.01</v>
      </c>
      <c r="K422" t="s">
        <v>1143</v>
      </c>
      <c r="L422">
        <v>6</v>
      </c>
      <c r="M422" t="s">
        <v>40</v>
      </c>
      <c r="N422" t="s">
        <v>70</v>
      </c>
      <c r="O422">
        <f t="shared" si="6"/>
        <v>2023</v>
      </c>
      <c r="P422" s="20">
        <v>45259</v>
      </c>
    </row>
    <row r="423" spans="1:16" x14ac:dyDescent="0.3">
      <c r="A423" t="s">
        <v>559</v>
      </c>
      <c r="B423" t="s">
        <v>1157</v>
      </c>
      <c r="C423" t="s">
        <v>10</v>
      </c>
      <c r="D423" t="s">
        <v>32</v>
      </c>
      <c r="E423">
        <v>10</v>
      </c>
      <c r="F423" s="2">
        <v>35.380000000000003</v>
      </c>
      <c r="G423" s="1">
        <v>45296</v>
      </c>
      <c r="H423" s="24">
        <v>45316</v>
      </c>
      <c r="I423" t="s">
        <v>12</v>
      </c>
      <c r="J423" s="2">
        <v>353.8</v>
      </c>
      <c r="K423" t="s">
        <v>136</v>
      </c>
      <c r="L423">
        <v>4</v>
      </c>
      <c r="M423" t="s">
        <v>52</v>
      </c>
      <c r="N423" t="s">
        <v>70</v>
      </c>
      <c r="O423">
        <f t="shared" si="6"/>
        <v>2024</v>
      </c>
      <c r="P423" s="20">
        <v>45296</v>
      </c>
    </row>
    <row r="424" spans="1:16" x14ac:dyDescent="0.3">
      <c r="A424" t="s">
        <v>560</v>
      </c>
      <c r="B424" t="s">
        <v>1157</v>
      </c>
      <c r="C424" t="s">
        <v>10</v>
      </c>
      <c r="D424" t="s">
        <v>65</v>
      </c>
      <c r="E424">
        <v>8</v>
      </c>
      <c r="F424" s="2">
        <v>35.93</v>
      </c>
      <c r="G424" s="1">
        <v>45448</v>
      </c>
      <c r="H424" s="24">
        <v>45487</v>
      </c>
      <c r="I424" t="s">
        <v>20</v>
      </c>
      <c r="J424" s="2">
        <v>287.44</v>
      </c>
      <c r="K424" t="s">
        <v>136</v>
      </c>
      <c r="L424">
        <v>10</v>
      </c>
      <c r="M424" t="s">
        <v>22</v>
      </c>
      <c r="N424" t="s">
        <v>101</v>
      </c>
      <c r="O424">
        <f t="shared" si="6"/>
        <v>2024</v>
      </c>
      <c r="P424" s="20">
        <v>45448</v>
      </c>
    </row>
    <row r="425" spans="1:16" x14ac:dyDescent="0.3">
      <c r="A425" t="s">
        <v>561</v>
      </c>
      <c r="B425" t="s">
        <v>1159</v>
      </c>
      <c r="C425" t="s">
        <v>24</v>
      </c>
      <c r="D425" t="s">
        <v>38</v>
      </c>
      <c r="E425">
        <v>10</v>
      </c>
      <c r="F425" s="2">
        <v>3.51</v>
      </c>
      <c r="G425" s="1">
        <v>45179</v>
      </c>
      <c r="H425" s="24">
        <v>45221</v>
      </c>
      <c r="I425" t="s">
        <v>12</v>
      </c>
      <c r="J425" s="2">
        <v>35.099999999999994</v>
      </c>
      <c r="K425" t="s">
        <v>1144</v>
      </c>
      <c r="L425">
        <v>14</v>
      </c>
      <c r="M425" t="s">
        <v>35</v>
      </c>
      <c r="N425" t="s">
        <v>100</v>
      </c>
      <c r="O425">
        <f t="shared" si="6"/>
        <v>2023</v>
      </c>
      <c r="P425" s="20">
        <v>45179</v>
      </c>
    </row>
    <row r="426" spans="1:16" x14ac:dyDescent="0.3">
      <c r="A426" t="s">
        <v>562</v>
      </c>
      <c r="B426" t="s">
        <v>1156</v>
      </c>
      <c r="C426" t="s">
        <v>24</v>
      </c>
      <c r="D426" t="s">
        <v>38</v>
      </c>
      <c r="E426">
        <v>6</v>
      </c>
      <c r="F426" s="2">
        <v>3.51</v>
      </c>
      <c r="G426" s="1">
        <v>45578</v>
      </c>
      <c r="H426" s="24">
        <v>45600</v>
      </c>
      <c r="I426" t="s">
        <v>20</v>
      </c>
      <c r="J426" s="2">
        <v>21.06</v>
      </c>
      <c r="K426" t="s">
        <v>1144</v>
      </c>
      <c r="L426">
        <v>13</v>
      </c>
      <c r="M426" t="s">
        <v>13</v>
      </c>
      <c r="N426" t="s">
        <v>45</v>
      </c>
      <c r="O426">
        <f t="shared" si="6"/>
        <v>2024</v>
      </c>
      <c r="P426" s="20">
        <v>45578</v>
      </c>
    </row>
    <row r="427" spans="1:16" x14ac:dyDescent="0.3">
      <c r="A427" t="s">
        <v>563</v>
      </c>
      <c r="B427" t="s">
        <v>1155</v>
      </c>
      <c r="C427" t="s">
        <v>10</v>
      </c>
      <c r="D427" t="s">
        <v>34</v>
      </c>
      <c r="E427">
        <v>6</v>
      </c>
      <c r="F427" s="2">
        <v>113.3</v>
      </c>
      <c r="G427" s="1">
        <v>45506</v>
      </c>
      <c r="H427" s="24">
        <v>45550</v>
      </c>
      <c r="I427" t="s">
        <v>20</v>
      </c>
      <c r="J427" s="2">
        <v>679.8</v>
      </c>
      <c r="K427" t="s">
        <v>136</v>
      </c>
      <c r="L427">
        <v>15</v>
      </c>
      <c r="M427" t="s">
        <v>52</v>
      </c>
      <c r="N427" t="s">
        <v>76</v>
      </c>
      <c r="O427">
        <f t="shared" si="6"/>
        <v>2024</v>
      </c>
      <c r="P427" s="20">
        <v>45506</v>
      </c>
    </row>
    <row r="428" spans="1:16" x14ac:dyDescent="0.3">
      <c r="A428" t="s">
        <v>564</v>
      </c>
      <c r="B428" t="s">
        <v>1149</v>
      </c>
      <c r="C428" t="s">
        <v>19</v>
      </c>
      <c r="D428" t="s">
        <v>16</v>
      </c>
      <c r="E428">
        <v>1</v>
      </c>
      <c r="F428" s="2">
        <v>177.37</v>
      </c>
      <c r="G428" s="1">
        <v>44995</v>
      </c>
      <c r="H428" s="24">
        <v>45030</v>
      </c>
      <c r="I428" t="s">
        <v>12</v>
      </c>
      <c r="J428" s="2">
        <v>177.37</v>
      </c>
      <c r="K428" t="s">
        <v>1143</v>
      </c>
      <c r="L428">
        <v>17</v>
      </c>
      <c r="M428" t="s">
        <v>22</v>
      </c>
      <c r="N428" t="s">
        <v>47</v>
      </c>
      <c r="O428">
        <f t="shared" si="6"/>
        <v>2023</v>
      </c>
      <c r="P428" s="20">
        <v>44995</v>
      </c>
    </row>
    <row r="429" spans="1:16" x14ac:dyDescent="0.3">
      <c r="A429" t="s">
        <v>565</v>
      </c>
      <c r="B429" t="s">
        <v>1157</v>
      </c>
      <c r="C429" t="s">
        <v>10</v>
      </c>
      <c r="D429" t="s">
        <v>34</v>
      </c>
      <c r="E429">
        <v>6</v>
      </c>
      <c r="F429" s="2">
        <v>113.3</v>
      </c>
      <c r="G429" s="1">
        <v>45661</v>
      </c>
      <c r="H429" s="24">
        <v>45701</v>
      </c>
      <c r="I429" t="s">
        <v>20</v>
      </c>
      <c r="J429" s="2">
        <v>679.8</v>
      </c>
      <c r="K429" t="s">
        <v>136</v>
      </c>
      <c r="L429">
        <v>15</v>
      </c>
      <c r="M429" t="s">
        <v>22</v>
      </c>
      <c r="N429" t="s">
        <v>123</v>
      </c>
      <c r="O429">
        <f t="shared" si="6"/>
        <v>2025</v>
      </c>
      <c r="P429" s="20">
        <v>45661</v>
      </c>
    </row>
    <row r="430" spans="1:16" x14ac:dyDescent="0.3">
      <c r="A430" t="s">
        <v>566</v>
      </c>
      <c r="B430" t="s">
        <v>1153</v>
      </c>
      <c r="C430" t="s">
        <v>19</v>
      </c>
      <c r="D430" t="s">
        <v>44</v>
      </c>
      <c r="E430">
        <v>1</v>
      </c>
      <c r="F430" s="2">
        <v>76.069999999999993</v>
      </c>
      <c r="G430" s="1">
        <v>45141</v>
      </c>
      <c r="H430" s="24">
        <v>45182</v>
      </c>
      <c r="I430" t="s">
        <v>12</v>
      </c>
      <c r="J430" s="2">
        <v>76.069999999999993</v>
      </c>
      <c r="K430" t="s">
        <v>136</v>
      </c>
      <c r="L430">
        <v>14</v>
      </c>
      <c r="M430" t="s">
        <v>35</v>
      </c>
      <c r="N430" t="s">
        <v>50</v>
      </c>
      <c r="O430">
        <f t="shared" si="6"/>
        <v>2023</v>
      </c>
      <c r="P430" s="20">
        <v>45141</v>
      </c>
    </row>
    <row r="431" spans="1:16" x14ac:dyDescent="0.3">
      <c r="A431" t="s">
        <v>567</v>
      </c>
      <c r="B431" t="s">
        <v>1155</v>
      </c>
      <c r="C431" t="s">
        <v>10</v>
      </c>
      <c r="D431" t="s">
        <v>25</v>
      </c>
      <c r="E431">
        <v>3</v>
      </c>
      <c r="F431" s="2">
        <v>0.76</v>
      </c>
      <c r="G431" s="1">
        <v>44981</v>
      </c>
      <c r="H431" s="24">
        <v>44999</v>
      </c>
      <c r="I431" t="s">
        <v>12</v>
      </c>
      <c r="J431" s="2">
        <v>2.2800000000000002</v>
      </c>
      <c r="K431" t="s">
        <v>1144</v>
      </c>
      <c r="L431">
        <v>17</v>
      </c>
      <c r="M431" t="s">
        <v>28</v>
      </c>
      <c r="N431" t="s">
        <v>99</v>
      </c>
      <c r="O431">
        <f t="shared" si="6"/>
        <v>2023</v>
      </c>
      <c r="P431" s="20">
        <v>44981</v>
      </c>
    </row>
    <row r="432" spans="1:16" x14ac:dyDescent="0.3">
      <c r="A432" t="s">
        <v>568</v>
      </c>
      <c r="B432" t="s">
        <v>1154</v>
      </c>
      <c r="C432" t="s">
        <v>24</v>
      </c>
      <c r="D432" t="s">
        <v>44</v>
      </c>
      <c r="E432">
        <v>3</v>
      </c>
      <c r="F432" s="2">
        <v>76.069999999999993</v>
      </c>
      <c r="G432" s="1">
        <v>45208</v>
      </c>
      <c r="H432" s="24">
        <v>45223</v>
      </c>
      <c r="I432" t="s">
        <v>20</v>
      </c>
      <c r="J432" s="2">
        <v>228.20999999999998</v>
      </c>
      <c r="K432" t="s">
        <v>136</v>
      </c>
      <c r="L432">
        <v>12</v>
      </c>
      <c r="M432" t="s">
        <v>17</v>
      </c>
      <c r="N432" t="s">
        <v>86</v>
      </c>
      <c r="O432">
        <f t="shared" si="6"/>
        <v>2023</v>
      </c>
      <c r="P432" s="20">
        <v>45208</v>
      </c>
    </row>
    <row r="433" spans="1:16" x14ac:dyDescent="0.3">
      <c r="A433" t="s">
        <v>569</v>
      </c>
      <c r="B433" t="s">
        <v>1154</v>
      </c>
      <c r="C433" t="s">
        <v>24</v>
      </c>
      <c r="D433" t="s">
        <v>51</v>
      </c>
      <c r="E433">
        <v>8</v>
      </c>
      <c r="F433" s="2">
        <v>21.99</v>
      </c>
      <c r="G433" s="1">
        <v>44944</v>
      </c>
      <c r="H433" s="24">
        <v>44959</v>
      </c>
      <c r="I433" t="s">
        <v>12</v>
      </c>
      <c r="J433" s="2">
        <v>175.92</v>
      </c>
      <c r="K433" t="s">
        <v>1144</v>
      </c>
      <c r="L433">
        <v>16</v>
      </c>
      <c r="M433" t="s">
        <v>30</v>
      </c>
      <c r="N433" t="s">
        <v>88</v>
      </c>
      <c r="O433">
        <f t="shared" si="6"/>
        <v>2023</v>
      </c>
      <c r="P433" s="20">
        <v>44944</v>
      </c>
    </row>
    <row r="434" spans="1:16" x14ac:dyDescent="0.3">
      <c r="A434" t="s">
        <v>570</v>
      </c>
      <c r="B434" t="s">
        <v>1156</v>
      </c>
      <c r="C434" t="s">
        <v>24</v>
      </c>
      <c r="D434" t="s">
        <v>38</v>
      </c>
      <c r="E434">
        <v>1</v>
      </c>
      <c r="F434" s="2">
        <v>3.51</v>
      </c>
      <c r="G434" s="1">
        <v>45256</v>
      </c>
      <c r="H434" s="24">
        <v>45291</v>
      </c>
      <c r="I434" t="s">
        <v>12</v>
      </c>
      <c r="J434" s="2">
        <v>3.51</v>
      </c>
      <c r="K434" t="s">
        <v>1144</v>
      </c>
      <c r="L434">
        <v>15</v>
      </c>
      <c r="M434" t="s">
        <v>28</v>
      </c>
      <c r="N434" t="s">
        <v>107</v>
      </c>
      <c r="O434">
        <f t="shared" si="6"/>
        <v>2023</v>
      </c>
      <c r="P434" s="20">
        <v>45256</v>
      </c>
    </row>
    <row r="435" spans="1:16" x14ac:dyDescent="0.3">
      <c r="A435" t="s">
        <v>571</v>
      </c>
      <c r="B435" t="s">
        <v>1149</v>
      </c>
      <c r="C435" t="s">
        <v>15</v>
      </c>
      <c r="D435" t="s">
        <v>25</v>
      </c>
      <c r="E435">
        <v>5</v>
      </c>
      <c r="F435" s="2">
        <v>0.76</v>
      </c>
      <c r="G435" s="1">
        <v>45353</v>
      </c>
      <c r="H435" s="24">
        <v>45389</v>
      </c>
      <c r="I435" t="s">
        <v>20</v>
      </c>
      <c r="J435" s="2">
        <v>3.8</v>
      </c>
      <c r="K435" t="s">
        <v>1144</v>
      </c>
      <c r="L435">
        <v>2</v>
      </c>
      <c r="M435" t="s">
        <v>22</v>
      </c>
      <c r="N435" t="s">
        <v>107</v>
      </c>
      <c r="O435">
        <f t="shared" si="6"/>
        <v>2024</v>
      </c>
      <c r="P435" s="20">
        <v>45353</v>
      </c>
    </row>
    <row r="436" spans="1:16" x14ac:dyDescent="0.3">
      <c r="A436" t="s">
        <v>572</v>
      </c>
      <c r="B436" t="s">
        <v>1149</v>
      </c>
      <c r="C436" t="s">
        <v>19</v>
      </c>
      <c r="D436" t="s">
        <v>38</v>
      </c>
      <c r="E436">
        <v>1</v>
      </c>
      <c r="F436" s="2">
        <v>3.51</v>
      </c>
      <c r="G436" s="1">
        <v>45625</v>
      </c>
      <c r="H436" s="24">
        <v>45663</v>
      </c>
      <c r="I436" t="s">
        <v>12</v>
      </c>
      <c r="J436" s="2">
        <v>3.51</v>
      </c>
      <c r="K436" t="s">
        <v>1144</v>
      </c>
      <c r="L436">
        <v>3</v>
      </c>
      <c r="M436" t="s">
        <v>40</v>
      </c>
      <c r="N436" t="s">
        <v>129</v>
      </c>
      <c r="O436">
        <f t="shared" si="6"/>
        <v>2024</v>
      </c>
      <c r="P436" s="20">
        <v>45625</v>
      </c>
    </row>
    <row r="437" spans="1:16" x14ac:dyDescent="0.3">
      <c r="A437" t="s">
        <v>573</v>
      </c>
      <c r="B437" t="s">
        <v>1149</v>
      </c>
      <c r="C437" t="s">
        <v>19</v>
      </c>
      <c r="D437" t="s">
        <v>11</v>
      </c>
      <c r="E437">
        <v>1</v>
      </c>
      <c r="F437" s="2">
        <v>226.86</v>
      </c>
      <c r="G437" s="1">
        <v>45231</v>
      </c>
      <c r="H437" s="24">
        <v>45267</v>
      </c>
      <c r="I437" t="s">
        <v>12</v>
      </c>
      <c r="J437" s="2">
        <v>226.86</v>
      </c>
      <c r="K437" t="s">
        <v>136</v>
      </c>
      <c r="L437">
        <v>7</v>
      </c>
      <c r="M437" t="s">
        <v>35</v>
      </c>
      <c r="N437" t="s">
        <v>36</v>
      </c>
      <c r="O437">
        <f t="shared" si="6"/>
        <v>2023</v>
      </c>
      <c r="P437" s="20">
        <v>45231</v>
      </c>
    </row>
    <row r="438" spans="1:16" x14ac:dyDescent="0.3">
      <c r="A438" t="s">
        <v>574</v>
      </c>
      <c r="B438" t="s">
        <v>1150</v>
      </c>
      <c r="C438" t="s">
        <v>24</v>
      </c>
      <c r="D438" t="s">
        <v>11</v>
      </c>
      <c r="E438">
        <v>10</v>
      </c>
      <c r="F438" s="2">
        <v>226.86</v>
      </c>
      <c r="G438" s="1">
        <v>45587</v>
      </c>
      <c r="H438" s="24">
        <v>45610</v>
      </c>
      <c r="I438" t="s">
        <v>12</v>
      </c>
      <c r="J438" s="2">
        <v>2268.6000000000004</v>
      </c>
      <c r="K438" t="s">
        <v>136</v>
      </c>
      <c r="L438">
        <v>15</v>
      </c>
      <c r="M438" t="s">
        <v>52</v>
      </c>
      <c r="N438" t="s">
        <v>90</v>
      </c>
      <c r="O438">
        <f t="shared" si="6"/>
        <v>2024</v>
      </c>
      <c r="P438" s="20">
        <v>45587</v>
      </c>
    </row>
    <row r="439" spans="1:16" x14ac:dyDescent="0.3">
      <c r="A439" t="s">
        <v>575</v>
      </c>
      <c r="B439" t="s">
        <v>1150</v>
      </c>
      <c r="C439" t="s">
        <v>24</v>
      </c>
      <c r="D439" t="s">
        <v>51</v>
      </c>
      <c r="E439">
        <v>1</v>
      </c>
      <c r="F439" s="2">
        <v>21.99</v>
      </c>
      <c r="G439" s="1">
        <v>44964</v>
      </c>
      <c r="H439" s="24">
        <v>44998</v>
      </c>
      <c r="I439" t="s">
        <v>20</v>
      </c>
      <c r="J439" s="2">
        <v>21.99</v>
      </c>
      <c r="K439" t="s">
        <v>1144</v>
      </c>
      <c r="L439">
        <v>11</v>
      </c>
      <c r="M439" t="s">
        <v>48</v>
      </c>
      <c r="N439" t="s">
        <v>59</v>
      </c>
      <c r="O439">
        <f t="shared" si="6"/>
        <v>2023</v>
      </c>
      <c r="P439" s="20">
        <v>44964</v>
      </c>
    </row>
    <row r="440" spans="1:16" x14ac:dyDescent="0.3">
      <c r="A440" t="s">
        <v>576</v>
      </c>
      <c r="B440" t="s">
        <v>1149</v>
      </c>
      <c r="C440" t="s">
        <v>15</v>
      </c>
      <c r="D440" t="s">
        <v>11</v>
      </c>
      <c r="E440">
        <v>8</v>
      </c>
      <c r="F440" s="2">
        <v>226.86</v>
      </c>
      <c r="G440" s="1">
        <v>45946</v>
      </c>
      <c r="H440" s="24">
        <v>45980</v>
      </c>
      <c r="I440" t="s">
        <v>12</v>
      </c>
      <c r="J440" s="2">
        <v>1814.88</v>
      </c>
      <c r="K440" t="s">
        <v>136</v>
      </c>
      <c r="L440">
        <v>3</v>
      </c>
      <c r="M440" t="s">
        <v>40</v>
      </c>
      <c r="N440" t="s">
        <v>70</v>
      </c>
      <c r="O440">
        <f t="shared" si="6"/>
        <v>2025</v>
      </c>
      <c r="P440" s="20">
        <v>45946</v>
      </c>
    </row>
    <row r="441" spans="1:16" x14ac:dyDescent="0.3">
      <c r="A441" t="s">
        <v>577</v>
      </c>
      <c r="B441" t="s">
        <v>1152</v>
      </c>
      <c r="C441" t="s">
        <v>24</v>
      </c>
      <c r="D441" t="s">
        <v>32</v>
      </c>
      <c r="E441">
        <v>7</v>
      </c>
      <c r="F441" s="2">
        <v>35.380000000000003</v>
      </c>
      <c r="G441" s="1">
        <v>45655</v>
      </c>
      <c r="H441" s="24">
        <v>45672</v>
      </c>
      <c r="I441" t="s">
        <v>20</v>
      </c>
      <c r="J441" s="2">
        <v>247.66000000000003</v>
      </c>
      <c r="K441" t="s">
        <v>136</v>
      </c>
      <c r="L441">
        <v>14</v>
      </c>
      <c r="M441" t="s">
        <v>48</v>
      </c>
      <c r="N441" t="s">
        <v>126</v>
      </c>
      <c r="O441">
        <f t="shared" si="6"/>
        <v>2024</v>
      </c>
      <c r="P441" s="20">
        <v>45655</v>
      </c>
    </row>
    <row r="442" spans="1:16" x14ac:dyDescent="0.3">
      <c r="A442" t="s">
        <v>578</v>
      </c>
      <c r="B442" t="s">
        <v>1150</v>
      </c>
      <c r="C442" t="s">
        <v>24</v>
      </c>
      <c r="D442" t="s">
        <v>25</v>
      </c>
      <c r="E442">
        <v>7</v>
      </c>
      <c r="F442" s="2">
        <v>0.76</v>
      </c>
      <c r="G442" s="1">
        <v>45546</v>
      </c>
      <c r="H442" s="24">
        <v>45563</v>
      </c>
      <c r="I442" t="s">
        <v>20</v>
      </c>
      <c r="J442" s="2">
        <v>5.32</v>
      </c>
      <c r="K442" t="s">
        <v>1144</v>
      </c>
      <c r="L442">
        <v>13</v>
      </c>
      <c r="M442" t="s">
        <v>30</v>
      </c>
      <c r="N442" t="s">
        <v>77</v>
      </c>
      <c r="O442">
        <f t="shared" si="6"/>
        <v>2024</v>
      </c>
      <c r="P442" s="20">
        <v>45546</v>
      </c>
    </row>
    <row r="443" spans="1:16" x14ac:dyDescent="0.3">
      <c r="A443" t="s">
        <v>579</v>
      </c>
      <c r="B443" t="s">
        <v>1149</v>
      </c>
      <c r="C443" t="s">
        <v>19</v>
      </c>
      <c r="D443" t="s">
        <v>16</v>
      </c>
      <c r="E443">
        <v>8</v>
      </c>
      <c r="F443" s="2">
        <v>177.37</v>
      </c>
      <c r="G443" s="1">
        <v>45291</v>
      </c>
      <c r="H443" s="24">
        <v>45333</v>
      </c>
      <c r="I443" t="s">
        <v>20</v>
      </c>
      <c r="J443" s="2">
        <v>1418.96</v>
      </c>
      <c r="K443" t="s">
        <v>1143</v>
      </c>
      <c r="L443">
        <v>8</v>
      </c>
      <c r="M443" t="s">
        <v>13</v>
      </c>
      <c r="N443" t="s">
        <v>33</v>
      </c>
      <c r="O443">
        <f t="shared" si="6"/>
        <v>2023</v>
      </c>
      <c r="P443" s="20">
        <v>45291</v>
      </c>
    </row>
    <row r="444" spans="1:16" x14ac:dyDescent="0.3">
      <c r="A444" t="s">
        <v>580</v>
      </c>
      <c r="B444" t="s">
        <v>1149</v>
      </c>
      <c r="C444" t="s">
        <v>19</v>
      </c>
      <c r="D444" t="s">
        <v>11</v>
      </c>
      <c r="E444">
        <v>7</v>
      </c>
      <c r="F444" s="2">
        <v>226.86</v>
      </c>
      <c r="G444" s="1">
        <v>45448</v>
      </c>
      <c r="H444" s="24">
        <v>45487</v>
      </c>
      <c r="I444" t="s">
        <v>20</v>
      </c>
      <c r="J444" s="2">
        <v>1588.02</v>
      </c>
      <c r="K444" t="s">
        <v>136</v>
      </c>
      <c r="L444">
        <v>3</v>
      </c>
      <c r="M444" t="s">
        <v>30</v>
      </c>
      <c r="N444" t="s">
        <v>88</v>
      </c>
      <c r="O444">
        <f t="shared" si="6"/>
        <v>2024</v>
      </c>
      <c r="P444" s="20">
        <v>45448</v>
      </c>
    </row>
    <row r="445" spans="1:16" x14ac:dyDescent="0.3">
      <c r="A445" t="s">
        <v>581</v>
      </c>
      <c r="B445" t="s">
        <v>1156</v>
      </c>
      <c r="C445" t="s">
        <v>24</v>
      </c>
      <c r="D445" t="s">
        <v>65</v>
      </c>
      <c r="E445">
        <v>1</v>
      </c>
      <c r="F445" s="2">
        <v>35.93</v>
      </c>
      <c r="G445" s="1">
        <v>45582</v>
      </c>
      <c r="H445" s="24">
        <v>45618</v>
      </c>
      <c r="I445" t="s">
        <v>20</v>
      </c>
      <c r="J445" s="2">
        <v>35.93</v>
      </c>
      <c r="K445" t="s">
        <v>136</v>
      </c>
      <c r="L445">
        <v>6</v>
      </c>
      <c r="M445" t="s">
        <v>48</v>
      </c>
      <c r="N445" t="s">
        <v>91</v>
      </c>
      <c r="O445">
        <f t="shared" si="6"/>
        <v>2024</v>
      </c>
      <c r="P445" s="20">
        <v>45582</v>
      </c>
    </row>
    <row r="446" spans="1:16" x14ac:dyDescent="0.3">
      <c r="A446" t="s">
        <v>582</v>
      </c>
      <c r="B446" t="s">
        <v>1157</v>
      </c>
      <c r="C446" t="s">
        <v>10</v>
      </c>
      <c r="D446" t="s">
        <v>32</v>
      </c>
      <c r="E446">
        <v>6</v>
      </c>
      <c r="F446" s="2">
        <v>35.380000000000003</v>
      </c>
      <c r="G446" s="1">
        <v>44928</v>
      </c>
      <c r="H446" s="24">
        <v>44972</v>
      </c>
      <c r="I446" t="s">
        <v>20</v>
      </c>
      <c r="J446" s="2">
        <v>212.28000000000003</v>
      </c>
      <c r="K446" t="s">
        <v>136</v>
      </c>
      <c r="L446">
        <v>3</v>
      </c>
      <c r="M446" t="s">
        <v>13</v>
      </c>
      <c r="N446" t="s">
        <v>26</v>
      </c>
      <c r="O446">
        <f t="shared" si="6"/>
        <v>2023</v>
      </c>
      <c r="P446" s="20">
        <v>44928</v>
      </c>
    </row>
    <row r="447" spans="1:16" x14ac:dyDescent="0.3">
      <c r="A447" t="s">
        <v>583</v>
      </c>
      <c r="B447" t="s">
        <v>1156</v>
      </c>
      <c r="C447" t="s">
        <v>24</v>
      </c>
      <c r="D447" t="s">
        <v>11</v>
      </c>
      <c r="E447">
        <v>5</v>
      </c>
      <c r="F447" s="2">
        <v>226.86</v>
      </c>
      <c r="G447" s="1">
        <v>45362</v>
      </c>
      <c r="H447" s="24">
        <v>45384</v>
      </c>
      <c r="I447" t="s">
        <v>12</v>
      </c>
      <c r="J447" s="2">
        <v>1134.3000000000002</v>
      </c>
      <c r="K447" t="s">
        <v>136</v>
      </c>
      <c r="L447">
        <v>8</v>
      </c>
      <c r="M447" t="s">
        <v>22</v>
      </c>
      <c r="N447" t="s">
        <v>101</v>
      </c>
      <c r="O447">
        <f t="shared" si="6"/>
        <v>2024</v>
      </c>
      <c r="P447" s="20">
        <v>45362</v>
      </c>
    </row>
    <row r="448" spans="1:16" x14ac:dyDescent="0.3">
      <c r="A448" t="s">
        <v>584</v>
      </c>
      <c r="B448" t="s">
        <v>1151</v>
      </c>
      <c r="C448" t="s">
        <v>24</v>
      </c>
      <c r="D448" t="s">
        <v>38</v>
      </c>
      <c r="E448">
        <v>9</v>
      </c>
      <c r="F448" s="2">
        <v>3.51</v>
      </c>
      <c r="G448" s="1">
        <v>45173</v>
      </c>
      <c r="H448" s="24">
        <v>45206</v>
      </c>
      <c r="I448" t="s">
        <v>12</v>
      </c>
      <c r="J448" s="2">
        <v>31.589999999999996</v>
      </c>
      <c r="K448" t="s">
        <v>1144</v>
      </c>
      <c r="L448">
        <v>4</v>
      </c>
      <c r="M448" t="s">
        <v>52</v>
      </c>
      <c r="N448" t="s">
        <v>53</v>
      </c>
      <c r="O448">
        <f t="shared" si="6"/>
        <v>2023</v>
      </c>
      <c r="P448" s="20">
        <v>45173</v>
      </c>
    </row>
    <row r="449" spans="1:16" x14ac:dyDescent="0.3">
      <c r="A449" t="s">
        <v>585</v>
      </c>
      <c r="B449" t="s">
        <v>1155</v>
      </c>
      <c r="C449" t="s">
        <v>10</v>
      </c>
      <c r="D449" t="s">
        <v>38</v>
      </c>
      <c r="E449">
        <v>10</v>
      </c>
      <c r="F449" s="2">
        <v>3.51</v>
      </c>
      <c r="G449" s="1">
        <v>45281</v>
      </c>
      <c r="H449" s="24">
        <v>45320</v>
      </c>
      <c r="I449" t="s">
        <v>12</v>
      </c>
      <c r="J449" s="2">
        <v>35.099999999999994</v>
      </c>
      <c r="K449" t="s">
        <v>1144</v>
      </c>
      <c r="L449">
        <v>2</v>
      </c>
      <c r="M449" t="s">
        <v>30</v>
      </c>
      <c r="N449" t="s">
        <v>31</v>
      </c>
      <c r="O449">
        <f t="shared" si="6"/>
        <v>2023</v>
      </c>
      <c r="P449" s="20">
        <v>45281</v>
      </c>
    </row>
    <row r="450" spans="1:16" x14ac:dyDescent="0.3">
      <c r="A450" t="s">
        <v>586</v>
      </c>
      <c r="B450" t="s">
        <v>1154</v>
      </c>
      <c r="C450" t="s">
        <v>24</v>
      </c>
      <c r="D450" t="s">
        <v>11</v>
      </c>
      <c r="E450">
        <v>2</v>
      </c>
      <c r="F450" s="2">
        <v>226.86</v>
      </c>
      <c r="G450" s="1">
        <v>45115</v>
      </c>
      <c r="H450" s="24">
        <v>45137</v>
      </c>
      <c r="I450" t="s">
        <v>20</v>
      </c>
      <c r="J450" s="2">
        <v>453.72</v>
      </c>
      <c r="K450" t="s">
        <v>136</v>
      </c>
      <c r="L450">
        <v>6</v>
      </c>
      <c r="M450" t="s">
        <v>13</v>
      </c>
      <c r="N450" t="s">
        <v>84</v>
      </c>
      <c r="O450">
        <f t="shared" si="6"/>
        <v>2023</v>
      </c>
      <c r="P450" s="20">
        <v>45115</v>
      </c>
    </row>
    <row r="451" spans="1:16" x14ac:dyDescent="0.3">
      <c r="A451" t="s">
        <v>587</v>
      </c>
      <c r="B451" t="s">
        <v>1152</v>
      </c>
      <c r="C451" t="s">
        <v>24</v>
      </c>
      <c r="D451" t="s">
        <v>25</v>
      </c>
      <c r="E451">
        <v>4</v>
      </c>
      <c r="F451" s="2">
        <v>0.76</v>
      </c>
      <c r="G451" s="1">
        <v>45929</v>
      </c>
      <c r="H451" s="24">
        <v>45973</v>
      </c>
      <c r="I451" t="s">
        <v>12</v>
      </c>
      <c r="J451" s="2">
        <v>3.04</v>
      </c>
      <c r="K451" t="s">
        <v>1144</v>
      </c>
      <c r="L451">
        <v>16</v>
      </c>
      <c r="M451" t="s">
        <v>52</v>
      </c>
      <c r="N451" t="s">
        <v>133</v>
      </c>
      <c r="O451">
        <f t="shared" ref="O451:O514" si="7">YEAR(G451)</f>
        <v>2025</v>
      </c>
      <c r="P451" s="20">
        <v>45929</v>
      </c>
    </row>
    <row r="452" spans="1:16" x14ac:dyDescent="0.3">
      <c r="A452" t="s">
        <v>588</v>
      </c>
      <c r="B452" t="s">
        <v>1152</v>
      </c>
      <c r="C452" t="s">
        <v>24</v>
      </c>
      <c r="D452" t="s">
        <v>25</v>
      </c>
      <c r="E452">
        <v>10</v>
      </c>
      <c r="F452" s="2">
        <v>0.76</v>
      </c>
      <c r="G452" s="1">
        <v>45380</v>
      </c>
      <c r="H452" s="24">
        <v>45405</v>
      </c>
      <c r="I452" t="s">
        <v>20</v>
      </c>
      <c r="J452" s="2">
        <v>7.6</v>
      </c>
      <c r="K452" t="s">
        <v>1144</v>
      </c>
      <c r="L452">
        <v>1</v>
      </c>
      <c r="M452" t="s">
        <v>35</v>
      </c>
      <c r="N452" t="s">
        <v>95</v>
      </c>
      <c r="O452">
        <f t="shared" si="7"/>
        <v>2024</v>
      </c>
      <c r="P452" s="20">
        <v>45380</v>
      </c>
    </row>
    <row r="453" spans="1:16" x14ac:dyDescent="0.3">
      <c r="A453" t="s">
        <v>589</v>
      </c>
      <c r="B453" t="s">
        <v>1153</v>
      </c>
      <c r="C453" t="s">
        <v>19</v>
      </c>
      <c r="D453" t="s">
        <v>16</v>
      </c>
      <c r="E453">
        <v>9</v>
      </c>
      <c r="F453" s="2">
        <v>177.37</v>
      </c>
      <c r="G453" s="1">
        <v>45982</v>
      </c>
      <c r="H453" s="24">
        <v>45998</v>
      </c>
      <c r="I453" t="s">
        <v>20</v>
      </c>
      <c r="J453" s="2">
        <v>1596.33</v>
      </c>
      <c r="K453" t="s">
        <v>1143</v>
      </c>
      <c r="L453">
        <v>10</v>
      </c>
      <c r="M453" t="s">
        <v>40</v>
      </c>
      <c r="N453" t="s">
        <v>124</v>
      </c>
      <c r="O453">
        <f t="shared" si="7"/>
        <v>2025</v>
      </c>
      <c r="P453" s="20">
        <v>45982</v>
      </c>
    </row>
    <row r="454" spans="1:16" x14ac:dyDescent="0.3">
      <c r="A454" t="s">
        <v>590</v>
      </c>
      <c r="B454" t="s">
        <v>1155</v>
      </c>
      <c r="C454" t="s">
        <v>10</v>
      </c>
      <c r="D454" t="s">
        <v>38</v>
      </c>
      <c r="E454">
        <v>9</v>
      </c>
      <c r="F454" s="2">
        <v>3.51</v>
      </c>
      <c r="G454" s="1">
        <v>45231</v>
      </c>
      <c r="H454" s="24">
        <v>45267</v>
      </c>
      <c r="I454" t="s">
        <v>12</v>
      </c>
      <c r="J454" s="2">
        <v>31.589999999999996</v>
      </c>
      <c r="K454" t="s">
        <v>1144</v>
      </c>
      <c r="L454">
        <v>7</v>
      </c>
      <c r="M454" t="s">
        <v>35</v>
      </c>
      <c r="N454" t="s">
        <v>127</v>
      </c>
      <c r="O454">
        <f t="shared" si="7"/>
        <v>2023</v>
      </c>
      <c r="P454" s="20">
        <v>45231</v>
      </c>
    </row>
    <row r="455" spans="1:16" x14ac:dyDescent="0.3">
      <c r="A455" t="s">
        <v>591</v>
      </c>
      <c r="B455" t="s">
        <v>1149</v>
      </c>
      <c r="C455" t="s">
        <v>19</v>
      </c>
      <c r="D455" t="s">
        <v>32</v>
      </c>
      <c r="E455">
        <v>3</v>
      </c>
      <c r="F455" s="2">
        <v>35.380000000000003</v>
      </c>
      <c r="G455" s="1">
        <v>45090</v>
      </c>
      <c r="H455" s="24">
        <v>45114</v>
      </c>
      <c r="I455" t="s">
        <v>20</v>
      </c>
      <c r="J455" s="2">
        <v>106.14000000000001</v>
      </c>
      <c r="K455" t="s">
        <v>136</v>
      </c>
      <c r="L455">
        <v>1</v>
      </c>
      <c r="M455" t="s">
        <v>30</v>
      </c>
      <c r="N455" t="s">
        <v>88</v>
      </c>
      <c r="O455">
        <f t="shared" si="7"/>
        <v>2023</v>
      </c>
      <c r="P455" s="20">
        <v>45090</v>
      </c>
    </row>
    <row r="456" spans="1:16" x14ac:dyDescent="0.3">
      <c r="A456" t="s">
        <v>592</v>
      </c>
      <c r="B456" t="s">
        <v>1154</v>
      </c>
      <c r="C456" t="s">
        <v>10</v>
      </c>
      <c r="D456" t="s">
        <v>51</v>
      </c>
      <c r="E456">
        <v>6</v>
      </c>
      <c r="F456" s="2">
        <v>21.99</v>
      </c>
      <c r="G456" s="1">
        <v>45914</v>
      </c>
      <c r="H456" s="24">
        <v>45946</v>
      </c>
      <c r="I456" t="s">
        <v>12</v>
      </c>
      <c r="J456" s="2">
        <v>131.94</v>
      </c>
      <c r="K456" t="s">
        <v>1144</v>
      </c>
      <c r="L456">
        <v>10</v>
      </c>
      <c r="M456" t="s">
        <v>35</v>
      </c>
      <c r="N456" t="s">
        <v>116</v>
      </c>
      <c r="O456">
        <f t="shared" si="7"/>
        <v>2025</v>
      </c>
      <c r="P456" s="20">
        <v>45914</v>
      </c>
    </row>
    <row r="457" spans="1:16" x14ac:dyDescent="0.3">
      <c r="A457" t="s">
        <v>593</v>
      </c>
      <c r="B457" t="s">
        <v>1158</v>
      </c>
      <c r="C457" t="s">
        <v>15</v>
      </c>
      <c r="D457" t="s">
        <v>25</v>
      </c>
      <c r="E457">
        <v>4</v>
      </c>
      <c r="F457" s="2">
        <v>0.76</v>
      </c>
      <c r="G457" s="1">
        <v>45684</v>
      </c>
      <c r="H457" s="24">
        <v>45728</v>
      </c>
      <c r="I457" t="s">
        <v>12</v>
      </c>
      <c r="J457" s="2">
        <v>3.04</v>
      </c>
      <c r="K457" t="s">
        <v>1144</v>
      </c>
      <c r="L457">
        <v>5</v>
      </c>
      <c r="M457" t="s">
        <v>80</v>
      </c>
      <c r="N457" t="s">
        <v>94</v>
      </c>
      <c r="O457">
        <f t="shared" si="7"/>
        <v>2025</v>
      </c>
      <c r="P457" s="20">
        <v>45684</v>
      </c>
    </row>
    <row r="458" spans="1:16" x14ac:dyDescent="0.3">
      <c r="A458" t="s">
        <v>594</v>
      </c>
      <c r="B458" t="s">
        <v>1149</v>
      </c>
      <c r="C458" t="s">
        <v>15</v>
      </c>
      <c r="D458" t="s">
        <v>38</v>
      </c>
      <c r="E458">
        <v>4</v>
      </c>
      <c r="F458" s="2">
        <v>3.51</v>
      </c>
      <c r="G458" s="1">
        <v>45232</v>
      </c>
      <c r="H458" s="24">
        <v>45260</v>
      </c>
      <c r="I458" t="s">
        <v>12</v>
      </c>
      <c r="J458" s="2">
        <v>14.04</v>
      </c>
      <c r="K458" t="s">
        <v>1144</v>
      </c>
      <c r="L458">
        <v>0</v>
      </c>
      <c r="M458" t="s">
        <v>80</v>
      </c>
      <c r="N458" t="s">
        <v>110</v>
      </c>
      <c r="O458">
        <f t="shared" si="7"/>
        <v>2023</v>
      </c>
      <c r="P458" s="20">
        <v>45232</v>
      </c>
    </row>
    <row r="459" spans="1:16" x14ac:dyDescent="0.3">
      <c r="A459" t="s">
        <v>595</v>
      </c>
      <c r="B459" t="s">
        <v>1154</v>
      </c>
      <c r="C459" t="s">
        <v>10</v>
      </c>
      <c r="D459" t="s">
        <v>32</v>
      </c>
      <c r="E459">
        <v>10</v>
      </c>
      <c r="F459" s="2">
        <v>35.380000000000003</v>
      </c>
      <c r="G459" s="1">
        <v>45828</v>
      </c>
      <c r="H459" s="24">
        <v>45872</v>
      </c>
      <c r="I459" t="s">
        <v>12</v>
      </c>
      <c r="J459" s="2">
        <v>353.8</v>
      </c>
      <c r="K459" t="s">
        <v>136</v>
      </c>
      <c r="L459">
        <v>5</v>
      </c>
      <c r="M459" t="s">
        <v>80</v>
      </c>
      <c r="N459" t="s">
        <v>110</v>
      </c>
      <c r="O459">
        <f t="shared" si="7"/>
        <v>2025</v>
      </c>
      <c r="P459" s="20">
        <v>45828</v>
      </c>
    </row>
    <row r="460" spans="1:16" x14ac:dyDescent="0.3">
      <c r="A460" t="s">
        <v>596</v>
      </c>
      <c r="B460" t="s">
        <v>1151</v>
      </c>
      <c r="C460" t="s">
        <v>24</v>
      </c>
      <c r="D460" t="s">
        <v>11</v>
      </c>
      <c r="E460">
        <v>7</v>
      </c>
      <c r="F460" s="2">
        <v>226.86</v>
      </c>
      <c r="G460" s="1">
        <v>45403</v>
      </c>
      <c r="H460" s="24">
        <v>45446</v>
      </c>
      <c r="I460" t="s">
        <v>12</v>
      </c>
      <c r="J460" s="2">
        <v>1588.02</v>
      </c>
      <c r="K460" t="s">
        <v>136</v>
      </c>
      <c r="L460">
        <v>19</v>
      </c>
      <c r="M460" t="s">
        <v>28</v>
      </c>
      <c r="N460" t="s">
        <v>128</v>
      </c>
      <c r="O460">
        <f t="shared" si="7"/>
        <v>2024</v>
      </c>
      <c r="P460" s="20">
        <v>45403</v>
      </c>
    </row>
    <row r="461" spans="1:16" x14ac:dyDescent="0.3">
      <c r="A461" t="s">
        <v>597</v>
      </c>
      <c r="B461" t="s">
        <v>1149</v>
      </c>
      <c r="C461" t="s">
        <v>19</v>
      </c>
      <c r="D461" t="s">
        <v>34</v>
      </c>
      <c r="E461">
        <v>8</v>
      </c>
      <c r="F461" s="2">
        <v>113.3</v>
      </c>
      <c r="G461" s="1">
        <v>45088</v>
      </c>
      <c r="H461" s="24">
        <v>45106</v>
      </c>
      <c r="I461" t="s">
        <v>12</v>
      </c>
      <c r="J461" s="2">
        <v>906.4</v>
      </c>
      <c r="K461" t="s">
        <v>136</v>
      </c>
      <c r="L461">
        <v>17</v>
      </c>
      <c r="M461" t="s">
        <v>80</v>
      </c>
      <c r="N461" t="s">
        <v>105</v>
      </c>
      <c r="O461">
        <f t="shared" si="7"/>
        <v>2023</v>
      </c>
      <c r="P461" s="20">
        <v>45088</v>
      </c>
    </row>
    <row r="462" spans="1:16" x14ac:dyDescent="0.3">
      <c r="A462" t="s">
        <v>598</v>
      </c>
      <c r="B462" t="s">
        <v>1154</v>
      </c>
      <c r="C462" t="s">
        <v>10</v>
      </c>
      <c r="D462" t="s">
        <v>11</v>
      </c>
      <c r="E462">
        <v>10</v>
      </c>
      <c r="F462" s="2">
        <v>226.86</v>
      </c>
      <c r="G462" s="1">
        <v>45888</v>
      </c>
      <c r="H462" s="24">
        <v>45923</v>
      </c>
      <c r="I462" t="s">
        <v>20</v>
      </c>
      <c r="J462" s="2">
        <v>2268.6000000000004</v>
      </c>
      <c r="K462" t="s">
        <v>136</v>
      </c>
      <c r="L462">
        <v>16</v>
      </c>
      <c r="M462" t="s">
        <v>40</v>
      </c>
      <c r="N462" t="s">
        <v>124</v>
      </c>
      <c r="O462">
        <f t="shared" si="7"/>
        <v>2025</v>
      </c>
      <c r="P462" s="20">
        <v>45888</v>
      </c>
    </row>
    <row r="463" spans="1:16" x14ac:dyDescent="0.3">
      <c r="A463" t="s">
        <v>599</v>
      </c>
      <c r="B463" t="s">
        <v>1155</v>
      </c>
      <c r="C463" t="s">
        <v>10</v>
      </c>
      <c r="D463" t="s">
        <v>34</v>
      </c>
      <c r="E463">
        <v>5</v>
      </c>
      <c r="F463" s="2">
        <v>113.3</v>
      </c>
      <c r="G463" s="1">
        <v>45299</v>
      </c>
      <c r="H463" s="24">
        <v>45318</v>
      </c>
      <c r="I463" t="s">
        <v>12</v>
      </c>
      <c r="J463" s="2">
        <v>566.5</v>
      </c>
      <c r="K463" t="s">
        <v>136</v>
      </c>
      <c r="L463">
        <v>13</v>
      </c>
      <c r="M463" t="s">
        <v>17</v>
      </c>
      <c r="N463" t="s">
        <v>18</v>
      </c>
      <c r="O463">
        <f t="shared" si="7"/>
        <v>2024</v>
      </c>
      <c r="P463" s="20">
        <v>45299</v>
      </c>
    </row>
    <row r="464" spans="1:16" x14ac:dyDescent="0.3">
      <c r="A464" t="s">
        <v>600</v>
      </c>
      <c r="B464" t="s">
        <v>1154</v>
      </c>
      <c r="C464" t="s">
        <v>24</v>
      </c>
      <c r="D464" t="s">
        <v>11</v>
      </c>
      <c r="E464">
        <v>5</v>
      </c>
      <c r="F464" s="2">
        <v>226.86</v>
      </c>
      <c r="G464" s="1">
        <v>45536</v>
      </c>
      <c r="H464" s="24">
        <v>45560</v>
      </c>
      <c r="I464" t="s">
        <v>12</v>
      </c>
      <c r="J464" s="2">
        <v>1134.3000000000002</v>
      </c>
      <c r="K464" t="s">
        <v>136</v>
      </c>
      <c r="L464">
        <v>3</v>
      </c>
      <c r="M464" t="s">
        <v>35</v>
      </c>
      <c r="N464" t="s">
        <v>132</v>
      </c>
      <c r="O464">
        <f t="shared" si="7"/>
        <v>2024</v>
      </c>
      <c r="P464" s="20">
        <v>45536</v>
      </c>
    </row>
    <row r="465" spans="1:16" x14ac:dyDescent="0.3">
      <c r="A465" t="s">
        <v>601</v>
      </c>
      <c r="B465" t="s">
        <v>1152</v>
      </c>
      <c r="C465" t="s">
        <v>24</v>
      </c>
      <c r="D465" t="s">
        <v>16</v>
      </c>
      <c r="E465">
        <v>9</v>
      </c>
      <c r="F465" s="2">
        <v>177.37</v>
      </c>
      <c r="G465" s="1">
        <v>45123</v>
      </c>
      <c r="H465" s="24">
        <v>45165</v>
      </c>
      <c r="I465" t="s">
        <v>12</v>
      </c>
      <c r="J465" s="2">
        <v>1596.33</v>
      </c>
      <c r="K465" t="s">
        <v>1143</v>
      </c>
      <c r="L465">
        <v>0</v>
      </c>
      <c r="M465" t="s">
        <v>13</v>
      </c>
      <c r="N465" t="s">
        <v>113</v>
      </c>
      <c r="O465">
        <f t="shared" si="7"/>
        <v>2023</v>
      </c>
      <c r="P465" s="20">
        <v>45123</v>
      </c>
    </row>
    <row r="466" spans="1:16" x14ac:dyDescent="0.3">
      <c r="A466" t="s">
        <v>602</v>
      </c>
      <c r="B466" t="s">
        <v>1154</v>
      </c>
      <c r="C466" t="s">
        <v>24</v>
      </c>
      <c r="D466" t="s">
        <v>65</v>
      </c>
      <c r="E466">
        <v>8</v>
      </c>
      <c r="F466" s="2">
        <v>35.93</v>
      </c>
      <c r="G466" s="1">
        <v>45444</v>
      </c>
      <c r="H466" s="24">
        <v>45474</v>
      </c>
      <c r="I466" t="s">
        <v>20</v>
      </c>
      <c r="J466" s="2">
        <v>287.44</v>
      </c>
      <c r="K466" t="s">
        <v>136</v>
      </c>
      <c r="L466">
        <v>5</v>
      </c>
      <c r="M466" t="s">
        <v>80</v>
      </c>
      <c r="N466" t="s">
        <v>114</v>
      </c>
      <c r="O466">
        <f t="shared" si="7"/>
        <v>2024</v>
      </c>
      <c r="P466" s="20">
        <v>45444</v>
      </c>
    </row>
    <row r="467" spans="1:16" x14ac:dyDescent="0.3">
      <c r="A467" t="s">
        <v>603</v>
      </c>
      <c r="B467" t="s">
        <v>1151</v>
      </c>
      <c r="C467" t="s">
        <v>10</v>
      </c>
      <c r="D467" t="s">
        <v>51</v>
      </c>
      <c r="E467">
        <v>7</v>
      </c>
      <c r="F467" s="2">
        <v>21.99</v>
      </c>
      <c r="G467" s="1">
        <v>45036</v>
      </c>
      <c r="H467" s="24">
        <v>45076</v>
      </c>
      <c r="I467" t="s">
        <v>20</v>
      </c>
      <c r="J467" s="2">
        <v>153.92999999999998</v>
      </c>
      <c r="K467" t="s">
        <v>1144</v>
      </c>
      <c r="L467">
        <v>8</v>
      </c>
      <c r="M467" t="s">
        <v>80</v>
      </c>
      <c r="N467" t="s">
        <v>114</v>
      </c>
      <c r="O467">
        <f t="shared" si="7"/>
        <v>2023</v>
      </c>
      <c r="P467" s="20">
        <v>45036</v>
      </c>
    </row>
    <row r="468" spans="1:16" x14ac:dyDescent="0.3">
      <c r="A468" t="s">
        <v>604</v>
      </c>
      <c r="B468" t="s">
        <v>1151</v>
      </c>
      <c r="C468" t="s">
        <v>10</v>
      </c>
      <c r="D468" t="s">
        <v>65</v>
      </c>
      <c r="E468">
        <v>6</v>
      </c>
      <c r="F468" s="2">
        <v>35.93</v>
      </c>
      <c r="G468" s="1">
        <v>45125</v>
      </c>
      <c r="H468" s="24">
        <v>45163</v>
      </c>
      <c r="I468" t="s">
        <v>20</v>
      </c>
      <c r="J468" s="2">
        <v>215.57999999999998</v>
      </c>
      <c r="K468" t="s">
        <v>136</v>
      </c>
      <c r="L468">
        <v>11</v>
      </c>
      <c r="M468" t="s">
        <v>40</v>
      </c>
      <c r="N468" t="s">
        <v>124</v>
      </c>
      <c r="O468">
        <f t="shared" si="7"/>
        <v>2023</v>
      </c>
      <c r="P468" s="20">
        <v>45125</v>
      </c>
    </row>
    <row r="469" spans="1:16" x14ac:dyDescent="0.3">
      <c r="A469" t="s">
        <v>605</v>
      </c>
      <c r="B469" t="s">
        <v>1154</v>
      </c>
      <c r="C469" t="s">
        <v>10</v>
      </c>
      <c r="D469" t="s">
        <v>16</v>
      </c>
      <c r="E469">
        <v>1</v>
      </c>
      <c r="F469" s="2">
        <v>177.37</v>
      </c>
      <c r="G469" s="1">
        <v>45703</v>
      </c>
      <c r="H469" s="24">
        <v>45738</v>
      </c>
      <c r="I469" t="s">
        <v>12</v>
      </c>
      <c r="J469" s="2">
        <v>177.37</v>
      </c>
      <c r="K469" t="s">
        <v>1143</v>
      </c>
      <c r="L469">
        <v>14</v>
      </c>
      <c r="M469" t="s">
        <v>52</v>
      </c>
      <c r="N469" t="s">
        <v>130</v>
      </c>
      <c r="O469">
        <f t="shared" si="7"/>
        <v>2025</v>
      </c>
      <c r="P469" s="20">
        <v>45703</v>
      </c>
    </row>
    <row r="470" spans="1:16" x14ac:dyDescent="0.3">
      <c r="A470" t="s">
        <v>606</v>
      </c>
      <c r="B470" t="s">
        <v>1154</v>
      </c>
      <c r="C470" t="s">
        <v>10</v>
      </c>
      <c r="D470" t="s">
        <v>38</v>
      </c>
      <c r="E470">
        <v>10</v>
      </c>
      <c r="F470" s="2">
        <v>3.51</v>
      </c>
      <c r="G470" s="1">
        <v>45725</v>
      </c>
      <c r="H470" s="24">
        <v>45757</v>
      </c>
      <c r="I470" t="s">
        <v>20</v>
      </c>
      <c r="J470" s="2">
        <v>35.099999999999994</v>
      </c>
      <c r="K470" t="s">
        <v>1144</v>
      </c>
      <c r="L470">
        <v>18</v>
      </c>
      <c r="M470" t="s">
        <v>35</v>
      </c>
      <c r="N470" t="s">
        <v>82</v>
      </c>
      <c r="O470">
        <f t="shared" si="7"/>
        <v>2025</v>
      </c>
      <c r="P470" s="20">
        <v>45725</v>
      </c>
    </row>
    <row r="471" spans="1:16" x14ac:dyDescent="0.3">
      <c r="A471" t="s">
        <v>607</v>
      </c>
      <c r="B471" t="s">
        <v>1150</v>
      </c>
      <c r="C471" t="s">
        <v>24</v>
      </c>
      <c r="D471" t="s">
        <v>34</v>
      </c>
      <c r="E471">
        <v>4</v>
      </c>
      <c r="F471" s="2">
        <v>113.3</v>
      </c>
      <c r="G471" s="1">
        <v>45579</v>
      </c>
      <c r="H471" s="24">
        <v>45620</v>
      </c>
      <c r="I471" t="s">
        <v>20</v>
      </c>
      <c r="J471" s="2">
        <v>453.2</v>
      </c>
      <c r="K471" t="s">
        <v>136</v>
      </c>
      <c r="L471">
        <v>9</v>
      </c>
      <c r="M471" t="s">
        <v>52</v>
      </c>
      <c r="N471" t="s">
        <v>64</v>
      </c>
      <c r="O471">
        <f t="shared" si="7"/>
        <v>2024</v>
      </c>
      <c r="P471" s="20">
        <v>45579</v>
      </c>
    </row>
    <row r="472" spans="1:16" x14ac:dyDescent="0.3">
      <c r="A472" t="s">
        <v>608</v>
      </c>
      <c r="B472" t="s">
        <v>1155</v>
      </c>
      <c r="C472" t="s">
        <v>10</v>
      </c>
      <c r="D472" t="s">
        <v>34</v>
      </c>
      <c r="E472">
        <v>3</v>
      </c>
      <c r="F472" s="2">
        <v>113.3</v>
      </c>
      <c r="G472" s="1">
        <v>45045</v>
      </c>
      <c r="H472" s="24">
        <v>45090</v>
      </c>
      <c r="I472" t="s">
        <v>12</v>
      </c>
      <c r="J472" s="2">
        <v>339.9</v>
      </c>
      <c r="K472" t="s">
        <v>136</v>
      </c>
      <c r="L472">
        <v>13</v>
      </c>
      <c r="M472" t="s">
        <v>22</v>
      </c>
      <c r="N472" t="s">
        <v>117</v>
      </c>
      <c r="O472">
        <f t="shared" si="7"/>
        <v>2023</v>
      </c>
      <c r="P472" s="20">
        <v>45045</v>
      </c>
    </row>
    <row r="473" spans="1:16" x14ac:dyDescent="0.3">
      <c r="A473" t="s">
        <v>609</v>
      </c>
      <c r="B473" t="s">
        <v>1150</v>
      </c>
      <c r="C473" t="s">
        <v>24</v>
      </c>
      <c r="D473" t="s">
        <v>25</v>
      </c>
      <c r="E473">
        <v>7</v>
      </c>
      <c r="F473" s="2">
        <v>0.76</v>
      </c>
      <c r="G473" s="1">
        <v>45657</v>
      </c>
      <c r="H473" s="24">
        <v>45695</v>
      </c>
      <c r="I473" t="s">
        <v>12</v>
      </c>
      <c r="J473" s="2">
        <v>5.32</v>
      </c>
      <c r="K473" t="s">
        <v>1144</v>
      </c>
      <c r="L473">
        <v>1</v>
      </c>
      <c r="M473" t="s">
        <v>22</v>
      </c>
      <c r="N473" t="s">
        <v>134</v>
      </c>
      <c r="O473">
        <f t="shared" si="7"/>
        <v>2024</v>
      </c>
      <c r="P473" s="20">
        <v>45657</v>
      </c>
    </row>
    <row r="474" spans="1:16" x14ac:dyDescent="0.3">
      <c r="A474" t="s">
        <v>610</v>
      </c>
      <c r="B474" t="s">
        <v>1152</v>
      </c>
      <c r="C474" t="s">
        <v>24</v>
      </c>
      <c r="D474" t="s">
        <v>38</v>
      </c>
      <c r="E474">
        <v>6</v>
      </c>
      <c r="F474" s="2">
        <v>3.51</v>
      </c>
      <c r="G474" s="1">
        <v>45540</v>
      </c>
      <c r="H474" s="24">
        <v>45571</v>
      </c>
      <c r="I474" t="s">
        <v>20</v>
      </c>
      <c r="J474" s="2">
        <v>21.06</v>
      </c>
      <c r="K474" t="s">
        <v>1144</v>
      </c>
      <c r="L474">
        <v>4</v>
      </c>
      <c r="M474" t="s">
        <v>35</v>
      </c>
      <c r="N474" t="s">
        <v>95</v>
      </c>
      <c r="O474">
        <f t="shared" si="7"/>
        <v>2024</v>
      </c>
      <c r="P474" s="20">
        <v>45540</v>
      </c>
    </row>
    <row r="475" spans="1:16" x14ac:dyDescent="0.3">
      <c r="A475" t="s">
        <v>611</v>
      </c>
      <c r="B475" t="s">
        <v>1149</v>
      </c>
      <c r="C475" t="s">
        <v>15</v>
      </c>
      <c r="D475" t="s">
        <v>32</v>
      </c>
      <c r="E475">
        <v>7</v>
      </c>
      <c r="F475" s="2">
        <v>35.380000000000003</v>
      </c>
      <c r="G475" s="1">
        <v>45413</v>
      </c>
      <c r="H475" s="24">
        <v>45454</v>
      </c>
      <c r="I475" t="s">
        <v>12</v>
      </c>
      <c r="J475" s="2">
        <v>247.66000000000003</v>
      </c>
      <c r="K475" t="s">
        <v>136</v>
      </c>
      <c r="L475">
        <v>7</v>
      </c>
      <c r="M475" t="s">
        <v>22</v>
      </c>
      <c r="N475" t="s">
        <v>134</v>
      </c>
      <c r="O475">
        <f t="shared" si="7"/>
        <v>2024</v>
      </c>
      <c r="P475" s="20">
        <v>45413</v>
      </c>
    </row>
    <row r="476" spans="1:16" x14ac:dyDescent="0.3">
      <c r="A476" t="s">
        <v>612</v>
      </c>
      <c r="B476" t="s">
        <v>1154</v>
      </c>
      <c r="C476" t="s">
        <v>24</v>
      </c>
      <c r="D476" t="s">
        <v>65</v>
      </c>
      <c r="E476">
        <v>5</v>
      </c>
      <c r="F476" s="2">
        <v>35.93</v>
      </c>
      <c r="G476" s="1">
        <v>45438</v>
      </c>
      <c r="H476" s="24">
        <v>45455</v>
      </c>
      <c r="I476" t="s">
        <v>12</v>
      </c>
      <c r="J476" s="2">
        <v>179.65</v>
      </c>
      <c r="K476" t="s">
        <v>136</v>
      </c>
      <c r="L476">
        <v>11</v>
      </c>
      <c r="M476" t="s">
        <v>30</v>
      </c>
      <c r="N476" t="s">
        <v>122</v>
      </c>
      <c r="O476">
        <f t="shared" si="7"/>
        <v>2024</v>
      </c>
      <c r="P476" s="20">
        <v>45438</v>
      </c>
    </row>
    <row r="477" spans="1:16" x14ac:dyDescent="0.3">
      <c r="A477" t="s">
        <v>613</v>
      </c>
      <c r="B477" t="s">
        <v>1151</v>
      </c>
      <c r="C477" t="s">
        <v>10</v>
      </c>
      <c r="D477" t="s">
        <v>51</v>
      </c>
      <c r="E477">
        <v>8</v>
      </c>
      <c r="F477" s="2">
        <v>21.99</v>
      </c>
      <c r="G477" s="1">
        <v>44946</v>
      </c>
      <c r="H477" s="24">
        <v>44969</v>
      </c>
      <c r="I477" t="s">
        <v>12</v>
      </c>
      <c r="J477" s="2">
        <v>175.92</v>
      </c>
      <c r="K477" t="s">
        <v>1144</v>
      </c>
      <c r="L477">
        <v>2</v>
      </c>
      <c r="M477" t="s">
        <v>22</v>
      </c>
      <c r="N477" t="s">
        <v>117</v>
      </c>
      <c r="O477">
        <f t="shared" si="7"/>
        <v>2023</v>
      </c>
      <c r="P477" s="20">
        <v>44946</v>
      </c>
    </row>
    <row r="478" spans="1:16" x14ac:dyDescent="0.3">
      <c r="A478" t="s">
        <v>614</v>
      </c>
      <c r="B478" t="s">
        <v>1155</v>
      </c>
      <c r="C478" t="s">
        <v>10</v>
      </c>
      <c r="D478" t="s">
        <v>38</v>
      </c>
      <c r="E478">
        <v>1</v>
      </c>
      <c r="F478" s="2">
        <v>3.51</v>
      </c>
      <c r="G478" s="1">
        <v>45205</v>
      </c>
      <c r="H478" s="24">
        <v>45231</v>
      </c>
      <c r="I478" t="s">
        <v>12</v>
      </c>
      <c r="J478" s="2">
        <v>3.51</v>
      </c>
      <c r="K478" t="s">
        <v>1144</v>
      </c>
      <c r="L478">
        <v>4</v>
      </c>
      <c r="M478" t="s">
        <v>22</v>
      </c>
      <c r="N478" t="s">
        <v>101</v>
      </c>
      <c r="O478">
        <f t="shared" si="7"/>
        <v>2023</v>
      </c>
      <c r="P478" s="20">
        <v>45205</v>
      </c>
    </row>
    <row r="479" spans="1:16" x14ac:dyDescent="0.3">
      <c r="A479" t="s">
        <v>615</v>
      </c>
      <c r="B479" t="s">
        <v>1157</v>
      </c>
      <c r="C479" t="s">
        <v>10</v>
      </c>
      <c r="D479" t="s">
        <v>16</v>
      </c>
      <c r="E479">
        <v>2</v>
      </c>
      <c r="F479" s="2">
        <v>177.37</v>
      </c>
      <c r="G479" s="1">
        <v>45398</v>
      </c>
      <c r="H479" s="24">
        <v>45430</v>
      </c>
      <c r="I479" t="s">
        <v>20</v>
      </c>
      <c r="J479" s="2">
        <v>354.74</v>
      </c>
      <c r="K479" t="s">
        <v>1143</v>
      </c>
      <c r="L479">
        <v>19</v>
      </c>
      <c r="M479" t="s">
        <v>52</v>
      </c>
      <c r="N479" t="s">
        <v>104</v>
      </c>
      <c r="O479">
        <f t="shared" si="7"/>
        <v>2024</v>
      </c>
      <c r="P479" s="20">
        <v>45398</v>
      </c>
    </row>
    <row r="480" spans="1:16" x14ac:dyDescent="0.3">
      <c r="A480" t="s">
        <v>616</v>
      </c>
      <c r="B480" t="s">
        <v>1159</v>
      </c>
      <c r="C480" t="s">
        <v>24</v>
      </c>
      <c r="D480" t="s">
        <v>27</v>
      </c>
      <c r="E480">
        <v>7</v>
      </c>
      <c r="F480" s="2">
        <v>292.01</v>
      </c>
      <c r="G480" s="1">
        <v>45056</v>
      </c>
      <c r="H480" s="24">
        <v>45077</v>
      </c>
      <c r="I480" t="s">
        <v>20</v>
      </c>
      <c r="J480" s="2">
        <v>2044.07</v>
      </c>
      <c r="K480" t="s">
        <v>1143</v>
      </c>
      <c r="L480">
        <v>8</v>
      </c>
      <c r="M480" t="s">
        <v>80</v>
      </c>
      <c r="N480" t="s">
        <v>89</v>
      </c>
      <c r="O480">
        <f t="shared" si="7"/>
        <v>2023</v>
      </c>
      <c r="P480" s="20">
        <v>45056</v>
      </c>
    </row>
    <row r="481" spans="1:16" x14ac:dyDescent="0.3">
      <c r="A481" t="s">
        <v>617</v>
      </c>
      <c r="B481" t="s">
        <v>1149</v>
      </c>
      <c r="C481" t="s">
        <v>15</v>
      </c>
      <c r="D481" t="s">
        <v>65</v>
      </c>
      <c r="E481">
        <v>8</v>
      </c>
      <c r="F481" s="2">
        <v>35.93</v>
      </c>
      <c r="G481" s="1">
        <v>45802</v>
      </c>
      <c r="H481" s="24">
        <v>45828</v>
      </c>
      <c r="I481" t="s">
        <v>20</v>
      </c>
      <c r="J481" s="2">
        <v>287.44</v>
      </c>
      <c r="K481" t="s">
        <v>136</v>
      </c>
      <c r="L481">
        <v>11</v>
      </c>
      <c r="M481" t="s">
        <v>35</v>
      </c>
      <c r="N481" t="s">
        <v>127</v>
      </c>
      <c r="O481">
        <f t="shared" si="7"/>
        <v>2025</v>
      </c>
      <c r="P481" s="20">
        <v>45802</v>
      </c>
    </row>
    <row r="482" spans="1:16" x14ac:dyDescent="0.3">
      <c r="A482" t="s">
        <v>618</v>
      </c>
      <c r="B482" t="s">
        <v>1149</v>
      </c>
      <c r="C482" t="s">
        <v>15</v>
      </c>
      <c r="D482" t="s">
        <v>34</v>
      </c>
      <c r="E482">
        <v>1</v>
      </c>
      <c r="F482" s="2">
        <v>113.3</v>
      </c>
      <c r="G482" s="1">
        <v>45720</v>
      </c>
      <c r="H482" s="24">
        <v>45741</v>
      </c>
      <c r="I482" t="s">
        <v>12</v>
      </c>
      <c r="J482" s="2">
        <v>113.3</v>
      </c>
      <c r="K482" t="s">
        <v>136</v>
      </c>
      <c r="L482">
        <v>16</v>
      </c>
      <c r="M482" t="s">
        <v>30</v>
      </c>
      <c r="N482" t="s">
        <v>75</v>
      </c>
      <c r="O482">
        <f t="shared" si="7"/>
        <v>2025</v>
      </c>
      <c r="P482" s="20">
        <v>45720</v>
      </c>
    </row>
    <row r="483" spans="1:16" x14ac:dyDescent="0.3">
      <c r="A483" t="s">
        <v>619</v>
      </c>
      <c r="B483" t="s">
        <v>1158</v>
      </c>
      <c r="C483" t="s">
        <v>15</v>
      </c>
      <c r="D483" t="s">
        <v>44</v>
      </c>
      <c r="E483">
        <v>10</v>
      </c>
      <c r="F483" s="2">
        <v>76.069999999999993</v>
      </c>
      <c r="G483" s="1">
        <v>45483</v>
      </c>
      <c r="H483" s="24">
        <v>45528</v>
      </c>
      <c r="I483" t="s">
        <v>12</v>
      </c>
      <c r="J483" s="2">
        <v>760.69999999999993</v>
      </c>
      <c r="K483" t="s">
        <v>136</v>
      </c>
      <c r="L483">
        <v>7</v>
      </c>
      <c r="M483" t="s">
        <v>80</v>
      </c>
      <c r="N483" t="s">
        <v>87</v>
      </c>
      <c r="O483">
        <f t="shared" si="7"/>
        <v>2024</v>
      </c>
      <c r="P483" s="20">
        <v>45483</v>
      </c>
    </row>
    <row r="484" spans="1:16" x14ac:dyDescent="0.3">
      <c r="A484" t="s">
        <v>620</v>
      </c>
      <c r="B484" t="s">
        <v>1153</v>
      </c>
      <c r="C484" t="s">
        <v>19</v>
      </c>
      <c r="D484" t="s">
        <v>51</v>
      </c>
      <c r="E484">
        <v>5</v>
      </c>
      <c r="F484" s="2">
        <v>21.99</v>
      </c>
      <c r="G484" s="1">
        <v>45653</v>
      </c>
      <c r="H484" s="24">
        <v>45668</v>
      </c>
      <c r="I484" t="s">
        <v>20</v>
      </c>
      <c r="J484" s="2">
        <v>109.94999999999999</v>
      </c>
      <c r="K484" t="s">
        <v>1144</v>
      </c>
      <c r="L484">
        <v>13</v>
      </c>
      <c r="M484" t="s">
        <v>40</v>
      </c>
      <c r="N484" t="s">
        <v>108</v>
      </c>
      <c r="O484">
        <f t="shared" si="7"/>
        <v>2024</v>
      </c>
      <c r="P484" s="20">
        <v>45653</v>
      </c>
    </row>
    <row r="485" spans="1:16" x14ac:dyDescent="0.3">
      <c r="A485" t="s">
        <v>621</v>
      </c>
      <c r="B485" t="s">
        <v>1150</v>
      </c>
      <c r="C485" t="s">
        <v>24</v>
      </c>
      <c r="D485" t="s">
        <v>44</v>
      </c>
      <c r="E485">
        <v>6</v>
      </c>
      <c r="F485" s="2">
        <v>76.069999999999993</v>
      </c>
      <c r="G485" s="1">
        <v>45029</v>
      </c>
      <c r="H485" s="24">
        <v>45050</v>
      </c>
      <c r="I485" t="s">
        <v>12</v>
      </c>
      <c r="J485" s="2">
        <v>456.41999999999996</v>
      </c>
      <c r="K485" t="s">
        <v>136</v>
      </c>
      <c r="L485">
        <v>17</v>
      </c>
      <c r="M485" t="s">
        <v>40</v>
      </c>
      <c r="N485" t="s">
        <v>119</v>
      </c>
      <c r="O485">
        <f t="shared" si="7"/>
        <v>2023</v>
      </c>
      <c r="P485" s="20">
        <v>45029</v>
      </c>
    </row>
    <row r="486" spans="1:16" x14ac:dyDescent="0.3">
      <c r="A486" t="s">
        <v>622</v>
      </c>
      <c r="B486" t="s">
        <v>1150</v>
      </c>
      <c r="C486" t="s">
        <v>24</v>
      </c>
      <c r="D486" t="s">
        <v>32</v>
      </c>
      <c r="E486">
        <v>4</v>
      </c>
      <c r="F486" s="2">
        <v>35.380000000000003</v>
      </c>
      <c r="G486" s="1">
        <v>44994</v>
      </c>
      <c r="H486" s="24">
        <v>45011</v>
      </c>
      <c r="I486" t="s">
        <v>20</v>
      </c>
      <c r="J486" s="2">
        <v>141.52000000000001</v>
      </c>
      <c r="K486" t="s">
        <v>136</v>
      </c>
      <c r="L486">
        <v>2</v>
      </c>
      <c r="M486" t="s">
        <v>13</v>
      </c>
      <c r="N486" t="s">
        <v>26</v>
      </c>
      <c r="O486">
        <f t="shared" si="7"/>
        <v>2023</v>
      </c>
      <c r="P486" s="20">
        <v>44994</v>
      </c>
    </row>
    <row r="487" spans="1:16" x14ac:dyDescent="0.3">
      <c r="A487" t="s">
        <v>623</v>
      </c>
      <c r="B487" t="s">
        <v>1155</v>
      </c>
      <c r="C487" t="s">
        <v>10</v>
      </c>
      <c r="D487" t="s">
        <v>11</v>
      </c>
      <c r="E487">
        <v>4</v>
      </c>
      <c r="F487" s="2">
        <v>226.86</v>
      </c>
      <c r="G487" s="1">
        <v>45757</v>
      </c>
      <c r="H487" s="24">
        <v>45793</v>
      </c>
      <c r="I487" t="s">
        <v>12</v>
      </c>
      <c r="J487" s="2">
        <v>907.44</v>
      </c>
      <c r="K487" t="s">
        <v>136</v>
      </c>
      <c r="L487">
        <v>9</v>
      </c>
      <c r="M487" t="s">
        <v>35</v>
      </c>
      <c r="N487" t="s">
        <v>36</v>
      </c>
      <c r="O487">
        <f t="shared" si="7"/>
        <v>2025</v>
      </c>
      <c r="P487" s="20">
        <v>45757</v>
      </c>
    </row>
    <row r="488" spans="1:16" x14ac:dyDescent="0.3">
      <c r="A488" t="s">
        <v>624</v>
      </c>
      <c r="B488" t="s">
        <v>1158</v>
      </c>
      <c r="C488" t="s">
        <v>15</v>
      </c>
      <c r="D488" t="s">
        <v>32</v>
      </c>
      <c r="E488">
        <v>8</v>
      </c>
      <c r="F488" s="2">
        <v>35.380000000000003</v>
      </c>
      <c r="G488" s="1">
        <v>45214</v>
      </c>
      <c r="H488" s="24">
        <v>45235</v>
      </c>
      <c r="I488" t="s">
        <v>20</v>
      </c>
      <c r="J488" s="2">
        <v>283.04000000000002</v>
      </c>
      <c r="K488" t="s">
        <v>136</v>
      </c>
      <c r="L488">
        <v>4</v>
      </c>
      <c r="M488" t="s">
        <v>22</v>
      </c>
      <c r="N488" t="s">
        <v>117</v>
      </c>
      <c r="O488">
        <f t="shared" si="7"/>
        <v>2023</v>
      </c>
      <c r="P488" s="20">
        <v>45214</v>
      </c>
    </row>
    <row r="489" spans="1:16" x14ac:dyDescent="0.3">
      <c r="A489" t="s">
        <v>625</v>
      </c>
      <c r="B489" t="s">
        <v>1153</v>
      </c>
      <c r="C489" t="s">
        <v>19</v>
      </c>
      <c r="D489" t="s">
        <v>11</v>
      </c>
      <c r="E489">
        <v>10</v>
      </c>
      <c r="F489" s="2">
        <v>226.86</v>
      </c>
      <c r="G489" s="1">
        <v>45767</v>
      </c>
      <c r="H489" s="24">
        <v>45784</v>
      </c>
      <c r="I489" t="s">
        <v>12</v>
      </c>
      <c r="J489" s="2">
        <v>2268.6000000000004</v>
      </c>
      <c r="K489" t="s">
        <v>136</v>
      </c>
      <c r="L489">
        <v>10</v>
      </c>
      <c r="M489" t="s">
        <v>13</v>
      </c>
      <c r="N489" t="s">
        <v>113</v>
      </c>
      <c r="O489">
        <f t="shared" si="7"/>
        <v>2025</v>
      </c>
      <c r="P489" s="20">
        <v>45767</v>
      </c>
    </row>
    <row r="490" spans="1:16" x14ac:dyDescent="0.3">
      <c r="A490" t="s">
        <v>626</v>
      </c>
      <c r="B490" t="s">
        <v>1153</v>
      </c>
      <c r="C490" t="s">
        <v>19</v>
      </c>
      <c r="D490" t="s">
        <v>25</v>
      </c>
      <c r="E490">
        <v>8</v>
      </c>
      <c r="F490" s="2">
        <v>0.76</v>
      </c>
      <c r="G490" s="1">
        <v>45503</v>
      </c>
      <c r="H490" s="24">
        <v>45543</v>
      </c>
      <c r="I490" t="s">
        <v>20</v>
      </c>
      <c r="J490" s="2">
        <v>6.08</v>
      </c>
      <c r="K490" t="s">
        <v>1144</v>
      </c>
      <c r="L490">
        <v>14</v>
      </c>
      <c r="M490" t="s">
        <v>80</v>
      </c>
      <c r="N490" t="s">
        <v>120</v>
      </c>
      <c r="O490">
        <f t="shared" si="7"/>
        <v>2024</v>
      </c>
      <c r="P490" s="20">
        <v>45503</v>
      </c>
    </row>
    <row r="491" spans="1:16" x14ac:dyDescent="0.3">
      <c r="A491" t="s">
        <v>627</v>
      </c>
      <c r="B491" t="s">
        <v>1155</v>
      </c>
      <c r="C491" t="s">
        <v>10</v>
      </c>
      <c r="D491" t="s">
        <v>65</v>
      </c>
      <c r="E491">
        <v>10</v>
      </c>
      <c r="F491" s="2">
        <v>35.93</v>
      </c>
      <c r="G491" s="1">
        <v>45855</v>
      </c>
      <c r="H491" s="24">
        <v>45881</v>
      </c>
      <c r="I491" t="s">
        <v>12</v>
      </c>
      <c r="J491" s="2">
        <v>359.3</v>
      </c>
      <c r="K491" t="s">
        <v>136</v>
      </c>
      <c r="L491">
        <v>1</v>
      </c>
      <c r="M491" t="s">
        <v>17</v>
      </c>
      <c r="N491" t="s">
        <v>21</v>
      </c>
      <c r="O491">
        <f t="shared" si="7"/>
        <v>2025</v>
      </c>
      <c r="P491" s="20">
        <v>45855</v>
      </c>
    </row>
    <row r="492" spans="1:16" x14ac:dyDescent="0.3">
      <c r="A492" t="s">
        <v>628</v>
      </c>
      <c r="B492" t="s">
        <v>1155</v>
      </c>
      <c r="C492" t="s">
        <v>10</v>
      </c>
      <c r="D492" t="s">
        <v>34</v>
      </c>
      <c r="E492">
        <v>7</v>
      </c>
      <c r="F492" s="2">
        <v>113.3</v>
      </c>
      <c r="G492" s="1">
        <v>45228</v>
      </c>
      <c r="H492" s="24">
        <v>45249</v>
      </c>
      <c r="I492" t="s">
        <v>12</v>
      </c>
      <c r="J492" s="2">
        <v>793.1</v>
      </c>
      <c r="K492" t="s">
        <v>136</v>
      </c>
      <c r="L492">
        <v>0</v>
      </c>
      <c r="M492" t="s">
        <v>52</v>
      </c>
      <c r="N492" t="s">
        <v>104</v>
      </c>
      <c r="O492">
        <f t="shared" si="7"/>
        <v>2023</v>
      </c>
      <c r="P492" s="20">
        <v>45228</v>
      </c>
    </row>
    <row r="493" spans="1:16" x14ac:dyDescent="0.3">
      <c r="A493" t="s">
        <v>629</v>
      </c>
      <c r="B493" t="s">
        <v>1158</v>
      </c>
      <c r="C493" t="s">
        <v>15</v>
      </c>
      <c r="D493" t="s">
        <v>65</v>
      </c>
      <c r="E493">
        <v>6</v>
      </c>
      <c r="F493" s="2">
        <v>35.93</v>
      </c>
      <c r="G493" s="1">
        <v>45058</v>
      </c>
      <c r="H493" s="24">
        <v>45080</v>
      </c>
      <c r="I493" t="s">
        <v>12</v>
      </c>
      <c r="J493" s="2">
        <v>215.57999999999998</v>
      </c>
      <c r="K493" t="s">
        <v>136</v>
      </c>
      <c r="L493">
        <v>10</v>
      </c>
      <c r="M493" t="s">
        <v>13</v>
      </c>
      <c r="N493" t="s">
        <v>113</v>
      </c>
      <c r="O493">
        <f t="shared" si="7"/>
        <v>2023</v>
      </c>
      <c r="P493" s="20">
        <v>45058</v>
      </c>
    </row>
    <row r="494" spans="1:16" x14ac:dyDescent="0.3">
      <c r="A494" t="s">
        <v>630</v>
      </c>
      <c r="B494" t="s">
        <v>1149</v>
      </c>
      <c r="C494" t="s">
        <v>15</v>
      </c>
      <c r="D494" t="s">
        <v>65</v>
      </c>
      <c r="E494">
        <v>3</v>
      </c>
      <c r="F494" s="2">
        <v>35.93</v>
      </c>
      <c r="G494" s="1">
        <v>45405</v>
      </c>
      <c r="H494" s="24">
        <v>45426</v>
      </c>
      <c r="I494" t="s">
        <v>12</v>
      </c>
      <c r="J494" s="2">
        <v>107.78999999999999</v>
      </c>
      <c r="K494" t="s">
        <v>136</v>
      </c>
      <c r="L494">
        <v>17</v>
      </c>
      <c r="M494" t="s">
        <v>17</v>
      </c>
      <c r="N494" t="s">
        <v>21</v>
      </c>
      <c r="O494">
        <f t="shared" si="7"/>
        <v>2024</v>
      </c>
      <c r="P494" s="20">
        <v>45405</v>
      </c>
    </row>
    <row r="495" spans="1:16" x14ac:dyDescent="0.3">
      <c r="A495" t="s">
        <v>631</v>
      </c>
      <c r="B495" t="s">
        <v>1152</v>
      </c>
      <c r="C495" t="s">
        <v>24</v>
      </c>
      <c r="D495" t="s">
        <v>44</v>
      </c>
      <c r="E495">
        <v>5</v>
      </c>
      <c r="F495" s="2">
        <v>76.069999999999993</v>
      </c>
      <c r="G495" s="1">
        <v>45912</v>
      </c>
      <c r="H495" s="24">
        <v>45955</v>
      </c>
      <c r="I495" t="s">
        <v>20</v>
      </c>
      <c r="J495" s="2">
        <v>380.34999999999997</v>
      </c>
      <c r="K495" t="s">
        <v>136</v>
      </c>
      <c r="L495">
        <v>10</v>
      </c>
      <c r="M495" t="s">
        <v>28</v>
      </c>
      <c r="N495" t="s">
        <v>29</v>
      </c>
      <c r="O495">
        <f t="shared" si="7"/>
        <v>2025</v>
      </c>
      <c r="P495" s="20">
        <v>45912</v>
      </c>
    </row>
    <row r="496" spans="1:16" x14ac:dyDescent="0.3">
      <c r="A496" t="s">
        <v>632</v>
      </c>
      <c r="B496" t="s">
        <v>1151</v>
      </c>
      <c r="C496" t="s">
        <v>10</v>
      </c>
      <c r="D496" t="s">
        <v>25</v>
      </c>
      <c r="E496">
        <v>2</v>
      </c>
      <c r="F496" s="2">
        <v>0.76</v>
      </c>
      <c r="G496" s="1">
        <v>45063</v>
      </c>
      <c r="H496" s="24">
        <v>45103</v>
      </c>
      <c r="I496" t="s">
        <v>20</v>
      </c>
      <c r="J496" s="2">
        <v>1.52</v>
      </c>
      <c r="K496" t="s">
        <v>1144</v>
      </c>
      <c r="L496">
        <v>18</v>
      </c>
      <c r="M496" t="s">
        <v>28</v>
      </c>
      <c r="N496" t="s">
        <v>29</v>
      </c>
      <c r="O496">
        <f t="shared" si="7"/>
        <v>2023</v>
      </c>
      <c r="P496" s="20">
        <v>45063</v>
      </c>
    </row>
    <row r="497" spans="1:16" x14ac:dyDescent="0.3">
      <c r="A497" t="s">
        <v>633</v>
      </c>
      <c r="B497" t="s">
        <v>1151</v>
      </c>
      <c r="C497" t="s">
        <v>10</v>
      </c>
      <c r="D497" t="s">
        <v>65</v>
      </c>
      <c r="E497">
        <v>5</v>
      </c>
      <c r="F497" s="2">
        <v>35.93</v>
      </c>
      <c r="G497" s="1">
        <v>45988</v>
      </c>
      <c r="H497" s="24">
        <v>46029</v>
      </c>
      <c r="I497" t="s">
        <v>20</v>
      </c>
      <c r="J497" s="2">
        <v>179.65</v>
      </c>
      <c r="K497" t="s">
        <v>136</v>
      </c>
      <c r="L497">
        <v>7</v>
      </c>
      <c r="M497" t="s">
        <v>28</v>
      </c>
      <c r="N497" t="s">
        <v>29</v>
      </c>
      <c r="O497">
        <f t="shared" si="7"/>
        <v>2025</v>
      </c>
      <c r="P497" s="20">
        <v>45988</v>
      </c>
    </row>
    <row r="498" spans="1:16" x14ac:dyDescent="0.3">
      <c r="A498" t="s">
        <v>634</v>
      </c>
      <c r="B498" t="s">
        <v>1152</v>
      </c>
      <c r="C498" t="s">
        <v>24</v>
      </c>
      <c r="D498" t="s">
        <v>11</v>
      </c>
      <c r="E498">
        <v>4</v>
      </c>
      <c r="F498" s="2">
        <v>226.86</v>
      </c>
      <c r="G498" s="1">
        <v>45412</v>
      </c>
      <c r="H498" s="24">
        <v>45457</v>
      </c>
      <c r="I498" t="s">
        <v>20</v>
      </c>
      <c r="J498" s="2">
        <v>907.44</v>
      </c>
      <c r="K498" t="s">
        <v>136</v>
      </c>
      <c r="L498">
        <v>10</v>
      </c>
      <c r="M498" t="s">
        <v>35</v>
      </c>
      <c r="N498" t="s">
        <v>127</v>
      </c>
      <c r="O498">
        <f t="shared" si="7"/>
        <v>2024</v>
      </c>
      <c r="P498" s="20">
        <v>45412</v>
      </c>
    </row>
    <row r="499" spans="1:16" x14ac:dyDescent="0.3">
      <c r="A499" t="s">
        <v>635</v>
      </c>
      <c r="B499" t="s">
        <v>1150</v>
      </c>
      <c r="C499" t="s">
        <v>24</v>
      </c>
      <c r="D499" t="s">
        <v>51</v>
      </c>
      <c r="E499">
        <v>9</v>
      </c>
      <c r="F499" s="2">
        <v>21.99</v>
      </c>
      <c r="G499" s="1">
        <v>45575</v>
      </c>
      <c r="H499" s="24">
        <v>45590</v>
      </c>
      <c r="I499" t="s">
        <v>12</v>
      </c>
      <c r="J499" s="2">
        <v>197.91</v>
      </c>
      <c r="K499" t="s">
        <v>1144</v>
      </c>
      <c r="L499">
        <v>10</v>
      </c>
      <c r="M499" t="s">
        <v>52</v>
      </c>
      <c r="N499" t="s">
        <v>76</v>
      </c>
      <c r="O499">
        <f t="shared" si="7"/>
        <v>2024</v>
      </c>
      <c r="P499" s="20">
        <v>45575</v>
      </c>
    </row>
    <row r="500" spans="1:16" x14ac:dyDescent="0.3">
      <c r="A500" t="s">
        <v>636</v>
      </c>
      <c r="B500" t="s">
        <v>1159</v>
      </c>
      <c r="C500" t="s">
        <v>24</v>
      </c>
      <c r="D500" t="s">
        <v>32</v>
      </c>
      <c r="E500">
        <v>7</v>
      </c>
      <c r="F500" s="2">
        <v>35.380000000000003</v>
      </c>
      <c r="G500" s="1">
        <v>45779</v>
      </c>
      <c r="H500" s="24">
        <v>45798</v>
      </c>
      <c r="I500" t="s">
        <v>12</v>
      </c>
      <c r="J500" s="2">
        <v>247.66000000000003</v>
      </c>
      <c r="K500" t="s">
        <v>136</v>
      </c>
      <c r="L500">
        <v>6</v>
      </c>
      <c r="M500" t="s">
        <v>28</v>
      </c>
      <c r="N500" t="s">
        <v>46</v>
      </c>
      <c r="O500">
        <f t="shared" si="7"/>
        <v>2025</v>
      </c>
      <c r="P500" s="20">
        <v>45779</v>
      </c>
    </row>
    <row r="501" spans="1:16" x14ac:dyDescent="0.3">
      <c r="A501" t="s">
        <v>637</v>
      </c>
      <c r="B501" t="s">
        <v>1154</v>
      </c>
      <c r="C501" t="s">
        <v>24</v>
      </c>
      <c r="D501" t="s">
        <v>65</v>
      </c>
      <c r="E501">
        <v>3</v>
      </c>
      <c r="F501" s="2">
        <v>35.93</v>
      </c>
      <c r="G501" s="1">
        <v>45494</v>
      </c>
      <c r="H501" s="24">
        <v>45513</v>
      </c>
      <c r="I501" t="s">
        <v>12</v>
      </c>
      <c r="J501" s="2">
        <v>107.78999999999999</v>
      </c>
      <c r="K501" t="s">
        <v>136</v>
      </c>
      <c r="L501">
        <v>10</v>
      </c>
      <c r="M501" t="s">
        <v>17</v>
      </c>
      <c r="N501" t="s">
        <v>46</v>
      </c>
      <c r="O501">
        <f t="shared" si="7"/>
        <v>2024</v>
      </c>
      <c r="P501" s="20">
        <v>45494</v>
      </c>
    </row>
    <row r="502" spans="1:16" x14ac:dyDescent="0.3">
      <c r="A502" t="s">
        <v>638</v>
      </c>
      <c r="B502" t="s">
        <v>1154</v>
      </c>
      <c r="C502" t="s">
        <v>24</v>
      </c>
      <c r="D502" t="s">
        <v>51</v>
      </c>
      <c r="E502">
        <v>9</v>
      </c>
      <c r="F502" s="2">
        <v>21.99</v>
      </c>
      <c r="G502" s="1">
        <v>45763</v>
      </c>
      <c r="H502" s="24">
        <v>45804</v>
      </c>
      <c r="I502" t="s">
        <v>12</v>
      </c>
      <c r="J502" s="2">
        <v>197.91</v>
      </c>
      <c r="K502" t="s">
        <v>1144</v>
      </c>
      <c r="L502">
        <v>5</v>
      </c>
      <c r="M502" t="s">
        <v>30</v>
      </c>
      <c r="N502" t="s">
        <v>43</v>
      </c>
      <c r="O502">
        <f t="shared" si="7"/>
        <v>2025</v>
      </c>
      <c r="P502" s="20">
        <v>45763</v>
      </c>
    </row>
    <row r="503" spans="1:16" x14ac:dyDescent="0.3">
      <c r="A503" t="s">
        <v>639</v>
      </c>
      <c r="B503" t="s">
        <v>1156</v>
      </c>
      <c r="C503" t="s">
        <v>24</v>
      </c>
      <c r="D503" t="s">
        <v>11</v>
      </c>
      <c r="E503">
        <v>3</v>
      </c>
      <c r="F503" s="2">
        <v>226.86</v>
      </c>
      <c r="G503" s="1">
        <v>45481</v>
      </c>
      <c r="H503" s="24">
        <v>45524</v>
      </c>
      <c r="I503" t="s">
        <v>12</v>
      </c>
      <c r="J503" s="2">
        <v>680.58</v>
      </c>
      <c r="K503" t="s">
        <v>136</v>
      </c>
      <c r="L503">
        <v>2</v>
      </c>
      <c r="M503" t="s">
        <v>30</v>
      </c>
      <c r="N503" t="s">
        <v>62</v>
      </c>
      <c r="O503">
        <f t="shared" si="7"/>
        <v>2024</v>
      </c>
      <c r="P503" s="20">
        <v>45481</v>
      </c>
    </row>
    <row r="504" spans="1:16" x14ac:dyDescent="0.3">
      <c r="A504" t="s">
        <v>640</v>
      </c>
      <c r="B504" t="s">
        <v>1151</v>
      </c>
      <c r="C504" t="s">
        <v>10</v>
      </c>
      <c r="D504" t="s">
        <v>34</v>
      </c>
      <c r="E504">
        <v>7</v>
      </c>
      <c r="F504" s="2">
        <v>113.3</v>
      </c>
      <c r="G504" s="1">
        <v>45369</v>
      </c>
      <c r="H504" s="24">
        <v>45391</v>
      </c>
      <c r="I504" t="s">
        <v>12</v>
      </c>
      <c r="J504" s="2">
        <v>793.1</v>
      </c>
      <c r="K504" t="s">
        <v>136</v>
      </c>
      <c r="L504">
        <v>8</v>
      </c>
      <c r="M504" t="s">
        <v>17</v>
      </c>
      <c r="N504" t="s">
        <v>57</v>
      </c>
      <c r="O504">
        <f t="shared" si="7"/>
        <v>2024</v>
      </c>
      <c r="P504" s="20">
        <v>45369</v>
      </c>
    </row>
    <row r="505" spans="1:16" x14ac:dyDescent="0.3">
      <c r="A505" t="s">
        <v>641</v>
      </c>
      <c r="B505" t="s">
        <v>1158</v>
      </c>
      <c r="C505" t="s">
        <v>15</v>
      </c>
      <c r="D505" t="s">
        <v>25</v>
      </c>
      <c r="E505">
        <v>6</v>
      </c>
      <c r="F505" s="2">
        <v>0.76</v>
      </c>
      <c r="G505" s="1">
        <v>45737</v>
      </c>
      <c r="H505" s="24">
        <v>45753</v>
      </c>
      <c r="I505" t="s">
        <v>12</v>
      </c>
      <c r="J505" s="2">
        <v>4.5600000000000005</v>
      </c>
      <c r="K505" t="s">
        <v>1144</v>
      </c>
      <c r="L505">
        <v>4</v>
      </c>
      <c r="M505" t="s">
        <v>80</v>
      </c>
      <c r="N505" t="s">
        <v>81</v>
      </c>
      <c r="O505">
        <f t="shared" si="7"/>
        <v>2025</v>
      </c>
      <c r="P505" s="20">
        <v>45737</v>
      </c>
    </row>
    <row r="506" spans="1:16" x14ac:dyDescent="0.3">
      <c r="A506" t="s">
        <v>642</v>
      </c>
      <c r="B506" t="s">
        <v>1158</v>
      </c>
      <c r="C506" t="s">
        <v>15</v>
      </c>
      <c r="D506" t="s">
        <v>25</v>
      </c>
      <c r="E506">
        <v>3</v>
      </c>
      <c r="F506" s="2">
        <v>0.76</v>
      </c>
      <c r="G506" s="1">
        <v>45341</v>
      </c>
      <c r="H506" s="24">
        <v>45375</v>
      </c>
      <c r="I506" t="s">
        <v>12</v>
      </c>
      <c r="J506" s="2">
        <v>2.2800000000000002</v>
      </c>
      <c r="K506" t="s">
        <v>1144</v>
      </c>
      <c r="L506">
        <v>10</v>
      </c>
      <c r="M506" t="s">
        <v>22</v>
      </c>
      <c r="N506" t="s">
        <v>101</v>
      </c>
      <c r="O506">
        <f t="shared" si="7"/>
        <v>2024</v>
      </c>
      <c r="P506" s="20">
        <v>45341</v>
      </c>
    </row>
    <row r="507" spans="1:16" x14ac:dyDescent="0.3">
      <c r="A507" t="s">
        <v>643</v>
      </c>
      <c r="B507" t="s">
        <v>1154</v>
      </c>
      <c r="C507" t="s">
        <v>24</v>
      </c>
      <c r="D507" t="s">
        <v>27</v>
      </c>
      <c r="E507">
        <v>8</v>
      </c>
      <c r="F507" s="2">
        <v>292.01</v>
      </c>
      <c r="G507" s="1">
        <v>45630</v>
      </c>
      <c r="H507" s="24">
        <v>45668</v>
      </c>
      <c r="I507" t="s">
        <v>12</v>
      </c>
      <c r="J507" s="2">
        <v>2336.08</v>
      </c>
      <c r="K507" t="s">
        <v>1143</v>
      </c>
      <c r="L507">
        <v>14</v>
      </c>
      <c r="M507" t="s">
        <v>40</v>
      </c>
      <c r="N507" t="s">
        <v>71</v>
      </c>
      <c r="O507">
        <f t="shared" si="7"/>
        <v>2024</v>
      </c>
      <c r="P507" s="20">
        <v>45630</v>
      </c>
    </row>
    <row r="508" spans="1:16" x14ac:dyDescent="0.3">
      <c r="A508" t="s">
        <v>644</v>
      </c>
      <c r="B508" t="s">
        <v>1151</v>
      </c>
      <c r="C508" t="s">
        <v>24</v>
      </c>
      <c r="D508" t="s">
        <v>32</v>
      </c>
      <c r="E508">
        <v>4</v>
      </c>
      <c r="F508" s="2">
        <v>35.380000000000003</v>
      </c>
      <c r="G508" s="1">
        <v>45846</v>
      </c>
      <c r="H508" s="24">
        <v>45882</v>
      </c>
      <c r="I508" t="s">
        <v>20</v>
      </c>
      <c r="J508" s="2">
        <v>141.52000000000001</v>
      </c>
      <c r="K508" t="s">
        <v>136</v>
      </c>
      <c r="L508">
        <v>10</v>
      </c>
      <c r="M508" t="s">
        <v>13</v>
      </c>
      <c r="N508" t="s">
        <v>135</v>
      </c>
      <c r="O508">
        <f t="shared" si="7"/>
        <v>2025</v>
      </c>
      <c r="P508" s="20">
        <v>45846</v>
      </c>
    </row>
    <row r="509" spans="1:16" x14ac:dyDescent="0.3">
      <c r="A509" t="s">
        <v>645</v>
      </c>
      <c r="B509" t="s">
        <v>1151</v>
      </c>
      <c r="C509" t="s">
        <v>10</v>
      </c>
      <c r="D509" t="s">
        <v>32</v>
      </c>
      <c r="E509">
        <v>6</v>
      </c>
      <c r="F509" s="2">
        <v>35.380000000000003</v>
      </c>
      <c r="G509" s="1">
        <v>45718</v>
      </c>
      <c r="H509" s="24">
        <v>45761</v>
      </c>
      <c r="I509" t="s">
        <v>12</v>
      </c>
      <c r="J509" s="2">
        <v>212.28000000000003</v>
      </c>
      <c r="K509" t="s">
        <v>136</v>
      </c>
      <c r="L509">
        <v>6</v>
      </c>
      <c r="M509" t="s">
        <v>22</v>
      </c>
      <c r="N509" t="s">
        <v>23</v>
      </c>
      <c r="O509">
        <f t="shared" si="7"/>
        <v>2025</v>
      </c>
      <c r="P509" s="20">
        <v>45718</v>
      </c>
    </row>
    <row r="510" spans="1:16" x14ac:dyDescent="0.3">
      <c r="A510" t="s">
        <v>646</v>
      </c>
      <c r="B510" t="s">
        <v>1159</v>
      </c>
      <c r="C510" t="s">
        <v>24</v>
      </c>
      <c r="D510" t="s">
        <v>44</v>
      </c>
      <c r="E510">
        <v>5</v>
      </c>
      <c r="F510" s="2">
        <v>76.069999999999993</v>
      </c>
      <c r="G510" s="1">
        <v>45901</v>
      </c>
      <c r="H510" s="24">
        <v>45927</v>
      </c>
      <c r="I510" t="s">
        <v>12</v>
      </c>
      <c r="J510" s="2">
        <v>380.34999999999997</v>
      </c>
      <c r="K510" t="s">
        <v>136</v>
      </c>
      <c r="L510">
        <v>3</v>
      </c>
      <c r="M510" t="s">
        <v>30</v>
      </c>
      <c r="N510" t="s">
        <v>62</v>
      </c>
      <c r="O510">
        <f t="shared" si="7"/>
        <v>2025</v>
      </c>
      <c r="P510" s="20">
        <v>45901</v>
      </c>
    </row>
    <row r="511" spans="1:16" x14ac:dyDescent="0.3">
      <c r="A511" t="s">
        <v>647</v>
      </c>
      <c r="B511" t="s">
        <v>1159</v>
      </c>
      <c r="C511" t="s">
        <v>24</v>
      </c>
      <c r="D511" t="s">
        <v>32</v>
      </c>
      <c r="E511">
        <v>10</v>
      </c>
      <c r="F511" s="2">
        <v>35.380000000000003</v>
      </c>
      <c r="G511" s="1">
        <v>45042</v>
      </c>
      <c r="H511" s="24">
        <v>45078</v>
      </c>
      <c r="I511" t="s">
        <v>20</v>
      </c>
      <c r="J511" s="2">
        <v>353.8</v>
      </c>
      <c r="K511" t="s">
        <v>136</v>
      </c>
      <c r="L511">
        <v>14</v>
      </c>
      <c r="M511" t="s">
        <v>22</v>
      </c>
      <c r="N511" t="s">
        <v>93</v>
      </c>
      <c r="O511">
        <f t="shared" si="7"/>
        <v>2023</v>
      </c>
      <c r="P511" s="20">
        <v>45042</v>
      </c>
    </row>
    <row r="512" spans="1:16" x14ac:dyDescent="0.3">
      <c r="A512" t="s">
        <v>648</v>
      </c>
      <c r="B512" t="s">
        <v>1155</v>
      </c>
      <c r="C512" t="s">
        <v>10</v>
      </c>
      <c r="D512" t="s">
        <v>38</v>
      </c>
      <c r="E512">
        <v>10</v>
      </c>
      <c r="F512" s="2">
        <v>3.51</v>
      </c>
      <c r="G512" s="1">
        <v>45261</v>
      </c>
      <c r="H512" s="24">
        <v>45287</v>
      </c>
      <c r="I512" t="s">
        <v>12</v>
      </c>
      <c r="J512" s="2">
        <v>35.099999999999994</v>
      </c>
      <c r="K512" t="s">
        <v>1144</v>
      </c>
      <c r="L512">
        <v>16</v>
      </c>
      <c r="M512" t="s">
        <v>17</v>
      </c>
      <c r="N512" t="s">
        <v>131</v>
      </c>
      <c r="O512">
        <f t="shared" si="7"/>
        <v>2023</v>
      </c>
      <c r="P512" s="20">
        <v>45261</v>
      </c>
    </row>
    <row r="513" spans="1:16" x14ac:dyDescent="0.3">
      <c r="A513" t="s">
        <v>649</v>
      </c>
      <c r="B513" t="s">
        <v>1150</v>
      </c>
      <c r="C513" t="s">
        <v>24</v>
      </c>
      <c r="D513" t="s">
        <v>25</v>
      </c>
      <c r="E513">
        <v>6</v>
      </c>
      <c r="F513" s="2">
        <v>0.76</v>
      </c>
      <c r="G513" s="1">
        <v>45547</v>
      </c>
      <c r="H513" s="24">
        <v>45582</v>
      </c>
      <c r="I513" t="s">
        <v>20</v>
      </c>
      <c r="J513" s="2">
        <v>4.5600000000000005</v>
      </c>
      <c r="K513" t="s">
        <v>1144</v>
      </c>
      <c r="L513">
        <v>14</v>
      </c>
      <c r="M513" t="s">
        <v>30</v>
      </c>
      <c r="N513" t="s">
        <v>62</v>
      </c>
      <c r="O513">
        <f t="shared" si="7"/>
        <v>2024</v>
      </c>
      <c r="P513" s="20">
        <v>45547</v>
      </c>
    </row>
    <row r="514" spans="1:16" x14ac:dyDescent="0.3">
      <c r="A514" t="s">
        <v>650</v>
      </c>
      <c r="B514" t="s">
        <v>1158</v>
      </c>
      <c r="C514" t="s">
        <v>15</v>
      </c>
      <c r="D514" t="s">
        <v>44</v>
      </c>
      <c r="E514">
        <v>9</v>
      </c>
      <c r="F514" s="2">
        <v>76.069999999999993</v>
      </c>
      <c r="G514" s="1">
        <v>45982</v>
      </c>
      <c r="H514" s="24">
        <v>46015</v>
      </c>
      <c r="I514" t="s">
        <v>20</v>
      </c>
      <c r="J514" s="2">
        <v>684.62999999999988</v>
      </c>
      <c r="K514" t="s">
        <v>136</v>
      </c>
      <c r="L514">
        <v>12</v>
      </c>
      <c r="M514" t="s">
        <v>17</v>
      </c>
      <c r="N514" t="s">
        <v>42</v>
      </c>
      <c r="O514">
        <f t="shared" si="7"/>
        <v>2025</v>
      </c>
      <c r="P514" s="20">
        <v>45982</v>
      </c>
    </row>
    <row r="515" spans="1:16" x14ac:dyDescent="0.3">
      <c r="A515" t="s">
        <v>651</v>
      </c>
      <c r="B515" t="s">
        <v>1151</v>
      </c>
      <c r="C515" t="s">
        <v>24</v>
      </c>
      <c r="D515" t="s">
        <v>34</v>
      </c>
      <c r="E515">
        <v>4</v>
      </c>
      <c r="F515" s="2">
        <v>113.3</v>
      </c>
      <c r="G515" s="1">
        <v>45586</v>
      </c>
      <c r="H515" s="24">
        <v>45610</v>
      </c>
      <c r="I515" t="s">
        <v>20</v>
      </c>
      <c r="J515" s="2">
        <v>453.2</v>
      </c>
      <c r="K515" t="s">
        <v>136</v>
      </c>
      <c r="L515">
        <v>10</v>
      </c>
      <c r="M515" t="s">
        <v>28</v>
      </c>
      <c r="N515" t="s">
        <v>92</v>
      </c>
      <c r="O515">
        <f t="shared" ref="O515:O578" si="8">YEAR(G515)</f>
        <v>2024</v>
      </c>
      <c r="P515" s="20">
        <v>45586</v>
      </c>
    </row>
    <row r="516" spans="1:16" x14ac:dyDescent="0.3">
      <c r="A516" t="s">
        <v>652</v>
      </c>
      <c r="B516" t="s">
        <v>1156</v>
      </c>
      <c r="C516" t="s">
        <v>24</v>
      </c>
      <c r="D516" t="s">
        <v>27</v>
      </c>
      <c r="E516">
        <v>10</v>
      </c>
      <c r="F516" s="2">
        <v>292.01</v>
      </c>
      <c r="G516" s="1">
        <v>45510</v>
      </c>
      <c r="H516" s="24">
        <v>45530</v>
      </c>
      <c r="I516" t="s">
        <v>12</v>
      </c>
      <c r="J516" s="2">
        <v>2920.1</v>
      </c>
      <c r="K516" t="s">
        <v>1143</v>
      </c>
      <c r="L516">
        <v>7</v>
      </c>
      <c r="M516" t="s">
        <v>40</v>
      </c>
      <c r="N516" t="s">
        <v>70</v>
      </c>
      <c r="O516">
        <f t="shared" si="8"/>
        <v>2024</v>
      </c>
      <c r="P516" s="20">
        <v>45510</v>
      </c>
    </row>
    <row r="517" spans="1:16" x14ac:dyDescent="0.3">
      <c r="A517" t="s">
        <v>653</v>
      </c>
      <c r="B517" t="s">
        <v>1156</v>
      </c>
      <c r="C517" t="s">
        <v>24</v>
      </c>
      <c r="D517" t="s">
        <v>16</v>
      </c>
      <c r="E517">
        <v>9</v>
      </c>
      <c r="F517" s="2">
        <v>177.37</v>
      </c>
      <c r="G517" s="1">
        <v>45988</v>
      </c>
      <c r="H517" s="24">
        <v>46024</v>
      </c>
      <c r="I517" t="s">
        <v>12</v>
      </c>
      <c r="J517" s="2">
        <v>1596.33</v>
      </c>
      <c r="K517" t="s">
        <v>1143</v>
      </c>
      <c r="L517">
        <v>5</v>
      </c>
      <c r="M517" t="s">
        <v>40</v>
      </c>
      <c r="N517" t="s">
        <v>70</v>
      </c>
      <c r="O517">
        <f t="shared" si="8"/>
        <v>2025</v>
      </c>
      <c r="P517" s="20">
        <v>45988</v>
      </c>
    </row>
    <row r="518" spans="1:16" x14ac:dyDescent="0.3">
      <c r="A518" t="s">
        <v>654</v>
      </c>
      <c r="B518" t="s">
        <v>1150</v>
      </c>
      <c r="C518" t="s">
        <v>24</v>
      </c>
      <c r="D518" t="s">
        <v>16</v>
      </c>
      <c r="E518">
        <v>2</v>
      </c>
      <c r="F518" s="2">
        <v>177.37</v>
      </c>
      <c r="G518" s="1">
        <v>44952</v>
      </c>
      <c r="H518" s="24">
        <v>44972</v>
      </c>
      <c r="I518" t="s">
        <v>12</v>
      </c>
      <c r="J518" s="2">
        <v>354.74</v>
      </c>
      <c r="K518" t="s">
        <v>1143</v>
      </c>
      <c r="L518">
        <v>1</v>
      </c>
      <c r="M518" t="s">
        <v>30</v>
      </c>
      <c r="N518" t="s">
        <v>97</v>
      </c>
      <c r="O518">
        <f t="shared" si="8"/>
        <v>2023</v>
      </c>
      <c r="P518" s="20">
        <v>44952</v>
      </c>
    </row>
    <row r="519" spans="1:16" x14ac:dyDescent="0.3">
      <c r="A519" t="s">
        <v>655</v>
      </c>
      <c r="B519" t="s">
        <v>1151</v>
      </c>
      <c r="C519" t="s">
        <v>10</v>
      </c>
      <c r="D519" t="s">
        <v>16</v>
      </c>
      <c r="E519">
        <v>10</v>
      </c>
      <c r="F519" s="2">
        <v>177.37</v>
      </c>
      <c r="G519" s="1">
        <v>45636</v>
      </c>
      <c r="H519" s="24">
        <v>45661</v>
      </c>
      <c r="I519" t="s">
        <v>12</v>
      </c>
      <c r="J519" s="2">
        <v>1773.7</v>
      </c>
      <c r="K519" t="s">
        <v>1143</v>
      </c>
      <c r="L519">
        <v>10</v>
      </c>
      <c r="M519" t="s">
        <v>80</v>
      </c>
      <c r="N519" t="s">
        <v>105</v>
      </c>
      <c r="O519">
        <f t="shared" si="8"/>
        <v>2024</v>
      </c>
      <c r="P519" s="20">
        <v>45636</v>
      </c>
    </row>
    <row r="520" spans="1:16" x14ac:dyDescent="0.3">
      <c r="A520" t="s">
        <v>656</v>
      </c>
      <c r="B520" t="s">
        <v>1153</v>
      </c>
      <c r="C520" t="s">
        <v>19</v>
      </c>
      <c r="D520" t="s">
        <v>16</v>
      </c>
      <c r="E520">
        <v>3</v>
      </c>
      <c r="F520" s="2">
        <v>177.37</v>
      </c>
      <c r="G520" s="1">
        <v>45753</v>
      </c>
      <c r="H520" s="24">
        <v>45787</v>
      </c>
      <c r="I520" t="s">
        <v>20</v>
      </c>
      <c r="J520" s="2">
        <v>532.11</v>
      </c>
      <c r="K520" t="s">
        <v>1143</v>
      </c>
      <c r="L520">
        <v>1</v>
      </c>
      <c r="M520" t="s">
        <v>52</v>
      </c>
      <c r="N520" t="s">
        <v>53</v>
      </c>
      <c r="O520">
        <f t="shared" si="8"/>
        <v>2025</v>
      </c>
      <c r="P520" s="20">
        <v>45753</v>
      </c>
    </row>
    <row r="521" spans="1:16" x14ac:dyDescent="0.3">
      <c r="A521" t="s">
        <v>657</v>
      </c>
      <c r="B521" t="s">
        <v>1159</v>
      </c>
      <c r="C521" t="s">
        <v>24</v>
      </c>
      <c r="D521" t="s">
        <v>16</v>
      </c>
      <c r="E521">
        <v>8</v>
      </c>
      <c r="F521" s="2">
        <v>177.37</v>
      </c>
      <c r="G521" s="1">
        <v>45616</v>
      </c>
      <c r="H521" s="24">
        <v>45659</v>
      </c>
      <c r="I521" t="s">
        <v>12</v>
      </c>
      <c r="J521" s="2">
        <v>1418.96</v>
      </c>
      <c r="K521" t="s">
        <v>1143</v>
      </c>
      <c r="L521">
        <v>10</v>
      </c>
      <c r="M521" t="s">
        <v>30</v>
      </c>
      <c r="N521" t="s">
        <v>53</v>
      </c>
      <c r="O521">
        <f t="shared" si="8"/>
        <v>2024</v>
      </c>
      <c r="P521" s="20">
        <v>45616</v>
      </c>
    </row>
    <row r="522" spans="1:16" x14ac:dyDescent="0.3">
      <c r="A522" t="s">
        <v>658</v>
      </c>
      <c r="B522" t="s">
        <v>1151</v>
      </c>
      <c r="C522" t="s">
        <v>24</v>
      </c>
      <c r="D522" t="s">
        <v>32</v>
      </c>
      <c r="E522">
        <v>3</v>
      </c>
      <c r="F522" s="2">
        <v>35.380000000000003</v>
      </c>
      <c r="G522" s="1">
        <v>45872</v>
      </c>
      <c r="H522" s="24">
        <v>45913</v>
      </c>
      <c r="I522" t="s">
        <v>12</v>
      </c>
      <c r="J522" s="2">
        <v>106.14000000000001</v>
      </c>
      <c r="K522" t="s">
        <v>136</v>
      </c>
      <c r="L522">
        <v>7</v>
      </c>
      <c r="M522" t="s">
        <v>40</v>
      </c>
      <c r="N522" t="s">
        <v>71</v>
      </c>
      <c r="O522">
        <f t="shared" si="8"/>
        <v>2025</v>
      </c>
      <c r="P522" s="20">
        <v>45872</v>
      </c>
    </row>
    <row r="523" spans="1:16" x14ac:dyDescent="0.3">
      <c r="A523" t="s">
        <v>659</v>
      </c>
      <c r="B523" t="s">
        <v>1154</v>
      </c>
      <c r="C523" t="s">
        <v>24</v>
      </c>
      <c r="D523" t="s">
        <v>27</v>
      </c>
      <c r="E523">
        <v>8</v>
      </c>
      <c r="F523" s="2">
        <v>292.01</v>
      </c>
      <c r="G523" s="1">
        <v>45563</v>
      </c>
      <c r="H523" s="24">
        <v>45594</v>
      </c>
      <c r="I523" t="s">
        <v>12</v>
      </c>
      <c r="J523" s="2">
        <v>2336.08</v>
      </c>
      <c r="K523" t="s">
        <v>1143</v>
      </c>
      <c r="L523">
        <v>9</v>
      </c>
      <c r="M523" t="s">
        <v>48</v>
      </c>
      <c r="N523" t="s">
        <v>121</v>
      </c>
      <c r="O523">
        <f t="shared" si="8"/>
        <v>2024</v>
      </c>
      <c r="P523" s="20">
        <v>45563</v>
      </c>
    </row>
    <row r="524" spans="1:16" x14ac:dyDescent="0.3">
      <c r="A524" t="s">
        <v>660</v>
      </c>
      <c r="B524" t="s">
        <v>1151</v>
      </c>
      <c r="C524" t="s">
        <v>10</v>
      </c>
      <c r="D524" t="s">
        <v>25</v>
      </c>
      <c r="E524">
        <v>9</v>
      </c>
      <c r="F524" s="2">
        <v>0.76</v>
      </c>
      <c r="G524" s="1">
        <v>45039</v>
      </c>
      <c r="H524" s="24">
        <v>45072</v>
      </c>
      <c r="I524" t="s">
        <v>20</v>
      </c>
      <c r="J524" s="2">
        <v>6.84</v>
      </c>
      <c r="K524" t="s">
        <v>1144</v>
      </c>
      <c r="L524">
        <v>7</v>
      </c>
      <c r="M524" t="s">
        <v>48</v>
      </c>
      <c r="N524" t="s">
        <v>68</v>
      </c>
      <c r="O524">
        <f t="shared" si="8"/>
        <v>2023</v>
      </c>
      <c r="P524" s="20">
        <v>45039</v>
      </c>
    </row>
    <row r="525" spans="1:16" x14ac:dyDescent="0.3">
      <c r="A525" t="s">
        <v>661</v>
      </c>
      <c r="B525" t="s">
        <v>1149</v>
      </c>
      <c r="C525" t="s">
        <v>19</v>
      </c>
      <c r="D525" t="s">
        <v>32</v>
      </c>
      <c r="E525">
        <v>5</v>
      </c>
      <c r="F525" s="2">
        <v>35.380000000000003</v>
      </c>
      <c r="G525" s="1">
        <v>45865</v>
      </c>
      <c r="H525" s="24">
        <v>45887</v>
      </c>
      <c r="I525" t="s">
        <v>20</v>
      </c>
      <c r="J525" s="2">
        <v>176.9</v>
      </c>
      <c r="K525" t="s">
        <v>136</v>
      </c>
      <c r="L525">
        <v>16</v>
      </c>
      <c r="M525" t="s">
        <v>52</v>
      </c>
      <c r="N525" t="s">
        <v>104</v>
      </c>
      <c r="O525">
        <f t="shared" si="8"/>
        <v>2025</v>
      </c>
      <c r="P525" s="20">
        <v>45865</v>
      </c>
    </row>
    <row r="526" spans="1:16" x14ac:dyDescent="0.3">
      <c r="A526" t="s">
        <v>662</v>
      </c>
      <c r="B526" t="s">
        <v>1158</v>
      </c>
      <c r="C526" t="s">
        <v>15</v>
      </c>
      <c r="D526" t="s">
        <v>65</v>
      </c>
      <c r="E526">
        <v>4</v>
      </c>
      <c r="F526" s="2">
        <v>35.93</v>
      </c>
      <c r="G526" s="1">
        <v>45341</v>
      </c>
      <c r="H526" s="24">
        <v>45359</v>
      </c>
      <c r="I526" t="s">
        <v>20</v>
      </c>
      <c r="J526" s="2">
        <v>143.72</v>
      </c>
      <c r="K526" t="s">
        <v>136</v>
      </c>
      <c r="L526">
        <v>10</v>
      </c>
      <c r="M526" t="s">
        <v>17</v>
      </c>
      <c r="N526" t="s">
        <v>42</v>
      </c>
      <c r="O526">
        <f t="shared" si="8"/>
        <v>2024</v>
      </c>
      <c r="P526" s="20">
        <v>45341</v>
      </c>
    </row>
    <row r="527" spans="1:16" x14ac:dyDescent="0.3">
      <c r="A527" t="s">
        <v>663</v>
      </c>
      <c r="B527" t="s">
        <v>1151</v>
      </c>
      <c r="C527" t="s">
        <v>10</v>
      </c>
      <c r="D527" t="s">
        <v>27</v>
      </c>
      <c r="E527">
        <v>10</v>
      </c>
      <c r="F527" s="2">
        <v>292.01</v>
      </c>
      <c r="G527" s="1">
        <v>45347</v>
      </c>
      <c r="H527" s="24">
        <v>45392</v>
      </c>
      <c r="I527" t="s">
        <v>20</v>
      </c>
      <c r="J527" s="2">
        <v>2920.1</v>
      </c>
      <c r="K527" t="s">
        <v>1143</v>
      </c>
      <c r="L527">
        <v>16</v>
      </c>
      <c r="M527" t="s">
        <v>48</v>
      </c>
      <c r="N527" t="s">
        <v>60</v>
      </c>
      <c r="O527">
        <f t="shared" si="8"/>
        <v>2024</v>
      </c>
      <c r="P527" s="20">
        <v>45347</v>
      </c>
    </row>
    <row r="528" spans="1:16" x14ac:dyDescent="0.3">
      <c r="A528" t="s">
        <v>664</v>
      </c>
      <c r="B528" t="s">
        <v>1151</v>
      </c>
      <c r="C528" t="s">
        <v>24</v>
      </c>
      <c r="D528" t="s">
        <v>32</v>
      </c>
      <c r="E528">
        <v>2</v>
      </c>
      <c r="F528" s="2">
        <v>35.380000000000003</v>
      </c>
      <c r="G528" s="1">
        <v>45955</v>
      </c>
      <c r="H528" s="24">
        <v>45973</v>
      </c>
      <c r="I528" t="s">
        <v>20</v>
      </c>
      <c r="J528" s="2">
        <v>70.760000000000005</v>
      </c>
      <c r="K528" t="s">
        <v>136</v>
      </c>
      <c r="L528">
        <v>17</v>
      </c>
      <c r="M528" t="s">
        <v>80</v>
      </c>
      <c r="N528" t="s">
        <v>110</v>
      </c>
      <c r="O528">
        <f t="shared" si="8"/>
        <v>2025</v>
      </c>
      <c r="P528" s="20">
        <v>45955</v>
      </c>
    </row>
    <row r="529" spans="1:16" x14ac:dyDescent="0.3">
      <c r="A529" t="s">
        <v>665</v>
      </c>
      <c r="B529" t="s">
        <v>1149</v>
      </c>
      <c r="C529" t="s">
        <v>19</v>
      </c>
      <c r="D529" t="s">
        <v>32</v>
      </c>
      <c r="E529">
        <v>2</v>
      </c>
      <c r="F529" s="2">
        <v>35.380000000000003</v>
      </c>
      <c r="G529" s="1">
        <v>46005</v>
      </c>
      <c r="H529" s="24">
        <v>46044</v>
      </c>
      <c r="I529" t="s">
        <v>20</v>
      </c>
      <c r="J529" s="2">
        <v>70.760000000000005</v>
      </c>
      <c r="K529" t="s">
        <v>136</v>
      </c>
      <c r="L529">
        <v>9</v>
      </c>
      <c r="M529" t="s">
        <v>13</v>
      </c>
      <c r="N529" t="s">
        <v>45</v>
      </c>
      <c r="O529">
        <f t="shared" si="8"/>
        <v>2025</v>
      </c>
      <c r="P529" s="20">
        <v>46005</v>
      </c>
    </row>
    <row r="530" spans="1:16" x14ac:dyDescent="0.3">
      <c r="A530" t="s">
        <v>666</v>
      </c>
      <c r="B530" t="s">
        <v>1152</v>
      </c>
      <c r="C530" t="s">
        <v>24</v>
      </c>
      <c r="D530" t="s">
        <v>44</v>
      </c>
      <c r="E530">
        <v>3</v>
      </c>
      <c r="F530" s="2">
        <v>76.069999999999993</v>
      </c>
      <c r="G530" s="1">
        <v>45943</v>
      </c>
      <c r="H530" s="24">
        <v>45976</v>
      </c>
      <c r="I530" t="s">
        <v>12</v>
      </c>
      <c r="J530" s="2">
        <v>228.20999999999998</v>
      </c>
      <c r="K530" t="s">
        <v>136</v>
      </c>
      <c r="L530">
        <v>0</v>
      </c>
      <c r="M530" t="s">
        <v>48</v>
      </c>
      <c r="N530" t="s">
        <v>45</v>
      </c>
      <c r="O530">
        <f t="shared" si="8"/>
        <v>2025</v>
      </c>
      <c r="P530" s="20">
        <v>45943</v>
      </c>
    </row>
    <row r="531" spans="1:16" x14ac:dyDescent="0.3">
      <c r="A531" t="s">
        <v>667</v>
      </c>
      <c r="B531" t="s">
        <v>1150</v>
      </c>
      <c r="C531" t="s">
        <v>24</v>
      </c>
      <c r="D531" t="s">
        <v>16</v>
      </c>
      <c r="E531">
        <v>1</v>
      </c>
      <c r="F531" s="2">
        <v>177.37</v>
      </c>
      <c r="G531" s="1">
        <v>45264</v>
      </c>
      <c r="H531" s="24">
        <v>45280</v>
      </c>
      <c r="I531" t="s">
        <v>20</v>
      </c>
      <c r="J531" s="2">
        <v>177.37</v>
      </c>
      <c r="K531" t="s">
        <v>1143</v>
      </c>
      <c r="L531">
        <v>11</v>
      </c>
      <c r="M531" t="s">
        <v>52</v>
      </c>
      <c r="N531" t="s">
        <v>45</v>
      </c>
      <c r="O531">
        <f t="shared" si="8"/>
        <v>2023</v>
      </c>
      <c r="P531" s="20">
        <v>45264</v>
      </c>
    </row>
    <row r="532" spans="1:16" x14ac:dyDescent="0.3">
      <c r="A532" t="s">
        <v>668</v>
      </c>
      <c r="B532" t="s">
        <v>1155</v>
      </c>
      <c r="C532" t="s">
        <v>10</v>
      </c>
      <c r="D532" t="s">
        <v>51</v>
      </c>
      <c r="E532">
        <v>9</v>
      </c>
      <c r="F532" s="2">
        <v>21.99</v>
      </c>
      <c r="G532" s="1">
        <v>45842</v>
      </c>
      <c r="H532" s="24">
        <v>45872</v>
      </c>
      <c r="I532" t="s">
        <v>20</v>
      </c>
      <c r="J532" s="2">
        <v>197.91</v>
      </c>
      <c r="K532" t="s">
        <v>1143</v>
      </c>
      <c r="L532">
        <v>10</v>
      </c>
      <c r="M532" t="s">
        <v>48</v>
      </c>
      <c r="N532" t="s">
        <v>54</v>
      </c>
      <c r="O532">
        <f t="shared" si="8"/>
        <v>2025</v>
      </c>
      <c r="P532" s="20">
        <v>45842</v>
      </c>
    </row>
    <row r="533" spans="1:16" x14ac:dyDescent="0.3">
      <c r="A533" t="s">
        <v>669</v>
      </c>
      <c r="B533" t="s">
        <v>1151</v>
      </c>
      <c r="C533" t="s">
        <v>10</v>
      </c>
      <c r="D533" t="s">
        <v>38</v>
      </c>
      <c r="E533">
        <v>8</v>
      </c>
      <c r="F533" s="2">
        <v>3.51</v>
      </c>
      <c r="G533" s="1">
        <v>45180</v>
      </c>
      <c r="H533" s="24">
        <v>45223</v>
      </c>
      <c r="I533" t="s">
        <v>12</v>
      </c>
      <c r="J533" s="2">
        <v>28.08</v>
      </c>
      <c r="K533" t="s">
        <v>1144</v>
      </c>
      <c r="L533">
        <v>9</v>
      </c>
      <c r="M533" t="s">
        <v>13</v>
      </c>
      <c r="N533" t="s">
        <v>33</v>
      </c>
      <c r="O533">
        <f t="shared" si="8"/>
        <v>2023</v>
      </c>
      <c r="P533" s="20">
        <v>45180</v>
      </c>
    </row>
    <row r="534" spans="1:16" x14ac:dyDescent="0.3">
      <c r="A534" t="s">
        <v>670</v>
      </c>
      <c r="B534" t="s">
        <v>1155</v>
      </c>
      <c r="C534" t="s">
        <v>10</v>
      </c>
      <c r="D534" t="s">
        <v>38</v>
      </c>
      <c r="E534">
        <v>8</v>
      </c>
      <c r="F534" s="2">
        <v>3.51</v>
      </c>
      <c r="G534" s="1">
        <v>45078</v>
      </c>
      <c r="H534" s="24">
        <v>45114</v>
      </c>
      <c r="I534" t="s">
        <v>20</v>
      </c>
      <c r="J534" s="2">
        <v>28.08</v>
      </c>
      <c r="K534" t="s">
        <v>1144</v>
      </c>
      <c r="L534">
        <v>10</v>
      </c>
      <c r="M534" t="s">
        <v>52</v>
      </c>
      <c r="N534" t="s">
        <v>76</v>
      </c>
      <c r="O534">
        <f t="shared" si="8"/>
        <v>2023</v>
      </c>
      <c r="P534" s="20">
        <v>45078</v>
      </c>
    </row>
    <row r="535" spans="1:16" x14ac:dyDescent="0.3">
      <c r="A535" t="s">
        <v>671</v>
      </c>
      <c r="B535" t="s">
        <v>1154</v>
      </c>
      <c r="C535" t="s">
        <v>10</v>
      </c>
      <c r="D535" t="s">
        <v>27</v>
      </c>
      <c r="E535">
        <v>9</v>
      </c>
      <c r="F535" s="2">
        <v>292.01</v>
      </c>
      <c r="G535" s="1">
        <v>45473</v>
      </c>
      <c r="H535" s="24">
        <v>45513</v>
      </c>
      <c r="I535" t="s">
        <v>20</v>
      </c>
      <c r="J535" s="2">
        <v>2628.09</v>
      </c>
      <c r="K535" t="s">
        <v>1143</v>
      </c>
      <c r="L535">
        <v>6</v>
      </c>
      <c r="M535" t="s">
        <v>48</v>
      </c>
      <c r="N535" t="s">
        <v>126</v>
      </c>
      <c r="O535">
        <f t="shared" si="8"/>
        <v>2024</v>
      </c>
      <c r="P535" s="20">
        <v>45473</v>
      </c>
    </row>
    <row r="536" spans="1:16" x14ac:dyDescent="0.3">
      <c r="A536" t="s">
        <v>672</v>
      </c>
      <c r="B536" t="s">
        <v>1155</v>
      </c>
      <c r="C536" t="s">
        <v>10</v>
      </c>
      <c r="D536" t="s">
        <v>34</v>
      </c>
      <c r="E536">
        <v>1</v>
      </c>
      <c r="F536" s="2">
        <v>113.3</v>
      </c>
      <c r="G536" s="1">
        <v>45646</v>
      </c>
      <c r="H536" s="24">
        <v>45687</v>
      </c>
      <c r="I536" t="s">
        <v>12</v>
      </c>
      <c r="J536" s="2">
        <v>113.3</v>
      </c>
      <c r="K536" t="s">
        <v>136</v>
      </c>
      <c r="L536">
        <v>1</v>
      </c>
      <c r="M536" t="s">
        <v>17</v>
      </c>
      <c r="N536" t="s">
        <v>115</v>
      </c>
      <c r="O536">
        <f t="shared" si="8"/>
        <v>2024</v>
      </c>
      <c r="P536" s="20">
        <v>45646</v>
      </c>
    </row>
    <row r="537" spans="1:16" x14ac:dyDescent="0.3">
      <c r="A537" t="s">
        <v>673</v>
      </c>
      <c r="B537" t="s">
        <v>1154</v>
      </c>
      <c r="C537" t="s">
        <v>10</v>
      </c>
      <c r="D537" t="s">
        <v>65</v>
      </c>
      <c r="E537">
        <v>3</v>
      </c>
      <c r="F537" s="2">
        <v>35.93</v>
      </c>
      <c r="G537" s="1">
        <v>45331</v>
      </c>
      <c r="H537" s="24">
        <v>45355</v>
      </c>
      <c r="I537" t="s">
        <v>12</v>
      </c>
      <c r="J537" s="2">
        <v>107.78999999999999</v>
      </c>
      <c r="K537" t="s">
        <v>136</v>
      </c>
      <c r="L537">
        <v>6</v>
      </c>
      <c r="M537" t="s">
        <v>48</v>
      </c>
      <c r="N537" t="s">
        <v>126</v>
      </c>
      <c r="O537">
        <f t="shared" si="8"/>
        <v>2024</v>
      </c>
      <c r="P537" s="20">
        <v>45331</v>
      </c>
    </row>
    <row r="538" spans="1:16" x14ac:dyDescent="0.3">
      <c r="A538" t="s">
        <v>674</v>
      </c>
      <c r="B538" t="s">
        <v>1150</v>
      </c>
      <c r="C538" t="s">
        <v>24</v>
      </c>
      <c r="D538" t="s">
        <v>34</v>
      </c>
      <c r="E538">
        <v>8</v>
      </c>
      <c r="F538" s="2">
        <v>113.3</v>
      </c>
      <c r="G538" s="1">
        <v>45681</v>
      </c>
      <c r="H538" s="24">
        <v>45712</v>
      </c>
      <c r="I538" t="s">
        <v>12</v>
      </c>
      <c r="J538" s="2">
        <v>906.4</v>
      </c>
      <c r="K538" t="s">
        <v>136</v>
      </c>
      <c r="L538">
        <v>7</v>
      </c>
      <c r="M538" t="s">
        <v>35</v>
      </c>
      <c r="N538" t="s">
        <v>82</v>
      </c>
      <c r="O538">
        <f t="shared" si="8"/>
        <v>2025</v>
      </c>
      <c r="P538" s="20">
        <v>45681</v>
      </c>
    </row>
    <row r="539" spans="1:16" x14ac:dyDescent="0.3">
      <c r="A539" t="s">
        <v>675</v>
      </c>
      <c r="B539" t="s">
        <v>1150</v>
      </c>
      <c r="C539" t="s">
        <v>24</v>
      </c>
      <c r="D539" t="s">
        <v>27</v>
      </c>
      <c r="E539">
        <v>3</v>
      </c>
      <c r="F539" s="2">
        <v>292.01</v>
      </c>
      <c r="G539" s="1">
        <v>45510</v>
      </c>
      <c r="H539" s="24">
        <v>45550</v>
      </c>
      <c r="I539" t="s">
        <v>12</v>
      </c>
      <c r="J539" s="2">
        <v>876.03</v>
      </c>
      <c r="K539" t="s">
        <v>1143</v>
      </c>
      <c r="L539">
        <v>12</v>
      </c>
      <c r="M539" t="s">
        <v>48</v>
      </c>
      <c r="N539" t="s">
        <v>98</v>
      </c>
      <c r="O539">
        <f t="shared" si="8"/>
        <v>2024</v>
      </c>
      <c r="P539" s="20">
        <v>45510</v>
      </c>
    </row>
    <row r="540" spans="1:16" x14ac:dyDescent="0.3">
      <c r="A540" t="s">
        <v>676</v>
      </c>
      <c r="B540" t="s">
        <v>1152</v>
      </c>
      <c r="C540" t="s">
        <v>24</v>
      </c>
      <c r="D540" t="s">
        <v>65</v>
      </c>
      <c r="E540">
        <v>10</v>
      </c>
      <c r="F540" s="2">
        <v>35.93</v>
      </c>
      <c r="G540" s="1">
        <v>45277</v>
      </c>
      <c r="H540" s="24">
        <v>45292</v>
      </c>
      <c r="I540" t="s">
        <v>20</v>
      </c>
      <c r="J540" s="2">
        <v>359.3</v>
      </c>
      <c r="K540" t="s">
        <v>1143</v>
      </c>
      <c r="L540">
        <v>8</v>
      </c>
      <c r="M540" t="s">
        <v>48</v>
      </c>
      <c r="N540" t="s">
        <v>98</v>
      </c>
      <c r="O540">
        <f t="shared" si="8"/>
        <v>2023</v>
      </c>
      <c r="P540" s="20">
        <v>45277</v>
      </c>
    </row>
    <row r="541" spans="1:16" x14ac:dyDescent="0.3">
      <c r="A541" t="s">
        <v>677</v>
      </c>
      <c r="B541" t="s">
        <v>1157</v>
      </c>
      <c r="C541" t="s">
        <v>10</v>
      </c>
      <c r="D541" t="s">
        <v>16</v>
      </c>
      <c r="E541">
        <v>6</v>
      </c>
      <c r="F541" s="2">
        <v>177.37</v>
      </c>
      <c r="G541" s="1">
        <v>45632</v>
      </c>
      <c r="H541" s="24">
        <v>45654</v>
      </c>
      <c r="I541" t="s">
        <v>20</v>
      </c>
      <c r="J541" s="2">
        <v>1064.22</v>
      </c>
      <c r="K541" t="s">
        <v>1143</v>
      </c>
      <c r="L541">
        <v>2</v>
      </c>
      <c r="M541" t="s">
        <v>48</v>
      </c>
      <c r="N541" t="s">
        <v>91</v>
      </c>
      <c r="O541">
        <f t="shared" si="8"/>
        <v>2024</v>
      </c>
      <c r="P541" s="20">
        <v>45632</v>
      </c>
    </row>
    <row r="542" spans="1:16" x14ac:dyDescent="0.3">
      <c r="A542" t="s">
        <v>678</v>
      </c>
      <c r="B542" t="s">
        <v>1158</v>
      </c>
      <c r="C542" t="s">
        <v>15</v>
      </c>
      <c r="D542" t="s">
        <v>65</v>
      </c>
      <c r="E542">
        <v>6</v>
      </c>
      <c r="F542" s="2">
        <v>35.93</v>
      </c>
      <c r="G542" s="1">
        <v>45377</v>
      </c>
      <c r="H542" s="24">
        <v>45409</v>
      </c>
      <c r="I542" t="s">
        <v>20</v>
      </c>
      <c r="J542" s="2">
        <v>215.57999999999998</v>
      </c>
      <c r="K542" t="s">
        <v>1143</v>
      </c>
      <c r="L542">
        <v>8</v>
      </c>
      <c r="M542" t="s">
        <v>80</v>
      </c>
      <c r="N542" t="s">
        <v>89</v>
      </c>
      <c r="O542">
        <f t="shared" si="8"/>
        <v>2024</v>
      </c>
      <c r="P542" s="20">
        <v>45377</v>
      </c>
    </row>
    <row r="543" spans="1:16" x14ac:dyDescent="0.3">
      <c r="A543" t="s">
        <v>679</v>
      </c>
      <c r="B543" t="s">
        <v>1159</v>
      </c>
      <c r="C543" t="s">
        <v>24</v>
      </c>
      <c r="D543" t="s">
        <v>38</v>
      </c>
      <c r="E543">
        <v>6</v>
      </c>
      <c r="F543" s="2">
        <v>3.51</v>
      </c>
      <c r="G543" s="1">
        <v>45944</v>
      </c>
      <c r="H543" s="24">
        <v>45973</v>
      </c>
      <c r="I543" t="s">
        <v>12</v>
      </c>
      <c r="J543" s="2">
        <v>21.06</v>
      </c>
      <c r="K543" t="s">
        <v>1144</v>
      </c>
      <c r="L543">
        <v>2</v>
      </c>
      <c r="M543" t="s">
        <v>13</v>
      </c>
      <c r="N543" t="s">
        <v>45</v>
      </c>
      <c r="O543">
        <f t="shared" si="8"/>
        <v>2025</v>
      </c>
      <c r="P543" s="20">
        <v>45944</v>
      </c>
    </row>
    <row r="544" spans="1:16" x14ac:dyDescent="0.3">
      <c r="A544" t="s">
        <v>680</v>
      </c>
      <c r="B544" t="s">
        <v>1151</v>
      </c>
      <c r="C544" t="s">
        <v>10</v>
      </c>
      <c r="D544" t="s">
        <v>34</v>
      </c>
      <c r="E544">
        <v>8</v>
      </c>
      <c r="F544" s="2">
        <v>113.3</v>
      </c>
      <c r="G544" s="1">
        <v>45184</v>
      </c>
      <c r="H544" s="24">
        <v>45213</v>
      </c>
      <c r="I544" t="s">
        <v>12</v>
      </c>
      <c r="J544" s="2">
        <v>906.4</v>
      </c>
      <c r="K544" t="s">
        <v>136</v>
      </c>
      <c r="L544">
        <v>5</v>
      </c>
      <c r="M544" t="s">
        <v>35</v>
      </c>
      <c r="N544" t="s">
        <v>36</v>
      </c>
      <c r="O544">
        <f t="shared" si="8"/>
        <v>2023</v>
      </c>
      <c r="P544" s="20">
        <v>45184</v>
      </c>
    </row>
    <row r="545" spans="1:16" x14ac:dyDescent="0.3">
      <c r="A545" t="s">
        <v>681</v>
      </c>
      <c r="B545" t="s">
        <v>1157</v>
      </c>
      <c r="C545" t="s">
        <v>10</v>
      </c>
      <c r="D545" t="s">
        <v>11</v>
      </c>
      <c r="E545">
        <v>9</v>
      </c>
      <c r="F545" s="2">
        <v>226.86</v>
      </c>
      <c r="G545" s="1">
        <v>45999</v>
      </c>
      <c r="H545" s="24">
        <v>46039</v>
      </c>
      <c r="I545" t="s">
        <v>20</v>
      </c>
      <c r="J545" s="2">
        <v>2041.7400000000002</v>
      </c>
      <c r="K545" t="s">
        <v>136</v>
      </c>
      <c r="L545">
        <v>18</v>
      </c>
      <c r="M545" t="s">
        <v>30</v>
      </c>
      <c r="N545" t="s">
        <v>77</v>
      </c>
      <c r="O545">
        <f t="shared" si="8"/>
        <v>2025</v>
      </c>
      <c r="P545" s="20">
        <v>45999</v>
      </c>
    </row>
    <row r="546" spans="1:16" x14ac:dyDescent="0.3">
      <c r="A546" t="s">
        <v>682</v>
      </c>
      <c r="B546" t="s">
        <v>1156</v>
      </c>
      <c r="C546" t="s">
        <v>24</v>
      </c>
      <c r="D546" t="s">
        <v>38</v>
      </c>
      <c r="E546">
        <v>1</v>
      </c>
      <c r="F546" s="2">
        <v>3.51</v>
      </c>
      <c r="G546" s="1">
        <v>45666</v>
      </c>
      <c r="H546" s="24">
        <v>45689</v>
      </c>
      <c r="I546" t="s">
        <v>12</v>
      </c>
      <c r="J546" s="2">
        <v>3.51</v>
      </c>
      <c r="K546" t="s">
        <v>1144</v>
      </c>
      <c r="L546">
        <v>3</v>
      </c>
      <c r="M546" t="s">
        <v>28</v>
      </c>
      <c r="N546" t="s">
        <v>39</v>
      </c>
      <c r="O546">
        <f t="shared" si="8"/>
        <v>2025</v>
      </c>
      <c r="P546" s="20">
        <v>45666</v>
      </c>
    </row>
    <row r="547" spans="1:16" x14ac:dyDescent="0.3">
      <c r="A547" t="s">
        <v>683</v>
      </c>
      <c r="B547" t="s">
        <v>1153</v>
      </c>
      <c r="C547" t="s">
        <v>19</v>
      </c>
      <c r="D547" t="s">
        <v>65</v>
      </c>
      <c r="E547">
        <v>7</v>
      </c>
      <c r="F547" s="2">
        <v>35.93</v>
      </c>
      <c r="G547" s="1">
        <v>45458</v>
      </c>
      <c r="H547" s="24">
        <v>45489</v>
      </c>
      <c r="I547" t="s">
        <v>20</v>
      </c>
      <c r="J547" s="2">
        <v>251.51</v>
      </c>
      <c r="K547" t="s">
        <v>136</v>
      </c>
      <c r="L547">
        <v>6</v>
      </c>
      <c r="M547" t="s">
        <v>40</v>
      </c>
      <c r="N547" t="s">
        <v>129</v>
      </c>
      <c r="O547">
        <f t="shared" si="8"/>
        <v>2024</v>
      </c>
      <c r="P547" s="20">
        <v>45458</v>
      </c>
    </row>
    <row r="548" spans="1:16" x14ac:dyDescent="0.3">
      <c r="A548" t="s">
        <v>684</v>
      </c>
      <c r="B548" t="s">
        <v>1153</v>
      </c>
      <c r="C548" t="s">
        <v>19</v>
      </c>
      <c r="D548" t="s">
        <v>44</v>
      </c>
      <c r="E548">
        <v>9</v>
      </c>
      <c r="F548" s="2">
        <v>76.069999999999993</v>
      </c>
      <c r="G548" s="1">
        <v>45272</v>
      </c>
      <c r="H548" s="24">
        <v>45296</v>
      </c>
      <c r="I548" t="s">
        <v>12</v>
      </c>
      <c r="J548" s="2">
        <v>684.62999999999988</v>
      </c>
      <c r="K548" t="s">
        <v>136</v>
      </c>
      <c r="L548">
        <v>8</v>
      </c>
      <c r="M548" t="s">
        <v>48</v>
      </c>
      <c r="N548" t="s">
        <v>126</v>
      </c>
      <c r="O548">
        <f t="shared" si="8"/>
        <v>2023</v>
      </c>
      <c r="P548" s="20">
        <v>45272</v>
      </c>
    </row>
    <row r="549" spans="1:16" x14ac:dyDescent="0.3">
      <c r="A549" t="s">
        <v>685</v>
      </c>
      <c r="B549" t="s">
        <v>1157</v>
      </c>
      <c r="C549" t="s">
        <v>10</v>
      </c>
      <c r="D549" t="s">
        <v>16</v>
      </c>
      <c r="E549">
        <v>5</v>
      </c>
      <c r="F549" s="2">
        <v>177.37</v>
      </c>
      <c r="G549" s="1">
        <v>45671</v>
      </c>
      <c r="H549" s="24">
        <v>45707</v>
      </c>
      <c r="I549" t="s">
        <v>20</v>
      </c>
      <c r="J549" s="2">
        <v>886.85</v>
      </c>
      <c r="K549" t="s">
        <v>1143</v>
      </c>
      <c r="L549">
        <v>8</v>
      </c>
      <c r="M549" t="s">
        <v>48</v>
      </c>
      <c r="N549" t="s">
        <v>126</v>
      </c>
      <c r="O549">
        <f t="shared" si="8"/>
        <v>2025</v>
      </c>
      <c r="P549" s="20">
        <v>45671</v>
      </c>
    </row>
    <row r="550" spans="1:16" x14ac:dyDescent="0.3">
      <c r="A550" t="s">
        <v>686</v>
      </c>
      <c r="B550" t="s">
        <v>1154</v>
      </c>
      <c r="C550" t="s">
        <v>24</v>
      </c>
      <c r="D550" t="s">
        <v>38</v>
      </c>
      <c r="E550">
        <v>5</v>
      </c>
      <c r="F550" s="2">
        <v>3.51</v>
      </c>
      <c r="G550" s="1">
        <v>45158</v>
      </c>
      <c r="H550" s="24">
        <v>45176</v>
      </c>
      <c r="I550" t="s">
        <v>12</v>
      </c>
      <c r="J550" s="2">
        <v>17.549999999999997</v>
      </c>
      <c r="K550" t="s">
        <v>1144</v>
      </c>
      <c r="L550">
        <v>8</v>
      </c>
      <c r="M550" t="s">
        <v>48</v>
      </c>
      <c r="N550" t="s">
        <v>68</v>
      </c>
      <c r="O550">
        <f t="shared" si="8"/>
        <v>2023</v>
      </c>
      <c r="P550" s="20">
        <v>45158</v>
      </c>
    </row>
    <row r="551" spans="1:16" x14ac:dyDescent="0.3">
      <c r="A551" t="s">
        <v>687</v>
      </c>
      <c r="B551" t="s">
        <v>1152</v>
      </c>
      <c r="C551" t="s">
        <v>24</v>
      </c>
      <c r="D551" t="s">
        <v>34</v>
      </c>
      <c r="E551">
        <v>8</v>
      </c>
      <c r="F551" s="2">
        <v>113.3</v>
      </c>
      <c r="G551" s="1">
        <v>45730</v>
      </c>
      <c r="H551" s="24">
        <v>45771</v>
      </c>
      <c r="I551" t="s">
        <v>20</v>
      </c>
      <c r="J551" s="2">
        <v>906.4</v>
      </c>
      <c r="K551" t="s">
        <v>136</v>
      </c>
      <c r="L551">
        <v>16</v>
      </c>
      <c r="M551" t="s">
        <v>35</v>
      </c>
      <c r="N551" t="s">
        <v>36</v>
      </c>
      <c r="O551">
        <f t="shared" si="8"/>
        <v>2025</v>
      </c>
      <c r="P551" s="20">
        <v>45730</v>
      </c>
    </row>
    <row r="552" spans="1:16" x14ac:dyDescent="0.3">
      <c r="A552" t="s">
        <v>688</v>
      </c>
      <c r="B552" t="s">
        <v>1154</v>
      </c>
      <c r="C552" t="s">
        <v>10</v>
      </c>
      <c r="D552" t="s">
        <v>27</v>
      </c>
      <c r="E552">
        <v>7</v>
      </c>
      <c r="F552" s="2">
        <v>292.01</v>
      </c>
      <c r="G552" s="1">
        <v>45507</v>
      </c>
      <c r="H552" s="24">
        <v>45548</v>
      </c>
      <c r="I552" t="s">
        <v>20</v>
      </c>
      <c r="J552" s="2">
        <v>2044.07</v>
      </c>
      <c r="K552" t="s">
        <v>1143</v>
      </c>
      <c r="L552">
        <v>8</v>
      </c>
      <c r="M552" t="s">
        <v>40</v>
      </c>
      <c r="N552" t="s">
        <v>119</v>
      </c>
      <c r="O552">
        <f t="shared" si="8"/>
        <v>2024</v>
      </c>
      <c r="P552" s="20">
        <v>45507</v>
      </c>
    </row>
    <row r="553" spans="1:16" x14ac:dyDescent="0.3">
      <c r="A553" t="s">
        <v>689</v>
      </c>
      <c r="B553" t="s">
        <v>1153</v>
      </c>
      <c r="C553" t="s">
        <v>19</v>
      </c>
      <c r="D553" t="s">
        <v>51</v>
      </c>
      <c r="E553">
        <v>8</v>
      </c>
      <c r="F553" s="2">
        <v>21.99</v>
      </c>
      <c r="G553" s="1">
        <v>44994</v>
      </c>
      <c r="H553" s="24">
        <v>45034</v>
      </c>
      <c r="I553" t="s">
        <v>20</v>
      </c>
      <c r="J553" s="2">
        <v>175.92</v>
      </c>
      <c r="K553" t="s">
        <v>1144</v>
      </c>
      <c r="L553">
        <v>5</v>
      </c>
      <c r="M553" t="s">
        <v>28</v>
      </c>
      <c r="N553" t="s">
        <v>29</v>
      </c>
      <c r="O553">
        <f t="shared" si="8"/>
        <v>2023</v>
      </c>
      <c r="P553" s="20">
        <v>44994</v>
      </c>
    </row>
    <row r="554" spans="1:16" x14ac:dyDescent="0.3">
      <c r="A554" t="s">
        <v>690</v>
      </c>
      <c r="B554" t="s">
        <v>1154</v>
      </c>
      <c r="C554" t="s">
        <v>24</v>
      </c>
      <c r="D554" t="s">
        <v>65</v>
      </c>
      <c r="E554">
        <v>2</v>
      </c>
      <c r="F554" s="2">
        <v>35.93</v>
      </c>
      <c r="G554" s="1">
        <v>45775</v>
      </c>
      <c r="H554" s="24">
        <v>45801</v>
      </c>
      <c r="I554" t="s">
        <v>12</v>
      </c>
      <c r="J554" s="2">
        <v>71.86</v>
      </c>
      <c r="K554" t="s">
        <v>136</v>
      </c>
      <c r="L554">
        <v>2</v>
      </c>
      <c r="M554" t="s">
        <v>13</v>
      </c>
      <c r="N554" t="s">
        <v>33</v>
      </c>
      <c r="O554">
        <f t="shared" si="8"/>
        <v>2025</v>
      </c>
      <c r="P554" s="20">
        <v>45775</v>
      </c>
    </row>
    <row r="555" spans="1:16" x14ac:dyDescent="0.3">
      <c r="A555" t="s">
        <v>691</v>
      </c>
      <c r="B555" t="s">
        <v>1155</v>
      </c>
      <c r="C555" t="s">
        <v>10</v>
      </c>
      <c r="D555" t="s">
        <v>44</v>
      </c>
      <c r="E555">
        <v>4</v>
      </c>
      <c r="F555" s="2">
        <v>76.069999999999993</v>
      </c>
      <c r="G555" s="1">
        <v>45467</v>
      </c>
      <c r="H555" s="24">
        <v>45491</v>
      </c>
      <c r="I555" t="s">
        <v>12</v>
      </c>
      <c r="J555" s="2">
        <v>304.27999999999997</v>
      </c>
      <c r="K555" t="s">
        <v>136</v>
      </c>
      <c r="L555">
        <v>6</v>
      </c>
      <c r="M555" t="s">
        <v>52</v>
      </c>
      <c r="N555" t="s">
        <v>64</v>
      </c>
      <c r="O555">
        <f t="shared" si="8"/>
        <v>2024</v>
      </c>
      <c r="P555" s="20">
        <v>45467</v>
      </c>
    </row>
    <row r="556" spans="1:16" x14ac:dyDescent="0.3">
      <c r="A556" t="s">
        <v>692</v>
      </c>
      <c r="B556" t="s">
        <v>1149</v>
      </c>
      <c r="C556" t="s">
        <v>19</v>
      </c>
      <c r="D556" t="s">
        <v>34</v>
      </c>
      <c r="E556">
        <v>4</v>
      </c>
      <c r="F556" s="2">
        <v>113.3</v>
      </c>
      <c r="G556" s="1">
        <v>45950</v>
      </c>
      <c r="H556" s="24">
        <v>45994</v>
      </c>
      <c r="I556" t="s">
        <v>12</v>
      </c>
      <c r="J556" s="2">
        <v>453.2</v>
      </c>
      <c r="K556" t="s">
        <v>136</v>
      </c>
      <c r="L556">
        <v>19</v>
      </c>
      <c r="M556" t="s">
        <v>22</v>
      </c>
      <c r="N556" t="s">
        <v>78</v>
      </c>
      <c r="O556">
        <f t="shared" si="8"/>
        <v>2025</v>
      </c>
      <c r="P556" s="20">
        <v>45950</v>
      </c>
    </row>
    <row r="557" spans="1:16" x14ac:dyDescent="0.3">
      <c r="A557" t="s">
        <v>693</v>
      </c>
      <c r="B557" t="s">
        <v>1152</v>
      </c>
      <c r="C557" t="s">
        <v>24</v>
      </c>
      <c r="D557" t="s">
        <v>27</v>
      </c>
      <c r="E557">
        <v>2</v>
      </c>
      <c r="F557" s="2">
        <v>292.01</v>
      </c>
      <c r="G557" s="1">
        <v>45584</v>
      </c>
      <c r="H557" s="24">
        <v>45605</v>
      </c>
      <c r="I557" t="s">
        <v>12</v>
      </c>
      <c r="J557" s="2">
        <v>584.02</v>
      </c>
      <c r="K557" t="s">
        <v>1143</v>
      </c>
      <c r="L557">
        <v>15</v>
      </c>
      <c r="M557" t="s">
        <v>35</v>
      </c>
      <c r="N557" t="s">
        <v>36</v>
      </c>
      <c r="O557">
        <f t="shared" si="8"/>
        <v>2024</v>
      </c>
      <c r="P557" s="20">
        <v>45584</v>
      </c>
    </row>
    <row r="558" spans="1:16" x14ac:dyDescent="0.3">
      <c r="A558" t="s">
        <v>694</v>
      </c>
      <c r="B558" t="s">
        <v>1149</v>
      </c>
      <c r="C558" t="s">
        <v>19</v>
      </c>
      <c r="D558" t="s">
        <v>11</v>
      </c>
      <c r="E558">
        <v>10</v>
      </c>
      <c r="F558" s="2">
        <v>226.86</v>
      </c>
      <c r="G558" s="1">
        <v>45305</v>
      </c>
      <c r="H558" s="24">
        <v>45321</v>
      </c>
      <c r="I558" t="s">
        <v>12</v>
      </c>
      <c r="J558" s="2">
        <v>2268.6000000000004</v>
      </c>
      <c r="K558" t="s">
        <v>136</v>
      </c>
      <c r="L558">
        <v>13</v>
      </c>
      <c r="M558" t="s">
        <v>17</v>
      </c>
      <c r="N558" t="s">
        <v>42</v>
      </c>
      <c r="O558">
        <f t="shared" si="8"/>
        <v>2024</v>
      </c>
      <c r="P558" s="20">
        <v>45305</v>
      </c>
    </row>
    <row r="559" spans="1:16" x14ac:dyDescent="0.3">
      <c r="A559" t="s">
        <v>695</v>
      </c>
      <c r="B559" t="s">
        <v>1159</v>
      </c>
      <c r="C559" t="s">
        <v>24</v>
      </c>
      <c r="D559" t="s">
        <v>11</v>
      </c>
      <c r="E559">
        <v>2</v>
      </c>
      <c r="F559" s="2">
        <v>226.86</v>
      </c>
      <c r="G559" s="1">
        <v>45542</v>
      </c>
      <c r="H559" s="24">
        <v>45568</v>
      </c>
      <c r="I559" t="s">
        <v>20</v>
      </c>
      <c r="J559" s="2">
        <v>453.72</v>
      </c>
      <c r="K559" t="s">
        <v>136</v>
      </c>
      <c r="L559">
        <v>7</v>
      </c>
      <c r="M559" t="s">
        <v>35</v>
      </c>
      <c r="N559" t="s">
        <v>50</v>
      </c>
      <c r="O559">
        <f t="shared" si="8"/>
        <v>2024</v>
      </c>
      <c r="P559" s="20">
        <v>45542</v>
      </c>
    </row>
    <row r="560" spans="1:16" x14ac:dyDescent="0.3">
      <c r="A560" t="s">
        <v>696</v>
      </c>
      <c r="B560" t="s">
        <v>1149</v>
      </c>
      <c r="C560" t="s">
        <v>19</v>
      </c>
      <c r="D560" t="s">
        <v>44</v>
      </c>
      <c r="E560">
        <v>3</v>
      </c>
      <c r="F560" s="2">
        <v>76.069999999999993</v>
      </c>
      <c r="G560" s="1">
        <v>45815</v>
      </c>
      <c r="H560" s="24">
        <v>45834</v>
      </c>
      <c r="I560" t="s">
        <v>20</v>
      </c>
      <c r="J560" s="2">
        <v>228.20999999999998</v>
      </c>
      <c r="K560" t="s">
        <v>136</v>
      </c>
      <c r="L560">
        <v>17</v>
      </c>
      <c r="M560" t="s">
        <v>13</v>
      </c>
      <c r="N560" t="s">
        <v>72</v>
      </c>
      <c r="O560">
        <f t="shared" si="8"/>
        <v>2025</v>
      </c>
      <c r="P560" s="20">
        <v>45815</v>
      </c>
    </row>
    <row r="561" spans="1:16" x14ac:dyDescent="0.3">
      <c r="A561" t="s">
        <v>697</v>
      </c>
      <c r="B561" t="s">
        <v>1159</v>
      </c>
      <c r="C561" t="s">
        <v>24</v>
      </c>
      <c r="D561" t="s">
        <v>34</v>
      </c>
      <c r="E561">
        <v>8</v>
      </c>
      <c r="F561" s="2">
        <v>113.3</v>
      </c>
      <c r="G561" s="1">
        <v>45823</v>
      </c>
      <c r="H561" s="24">
        <v>45847</v>
      </c>
      <c r="I561" t="s">
        <v>20</v>
      </c>
      <c r="J561" s="2">
        <v>906.4</v>
      </c>
      <c r="K561" t="s">
        <v>136</v>
      </c>
      <c r="L561">
        <v>15</v>
      </c>
      <c r="M561" t="s">
        <v>30</v>
      </c>
      <c r="N561" t="s">
        <v>31</v>
      </c>
      <c r="O561">
        <f t="shared" si="8"/>
        <v>2025</v>
      </c>
      <c r="P561" s="20">
        <v>45823</v>
      </c>
    </row>
    <row r="562" spans="1:16" x14ac:dyDescent="0.3">
      <c r="A562" t="s">
        <v>698</v>
      </c>
      <c r="B562" t="s">
        <v>1156</v>
      </c>
      <c r="C562" t="s">
        <v>24</v>
      </c>
      <c r="D562" t="s">
        <v>25</v>
      </c>
      <c r="E562">
        <v>8</v>
      </c>
      <c r="F562" s="2">
        <v>0.76</v>
      </c>
      <c r="G562" s="1">
        <v>45744</v>
      </c>
      <c r="H562" s="24">
        <v>45782</v>
      </c>
      <c r="I562" t="s">
        <v>12</v>
      </c>
      <c r="J562" s="2">
        <v>6.08</v>
      </c>
      <c r="K562" t="s">
        <v>1144</v>
      </c>
      <c r="L562">
        <v>8</v>
      </c>
      <c r="M562" t="s">
        <v>48</v>
      </c>
      <c r="N562" t="s">
        <v>68</v>
      </c>
      <c r="O562">
        <f t="shared" si="8"/>
        <v>2025</v>
      </c>
      <c r="P562" s="20">
        <v>45744</v>
      </c>
    </row>
    <row r="563" spans="1:16" x14ac:dyDescent="0.3">
      <c r="A563" t="s">
        <v>699</v>
      </c>
      <c r="B563" t="s">
        <v>1155</v>
      </c>
      <c r="C563" t="s">
        <v>10</v>
      </c>
      <c r="D563" t="s">
        <v>44</v>
      </c>
      <c r="E563">
        <v>3</v>
      </c>
      <c r="F563" s="2">
        <v>76.069999999999993</v>
      </c>
      <c r="G563" s="1">
        <v>45350</v>
      </c>
      <c r="H563" s="24">
        <v>45385</v>
      </c>
      <c r="I563" t="s">
        <v>20</v>
      </c>
      <c r="J563" s="2">
        <v>228.20999999999998</v>
      </c>
      <c r="K563" t="s">
        <v>136</v>
      </c>
      <c r="L563">
        <v>16</v>
      </c>
      <c r="M563" t="s">
        <v>52</v>
      </c>
      <c r="N563" t="s">
        <v>64</v>
      </c>
      <c r="O563">
        <f t="shared" si="8"/>
        <v>2024</v>
      </c>
      <c r="P563" s="20">
        <v>45350</v>
      </c>
    </row>
    <row r="564" spans="1:16" x14ac:dyDescent="0.3">
      <c r="A564" t="s">
        <v>700</v>
      </c>
      <c r="B564" t="s">
        <v>1157</v>
      </c>
      <c r="C564" t="s">
        <v>10</v>
      </c>
      <c r="D564" t="s">
        <v>65</v>
      </c>
      <c r="E564">
        <v>4</v>
      </c>
      <c r="F564" s="2">
        <v>35.93</v>
      </c>
      <c r="G564" s="1">
        <v>45038</v>
      </c>
      <c r="H564" s="24">
        <v>45073</v>
      </c>
      <c r="I564" t="s">
        <v>20</v>
      </c>
      <c r="J564" s="2">
        <v>143.72</v>
      </c>
      <c r="K564" t="s">
        <v>136</v>
      </c>
      <c r="L564">
        <v>12</v>
      </c>
      <c r="M564" t="s">
        <v>80</v>
      </c>
      <c r="N564" t="s">
        <v>87</v>
      </c>
      <c r="O564">
        <f t="shared" si="8"/>
        <v>2023</v>
      </c>
      <c r="P564" s="20">
        <v>45038</v>
      </c>
    </row>
    <row r="565" spans="1:16" x14ac:dyDescent="0.3">
      <c r="A565" t="s">
        <v>701</v>
      </c>
      <c r="B565" t="s">
        <v>1154</v>
      </c>
      <c r="C565" t="s">
        <v>10</v>
      </c>
      <c r="D565" t="s">
        <v>38</v>
      </c>
      <c r="E565">
        <v>3</v>
      </c>
      <c r="F565" s="2">
        <v>3.51</v>
      </c>
      <c r="G565" s="1">
        <v>45617</v>
      </c>
      <c r="H565" s="24">
        <v>45659</v>
      </c>
      <c r="I565" t="s">
        <v>12</v>
      </c>
      <c r="J565" s="2">
        <v>10.53</v>
      </c>
      <c r="K565" t="s">
        <v>1144</v>
      </c>
      <c r="L565">
        <v>8</v>
      </c>
      <c r="M565" t="s">
        <v>80</v>
      </c>
      <c r="N565" t="s">
        <v>114</v>
      </c>
      <c r="O565">
        <f t="shared" si="8"/>
        <v>2024</v>
      </c>
      <c r="P565" s="20">
        <v>45617</v>
      </c>
    </row>
    <row r="566" spans="1:16" x14ac:dyDescent="0.3">
      <c r="A566" t="s">
        <v>702</v>
      </c>
      <c r="B566" t="s">
        <v>1151</v>
      </c>
      <c r="C566" t="s">
        <v>24</v>
      </c>
      <c r="D566" t="s">
        <v>51</v>
      </c>
      <c r="E566">
        <v>10</v>
      </c>
      <c r="F566" s="2">
        <v>21.99</v>
      </c>
      <c r="G566" s="1">
        <v>45484</v>
      </c>
      <c r="H566" s="24">
        <v>45509</v>
      </c>
      <c r="I566" t="s">
        <v>20</v>
      </c>
      <c r="J566" s="2">
        <v>219.89999999999998</v>
      </c>
      <c r="K566" t="s">
        <v>1144</v>
      </c>
      <c r="L566">
        <v>2</v>
      </c>
      <c r="M566" t="s">
        <v>48</v>
      </c>
      <c r="N566" t="s">
        <v>91</v>
      </c>
      <c r="O566">
        <f t="shared" si="8"/>
        <v>2024</v>
      </c>
      <c r="P566" s="20">
        <v>45484</v>
      </c>
    </row>
    <row r="567" spans="1:16" x14ac:dyDescent="0.3">
      <c r="A567" t="s">
        <v>703</v>
      </c>
      <c r="B567" t="s">
        <v>1149</v>
      </c>
      <c r="C567" t="s">
        <v>15</v>
      </c>
      <c r="D567" t="s">
        <v>32</v>
      </c>
      <c r="E567">
        <v>8</v>
      </c>
      <c r="F567" s="2">
        <v>35.380000000000003</v>
      </c>
      <c r="G567" s="1">
        <v>45260</v>
      </c>
      <c r="H567" s="24">
        <v>45298</v>
      </c>
      <c r="I567" t="s">
        <v>12</v>
      </c>
      <c r="J567" s="2">
        <v>283.04000000000002</v>
      </c>
      <c r="K567" t="s">
        <v>136</v>
      </c>
      <c r="L567">
        <v>10</v>
      </c>
      <c r="M567" t="s">
        <v>22</v>
      </c>
      <c r="N567" t="s">
        <v>123</v>
      </c>
      <c r="O567">
        <f t="shared" si="8"/>
        <v>2023</v>
      </c>
      <c r="P567" s="20">
        <v>45260</v>
      </c>
    </row>
    <row r="568" spans="1:16" x14ac:dyDescent="0.3">
      <c r="A568" t="s">
        <v>704</v>
      </c>
      <c r="B568" t="s">
        <v>1155</v>
      </c>
      <c r="C568" t="s">
        <v>10</v>
      </c>
      <c r="D568" t="s">
        <v>25</v>
      </c>
      <c r="E568">
        <v>1</v>
      </c>
      <c r="F568" s="2">
        <v>0.76</v>
      </c>
      <c r="G568" s="1">
        <v>45221</v>
      </c>
      <c r="H568" s="24">
        <v>45264</v>
      </c>
      <c r="I568" t="s">
        <v>12</v>
      </c>
      <c r="J568" s="2">
        <v>0.76</v>
      </c>
      <c r="K568" t="s">
        <v>1144</v>
      </c>
      <c r="L568">
        <v>5</v>
      </c>
      <c r="M568" t="s">
        <v>52</v>
      </c>
      <c r="N568" t="s">
        <v>130</v>
      </c>
      <c r="O568">
        <f t="shared" si="8"/>
        <v>2023</v>
      </c>
      <c r="P568" s="20">
        <v>45221</v>
      </c>
    </row>
    <row r="569" spans="1:16" x14ac:dyDescent="0.3">
      <c r="A569" t="s">
        <v>705</v>
      </c>
      <c r="B569" t="s">
        <v>1151</v>
      </c>
      <c r="C569" t="s">
        <v>10</v>
      </c>
      <c r="D569" t="s">
        <v>11</v>
      </c>
      <c r="E569">
        <v>8</v>
      </c>
      <c r="F569" s="2">
        <v>226.86</v>
      </c>
      <c r="G569" s="1">
        <v>45102</v>
      </c>
      <c r="H569" s="24">
        <v>45144</v>
      </c>
      <c r="I569" t="s">
        <v>12</v>
      </c>
      <c r="J569" s="2">
        <v>1814.88</v>
      </c>
      <c r="K569" t="s">
        <v>136</v>
      </c>
      <c r="L569">
        <v>10</v>
      </c>
      <c r="M569" t="s">
        <v>17</v>
      </c>
      <c r="N569" t="s">
        <v>79</v>
      </c>
      <c r="O569">
        <f t="shared" si="8"/>
        <v>2023</v>
      </c>
      <c r="P569" s="20">
        <v>45102</v>
      </c>
    </row>
    <row r="570" spans="1:16" x14ac:dyDescent="0.3">
      <c r="A570" t="s">
        <v>706</v>
      </c>
      <c r="B570" t="s">
        <v>1158</v>
      </c>
      <c r="C570" t="s">
        <v>15</v>
      </c>
      <c r="D570" t="s">
        <v>16</v>
      </c>
      <c r="E570">
        <v>8</v>
      </c>
      <c r="F570" s="2">
        <v>177.37</v>
      </c>
      <c r="G570" s="1">
        <v>45767</v>
      </c>
      <c r="H570" s="24">
        <v>45804</v>
      </c>
      <c r="I570" t="s">
        <v>12</v>
      </c>
      <c r="J570" s="2">
        <v>1418.96</v>
      </c>
      <c r="K570" t="s">
        <v>1143</v>
      </c>
      <c r="L570">
        <v>11</v>
      </c>
      <c r="M570" t="s">
        <v>17</v>
      </c>
      <c r="N570" t="s">
        <v>115</v>
      </c>
      <c r="O570">
        <f t="shared" si="8"/>
        <v>2025</v>
      </c>
      <c r="P570" s="20">
        <v>45767</v>
      </c>
    </row>
    <row r="571" spans="1:16" x14ac:dyDescent="0.3">
      <c r="A571" t="s">
        <v>707</v>
      </c>
      <c r="B571" t="s">
        <v>1149</v>
      </c>
      <c r="C571" t="s">
        <v>19</v>
      </c>
      <c r="D571" t="s">
        <v>65</v>
      </c>
      <c r="E571">
        <v>5</v>
      </c>
      <c r="F571" s="2">
        <v>35.93</v>
      </c>
      <c r="G571" s="1">
        <v>45588</v>
      </c>
      <c r="H571" s="24">
        <v>45614</v>
      </c>
      <c r="I571" t="s">
        <v>20</v>
      </c>
      <c r="J571" s="2">
        <v>179.65</v>
      </c>
      <c r="K571" t="s">
        <v>136</v>
      </c>
      <c r="L571">
        <v>0</v>
      </c>
      <c r="M571" t="s">
        <v>48</v>
      </c>
      <c r="N571" t="s">
        <v>59</v>
      </c>
      <c r="O571">
        <f t="shared" si="8"/>
        <v>2024</v>
      </c>
      <c r="P571" s="20">
        <v>45588</v>
      </c>
    </row>
    <row r="572" spans="1:16" x14ac:dyDescent="0.3">
      <c r="A572" t="s">
        <v>708</v>
      </c>
      <c r="B572" t="s">
        <v>1159</v>
      </c>
      <c r="C572" t="s">
        <v>24</v>
      </c>
      <c r="D572" t="s">
        <v>32</v>
      </c>
      <c r="E572">
        <v>3</v>
      </c>
      <c r="F572" s="2">
        <v>35.380000000000003</v>
      </c>
      <c r="G572" s="1">
        <v>45448</v>
      </c>
      <c r="H572" s="24">
        <v>45475</v>
      </c>
      <c r="I572" t="s">
        <v>12</v>
      </c>
      <c r="J572" s="2">
        <v>106.14000000000001</v>
      </c>
      <c r="K572" t="s">
        <v>136</v>
      </c>
      <c r="L572">
        <v>3</v>
      </c>
      <c r="M572" t="s">
        <v>52</v>
      </c>
      <c r="N572" t="s">
        <v>90</v>
      </c>
      <c r="O572">
        <f t="shared" si="8"/>
        <v>2024</v>
      </c>
      <c r="P572" s="20">
        <v>45448</v>
      </c>
    </row>
    <row r="573" spans="1:16" x14ac:dyDescent="0.3">
      <c r="A573" t="s">
        <v>709</v>
      </c>
      <c r="B573" t="s">
        <v>1151</v>
      </c>
      <c r="C573" t="s">
        <v>10</v>
      </c>
      <c r="D573" t="s">
        <v>11</v>
      </c>
      <c r="E573">
        <v>3</v>
      </c>
      <c r="F573" s="2">
        <v>226.86</v>
      </c>
      <c r="G573" s="1">
        <v>45364</v>
      </c>
      <c r="H573" s="24">
        <v>45397</v>
      </c>
      <c r="I573" t="s">
        <v>12</v>
      </c>
      <c r="J573" s="2">
        <v>680.58</v>
      </c>
      <c r="K573" t="s">
        <v>136</v>
      </c>
      <c r="L573">
        <v>7</v>
      </c>
      <c r="M573" t="s">
        <v>40</v>
      </c>
      <c r="N573" t="s">
        <v>129</v>
      </c>
      <c r="O573">
        <f t="shared" si="8"/>
        <v>2024</v>
      </c>
      <c r="P573" s="20">
        <v>45364</v>
      </c>
    </row>
    <row r="574" spans="1:16" x14ac:dyDescent="0.3">
      <c r="A574" t="s">
        <v>710</v>
      </c>
      <c r="B574" t="s">
        <v>1154</v>
      </c>
      <c r="C574" t="s">
        <v>10</v>
      </c>
      <c r="D574" t="s">
        <v>44</v>
      </c>
      <c r="E574">
        <v>8</v>
      </c>
      <c r="F574" s="2">
        <v>76.069999999999993</v>
      </c>
      <c r="G574" s="1">
        <v>45471</v>
      </c>
      <c r="H574" s="24">
        <v>45511</v>
      </c>
      <c r="I574" t="s">
        <v>12</v>
      </c>
      <c r="J574" s="2">
        <v>608.55999999999995</v>
      </c>
      <c r="K574" t="s">
        <v>136</v>
      </c>
      <c r="L574">
        <v>19</v>
      </c>
      <c r="M574" t="s">
        <v>30</v>
      </c>
      <c r="N574" t="s">
        <v>31</v>
      </c>
      <c r="O574">
        <f t="shared" si="8"/>
        <v>2024</v>
      </c>
      <c r="P574" s="20">
        <v>45471</v>
      </c>
    </row>
    <row r="575" spans="1:16" x14ac:dyDescent="0.3">
      <c r="A575" t="s">
        <v>711</v>
      </c>
      <c r="B575" t="s">
        <v>1151</v>
      </c>
      <c r="C575" t="s">
        <v>24</v>
      </c>
      <c r="D575" t="s">
        <v>25</v>
      </c>
      <c r="E575">
        <v>7</v>
      </c>
      <c r="F575" s="2">
        <v>0.76</v>
      </c>
      <c r="G575" s="1">
        <v>44986</v>
      </c>
      <c r="H575" s="24">
        <v>45007</v>
      </c>
      <c r="I575" t="s">
        <v>12</v>
      </c>
      <c r="J575" s="2">
        <v>5.32</v>
      </c>
      <c r="K575" t="s">
        <v>1144</v>
      </c>
      <c r="L575">
        <v>5</v>
      </c>
      <c r="M575" t="s">
        <v>48</v>
      </c>
      <c r="N575" t="s">
        <v>54</v>
      </c>
      <c r="O575">
        <f t="shared" si="8"/>
        <v>2023</v>
      </c>
      <c r="P575" s="20">
        <v>44986</v>
      </c>
    </row>
    <row r="576" spans="1:16" x14ac:dyDescent="0.3">
      <c r="A576" t="s">
        <v>712</v>
      </c>
      <c r="B576" t="s">
        <v>1151</v>
      </c>
      <c r="C576" t="s">
        <v>10</v>
      </c>
      <c r="D576" t="s">
        <v>32</v>
      </c>
      <c r="E576">
        <v>7</v>
      </c>
      <c r="F576" s="2">
        <v>35.380000000000003</v>
      </c>
      <c r="G576" s="1">
        <v>45733</v>
      </c>
      <c r="H576" s="24">
        <v>45757</v>
      </c>
      <c r="I576" t="s">
        <v>20</v>
      </c>
      <c r="J576" s="2">
        <v>247.66000000000003</v>
      </c>
      <c r="K576" t="s">
        <v>136</v>
      </c>
      <c r="L576">
        <v>2</v>
      </c>
      <c r="M576" t="s">
        <v>52</v>
      </c>
      <c r="N576" t="s">
        <v>53</v>
      </c>
      <c r="O576">
        <f t="shared" si="8"/>
        <v>2025</v>
      </c>
      <c r="P576" s="20">
        <v>45733</v>
      </c>
    </row>
    <row r="577" spans="1:16" x14ac:dyDescent="0.3">
      <c r="A577" t="s">
        <v>713</v>
      </c>
      <c r="B577" t="s">
        <v>1158</v>
      </c>
      <c r="C577" t="s">
        <v>15</v>
      </c>
      <c r="D577" t="s">
        <v>34</v>
      </c>
      <c r="E577">
        <v>1</v>
      </c>
      <c r="F577" s="2">
        <v>113.3</v>
      </c>
      <c r="G577" s="1">
        <v>45474</v>
      </c>
      <c r="H577" s="24">
        <v>45516</v>
      </c>
      <c r="I577" t="s">
        <v>12</v>
      </c>
      <c r="J577" s="2">
        <v>113.3</v>
      </c>
      <c r="K577" t="s">
        <v>136</v>
      </c>
      <c r="L577">
        <v>7</v>
      </c>
      <c r="M577" t="s">
        <v>22</v>
      </c>
      <c r="N577" t="s">
        <v>134</v>
      </c>
      <c r="O577">
        <f t="shared" si="8"/>
        <v>2024</v>
      </c>
      <c r="P577" s="20">
        <v>45474</v>
      </c>
    </row>
    <row r="578" spans="1:16" x14ac:dyDescent="0.3">
      <c r="A578" t="s">
        <v>714</v>
      </c>
      <c r="B578" t="s">
        <v>1152</v>
      </c>
      <c r="C578" t="s">
        <v>24</v>
      </c>
      <c r="D578" t="s">
        <v>65</v>
      </c>
      <c r="E578">
        <v>1</v>
      </c>
      <c r="F578" s="2">
        <v>35.93</v>
      </c>
      <c r="G578" s="1">
        <v>45625</v>
      </c>
      <c r="H578" s="24">
        <v>45641</v>
      </c>
      <c r="I578" t="s">
        <v>20</v>
      </c>
      <c r="J578" s="2">
        <v>35.93</v>
      </c>
      <c r="K578" t="s">
        <v>136</v>
      </c>
      <c r="L578">
        <v>7</v>
      </c>
      <c r="M578" t="s">
        <v>52</v>
      </c>
      <c r="N578" t="s">
        <v>53</v>
      </c>
      <c r="O578">
        <f t="shared" si="8"/>
        <v>2024</v>
      </c>
      <c r="P578" s="20">
        <v>45625</v>
      </c>
    </row>
    <row r="579" spans="1:16" x14ac:dyDescent="0.3">
      <c r="A579" t="s">
        <v>715</v>
      </c>
      <c r="B579" t="s">
        <v>1157</v>
      </c>
      <c r="C579" t="s">
        <v>10</v>
      </c>
      <c r="D579" t="s">
        <v>51</v>
      </c>
      <c r="E579">
        <v>7</v>
      </c>
      <c r="F579" s="2">
        <v>21.99</v>
      </c>
      <c r="G579" s="1">
        <v>45684</v>
      </c>
      <c r="H579" s="24">
        <v>45728</v>
      </c>
      <c r="I579" t="s">
        <v>12</v>
      </c>
      <c r="J579" s="2">
        <v>153.92999999999998</v>
      </c>
      <c r="K579" t="s">
        <v>1144</v>
      </c>
      <c r="L579">
        <v>0</v>
      </c>
      <c r="M579" t="s">
        <v>52</v>
      </c>
      <c r="N579" t="s">
        <v>53</v>
      </c>
      <c r="O579">
        <f t="shared" ref="O579:O642" si="9">YEAR(G579)</f>
        <v>2025</v>
      </c>
      <c r="P579" s="20">
        <v>45684</v>
      </c>
    </row>
    <row r="580" spans="1:16" x14ac:dyDescent="0.3">
      <c r="A580" t="s">
        <v>716</v>
      </c>
      <c r="B580" t="s">
        <v>1158</v>
      </c>
      <c r="C580" t="s">
        <v>15</v>
      </c>
      <c r="D580" t="s">
        <v>27</v>
      </c>
      <c r="E580">
        <v>3</v>
      </c>
      <c r="F580" s="2">
        <v>292.01</v>
      </c>
      <c r="G580" s="1">
        <v>45682</v>
      </c>
      <c r="H580" s="24">
        <v>45726</v>
      </c>
      <c r="I580" t="s">
        <v>20</v>
      </c>
      <c r="J580" s="2">
        <v>876.03</v>
      </c>
      <c r="K580" t="s">
        <v>1143</v>
      </c>
      <c r="L580">
        <v>2</v>
      </c>
      <c r="M580" t="s">
        <v>48</v>
      </c>
      <c r="N580" t="s">
        <v>121</v>
      </c>
      <c r="O580">
        <f t="shared" si="9"/>
        <v>2025</v>
      </c>
      <c r="P580" s="20">
        <v>45682</v>
      </c>
    </row>
    <row r="581" spans="1:16" x14ac:dyDescent="0.3">
      <c r="A581" t="s">
        <v>717</v>
      </c>
      <c r="B581" t="s">
        <v>1152</v>
      </c>
      <c r="C581" t="s">
        <v>24</v>
      </c>
      <c r="D581" t="s">
        <v>34</v>
      </c>
      <c r="E581">
        <v>8</v>
      </c>
      <c r="F581" s="2">
        <v>113.3</v>
      </c>
      <c r="G581" s="1">
        <v>45027</v>
      </c>
      <c r="H581" s="24">
        <v>45053</v>
      </c>
      <c r="I581" t="s">
        <v>20</v>
      </c>
      <c r="J581" s="2">
        <v>906.4</v>
      </c>
      <c r="K581" t="s">
        <v>136</v>
      </c>
      <c r="L581">
        <v>5</v>
      </c>
      <c r="M581" t="s">
        <v>35</v>
      </c>
      <c r="N581" t="s">
        <v>95</v>
      </c>
      <c r="O581">
        <f t="shared" si="9"/>
        <v>2023</v>
      </c>
      <c r="P581" s="20">
        <v>45027</v>
      </c>
    </row>
    <row r="582" spans="1:16" x14ac:dyDescent="0.3">
      <c r="A582" t="s">
        <v>718</v>
      </c>
      <c r="B582" t="s">
        <v>1158</v>
      </c>
      <c r="C582" t="s">
        <v>15</v>
      </c>
      <c r="D582" t="s">
        <v>65</v>
      </c>
      <c r="E582">
        <v>2</v>
      </c>
      <c r="F582" s="2">
        <v>35.93</v>
      </c>
      <c r="G582" s="1">
        <v>45425</v>
      </c>
      <c r="H582" s="24">
        <v>45457</v>
      </c>
      <c r="I582" t="s">
        <v>20</v>
      </c>
      <c r="J582" s="2">
        <v>71.86</v>
      </c>
      <c r="K582" t="s">
        <v>136</v>
      </c>
      <c r="L582">
        <v>17</v>
      </c>
      <c r="M582" t="s">
        <v>35</v>
      </c>
      <c r="N582" t="s">
        <v>100</v>
      </c>
      <c r="O582">
        <f t="shared" si="9"/>
        <v>2024</v>
      </c>
      <c r="P582" s="20">
        <v>45425</v>
      </c>
    </row>
    <row r="583" spans="1:16" x14ac:dyDescent="0.3">
      <c r="A583" t="s">
        <v>719</v>
      </c>
      <c r="B583" t="s">
        <v>1153</v>
      </c>
      <c r="C583" t="s">
        <v>19</v>
      </c>
      <c r="D583" t="s">
        <v>65</v>
      </c>
      <c r="E583">
        <v>4</v>
      </c>
      <c r="F583" s="2">
        <v>35.93</v>
      </c>
      <c r="G583" s="1">
        <v>45189</v>
      </c>
      <c r="H583" s="24">
        <v>45210</v>
      </c>
      <c r="I583" t="s">
        <v>12</v>
      </c>
      <c r="J583" s="2">
        <v>143.72</v>
      </c>
      <c r="K583" t="s">
        <v>136</v>
      </c>
      <c r="L583">
        <v>4</v>
      </c>
      <c r="M583" t="s">
        <v>80</v>
      </c>
      <c r="N583" t="s">
        <v>105</v>
      </c>
      <c r="O583">
        <f t="shared" si="9"/>
        <v>2023</v>
      </c>
      <c r="P583" s="20">
        <v>45189</v>
      </c>
    </row>
    <row r="584" spans="1:16" x14ac:dyDescent="0.3">
      <c r="A584" t="s">
        <v>720</v>
      </c>
      <c r="B584" t="s">
        <v>1152</v>
      </c>
      <c r="C584" t="s">
        <v>24</v>
      </c>
      <c r="D584" t="s">
        <v>65</v>
      </c>
      <c r="E584">
        <v>9</v>
      </c>
      <c r="F584" s="2">
        <v>35.93</v>
      </c>
      <c r="G584" s="1">
        <v>45346</v>
      </c>
      <c r="H584" s="24">
        <v>45377</v>
      </c>
      <c r="I584" t="s">
        <v>12</v>
      </c>
      <c r="J584" s="2">
        <v>323.37</v>
      </c>
      <c r="K584" t="s">
        <v>136</v>
      </c>
      <c r="L584">
        <v>9</v>
      </c>
      <c r="M584" t="s">
        <v>40</v>
      </c>
      <c r="N584" t="s">
        <v>63</v>
      </c>
      <c r="O584">
        <f t="shared" si="9"/>
        <v>2024</v>
      </c>
      <c r="P584" s="20">
        <v>45346</v>
      </c>
    </row>
    <row r="585" spans="1:16" x14ac:dyDescent="0.3">
      <c r="A585" t="s">
        <v>721</v>
      </c>
      <c r="B585" t="s">
        <v>1158</v>
      </c>
      <c r="C585" t="s">
        <v>15</v>
      </c>
      <c r="D585" t="s">
        <v>65</v>
      </c>
      <c r="E585">
        <v>10</v>
      </c>
      <c r="F585" s="2">
        <v>35.93</v>
      </c>
      <c r="G585" s="1">
        <v>45666</v>
      </c>
      <c r="H585" s="24">
        <v>45697</v>
      </c>
      <c r="I585" t="s">
        <v>20</v>
      </c>
      <c r="J585" s="2">
        <v>359.3</v>
      </c>
      <c r="K585" t="s">
        <v>136</v>
      </c>
      <c r="L585">
        <v>10</v>
      </c>
      <c r="M585" t="s">
        <v>17</v>
      </c>
      <c r="N585" t="s">
        <v>57</v>
      </c>
      <c r="O585">
        <f t="shared" si="9"/>
        <v>2025</v>
      </c>
      <c r="P585" s="20">
        <v>45666</v>
      </c>
    </row>
    <row r="586" spans="1:16" x14ac:dyDescent="0.3">
      <c r="A586" t="s">
        <v>722</v>
      </c>
      <c r="B586" t="s">
        <v>1153</v>
      </c>
      <c r="C586" t="s">
        <v>19</v>
      </c>
      <c r="D586" t="s">
        <v>34</v>
      </c>
      <c r="E586">
        <v>4</v>
      </c>
      <c r="F586" s="2">
        <v>113.3</v>
      </c>
      <c r="G586" s="1">
        <v>45985</v>
      </c>
      <c r="H586" s="24">
        <v>46000</v>
      </c>
      <c r="I586" t="s">
        <v>12</v>
      </c>
      <c r="J586" s="2">
        <v>453.2</v>
      </c>
      <c r="K586" t="s">
        <v>136</v>
      </c>
      <c r="L586">
        <v>1</v>
      </c>
      <c r="M586" t="s">
        <v>80</v>
      </c>
      <c r="N586" t="s">
        <v>110</v>
      </c>
      <c r="O586">
        <f t="shared" si="9"/>
        <v>2025</v>
      </c>
      <c r="P586" s="20">
        <v>45985</v>
      </c>
    </row>
    <row r="587" spans="1:16" x14ac:dyDescent="0.3">
      <c r="A587" t="s">
        <v>723</v>
      </c>
      <c r="B587" t="s">
        <v>1155</v>
      </c>
      <c r="C587" t="s">
        <v>10</v>
      </c>
      <c r="D587" t="s">
        <v>34</v>
      </c>
      <c r="E587">
        <v>7</v>
      </c>
      <c r="F587" s="2">
        <v>113.3</v>
      </c>
      <c r="G587" s="1">
        <v>45111</v>
      </c>
      <c r="H587" s="24">
        <v>45141</v>
      </c>
      <c r="I587" t="s">
        <v>20</v>
      </c>
      <c r="J587" s="2">
        <v>793.1</v>
      </c>
      <c r="K587" t="s">
        <v>136</v>
      </c>
      <c r="L587">
        <v>14</v>
      </c>
      <c r="M587" t="s">
        <v>40</v>
      </c>
      <c r="N587" t="s">
        <v>63</v>
      </c>
      <c r="O587">
        <f t="shared" si="9"/>
        <v>2023</v>
      </c>
      <c r="P587" s="20">
        <v>45111</v>
      </c>
    </row>
    <row r="588" spans="1:16" x14ac:dyDescent="0.3">
      <c r="A588" t="s">
        <v>724</v>
      </c>
      <c r="B588" t="s">
        <v>1155</v>
      </c>
      <c r="C588" t="s">
        <v>10</v>
      </c>
      <c r="D588" t="s">
        <v>38</v>
      </c>
      <c r="E588">
        <v>5</v>
      </c>
      <c r="F588" s="2">
        <v>3.51</v>
      </c>
      <c r="G588" s="1">
        <v>45171</v>
      </c>
      <c r="H588" s="24">
        <v>45196</v>
      </c>
      <c r="I588" t="s">
        <v>20</v>
      </c>
      <c r="J588" s="2">
        <v>17.549999999999997</v>
      </c>
      <c r="K588" t="s">
        <v>1144</v>
      </c>
      <c r="L588">
        <v>4</v>
      </c>
      <c r="M588" t="s">
        <v>52</v>
      </c>
      <c r="N588" t="s">
        <v>133</v>
      </c>
      <c r="O588">
        <f t="shared" si="9"/>
        <v>2023</v>
      </c>
      <c r="P588" s="20">
        <v>45171</v>
      </c>
    </row>
    <row r="589" spans="1:16" x14ac:dyDescent="0.3">
      <c r="A589" t="s">
        <v>725</v>
      </c>
      <c r="B589" t="s">
        <v>1156</v>
      </c>
      <c r="C589" t="s">
        <v>24</v>
      </c>
      <c r="D589" t="s">
        <v>32</v>
      </c>
      <c r="E589">
        <v>6</v>
      </c>
      <c r="F589" s="2">
        <v>35.380000000000003</v>
      </c>
      <c r="G589" s="1">
        <v>45977</v>
      </c>
      <c r="H589" s="24">
        <v>46018</v>
      </c>
      <c r="I589" t="s">
        <v>20</v>
      </c>
      <c r="J589" s="2">
        <v>212.28000000000003</v>
      </c>
      <c r="K589" t="s">
        <v>136</v>
      </c>
      <c r="L589">
        <v>10</v>
      </c>
      <c r="M589" t="s">
        <v>17</v>
      </c>
      <c r="N589" t="s">
        <v>115</v>
      </c>
      <c r="O589">
        <f t="shared" si="9"/>
        <v>2025</v>
      </c>
      <c r="P589" s="20">
        <v>45977</v>
      </c>
    </row>
    <row r="590" spans="1:16" x14ac:dyDescent="0.3">
      <c r="A590" t="s">
        <v>726</v>
      </c>
      <c r="B590" t="s">
        <v>1151</v>
      </c>
      <c r="C590" t="s">
        <v>10</v>
      </c>
      <c r="D590" t="s">
        <v>38</v>
      </c>
      <c r="E590">
        <v>8</v>
      </c>
      <c r="F590" s="2">
        <v>3.51</v>
      </c>
      <c r="G590" s="1">
        <v>45787</v>
      </c>
      <c r="H590" s="24">
        <v>45815</v>
      </c>
      <c r="I590" t="s">
        <v>12</v>
      </c>
      <c r="J590" s="2">
        <v>28.08</v>
      </c>
      <c r="K590" t="s">
        <v>1144</v>
      </c>
      <c r="L590">
        <v>9</v>
      </c>
      <c r="M590" t="s">
        <v>28</v>
      </c>
      <c r="N590" t="s">
        <v>46</v>
      </c>
      <c r="O590">
        <f t="shared" si="9"/>
        <v>2025</v>
      </c>
      <c r="P590" s="20">
        <v>45787</v>
      </c>
    </row>
    <row r="591" spans="1:16" x14ac:dyDescent="0.3">
      <c r="A591" t="s">
        <v>727</v>
      </c>
      <c r="B591" t="s">
        <v>1157</v>
      </c>
      <c r="C591" t="s">
        <v>10</v>
      </c>
      <c r="D591" t="s">
        <v>11</v>
      </c>
      <c r="E591">
        <v>1</v>
      </c>
      <c r="F591" s="2">
        <v>226.86</v>
      </c>
      <c r="G591" s="1">
        <v>45831</v>
      </c>
      <c r="H591" s="24">
        <v>45874</v>
      </c>
      <c r="I591" t="s">
        <v>12</v>
      </c>
      <c r="J591" s="2">
        <v>226.86</v>
      </c>
      <c r="K591" t="s">
        <v>136</v>
      </c>
      <c r="L591">
        <v>8</v>
      </c>
      <c r="M591" t="s">
        <v>17</v>
      </c>
      <c r="N591" t="s">
        <v>21</v>
      </c>
      <c r="O591">
        <f t="shared" si="9"/>
        <v>2025</v>
      </c>
      <c r="P591" s="20">
        <v>45831</v>
      </c>
    </row>
    <row r="592" spans="1:16" x14ac:dyDescent="0.3">
      <c r="A592" t="s">
        <v>728</v>
      </c>
      <c r="B592" t="s">
        <v>1152</v>
      </c>
      <c r="C592" t="s">
        <v>24</v>
      </c>
      <c r="D592" t="s">
        <v>51</v>
      </c>
      <c r="E592">
        <v>9</v>
      </c>
      <c r="F592" s="2">
        <v>21.99</v>
      </c>
      <c r="G592" s="1">
        <v>45877</v>
      </c>
      <c r="H592" s="24">
        <v>45904</v>
      </c>
      <c r="I592" t="s">
        <v>12</v>
      </c>
      <c r="J592" s="2">
        <v>197.91</v>
      </c>
      <c r="K592" t="s">
        <v>1144</v>
      </c>
      <c r="L592">
        <v>7</v>
      </c>
      <c r="M592" t="s">
        <v>35</v>
      </c>
      <c r="N592" t="s">
        <v>132</v>
      </c>
      <c r="O592">
        <f t="shared" si="9"/>
        <v>2025</v>
      </c>
      <c r="P592" s="20">
        <v>45877</v>
      </c>
    </row>
    <row r="593" spans="1:16" x14ac:dyDescent="0.3">
      <c r="A593" t="s">
        <v>729</v>
      </c>
      <c r="B593" t="s">
        <v>1155</v>
      </c>
      <c r="C593" t="s">
        <v>10</v>
      </c>
      <c r="D593" t="s">
        <v>16</v>
      </c>
      <c r="E593">
        <v>5</v>
      </c>
      <c r="F593" s="2">
        <v>177.37</v>
      </c>
      <c r="G593" s="1">
        <v>45635</v>
      </c>
      <c r="H593" s="24">
        <v>45654</v>
      </c>
      <c r="I593" t="s">
        <v>12</v>
      </c>
      <c r="J593" s="2">
        <v>886.85</v>
      </c>
      <c r="K593" t="s">
        <v>1143</v>
      </c>
      <c r="L593">
        <v>5</v>
      </c>
      <c r="M593" t="s">
        <v>80</v>
      </c>
      <c r="N593" t="s">
        <v>89</v>
      </c>
      <c r="O593">
        <f t="shared" si="9"/>
        <v>2024</v>
      </c>
      <c r="P593" s="20">
        <v>45635</v>
      </c>
    </row>
    <row r="594" spans="1:16" x14ac:dyDescent="0.3">
      <c r="A594" t="s">
        <v>730</v>
      </c>
      <c r="B594" t="s">
        <v>1152</v>
      </c>
      <c r="C594" t="s">
        <v>24</v>
      </c>
      <c r="D594" t="s">
        <v>32</v>
      </c>
      <c r="E594">
        <v>5</v>
      </c>
      <c r="F594" s="2">
        <v>35.380000000000003</v>
      </c>
      <c r="G594" s="1">
        <v>45483</v>
      </c>
      <c r="H594" s="24">
        <v>45510</v>
      </c>
      <c r="I594" t="s">
        <v>20</v>
      </c>
      <c r="J594" s="2">
        <v>176.9</v>
      </c>
      <c r="K594" t="s">
        <v>136</v>
      </c>
      <c r="L594">
        <v>5</v>
      </c>
      <c r="M594" t="s">
        <v>22</v>
      </c>
      <c r="N594" t="s">
        <v>37</v>
      </c>
      <c r="O594">
        <f t="shared" si="9"/>
        <v>2024</v>
      </c>
      <c r="P594" s="20">
        <v>45483</v>
      </c>
    </row>
    <row r="595" spans="1:16" x14ac:dyDescent="0.3">
      <c r="A595" t="s">
        <v>731</v>
      </c>
      <c r="B595" t="s">
        <v>1155</v>
      </c>
      <c r="C595" t="s">
        <v>10</v>
      </c>
      <c r="D595" t="s">
        <v>32</v>
      </c>
      <c r="E595">
        <v>3</v>
      </c>
      <c r="F595" s="2">
        <v>35.380000000000003</v>
      </c>
      <c r="G595" s="1">
        <v>45529</v>
      </c>
      <c r="H595" s="24">
        <v>45553</v>
      </c>
      <c r="I595" t="s">
        <v>20</v>
      </c>
      <c r="J595" s="2">
        <v>106.14000000000001</v>
      </c>
      <c r="K595" t="s">
        <v>136</v>
      </c>
      <c r="L595">
        <v>5</v>
      </c>
      <c r="M595" t="s">
        <v>17</v>
      </c>
      <c r="N595" t="s">
        <v>57</v>
      </c>
      <c r="O595">
        <f t="shared" si="9"/>
        <v>2024</v>
      </c>
      <c r="P595" s="20">
        <v>45529</v>
      </c>
    </row>
    <row r="596" spans="1:16" x14ac:dyDescent="0.3">
      <c r="A596" t="s">
        <v>732</v>
      </c>
      <c r="B596" t="s">
        <v>1156</v>
      </c>
      <c r="C596" t="s">
        <v>24</v>
      </c>
      <c r="D596" t="s">
        <v>32</v>
      </c>
      <c r="E596">
        <v>5</v>
      </c>
      <c r="F596" s="2">
        <v>35.380000000000003</v>
      </c>
      <c r="G596" s="1">
        <v>45286</v>
      </c>
      <c r="H596" s="24">
        <v>45304</v>
      </c>
      <c r="I596" t="s">
        <v>12</v>
      </c>
      <c r="J596" s="2">
        <v>176.9</v>
      </c>
      <c r="K596" t="s">
        <v>136</v>
      </c>
      <c r="L596">
        <v>12</v>
      </c>
      <c r="M596" t="s">
        <v>52</v>
      </c>
      <c r="N596" t="s">
        <v>130</v>
      </c>
      <c r="O596">
        <f t="shared" si="9"/>
        <v>2023</v>
      </c>
      <c r="P596" s="20">
        <v>45286</v>
      </c>
    </row>
    <row r="597" spans="1:16" x14ac:dyDescent="0.3">
      <c r="A597" t="s">
        <v>733</v>
      </c>
      <c r="B597" t="s">
        <v>1149</v>
      </c>
      <c r="C597" t="s">
        <v>15</v>
      </c>
      <c r="D597" t="s">
        <v>27</v>
      </c>
      <c r="E597">
        <v>4</v>
      </c>
      <c r="F597" s="2">
        <v>292.01</v>
      </c>
      <c r="G597" s="1">
        <v>45489</v>
      </c>
      <c r="H597" s="24">
        <v>45518</v>
      </c>
      <c r="I597" t="s">
        <v>12</v>
      </c>
      <c r="J597" s="2">
        <v>1168.04</v>
      </c>
      <c r="K597" t="s">
        <v>1143</v>
      </c>
      <c r="L597">
        <v>9</v>
      </c>
      <c r="M597" t="s">
        <v>80</v>
      </c>
      <c r="N597" t="s">
        <v>87</v>
      </c>
      <c r="O597">
        <f t="shared" si="9"/>
        <v>2024</v>
      </c>
      <c r="P597" s="20">
        <v>45489</v>
      </c>
    </row>
    <row r="598" spans="1:16" x14ac:dyDescent="0.3">
      <c r="A598" t="s">
        <v>734</v>
      </c>
      <c r="B598" t="s">
        <v>1151</v>
      </c>
      <c r="C598" t="s">
        <v>10</v>
      </c>
      <c r="D598" t="s">
        <v>38</v>
      </c>
      <c r="E598">
        <v>7</v>
      </c>
      <c r="F598" s="2">
        <v>3.51</v>
      </c>
      <c r="G598" s="1">
        <v>45028</v>
      </c>
      <c r="H598" s="24">
        <v>45056</v>
      </c>
      <c r="I598" t="s">
        <v>12</v>
      </c>
      <c r="J598" s="2">
        <v>24.57</v>
      </c>
      <c r="K598" t="s">
        <v>1144</v>
      </c>
      <c r="L598">
        <v>16</v>
      </c>
      <c r="M598" t="s">
        <v>52</v>
      </c>
      <c r="N598" t="s">
        <v>90</v>
      </c>
      <c r="O598">
        <f t="shared" si="9"/>
        <v>2023</v>
      </c>
      <c r="P598" s="20">
        <v>45028</v>
      </c>
    </row>
    <row r="599" spans="1:16" x14ac:dyDescent="0.3">
      <c r="A599" t="s">
        <v>735</v>
      </c>
      <c r="B599" t="s">
        <v>1154</v>
      </c>
      <c r="C599" t="s">
        <v>24</v>
      </c>
      <c r="D599" t="s">
        <v>65</v>
      </c>
      <c r="E599">
        <v>1</v>
      </c>
      <c r="F599" s="2">
        <v>35.93</v>
      </c>
      <c r="G599" s="1">
        <v>45697</v>
      </c>
      <c r="H599" s="24">
        <v>45738</v>
      </c>
      <c r="I599" t="s">
        <v>12</v>
      </c>
      <c r="J599" s="2">
        <v>35.93</v>
      </c>
      <c r="K599" t="s">
        <v>136</v>
      </c>
      <c r="L599">
        <v>6</v>
      </c>
      <c r="M599" t="s">
        <v>30</v>
      </c>
      <c r="N599" t="s">
        <v>77</v>
      </c>
      <c r="O599">
        <f t="shared" si="9"/>
        <v>2025</v>
      </c>
      <c r="P599" s="20">
        <v>45697</v>
      </c>
    </row>
    <row r="600" spans="1:16" x14ac:dyDescent="0.3">
      <c r="A600" t="s">
        <v>736</v>
      </c>
      <c r="B600" t="s">
        <v>1152</v>
      </c>
      <c r="C600" t="s">
        <v>24</v>
      </c>
      <c r="D600" t="s">
        <v>32</v>
      </c>
      <c r="E600">
        <v>8</v>
      </c>
      <c r="F600" s="2">
        <v>35.380000000000003</v>
      </c>
      <c r="G600" s="1">
        <v>45721</v>
      </c>
      <c r="H600" s="24">
        <v>45761</v>
      </c>
      <c r="I600" t="s">
        <v>20</v>
      </c>
      <c r="J600" s="2">
        <v>283.04000000000002</v>
      </c>
      <c r="K600" t="s">
        <v>136</v>
      </c>
      <c r="L600">
        <v>13</v>
      </c>
      <c r="M600" t="s">
        <v>30</v>
      </c>
      <c r="N600" t="s">
        <v>62</v>
      </c>
      <c r="O600">
        <f t="shared" si="9"/>
        <v>2025</v>
      </c>
      <c r="P600" s="20">
        <v>45721</v>
      </c>
    </row>
    <row r="601" spans="1:16" x14ac:dyDescent="0.3">
      <c r="A601" t="s">
        <v>737</v>
      </c>
      <c r="B601" t="s">
        <v>1154</v>
      </c>
      <c r="C601" t="s">
        <v>24</v>
      </c>
      <c r="D601" t="s">
        <v>38</v>
      </c>
      <c r="E601">
        <v>10</v>
      </c>
      <c r="F601" s="2">
        <v>3.51</v>
      </c>
      <c r="G601" s="1">
        <v>45137</v>
      </c>
      <c r="H601" s="24">
        <v>45176</v>
      </c>
      <c r="I601" t="s">
        <v>12</v>
      </c>
      <c r="J601" s="2">
        <v>35.099999999999994</v>
      </c>
      <c r="K601" t="s">
        <v>1144</v>
      </c>
      <c r="L601">
        <v>3</v>
      </c>
      <c r="M601" t="s">
        <v>52</v>
      </c>
      <c r="N601" t="s">
        <v>76</v>
      </c>
      <c r="O601">
        <f t="shared" si="9"/>
        <v>2023</v>
      </c>
      <c r="P601" s="20">
        <v>45137</v>
      </c>
    </row>
    <row r="602" spans="1:16" x14ac:dyDescent="0.3">
      <c r="A602" t="s">
        <v>738</v>
      </c>
      <c r="B602" t="s">
        <v>1159</v>
      </c>
      <c r="C602" t="s">
        <v>24</v>
      </c>
      <c r="D602" t="s">
        <v>51</v>
      </c>
      <c r="E602">
        <v>4</v>
      </c>
      <c r="F602" s="2">
        <v>21.99</v>
      </c>
      <c r="G602" s="1">
        <v>45043</v>
      </c>
      <c r="H602" s="24">
        <v>45069</v>
      </c>
      <c r="I602" t="s">
        <v>20</v>
      </c>
      <c r="J602" s="2">
        <v>87.96</v>
      </c>
      <c r="K602" t="s">
        <v>1144</v>
      </c>
      <c r="L602">
        <v>6</v>
      </c>
      <c r="M602" t="s">
        <v>30</v>
      </c>
      <c r="N602" t="s">
        <v>88</v>
      </c>
      <c r="O602">
        <f t="shared" si="9"/>
        <v>2023</v>
      </c>
      <c r="P602" s="20">
        <v>45043</v>
      </c>
    </row>
    <row r="603" spans="1:16" x14ac:dyDescent="0.3">
      <c r="A603" t="s">
        <v>739</v>
      </c>
      <c r="B603" t="s">
        <v>1155</v>
      </c>
      <c r="C603" t="s">
        <v>10</v>
      </c>
      <c r="D603" t="s">
        <v>44</v>
      </c>
      <c r="E603">
        <v>9</v>
      </c>
      <c r="F603" s="2">
        <v>76.069999999999993</v>
      </c>
      <c r="G603" s="1">
        <v>45258</v>
      </c>
      <c r="H603" s="24">
        <v>45300</v>
      </c>
      <c r="I603" t="s">
        <v>12</v>
      </c>
      <c r="J603" s="2">
        <v>684.62999999999988</v>
      </c>
      <c r="K603" t="s">
        <v>136</v>
      </c>
      <c r="L603">
        <v>14</v>
      </c>
      <c r="M603" t="s">
        <v>80</v>
      </c>
      <c r="N603" t="s">
        <v>94</v>
      </c>
      <c r="O603">
        <f t="shared" si="9"/>
        <v>2023</v>
      </c>
      <c r="P603" s="20">
        <v>45258</v>
      </c>
    </row>
    <row r="604" spans="1:16" x14ac:dyDescent="0.3">
      <c r="A604" t="s">
        <v>740</v>
      </c>
      <c r="B604" t="s">
        <v>1152</v>
      </c>
      <c r="C604" t="s">
        <v>24</v>
      </c>
      <c r="D604" t="s">
        <v>16</v>
      </c>
      <c r="E604">
        <v>3</v>
      </c>
      <c r="F604" s="2">
        <v>177.37</v>
      </c>
      <c r="G604" s="1">
        <v>45803</v>
      </c>
      <c r="H604" s="24">
        <v>45834</v>
      </c>
      <c r="I604" t="s">
        <v>20</v>
      </c>
      <c r="J604" s="2">
        <v>532.11</v>
      </c>
      <c r="K604" t="s">
        <v>1143</v>
      </c>
      <c r="L604">
        <v>6</v>
      </c>
      <c r="M604" t="s">
        <v>13</v>
      </c>
      <c r="N604" t="s">
        <v>69</v>
      </c>
      <c r="O604">
        <f t="shared" si="9"/>
        <v>2025</v>
      </c>
      <c r="P604" s="20">
        <v>45803</v>
      </c>
    </row>
    <row r="605" spans="1:16" x14ac:dyDescent="0.3">
      <c r="A605" t="s">
        <v>741</v>
      </c>
      <c r="B605" t="s">
        <v>1155</v>
      </c>
      <c r="C605" t="s">
        <v>10</v>
      </c>
      <c r="D605" t="s">
        <v>11</v>
      </c>
      <c r="E605">
        <v>3</v>
      </c>
      <c r="F605" s="2">
        <v>226.86</v>
      </c>
      <c r="G605" s="1">
        <v>45110</v>
      </c>
      <c r="H605" s="24">
        <v>45128</v>
      </c>
      <c r="I605" t="s">
        <v>20</v>
      </c>
      <c r="J605" s="2">
        <v>680.58</v>
      </c>
      <c r="K605" t="s">
        <v>136</v>
      </c>
      <c r="L605">
        <v>9</v>
      </c>
      <c r="M605" t="s">
        <v>28</v>
      </c>
      <c r="N605" t="s">
        <v>128</v>
      </c>
      <c r="O605">
        <f t="shared" si="9"/>
        <v>2023</v>
      </c>
      <c r="P605" s="20">
        <v>45110</v>
      </c>
    </row>
    <row r="606" spans="1:16" x14ac:dyDescent="0.3">
      <c r="A606" t="s">
        <v>742</v>
      </c>
      <c r="B606" t="s">
        <v>1156</v>
      </c>
      <c r="C606" t="s">
        <v>24</v>
      </c>
      <c r="D606" t="s">
        <v>65</v>
      </c>
      <c r="E606">
        <v>2</v>
      </c>
      <c r="F606" s="2">
        <v>35.93</v>
      </c>
      <c r="G606" s="1">
        <v>45953</v>
      </c>
      <c r="H606" s="24">
        <v>45970</v>
      </c>
      <c r="I606" t="s">
        <v>12</v>
      </c>
      <c r="J606" s="2">
        <v>71.86</v>
      </c>
      <c r="K606" t="s">
        <v>136</v>
      </c>
      <c r="L606">
        <v>7</v>
      </c>
      <c r="M606" t="s">
        <v>30</v>
      </c>
      <c r="N606" t="s">
        <v>67</v>
      </c>
      <c r="O606">
        <f t="shared" si="9"/>
        <v>2025</v>
      </c>
      <c r="P606" s="20">
        <v>45953</v>
      </c>
    </row>
    <row r="607" spans="1:16" x14ac:dyDescent="0.3">
      <c r="A607" t="s">
        <v>743</v>
      </c>
      <c r="B607" t="s">
        <v>1150</v>
      </c>
      <c r="C607" t="s">
        <v>24</v>
      </c>
      <c r="D607" t="s">
        <v>27</v>
      </c>
      <c r="E607">
        <v>2</v>
      </c>
      <c r="F607" s="2">
        <v>292.01</v>
      </c>
      <c r="G607" s="1">
        <v>45312</v>
      </c>
      <c r="H607" s="24">
        <v>45355</v>
      </c>
      <c r="I607" t="s">
        <v>12</v>
      </c>
      <c r="J607" s="2">
        <v>584.02</v>
      </c>
      <c r="K607" t="s">
        <v>1143</v>
      </c>
      <c r="L607">
        <v>0</v>
      </c>
      <c r="M607" t="s">
        <v>80</v>
      </c>
      <c r="N607" t="s">
        <v>94</v>
      </c>
      <c r="O607">
        <f t="shared" si="9"/>
        <v>2024</v>
      </c>
      <c r="P607" s="20">
        <v>45312</v>
      </c>
    </row>
    <row r="608" spans="1:16" x14ac:dyDescent="0.3">
      <c r="A608" t="s">
        <v>744</v>
      </c>
      <c r="B608" t="s">
        <v>1158</v>
      </c>
      <c r="C608" t="s">
        <v>15</v>
      </c>
      <c r="D608" t="s">
        <v>11</v>
      </c>
      <c r="E608">
        <v>10</v>
      </c>
      <c r="F608" s="2">
        <v>226.86</v>
      </c>
      <c r="G608" s="1">
        <v>45802</v>
      </c>
      <c r="H608" s="24">
        <v>45839</v>
      </c>
      <c r="I608" t="s">
        <v>20</v>
      </c>
      <c r="J608" s="2">
        <v>2268.6000000000004</v>
      </c>
      <c r="K608" t="s">
        <v>136</v>
      </c>
      <c r="L608">
        <v>1</v>
      </c>
      <c r="M608" t="s">
        <v>52</v>
      </c>
      <c r="N608" t="s">
        <v>90</v>
      </c>
      <c r="O608">
        <f t="shared" si="9"/>
        <v>2025</v>
      </c>
      <c r="P608" s="20">
        <v>45802</v>
      </c>
    </row>
    <row r="609" spans="1:16" x14ac:dyDescent="0.3">
      <c r="A609" t="s">
        <v>745</v>
      </c>
      <c r="B609" t="s">
        <v>1151</v>
      </c>
      <c r="C609" t="s">
        <v>10</v>
      </c>
      <c r="D609" t="s">
        <v>11</v>
      </c>
      <c r="E609">
        <v>8</v>
      </c>
      <c r="F609" s="2">
        <v>226.86</v>
      </c>
      <c r="G609" s="1">
        <v>45263</v>
      </c>
      <c r="H609" s="24">
        <v>45291</v>
      </c>
      <c r="I609" t="s">
        <v>20</v>
      </c>
      <c r="J609" s="2">
        <v>1814.88</v>
      </c>
      <c r="K609" t="s">
        <v>136</v>
      </c>
      <c r="L609">
        <v>9</v>
      </c>
      <c r="M609" t="s">
        <v>17</v>
      </c>
      <c r="N609" t="s">
        <v>79</v>
      </c>
      <c r="O609">
        <f t="shared" si="9"/>
        <v>2023</v>
      </c>
      <c r="P609" s="20">
        <v>45263</v>
      </c>
    </row>
    <row r="610" spans="1:16" x14ac:dyDescent="0.3">
      <c r="A610" t="s">
        <v>746</v>
      </c>
      <c r="B610" t="s">
        <v>1150</v>
      </c>
      <c r="C610" t="s">
        <v>24</v>
      </c>
      <c r="D610" t="s">
        <v>51</v>
      </c>
      <c r="E610">
        <v>2</v>
      </c>
      <c r="F610" s="2">
        <v>21.99</v>
      </c>
      <c r="G610" s="1">
        <v>45133</v>
      </c>
      <c r="H610" s="24">
        <v>45170</v>
      </c>
      <c r="I610" t="s">
        <v>12</v>
      </c>
      <c r="J610" s="2">
        <v>43.98</v>
      </c>
      <c r="K610" t="s">
        <v>1144</v>
      </c>
      <c r="L610">
        <v>9</v>
      </c>
      <c r="M610" t="s">
        <v>35</v>
      </c>
      <c r="N610" t="s">
        <v>55</v>
      </c>
      <c r="O610">
        <f t="shared" si="9"/>
        <v>2023</v>
      </c>
      <c r="P610" s="20">
        <v>45133</v>
      </c>
    </row>
    <row r="611" spans="1:16" x14ac:dyDescent="0.3">
      <c r="A611" t="s">
        <v>747</v>
      </c>
      <c r="B611" t="s">
        <v>1151</v>
      </c>
      <c r="C611" t="s">
        <v>10</v>
      </c>
      <c r="D611" t="s">
        <v>32</v>
      </c>
      <c r="E611">
        <v>7</v>
      </c>
      <c r="F611" s="2">
        <v>35.380000000000003</v>
      </c>
      <c r="G611" s="1">
        <v>45510</v>
      </c>
      <c r="H611" s="24">
        <v>45528</v>
      </c>
      <c r="I611" t="s">
        <v>12</v>
      </c>
      <c r="J611" s="2">
        <v>247.66000000000003</v>
      </c>
      <c r="K611" t="s">
        <v>136</v>
      </c>
      <c r="L611">
        <v>6</v>
      </c>
      <c r="M611" t="s">
        <v>35</v>
      </c>
      <c r="N611" t="s">
        <v>83</v>
      </c>
      <c r="O611">
        <f t="shared" si="9"/>
        <v>2024</v>
      </c>
      <c r="P611" s="20">
        <v>45510</v>
      </c>
    </row>
    <row r="612" spans="1:16" x14ac:dyDescent="0.3">
      <c r="A612" t="s">
        <v>748</v>
      </c>
      <c r="B612" t="s">
        <v>1151</v>
      </c>
      <c r="C612" t="s">
        <v>10</v>
      </c>
      <c r="D612" t="s">
        <v>32</v>
      </c>
      <c r="E612">
        <v>4</v>
      </c>
      <c r="F612" s="2">
        <v>35.380000000000003</v>
      </c>
      <c r="G612" s="1">
        <v>45928</v>
      </c>
      <c r="H612" s="24">
        <v>45948</v>
      </c>
      <c r="I612" t="s">
        <v>20</v>
      </c>
      <c r="J612" s="2">
        <v>141.52000000000001</v>
      </c>
      <c r="K612" t="s">
        <v>136</v>
      </c>
      <c r="L612">
        <v>12</v>
      </c>
      <c r="M612" t="s">
        <v>28</v>
      </c>
      <c r="N612" t="s">
        <v>29</v>
      </c>
      <c r="O612">
        <f t="shared" si="9"/>
        <v>2025</v>
      </c>
      <c r="P612" s="20">
        <v>45928</v>
      </c>
    </row>
    <row r="613" spans="1:16" x14ac:dyDescent="0.3">
      <c r="A613" t="s">
        <v>749</v>
      </c>
      <c r="B613" t="s">
        <v>1152</v>
      </c>
      <c r="C613" t="s">
        <v>24</v>
      </c>
      <c r="D613" t="s">
        <v>27</v>
      </c>
      <c r="E613">
        <v>9</v>
      </c>
      <c r="F613" s="2">
        <v>292.01</v>
      </c>
      <c r="G613" s="1">
        <v>45589</v>
      </c>
      <c r="H613" s="24">
        <v>45612</v>
      </c>
      <c r="I613" t="s">
        <v>12</v>
      </c>
      <c r="J613" s="2">
        <v>2628.09</v>
      </c>
      <c r="K613" t="s">
        <v>1143</v>
      </c>
      <c r="L613">
        <v>5</v>
      </c>
      <c r="M613" t="s">
        <v>52</v>
      </c>
      <c r="N613" t="s">
        <v>103</v>
      </c>
      <c r="O613">
        <f t="shared" si="9"/>
        <v>2024</v>
      </c>
      <c r="P613" s="20">
        <v>45589</v>
      </c>
    </row>
    <row r="614" spans="1:16" x14ac:dyDescent="0.3">
      <c r="A614" t="s">
        <v>750</v>
      </c>
      <c r="B614" t="s">
        <v>1151</v>
      </c>
      <c r="C614" t="s">
        <v>24</v>
      </c>
      <c r="D614" t="s">
        <v>44</v>
      </c>
      <c r="E614">
        <v>3</v>
      </c>
      <c r="F614" s="2">
        <v>76.069999999999993</v>
      </c>
      <c r="G614" s="1">
        <v>45760</v>
      </c>
      <c r="H614" s="24">
        <v>45785</v>
      </c>
      <c r="I614" t="s">
        <v>20</v>
      </c>
      <c r="J614" s="2">
        <v>228.20999999999998</v>
      </c>
      <c r="K614" t="s">
        <v>136</v>
      </c>
      <c r="L614">
        <v>4</v>
      </c>
      <c r="M614" t="s">
        <v>30</v>
      </c>
      <c r="N614" t="s">
        <v>66</v>
      </c>
      <c r="O614">
        <f t="shared" si="9"/>
        <v>2025</v>
      </c>
      <c r="P614" s="20">
        <v>45760</v>
      </c>
    </row>
    <row r="615" spans="1:16" x14ac:dyDescent="0.3">
      <c r="A615" t="s">
        <v>751</v>
      </c>
      <c r="B615" t="s">
        <v>1151</v>
      </c>
      <c r="C615" t="s">
        <v>24</v>
      </c>
      <c r="D615" t="s">
        <v>38</v>
      </c>
      <c r="E615">
        <v>7</v>
      </c>
      <c r="F615" s="2">
        <v>3.51</v>
      </c>
      <c r="G615" s="1">
        <v>45625</v>
      </c>
      <c r="H615" s="24">
        <v>45661</v>
      </c>
      <c r="I615" t="s">
        <v>20</v>
      </c>
      <c r="J615" s="2">
        <v>24.57</v>
      </c>
      <c r="K615" t="s">
        <v>1144</v>
      </c>
      <c r="L615">
        <v>15</v>
      </c>
      <c r="M615" t="s">
        <v>13</v>
      </c>
      <c r="N615" t="s">
        <v>85</v>
      </c>
      <c r="O615">
        <f t="shared" si="9"/>
        <v>2024</v>
      </c>
      <c r="P615" s="20">
        <v>45625</v>
      </c>
    </row>
    <row r="616" spans="1:16" x14ac:dyDescent="0.3">
      <c r="A616" t="s">
        <v>752</v>
      </c>
      <c r="B616" t="s">
        <v>1152</v>
      </c>
      <c r="C616" t="s">
        <v>24</v>
      </c>
      <c r="D616" t="s">
        <v>25</v>
      </c>
      <c r="E616">
        <v>7</v>
      </c>
      <c r="F616" s="2">
        <v>0.76</v>
      </c>
      <c r="G616" s="1">
        <v>45174</v>
      </c>
      <c r="H616" s="24">
        <v>45213</v>
      </c>
      <c r="I616" t="s">
        <v>12</v>
      </c>
      <c r="J616" s="2">
        <v>5.32</v>
      </c>
      <c r="K616" t="s">
        <v>1144</v>
      </c>
      <c r="L616">
        <v>9</v>
      </c>
      <c r="M616" t="s">
        <v>35</v>
      </c>
      <c r="N616" t="s">
        <v>82</v>
      </c>
      <c r="O616">
        <f t="shared" si="9"/>
        <v>2023</v>
      </c>
      <c r="P616" s="20">
        <v>45174</v>
      </c>
    </row>
    <row r="617" spans="1:16" x14ac:dyDescent="0.3">
      <c r="A617" t="s">
        <v>753</v>
      </c>
      <c r="B617" t="s">
        <v>1154</v>
      </c>
      <c r="C617" t="s">
        <v>10</v>
      </c>
      <c r="D617" t="s">
        <v>25</v>
      </c>
      <c r="E617">
        <v>2</v>
      </c>
      <c r="F617" s="2">
        <v>0.76</v>
      </c>
      <c r="G617" s="1">
        <v>45330</v>
      </c>
      <c r="H617" s="24">
        <v>45371</v>
      </c>
      <c r="I617" t="s">
        <v>20</v>
      </c>
      <c r="J617" s="2">
        <v>1.52</v>
      </c>
      <c r="K617" t="s">
        <v>1144</v>
      </c>
      <c r="L617">
        <v>7</v>
      </c>
      <c r="M617" t="s">
        <v>40</v>
      </c>
      <c r="N617" t="s">
        <v>129</v>
      </c>
      <c r="O617">
        <f t="shared" si="9"/>
        <v>2024</v>
      </c>
      <c r="P617" s="20">
        <v>45330</v>
      </c>
    </row>
    <row r="618" spans="1:16" x14ac:dyDescent="0.3">
      <c r="A618" t="s">
        <v>754</v>
      </c>
      <c r="B618" t="s">
        <v>1154</v>
      </c>
      <c r="C618" t="s">
        <v>10</v>
      </c>
      <c r="D618" t="s">
        <v>65</v>
      </c>
      <c r="E618">
        <v>4</v>
      </c>
      <c r="F618" s="2">
        <v>35.93</v>
      </c>
      <c r="G618" s="1">
        <v>45461</v>
      </c>
      <c r="H618" s="24">
        <v>45476</v>
      </c>
      <c r="I618" t="s">
        <v>20</v>
      </c>
      <c r="J618" s="2">
        <v>143.72</v>
      </c>
      <c r="K618" t="s">
        <v>136</v>
      </c>
      <c r="L618">
        <v>18</v>
      </c>
      <c r="M618" t="s">
        <v>17</v>
      </c>
      <c r="N618" t="s">
        <v>57</v>
      </c>
      <c r="O618">
        <f t="shared" si="9"/>
        <v>2024</v>
      </c>
      <c r="P618" s="20">
        <v>45461</v>
      </c>
    </row>
    <row r="619" spans="1:16" x14ac:dyDescent="0.3">
      <c r="A619" t="s">
        <v>755</v>
      </c>
      <c r="B619" t="s">
        <v>1154</v>
      </c>
      <c r="C619" t="s">
        <v>10</v>
      </c>
      <c r="D619" t="s">
        <v>25</v>
      </c>
      <c r="E619">
        <v>3</v>
      </c>
      <c r="F619" s="2">
        <v>0.76</v>
      </c>
      <c r="G619" s="1">
        <v>45156</v>
      </c>
      <c r="H619" s="24">
        <v>45185</v>
      </c>
      <c r="I619" t="s">
        <v>20</v>
      </c>
      <c r="J619" s="2">
        <v>2.2800000000000002</v>
      </c>
      <c r="K619" t="s">
        <v>1144</v>
      </c>
      <c r="L619">
        <v>10</v>
      </c>
      <c r="M619" t="s">
        <v>22</v>
      </c>
      <c r="N619" t="s">
        <v>57</v>
      </c>
      <c r="O619">
        <f t="shared" si="9"/>
        <v>2023</v>
      </c>
      <c r="P619" s="20">
        <v>45156</v>
      </c>
    </row>
    <row r="620" spans="1:16" x14ac:dyDescent="0.3">
      <c r="A620" t="s">
        <v>756</v>
      </c>
      <c r="B620" t="s">
        <v>1149</v>
      </c>
      <c r="C620" t="s">
        <v>15</v>
      </c>
      <c r="D620" t="s">
        <v>11</v>
      </c>
      <c r="E620">
        <v>4</v>
      </c>
      <c r="F620" s="2">
        <v>226.86</v>
      </c>
      <c r="G620" s="1">
        <v>45114</v>
      </c>
      <c r="H620" s="24">
        <v>45138</v>
      </c>
      <c r="I620" t="s">
        <v>20</v>
      </c>
      <c r="J620" s="2">
        <v>907.44</v>
      </c>
      <c r="K620" t="s">
        <v>136</v>
      </c>
      <c r="L620">
        <v>16</v>
      </c>
      <c r="M620" t="s">
        <v>40</v>
      </c>
      <c r="N620" t="s">
        <v>71</v>
      </c>
      <c r="O620">
        <f t="shared" si="9"/>
        <v>2023</v>
      </c>
      <c r="P620" s="20">
        <v>45114</v>
      </c>
    </row>
    <row r="621" spans="1:16" x14ac:dyDescent="0.3">
      <c r="A621" t="s">
        <v>757</v>
      </c>
      <c r="B621" t="s">
        <v>1159</v>
      </c>
      <c r="C621" t="s">
        <v>24</v>
      </c>
      <c r="D621" t="s">
        <v>27</v>
      </c>
      <c r="E621">
        <v>2</v>
      </c>
      <c r="F621" s="2">
        <v>292.01</v>
      </c>
      <c r="G621" s="1">
        <v>45470</v>
      </c>
      <c r="H621" s="24">
        <v>45485</v>
      </c>
      <c r="I621" t="s">
        <v>12</v>
      </c>
      <c r="J621" s="2">
        <v>584.02</v>
      </c>
      <c r="K621" t="s">
        <v>1143</v>
      </c>
      <c r="L621">
        <v>5</v>
      </c>
      <c r="M621" t="s">
        <v>40</v>
      </c>
      <c r="N621" t="s">
        <v>119</v>
      </c>
      <c r="O621">
        <f t="shared" si="9"/>
        <v>2024</v>
      </c>
      <c r="P621" s="20">
        <v>45470</v>
      </c>
    </row>
    <row r="622" spans="1:16" x14ac:dyDescent="0.3">
      <c r="A622" t="s">
        <v>758</v>
      </c>
      <c r="B622" t="s">
        <v>1150</v>
      </c>
      <c r="C622" t="s">
        <v>24</v>
      </c>
      <c r="D622" t="s">
        <v>51</v>
      </c>
      <c r="E622">
        <v>9</v>
      </c>
      <c r="F622" s="2">
        <v>21.99</v>
      </c>
      <c r="G622" s="1">
        <v>45998</v>
      </c>
      <c r="H622" s="24">
        <v>46043</v>
      </c>
      <c r="I622" t="s">
        <v>20</v>
      </c>
      <c r="J622" s="2">
        <v>197.91</v>
      </c>
      <c r="K622" t="s">
        <v>1144</v>
      </c>
      <c r="L622">
        <v>19</v>
      </c>
      <c r="M622" t="s">
        <v>22</v>
      </c>
      <c r="N622" t="s">
        <v>101</v>
      </c>
      <c r="O622">
        <f t="shared" si="9"/>
        <v>2025</v>
      </c>
      <c r="P622" s="20">
        <v>45998</v>
      </c>
    </row>
    <row r="623" spans="1:16" x14ac:dyDescent="0.3">
      <c r="A623" t="s">
        <v>759</v>
      </c>
      <c r="B623" t="s">
        <v>1155</v>
      </c>
      <c r="C623" t="s">
        <v>10</v>
      </c>
      <c r="D623" t="s">
        <v>51</v>
      </c>
      <c r="E623">
        <v>3</v>
      </c>
      <c r="F623" s="2">
        <v>21.99</v>
      </c>
      <c r="G623" s="1">
        <v>45551</v>
      </c>
      <c r="H623" s="24">
        <v>45584</v>
      </c>
      <c r="I623" t="s">
        <v>20</v>
      </c>
      <c r="J623" s="2">
        <v>65.97</v>
      </c>
      <c r="K623" t="s">
        <v>1144</v>
      </c>
      <c r="L623">
        <v>5</v>
      </c>
      <c r="M623" t="s">
        <v>35</v>
      </c>
      <c r="N623" t="s">
        <v>132</v>
      </c>
      <c r="O623">
        <f t="shared" si="9"/>
        <v>2024</v>
      </c>
      <c r="P623" s="20">
        <v>45551</v>
      </c>
    </row>
    <row r="624" spans="1:16" x14ac:dyDescent="0.3">
      <c r="A624" t="s">
        <v>760</v>
      </c>
      <c r="B624" t="s">
        <v>1158</v>
      </c>
      <c r="C624" t="s">
        <v>15</v>
      </c>
      <c r="D624" t="s">
        <v>25</v>
      </c>
      <c r="E624">
        <v>2</v>
      </c>
      <c r="F624" s="2">
        <v>0.76</v>
      </c>
      <c r="G624" s="1">
        <v>45309</v>
      </c>
      <c r="H624" s="24">
        <v>45334</v>
      </c>
      <c r="I624" t="s">
        <v>20</v>
      </c>
      <c r="J624" s="2">
        <v>1.52</v>
      </c>
      <c r="K624" t="s">
        <v>1144</v>
      </c>
      <c r="L624">
        <v>13</v>
      </c>
      <c r="M624" t="s">
        <v>48</v>
      </c>
      <c r="N624" t="s">
        <v>68</v>
      </c>
      <c r="O624">
        <f t="shared" si="9"/>
        <v>2024</v>
      </c>
      <c r="P624" s="20">
        <v>45309</v>
      </c>
    </row>
    <row r="625" spans="1:16" x14ac:dyDescent="0.3">
      <c r="A625" t="s">
        <v>761</v>
      </c>
      <c r="B625" t="s">
        <v>1149</v>
      </c>
      <c r="C625" t="s">
        <v>15</v>
      </c>
      <c r="D625" t="s">
        <v>25</v>
      </c>
      <c r="E625">
        <v>1</v>
      </c>
      <c r="F625" s="2">
        <v>0.76</v>
      </c>
      <c r="G625" s="1">
        <v>45307</v>
      </c>
      <c r="H625" s="24">
        <v>45322</v>
      </c>
      <c r="I625" t="s">
        <v>12</v>
      </c>
      <c r="J625" s="2">
        <v>0.76</v>
      </c>
      <c r="K625" t="s">
        <v>1144</v>
      </c>
      <c r="L625">
        <v>8</v>
      </c>
      <c r="M625" t="s">
        <v>22</v>
      </c>
      <c r="N625" t="s">
        <v>112</v>
      </c>
      <c r="O625">
        <f t="shared" si="9"/>
        <v>2024</v>
      </c>
      <c r="P625" s="20">
        <v>45307</v>
      </c>
    </row>
    <row r="626" spans="1:16" x14ac:dyDescent="0.3">
      <c r="A626" t="s">
        <v>762</v>
      </c>
      <c r="B626" t="s">
        <v>1159</v>
      </c>
      <c r="C626" t="s">
        <v>24</v>
      </c>
      <c r="D626" t="s">
        <v>51</v>
      </c>
      <c r="E626">
        <v>1</v>
      </c>
      <c r="F626" s="2">
        <v>21.99</v>
      </c>
      <c r="G626" s="1">
        <v>45748</v>
      </c>
      <c r="H626" s="24">
        <v>45769</v>
      </c>
      <c r="I626" t="s">
        <v>12</v>
      </c>
      <c r="J626" s="2">
        <v>21.99</v>
      </c>
      <c r="K626" t="s">
        <v>1144</v>
      </c>
      <c r="L626">
        <v>5</v>
      </c>
      <c r="M626" t="s">
        <v>30</v>
      </c>
      <c r="N626" t="s">
        <v>75</v>
      </c>
      <c r="O626">
        <f t="shared" si="9"/>
        <v>2025</v>
      </c>
      <c r="P626" s="20">
        <v>45748</v>
      </c>
    </row>
    <row r="627" spans="1:16" x14ac:dyDescent="0.3">
      <c r="A627" t="s">
        <v>763</v>
      </c>
      <c r="B627" t="s">
        <v>1149</v>
      </c>
      <c r="C627" t="s">
        <v>19</v>
      </c>
      <c r="D627" t="s">
        <v>34</v>
      </c>
      <c r="E627">
        <v>5</v>
      </c>
      <c r="F627" s="2">
        <v>113.3</v>
      </c>
      <c r="G627" s="1">
        <v>45367</v>
      </c>
      <c r="H627" s="24">
        <v>45412</v>
      </c>
      <c r="I627" t="s">
        <v>20</v>
      </c>
      <c r="J627" s="2">
        <v>566.5</v>
      </c>
      <c r="K627" t="s">
        <v>136</v>
      </c>
      <c r="L627">
        <v>3</v>
      </c>
      <c r="M627" t="s">
        <v>30</v>
      </c>
      <c r="N627" t="s">
        <v>122</v>
      </c>
      <c r="O627">
        <f t="shared" si="9"/>
        <v>2024</v>
      </c>
      <c r="P627" s="20">
        <v>45367</v>
      </c>
    </row>
    <row r="628" spans="1:16" x14ac:dyDescent="0.3">
      <c r="A628" t="s">
        <v>764</v>
      </c>
      <c r="B628" t="s">
        <v>1155</v>
      </c>
      <c r="C628" t="s">
        <v>10</v>
      </c>
      <c r="D628" t="s">
        <v>25</v>
      </c>
      <c r="E628">
        <v>1</v>
      </c>
      <c r="F628" s="2">
        <v>0.76</v>
      </c>
      <c r="G628" s="1">
        <v>45888</v>
      </c>
      <c r="H628" s="24">
        <v>45910</v>
      </c>
      <c r="I628" t="s">
        <v>20</v>
      </c>
      <c r="J628" s="2">
        <v>0.76</v>
      </c>
      <c r="K628" t="s">
        <v>1144</v>
      </c>
      <c r="L628">
        <v>17</v>
      </c>
      <c r="M628" t="s">
        <v>13</v>
      </c>
      <c r="N628" t="s">
        <v>26</v>
      </c>
      <c r="O628">
        <f t="shared" si="9"/>
        <v>2025</v>
      </c>
      <c r="P628" s="20">
        <v>45888</v>
      </c>
    </row>
    <row r="629" spans="1:16" x14ac:dyDescent="0.3">
      <c r="A629" t="s">
        <v>765</v>
      </c>
      <c r="B629" t="s">
        <v>1153</v>
      </c>
      <c r="C629" t="s">
        <v>19</v>
      </c>
      <c r="D629" t="s">
        <v>11</v>
      </c>
      <c r="E629">
        <v>9</v>
      </c>
      <c r="F629" s="2">
        <v>226.86</v>
      </c>
      <c r="G629" s="1">
        <v>45961</v>
      </c>
      <c r="H629" s="24">
        <v>45993</v>
      </c>
      <c r="I629" t="s">
        <v>12</v>
      </c>
      <c r="J629" s="2">
        <v>2041.7400000000002</v>
      </c>
      <c r="K629" t="s">
        <v>136</v>
      </c>
      <c r="L629">
        <v>13</v>
      </c>
      <c r="M629" t="s">
        <v>22</v>
      </c>
      <c r="N629" t="s">
        <v>134</v>
      </c>
      <c r="O629">
        <f t="shared" si="9"/>
        <v>2025</v>
      </c>
      <c r="P629" s="20">
        <v>45961</v>
      </c>
    </row>
    <row r="630" spans="1:16" x14ac:dyDescent="0.3">
      <c r="A630" t="s">
        <v>766</v>
      </c>
      <c r="B630" t="s">
        <v>1150</v>
      </c>
      <c r="C630" t="s">
        <v>24</v>
      </c>
      <c r="D630" t="s">
        <v>25</v>
      </c>
      <c r="E630">
        <v>7</v>
      </c>
      <c r="F630" s="2">
        <v>0.76</v>
      </c>
      <c r="G630" s="1">
        <v>45319</v>
      </c>
      <c r="H630" s="24">
        <v>45339</v>
      </c>
      <c r="I630" t="s">
        <v>20</v>
      </c>
      <c r="J630" s="2">
        <v>5.32</v>
      </c>
      <c r="K630" t="s">
        <v>1144</v>
      </c>
      <c r="L630">
        <v>15</v>
      </c>
      <c r="M630" t="s">
        <v>17</v>
      </c>
      <c r="N630" t="s">
        <v>102</v>
      </c>
      <c r="O630">
        <f t="shared" si="9"/>
        <v>2024</v>
      </c>
      <c r="P630" s="20">
        <v>45319</v>
      </c>
    </row>
    <row r="631" spans="1:16" x14ac:dyDescent="0.3">
      <c r="A631" t="s">
        <v>767</v>
      </c>
      <c r="B631" t="s">
        <v>1157</v>
      </c>
      <c r="C631" t="s">
        <v>10</v>
      </c>
      <c r="D631" t="s">
        <v>44</v>
      </c>
      <c r="E631">
        <v>5</v>
      </c>
      <c r="F631" s="2">
        <v>76.069999999999993</v>
      </c>
      <c r="G631" s="1">
        <v>45683</v>
      </c>
      <c r="H631" s="24">
        <v>45713</v>
      </c>
      <c r="I631" t="s">
        <v>12</v>
      </c>
      <c r="J631" s="2">
        <v>380.34999999999997</v>
      </c>
      <c r="K631" t="s">
        <v>136</v>
      </c>
      <c r="L631">
        <v>9</v>
      </c>
      <c r="M631" t="s">
        <v>28</v>
      </c>
      <c r="N631" t="s">
        <v>29</v>
      </c>
      <c r="O631">
        <f t="shared" si="9"/>
        <v>2025</v>
      </c>
      <c r="P631" s="20">
        <v>45683</v>
      </c>
    </row>
    <row r="632" spans="1:16" x14ac:dyDescent="0.3">
      <c r="A632" t="s">
        <v>768</v>
      </c>
      <c r="B632" t="s">
        <v>1154</v>
      </c>
      <c r="C632" t="s">
        <v>24</v>
      </c>
      <c r="D632" t="s">
        <v>16</v>
      </c>
      <c r="E632">
        <v>4</v>
      </c>
      <c r="F632" s="2">
        <v>177.37</v>
      </c>
      <c r="G632" s="1">
        <v>44957</v>
      </c>
      <c r="H632" s="24">
        <v>44986</v>
      </c>
      <c r="I632" t="s">
        <v>20</v>
      </c>
      <c r="J632" s="2">
        <v>709.48</v>
      </c>
      <c r="K632" t="s">
        <v>1143</v>
      </c>
      <c r="L632">
        <v>12</v>
      </c>
      <c r="M632" t="s">
        <v>13</v>
      </c>
      <c r="N632" t="s">
        <v>135</v>
      </c>
      <c r="O632">
        <f t="shared" si="9"/>
        <v>2023</v>
      </c>
      <c r="P632" s="20">
        <v>44957</v>
      </c>
    </row>
    <row r="633" spans="1:16" x14ac:dyDescent="0.3">
      <c r="A633" t="s">
        <v>769</v>
      </c>
      <c r="B633" t="s">
        <v>1151</v>
      </c>
      <c r="C633" t="s">
        <v>24</v>
      </c>
      <c r="D633" t="s">
        <v>65</v>
      </c>
      <c r="E633">
        <v>7</v>
      </c>
      <c r="F633" s="2">
        <v>35.93</v>
      </c>
      <c r="G633" s="1">
        <v>45924</v>
      </c>
      <c r="H633" s="24">
        <v>45962</v>
      </c>
      <c r="I633" t="s">
        <v>20</v>
      </c>
      <c r="J633" s="2">
        <v>251.51</v>
      </c>
      <c r="K633" t="s">
        <v>136</v>
      </c>
      <c r="L633">
        <v>4</v>
      </c>
      <c r="M633" t="s">
        <v>52</v>
      </c>
      <c r="N633" t="s">
        <v>104</v>
      </c>
      <c r="O633">
        <f t="shared" si="9"/>
        <v>2025</v>
      </c>
      <c r="P633" s="20">
        <v>45924</v>
      </c>
    </row>
    <row r="634" spans="1:16" x14ac:dyDescent="0.3">
      <c r="A634" t="s">
        <v>770</v>
      </c>
      <c r="B634" t="s">
        <v>1152</v>
      </c>
      <c r="C634" t="s">
        <v>24</v>
      </c>
      <c r="D634" t="s">
        <v>32</v>
      </c>
      <c r="E634">
        <v>9</v>
      </c>
      <c r="F634" s="2">
        <v>35.380000000000003</v>
      </c>
      <c r="G634" s="1">
        <v>45806</v>
      </c>
      <c r="H634" s="24">
        <v>45845</v>
      </c>
      <c r="I634" t="s">
        <v>20</v>
      </c>
      <c r="J634" s="2">
        <v>318.42</v>
      </c>
      <c r="K634" t="s">
        <v>136</v>
      </c>
      <c r="L634">
        <v>19</v>
      </c>
      <c r="M634" t="s">
        <v>52</v>
      </c>
      <c r="N634" t="s">
        <v>104</v>
      </c>
      <c r="O634">
        <f t="shared" si="9"/>
        <v>2025</v>
      </c>
      <c r="P634" s="20">
        <v>45806</v>
      </c>
    </row>
    <row r="635" spans="1:16" x14ac:dyDescent="0.3">
      <c r="A635" t="s">
        <v>771</v>
      </c>
      <c r="B635" t="s">
        <v>1158</v>
      </c>
      <c r="C635" t="s">
        <v>15</v>
      </c>
      <c r="D635" t="s">
        <v>32</v>
      </c>
      <c r="E635">
        <v>2</v>
      </c>
      <c r="F635" s="2">
        <v>35.380000000000003</v>
      </c>
      <c r="G635" s="1">
        <v>45151</v>
      </c>
      <c r="H635" s="24">
        <v>45182</v>
      </c>
      <c r="I635" t="s">
        <v>20</v>
      </c>
      <c r="J635" s="2">
        <v>70.760000000000005</v>
      </c>
      <c r="K635" t="s">
        <v>136</v>
      </c>
      <c r="L635">
        <v>14</v>
      </c>
      <c r="M635" t="s">
        <v>35</v>
      </c>
      <c r="N635" t="s">
        <v>100</v>
      </c>
      <c r="O635">
        <f t="shared" si="9"/>
        <v>2023</v>
      </c>
      <c r="P635" s="20">
        <v>45151</v>
      </c>
    </row>
    <row r="636" spans="1:16" x14ac:dyDescent="0.3">
      <c r="A636" t="s">
        <v>772</v>
      </c>
      <c r="B636" t="s">
        <v>1157</v>
      </c>
      <c r="C636" t="s">
        <v>10</v>
      </c>
      <c r="D636" t="s">
        <v>27</v>
      </c>
      <c r="E636">
        <v>2</v>
      </c>
      <c r="F636" s="2">
        <v>292.01</v>
      </c>
      <c r="G636" s="1">
        <v>45501</v>
      </c>
      <c r="H636" s="24">
        <v>45541</v>
      </c>
      <c r="I636" t="s">
        <v>20</v>
      </c>
      <c r="J636" s="2">
        <v>584.02</v>
      </c>
      <c r="K636" t="s">
        <v>1143</v>
      </c>
      <c r="L636">
        <v>19</v>
      </c>
      <c r="M636" t="s">
        <v>30</v>
      </c>
      <c r="N636" t="s">
        <v>43</v>
      </c>
      <c r="O636">
        <f t="shared" si="9"/>
        <v>2024</v>
      </c>
      <c r="P636" s="20">
        <v>45501</v>
      </c>
    </row>
    <row r="637" spans="1:16" x14ac:dyDescent="0.3">
      <c r="A637" t="s">
        <v>773</v>
      </c>
      <c r="B637" t="s">
        <v>1152</v>
      </c>
      <c r="C637" t="s">
        <v>24</v>
      </c>
      <c r="D637" t="s">
        <v>27</v>
      </c>
      <c r="E637">
        <v>7</v>
      </c>
      <c r="F637" s="2">
        <v>292.01</v>
      </c>
      <c r="G637" s="1">
        <v>45691</v>
      </c>
      <c r="H637" s="24">
        <v>45709</v>
      </c>
      <c r="I637" t="s">
        <v>12</v>
      </c>
      <c r="J637" s="2">
        <v>2044.07</v>
      </c>
      <c r="K637" t="s">
        <v>1143</v>
      </c>
      <c r="L637">
        <v>6</v>
      </c>
      <c r="M637" t="s">
        <v>17</v>
      </c>
      <c r="N637" t="s">
        <v>57</v>
      </c>
      <c r="O637">
        <f t="shared" si="9"/>
        <v>2025</v>
      </c>
      <c r="P637" s="20">
        <v>45691</v>
      </c>
    </row>
    <row r="638" spans="1:16" x14ac:dyDescent="0.3">
      <c r="A638" t="s">
        <v>774</v>
      </c>
      <c r="B638" t="s">
        <v>1149</v>
      </c>
      <c r="C638" t="s">
        <v>15</v>
      </c>
      <c r="D638" t="s">
        <v>65</v>
      </c>
      <c r="E638">
        <v>4</v>
      </c>
      <c r="F638" s="2">
        <v>35.93</v>
      </c>
      <c r="G638" s="1">
        <v>45353</v>
      </c>
      <c r="H638" s="24">
        <v>45371</v>
      </c>
      <c r="I638" t="s">
        <v>20</v>
      </c>
      <c r="J638" s="2">
        <v>143.72</v>
      </c>
      <c r="K638" t="s">
        <v>136</v>
      </c>
      <c r="L638">
        <v>14</v>
      </c>
      <c r="M638" t="s">
        <v>40</v>
      </c>
      <c r="N638" t="s">
        <v>109</v>
      </c>
      <c r="O638">
        <f t="shared" si="9"/>
        <v>2024</v>
      </c>
      <c r="P638" s="20">
        <v>45353</v>
      </c>
    </row>
    <row r="639" spans="1:16" x14ac:dyDescent="0.3">
      <c r="A639" t="s">
        <v>775</v>
      </c>
      <c r="B639" t="s">
        <v>1154</v>
      </c>
      <c r="C639" t="s">
        <v>10</v>
      </c>
      <c r="D639" t="s">
        <v>65</v>
      </c>
      <c r="E639">
        <v>9</v>
      </c>
      <c r="F639" s="2">
        <v>35.93</v>
      </c>
      <c r="G639" s="1">
        <v>45885</v>
      </c>
      <c r="H639" s="24">
        <v>45928</v>
      </c>
      <c r="I639" t="s">
        <v>12</v>
      </c>
      <c r="J639" s="2">
        <v>323.37</v>
      </c>
      <c r="K639" t="s">
        <v>136</v>
      </c>
      <c r="L639">
        <v>4</v>
      </c>
      <c r="M639" t="s">
        <v>17</v>
      </c>
      <c r="N639" t="s">
        <v>115</v>
      </c>
      <c r="O639">
        <f t="shared" si="9"/>
        <v>2025</v>
      </c>
      <c r="P639" s="20">
        <v>45885</v>
      </c>
    </row>
    <row r="640" spans="1:16" x14ac:dyDescent="0.3">
      <c r="A640" t="s">
        <v>776</v>
      </c>
      <c r="B640" t="s">
        <v>1158</v>
      </c>
      <c r="C640" t="s">
        <v>15</v>
      </c>
      <c r="D640" t="s">
        <v>16</v>
      </c>
      <c r="E640">
        <v>8</v>
      </c>
      <c r="F640" s="2">
        <v>177.37</v>
      </c>
      <c r="G640" s="1">
        <v>45222</v>
      </c>
      <c r="H640" s="24">
        <v>45262</v>
      </c>
      <c r="I640" t="s">
        <v>12</v>
      </c>
      <c r="J640" s="2">
        <v>1418.96</v>
      </c>
      <c r="K640" t="s">
        <v>1143</v>
      </c>
      <c r="L640">
        <v>2</v>
      </c>
      <c r="M640" t="s">
        <v>40</v>
      </c>
      <c r="N640" t="s">
        <v>63</v>
      </c>
      <c r="O640">
        <f t="shared" si="9"/>
        <v>2023</v>
      </c>
      <c r="P640" s="20">
        <v>45222</v>
      </c>
    </row>
    <row r="641" spans="1:16" x14ac:dyDescent="0.3">
      <c r="A641" t="s">
        <v>777</v>
      </c>
      <c r="B641" t="s">
        <v>1159</v>
      </c>
      <c r="C641" t="s">
        <v>24</v>
      </c>
      <c r="D641" t="s">
        <v>51</v>
      </c>
      <c r="E641">
        <v>8</v>
      </c>
      <c r="F641" s="2">
        <v>21.99</v>
      </c>
      <c r="G641" s="1">
        <v>45724</v>
      </c>
      <c r="H641" s="24">
        <v>45766</v>
      </c>
      <c r="I641" t="s">
        <v>12</v>
      </c>
      <c r="J641" s="2">
        <v>175.92</v>
      </c>
      <c r="K641" t="s">
        <v>1143</v>
      </c>
      <c r="L641">
        <v>6</v>
      </c>
      <c r="M641" t="s">
        <v>13</v>
      </c>
      <c r="N641" t="s">
        <v>85</v>
      </c>
      <c r="O641">
        <f t="shared" si="9"/>
        <v>2025</v>
      </c>
      <c r="P641" s="20">
        <v>45724</v>
      </c>
    </row>
    <row r="642" spans="1:16" x14ac:dyDescent="0.3">
      <c r="A642" t="s">
        <v>778</v>
      </c>
      <c r="B642" t="s">
        <v>1157</v>
      </c>
      <c r="C642" t="s">
        <v>10</v>
      </c>
      <c r="D642" t="s">
        <v>51</v>
      </c>
      <c r="E642">
        <v>9</v>
      </c>
      <c r="F642" s="2">
        <v>21.99</v>
      </c>
      <c r="G642" s="1">
        <v>45083</v>
      </c>
      <c r="H642" s="24">
        <v>45112</v>
      </c>
      <c r="I642" t="s">
        <v>12</v>
      </c>
      <c r="J642" s="2">
        <v>197.91</v>
      </c>
      <c r="K642" t="s">
        <v>1143</v>
      </c>
      <c r="L642">
        <v>18</v>
      </c>
      <c r="M642" t="s">
        <v>22</v>
      </c>
      <c r="N642" t="s">
        <v>112</v>
      </c>
      <c r="O642">
        <f t="shared" si="9"/>
        <v>2023</v>
      </c>
      <c r="P642" s="20">
        <v>45083</v>
      </c>
    </row>
    <row r="643" spans="1:16" x14ac:dyDescent="0.3">
      <c r="A643" t="s">
        <v>779</v>
      </c>
      <c r="B643" t="s">
        <v>1155</v>
      </c>
      <c r="C643" t="s">
        <v>10</v>
      </c>
      <c r="D643" t="s">
        <v>27</v>
      </c>
      <c r="E643">
        <v>10</v>
      </c>
      <c r="F643" s="2">
        <v>292.01</v>
      </c>
      <c r="G643" s="1">
        <v>45833</v>
      </c>
      <c r="H643" s="24">
        <v>45859</v>
      </c>
      <c r="I643" t="s">
        <v>20</v>
      </c>
      <c r="J643" s="2">
        <v>2920.1</v>
      </c>
      <c r="K643" t="s">
        <v>1143</v>
      </c>
      <c r="L643">
        <v>18</v>
      </c>
      <c r="M643" t="s">
        <v>48</v>
      </c>
      <c r="N643" t="s">
        <v>59</v>
      </c>
      <c r="O643">
        <f t="shared" ref="O643:O706" si="10">YEAR(G643)</f>
        <v>2025</v>
      </c>
      <c r="P643" s="20">
        <v>45833</v>
      </c>
    </row>
    <row r="644" spans="1:16" x14ac:dyDescent="0.3">
      <c r="A644" t="s">
        <v>780</v>
      </c>
      <c r="B644" t="s">
        <v>1159</v>
      </c>
      <c r="C644" t="s">
        <v>24</v>
      </c>
      <c r="D644" t="s">
        <v>16</v>
      </c>
      <c r="E644">
        <v>4</v>
      </c>
      <c r="F644" s="2">
        <v>177.37</v>
      </c>
      <c r="G644" s="1">
        <v>45313</v>
      </c>
      <c r="H644" s="24">
        <v>45338</v>
      </c>
      <c r="I644" t="s">
        <v>20</v>
      </c>
      <c r="J644" s="2">
        <v>709.48</v>
      </c>
      <c r="K644" t="s">
        <v>1143</v>
      </c>
      <c r="L644">
        <v>0</v>
      </c>
      <c r="M644" t="s">
        <v>48</v>
      </c>
      <c r="N644" t="s">
        <v>59</v>
      </c>
      <c r="O644">
        <f t="shared" si="10"/>
        <v>2024</v>
      </c>
      <c r="P644" s="20">
        <v>45313</v>
      </c>
    </row>
    <row r="645" spans="1:16" x14ac:dyDescent="0.3">
      <c r="A645" t="s">
        <v>781</v>
      </c>
      <c r="B645" t="s">
        <v>1157</v>
      </c>
      <c r="C645" t="s">
        <v>10</v>
      </c>
      <c r="D645" t="s">
        <v>25</v>
      </c>
      <c r="E645">
        <v>7</v>
      </c>
      <c r="F645" s="2">
        <v>0.76</v>
      </c>
      <c r="G645" s="1">
        <v>45106</v>
      </c>
      <c r="H645" s="24">
        <v>45140</v>
      </c>
      <c r="I645" t="s">
        <v>20</v>
      </c>
      <c r="J645" s="2">
        <v>5.32</v>
      </c>
      <c r="K645" t="s">
        <v>1144</v>
      </c>
      <c r="L645">
        <v>14</v>
      </c>
      <c r="M645" t="s">
        <v>13</v>
      </c>
      <c r="N645" t="s">
        <v>85</v>
      </c>
      <c r="O645">
        <f t="shared" si="10"/>
        <v>2023</v>
      </c>
      <c r="P645" s="20">
        <v>45106</v>
      </c>
    </row>
    <row r="646" spans="1:16" x14ac:dyDescent="0.3">
      <c r="A646" t="s">
        <v>782</v>
      </c>
      <c r="B646" t="s">
        <v>1156</v>
      </c>
      <c r="C646" t="s">
        <v>24</v>
      </c>
      <c r="D646" t="s">
        <v>38</v>
      </c>
      <c r="E646">
        <v>4</v>
      </c>
      <c r="F646" s="2">
        <v>3.51</v>
      </c>
      <c r="G646" s="1">
        <v>45230</v>
      </c>
      <c r="H646" s="24">
        <v>45267</v>
      </c>
      <c r="I646" t="s">
        <v>20</v>
      </c>
      <c r="J646" s="2">
        <v>14.04</v>
      </c>
      <c r="K646" t="s">
        <v>1144</v>
      </c>
      <c r="L646">
        <v>11</v>
      </c>
      <c r="M646" t="s">
        <v>52</v>
      </c>
      <c r="N646" t="s">
        <v>64</v>
      </c>
      <c r="O646">
        <f t="shared" si="10"/>
        <v>2023</v>
      </c>
      <c r="P646" s="20">
        <v>45230</v>
      </c>
    </row>
    <row r="647" spans="1:16" x14ac:dyDescent="0.3">
      <c r="A647" t="s">
        <v>783</v>
      </c>
      <c r="B647" t="s">
        <v>1159</v>
      </c>
      <c r="C647" t="s">
        <v>24</v>
      </c>
      <c r="D647" t="s">
        <v>51</v>
      </c>
      <c r="E647">
        <v>6</v>
      </c>
      <c r="F647" s="2">
        <v>21.99</v>
      </c>
      <c r="G647" s="1">
        <v>44931</v>
      </c>
      <c r="H647" s="24">
        <v>44958</v>
      </c>
      <c r="I647" t="s">
        <v>12</v>
      </c>
      <c r="J647" s="2">
        <v>131.94</v>
      </c>
      <c r="K647" t="s">
        <v>1144</v>
      </c>
      <c r="L647">
        <v>17</v>
      </c>
      <c r="M647" t="s">
        <v>48</v>
      </c>
      <c r="N647" t="s">
        <v>126</v>
      </c>
      <c r="O647">
        <f t="shared" si="10"/>
        <v>2023</v>
      </c>
      <c r="P647" s="20">
        <v>44931</v>
      </c>
    </row>
    <row r="648" spans="1:16" x14ac:dyDescent="0.3">
      <c r="A648" t="s">
        <v>784</v>
      </c>
      <c r="B648" t="s">
        <v>1154</v>
      </c>
      <c r="C648" t="s">
        <v>24</v>
      </c>
      <c r="D648" t="s">
        <v>38</v>
      </c>
      <c r="E648">
        <v>10</v>
      </c>
      <c r="F648" s="2">
        <v>3.51</v>
      </c>
      <c r="G648" s="1">
        <v>45813</v>
      </c>
      <c r="H648" s="24">
        <v>45845</v>
      </c>
      <c r="I648" t="s">
        <v>12</v>
      </c>
      <c r="J648" s="2">
        <v>35.099999999999994</v>
      </c>
      <c r="K648" t="s">
        <v>1144</v>
      </c>
      <c r="L648">
        <v>5</v>
      </c>
      <c r="M648" t="s">
        <v>22</v>
      </c>
      <c r="N648" t="s">
        <v>134</v>
      </c>
      <c r="O648">
        <f t="shared" si="10"/>
        <v>2025</v>
      </c>
      <c r="P648" s="20">
        <v>45813</v>
      </c>
    </row>
    <row r="649" spans="1:16" x14ac:dyDescent="0.3">
      <c r="A649" t="s">
        <v>785</v>
      </c>
      <c r="B649" t="s">
        <v>1151</v>
      </c>
      <c r="C649" t="s">
        <v>24</v>
      </c>
      <c r="D649" t="s">
        <v>38</v>
      </c>
      <c r="E649">
        <v>4</v>
      </c>
      <c r="F649" s="2">
        <v>3.51</v>
      </c>
      <c r="G649" s="1">
        <v>45856</v>
      </c>
      <c r="H649" s="24">
        <v>45888</v>
      </c>
      <c r="I649" t="s">
        <v>20</v>
      </c>
      <c r="J649" s="2">
        <v>14.04</v>
      </c>
      <c r="K649" t="s">
        <v>1144</v>
      </c>
      <c r="L649">
        <v>6</v>
      </c>
      <c r="M649" t="s">
        <v>17</v>
      </c>
      <c r="N649" t="s">
        <v>102</v>
      </c>
      <c r="O649">
        <f t="shared" si="10"/>
        <v>2025</v>
      </c>
      <c r="P649" s="20">
        <v>45856</v>
      </c>
    </row>
    <row r="650" spans="1:16" x14ac:dyDescent="0.3">
      <c r="A650" t="s">
        <v>786</v>
      </c>
      <c r="B650" t="s">
        <v>1151</v>
      </c>
      <c r="C650" t="s">
        <v>24</v>
      </c>
      <c r="D650" t="s">
        <v>65</v>
      </c>
      <c r="E650">
        <v>2</v>
      </c>
      <c r="F650" s="2">
        <v>35.93</v>
      </c>
      <c r="G650" s="1">
        <v>45408</v>
      </c>
      <c r="H650" s="24">
        <v>45444</v>
      </c>
      <c r="I650" t="s">
        <v>12</v>
      </c>
      <c r="J650" s="2">
        <v>71.86</v>
      </c>
      <c r="K650" t="s">
        <v>1144</v>
      </c>
      <c r="L650">
        <v>5</v>
      </c>
      <c r="M650" t="s">
        <v>17</v>
      </c>
      <c r="N650" t="s">
        <v>102</v>
      </c>
      <c r="O650">
        <f t="shared" si="10"/>
        <v>2024</v>
      </c>
      <c r="P650" s="20">
        <v>45408</v>
      </c>
    </row>
    <row r="651" spans="1:16" x14ac:dyDescent="0.3">
      <c r="A651" t="s">
        <v>787</v>
      </c>
      <c r="B651" t="s">
        <v>1153</v>
      </c>
      <c r="C651" t="s">
        <v>19</v>
      </c>
      <c r="D651" t="s">
        <v>16</v>
      </c>
      <c r="E651">
        <v>7</v>
      </c>
      <c r="F651" s="2">
        <v>177.37</v>
      </c>
      <c r="G651" s="1">
        <v>45339</v>
      </c>
      <c r="H651" s="24">
        <v>45358</v>
      </c>
      <c r="I651" t="s">
        <v>20</v>
      </c>
      <c r="J651" s="2">
        <v>1241.5900000000001</v>
      </c>
      <c r="K651" t="s">
        <v>1143</v>
      </c>
      <c r="L651">
        <v>9</v>
      </c>
      <c r="M651" t="s">
        <v>52</v>
      </c>
      <c r="N651" t="s">
        <v>103</v>
      </c>
      <c r="O651">
        <f t="shared" si="10"/>
        <v>2024</v>
      </c>
      <c r="P651" s="20">
        <v>45339</v>
      </c>
    </row>
    <row r="652" spans="1:16" x14ac:dyDescent="0.3">
      <c r="A652" t="s">
        <v>788</v>
      </c>
      <c r="B652" t="s">
        <v>1159</v>
      </c>
      <c r="C652" t="s">
        <v>24</v>
      </c>
      <c r="D652" t="s">
        <v>32</v>
      </c>
      <c r="E652">
        <v>7</v>
      </c>
      <c r="F652" s="2">
        <v>35.380000000000003</v>
      </c>
      <c r="G652" s="1">
        <v>45333</v>
      </c>
      <c r="H652" s="24">
        <v>45359</v>
      </c>
      <c r="I652" t="s">
        <v>12</v>
      </c>
      <c r="J652" s="2">
        <v>247.66000000000003</v>
      </c>
      <c r="K652" t="s">
        <v>136</v>
      </c>
      <c r="L652">
        <v>18</v>
      </c>
      <c r="M652" t="s">
        <v>22</v>
      </c>
      <c r="N652" t="s">
        <v>101</v>
      </c>
      <c r="O652">
        <f t="shared" si="10"/>
        <v>2024</v>
      </c>
      <c r="P652" s="20">
        <v>45333</v>
      </c>
    </row>
    <row r="653" spans="1:16" x14ac:dyDescent="0.3">
      <c r="A653" t="s">
        <v>789</v>
      </c>
      <c r="B653" t="s">
        <v>1154</v>
      </c>
      <c r="C653" t="s">
        <v>10</v>
      </c>
      <c r="D653" t="s">
        <v>38</v>
      </c>
      <c r="E653">
        <v>10</v>
      </c>
      <c r="F653" s="2">
        <v>3.51</v>
      </c>
      <c r="G653" s="1">
        <v>45472</v>
      </c>
      <c r="H653" s="24">
        <v>45488</v>
      </c>
      <c r="I653" t="s">
        <v>20</v>
      </c>
      <c r="J653" s="2">
        <v>35.099999999999994</v>
      </c>
      <c r="K653" t="s">
        <v>1144</v>
      </c>
      <c r="L653">
        <v>11</v>
      </c>
      <c r="M653" t="s">
        <v>80</v>
      </c>
      <c r="N653" t="s">
        <v>89</v>
      </c>
      <c r="O653">
        <f t="shared" si="10"/>
        <v>2024</v>
      </c>
      <c r="P653" s="20">
        <v>45472</v>
      </c>
    </row>
    <row r="654" spans="1:16" x14ac:dyDescent="0.3">
      <c r="A654" t="s">
        <v>790</v>
      </c>
      <c r="B654" t="s">
        <v>1149</v>
      </c>
      <c r="C654" t="s">
        <v>19</v>
      </c>
      <c r="D654" t="s">
        <v>34</v>
      </c>
      <c r="E654">
        <v>7</v>
      </c>
      <c r="F654" s="2">
        <v>113.3</v>
      </c>
      <c r="G654" s="1">
        <v>45441</v>
      </c>
      <c r="H654" s="24">
        <v>45459</v>
      </c>
      <c r="I654" t="s">
        <v>20</v>
      </c>
      <c r="J654" s="2">
        <v>793.1</v>
      </c>
      <c r="K654" t="s">
        <v>136</v>
      </c>
      <c r="L654">
        <v>10</v>
      </c>
      <c r="M654" t="s">
        <v>13</v>
      </c>
      <c r="N654" t="s">
        <v>135</v>
      </c>
      <c r="O654">
        <f t="shared" si="10"/>
        <v>2024</v>
      </c>
      <c r="P654" s="20">
        <v>45441</v>
      </c>
    </row>
    <row r="655" spans="1:16" x14ac:dyDescent="0.3">
      <c r="A655" t="s">
        <v>791</v>
      </c>
      <c r="B655" t="s">
        <v>1155</v>
      </c>
      <c r="C655" t="s">
        <v>10</v>
      </c>
      <c r="D655" t="s">
        <v>32</v>
      </c>
      <c r="E655">
        <v>10</v>
      </c>
      <c r="F655" s="2">
        <v>35.380000000000003</v>
      </c>
      <c r="G655" s="1">
        <v>45412</v>
      </c>
      <c r="H655" s="24">
        <v>45427</v>
      </c>
      <c r="I655" t="s">
        <v>12</v>
      </c>
      <c r="J655" s="2">
        <v>353.8</v>
      </c>
      <c r="K655" t="s">
        <v>136</v>
      </c>
      <c r="L655">
        <v>18</v>
      </c>
      <c r="M655" t="s">
        <v>17</v>
      </c>
      <c r="N655" t="s">
        <v>57</v>
      </c>
      <c r="O655">
        <f t="shared" si="10"/>
        <v>2024</v>
      </c>
      <c r="P655" s="20">
        <v>45412</v>
      </c>
    </row>
    <row r="656" spans="1:16" x14ac:dyDescent="0.3">
      <c r="A656" t="s">
        <v>792</v>
      </c>
      <c r="B656" t="s">
        <v>1157</v>
      </c>
      <c r="C656" t="s">
        <v>10</v>
      </c>
      <c r="D656" t="s">
        <v>44</v>
      </c>
      <c r="E656">
        <v>10</v>
      </c>
      <c r="F656" s="2">
        <v>76.069999999999993</v>
      </c>
      <c r="G656" s="1">
        <v>45742</v>
      </c>
      <c r="H656" s="24">
        <v>45765</v>
      </c>
      <c r="I656" t="s">
        <v>20</v>
      </c>
      <c r="J656" s="2">
        <v>760.69999999999993</v>
      </c>
      <c r="K656" t="s">
        <v>136</v>
      </c>
      <c r="L656">
        <v>19</v>
      </c>
      <c r="M656" t="s">
        <v>13</v>
      </c>
      <c r="N656" t="s">
        <v>33</v>
      </c>
      <c r="O656">
        <f t="shared" si="10"/>
        <v>2025</v>
      </c>
      <c r="P656" s="20">
        <v>45742</v>
      </c>
    </row>
    <row r="657" spans="1:16" x14ac:dyDescent="0.3">
      <c r="A657" t="s">
        <v>793</v>
      </c>
      <c r="B657" t="s">
        <v>1157</v>
      </c>
      <c r="C657" t="s">
        <v>10</v>
      </c>
      <c r="D657" t="s">
        <v>44</v>
      </c>
      <c r="E657">
        <v>7</v>
      </c>
      <c r="F657" s="2">
        <v>76.069999999999993</v>
      </c>
      <c r="G657" s="1">
        <v>45151</v>
      </c>
      <c r="H657" s="24">
        <v>45177</v>
      </c>
      <c r="I657" t="s">
        <v>20</v>
      </c>
      <c r="J657" s="2">
        <v>532.49</v>
      </c>
      <c r="K657" t="s">
        <v>136</v>
      </c>
      <c r="L657">
        <v>0</v>
      </c>
      <c r="M657" t="s">
        <v>35</v>
      </c>
      <c r="N657" t="s">
        <v>83</v>
      </c>
      <c r="O657">
        <f t="shared" si="10"/>
        <v>2023</v>
      </c>
      <c r="P657" s="20">
        <v>45151</v>
      </c>
    </row>
    <row r="658" spans="1:16" x14ac:dyDescent="0.3">
      <c r="A658" t="s">
        <v>794</v>
      </c>
      <c r="B658" t="s">
        <v>1155</v>
      </c>
      <c r="C658" t="s">
        <v>10</v>
      </c>
      <c r="D658" t="s">
        <v>34</v>
      </c>
      <c r="E658">
        <v>5</v>
      </c>
      <c r="F658" s="2">
        <v>113.3</v>
      </c>
      <c r="G658" s="1">
        <v>45578</v>
      </c>
      <c r="H658" s="24">
        <v>45606</v>
      </c>
      <c r="I658" t="s">
        <v>12</v>
      </c>
      <c r="J658" s="2">
        <v>566.5</v>
      </c>
      <c r="K658" t="s">
        <v>136</v>
      </c>
      <c r="L658">
        <v>18</v>
      </c>
      <c r="M658" t="s">
        <v>17</v>
      </c>
      <c r="N658" t="s">
        <v>86</v>
      </c>
      <c r="O658">
        <f t="shared" si="10"/>
        <v>2024</v>
      </c>
      <c r="P658" s="20">
        <v>45578</v>
      </c>
    </row>
    <row r="659" spans="1:16" x14ac:dyDescent="0.3">
      <c r="A659" t="s">
        <v>795</v>
      </c>
      <c r="B659" t="s">
        <v>1152</v>
      </c>
      <c r="C659" t="s">
        <v>24</v>
      </c>
      <c r="D659" t="s">
        <v>51</v>
      </c>
      <c r="E659">
        <v>5</v>
      </c>
      <c r="F659" s="2">
        <v>21.99</v>
      </c>
      <c r="G659" s="1">
        <v>45064</v>
      </c>
      <c r="H659" s="24">
        <v>45097</v>
      </c>
      <c r="I659" t="s">
        <v>20</v>
      </c>
      <c r="J659" s="2">
        <v>109.94999999999999</v>
      </c>
      <c r="K659" t="s">
        <v>1144</v>
      </c>
      <c r="L659">
        <v>13</v>
      </c>
      <c r="M659" t="s">
        <v>48</v>
      </c>
      <c r="N659" t="s">
        <v>98</v>
      </c>
      <c r="O659">
        <f t="shared" si="10"/>
        <v>2023</v>
      </c>
      <c r="P659" s="20">
        <v>45064</v>
      </c>
    </row>
    <row r="660" spans="1:16" x14ac:dyDescent="0.3">
      <c r="A660" t="s">
        <v>796</v>
      </c>
      <c r="B660" t="s">
        <v>1151</v>
      </c>
      <c r="C660" t="s">
        <v>24</v>
      </c>
      <c r="D660" t="s">
        <v>51</v>
      </c>
      <c r="E660">
        <v>6</v>
      </c>
      <c r="F660" s="2">
        <v>21.99</v>
      </c>
      <c r="G660" s="1">
        <v>45441</v>
      </c>
      <c r="H660" s="24">
        <v>45462</v>
      </c>
      <c r="I660" t="s">
        <v>12</v>
      </c>
      <c r="J660" s="2">
        <v>131.94</v>
      </c>
      <c r="K660" t="s">
        <v>1144</v>
      </c>
      <c r="L660">
        <v>10</v>
      </c>
      <c r="M660" t="s">
        <v>22</v>
      </c>
      <c r="N660" t="s">
        <v>78</v>
      </c>
      <c r="O660">
        <f t="shared" si="10"/>
        <v>2024</v>
      </c>
      <c r="P660" s="20">
        <v>45441</v>
      </c>
    </row>
    <row r="661" spans="1:16" x14ac:dyDescent="0.3">
      <c r="A661" t="s">
        <v>797</v>
      </c>
      <c r="B661" t="s">
        <v>1151</v>
      </c>
      <c r="C661" t="s">
        <v>24</v>
      </c>
      <c r="D661" t="s">
        <v>16</v>
      </c>
      <c r="E661">
        <v>10</v>
      </c>
      <c r="F661" s="2">
        <v>177.37</v>
      </c>
      <c r="G661" s="1">
        <v>45052</v>
      </c>
      <c r="H661" s="24">
        <v>45090</v>
      </c>
      <c r="I661" t="s">
        <v>12</v>
      </c>
      <c r="J661" s="2">
        <v>1773.7</v>
      </c>
      <c r="K661" t="s">
        <v>1143</v>
      </c>
      <c r="L661">
        <v>4</v>
      </c>
      <c r="M661" t="s">
        <v>17</v>
      </c>
      <c r="N661" t="s">
        <v>131</v>
      </c>
      <c r="O661">
        <f t="shared" si="10"/>
        <v>2023</v>
      </c>
      <c r="P661" s="20">
        <v>45052</v>
      </c>
    </row>
    <row r="662" spans="1:16" x14ac:dyDescent="0.3">
      <c r="A662" t="s">
        <v>798</v>
      </c>
      <c r="B662" t="s">
        <v>1154</v>
      </c>
      <c r="C662" t="s">
        <v>10</v>
      </c>
      <c r="D662" t="s">
        <v>27</v>
      </c>
      <c r="E662">
        <v>8</v>
      </c>
      <c r="F662" s="2">
        <v>292.01</v>
      </c>
      <c r="G662" s="1">
        <v>45904</v>
      </c>
      <c r="H662" s="24">
        <v>45948</v>
      </c>
      <c r="I662" t="s">
        <v>20</v>
      </c>
      <c r="J662" s="2">
        <v>2336.08</v>
      </c>
      <c r="K662" t="s">
        <v>1143</v>
      </c>
      <c r="L662">
        <v>5</v>
      </c>
      <c r="M662" t="s">
        <v>22</v>
      </c>
      <c r="N662" t="s">
        <v>37</v>
      </c>
      <c r="O662">
        <f t="shared" si="10"/>
        <v>2025</v>
      </c>
      <c r="P662" s="20">
        <v>45904</v>
      </c>
    </row>
    <row r="663" spans="1:16" x14ac:dyDescent="0.3">
      <c r="A663" t="s">
        <v>799</v>
      </c>
      <c r="B663" t="s">
        <v>1149</v>
      </c>
      <c r="C663" t="s">
        <v>19</v>
      </c>
      <c r="D663" t="s">
        <v>65</v>
      </c>
      <c r="E663">
        <v>4</v>
      </c>
      <c r="F663" s="2">
        <v>35.93</v>
      </c>
      <c r="G663" s="1">
        <v>45410</v>
      </c>
      <c r="H663" s="24">
        <v>45455</v>
      </c>
      <c r="I663" t="s">
        <v>12</v>
      </c>
      <c r="J663" s="2">
        <v>143.72</v>
      </c>
      <c r="K663" t="s">
        <v>136</v>
      </c>
      <c r="L663">
        <v>15</v>
      </c>
      <c r="M663" t="s">
        <v>13</v>
      </c>
      <c r="N663" t="s">
        <v>113</v>
      </c>
      <c r="O663">
        <f t="shared" si="10"/>
        <v>2024</v>
      </c>
      <c r="P663" s="20">
        <v>45410</v>
      </c>
    </row>
    <row r="664" spans="1:16" x14ac:dyDescent="0.3">
      <c r="A664" t="s">
        <v>800</v>
      </c>
      <c r="B664" t="s">
        <v>1154</v>
      </c>
      <c r="C664" t="s">
        <v>24</v>
      </c>
      <c r="D664" t="s">
        <v>25</v>
      </c>
      <c r="E664">
        <v>6</v>
      </c>
      <c r="F664" s="2">
        <v>0.76</v>
      </c>
      <c r="G664" s="1">
        <v>45388</v>
      </c>
      <c r="H664" s="24">
        <v>45409</v>
      </c>
      <c r="I664" t="s">
        <v>20</v>
      </c>
      <c r="J664" s="2">
        <v>4.5600000000000005</v>
      </c>
      <c r="K664" t="s">
        <v>1144</v>
      </c>
      <c r="L664">
        <v>9</v>
      </c>
      <c r="M664" t="s">
        <v>30</v>
      </c>
      <c r="N664" t="s">
        <v>31</v>
      </c>
      <c r="O664">
        <f t="shared" si="10"/>
        <v>2024</v>
      </c>
      <c r="P664" s="20">
        <v>45388</v>
      </c>
    </row>
    <row r="665" spans="1:16" x14ac:dyDescent="0.3">
      <c r="A665" t="s">
        <v>801</v>
      </c>
      <c r="B665" t="s">
        <v>1156</v>
      </c>
      <c r="C665" t="s">
        <v>24</v>
      </c>
      <c r="D665" t="s">
        <v>11</v>
      </c>
      <c r="E665">
        <v>1</v>
      </c>
      <c r="F665" s="2">
        <v>226.86</v>
      </c>
      <c r="G665" s="1">
        <v>45415</v>
      </c>
      <c r="H665" s="24">
        <v>45434</v>
      </c>
      <c r="I665" t="s">
        <v>12</v>
      </c>
      <c r="J665" s="2">
        <v>226.86</v>
      </c>
      <c r="K665" t="s">
        <v>136</v>
      </c>
      <c r="L665">
        <v>2</v>
      </c>
      <c r="M665" t="s">
        <v>48</v>
      </c>
      <c r="N665" t="s">
        <v>59</v>
      </c>
      <c r="O665">
        <f t="shared" si="10"/>
        <v>2024</v>
      </c>
      <c r="P665" s="20">
        <v>45415</v>
      </c>
    </row>
    <row r="666" spans="1:16" x14ac:dyDescent="0.3">
      <c r="A666" t="s">
        <v>802</v>
      </c>
      <c r="B666" t="s">
        <v>1150</v>
      </c>
      <c r="C666" t="s">
        <v>24</v>
      </c>
      <c r="D666" t="s">
        <v>65</v>
      </c>
      <c r="E666">
        <v>6</v>
      </c>
      <c r="F666" s="2">
        <v>35.93</v>
      </c>
      <c r="G666" s="1">
        <v>45009</v>
      </c>
      <c r="H666" s="24">
        <v>45047</v>
      </c>
      <c r="I666" t="s">
        <v>20</v>
      </c>
      <c r="J666" s="2">
        <v>215.57999999999998</v>
      </c>
      <c r="K666" t="s">
        <v>136</v>
      </c>
      <c r="L666">
        <v>16</v>
      </c>
      <c r="M666" t="s">
        <v>35</v>
      </c>
      <c r="N666" t="s">
        <v>83</v>
      </c>
      <c r="O666">
        <f t="shared" si="10"/>
        <v>2023</v>
      </c>
      <c r="P666" s="20">
        <v>45009</v>
      </c>
    </row>
    <row r="667" spans="1:16" x14ac:dyDescent="0.3">
      <c r="A667" t="s">
        <v>803</v>
      </c>
      <c r="B667" t="s">
        <v>1154</v>
      </c>
      <c r="C667" t="s">
        <v>10</v>
      </c>
      <c r="D667" t="s">
        <v>44</v>
      </c>
      <c r="E667">
        <v>8</v>
      </c>
      <c r="F667" s="2">
        <v>76.069999999999993</v>
      </c>
      <c r="G667" s="1">
        <v>45504</v>
      </c>
      <c r="H667" s="24">
        <v>45525</v>
      </c>
      <c r="I667" t="s">
        <v>20</v>
      </c>
      <c r="J667" s="2">
        <v>608.55999999999995</v>
      </c>
      <c r="K667" t="s">
        <v>136</v>
      </c>
      <c r="L667">
        <v>18</v>
      </c>
      <c r="M667" t="s">
        <v>48</v>
      </c>
      <c r="N667" t="s">
        <v>98</v>
      </c>
      <c r="O667">
        <f t="shared" si="10"/>
        <v>2024</v>
      </c>
      <c r="P667" s="20">
        <v>45504</v>
      </c>
    </row>
    <row r="668" spans="1:16" x14ac:dyDescent="0.3">
      <c r="A668" t="s">
        <v>804</v>
      </c>
      <c r="B668" t="s">
        <v>1151</v>
      </c>
      <c r="C668" t="s">
        <v>10</v>
      </c>
      <c r="D668" t="s">
        <v>38</v>
      </c>
      <c r="E668">
        <v>7</v>
      </c>
      <c r="F668" s="2">
        <v>3.51</v>
      </c>
      <c r="G668" s="1">
        <v>45730</v>
      </c>
      <c r="H668" s="24">
        <v>45771</v>
      </c>
      <c r="I668" t="s">
        <v>20</v>
      </c>
      <c r="J668" s="2">
        <v>24.57</v>
      </c>
      <c r="K668" t="s">
        <v>1144</v>
      </c>
      <c r="L668">
        <v>19</v>
      </c>
      <c r="M668" t="s">
        <v>22</v>
      </c>
      <c r="N668" t="s">
        <v>123</v>
      </c>
      <c r="O668">
        <f t="shared" si="10"/>
        <v>2025</v>
      </c>
      <c r="P668" s="20">
        <v>45730</v>
      </c>
    </row>
    <row r="669" spans="1:16" x14ac:dyDescent="0.3">
      <c r="A669" t="s">
        <v>805</v>
      </c>
      <c r="B669" t="s">
        <v>1154</v>
      </c>
      <c r="C669" t="s">
        <v>24</v>
      </c>
      <c r="D669" t="s">
        <v>32</v>
      </c>
      <c r="E669">
        <v>7</v>
      </c>
      <c r="F669" s="2">
        <v>35.380000000000003</v>
      </c>
      <c r="G669" s="1">
        <v>45679</v>
      </c>
      <c r="H669" s="24">
        <v>45721</v>
      </c>
      <c r="I669" t="s">
        <v>12</v>
      </c>
      <c r="J669" s="2">
        <v>247.66000000000003</v>
      </c>
      <c r="K669" t="s">
        <v>136</v>
      </c>
      <c r="L669">
        <v>0</v>
      </c>
      <c r="M669" t="s">
        <v>30</v>
      </c>
      <c r="N669" t="s">
        <v>67</v>
      </c>
      <c r="O669">
        <f t="shared" si="10"/>
        <v>2025</v>
      </c>
      <c r="P669" s="20">
        <v>45679</v>
      </c>
    </row>
    <row r="670" spans="1:16" x14ac:dyDescent="0.3">
      <c r="A670" t="s">
        <v>806</v>
      </c>
      <c r="B670" t="s">
        <v>1155</v>
      </c>
      <c r="C670" t="s">
        <v>10</v>
      </c>
      <c r="D670" t="s">
        <v>11</v>
      </c>
      <c r="E670">
        <v>1</v>
      </c>
      <c r="F670" s="2">
        <v>226.86</v>
      </c>
      <c r="G670" s="1">
        <v>45148</v>
      </c>
      <c r="H670" s="24">
        <v>45167</v>
      </c>
      <c r="I670" t="s">
        <v>20</v>
      </c>
      <c r="J670" s="2">
        <v>226.86</v>
      </c>
      <c r="K670" t="s">
        <v>136</v>
      </c>
      <c r="L670">
        <v>4</v>
      </c>
      <c r="M670" t="s">
        <v>28</v>
      </c>
      <c r="N670" t="s">
        <v>74</v>
      </c>
      <c r="O670">
        <f t="shared" si="10"/>
        <v>2023</v>
      </c>
      <c r="P670" s="20">
        <v>45148</v>
      </c>
    </row>
    <row r="671" spans="1:16" x14ac:dyDescent="0.3">
      <c r="A671" t="s">
        <v>807</v>
      </c>
      <c r="B671" t="s">
        <v>1149</v>
      </c>
      <c r="C671" t="s">
        <v>15</v>
      </c>
      <c r="D671" t="s">
        <v>16</v>
      </c>
      <c r="E671">
        <v>3</v>
      </c>
      <c r="F671" s="2">
        <v>177.37</v>
      </c>
      <c r="G671" s="1">
        <v>45204</v>
      </c>
      <c r="H671" s="24">
        <v>45243</v>
      </c>
      <c r="I671" t="s">
        <v>12</v>
      </c>
      <c r="J671" s="2">
        <v>532.11</v>
      </c>
      <c r="K671" t="s">
        <v>1143</v>
      </c>
      <c r="L671">
        <v>7</v>
      </c>
      <c r="M671" t="s">
        <v>28</v>
      </c>
      <c r="N671" t="s">
        <v>125</v>
      </c>
      <c r="O671">
        <f t="shared" si="10"/>
        <v>2023</v>
      </c>
      <c r="P671" s="20">
        <v>45204</v>
      </c>
    </row>
    <row r="672" spans="1:16" x14ac:dyDescent="0.3">
      <c r="A672" t="s">
        <v>808</v>
      </c>
      <c r="B672" t="s">
        <v>1151</v>
      </c>
      <c r="C672" t="s">
        <v>24</v>
      </c>
      <c r="D672" t="s">
        <v>16</v>
      </c>
      <c r="E672">
        <v>9</v>
      </c>
      <c r="F672" s="2">
        <v>177.37</v>
      </c>
      <c r="G672" s="1">
        <v>45670</v>
      </c>
      <c r="H672" s="24">
        <v>45699</v>
      </c>
      <c r="I672" t="s">
        <v>20</v>
      </c>
      <c r="J672" s="2">
        <v>1596.33</v>
      </c>
      <c r="K672" t="s">
        <v>1143</v>
      </c>
      <c r="L672">
        <v>19</v>
      </c>
      <c r="M672" t="s">
        <v>80</v>
      </c>
      <c r="N672" t="s">
        <v>120</v>
      </c>
      <c r="O672">
        <f t="shared" si="10"/>
        <v>2025</v>
      </c>
      <c r="P672" s="20">
        <v>45670</v>
      </c>
    </row>
    <row r="673" spans="1:16" x14ac:dyDescent="0.3">
      <c r="A673" t="s">
        <v>809</v>
      </c>
      <c r="B673" t="s">
        <v>1156</v>
      </c>
      <c r="C673" t="s">
        <v>24</v>
      </c>
      <c r="D673" t="s">
        <v>32</v>
      </c>
      <c r="E673">
        <v>1</v>
      </c>
      <c r="F673" s="2">
        <v>35.380000000000003</v>
      </c>
      <c r="G673" s="1">
        <v>45809</v>
      </c>
      <c r="H673" s="24">
        <v>45845</v>
      </c>
      <c r="I673" t="s">
        <v>20</v>
      </c>
      <c r="J673" s="2">
        <v>35.380000000000003</v>
      </c>
      <c r="K673" t="s">
        <v>136</v>
      </c>
      <c r="L673">
        <v>9</v>
      </c>
      <c r="M673" t="s">
        <v>28</v>
      </c>
      <c r="N673" t="s">
        <v>92</v>
      </c>
      <c r="O673">
        <f t="shared" si="10"/>
        <v>2025</v>
      </c>
      <c r="P673" s="20">
        <v>45809</v>
      </c>
    </row>
    <row r="674" spans="1:16" x14ac:dyDescent="0.3">
      <c r="A674" t="s">
        <v>810</v>
      </c>
      <c r="B674" t="s">
        <v>1158</v>
      </c>
      <c r="C674" t="s">
        <v>15</v>
      </c>
      <c r="D674" t="s">
        <v>34</v>
      </c>
      <c r="E674">
        <v>3</v>
      </c>
      <c r="F674" s="2">
        <v>113.3</v>
      </c>
      <c r="G674" s="1">
        <v>44955</v>
      </c>
      <c r="H674" s="24">
        <v>44971</v>
      </c>
      <c r="I674" t="s">
        <v>20</v>
      </c>
      <c r="J674" s="2">
        <v>339.9</v>
      </c>
      <c r="K674" t="s">
        <v>136</v>
      </c>
      <c r="L674">
        <v>9</v>
      </c>
      <c r="M674" t="s">
        <v>80</v>
      </c>
      <c r="N674" t="s">
        <v>110</v>
      </c>
      <c r="O674">
        <f t="shared" si="10"/>
        <v>2023</v>
      </c>
      <c r="P674" s="20">
        <v>44955</v>
      </c>
    </row>
    <row r="675" spans="1:16" x14ac:dyDescent="0.3">
      <c r="A675" t="s">
        <v>811</v>
      </c>
      <c r="B675" t="s">
        <v>1149</v>
      </c>
      <c r="C675" t="s">
        <v>19</v>
      </c>
      <c r="D675" t="s">
        <v>16</v>
      </c>
      <c r="E675">
        <v>9</v>
      </c>
      <c r="F675" s="2">
        <v>177.37</v>
      </c>
      <c r="G675" s="1">
        <v>45671</v>
      </c>
      <c r="H675" s="24">
        <v>45697</v>
      </c>
      <c r="I675" t="s">
        <v>20</v>
      </c>
      <c r="J675" s="2">
        <v>1596.33</v>
      </c>
      <c r="K675" t="s">
        <v>1143</v>
      </c>
      <c r="L675">
        <v>4</v>
      </c>
      <c r="M675" t="s">
        <v>40</v>
      </c>
      <c r="N675" t="s">
        <v>108</v>
      </c>
      <c r="O675">
        <f t="shared" si="10"/>
        <v>2025</v>
      </c>
      <c r="P675" s="20">
        <v>45671</v>
      </c>
    </row>
    <row r="676" spans="1:16" x14ac:dyDescent="0.3">
      <c r="A676" t="s">
        <v>812</v>
      </c>
      <c r="B676" t="s">
        <v>1155</v>
      </c>
      <c r="C676" t="s">
        <v>10</v>
      </c>
      <c r="D676" t="s">
        <v>27</v>
      </c>
      <c r="E676">
        <v>9</v>
      </c>
      <c r="F676" s="2">
        <v>292.01</v>
      </c>
      <c r="G676" s="1">
        <v>45483</v>
      </c>
      <c r="H676" s="24">
        <v>45525</v>
      </c>
      <c r="I676" t="s">
        <v>20</v>
      </c>
      <c r="J676" s="2">
        <v>2628.09</v>
      </c>
      <c r="K676" t="s">
        <v>1143</v>
      </c>
      <c r="L676">
        <v>16</v>
      </c>
      <c r="M676" t="s">
        <v>35</v>
      </c>
      <c r="N676" t="s">
        <v>82</v>
      </c>
      <c r="O676">
        <f t="shared" si="10"/>
        <v>2024</v>
      </c>
      <c r="P676" s="20">
        <v>45483</v>
      </c>
    </row>
    <row r="677" spans="1:16" x14ac:dyDescent="0.3">
      <c r="A677" t="s">
        <v>813</v>
      </c>
      <c r="B677" t="s">
        <v>1151</v>
      </c>
      <c r="C677" t="s">
        <v>24</v>
      </c>
      <c r="D677" t="s">
        <v>51</v>
      </c>
      <c r="E677">
        <v>10</v>
      </c>
      <c r="F677" s="2">
        <v>21.99</v>
      </c>
      <c r="G677" s="1">
        <v>45859</v>
      </c>
      <c r="H677" s="24">
        <v>45896</v>
      </c>
      <c r="I677" t="s">
        <v>12</v>
      </c>
      <c r="J677" s="2">
        <v>219.89999999999998</v>
      </c>
      <c r="K677" t="s">
        <v>1144</v>
      </c>
      <c r="L677">
        <v>14</v>
      </c>
      <c r="M677" t="s">
        <v>35</v>
      </c>
      <c r="N677" t="s">
        <v>55</v>
      </c>
      <c r="O677">
        <f t="shared" si="10"/>
        <v>2025</v>
      </c>
      <c r="P677" s="20">
        <v>45859</v>
      </c>
    </row>
    <row r="678" spans="1:16" x14ac:dyDescent="0.3">
      <c r="A678" t="s">
        <v>814</v>
      </c>
      <c r="B678" t="s">
        <v>1155</v>
      </c>
      <c r="C678" t="s">
        <v>10</v>
      </c>
      <c r="D678" t="s">
        <v>51</v>
      </c>
      <c r="E678">
        <v>3</v>
      </c>
      <c r="F678" s="2">
        <v>21.99</v>
      </c>
      <c r="G678" s="1">
        <v>45999</v>
      </c>
      <c r="H678" s="24">
        <v>46040</v>
      </c>
      <c r="I678" t="s">
        <v>20</v>
      </c>
      <c r="J678" s="2">
        <v>65.97</v>
      </c>
      <c r="K678" t="s">
        <v>1144</v>
      </c>
      <c r="L678">
        <v>6</v>
      </c>
      <c r="M678" t="s">
        <v>80</v>
      </c>
      <c r="N678" t="s">
        <v>81</v>
      </c>
      <c r="O678">
        <f t="shared" si="10"/>
        <v>2025</v>
      </c>
      <c r="P678" s="20">
        <v>45999</v>
      </c>
    </row>
    <row r="679" spans="1:16" x14ac:dyDescent="0.3">
      <c r="A679" t="s">
        <v>815</v>
      </c>
      <c r="B679" t="s">
        <v>1149</v>
      </c>
      <c r="C679" t="s">
        <v>15</v>
      </c>
      <c r="D679" t="s">
        <v>34</v>
      </c>
      <c r="E679">
        <v>4</v>
      </c>
      <c r="F679" s="2">
        <v>113.3</v>
      </c>
      <c r="G679" s="1">
        <v>45187</v>
      </c>
      <c r="H679" s="24">
        <v>45204</v>
      </c>
      <c r="I679" t="s">
        <v>20</v>
      </c>
      <c r="J679" s="2">
        <v>453.2</v>
      </c>
      <c r="K679" t="s">
        <v>136</v>
      </c>
      <c r="L679">
        <v>10</v>
      </c>
      <c r="M679" t="s">
        <v>52</v>
      </c>
      <c r="N679" t="s">
        <v>73</v>
      </c>
      <c r="O679">
        <f t="shared" si="10"/>
        <v>2023</v>
      </c>
      <c r="P679" s="20">
        <v>45187</v>
      </c>
    </row>
    <row r="680" spans="1:16" x14ac:dyDescent="0.3">
      <c r="A680" t="s">
        <v>816</v>
      </c>
      <c r="B680" t="s">
        <v>1151</v>
      </c>
      <c r="C680" t="s">
        <v>10</v>
      </c>
      <c r="D680" t="s">
        <v>16</v>
      </c>
      <c r="E680">
        <v>6</v>
      </c>
      <c r="F680" s="2">
        <v>177.37</v>
      </c>
      <c r="G680" s="1">
        <v>45383</v>
      </c>
      <c r="H680" s="24">
        <v>45398</v>
      </c>
      <c r="I680" t="s">
        <v>12</v>
      </c>
      <c r="J680" s="2">
        <v>1064.22</v>
      </c>
      <c r="K680" t="s">
        <v>1143</v>
      </c>
      <c r="L680">
        <v>10</v>
      </c>
      <c r="M680" t="s">
        <v>13</v>
      </c>
      <c r="N680" t="s">
        <v>135</v>
      </c>
      <c r="O680">
        <f t="shared" si="10"/>
        <v>2024</v>
      </c>
      <c r="P680" s="20">
        <v>45383</v>
      </c>
    </row>
    <row r="681" spans="1:16" x14ac:dyDescent="0.3">
      <c r="A681" t="s">
        <v>817</v>
      </c>
      <c r="B681" t="s">
        <v>1158</v>
      </c>
      <c r="C681" t="s">
        <v>15</v>
      </c>
      <c r="D681" t="s">
        <v>44</v>
      </c>
      <c r="E681">
        <v>2</v>
      </c>
      <c r="F681" s="2">
        <v>76.069999999999993</v>
      </c>
      <c r="G681" s="1">
        <v>45870</v>
      </c>
      <c r="H681" s="24">
        <v>45910</v>
      </c>
      <c r="I681" t="s">
        <v>20</v>
      </c>
      <c r="J681" s="2">
        <v>152.13999999999999</v>
      </c>
      <c r="K681" t="s">
        <v>136</v>
      </c>
      <c r="L681">
        <v>0</v>
      </c>
      <c r="M681" t="s">
        <v>48</v>
      </c>
      <c r="N681" t="s">
        <v>96</v>
      </c>
      <c r="O681">
        <f t="shared" si="10"/>
        <v>2025</v>
      </c>
      <c r="P681" s="20">
        <v>45870</v>
      </c>
    </row>
    <row r="682" spans="1:16" x14ac:dyDescent="0.3">
      <c r="A682" t="s">
        <v>818</v>
      </c>
      <c r="B682" t="s">
        <v>1151</v>
      </c>
      <c r="C682" t="s">
        <v>24</v>
      </c>
      <c r="D682" t="s">
        <v>34</v>
      </c>
      <c r="E682">
        <v>5</v>
      </c>
      <c r="F682" s="2">
        <v>113.3</v>
      </c>
      <c r="G682" s="1">
        <v>45092</v>
      </c>
      <c r="H682" s="24">
        <v>45133</v>
      </c>
      <c r="I682" t="s">
        <v>12</v>
      </c>
      <c r="J682" s="2">
        <v>566.5</v>
      </c>
      <c r="K682" t="s">
        <v>136</v>
      </c>
      <c r="L682">
        <v>8</v>
      </c>
      <c r="M682" t="s">
        <v>17</v>
      </c>
      <c r="N682" t="s">
        <v>58</v>
      </c>
      <c r="O682">
        <f t="shared" si="10"/>
        <v>2023</v>
      </c>
      <c r="P682" s="20">
        <v>45092</v>
      </c>
    </row>
    <row r="683" spans="1:16" x14ac:dyDescent="0.3">
      <c r="A683" t="s">
        <v>819</v>
      </c>
      <c r="B683" t="s">
        <v>1151</v>
      </c>
      <c r="C683" t="s">
        <v>24</v>
      </c>
      <c r="D683" t="s">
        <v>34</v>
      </c>
      <c r="E683">
        <v>6</v>
      </c>
      <c r="F683" s="2">
        <v>113.3</v>
      </c>
      <c r="G683" s="1">
        <v>45168</v>
      </c>
      <c r="H683" s="24">
        <v>45207</v>
      </c>
      <c r="I683" t="s">
        <v>12</v>
      </c>
      <c r="J683" s="2">
        <v>679.8</v>
      </c>
      <c r="K683" t="s">
        <v>136</v>
      </c>
      <c r="L683">
        <v>1</v>
      </c>
      <c r="M683" t="s">
        <v>13</v>
      </c>
      <c r="N683" t="s">
        <v>84</v>
      </c>
      <c r="O683">
        <f t="shared" si="10"/>
        <v>2023</v>
      </c>
      <c r="P683" s="20">
        <v>45168</v>
      </c>
    </row>
    <row r="684" spans="1:16" x14ac:dyDescent="0.3">
      <c r="A684" t="s">
        <v>820</v>
      </c>
      <c r="B684" t="s">
        <v>1158</v>
      </c>
      <c r="C684" t="s">
        <v>15</v>
      </c>
      <c r="D684" t="s">
        <v>16</v>
      </c>
      <c r="E684">
        <v>10</v>
      </c>
      <c r="F684" s="2">
        <v>177.37</v>
      </c>
      <c r="G684" s="1">
        <v>45163</v>
      </c>
      <c r="H684" s="24">
        <v>45200</v>
      </c>
      <c r="I684" t="s">
        <v>12</v>
      </c>
      <c r="J684" s="2">
        <v>1773.7</v>
      </c>
      <c r="K684" t="s">
        <v>1143</v>
      </c>
      <c r="L684">
        <v>8</v>
      </c>
      <c r="M684" t="s">
        <v>28</v>
      </c>
      <c r="N684" t="s">
        <v>92</v>
      </c>
      <c r="O684">
        <f t="shared" si="10"/>
        <v>2023</v>
      </c>
      <c r="P684" s="20">
        <v>45163</v>
      </c>
    </row>
    <row r="685" spans="1:16" x14ac:dyDescent="0.3">
      <c r="A685" t="s">
        <v>821</v>
      </c>
      <c r="B685" t="s">
        <v>1154</v>
      </c>
      <c r="C685" t="s">
        <v>10</v>
      </c>
      <c r="D685" t="s">
        <v>25</v>
      </c>
      <c r="E685">
        <v>2</v>
      </c>
      <c r="F685" s="2">
        <v>0.76</v>
      </c>
      <c r="G685" s="1">
        <v>45893</v>
      </c>
      <c r="H685" s="24">
        <v>45932</v>
      </c>
      <c r="I685" t="s">
        <v>12</v>
      </c>
      <c r="J685" s="2">
        <v>1.52</v>
      </c>
      <c r="K685" t="s">
        <v>1144</v>
      </c>
      <c r="L685">
        <v>10</v>
      </c>
      <c r="M685" t="s">
        <v>48</v>
      </c>
      <c r="N685" t="s">
        <v>91</v>
      </c>
      <c r="O685">
        <f t="shared" si="10"/>
        <v>2025</v>
      </c>
      <c r="P685" s="20">
        <v>45893</v>
      </c>
    </row>
    <row r="686" spans="1:16" x14ac:dyDescent="0.3">
      <c r="A686" t="s">
        <v>822</v>
      </c>
      <c r="B686" t="s">
        <v>1154</v>
      </c>
      <c r="C686" t="s">
        <v>24</v>
      </c>
      <c r="D686" t="s">
        <v>32</v>
      </c>
      <c r="E686">
        <v>3</v>
      </c>
      <c r="F686" s="2">
        <v>35.380000000000003</v>
      </c>
      <c r="G686" s="1">
        <v>45858</v>
      </c>
      <c r="H686" s="24">
        <v>45885</v>
      </c>
      <c r="I686" t="s">
        <v>12</v>
      </c>
      <c r="J686" s="2">
        <v>106.14000000000001</v>
      </c>
      <c r="K686" t="s">
        <v>136</v>
      </c>
      <c r="L686">
        <v>5</v>
      </c>
      <c r="M686" t="s">
        <v>13</v>
      </c>
      <c r="N686" t="s">
        <v>85</v>
      </c>
      <c r="O686">
        <f t="shared" si="10"/>
        <v>2025</v>
      </c>
      <c r="P686" s="20">
        <v>45858</v>
      </c>
    </row>
    <row r="687" spans="1:16" x14ac:dyDescent="0.3">
      <c r="A687" t="s">
        <v>823</v>
      </c>
      <c r="B687" t="s">
        <v>1158</v>
      </c>
      <c r="C687" t="s">
        <v>15</v>
      </c>
      <c r="D687" t="s">
        <v>44</v>
      </c>
      <c r="E687">
        <v>3</v>
      </c>
      <c r="F687" s="2">
        <v>76.069999999999993</v>
      </c>
      <c r="G687" s="1">
        <v>45254</v>
      </c>
      <c r="H687" s="24">
        <v>45288</v>
      </c>
      <c r="I687" t="s">
        <v>20</v>
      </c>
      <c r="J687" s="2">
        <v>228.20999999999998</v>
      </c>
      <c r="K687" t="s">
        <v>136</v>
      </c>
      <c r="L687">
        <v>9</v>
      </c>
      <c r="M687" t="s">
        <v>28</v>
      </c>
      <c r="N687" t="s">
        <v>125</v>
      </c>
      <c r="O687">
        <f t="shared" si="10"/>
        <v>2023</v>
      </c>
      <c r="P687" s="20">
        <v>45254</v>
      </c>
    </row>
    <row r="688" spans="1:16" x14ac:dyDescent="0.3">
      <c r="A688" t="s">
        <v>824</v>
      </c>
      <c r="B688" t="s">
        <v>1149</v>
      </c>
      <c r="C688" t="s">
        <v>15</v>
      </c>
      <c r="D688" t="s">
        <v>51</v>
      </c>
      <c r="E688">
        <v>9</v>
      </c>
      <c r="F688" s="2">
        <v>21.99</v>
      </c>
      <c r="G688" s="1">
        <v>45851</v>
      </c>
      <c r="H688" s="24">
        <v>45874</v>
      </c>
      <c r="I688" t="s">
        <v>20</v>
      </c>
      <c r="J688" s="2">
        <v>197.91</v>
      </c>
      <c r="K688" t="s">
        <v>1144</v>
      </c>
      <c r="L688">
        <v>4</v>
      </c>
      <c r="M688" t="s">
        <v>17</v>
      </c>
      <c r="N688" t="s">
        <v>131</v>
      </c>
      <c r="O688">
        <f t="shared" si="10"/>
        <v>2025</v>
      </c>
      <c r="P688" s="20">
        <v>45851</v>
      </c>
    </row>
    <row r="689" spans="1:16" x14ac:dyDescent="0.3">
      <c r="A689" t="s">
        <v>825</v>
      </c>
      <c r="B689" t="s">
        <v>1149</v>
      </c>
      <c r="C689" t="s">
        <v>19</v>
      </c>
      <c r="D689" t="s">
        <v>34</v>
      </c>
      <c r="E689">
        <v>7</v>
      </c>
      <c r="F689" s="2">
        <v>113.3</v>
      </c>
      <c r="G689" s="1">
        <v>45121</v>
      </c>
      <c r="H689" s="24">
        <v>45143</v>
      </c>
      <c r="I689" t="s">
        <v>12</v>
      </c>
      <c r="J689" s="2">
        <v>793.1</v>
      </c>
      <c r="K689" t="s">
        <v>136</v>
      </c>
      <c r="L689">
        <v>19</v>
      </c>
      <c r="M689" t="s">
        <v>48</v>
      </c>
      <c r="N689" t="s">
        <v>121</v>
      </c>
      <c r="O689">
        <f t="shared" si="10"/>
        <v>2023</v>
      </c>
      <c r="P689" s="20">
        <v>45121</v>
      </c>
    </row>
    <row r="690" spans="1:16" x14ac:dyDescent="0.3">
      <c r="A690" t="s">
        <v>826</v>
      </c>
      <c r="B690" t="s">
        <v>1154</v>
      </c>
      <c r="C690" t="s">
        <v>10</v>
      </c>
      <c r="D690" t="s">
        <v>27</v>
      </c>
      <c r="E690">
        <v>10</v>
      </c>
      <c r="F690" s="2">
        <v>292.01</v>
      </c>
      <c r="G690" s="1">
        <v>45568</v>
      </c>
      <c r="H690" s="24">
        <v>45612</v>
      </c>
      <c r="I690" t="s">
        <v>12</v>
      </c>
      <c r="J690" s="2">
        <v>2920.1</v>
      </c>
      <c r="K690" t="s">
        <v>1143</v>
      </c>
      <c r="L690">
        <v>15</v>
      </c>
      <c r="M690" t="s">
        <v>80</v>
      </c>
      <c r="N690" t="s">
        <v>89</v>
      </c>
      <c r="O690">
        <f t="shared" si="10"/>
        <v>2024</v>
      </c>
      <c r="P690" s="20">
        <v>45568</v>
      </c>
    </row>
    <row r="691" spans="1:16" x14ac:dyDescent="0.3">
      <c r="A691" t="s">
        <v>827</v>
      </c>
      <c r="B691" t="s">
        <v>1154</v>
      </c>
      <c r="C691" t="s">
        <v>24</v>
      </c>
      <c r="D691" t="s">
        <v>25</v>
      </c>
      <c r="E691">
        <v>9</v>
      </c>
      <c r="F691" s="2">
        <v>0.76</v>
      </c>
      <c r="G691" s="1">
        <v>45275</v>
      </c>
      <c r="H691" s="24">
        <v>45291</v>
      </c>
      <c r="I691" t="s">
        <v>20</v>
      </c>
      <c r="J691" s="2">
        <v>6.84</v>
      </c>
      <c r="K691" t="s">
        <v>1144</v>
      </c>
      <c r="L691">
        <v>10</v>
      </c>
      <c r="M691" t="s">
        <v>13</v>
      </c>
      <c r="N691" t="s">
        <v>135</v>
      </c>
      <c r="O691">
        <f t="shared" si="10"/>
        <v>2023</v>
      </c>
      <c r="P691" s="20">
        <v>45275</v>
      </c>
    </row>
    <row r="692" spans="1:16" x14ac:dyDescent="0.3">
      <c r="A692" t="s">
        <v>828</v>
      </c>
      <c r="B692" t="s">
        <v>1150</v>
      </c>
      <c r="C692" t="s">
        <v>24</v>
      </c>
      <c r="D692" t="s">
        <v>16</v>
      </c>
      <c r="E692">
        <v>10</v>
      </c>
      <c r="F692" s="2">
        <v>177.37</v>
      </c>
      <c r="G692" s="1">
        <v>45084</v>
      </c>
      <c r="H692" s="24">
        <v>45116</v>
      </c>
      <c r="I692" t="s">
        <v>20</v>
      </c>
      <c r="J692" s="2">
        <v>1773.7</v>
      </c>
      <c r="K692" t="s">
        <v>1143</v>
      </c>
      <c r="L692">
        <v>18</v>
      </c>
      <c r="M692" t="s">
        <v>30</v>
      </c>
      <c r="N692" t="s">
        <v>77</v>
      </c>
      <c r="O692">
        <f t="shared" si="10"/>
        <v>2023</v>
      </c>
      <c r="P692" s="20">
        <v>45084</v>
      </c>
    </row>
    <row r="693" spans="1:16" x14ac:dyDescent="0.3">
      <c r="A693" t="s">
        <v>829</v>
      </c>
      <c r="B693" t="s">
        <v>1158</v>
      </c>
      <c r="C693" t="s">
        <v>15</v>
      </c>
      <c r="D693" t="s">
        <v>32</v>
      </c>
      <c r="E693">
        <v>4</v>
      </c>
      <c r="F693" s="2">
        <v>35.380000000000003</v>
      </c>
      <c r="G693" s="1">
        <v>45918</v>
      </c>
      <c r="H693" s="24">
        <v>45959</v>
      </c>
      <c r="I693" t="s">
        <v>20</v>
      </c>
      <c r="J693" s="2">
        <v>141.52000000000001</v>
      </c>
      <c r="K693" t="s">
        <v>136</v>
      </c>
      <c r="L693">
        <v>13</v>
      </c>
      <c r="M693" t="s">
        <v>28</v>
      </c>
      <c r="N693" t="s">
        <v>46</v>
      </c>
      <c r="O693">
        <f t="shared" si="10"/>
        <v>2025</v>
      </c>
      <c r="P693" s="20">
        <v>45918</v>
      </c>
    </row>
    <row r="694" spans="1:16" x14ac:dyDescent="0.3">
      <c r="A694" t="s">
        <v>830</v>
      </c>
      <c r="B694" t="s">
        <v>1155</v>
      </c>
      <c r="C694" t="s">
        <v>10</v>
      </c>
      <c r="D694" t="s">
        <v>34</v>
      </c>
      <c r="E694">
        <v>3</v>
      </c>
      <c r="F694" s="2">
        <v>113.3</v>
      </c>
      <c r="G694" s="1">
        <v>45801</v>
      </c>
      <c r="H694" s="24">
        <v>45831</v>
      </c>
      <c r="I694" t="s">
        <v>12</v>
      </c>
      <c r="J694" s="2">
        <v>339.9</v>
      </c>
      <c r="K694" t="s">
        <v>136</v>
      </c>
      <c r="L694">
        <v>17</v>
      </c>
      <c r="M694" t="s">
        <v>30</v>
      </c>
      <c r="N694" t="s">
        <v>97</v>
      </c>
      <c r="O694">
        <f t="shared" si="10"/>
        <v>2025</v>
      </c>
      <c r="P694" s="20">
        <v>45801</v>
      </c>
    </row>
    <row r="695" spans="1:16" x14ac:dyDescent="0.3">
      <c r="A695" t="s">
        <v>831</v>
      </c>
      <c r="B695" t="s">
        <v>1154</v>
      </c>
      <c r="C695" t="s">
        <v>24</v>
      </c>
      <c r="D695" t="s">
        <v>25</v>
      </c>
      <c r="E695">
        <v>3</v>
      </c>
      <c r="F695" s="2">
        <v>0.76</v>
      </c>
      <c r="G695" s="1">
        <v>45427</v>
      </c>
      <c r="H695" s="24">
        <v>45449</v>
      </c>
      <c r="I695" t="s">
        <v>20</v>
      </c>
      <c r="J695" s="2">
        <v>2.2800000000000002</v>
      </c>
      <c r="K695" t="s">
        <v>1144</v>
      </c>
      <c r="L695">
        <v>19</v>
      </c>
      <c r="M695" t="s">
        <v>52</v>
      </c>
      <c r="N695" t="s">
        <v>104</v>
      </c>
      <c r="O695">
        <f t="shared" si="10"/>
        <v>2024</v>
      </c>
      <c r="P695" s="20">
        <v>45427</v>
      </c>
    </row>
    <row r="696" spans="1:16" x14ac:dyDescent="0.3">
      <c r="A696" t="s">
        <v>832</v>
      </c>
      <c r="B696" t="s">
        <v>1151</v>
      </c>
      <c r="C696" t="s">
        <v>10</v>
      </c>
      <c r="D696" t="s">
        <v>51</v>
      </c>
      <c r="E696">
        <v>9</v>
      </c>
      <c r="F696" s="2">
        <v>21.99</v>
      </c>
      <c r="G696" s="1">
        <v>44999</v>
      </c>
      <c r="H696" s="24">
        <v>45019</v>
      </c>
      <c r="I696" t="s">
        <v>12</v>
      </c>
      <c r="J696" s="2">
        <v>197.91</v>
      </c>
      <c r="K696" t="s">
        <v>1144</v>
      </c>
      <c r="L696">
        <v>3</v>
      </c>
      <c r="M696" t="s">
        <v>52</v>
      </c>
      <c r="N696" t="s">
        <v>103</v>
      </c>
      <c r="O696">
        <f t="shared" si="10"/>
        <v>2023</v>
      </c>
      <c r="P696" s="20">
        <v>44999</v>
      </c>
    </row>
    <row r="697" spans="1:16" x14ac:dyDescent="0.3">
      <c r="A697" t="s">
        <v>833</v>
      </c>
      <c r="B697" t="s">
        <v>1149</v>
      </c>
      <c r="C697" t="s">
        <v>19</v>
      </c>
      <c r="D697" t="s">
        <v>51</v>
      </c>
      <c r="E697">
        <v>9</v>
      </c>
      <c r="F697" s="2">
        <v>21.99</v>
      </c>
      <c r="G697" s="1">
        <v>45205</v>
      </c>
      <c r="H697" s="24">
        <v>45231</v>
      </c>
      <c r="I697" t="s">
        <v>12</v>
      </c>
      <c r="J697" s="2">
        <v>197.91</v>
      </c>
      <c r="K697" t="s">
        <v>1144</v>
      </c>
      <c r="L697">
        <v>9</v>
      </c>
      <c r="M697" t="s">
        <v>52</v>
      </c>
      <c r="N697" t="s">
        <v>103</v>
      </c>
      <c r="O697">
        <f t="shared" si="10"/>
        <v>2023</v>
      </c>
      <c r="P697" s="20">
        <v>45205</v>
      </c>
    </row>
    <row r="698" spans="1:16" x14ac:dyDescent="0.3">
      <c r="A698" t="s">
        <v>834</v>
      </c>
      <c r="B698" t="s">
        <v>1157</v>
      </c>
      <c r="C698" t="s">
        <v>10</v>
      </c>
      <c r="D698" t="s">
        <v>27</v>
      </c>
      <c r="E698">
        <v>5</v>
      </c>
      <c r="F698" s="2">
        <v>292.01</v>
      </c>
      <c r="G698" s="1">
        <v>45490</v>
      </c>
      <c r="H698" s="24">
        <v>45528</v>
      </c>
      <c r="I698" t="s">
        <v>20</v>
      </c>
      <c r="J698" s="2">
        <v>1460.05</v>
      </c>
      <c r="K698" t="s">
        <v>1143</v>
      </c>
      <c r="L698">
        <v>10</v>
      </c>
      <c r="M698" t="s">
        <v>30</v>
      </c>
      <c r="N698" t="s">
        <v>122</v>
      </c>
      <c r="O698">
        <f t="shared" si="10"/>
        <v>2024</v>
      </c>
      <c r="P698" s="20">
        <v>45490</v>
      </c>
    </row>
    <row r="699" spans="1:16" x14ac:dyDescent="0.3">
      <c r="A699" t="s">
        <v>835</v>
      </c>
      <c r="B699" t="s">
        <v>1155</v>
      </c>
      <c r="C699" t="s">
        <v>10</v>
      </c>
      <c r="D699" t="s">
        <v>16</v>
      </c>
      <c r="E699">
        <v>4</v>
      </c>
      <c r="F699" s="2">
        <v>177.37</v>
      </c>
      <c r="G699" s="1">
        <v>45843</v>
      </c>
      <c r="H699" s="24">
        <v>45882</v>
      </c>
      <c r="I699" t="s">
        <v>12</v>
      </c>
      <c r="J699" s="2">
        <v>709.48</v>
      </c>
      <c r="K699" t="s">
        <v>1143</v>
      </c>
      <c r="L699">
        <v>17</v>
      </c>
      <c r="M699" t="s">
        <v>52</v>
      </c>
      <c r="N699" t="s">
        <v>133</v>
      </c>
      <c r="O699">
        <f t="shared" si="10"/>
        <v>2025</v>
      </c>
      <c r="P699" s="20">
        <v>45843</v>
      </c>
    </row>
    <row r="700" spans="1:16" x14ac:dyDescent="0.3">
      <c r="A700" t="s">
        <v>836</v>
      </c>
      <c r="B700" t="s">
        <v>1149</v>
      </c>
      <c r="C700" t="s">
        <v>19</v>
      </c>
      <c r="D700" t="s">
        <v>16</v>
      </c>
      <c r="E700">
        <v>7</v>
      </c>
      <c r="F700" s="2">
        <v>177.37</v>
      </c>
      <c r="G700" s="1">
        <v>45141</v>
      </c>
      <c r="H700" s="24">
        <v>45170</v>
      </c>
      <c r="I700" t="s">
        <v>12</v>
      </c>
      <c r="J700" s="2">
        <v>1241.5900000000001</v>
      </c>
      <c r="K700" t="s">
        <v>1143</v>
      </c>
      <c r="L700">
        <v>5</v>
      </c>
      <c r="M700" t="s">
        <v>80</v>
      </c>
      <c r="N700" t="s">
        <v>81</v>
      </c>
      <c r="O700">
        <f t="shared" si="10"/>
        <v>2023</v>
      </c>
      <c r="P700" s="20">
        <v>45141</v>
      </c>
    </row>
    <row r="701" spans="1:16" x14ac:dyDescent="0.3">
      <c r="A701" t="s">
        <v>837</v>
      </c>
      <c r="B701" t="s">
        <v>1150</v>
      </c>
      <c r="C701" t="s">
        <v>24</v>
      </c>
      <c r="D701" t="s">
        <v>51</v>
      </c>
      <c r="E701">
        <v>2</v>
      </c>
      <c r="F701" s="2">
        <v>21.99</v>
      </c>
      <c r="G701" s="1">
        <v>45390</v>
      </c>
      <c r="H701" s="24">
        <v>45425</v>
      </c>
      <c r="I701" t="s">
        <v>20</v>
      </c>
      <c r="J701" s="2">
        <v>43.98</v>
      </c>
      <c r="K701" t="s">
        <v>1144</v>
      </c>
      <c r="L701">
        <v>5</v>
      </c>
      <c r="M701" t="s">
        <v>13</v>
      </c>
      <c r="N701" t="s">
        <v>135</v>
      </c>
      <c r="O701">
        <f t="shared" si="10"/>
        <v>2024</v>
      </c>
      <c r="P701" s="20">
        <v>45390</v>
      </c>
    </row>
    <row r="702" spans="1:16" x14ac:dyDescent="0.3">
      <c r="A702" t="s">
        <v>838</v>
      </c>
      <c r="B702" t="s">
        <v>1157</v>
      </c>
      <c r="C702" t="s">
        <v>10</v>
      </c>
      <c r="D702" t="s">
        <v>27</v>
      </c>
      <c r="E702">
        <v>5</v>
      </c>
      <c r="F702" s="2">
        <v>292.01</v>
      </c>
      <c r="G702" s="1">
        <v>45313</v>
      </c>
      <c r="H702" s="24">
        <v>45352</v>
      </c>
      <c r="I702" t="s">
        <v>20</v>
      </c>
      <c r="J702" s="2">
        <v>1460.05</v>
      </c>
      <c r="K702" t="s">
        <v>1143</v>
      </c>
      <c r="L702">
        <v>13</v>
      </c>
      <c r="M702" t="s">
        <v>48</v>
      </c>
      <c r="N702" t="s">
        <v>54</v>
      </c>
      <c r="O702">
        <f t="shared" si="10"/>
        <v>2024</v>
      </c>
      <c r="P702" s="20">
        <v>45313</v>
      </c>
    </row>
    <row r="703" spans="1:16" x14ac:dyDescent="0.3">
      <c r="A703" t="s">
        <v>839</v>
      </c>
      <c r="B703" t="s">
        <v>1152</v>
      </c>
      <c r="C703" t="s">
        <v>24</v>
      </c>
      <c r="D703" t="s">
        <v>65</v>
      </c>
      <c r="E703">
        <v>6</v>
      </c>
      <c r="F703" s="2">
        <v>35.93</v>
      </c>
      <c r="G703" s="1">
        <v>45605</v>
      </c>
      <c r="H703" s="24">
        <v>45646</v>
      </c>
      <c r="I703" t="s">
        <v>20</v>
      </c>
      <c r="J703" s="2">
        <v>215.57999999999998</v>
      </c>
      <c r="K703" t="s">
        <v>136</v>
      </c>
      <c r="L703">
        <v>9</v>
      </c>
      <c r="M703" t="s">
        <v>52</v>
      </c>
      <c r="N703" t="s">
        <v>90</v>
      </c>
      <c r="O703">
        <f t="shared" si="10"/>
        <v>2024</v>
      </c>
      <c r="P703" s="20">
        <v>45605</v>
      </c>
    </row>
    <row r="704" spans="1:16" x14ac:dyDescent="0.3">
      <c r="A704" t="s">
        <v>840</v>
      </c>
      <c r="B704" t="s">
        <v>1156</v>
      </c>
      <c r="C704" t="s">
        <v>24</v>
      </c>
      <c r="D704" t="s">
        <v>32</v>
      </c>
      <c r="E704">
        <v>3</v>
      </c>
      <c r="F704" s="2">
        <v>35.380000000000003</v>
      </c>
      <c r="G704" s="1">
        <v>45827</v>
      </c>
      <c r="H704" s="24">
        <v>45864</v>
      </c>
      <c r="I704" t="s">
        <v>20</v>
      </c>
      <c r="J704" s="2">
        <v>106.14000000000001</v>
      </c>
      <c r="K704" t="s">
        <v>136</v>
      </c>
      <c r="L704">
        <v>11</v>
      </c>
      <c r="M704" t="s">
        <v>40</v>
      </c>
      <c r="N704" t="s">
        <v>129</v>
      </c>
      <c r="O704">
        <f t="shared" si="10"/>
        <v>2025</v>
      </c>
      <c r="P704" s="20">
        <v>45827</v>
      </c>
    </row>
    <row r="705" spans="1:16" x14ac:dyDescent="0.3">
      <c r="A705" t="s">
        <v>841</v>
      </c>
      <c r="B705" t="s">
        <v>1154</v>
      </c>
      <c r="C705" t="s">
        <v>24</v>
      </c>
      <c r="D705" t="s">
        <v>34</v>
      </c>
      <c r="E705">
        <v>9</v>
      </c>
      <c r="F705" s="2">
        <v>113.3</v>
      </c>
      <c r="G705" s="1">
        <v>45322</v>
      </c>
      <c r="H705" s="24">
        <v>45348</v>
      </c>
      <c r="I705" t="s">
        <v>20</v>
      </c>
      <c r="J705" s="2">
        <v>1019.6999999999999</v>
      </c>
      <c r="K705" t="s">
        <v>136</v>
      </c>
      <c r="L705">
        <v>17</v>
      </c>
      <c r="M705" t="s">
        <v>52</v>
      </c>
      <c r="N705" t="s">
        <v>103</v>
      </c>
      <c r="O705">
        <f t="shared" si="10"/>
        <v>2024</v>
      </c>
      <c r="P705" s="20">
        <v>45322</v>
      </c>
    </row>
    <row r="706" spans="1:16" x14ac:dyDescent="0.3">
      <c r="A706" t="s">
        <v>842</v>
      </c>
      <c r="B706" t="s">
        <v>1155</v>
      </c>
      <c r="C706" t="s">
        <v>10</v>
      </c>
      <c r="D706" t="s">
        <v>16</v>
      </c>
      <c r="E706">
        <v>9</v>
      </c>
      <c r="F706" s="2">
        <v>177.37</v>
      </c>
      <c r="G706" s="1">
        <v>45809</v>
      </c>
      <c r="H706" s="24">
        <v>45848</v>
      </c>
      <c r="I706" t="s">
        <v>12</v>
      </c>
      <c r="J706" s="2">
        <v>1596.33</v>
      </c>
      <c r="K706" t="s">
        <v>1143</v>
      </c>
      <c r="L706">
        <v>6</v>
      </c>
      <c r="M706" t="s">
        <v>52</v>
      </c>
      <c r="N706" t="s">
        <v>104</v>
      </c>
      <c r="O706">
        <f t="shared" si="10"/>
        <v>2025</v>
      </c>
      <c r="P706" s="20">
        <v>45809</v>
      </c>
    </row>
    <row r="707" spans="1:16" x14ac:dyDescent="0.3">
      <c r="A707" t="s">
        <v>843</v>
      </c>
      <c r="B707" t="s">
        <v>1157</v>
      </c>
      <c r="C707" t="s">
        <v>10</v>
      </c>
      <c r="D707" t="s">
        <v>16</v>
      </c>
      <c r="E707">
        <v>5</v>
      </c>
      <c r="F707" s="2">
        <v>177.37</v>
      </c>
      <c r="G707" s="1">
        <v>45912</v>
      </c>
      <c r="H707" s="24">
        <v>45954</v>
      </c>
      <c r="I707" t="s">
        <v>12</v>
      </c>
      <c r="J707" s="2">
        <v>886.85</v>
      </c>
      <c r="K707" t="s">
        <v>1143</v>
      </c>
      <c r="L707">
        <v>10</v>
      </c>
      <c r="M707" t="s">
        <v>17</v>
      </c>
      <c r="N707" t="s">
        <v>57</v>
      </c>
      <c r="O707">
        <f t="shared" ref="O707:O770" si="11">YEAR(G707)</f>
        <v>2025</v>
      </c>
      <c r="P707" s="20">
        <v>45912</v>
      </c>
    </row>
    <row r="708" spans="1:16" x14ac:dyDescent="0.3">
      <c r="A708" t="s">
        <v>844</v>
      </c>
      <c r="B708" t="s">
        <v>1149</v>
      </c>
      <c r="C708" t="s">
        <v>15</v>
      </c>
      <c r="D708" t="s">
        <v>51</v>
      </c>
      <c r="E708">
        <v>10</v>
      </c>
      <c r="F708" s="2">
        <v>21.99</v>
      </c>
      <c r="G708" s="1">
        <v>45783</v>
      </c>
      <c r="H708" s="24">
        <v>45820</v>
      </c>
      <c r="I708" t="s">
        <v>20</v>
      </c>
      <c r="J708" s="2">
        <v>219.89999999999998</v>
      </c>
      <c r="K708" t="s">
        <v>1144</v>
      </c>
      <c r="L708">
        <v>15</v>
      </c>
      <c r="M708" t="s">
        <v>22</v>
      </c>
      <c r="N708" t="s">
        <v>47</v>
      </c>
      <c r="O708">
        <f t="shared" si="11"/>
        <v>2025</v>
      </c>
      <c r="P708" s="20">
        <v>45783</v>
      </c>
    </row>
    <row r="709" spans="1:16" x14ac:dyDescent="0.3">
      <c r="A709" t="s">
        <v>845</v>
      </c>
      <c r="B709" t="s">
        <v>1150</v>
      </c>
      <c r="C709" t="s">
        <v>24</v>
      </c>
      <c r="D709" t="s">
        <v>11</v>
      </c>
      <c r="E709">
        <v>10</v>
      </c>
      <c r="F709" s="2">
        <v>226.86</v>
      </c>
      <c r="G709" s="1">
        <v>45058</v>
      </c>
      <c r="H709" s="24">
        <v>45077</v>
      </c>
      <c r="I709" t="s">
        <v>20</v>
      </c>
      <c r="J709" s="2">
        <v>2268.6000000000004</v>
      </c>
      <c r="K709" t="s">
        <v>136</v>
      </c>
      <c r="L709">
        <v>5</v>
      </c>
      <c r="M709" t="s">
        <v>28</v>
      </c>
      <c r="N709" t="s">
        <v>128</v>
      </c>
      <c r="O709">
        <f t="shared" si="11"/>
        <v>2023</v>
      </c>
      <c r="P709" s="20">
        <v>45058</v>
      </c>
    </row>
    <row r="710" spans="1:16" x14ac:dyDescent="0.3">
      <c r="A710" t="s">
        <v>846</v>
      </c>
      <c r="B710" t="s">
        <v>1155</v>
      </c>
      <c r="C710" t="s">
        <v>10</v>
      </c>
      <c r="D710" t="s">
        <v>27</v>
      </c>
      <c r="E710">
        <v>2</v>
      </c>
      <c r="F710" s="2">
        <v>292.01</v>
      </c>
      <c r="G710" s="1">
        <v>45986</v>
      </c>
      <c r="H710" s="24">
        <v>46025</v>
      </c>
      <c r="I710" t="s">
        <v>20</v>
      </c>
      <c r="J710" s="2">
        <v>584.02</v>
      </c>
      <c r="K710" t="s">
        <v>1143</v>
      </c>
      <c r="L710">
        <v>10</v>
      </c>
      <c r="M710" t="s">
        <v>22</v>
      </c>
      <c r="N710" t="s">
        <v>78</v>
      </c>
      <c r="O710">
        <f t="shared" si="11"/>
        <v>2025</v>
      </c>
      <c r="P710" s="20">
        <v>45986</v>
      </c>
    </row>
    <row r="711" spans="1:16" x14ac:dyDescent="0.3">
      <c r="A711" t="s">
        <v>847</v>
      </c>
      <c r="B711" t="s">
        <v>1151</v>
      </c>
      <c r="C711" t="s">
        <v>24</v>
      </c>
      <c r="D711" t="s">
        <v>32</v>
      </c>
      <c r="E711">
        <v>5</v>
      </c>
      <c r="F711" s="2">
        <v>35.380000000000003</v>
      </c>
      <c r="G711" s="1">
        <v>45493</v>
      </c>
      <c r="H711" s="24">
        <v>45534</v>
      </c>
      <c r="I711" t="s">
        <v>20</v>
      </c>
      <c r="J711" s="2">
        <v>176.9</v>
      </c>
      <c r="K711" t="s">
        <v>136</v>
      </c>
      <c r="L711">
        <v>13</v>
      </c>
      <c r="M711" t="s">
        <v>13</v>
      </c>
      <c r="N711" t="s">
        <v>69</v>
      </c>
      <c r="O711">
        <f t="shared" si="11"/>
        <v>2024</v>
      </c>
      <c r="P711" s="20">
        <v>45493</v>
      </c>
    </row>
    <row r="712" spans="1:16" x14ac:dyDescent="0.3">
      <c r="A712" t="s">
        <v>848</v>
      </c>
      <c r="B712" t="s">
        <v>1157</v>
      </c>
      <c r="C712" t="s">
        <v>10</v>
      </c>
      <c r="D712" t="s">
        <v>25</v>
      </c>
      <c r="E712">
        <v>3</v>
      </c>
      <c r="F712" s="2">
        <v>0.76</v>
      </c>
      <c r="G712" s="1">
        <v>45931</v>
      </c>
      <c r="H712" s="24">
        <v>45960</v>
      </c>
      <c r="I712" t="s">
        <v>12</v>
      </c>
      <c r="J712" s="2">
        <v>2.2800000000000002</v>
      </c>
      <c r="K712" t="s">
        <v>1144</v>
      </c>
      <c r="L712">
        <v>13</v>
      </c>
      <c r="M712" t="s">
        <v>48</v>
      </c>
      <c r="N712" t="s">
        <v>98</v>
      </c>
      <c r="O712">
        <f t="shared" si="11"/>
        <v>2025</v>
      </c>
      <c r="P712" s="20">
        <v>45931</v>
      </c>
    </row>
    <row r="713" spans="1:16" x14ac:dyDescent="0.3">
      <c r="A713" t="s">
        <v>849</v>
      </c>
      <c r="B713" t="s">
        <v>1158</v>
      </c>
      <c r="C713" t="s">
        <v>15</v>
      </c>
      <c r="D713" t="s">
        <v>27</v>
      </c>
      <c r="E713">
        <v>6</v>
      </c>
      <c r="F713" s="2">
        <v>292.01</v>
      </c>
      <c r="G713" s="1">
        <v>45531</v>
      </c>
      <c r="H713" s="24">
        <v>45554</v>
      </c>
      <c r="I713" t="s">
        <v>12</v>
      </c>
      <c r="J713" s="2">
        <v>1752.06</v>
      </c>
      <c r="K713" t="s">
        <v>1143</v>
      </c>
      <c r="L713">
        <v>9</v>
      </c>
      <c r="M713" t="s">
        <v>22</v>
      </c>
      <c r="N713" t="s">
        <v>93</v>
      </c>
      <c r="O713">
        <f t="shared" si="11"/>
        <v>2024</v>
      </c>
      <c r="P713" s="20">
        <v>45531</v>
      </c>
    </row>
    <row r="714" spans="1:16" x14ac:dyDescent="0.3">
      <c r="A714" t="s">
        <v>850</v>
      </c>
      <c r="B714" t="s">
        <v>1155</v>
      </c>
      <c r="C714" t="s">
        <v>10</v>
      </c>
      <c r="D714" t="s">
        <v>27</v>
      </c>
      <c r="E714">
        <v>9</v>
      </c>
      <c r="F714" s="2">
        <v>292.01</v>
      </c>
      <c r="G714" s="1">
        <v>45535</v>
      </c>
      <c r="H714" s="24">
        <v>45574</v>
      </c>
      <c r="I714" t="s">
        <v>20</v>
      </c>
      <c r="J714" s="2">
        <v>2628.09</v>
      </c>
      <c r="K714" t="s">
        <v>1143</v>
      </c>
      <c r="L714">
        <v>7</v>
      </c>
      <c r="M714" t="s">
        <v>22</v>
      </c>
      <c r="N714" t="s">
        <v>78</v>
      </c>
      <c r="O714">
        <f t="shared" si="11"/>
        <v>2024</v>
      </c>
      <c r="P714" s="20">
        <v>45535</v>
      </c>
    </row>
    <row r="715" spans="1:16" x14ac:dyDescent="0.3">
      <c r="A715" t="s">
        <v>851</v>
      </c>
      <c r="B715" t="s">
        <v>1151</v>
      </c>
      <c r="C715" t="s">
        <v>10</v>
      </c>
      <c r="D715" t="s">
        <v>16</v>
      </c>
      <c r="E715">
        <v>8</v>
      </c>
      <c r="F715" s="2">
        <v>177.37</v>
      </c>
      <c r="G715" s="1">
        <v>45986</v>
      </c>
      <c r="H715" s="24">
        <v>46031</v>
      </c>
      <c r="I715" t="s">
        <v>20</v>
      </c>
      <c r="J715" s="2">
        <v>1418.96</v>
      </c>
      <c r="K715" t="s">
        <v>1143</v>
      </c>
      <c r="L715">
        <v>18</v>
      </c>
      <c r="M715" t="s">
        <v>17</v>
      </c>
      <c r="N715" t="s">
        <v>58</v>
      </c>
      <c r="O715">
        <f t="shared" si="11"/>
        <v>2025</v>
      </c>
      <c r="P715" s="20">
        <v>45986</v>
      </c>
    </row>
    <row r="716" spans="1:16" x14ac:dyDescent="0.3">
      <c r="A716" t="s">
        <v>852</v>
      </c>
      <c r="B716" t="s">
        <v>1154</v>
      </c>
      <c r="C716" t="s">
        <v>24</v>
      </c>
      <c r="D716" t="s">
        <v>65</v>
      </c>
      <c r="E716">
        <v>2</v>
      </c>
      <c r="F716" s="2">
        <v>35.93</v>
      </c>
      <c r="G716" s="1">
        <v>45548</v>
      </c>
      <c r="H716" s="24">
        <v>45586</v>
      </c>
      <c r="I716" t="s">
        <v>20</v>
      </c>
      <c r="J716" s="2">
        <v>71.86</v>
      </c>
      <c r="K716" t="s">
        <v>136</v>
      </c>
      <c r="L716">
        <v>5</v>
      </c>
      <c r="M716" t="s">
        <v>22</v>
      </c>
      <c r="N716" t="s">
        <v>37</v>
      </c>
      <c r="O716">
        <f t="shared" si="11"/>
        <v>2024</v>
      </c>
      <c r="P716" s="20">
        <v>45548</v>
      </c>
    </row>
    <row r="717" spans="1:16" x14ac:dyDescent="0.3">
      <c r="A717" t="s">
        <v>853</v>
      </c>
      <c r="B717" t="s">
        <v>1151</v>
      </c>
      <c r="C717" t="s">
        <v>10</v>
      </c>
      <c r="D717" t="s">
        <v>27</v>
      </c>
      <c r="E717">
        <v>3</v>
      </c>
      <c r="F717" s="2">
        <v>292.01</v>
      </c>
      <c r="G717" s="1">
        <v>45773</v>
      </c>
      <c r="H717" s="24">
        <v>45797</v>
      </c>
      <c r="I717" t="s">
        <v>20</v>
      </c>
      <c r="J717" s="2">
        <v>876.03</v>
      </c>
      <c r="K717" t="s">
        <v>1143</v>
      </c>
      <c r="L717">
        <v>13</v>
      </c>
      <c r="M717" t="s">
        <v>30</v>
      </c>
      <c r="N717" t="s">
        <v>67</v>
      </c>
      <c r="O717">
        <f t="shared" si="11"/>
        <v>2025</v>
      </c>
      <c r="P717" s="20">
        <v>45773</v>
      </c>
    </row>
    <row r="718" spans="1:16" x14ac:dyDescent="0.3">
      <c r="A718" t="s">
        <v>854</v>
      </c>
      <c r="B718" t="s">
        <v>1155</v>
      </c>
      <c r="C718" t="s">
        <v>10</v>
      </c>
      <c r="D718" t="s">
        <v>34</v>
      </c>
      <c r="E718">
        <v>10</v>
      </c>
      <c r="F718" s="2">
        <v>113.3</v>
      </c>
      <c r="G718" s="1">
        <v>45858</v>
      </c>
      <c r="H718" s="24">
        <v>45896</v>
      </c>
      <c r="I718" t="s">
        <v>20</v>
      </c>
      <c r="J718" s="2">
        <v>1133</v>
      </c>
      <c r="K718" t="s">
        <v>136</v>
      </c>
      <c r="L718">
        <v>2</v>
      </c>
      <c r="M718" t="s">
        <v>48</v>
      </c>
      <c r="N718" t="s">
        <v>126</v>
      </c>
      <c r="O718">
        <f t="shared" si="11"/>
        <v>2025</v>
      </c>
      <c r="P718" s="20">
        <v>45858</v>
      </c>
    </row>
    <row r="719" spans="1:16" x14ac:dyDescent="0.3">
      <c r="A719" t="s">
        <v>855</v>
      </c>
      <c r="B719" t="s">
        <v>1151</v>
      </c>
      <c r="C719" t="s">
        <v>10</v>
      </c>
      <c r="D719" t="s">
        <v>44</v>
      </c>
      <c r="E719">
        <v>1</v>
      </c>
      <c r="F719" s="2">
        <v>76.069999999999993</v>
      </c>
      <c r="G719" s="1">
        <v>45243</v>
      </c>
      <c r="H719" s="24">
        <v>45281</v>
      </c>
      <c r="I719" t="s">
        <v>20</v>
      </c>
      <c r="J719" s="2">
        <v>76.069999999999993</v>
      </c>
      <c r="K719" t="s">
        <v>136</v>
      </c>
      <c r="L719">
        <v>5</v>
      </c>
      <c r="M719" t="s">
        <v>13</v>
      </c>
      <c r="N719" t="s">
        <v>113</v>
      </c>
      <c r="O719">
        <f t="shared" si="11"/>
        <v>2023</v>
      </c>
      <c r="P719" s="20">
        <v>45243</v>
      </c>
    </row>
    <row r="720" spans="1:16" x14ac:dyDescent="0.3">
      <c r="A720" t="s">
        <v>856</v>
      </c>
      <c r="B720" t="s">
        <v>1154</v>
      </c>
      <c r="C720" t="s">
        <v>24</v>
      </c>
      <c r="D720" t="s">
        <v>16</v>
      </c>
      <c r="E720">
        <v>1</v>
      </c>
      <c r="F720" s="2">
        <v>177.37</v>
      </c>
      <c r="G720" s="1">
        <v>45217</v>
      </c>
      <c r="H720" s="24">
        <v>45259</v>
      </c>
      <c r="I720" t="s">
        <v>20</v>
      </c>
      <c r="J720" s="2">
        <v>177.37</v>
      </c>
      <c r="K720" t="s">
        <v>1143</v>
      </c>
      <c r="L720">
        <v>18</v>
      </c>
      <c r="M720" t="s">
        <v>80</v>
      </c>
      <c r="N720" t="s">
        <v>110</v>
      </c>
      <c r="O720">
        <f t="shared" si="11"/>
        <v>2023</v>
      </c>
      <c r="P720" s="20">
        <v>45217</v>
      </c>
    </row>
    <row r="721" spans="1:16" x14ac:dyDescent="0.3">
      <c r="A721" t="s">
        <v>857</v>
      </c>
      <c r="B721" t="s">
        <v>1156</v>
      </c>
      <c r="C721" t="s">
        <v>24</v>
      </c>
      <c r="D721" t="s">
        <v>34</v>
      </c>
      <c r="E721">
        <v>10</v>
      </c>
      <c r="F721" s="2">
        <v>113.3</v>
      </c>
      <c r="G721" s="1">
        <v>45724</v>
      </c>
      <c r="H721" s="24">
        <v>45752</v>
      </c>
      <c r="I721" t="s">
        <v>12</v>
      </c>
      <c r="J721" s="2">
        <v>1133</v>
      </c>
      <c r="K721" t="s">
        <v>136</v>
      </c>
      <c r="L721">
        <v>18</v>
      </c>
      <c r="M721" t="s">
        <v>80</v>
      </c>
      <c r="N721" t="s">
        <v>120</v>
      </c>
      <c r="O721">
        <f t="shared" si="11"/>
        <v>2025</v>
      </c>
      <c r="P721" s="20">
        <v>45724</v>
      </c>
    </row>
    <row r="722" spans="1:16" x14ac:dyDescent="0.3">
      <c r="A722" t="s">
        <v>858</v>
      </c>
      <c r="B722" t="s">
        <v>1159</v>
      </c>
      <c r="C722" t="s">
        <v>24</v>
      </c>
      <c r="D722" t="s">
        <v>51</v>
      </c>
      <c r="E722">
        <v>9</v>
      </c>
      <c r="F722" s="2">
        <v>21.99</v>
      </c>
      <c r="G722" s="1">
        <v>45603</v>
      </c>
      <c r="H722" s="24">
        <v>45638</v>
      </c>
      <c r="I722" t="s">
        <v>12</v>
      </c>
      <c r="J722" s="2">
        <v>197.91</v>
      </c>
      <c r="K722" t="s">
        <v>1144</v>
      </c>
      <c r="L722">
        <v>4</v>
      </c>
      <c r="M722" t="s">
        <v>80</v>
      </c>
      <c r="N722" t="s">
        <v>114</v>
      </c>
      <c r="O722">
        <f t="shared" si="11"/>
        <v>2024</v>
      </c>
      <c r="P722" s="20">
        <v>45603</v>
      </c>
    </row>
    <row r="723" spans="1:16" x14ac:dyDescent="0.3">
      <c r="A723" t="s">
        <v>859</v>
      </c>
      <c r="B723" t="s">
        <v>1150</v>
      </c>
      <c r="C723" t="s">
        <v>24</v>
      </c>
      <c r="D723" t="s">
        <v>44</v>
      </c>
      <c r="E723">
        <v>4</v>
      </c>
      <c r="F723" s="2">
        <v>76.069999999999993</v>
      </c>
      <c r="G723" s="1">
        <v>45295</v>
      </c>
      <c r="H723" s="24">
        <v>45337</v>
      </c>
      <c r="I723" t="s">
        <v>20</v>
      </c>
      <c r="J723" s="2">
        <v>304.27999999999997</v>
      </c>
      <c r="K723" t="s">
        <v>136</v>
      </c>
      <c r="L723">
        <v>7</v>
      </c>
      <c r="M723" t="s">
        <v>52</v>
      </c>
      <c r="N723" t="s">
        <v>73</v>
      </c>
      <c r="O723">
        <f t="shared" si="11"/>
        <v>2024</v>
      </c>
      <c r="P723" s="20">
        <v>45295</v>
      </c>
    </row>
    <row r="724" spans="1:16" x14ac:dyDescent="0.3">
      <c r="A724" t="s">
        <v>860</v>
      </c>
      <c r="B724" t="s">
        <v>1150</v>
      </c>
      <c r="C724" t="s">
        <v>24</v>
      </c>
      <c r="D724" t="s">
        <v>11</v>
      </c>
      <c r="E724">
        <v>7</v>
      </c>
      <c r="F724" s="2">
        <v>226.86</v>
      </c>
      <c r="G724" s="1">
        <v>45399</v>
      </c>
      <c r="H724" s="24">
        <v>45423</v>
      </c>
      <c r="I724" t="s">
        <v>20</v>
      </c>
      <c r="J724" s="2">
        <v>1588.02</v>
      </c>
      <c r="K724" t="s">
        <v>136</v>
      </c>
      <c r="L724">
        <v>12</v>
      </c>
      <c r="M724" t="s">
        <v>17</v>
      </c>
      <c r="N724" t="s">
        <v>21</v>
      </c>
      <c r="O724">
        <f t="shared" si="11"/>
        <v>2024</v>
      </c>
      <c r="P724" s="20">
        <v>45399</v>
      </c>
    </row>
    <row r="725" spans="1:16" x14ac:dyDescent="0.3">
      <c r="A725" t="s">
        <v>861</v>
      </c>
      <c r="B725" t="s">
        <v>1149</v>
      </c>
      <c r="C725" t="s">
        <v>15</v>
      </c>
      <c r="D725" t="s">
        <v>51</v>
      </c>
      <c r="E725">
        <v>1</v>
      </c>
      <c r="F725" s="2">
        <v>21.99</v>
      </c>
      <c r="G725" s="1">
        <v>45493</v>
      </c>
      <c r="H725" s="24">
        <v>45515</v>
      </c>
      <c r="I725" t="s">
        <v>20</v>
      </c>
      <c r="J725" s="2">
        <v>21.99</v>
      </c>
      <c r="K725" t="s">
        <v>1144</v>
      </c>
      <c r="L725">
        <v>9</v>
      </c>
      <c r="M725" t="s">
        <v>28</v>
      </c>
      <c r="N725" t="s">
        <v>125</v>
      </c>
      <c r="O725">
        <f t="shared" si="11"/>
        <v>2024</v>
      </c>
      <c r="P725" s="20">
        <v>45493</v>
      </c>
    </row>
    <row r="726" spans="1:16" x14ac:dyDescent="0.3">
      <c r="A726" t="s">
        <v>862</v>
      </c>
      <c r="B726" t="s">
        <v>1149</v>
      </c>
      <c r="C726" t="s">
        <v>19</v>
      </c>
      <c r="D726" t="s">
        <v>51</v>
      </c>
      <c r="E726">
        <v>6</v>
      </c>
      <c r="F726" s="2">
        <v>21.99</v>
      </c>
      <c r="G726" s="1">
        <v>45698</v>
      </c>
      <c r="H726" s="24">
        <v>45743</v>
      </c>
      <c r="I726" t="s">
        <v>12</v>
      </c>
      <c r="J726" s="2">
        <v>131.94</v>
      </c>
      <c r="K726" t="s">
        <v>1144</v>
      </c>
      <c r="L726">
        <v>14</v>
      </c>
      <c r="M726" t="s">
        <v>28</v>
      </c>
      <c r="N726" t="s">
        <v>111</v>
      </c>
      <c r="O726">
        <f t="shared" si="11"/>
        <v>2025</v>
      </c>
      <c r="P726" s="20">
        <v>45698</v>
      </c>
    </row>
    <row r="727" spans="1:16" x14ac:dyDescent="0.3">
      <c r="A727" t="s">
        <v>863</v>
      </c>
      <c r="B727" t="s">
        <v>1154</v>
      </c>
      <c r="C727" t="s">
        <v>24</v>
      </c>
      <c r="D727" t="s">
        <v>34</v>
      </c>
      <c r="E727">
        <v>8</v>
      </c>
      <c r="F727" s="2">
        <v>113.3</v>
      </c>
      <c r="G727" s="1">
        <v>45263</v>
      </c>
      <c r="H727" s="24">
        <v>45279</v>
      </c>
      <c r="I727" t="s">
        <v>20</v>
      </c>
      <c r="J727" s="2">
        <v>906.4</v>
      </c>
      <c r="K727" t="s">
        <v>136</v>
      </c>
      <c r="L727">
        <v>19</v>
      </c>
      <c r="M727" t="s">
        <v>80</v>
      </c>
      <c r="N727" t="s">
        <v>110</v>
      </c>
      <c r="O727">
        <f t="shared" si="11"/>
        <v>2023</v>
      </c>
      <c r="P727" s="20">
        <v>45263</v>
      </c>
    </row>
    <row r="728" spans="1:16" x14ac:dyDescent="0.3">
      <c r="A728" t="s">
        <v>864</v>
      </c>
      <c r="B728" t="s">
        <v>1154</v>
      </c>
      <c r="C728" t="s">
        <v>24</v>
      </c>
      <c r="D728" t="s">
        <v>34</v>
      </c>
      <c r="E728">
        <v>5</v>
      </c>
      <c r="F728" s="2">
        <v>113.3</v>
      </c>
      <c r="G728" s="1">
        <v>45453</v>
      </c>
      <c r="H728" s="24">
        <v>45480</v>
      </c>
      <c r="I728" t="s">
        <v>12</v>
      </c>
      <c r="J728" s="2">
        <v>566.5</v>
      </c>
      <c r="K728" t="s">
        <v>136</v>
      </c>
      <c r="L728">
        <v>10</v>
      </c>
      <c r="M728" t="s">
        <v>22</v>
      </c>
      <c r="N728" t="s">
        <v>101</v>
      </c>
      <c r="O728">
        <f t="shared" si="11"/>
        <v>2024</v>
      </c>
      <c r="P728" s="20">
        <v>45453</v>
      </c>
    </row>
    <row r="729" spans="1:16" x14ac:dyDescent="0.3">
      <c r="A729" t="s">
        <v>865</v>
      </c>
      <c r="B729" t="s">
        <v>1152</v>
      </c>
      <c r="C729" t="s">
        <v>24</v>
      </c>
      <c r="D729" t="s">
        <v>34</v>
      </c>
      <c r="E729">
        <v>1</v>
      </c>
      <c r="F729" s="2">
        <v>113.3</v>
      </c>
      <c r="G729" s="1">
        <v>45568</v>
      </c>
      <c r="H729" s="24">
        <v>45587</v>
      </c>
      <c r="I729" t="s">
        <v>20</v>
      </c>
      <c r="J729" s="2">
        <v>113.3</v>
      </c>
      <c r="K729" t="s">
        <v>136</v>
      </c>
      <c r="L729">
        <v>2</v>
      </c>
      <c r="M729" t="s">
        <v>35</v>
      </c>
      <c r="N729" t="s">
        <v>95</v>
      </c>
      <c r="O729">
        <f t="shared" si="11"/>
        <v>2024</v>
      </c>
      <c r="P729" s="20">
        <v>45568</v>
      </c>
    </row>
    <row r="730" spans="1:16" x14ac:dyDescent="0.3">
      <c r="A730" t="s">
        <v>866</v>
      </c>
      <c r="B730" t="s">
        <v>1151</v>
      </c>
      <c r="C730" t="s">
        <v>10</v>
      </c>
      <c r="D730" t="s">
        <v>44</v>
      </c>
      <c r="E730">
        <v>10</v>
      </c>
      <c r="F730" s="2">
        <v>76.069999999999993</v>
      </c>
      <c r="G730" s="1">
        <v>45555</v>
      </c>
      <c r="H730" s="24">
        <v>45584</v>
      </c>
      <c r="I730" t="s">
        <v>20</v>
      </c>
      <c r="J730" s="2">
        <v>760.69999999999993</v>
      </c>
      <c r="K730" t="s">
        <v>136</v>
      </c>
      <c r="L730">
        <v>0</v>
      </c>
      <c r="M730" t="s">
        <v>35</v>
      </c>
      <c r="N730" t="s">
        <v>95</v>
      </c>
      <c r="O730">
        <f t="shared" si="11"/>
        <v>2024</v>
      </c>
      <c r="P730" s="20">
        <v>45555</v>
      </c>
    </row>
    <row r="731" spans="1:16" x14ac:dyDescent="0.3">
      <c r="A731" t="s">
        <v>867</v>
      </c>
      <c r="B731" t="s">
        <v>1155</v>
      </c>
      <c r="C731" t="s">
        <v>10</v>
      </c>
      <c r="D731" t="s">
        <v>65</v>
      </c>
      <c r="E731">
        <v>7</v>
      </c>
      <c r="F731" s="2">
        <v>35.93</v>
      </c>
      <c r="G731" s="1">
        <v>45335</v>
      </c>
      <c r="H731" s="24">
        <v>45363</v>
      </c>
      <c r="I731" t="s">
        <v>20</v>
      </c>
      <c r="J731" s="2">
        <v>251.51</v>
      </c>
      <c r="K731" t="s">
        <v>136</v>
      </c>
      <c r="L731">
        <v>0</v>
      </c>
      <c r="M731" t="s">
        <v>80</v>
      </c>
      <c r="N731" t="s">
        <v>95</v>
      </c>
      <c r="O731">
        <f t="shared" si="11"/>
        <v>2024</v>
      </c>
      <c r="P731" s="20">
        <v>45335</v>
      </c>
    </row>
    <row r="732" spans="1:16" x14ac:dyDescent="0.3">
      <c r="A732" t="s">
        <v>868</v>
      </c>
      <c r="B732" t="s">
        <v>1149</v>
      </c>
      <c r="C732" t="s">
        <v>19</v>
      </c>
      <c r="D732" t="s">
        <v>25</v>
      </c>
      <c r="E732">
        <v>9</v>
      </c>
      <c r="F732" s="2">
        <v>0.76</v>
      </c>
      <c r="G732" s="1">
        <v>45302</v>
      </c>
      <c r="H732" s="24">
        <v>45338</v>
      </c>
      <c r="I732" t="s">
        <v>20</v>
      </c>
      <c r="J732" s="2">
        <v>6.84</v>
      </c>
      <c r="K732" t="s">
        <v>1144</v>
      </c>
      <c r="L732">
        <v>0</v>
      </c>
      <c r="M732" t="s">
        <v>22</v>
      </c>
      <c r="N732" t="s">
        <v>78</v>
      </c>
      <c r="O732">
        <f t="shared" si="11"/>
        <v>2024</v>
      </c>
      <c r="P732" s="20">
        <v>45302</v>
      </c>
    </row>
    <row r="733" spans="1:16" x14ac:dyDescent="0.3">
      <c r="A733" t="s">
        <v>869</v>
      </c>
      <c r="B733" t="s">
        <v>1149</v>
      </c>
      <c r="C733" t="s">
        <v>15</v>
      </c>
      <c r="D733" t="s">
        <v>27</v>
      </c>
      <c r="E733">
        <v>5</v>
      </c>
      <c r="F733" s="2">
        <v>292.01</v>
      </c>
      <c r="G733" s="1">
        <v>45639</v>
      </c>
      <c r="H733" s="24">
        <v>45671</v>
      </c>
      <c r="I733" t="s">
        <v>12</v>
      </c>
      <c r="J733" s="2">
        <v>1460.05</v>
      </c>
      <c r="K733" t="s">
        <v>1143</v>
      </c>
      <c r="L733">
        <v>1</v>
      </c>
      <c r="M733" t="s">
        <v>80</v>
      </c>
      <c r="N733" t="s">
        <v>87</v>
      </c>
      <c r="O733">
        <f t="shared" si="11"/>
        <v>2024</v>
      </c>
      <c r="P733" s="20">
        <v>45639</v>
      </c>
    </row>
    <row r="734" spans="1:16" x14ac:dyDescent="0.3">
      <c r="A734" t="s">
        <v>870</v>
      </c>
      <c r="B734" t="s">
        <v>1155</v>
      </c>
      <c r="C734" t="s">
        <v>10</v>
      </c>
      <c r="D734" t="s">
        <v>65</v>
      </c>
      <c r="E734">
        <v>4</v>
      </c>
      <c r="F734" s="2">
        <v>35.93</v>
      </c>
      <c r="G734" s="1">
        <v>45300</v>
      </c>
      <c r="H734" s="24">
        <v>45322</v>
      </c>
      <c r="I734" t="s">
        <v>12</v>
      </c>
      <c r="J734" s="2">
        <v>143.72</v>
      </c>
      <c r="K734" t="s">
        <v>136</v>
      </c>
      <c r="L734">
        <v>6</v>
      </c>
      <c r="M734" t="s">
        <v>48</v>
      </c>
      <c r="N734" t="s">
        <v>98</v>
      </c>
      <c r="O734">
        <f t="shared" si="11"/>
        <v>2024</v>
      </c>
      <c r="P734" s="20">
        <v>45300</v>
      </c>
    </row>
    <row r="735" spans="1:16" x14ac:dyDescent="0.3">
      <c r="A735" t="s">
        <v>871</v>
      </c>
      <c r="B735" t="s">
        <v>1152</v>
      </c>
      <c r="C735" t="s">
        <v>24</v>
      </c>
      <c r="D735" t="s">
        <v>25</v>
      </c>
      <c r="E735">
        <v>2</v>
      </c>
      <c r="F735" s="2">
        <v>0.76</v>
      </c>
      <c r="G735" s="1">
        <v>45308</v>
      </c>
      <c r="H735" s="24">
        <v>45337</v>
      </c>
      <c r="I735" t="s">
        <v>20</v>
      </c>
      <c r="J735" s="2">
        <v>1.52</v>
      </c>
      <c r="K735" t="s">
        <v>1144</v>
      </c>
      <c r="L735">
        <v>6</v>
      </c>
      <c r="M735" t="s">
        <v>48</v>
      </c>
      <c r="N735" t="s">
        <v>96</v>
      </c>
      <c r="O735">
        <f t="shared" si="11"/>
        <v>2024</v>
      </c>
      <c r="P735" s="20">
        <v>45308</v>
      </c>
    </row>
    <row r="736" spans="1:16" x14ac:dyDescent="0.3">
      <c r="A736" t="s">
        <v>872</v>
      </c>
      <c r="B736" t="s">
        <v>1150</v>
      </c>
      <c r="C736" t="s">
        <v>24</v>
      </c>
      <c r="D736" t="s">
        <v>38</v>
      </c>
      <c r="E736">
        <v>3</v>
      </c>
      <c r="F736" s="2">
        <v>3.51</v>
      </c>
      <c r="G736" s="1">
        <v>45778</v>
      </c>
      <c r="H736" s="24">
        <v>45799</v>
      </c>
      <c r="I736" t="s">
        <v>12</v>
      </c>
      <c r="J736" s="2">
        <v>10.53</v>
      </c>
      <c r="K736" t="s">
        <v>1144</v>
      </c>
      <c r="L736">
        <v>5</v>
      </c>
      <c r="M736" t="s">
        <v>22</v>
      </c>
      <c r="N736" t="s">
        <v>101</v>
      </c>
      <c r="O736">
        <f t="shared" si="11"/>
        <v>2025</v>
      </c>
      <c r="P736" s="20">
        <v>45778</v>
      </c>
    </row>
    <row r="737" spans="1:16" x14ac:dyDescent="0.3">
      <c r="A737" t="s">
        <v>873</v>
      </c>
      <c r="B737" t="s">
        <v>1157</v>
      </c>
      <c r="C737" t="s">
        <v>10</v>
      </c>
      <c r="D737" t="s">
        <v>44</v>
      </c>
      <c r="E737">
        <v>4</v>
      </c>
      <c r="F737" s="2">
        <v>76.069999999999993</v>
      </c>
      <c r="G737" s="1">
        <v>45512</v>
      </c>
      <c r="H737" s="24">
        <v>45529</v>
      </c>
      <c r="I737" t="s">
        <v>12</v>
      </c>
      <c r="J737" s="2">
        <v>304.27999999999997</v>
      </c>
      <c r="K737" t="s">
        <v>136</v>
      </c>
      <c r="L737">
        <v>10</v>
      </c>
      <c r="M737" t="s">
        <v>28</v>
      </c>
      <c r="N737" t="s">
        <v>99</v>
      </c>
      <c r="O737">
        <f t="shared" si="11"/>
        <v>2024</v>
      </c>
      <c r="P737" s="20">
        <v>45512</v>
      </c>
    </row>
    <row r="738" spans="1:16" x14ac:dyDescent="0.3">
      <c r="A738" t="s">
        <v>874</v>
      </c>
      <c r="B738" t="s">
        <v>1156</v>
      </c>
      <c r="C738" t="s">
        <v>24</v>
      </c>
      <c r="D738" t="s">
        <v>32</v>
      </c>
      <c r="E738">
        <v>4</v>
      </c>
      <c r="F738" s="2">
        <v>35.380000000000003</v>
      </c>
      <c r="G738" s="1">
        <v>45250</v>
      </c>
      <c r="H738" s="24">
        <v>45270</v>
      </c>
      <c r="I738" t="s">
        <v>20</v>
      </c>
      <c r="J738" s="2">
        <v>141.52000000000001</v>
      </c>
      <c r="K738" t="s">
        <v>136</v>
      </c>
      <c r="L738">
        <v>4</v>
      </c>
      <c r="M738" t="s">
        <v>28</v>
      </c>
      <c r="N738" t="s">
        <v>99</v>
      </c>
      <c r="O738">
        <f t="shared" si="11"/>
        <v>2023</v>
      </c>
      <c r="P738" s="20">
        <v>45250</v>
      </c>
    </row>
    <row r="739" spans="1:16" x14ac:dyDescent="0.3">
      <c r="A739" t="s">
        <v>875</v>
      </c>
      <c r="B739" t="s">
        <v>1153</v>
      </c>
      <c r="C739" t="s">
        <v>19</v>
      </c>
      <c r="D739" t="s">
        <v>16</v>
      </c>
      <c r="E739">
        <v>7</v>
      </c>
      <c r="F739" s="2">
        <v>177.37</v>
      </c>
      <c r="G739" s="1">
        <v>45426</v>
      </c>
      <c r="H739" s="24">
        <v>45460</v>
      </c>
      <c r="I739" t="s">
        <v>12</v>
      </c>
      <c r="J739" s="2">
        <v>1241.5900000000001</v>
      </c>
      <c r="K739" t="s">
        <v>1143</v>
      </c>
      <c r="L739">
        <v>5</v>
      </c>
      <c r="M739" t="s">
        <v>22</v>
      </c>
      <c r="N739" t="s">
        <v>101</v>
      </c>
      <c r="O739">
        <f t="shared" si="11"/>
        <v>2024</v>
      </c>
      <c r="P739" s="20">
        <v>45426</v>
      </c>
    </row>
    <row r="740" spans="1:16" x14ac:dyDescent="0.3">
      <c r="A740" t="s">
        <v>876</v>
      </c>
      <c r="B740" t="s">
        <v>1155</v>
      </c>
      <c r="C740" t="s">
        <v>10</v>
      </c>
      <c r="D740" t="s">
        <v>65</v>
      </c>
      <c r="E740">
        <v>10</v>
      </c>
      <c r="F740" s="2">
        <v>35.93</v>
      </c>
      <c r="G740" s="1">
        <v>45127</v>
      </c>
      <c r="H740" s="24">
        <v>45142</v>
      </c>
      <c r="I740" t="s">
        <v>12</v>
      </c>
      <c r="J740" s="2">
        <v>359.3</v>
      </c>
      <c r="K740" t="s">
        <v>1143</v>
      </c>
      <c r="L740">
        <v>17</v>
      </c>
      <c r="M740" t="s">
        <v>80</v>
      </c>
      <c r="N740" t="s">
        <v>89</v>
      </c>
      <c r="O740">
        <f t="shared" si="11"/>
        <v>2023</v>
      </c>
      <c r="P740" s="20">
        <v>45127</v>
      </c>
    </row>
    <row r="741" spans="1:16" x14ac:dyDescent="0.3">
      <c r="A741" t="s">
        <v>877</v>
      </c>
      <c r="B741" t="s">
        <v>1154</v>
      </c>
      <c r="C741" t="s">
        <v>24</v>
      </c>
      <c r="D741" t="s">
        <v>34</v>
      </c>
      <c r="E741">
        <v>7</v>
      </c>
      <c r="F741" s="2">
        <v>113.3</v>
      </c>
      <c r="G741" s="1">
        <v>45038</v>
      </c>
      <c r="H741" s="24">
        <v>45079</v>
      </c>
      <c r="I741" t="s">
        <v>20</v>
      </c>
      <c r="J741" s="2">
        <v>793.1</v>
      </c>
      <c r="K741" t="s">
        <v>136</v>
      </c>
      <c r="L741">
        <v>1</v>
      </c>
      <c r="M741" t="s">
        <v>48</v>
      </c>
      <c r="N741" t="s">
        <v>54</v>
      </c>
      <c r="O741">
        <f t="shared" si="11"/>
        <v>2023</v>
      </c>
      <c r="P741" s="20">
        <v>45038</v>
      </c>
    </row>
    <row r="742" spans="1:16" x14ac:dyDescent="0.3">
      <c r="A742" t="s">
        <v>878</v>
      </c>
      <c r="B742" t="s">
        <v>1152</v>
      </c>
      <c r="C742" t="s">
        <v>24</v>
      </c>
      <c r="D742" t="s">
        <v>34</v>
      </c>
      <c r="E742">
        <v>10</v>
      </c>
      <c r="F742" s="2">
        <v>113.3</v>
      </c>
      <c r="G742" s="1">
        <v>45913</v>
      </c>
      <c r="H742" s="24">
        <v>45935</v>
      </c>
      <c r="I742" t="s">
        <v>20</v>
      </c>
      <c r="J742" s="2">
        <v>1133</v>
      </c>
      <c r="K742" t="s">
        <v>136</v>
      </c>
      <c r="L742">
        <v>2</v>
      </c>
      <c r="M742" t="s">
        <v>35</v>
      </c>
      <c r="N742" t="s">
        <v>100</v>
      </c>
      <c r="O742">
        <f t="shared" si="11"/>
        <v>2025</v>
      </c>
      <c r="P742" s="20">
        <v>45913</v>
      </c>
    </row>
    <row r="743" spans="1:16" x14ac:dyDescent="0.3">
      <c r="A743" t="s">
        <v>879</v>
      </c>
      <c r="B743" t="s">
        <v>1150</v>
      </c>
      <c r="C743" t="s">
        <v>24</v>
      </c>
      <c r="D743" t="s">
        <v>27</v>
      </c>
      <c r="E743">
        <v>3</v>
      </c>
      <c r="F743" s="2">
        <v>292.01</v>
      </c>
      <c r="G743" s="1">
        <v>45438</v>
      </c>
      <c r="H743" s="24">
        <v>45460</v>
      </c>
      <c r="I743" t="s">
        <v>12</v>
      </c>
      <c r="J743" s="2">
        <v>876.03</v>
      </c>
      <c r="K743" t="s">
        <v>1143</v>
      </c>
      <c r="L743">
        <v>6</v>
      </c>
      <c r="M743" t="s">
        <v>30</v>
      </c>
      <c r="N743" t="s">
        <v>67</v>
      </c>
      <c r="O743">
        <f t="shared" si="11"/>
        <v>2024</v>
      </c>
      <c r="P743" s="20">
        <v>45438</v>
      </c>
    </row>
    <row r="744" spans="1:16" x14ac:dyDescent="0.3">
      <c r="A744" t="s">
        <v>880</v>
      </c>
      <c r="B744" t="s">
        <v>1154</v>
      </c>
      <c r="C744" t="s">
        <v>24</v>
      </c>
      <c r="D744" t="s">
        <v>44</v>
      </c>
      <c r="E744">
        <v>8</v>
      </c>
      <c r="F744" s="2">
        <v>76.069999999999993</v>
      </c>
      <c r="G744" s="1">
        <v>45420</v>
      </c>
      <c r="H744" s="24">
        <v>45444</v>
      </c>
      <c r="I744" t="s">
        <v>12</v>
      </c>
      <c r="J744" s="2">
        <v>608.55999999999995</v>
      </c>
      <c r="K744" t="s">
        <v>136</v>
      </c>
      <c r="L744">
        <v>15</v>
      </c>
      <c r="M744" t="s">
        <v>80</v>
      </c>
      <c r="N744" t="s">
        <v>114</v>
      </c>
      <c r="O744">
        <f t="shared" si="11"/>
        <v>2024</v>
      </c>
      <c r="P744" s="20">
        <v>45420</v>
      </c>
    </row>
    <row r="745" spans="1:16" x14ac:dyDescent="0.3">
      <c r="A745" t="s">
        <v>881</v>
      </c>
      <c r="B745" t="s">
        <v>1153</v>
      </c>
      <c r="C745" t="s">
        <v>19</v>
      </c>
      <c r="D745" t="s">
        <v>27</v>
      </c>
      <c r="E745">
        <v>10</v>
      </c>
      <c r="F745" s="2">
        <v>292.01</v>
      </c>
      <c r="G745" s="1">
        <v>45732</v>
      </c>
      <c r="H745" s="24">
        <v>45761</v>
      </c>
      <c r="I745" t="s">
        <v>12</v>
      </c>
      <c r="J745" s="2">
        <v>2920.1</v>
      </c>
      <c r="K745" t="s">
        <v>1143</v>
      </c>
      <c r="L745">
        <v>3</v>
      </c>
      <c r="M745" t="s">
        <v>48</v>
      </c>
      <c r="N745" t="s">
        <v>68</v>
      </c>
      <c r="O745">
        <f t="shared" si="11"/>
        <v>2025</v>
      </c>
      <c r="P745" s="20">
        <v>45732</v>
      </c>
    </row>
    <row r="746" spans="1:16" x14ac:dyDescent="0.3">
      <c r="A746" t="s">
        <v>882</v>
      </c>
      <c r="B746" t="s">
        <v>1158</v>
      </c>
      <c r="C746" t="s">
        <v>15</v>
      </c>
      <c r="D746" t="s">
        <v>44</v>
      </c>
      <c r="E746">
        <v>3</v>
      </c>
      <c r="F746" s="2">
        <v>76.069999999999993</v>
      </c>
      <c r="G746" s="1">
        <v>45337</v>
      </c>
      <c r="H746" s="24">
        <v>45364</v>
      </c>
      <c r="I746" t="s">
        <v>20</v>
      </c>
      <c r="J746" s="2">
        <v>228.20999999999998</v>
      </c>
      <c r="K746" t="s">
        <v>1143</v>
      </c>
      <c r="L746">
        <v>0</v>
      </c>
      <c r="M746" t="s">
        <v>28</v>
      </c>
      <c r="N746" t="s">
        <v>128</v>
      </c>
      <c r="O746">
        <f t="shared" si="11"/>
        <v>2024</v>
      </c>
      <c r="P746" s="20">
        <v>45337</v>
      </c>
    </row>
    <row r="747" spans="1:16" x14ac:dyDescent="0.3">
      <c r="A747" t="s">
        <v>883</v>
      </c>
      <c r="B747" t="s">
        <v>1150</v>
      </c>
      <c r="C747" t="s">
        <v>24</v>
      </c>
      <c r="D747" t="s">
        <v>51</v>
      </c>
      <c r="E747">
        <v>3</v>
      </c>
      <c r="F747" s="2">
        <v>21.99</v>
      </c>
      <c r="G747" s="1">
        <v>45151</v>
      </c>
      <c r="H747" s="24">
        <v>45187</v>
      </c>
      <c r="I747" t="s">
        <v>20</v>
      </c>
      <c r="J747" s="2">
        <v>65.97</v>
      </c>
      <c r="K747" t="s">
        <v>1144</v>
      </c>
      <c r="L747">
        <v>2</v>
      </c>
      <c r="M747" t="s">
        <v>80</v>
      </c>
      <c r="N747" t="s">
        <v>81</v>
      </c>
      <c r="O747">
        <f t="shared" si="11"/>
        <v>2023</v>
      </c>
      <c r="P747" s="20">
        <v>45151</v>
      </c>
    </row>
    <row r="748" spans="1:16" x14ac:dyDescent="0.3">
      <c r="A748" t="s">
        <v>884</v>
      </c>
      <c r="B748" t="s">
        <v>1154</v>
      </c>
      <c r="C748" t="s">
        <v>24</v>
      </c>
      <c r="D748" t="s">
        <v>27</v>
      </c>
      <c r="E748">
        <v>2</v>
      </c>
      <c r="F748" s="2">
        <v>292.01</v>
      </c>
      <c r="G748" s="1">
        <v>45603</v>
      </c>
      <c r="H748" s="24">
        <v>45624</v>
      </c>
      <c r="I748" t="s">
        <v>20</v>
      </c>
      <c r="J748" s="2">
        <v>584.02</v>
      </c>
      <c r="K748" t="s">
        <v>1143</v>
      </c>
      <c r="L748">
        <v>7</v>
      </c>
      <c r="M748" t="s">
        <v>28</v>
      </c>
      <c r="N748" t="s">
        <v>81</v>
      </c>
      <c r="O748">
        <f t="shared" si="11"/>
        <v>2024</v>
      </c>
      <c r="P748" s="20">
        <v>45603</v>
      </c>
    </row>
    <row r="749" spans="1:16" x14ac:dyDescent="0.3">
      <c r="A749" t="s">
        <v>885</v>
      </c>
      <c r="B749" t="s">
        <v>1158</v>
      </c>
      <c r="C749" t="s">
        <v>15</v>
      </c>
      <c r="D749" t="s">
        <v>25</v>
      </c>
      <c r="E749">
        <v>8</v>
      </c>
      <c r="F749" s="2">
        <v>0.76</v>
      </c>
      <c r="G749" s="1">
        <v>45330</v>
      </c>
      <c r="H749" s="24">
        <v>45345</v>
      </c>
      <c r="I749" t="s">
        <v>12</v>
      </c>
      <c r="J749" s="2">
        <v>6.08</v>
      </c>
      <c r="K749" t="s">
        <v>1144</v>
      </c>
      <c r="L749">
        <v>19</v>
      </c>
      <c r="M749" t="s">
        <v>17</v>
      </c>
      <c r="N749" t="s">
        <v>21</v>
      </c>
      <c r="O749">
        <f t="shared" si="11"/>
        <v>2024</v>
      </c>
      <c r="P749" s="20">
        <v>45330</v>
      </c>
    </row>
    <row r="750" spans="1:16" x14ac:dyDescent="0.3">
      <c r="A750" t="s">
        <v>886</v>
      </c>
      <c r="B750" t="s">
        <v>1156</v>
      </c>
      <c r="C750" t="s">
        <v>24</v>
      </c>
      <c r="D750" t="s">
        <v>38</v>
      </c>
      <c r="E750">
        <v>1</v>
      </c>
      <c r="F750" s="2">
        <v>3.51</v>
      </c>
      <c r="G750" s="1">
        <v>45882</v>
      </c>
      <c r="H750" s="24">
        <v>45925</v>
      </c>
      <c r="I750" t="s">
        <v>20</v>
      </c>
      <c r="J750" s="2">
        <v>3.51</v>
      </c>
      <c r="K750" t="s">
        <v>1144</v>
      </c>
      <c r="L750">
        <v>4</v>
      </c>
      <c r="M750" t="s">
        <v>28</v>
      </c>
      <c r="N750" t="s">
        <v>128</v>
      </c>
      <c r="O750">
        <f t="shared" si="11"/>
        <v>2025</v>
      </c>
      <c r="P750" s="20">
        <v>45882</v>
      </c>
    </row>
    <row r="751" spans="1:16" x14ac:dyDescent="0.3">
      <c r="A751" t="s">
        <v>887</v>
      </c>
      <c r="B751" t="s">
        <v>1154</v>
      </c>
      <c r="C751" t="s">
        <v>24</v>
      </c>
      <c r="D751" t="s">
        <v>34</v>
      </c>
      <c r="E751">
        <v>6</v>
      </c>
      <c r="F751" s="2">
        <v>113.3</v>
      </c>
      <c r="G751" s="1">
        <v>45170</v>
      </c>
      <c r="H751" s="24">
        <v>45213</v>
      </c>
      <c r="I751" t="s">
        <v>20</v>
      </c>
      <c r="J751" s="2">
        <v>679.8</v>
      </c>
      <c r="K751" t="s">
        <v>136</v>
      </c>
      <c r="L751">
        <v>0</v>
      </c>
      <c r="M751" t="s">
        <v>35</v>
      </c>
      <c r="N751" t="s">
        <v>83</v>
      </c>
      <c r="O751">
        <f t="shared" si="11"/>
        <v>2023</v>
      </c>
      <c r="P751" s="20">
        <v>45170</v>
      </c>
    </row>
    <row r="752" spans="1:16" x14ac:dyDescent="0.3">
      <c r="A752" t="s">
        <v>888</v>
      </c>
      <c r="B752" t="s">
        <v>1154</v>
      </c>
      <c r="C752" t="s">
        <v>10</v>
      </c>
      <c r="D752" t="s">
        <v>32</v>
      </c>
      <c r="E752">
        <v>8</v>
      </c>
      <c r="F752" s="2">
        <v>35.380000000000003</v>
      </c>
      <c r="G752" s="1">
        <v>45103</v>
      </c>
      <c r="H752" s="24">
        <v>45122</v>
      </c>
      <c r="I752" t="s">
        <v>12</v>
      </c>
      <c r="J752" s="2">
        <v>283.04000000000002</v>
      </c>
      <c r="K752" t="s">
        <v>136</v>
      </c>
      <c r="L752">
        <v>19</v>
      </c>
      <c r="M752" t="s">
        <v>22</v>
      </c>
      <c r="N752" t="s">
        <v>93</v>
      </c>
      <c r="O752">
        <f t="shared" si="11"/>
        <v>2023</v>
      </c>
      <c r="P752" s="20">
        <v>45103</v>
      </c>
    </row>
    <row r="753" spans="1:16" x14ac:dyDescent="0.3">
      <c r="A753" t="s">
        <v>889</v>
      </c>
      <c r="B753" t="s">
        <v>1152</v>
      </c>
      <c r="C753" t="s">
        <v>24</v>
      </c>
      <c r="D753" t="s">
        <v>11</v>
      </c>
      <c r="E753">
        <v>4</v>
      </c>
      <c r="F753" s="2">
        <v>226.86</v>
      </c>
      <c r="G753" s="1">
        <v>45595</v>
      </c>
      <c r="H753" s="24">
        <v>45632</v>
      </c>
      <c r="I753" t="s">
        <v>12</v>
      </c>
      <c r="J753" s="2">
        <v>907.44</v>
      </c>
      <c r="K753" t="s">
        <v>136</v>
      </c>
      <c r="L753">
        <v>15</v>
      </c>
      <c r="M753" t="s">
        <v>40</v>
      </c>
      <c r="N753" t="s">
        <v>119</v>
      </c>
      <c r="O753">
        <f t="shared" si="11"/>
        <v>2024</v>
      </c>
      <c r="P753" s="20">
        <v>45595</v>
      </c>
    </row>
    <row r="754" spans="1:16" x14ac:dyDescent="0.3">
      <c r="A754" t="s">
        <v>890</v>
      </c>
      <c r="B754" t="s">
        <v>1149</v>
      </c>
      <c r="C754" t="s">
        <v>19</v>
      </c>
      <c r="D754" t="s">
        <v>38</v>
      </c>
      <c r="E754">
        <v>1</v>
      </c>
      <c r="F754" s="2">
        <v>3.51</v>
      </c>
      <c r="G754" s="1">
        <v>45482</v>
      </c>
      <c r="H754" s="24">
        <v>45514</v>
      </c>
      <c r="I754" t="s">
        <v>12</v>
      </c>
      <c r="J754" s="2">
        <v>3.51</v>
      </c>
      <c r="K754" t="s">
        <v>1144</v>
      </c>
      <c r="L754">
        <v>10</v>
      </c>
      <c r="M754" t="s">
        <v>13</v>
      </c>
      <c r="N754" t="s">
        <v>26</v>
      </c>
      <c r="O754">
        <f t="shared" si="11"/>
        <v>2024</v>
      </c>
      <c r="P754" s="20">
        <v>45482</v>
      </c>
    </row>
    <row r="755" spans="1:16" x14ac:dyDescent="0.3">
      <c r="A755" t="s">
        <v>891</v>
      </c>
      <c r="B755" t="s">
        <v>1155</v>
      </c>
      <c r="C755" t="s">
        <v>10</v>
      </c>
      <c r="D755" t="s">
        <v>44</v>
      </c>
      <c r="E755">
        <v>7</v>
      </c>
      <c r="F755" s="2">
        <v>76.069999999999993</v>
      </c>
      <c r="G755" s="1">
        <v>45405</v>
      </c>
      <c r="H755" s="24">
        <v>45425</v>
      </c>
      <c r="I755" t="s">
        <v>20</v>
      </c>
      <c r="J755" s="2">
        <v>532.49</v>
      </c>
      <c r="K755" t="s">
        <v>136</v>
      </c>
      <c r="L755">
        <v>19</v>
      </c>
      <c r="M755" t="s">
        <v>28</v>
      </c>
      <c r="N755" t="s">
        <v>74</v>
      </c>
      <c r="O755">
        <f t="shared" si="11"/>
        <v>2024</v>
      </c>
      <c r="P755" s="20">
        <v>45405</v>
      </c>
    </row>
    <row r="756" spans="1:16" x14ac:dyDescent="0.3">
      <c r="A756" t="s">
        <v>892</v>
      </c>
      <c r="B756" t="s">
        <v>1159</v>
      </c>
      <c r="C756" t="s">
        <v>24</v>
      </c>
      <c r="D756" t="s">
        <v>65</v>
      </c>
      <c r="E756">
        <v>3</v>
      </c>
      <c r="F756" s="2">
        <v>35.93</v>
      </c>
      <c r="G756" s="1">
        <v>45349</v>
      </c>
      <c r="H756" s="24">
        <v>45381</v>
      </c>
      <c r="I756" t="s">
        <v>20</v>
      </c>
      <c r="J756" s="2">
        <v>107.78999999999999</v>
      </c>
      <c r="K756" t="s">
        <v>136</v>
      </c>
      <c r="L756">
        <v>3</v>
      </c>
      <c r="M756" t="s">
        <v>48</v>
      </c>
      <c r="N756" t="s">
        <v>59</v>
      </c>
      <c r="O756">
        <f t="shared" si="11"/>
        <v>2024</v>
      </c>
      <c r="P756" s="20">
        <v>45349</v>
      </c>
    </row>
    <row r="757" spans="1:16" x14ac:dyDescent="0.3">
      <c r="A757" t="s">
        <v>893</v>
      </c>
      <c r="B757" t="s">
        <v>1159</v>
      </c>
      <c r="C757" t="s">
        <v>24</v>
      </c>
      <c r="D757" t="s">
        <v>44</v>
      </c>
      <c r="E757">
        <v>2</v>
      </c>
      <c r="F757" s="2">
        <v>76.069999999999993</v>
      </c>
      <c r="G757" s="1">
        <v>45084</v>
      </c>
      <c r="H757" s="24">
        <v>45127</v>
      </c>
      <c r="I757" t="s">
        <v>12</v>
      </c>
      <c r="J757" s="2">
        <v>152.13999999999999</v>
      </c>
      <c r="K757" t="s">
        <v>136</v>
      </c>
      <c r="L757">
        <v>3</v>
      </c>
      <c r="M757" t="s">
        <v>40</v>
      </c>
      <c r="N757" t="s">
        <v>129</v>
      </c>
      <c r="O757">
        <f t="shared" si="11"/>
        <v>2023</v>
      </c>
      <c r="P757" s="20">
        <v>45084</v>
      </c>
    </row>
    <row r="758" spans="1:16" x14ac:dyDescent="0.3">
      <c r="A758" t="s">
        <v>894</v>
      </c>
      <c r="B758" t="s">
        <v>1155</v>
      </c>
      <c r="C758" t="s">
        <v>10</v>
      </c>
      <c r="D758" t="s">
        <v>44</v>
      </c>
      <c r="E758">
        <v>8</v>
      </c>
      <c r="F758" s="2">
        <v>76.069999999999993</v>
      </c>
      <c r="G758" s="1">
        <v>45931</v>
      </c>
      <c r="H758" s="24">
        <v>45970</v>
      </c>
      <c r="I758" t="s">
        <v>20</v>
      </c>
      <c r="J758" s="2">
        <v>608.55999999999995</v>
      </c>
      <c r="K758" t="s">
        <v>136</v>
      </c>
      <c r="L758">
        <v>0</v>
      </c>
      <c r="M758" t="s">
        <v>80</v>
      </c>
      <c r="N758" t="s">
        <v>105</v>
      </c>
      <c r="O758">
        <f t="shared" si="11"/>
        <v>2025</v>
      </c>
      <c r="P758" s="20">
        <v>45931</v>
      </c>
    </row>
    <row r="759" spans="1:16" x14ac:dyDescent="0.3">
      <c r="A759" t="s">
        <v>895</v>
      </c>
      <c r="B759" t="s">
        <v>1155</v>
      </c>
      <c r="C759" t="s">
        <v>10</v>
      </c>
      <c r="D759" t="s">
        <v>16</v>
      </c>
      <c r="E759">
        <v>6</v>
      </c>
      <c r="F759" s="2">
        <v>177.37</v>
      </c>
      <c r="G759" s="1">
        <v>45779</v>
      </c>
      <c r="H759" s="24">
        <v>45805</v>
      </c>
      <c r="I759" t="s">
        <v>20</v>
      </c>
      <c r="J759" s="2">
        <v>1064.22</v>
      </c>
      <c r="K759" t="s">
        <v>1143</v>
      </c>
      <c r="L759">
        <v>9</v>
      </c>
      <c r="M759" t="s">
        <v>28</v>
      </c>
      <c r="N759" t="s">
        <v>128</v>
      </c>
      <c r="O759">
        <f t="shared" si="11"/>
        <v>2025</v>
      </c>
      <c r="P759" s="20">
        <v>45779</v>
      </c>
    </row>
    <row r="760" spans="1:16" x14ac:dyDescent="0.3">
      <c r="A760" t="s">
        <v>896</v>
      </c>
      <c r="B760" t="s">
        <v>1156</v>
      </c>
      <c r="C760" t="s">
        <v>24</v>
      </c>
      <c r="D760" t="s">
        <v>32</v>
      </c>
      <c r="E760">
        <v>3</v>
      </c>
      <c r="F760" s="2">
        <v>35.380000000000003</v>
      </c>
      <c r="G760" s="1">
        <v>44971</v>
      </c>
      <c r="H760" s="24">
        <v>45008</v>
      </c>
      <c r="I760" t="s">
        <v>20</v>
      </c>
      <c r="J760" s="2">
        <v>106.14000000000001</v>
      </c>
      <c r="K760" t="s">
        <v>136</v>
      </c>
      <c r="L760">
        <v>2</v>
      </c>
      <c r="M760" t="s">
        <v>13</v>
      </c>
      <c r="N760" t="s">
        <v>135</v>
      </c>
      <c r="O760">
        <f t="shared" si="11"/>
        <v>2023</v>
      </c>
      <c r="P760" s="20">
        <v>44971</v>
      </c>
    </row>
    <row r="761" spans="1:16" x14ac:dyDescent="0.3">
      <c r="A761" t="s">
        <v>897</v>
      </c>
      <c r="B761" t="s">
        <v>1155</v>
      </c>
      <c r="C761" t="s">
        <v>10</v>
      </c>
      <c r="D761" t="s">
        <v>38</v>
      </c>
      <c r="E761">
        <v>7</v>
      </c>
      <c r="F761" s="2">
        <v>3.51</v>
      </c>
      <c r="G761" s="1">
        <v>45633</v>
      </c>
      <c r="H761" s="24">
        <v>45674</v>
      </c>
      <c r="I761" t="s">
        <v>20</v>
      </c>
      <c r="J761" s="2">
        <v>24.57</v>
      </c>
      <c r="K761" t="s">
        <v>1144</v>
      </c>
      <c r="L761">
        <v>4</v>
      </c>
      <c r="M761" t="s">
        <v>13</v>
      </c>
      <c r="N761" t="s">
        <v>85</v>
      </c>
      <c r="O761">
        <f t="shared" si="11"/>
        <v>2024</v>
      </c>
      <c r="P761" s="20">
        <v>45633</v>
      </c>
    </row>
    <row r="762" spans="1:16" x14ac:dyDescent="0.3">
      <c r="A762" t="s">
        <v>898</v>
      </c>
      <c r="B762" t="s">
        <v>1151</v>
      </c>
      <c r="C762" t="s">
        <v>10</v>
      </c>
      <c r="D762" t="s">
        <v>34</v>
      </c>
      <c r="E762">
        <v>6</v>
      </c>
      <c r="F762" s="2">
        <v>113.3</v>
      </c>
      <c r="G762" s="1">
        <v>45460</v>
      </c>
      <c r="H762" s="24">
        <v>45485</v>
      </c>
      <c r="I762" t="s">
        <v>12</v>
      </c>
      <c r="J762" s="2">
        <v>679.8</v>
      </c>
      <c r="K762" t="s">
        <v>136</v>
      </c>
      <c r="L762">
        <v>3</v>
      </c>
      <c r="M762" t="s">
        <v>48</v>
      </c>
      <c r="N762" t="s">
        <v>68</v>
      </c>
      <c r="O762">
        <f t="shared" si="11"/>
        <v>2024</v>
      </c>
      <c r="P762" s="20">
        <v>45460</v>
      </c>
    </row>
    <row r="763" spans="1:16" x14ac:dyDescent="0.3">
      <c r="A763" t="s">
        <v>899</v>
      </c>
      <c r="B763" t="s">
        <v>1154</v>
      </c>
      <c r="C763" t="s">
        <v>24</v>
      </c>
      <c r="D763" t="s">
        <v>32</v>
      </c>
      <c r="E763">
        <v>7</v>
      </c>
      <c r="F763" s="2">
        <v>35.380000000000003</v>
      </c>
      <c r="G763" s="1">
        <v>45763</v>
      </c>
      <c r="H763" s="24">
        <v>45808</v>
      </c>
      <c r="I763" t="s">
        <v>20</v>
      </c>
      <c r="J763" s="2">
        <v>247.66000000000003</v>
      </c>
      <c r="K763" t="s">
        <v>136</v>
      </c>
      <c r="L763">
        <v>1</v>
      </c>
      <c r="M763" t="s">
        <v>35</v>
      </c>
      <c r="N763" t="s">
        <v>83</v>
      </c>
      <c r="O763">
        <f t="shared" si="11"/>
        <v>2025</v>
      </c>
      <c r="P763" s="20">
        <v>45763</v>
      </c>
    </row>
    <row r="764" spans="1:16" x14ac:dyDescent="0.3">
      <c r="A764" t="s">
        <v>900</v>
      </c>
      <c r="B764" t="s">
        <v>1153</v>
      </c>
      <c r="C764" t="s">
        <v>19</v>
      </c>
      <c r="D764" t="s">
        <v>51</v>
      </c>
      <c r="E764">
        <v>6</v>
      </c>
      <c r="F764" s="2">
        <v>21.99</v>
      </c>
      <c r="G764" s="1">
        <v>45595</v>
      </c>
      <c r="H764" s="24">
        <v>45633</v>
      </c>
      <c r="I764" t="s">
        <v>12</v>
      </c>
      <c r="J764" s="2">
        <v>131.94</v>
      </c>
      <c r="K764" t="s">
        <v>1144</v>
      </c>
      <c r="L764">
        <v>3</v>
      </c>
      <c r="M764" t="s">
        <v>52</v>
      </c>
      <c r="N764" t="s">
        <v>76</v>
      </c>
      <c r="O764">
        <f t="shared" si="11"/>
        <v>2024</v>
      </c>
      <c r="P764" s="20">
        <v>45595</v>
      </c>
    </row>
    <row r="765" spans="1:16" x14ac:dyDescent="0.3">
      <c r="A765" t="s">
        <v>901</v>
      </c>
      <c r="B765" t="s">
        <v>1152</v>
      </c>
      <c r="C765" t="s">
        <v>24</v>
      </c>
      <c r="D765" t="s">
        <v>27</v>
      </c>
      <c r="E765">
        <v>7</v>
      </c>
      <c r="F765" s="2">
        <v>292.01</v>
      </c>
      <c r="G765" s="1">
        <v>45713</v>
      </c>
      <c r="H765" s="24">
        <v>45751</v>
      </c>
      <c r="I765" t="s">
        <v>12</v>
      </c>
      <c r="J765" s="2">
        <v>2044.07</v>
      </c>
      <c r="K765" t="s">
        <v>1143</v>
      </c>
      <c r="L765">
        <v>2</v>
      </c>
      <c r="M765" t="s">
        <v>22</v>
      </c>
      <c r="N765" t="s">
        <v>93</v>
      </c>
      <c r="O765">
        <f t="shared" si="11"/>
        <v>2025</v>
      </c>
      <c r="P765" s="20">
        <v>45713</v>
      </c>
    </row>
    <row r="766" spans="1:16" x14ac:dyDescent="0.3">
      <c r="A766" t="s">
        <v>902</v>
      </c>
      <c r="B766" t="s">
        <v>1157</v>
      </c>
      <c r="C766" t="s">
        <v>10</v>
      </c>
      <c r="D766" t="s">
        <v>44</v>
      </c>
      <c r="E766">
        <v>7</v>
      </c>
      <c r="F766" s="2">
        <v>76.069999999999993</v>
      </c>
      <c r="G766" s="1">
        <v>45628</v>
      </c>
      <c r="H766" s="24">
        <v>45669</v>
      </c>
      <c r="I766" t="s">
        <v>20</v>
      </c>
      <c r="J766" s="2">
        <v>532.49</v>
      </c>
      <c r="K766" t="s">
        <v>136</v>
      </c>
      <c r="L766">
        <v>7</v>
      </c>
      <c r="M766" t="s">
        <v>80</v>
      </c>
      <c r="N766" t="s">
        <v>120</v>
      </c>
      <c r="O766">
        <f t="shared" si="11"/>
        <v>2024</v>
      </c>
      <c r="P766" s="20">
        <v>45628</v>
      </c>
    </row>
    <row r="767" spans="1:16" x14ac:dyDescent="0.3">
      <c r="A767" t="s">
        <v>903</v>
      </c>
      <c r="B767" t="s">
        <v>1155</v>
      </c>
      <c r="C767" t="s">
        <v>10</v>
      </c>
      <c r="D767" t="s">
        <v>44</v>
      </c>
      <c r="E767">
        <v>6</v>
      </c>
      <c r="F767" s="2">
        <v>76.069999999999993</v>
      </c>
      <c r="G767" s="1">
        <v>44962</v>
      </c>
      <c r="H767" s="24">
        <v>45005</v>
      </c>
      <c r="I767" t="s">
        <v>20</v>
      </c>
      <c r="J767" s="2">
        <v>456.41999999999996</v>
      </c>
      <c r="K767" t="s">
        <v>136</v>
      </c>
      <c r="L767">
        <v>1</v>
      </c>
      <c r="M767" t="s">
        <v>13</v>
      </c>
      <c r="N767" t="s">
        <v>113</v>
      </c>
      <c r="O767">
        <f t="shared" si="11"/>
        <v>2023</v>
      </c>
      <c r="P767" s="20">
        <v>44962</v>
      </c>
    </row>
    <row r="768" spans="1:16" x14ac:dyDescent="0.3">
      <c r="A768" t="s">
        <v>904</v>
      </c>
      <c r="B768" t="s">
        <v>1150</v>
      </c>
      <c r="C768" t="s">
        <v>24</v>
      </c>
      <c r="D768" t="s">
        <v>44</v>
      </c>
      <c r="E768">
        <v>1</v>
      </c>
      <c r="F768" s="2">
        <v>76.069999999999993</v>
      </c>
      <c r="G768" s="1">
        <v>45167</v>
      </c>
      <c r="H768" s="24">
        <v>45203</v>
      </c>
      <c r="I768" t="s">
        <v>20</v>
      </c>
      <c r="J768" s="2">
        <v>76.069999999999993</v>
      </c>
      <c r="K768" t="s">
        <v>136</v>
      </c>
      <c r="L768">
        <v>9</v>
      </c>
      <c r="M768" t="s">
        <v>22</v>
      </c>
      <c r="N768" t="s">
        <v>134</v>
      </c>
      <c r="O768">
        <f t="shared" si="11"/>
        <v>2023</v>
      </c>
      <c r="P768" s="20">
        <v>45167</v>
      </c>
    </row>
    <row r="769" spans="1:16" x14ac:dyDescent="0.3">
      <c r="A769" t="s">
        <v>905</v>
      </c>
      <c r="B769" t="s">
        <v>1156</v>
      </c>
      <c r="C769" t="s">
        <v>24</v>
      </c>
      <c r="D769" t="s">
        <v>44</v>
      </c>
      <c r="E769">
        <v>6</v>
      </c>
      <c r="F769" s="2">
        <v>76.069999999999993</v>
      </c>
      <c r="G769" s="1">
        <v>45277</v>
      </c>
      <c r="H769" s="24">
        <v>45293</v>
      </c>
      <c r="I769" t="s">
        <v>12</v>
      </c>
      <c r="J769" s="2">
        <v>456.41999999999996</v>
      </c>
      <c r="K769" t="s">
        <v>136</v>
      </c>
      <c r="L769">
        <v>7</v>
      </c>
      <c r="M769" t="s">
        <v>80</v>
      </c>
      <c r="N769" t="s">
        <v>87</v>
      </c>
      <c r="O769">
        <f t="shared" si="11"/>
        <v>2023</v>
      </c>
      <c r="P769" s="20">
        <v>45277</v>
      </c>
    </row>
    <row r="770" spans="1:16" x14ac:dyDescent="0.3">
      <c r="A770" t="s">
        <v>906</v>
      </c>
      <c r="B770" t="s">
        <v>1151</v>
      </c>
      <c r="C770" t="s">
        <v>10</v>
      </c>
      <c r="D770" t="s">
        <v>38</v>
      </c>
      <c r="E770">
        <v>1</v>
      </c>
      <c r="F770" s="2">
        <v>3.51</v>
      </c>
      <c r="G770" s="1">
        <v>45482</v>
      </c>
      <c r="H770" s="24">
        <v>45498</v>
      </c>
      <c r="I770" t="s">
        <v>20</v>
      </c>
      <c r="J770" s="2">
        <v>3.51</v>
      </c>
      <c r="K770" t="s">
        <v>1144</v>
      </c>
      <c r="L770">
        <v>3</v>
      </c>
      <c r="M770" t="s">
        <v>13</v>
      </c>
      <c r="N770" t="s">
        <v>45</v>
      </c>
      <c r="O770">
        <f t="shared" si="11"/>
        <v>2024</v>
      </c>
      <c r="P770" s="20">
        <v>45482</v>
      </c>
    </row>
    <row r="771" spans="1:16" x14ac:dyDescent="0.3">
      <c r="A771" t="s">
        <v>907</v>
      </c>
      <c r="B771" t="s">
        <v>1149</v>
      </c>
      <c r="C771" t="s">
        <v>15</v>
      </c>
      <c r="D771" t="s">
        <v>11</v>
      </c>
      <c r="E771">
        <v>4</v>
      </c>
      <c r="F771" s="2">
        <v>226.86</v>
      </c>
      <c r="G771" s="1">
        <v>45732</v>
      </c>
      <c r="H771" s="24">
        <v>45760</v>
      </c>
      <c r="I771" t="s">
        <v>12</v>
      </c>
      <c r="J771" s="2">
        <v>907.44</v>
      </c>
      <c r="K771" t="s">
        <v>136</v>
      </c>
      <c r="L771">
        <v>12</v>
      </c>
      <c r="M771" t="s">
        <v>13</v>
      </c>
      <c r="N771" t="s">
        <v>33</v>
      </c>
      <c r="O771">
        <f t="shared" ref="O771:O834" si="12">YEAR(G771)</f>
        <v>2025</v>
      </c>
      <c r="P771" s="20">
        <v>45732</v>
      </c>
    </row>
    <row r="772" spans="1:16" x14ac:dyDescent="0.3">
      <c r="A772" t="s">
        <v>908</v>
      </c>
      <c r="B772" t="s">
        <v>1154</v>
      </c>
      <c r="C772" t="s">
        <v>24</v>
      </c>
      <c r="D772" t="s">
        <v>44</v>
      </c>
      <c r="E772">
        <v>7</v>
      </c>
      <c r="F772" s="2">
        <v>76.069999999999993</v>
      </c>
      <c r="G772" s="1">
        <v>45701</v>
      </c>
      <c r="H772" s="24">
        <v>45730</v>
      </c>
      <c r="I772" t="s">
        <v>12</v>
      </c>
      <c r="J772" s="2">
        <v>532.49</v>
      </c>
      <c r="K772" t="s">
        <v>136</v>
      </c>
      <c r="L772">
        <v>9</v>
      </c>
      <c r="M772" t="s">
        <v>17</v>
      </c>
      <c r="N772" t="s">
        <v>131</v>
      </c>
      <c r="O772">
        <f t="shared" si="12"/>
        <v>2025</v>
      </c>
      <c r="P772" s="20">
        <v>45701</v>
      </c>
    </row>
    <row r="773" spans="1:16" x14ac:dyDescent="0.3">
      <c r="A773" t="s">
        <v>909</v>
      </c>
      <c r="B773" t="s">
        <v>1152</v>
      </c>
      <c r="C773" t="s">
        <v>24</v>
      </c>
      <c r="D773" t="s">
        <v>16</v>
      </c>
      <c r="E773">
        <v>3</v>
      </c>
      <c r="F773" s="2">
        <v>177.37</v>
      </c>
      <c r="G773" s="1">
        <v>44968</v>
      </c>
      <c r="H773" s="24">
        <v>44994</v>
      </c>
      <c r="I773" t="s">
        <v>12</v>
      </c>
      <c r="J773" s="2">
        <v>532.11</v>
      </c>
      <c r="K773" t="s">
        <v>1143</v>
      </c>
      <c r="L773">
        <v>8</v>
      </c>
      <c r="M773" t="s">
        <v>35</v>
      </c>
      <c r="N773" t="s">
        <v>83</v>
      </c>
      <c r="O773">
        <f t="shared" si="12"/>
        <v>2023</v>
      </c>
      <c r="P773" s="20">
        <v>44968</v>
      </c>
    </row>
    <row r="774" spans="1:16" x14ac:dyDescent="0.3">
      <c r="A774" t="s">
        <v>910</v>
      </c>
      <c r="B774" t="s">
        <v>1158</v>
      </c>
      <c r="C774" t="s">
        <v>15</v>
      </c>
      <c r="D774" t="s">
        <v>32</v>
      </c>
      <c r="E774">
        <v>7</v>
      </c>
      <c r="F774" s="2">
        <v>35.380000000000003</v>
      </c>
      <c r="G774" s="1">
        <v>45248</v>
      </c>
      <c r="H774" s="24">
        <v>45278</v>
      </c>
      <c r="I774" t="s">
        <v>12</v>
      </c>
      <c r="J774" s="2">
        <v>247.66000000000003</v>
      </c>
      <c r="K774" t="s">
        <v>136</v>
      </c>
      <c r="L774">
        <v>5</v>
      </c>
      <c r="M774" t="s">
        <v>17</v>
      </c>
      <c r="N774" t="s">
        <v>79</v>
      </c>
      <c r="O774">
        <f t="shared" si="12"/>
        <v>2023</v>
      </c>
      <c r="P774" s="20">
        <v>45248</v>
      </c>
    </row>
    <row r="775" spans="1:16" x14ac:dyDescent="0.3">
      <c r="A775" t="s">
        <v>911</v>
      </c>
      <c r="B775" t="s">
        <v>1150</v>
      </c>
      <c r="C775" t="s">
        <v>24</v>
      </c>
      <c r="D775" t="s">
        <v>11</v>
      </c>
      <c r="E775">
        <v>5</v>
      </c>
      <c r="F775" s="2">
        <v>226.86</v>
      </c>
      <c r="G775" s="1">
        <v>45712</v>
      </c>
      <c r="H775" s="24">
        <v>45735</v>
      </c>
      <c r="I775" t="s">
        <v>12</v>
      </c>
      <c r="J775" s="2">
        <v>1134.3000000000002</v>
      </c>
      <c r="K775" t="s">
        <v>136</v>
      </c>
      <c r="L775">
        <v>5</v>
      </c>
      <c r="M775" t="s">
        <v>40</v>
      </c>
      <c r="N775" t="s">
        <v>41</v>
      </c>
      <c r="O775">
        <f t="shared" si="12"/>
        <v>2025</v>
      </c>
      <c r="P775" s="20">
        <v>45712</v>
      </c>
    </row>
    <row r="776" spans="1:16" x14ac:dyDescent="0.3">
      <c r="A776" t="s">
        <v>912</v>
      </c>
      <c r="B776" t="s">
        <v>1158</v>
      </c>
      <c r="C776" t="s">
        <v>15</v>
      </c>
      <c r="D776" t="s">
        <v>38</v>
      </c>
      <c r="E776">
        <v>8</v>
      </c>
      <c r="F776" s="2">
        <v>3.51</v>
      </c>
      <c r="G776" s="1">
        <v>45581</v>
      </c>
      <c r="H776" s="24">
        <v>45622</v>
      </c>
      <c r="I776" t="s">
        <v>12</v>
      </c>
      <c r="J776" s="2">
        <v>28.08</v>
      </c>
      <c r="K776" t="s">
        <v>1144</v>
      </c>
      <c r="L776">
        <v>5</v>
      </c>
      <c r="M776" t="s">
        <v>22</v>
      </c>
      <c r="N776" t="s">
        <v>93</v>
      </c>
      <c r="O776">
        <f t="shared" si="12"/>
        <v>2024</v>
      </c>
      <c r="P776" s="20">
        <v>45581</v>
      </c>
    </row>
    <row r="777" spans="1:16" x14ac:dyDescent="0.3">
      <c r="A777" t="s">
        <v>913</v>
      </c>
      <c r="B777" t="s">
        <v>1154</v>
      </c>
      <c r="C777" t="s">
        <v>24</v>
      </c>
      <c r="D777" t="s">
        <v>65</v>
      </c>
      <c r="E777">
        <v>4</v>
      </c>
      <c r="F777" s="2">
        <v>35.93</v>
      </c>
      <c r="G777" s="1">
        <v>45776</v>
      </c>
      <c r="H777" s="24">
        <v>45798</v>
      </c>
      <c r="I777" t="s">
        <v>20</v>
      </c>
      <c r="J777" s="2">
        <v>143.72</v>
      </c>
      <c r="K777" t="s">
        <v>136</v>
      </c>
      <c r="L777">
        <v>6</v>
      </c>
      <c r="M777" t="s">
        <v>13</v>
      </c>
      <c r="N777" t="s">
        <v>69</v>
      </c>
      <c r="O777">
        <f t="shared" si="12"/>
        <v>2025</v>
      </c>
      <c r="P777" s="20">
        <v>45776</v>
      </c>
    </row>
    <row r="778" spans="1:16" x14ac:dyDescent="0.3">
      <c r="A778" t="s">
        <v>914</v>
      </c>
      <c r="B778" t="s">
        <v>1149</v>
      </c>
      <c r="C778" t="s">
        <v>19</v>
      </c>
      <c r="D778" t="s">
        <v>38</v>
      </c>
      <c r="E778">
        <v>5</v>
      </c>
      <c r="F778" s="2">
        <v>3.51</v>
      </c>
      <c r="G778" s="1">
        <v>45535</v>
      </c>
      <c r="H778" s="24">
        <v>45577</v>
      </c>
      <c r="I778" t="s">
        <v>20</v>
      </c>
      <c r="J778" s="2">
        <v>17.549999999999997</v>
      </c>
      <c r="K778" t="s">
        <v>1144</v>
      </c>
      <c r="L778">
        <v>2</v>
      </c>
      <c r="M778" t="s">
        <v>35</v>
      </c>
      <c r="N778" t="s">
        <v>127</v>
      </c>
      <c r="O778">
        <f t="shared" si="12"/>
        <v>2024</v>
      </c>
      <c r="P778" s="20">
        <v>45535</v>
      </c>
    </row>
    <row r="779" spans="1:16" x14ac:dyDescent="0.3">
      <c r="A779" t="s">
        <v>915</v>
      </c>
      <c r="B779" t="s">
        <v>1155</v>
      </c>
      <c r="C779" t="s">
        <v>10</v>
      </c>
      <c r="D779" t="s">
        <v>16</v>
      </c>
      <c r="E779">
        <v>5</v>
      </c>
      <c r="F779" s="2">
        <v>177.37</v>
      </c>
      <c r="G779" s="1">
        <v>45275</v>
      </c>
      <c r="H779" s="24">
        <v>45301</v>
      </c>
      <c r="I779" t="s">
        <v>20</v>
      </c>
      <c r="J779" s="2">
        <v>886.85</v>
      </c>
      <c r="K779" t="s">
        <v>1143</v>
      </c>
      <c r="L779">
        <v>4</v>
      </c>
      <c r="M779" t="s">
        <v>28</v>
      </c>
      <c r="N779" t="s">
        <v>107</v>
      </c>
      <c r="O779">
        <f t="shared" si="12"/>
        <v>2023</v>
      </c>
      <c r="P779" s="20">
        <v>45275</v>
      </c>
    </row>
    <row r="780" spans="1:16" x14ac:dyDescent="0.3">
      <c r="A780" t="s">
        <v>916</v>
      </c>
      <c r="B780" t="s">
        <v>1149</v>
      </c>
      <c r="C780" t="s">
        <v>19</v>
      </c>
      <c r="D780" t="s">
        <v>34</v>
      </c>
      <c r="E780">
        <v>6</v>
      </c>
      <c r="F780" s="2">
        <v>113.3</v>
      </c>
      <c r="G780" s="1">
        <v>45123</v>
      </c>
      <c r="H780" s="24">
        <v>45156</v>
      </c>
      <c r="I780" t="s">
        <v>12</v>
      </c>
      <c r="J780" s="2">
        <v>679.8</v>
      </c>
      <c r="K780" t="s">
        <v>136</v>
      </c>
      <c r="L780">
        <v>3</v>
      </c>
      <c r="M780" t="s">
        <v>35</v>
      </c>
      <c r="N780" t="s">
        <v>36</v>
      </c>
      <c r="O780">
        <f t="shared" si="12"/>
        <v>2023</v>
      </c>
      <c r="P780" s="20">
        <v>45123</v>
      </c>
    </row>
    <row r="781" spans="1:16" x14ac:dyDescent="0.3">
      <c r="A781" t="s">
        <v>917</v>
      </c>
      <c r="B781" t="s">
        <v>1153</v>
      </c>
      <c r="C781" t="s">
        <v>19</v>
      </c>
      <c r="D781" t="s">
        <v>65</v>
      </c>
      <c r="E781">
        <v>3</v>
      </c>
      <c r="F781" s="2">
        <v>35.93</v>
      </c>
      <c r="G781" s="1">
        <v>45884</v>
      </c>
      <c r="H781" s="24">
        <v>45902</v>
      </c>
      <c r="I781" t="s">
        <v>20</v>
      </c>
      <c r="J781" s="2">
        <v>107.78999999999999</v>
      </c>
      <c r="K781" t="s">
        <v>136</v>
      </c>
      <c r="L781">
        <v>10</v>
      </c>
      <c r="M781" t="s">
        <v>40</v>
      </c>
      <c r="N781" t="s">
        <v>108</v>
      </c>
      <c r="O781">
        <f t="shared" si="12"/>
        <v>2025</v>
      </c>
      <c r="P781" s="20">
        <v>45884</v>
      </c>
    </row>
    <row r="782" spans="1:16" x14ac:dyDescent="0.3">
      <c r="A782" t="s">
        <v>918</v>
      </c>
      <c r="B782" t="s">
        <v>1153</v>
      </c>
      <c r="C782" t="s">
        <v>19</v>
      </c>
      <c r="D782" t="s">
        <v>16</v>
      </c>
      <c r="E782">
        <v>10</v>
      </c>
      <c r="F782" s="2">
        <v>177.37</v>
      </c>
      <c r="G782" s="1">
        <v>45875</v>
      </c>
      <c r="H782" s="24">
        <v>45904</v>
      </c>
      <c r="I782" t="s">
        <v>20</v>
      </c>
      <c r="J782" s="2">
        <v>1773.7</v>
      </c>
      <c r="K782" t="s">
        <v>1143</v>
      </c>
      <c r="L782">
        <v>3</v>
      </c>
      <c r="M782" t="s">
        <v>17</v>
      </c>
      <c r="N782" t="s">
        <v>57</v>
      </c>
      <c r="O782">
        <f t="shared" si="12"/>
        <v>2025</v>
      </c>
      <c r="P782" s="20">
        <v>45875</v>
      </c>
    </row>
    <row r="783" spans="1:16" x14ac:dyDescent="0.3">
      <c r="A783" t="s">
        <v>919</v>
      </c>
      <c r="B783" t="s">
        <v>1149</v>
      </c>
      <c r="C783" t="s">
        <v>15</v>
      </c>
      <c r="D783" t="s">
        <v>25</v>
      </c>
      <c r="E783">
        <v>1</v>
      </c>
      <c r="F783" s="2">
        <v>0.76</v>
      </c>
      <c r="G783" s="1">
        <v>45383</v>
      </c>
      <c r="H783" s="24">
        <v>45413</v>
      </c>
      <c r="I783" t="s">
        <v>20</v>
      </c>
      <c r="J783" s="2">
        <v>0.76</v>
      </c>
      <c r="K783" t="s">
        <v>1144</v>
      </c>
      <c r="L783">
        <v>8</v>
      </c>
      <c r="M783" t="s">
        <v>35</v>
      </c>
      <c r="N783" t="s">
        <v>100</v>
      </c>
      <c r="O783">
        <f t="shared" si="12"/>
        <v>2024</v>
      </c>
      <c r="P783" s="20">
        <v>45383</v>
      </c>
    </row>
    <row r="784" spans="1:16" x14ac:dyDescent="0.3">
      <c r="A784" t="s">
        <v>920</v>
      </c>
      <c r="B784" t="s">
        <v>1156</v>
      </c>
      <c r="C784" t="s">
        <v>24</v>
      </c>
      <c r="D784" t="s">
        <v>32</v>
      </c>
      <c r="E784">
        <v>6</v>
      </c>
      <c r="F784" s="2">
        <v>35.380000000000003</v>
      </c>
      <c r="G784" s="1">
        <v>45959</v>
      </c>
      <c r="H784" s="24">
        <v>45976</v>
      </c>
      <c r="I784" t="s">
        <v>20</v>
      </c>
      <c r="J784" s="2">
        <v>212.28000000000003</v>
      </c>
      <c r="K784" t="s">
        <v>136</v>
      </c>
      <c r="L784">
        <v>14</v>
      </c>
      <c r="M784" t="s">
        <v>13</v>
      </c>
      <c r="N784" t="s">
        <v>26</v>
      </c>
      <c r="O784">
        <f t="shared" si="12"/>
        <v>2025</v>
      </c>
      <c r="P784" s="20">
        <v>45959</v>
      </c>
    </row>
    <row r="785" spans="1:16" x14ac:dyDescent="0.3">
      <c r="A785" t="s">
        <v>921</v>
      </c>
      <c r="B785" t="s">
        <v>1156</v>
      </c>
      <c r="C785" t="s">
        <v>24</v>
      </c>
      <c r="D785" t="s">
        <v>51</v>
      </c>
      <c r="E785">
        <v>9</v>
      </c>
      <c r="F785" s="2">
        <v>21.99</v>
      </c>
      <c r="G785" s="1">
        <v>45203</v>
      </c>
      <c r="H785" s="24">
        <v>45234</v>
      </c>
      <c r="I785" t="s">
        <v>20</v>
      </c>
      <c r="J785" s="2">
        <v>197.91</v>
      </c>
      <c r="K785" t="s">
        <v>1144</v>
      </c>
      <c r="L785">
        <v>1</v>
      </c>
      <c r="M785" t="s">
        <v>80</v>
      </c>
      <c r="N785" t="s">
        <v>110</v>
      </c>
      <c r="O785">
        <f t="shared" si="12"/>
        <v>2023</v>
      </c>
      <c r="P785" s="20">
        <v>45203</v>
      </c>
    </row>
    <row r="786" spans="1:16" x14ac:dyDescent="0.3">
      <c r="A786" t="s">
        <v>922</v>
      </c>
      <c r="B786" t="s">
        <v>1158</v>
      </c>
      <c r="C786" t="s">
        <v>15</v>
      </c>
      <c r="D786" t="s">
        <v>51</v>
      </c>
      <c r="E786">
        <v>3</v>
      </c>
      <c r="F786" s="2">
        <v>21.99</v>
      </c>
      <c r="G786" s="1">
        <v>45183</v>
      </c>
      <c r="H786" s="24">
        <v>45223</v>
      </c>
      <c r="I786" t="s">
        <v>20</v>
      </c>
      <c r="J786" s="2">
        <v>65.97</v>
      </c>
      <c r="K786" t="s">
        <v>1144</v>
      </c>
      <c r="L786">
        <v>9</v>
      </c>
      <c r="M786" t="s">
        <v>35</v>
      </c>
      <c r="N786" t="s">
        <v>116</v>
      </c>
      <c r="O786">
        <f t="shared" si="12"/>
        <v>2023</v>
      </c>
      <c r="P786" s="20">
        <v>45183</v>
      </c>
    </row>
    <row r="787" spans="1:16" x14ac:dyDescent="0.3">
      <c r="A787" t="s">
        <v>923</v>
      </c>
      <c r="B787" t="s">
        <v>1156</v>
      </c>
      <c r="C787" t="s">
        <v>24</v>
      </c>
      <c r="D787" t="s">
        <v>65</v>
      </c>
      <c r="E787">
        <v>7</v>
      </c>
      <c r="F787" s="2">
        <v>35.93</v>
      </c>
      <c r="G787" s="1">
        <v>45557</v>
      </c>
      <c r="H787" s="24">
        <v>45591</v>
      </c>
      <c r="I787" t="s">
        <v>12</v>
      </c>
      <c r="J787" s="2">
        <v>251.51</v>
      </c>
      <c r="K787" t="s">
        <v>136</v>
      </c>
      <c r="L787">
        <v>3</v>
      </c>
      <c r="M787" t="s">
        <v>35</v>
      </c>
      <c r="N787" t="s">
        <v>116</v>
      </c>
      <c r="O787">
        <f t="shared" si="12"/>
        <v>2024</v>
      </c>
      <c r="P787" s="20">
        <v>45557</v>
      </c>
    </row>
    <row r="788" spans="1:16" x14ac:dyDescent="0.3">
      <c r="A788" t="s">
        <v>924</v>
      </c>
      <c r="B788" t="s">
        <v>1149</v>
      </c>
      <c r="C788" t="s">
        <v>15</v>
      </c>
      <c r="D788" t="s">
        <v>16</v>
      </c>
      <c r="E788">
        <v>4</v>
      </c>
      <c r="F788" s="2">
        <v>177.37</v>
      </c>
      <c r="G788" s="1">
        <v>45382</v>
      </c>
      <c r="H788" s="24">
        <v>45410</v>
      </c>
      <c r="I788" t="s">
        <v>20</v>
      </c>
      <c r="J788" s="2">
        <v>709.48</v>
      </c>
      <c r="K788" t="s">
        <v>1143</v>
      </c>
      <c r="L788">
        <v>18</v>
      </c>
      <c r="M788" t="s">
        <v>35</v>
      </c>
      <c r="N788" t="s">
        <v>83</v>
      </c>
      <c r="O788">
        <f t="shared" si="12"/>
        <v>2024</v>
      </c>
      <c r="P788" s="20">
        <v>45382</v>
      </c>
    </row>
    <row r="789" spans="1:16" x14ac:dyDescent="0.3">
      <c r="A789" t="s">
        <v>925</v>
      </c>
      <c r="B789" t="s">
        <v>1151</v>
      </c>
      <c r="C789" t="s">
        <v>10</v>
      </c>
      <c r="D789" t="s">
        <v>34</v>
      </c>
      <c r="E789">
        <v>1</v>
      </c>
      <c r="F789" s="2">
        <v>113.3</v>
      </c>
      <c r="G789" s="1">
        <v>45199</v>
      </c>
      <c r="H789" s="24">
        <v>45219</v>
      </c>
      <c r="I789" t="s">
        <v>12</v>
      </c>
      <c r="J789" s="2">
        <v>113.3</v>
      </c>
      <c r="K789" t="s">
        <v>136</v>
      </c>
      <c r="L789">
        <v>4</v>
      </c>
      <c r="M789" t="s">
        <v>52</v>
      </c>
      <c r="N789" t="s">
        <v>76</v>
      </c>
      <c r="O789">
        <f t="shared" si="12"/>
        <v>2023</v>
      </c>
      <c r="P789" s="20">
        <v>45199</v>
      </c>
    </row>
    <row r="790" spans="1:16" x14ac:dyDescent="0.3">
      <c r="A790" t="s">
        <v>926</v>
      </c>
      <c r="B790" t="s">
        <v>1153</v>
      </c>
      <c r="C790" t="s">
        <v>19</v>
      </c>
      <c r="D790" t="s">
        <v>27</v>
      </c>
      <c r="E790">
        <v>9</v>
      </c>
      <c r="F790" s="2">
        <v>292.01</v>
      </c>
      <c r="G790" s="1">
        <v>45521</v>
      </c>
      <c r="H790" s="24">
        <v>45539</v>
      </c>
      <c r="I790" t="s">
        <v>20</v>
      </c>
      <c r="J790" s="2">
        <v>2628.09</v>
      </c>
      <c r="K790" t="s">
        <v>1143</v>
      </c>
      <c r="L790">
        <v>7</v>
      </c>
      <c r="M790" t="s">
        <v>13</v>
      </c>
      <c r="N790" t="s">
        <v>45</v>
      </c>
      <c r="O790">
        <f t="shared" si="12"/>
        <v>2024</v>
      </c>
      <c r="P790" s="20">
        <v>45521</v>
      </c>
    </row>
    <row r="791" spans="1:16" x14ac:dyDescent="0.3">
      <c r="A791" t="s">
        <v>927</v>
      </c>
      <c r="B791" t="s">
        <v>1152</v>
      </c>
      <c r="C791" t="s">
        <v>24</v>
      </c>
      <c r="D791" t="s">
        <v>34</v>
      </c>
      <c r="E791">
        <v>7</v>
      </c>
      <c r="F791" s="2">
        <v>113.3</v>
      </c>
      <c r="G791" s="1">
        <v>45492</v>
      </c>
      <c r="H791" s="24">
        <v>45526</v>
      </c>
      <c r="I791" t="s">
        <v>20</v>
      </c>
      <c r="J791" s="2">
        <v>793.1</v>
      </c>
      <c r="K791" t="s">
        <v>136</v>
      </c>
      <c r="L791">
        <v>17</v>
      </c>
      <c r="M791" t="s">
        <v>30</v>
      </c>
      <c r="N791" t="s">
        <v>67</v>
      </c>
      <c r="O791">
        <f t="shared" si="12"/>
        <v>2024</v>
      </c>
      <c r="P791" s="20">
        <v>45492</v>
      </c>
    </row>
    <row r="792" spans="1:16" x14ac:dyDescent="0.3">
      <c r="A792" t="s">
        <v>928</v>
      </c>
      <c r="B792" t="s">
        <v>1154</v>
      </c>
      <c r="C792" t="s">
        <v>10</v>
      </c>
      <c r="D792" t="s">
        <v>16</v>
      </c>
      <c r="E792">
        <v>10</v>
      </c>
      <c r="F792" s="2">
        <v>177.37</v>
      </c>
      <c r="G792" s="1">
        <v>45838</v>
      </c>
      <c r="H792" s="24">
        <v>45865</v>
      </c>
      <c r="I792" t="s">
        <v>12</v>
      </c>
      <c r="J792" s="2">
        <v>1773.7</v>
      </c>
      <c r="K792" t="s">
        <v>1143</v>
      </c>
      <c r="L792">
        <v>1</v>
      </c>
      <c r="M792" t="s">
        <v>52</v>
      </c>
      <c r="N792" t="s">
        <v>130</v>
      </c>
      <c r="O792">
        <f t="shared" si="12"/>
        <v>2025</v>
      </c>
      <c r="P792" s="20">
        <v>45838</v>
      </c>
    </row>
    <row r="793" spans="1:16" x14ac:dyDescent="0.3">
      <c r="A793" t="s">
        <v>929</v>
      </c>
      <c r="B793" t="s">
        <v>1151</v>
      </c>
      <c r="C793" t="s">
        <v>10</v>
      </c>
      <c r="D793" t="s">
        <v>51</v>
      </c>
      <c r="E793">
        <v>3</v>
      </c>
      <c r="F793" s="2">
        <v>21.99</v>
      </c>
      <c r="G793" s="1">
        <v>45073</v>
      </c>
      <c r="H793" s="24">
        <v>45104</v>
      </c>
      <c r="I793" t="s">
        <v>12</v>
      </c>
      <c r="J793" s="2">
        <v>65.97</v>
      </c>
      <c r="K793" t="s">
        <v>1144</v>
      </c>
      <c r="L793">
        <v>8</v>
      </c>
      <c r="M793" t="s">
        <v>22</v>
      </c>
      <c r="N793" t="s">
        <v>117</v>
      </c>
      <c r="O793">
        <f t="shared" si="12"/>
        <v>2023</v>
      </c>
      <c r="P793" s="20">
        <v>45073</v>
      </c>
    </row>
    <row r="794" spans="1:16" x14ac:dyDescent="0.3">
      <c r="A794" t="s">
        <v>930</v>
      </c>
      <c r="B794" t="s">
        <v>1159</v>
      </c>
      <c r="C794" t="s">
        <v>24</v>
      </c>
      <c r="D794" t="s">
        <v>25</v>
      </c>
      <c r="E794">
        <v>6</v>
      </c>
      <c r="F794" s="2">
        <v>0.76</v>
      </c>
      <c r="G794" s="1">
        <v>45448</v>
      </c>
      <c r="H794" s="24">
        <v>45476</v>
      </c>
      <c r="I794" t="s">
        <v>12</v>
      </c>
      <c r="J794" s="2">
        <v>4.5600000000000005</v>
      </c>
      <c r="K794" t="s">
        <v>1144</v>
      </c>
      <c r="L794">
        <v>13</v>
      </c>
      <c r="M794" t="s">
        <v>13</v>
      </c>
      <c r="N794" t="s">
        <v>33</v>
      </c>
      <c r="O794">
        <f t="shared" si="12"/>
        <v>2024</v>
      </c>
      <c r="P794" s="20">
        <v>45448</v>
      </c>
    </row>
    <row r="795" spans="1:16" x14ac:dyDescent="0.3">
      <c r="A795" t="s">
        <v>931</v>
      </c>
      <c r="B795" t="s">
        <v>1149</v>
      </c>
      <c r="C795" t="s">
        <v>19</v>
      </c>
      <c r="D795" t="s">
        <v>65</v>
      </c>
      <c r="E795">
        <v>9</v>
      </c>
      <c r="F795" s="2">
        <v>35.93</v>
      </c>
      <c r="G795" s="1">
        <v>45536</v>
      </c>
      <c r="H795" s="24">
        <v>45574</v>
      </c>
      <c r="I795" t="s">
        <v>12</v>
      </c>
      <c r="J795" s="2">
        <v>323.37</v>
      </c>
      <c r="K795" t="s">
        <v>136</v>
      </c>
      <c r="L795">
        <v>2</v>
      </c>
      <c r="M795" t="s">
        <v>13</v>
      </c>
      <c r="N795" t="s">
        <v>72</v>
      </c>
      <c r="O795">
        <f t="shared" si="12"/>
        <v>2024</v>
      </c>
      <c r="P795" s="20">
        <v>45536</v>
      </c>
    </row>
    <row r="796" spans="1:16" x14ac:dyDescent="0.3">
      <c r="A796" t="s">
        <v>932</v>
      </c>
      <c r="B796" t="s">
        <v>1158</v>
      </c>
      <c r="C796" t="s">
        <v>15</v>
      </c>
      <c r="D796" t="s">
        <v>34</v>
      </c>
      <c r="E796">
        <v>9</v>
      </c>
      <c r="F796" s="2">
        <v>113.3</v>
      </c>
      <c r="G796" s="1">
        <v>45529</v>
      </c>
      <c r="H796" s="24">
        <v>45561</v>
      </c>
      <c r="I796" t="s">
        <v>20</v>
      </c>
      <c r="J796" s="2">
        <v>1019.6999999999999</v>
      </c>
      <c r="K796" t="s">
        <v>136</v>
      </c>
      <c r="L796">
        <v>3</v>
      </c>
      <c r="M796" t="s">
        <v>35</v>
      </c>
      <c r="N796" t="s">
        <v>72</v>
      </c>
      <c r="O796">
        <f t="shared" si="12"/>
        <v>2024</v>
      </c>
      <c r="P796" s="20">
        <v>45529</v>
      </c>
    </row>
    <row r="797" spans="1:16" x14ac:dyDescent="0.3">
      <c r="A797" t="s">
        <v>933</v>
      </c>
      <c r="B797" t="s">
        <v>1159</v>
      </c>
      <c r="C797" t="s">
        <v>24</v>
      </c>
      <c r="D797" t="s">
        <v>27</v>
      </c>
      <c r="E797">
        <v>7</v>
      </c>
      <c r="F797" s="2">
        <v>292.01</v>
      </c>
      <c r="G797" s="1">
        <v>45784</v>
      </c>
      <c r="H797" s="24">
        <v>45816</v>
      </c>
      <c r="I797" t="s">
        <v>12</v>
      </c>
      <c r="J797" s="2">
        <v>2044.07</v>
      </c>
      <c r="K797" t="s">
        <v>1143</v>
      </c>
      <c r="L797">
        <v>16</v>
      </c>
      <c r="M797" t="s">
        <v>13</v>
      </c>
      <c r="N797" t="s">
        <v>113</v>
      </c>
      <c r="O797">
        <f t="shared" si="12"/>
        <v>2025</v>
      </c>
      <c r="P797" s="20">
        <v>45784</v>
      </c>
    </row>
    <row r="798" spans="1:16" x14ac:dyDescent="0.3">
      <c r="A798" t="s">
        <v>934</v>
      </c>
      <c r="B798" t="s">
        <v>1154</v>
      </c>
      <c r="C798" t="s">
        <v>24</v>
      </c>
      <c r="D798" t="s">
        <v>27</v>
      </c>
      <c r="E798">
        <v>2</v>
      </c>
      <c r="F798" s="2">
        <v>292.01</v>
      </c>
      <c r="G798" s="1">
        <v>45673</v>
      </c>
      <c r="H798" s="24">
        <v>45688</v>
      </c>
      <c r="I798" t="s">
        <v>12</v>
      </c>
      <c r="J798" s="2">
        <v>584.02</v>
      </c>
      <c r="K798" t="s">
        <v>1143</v>
      </c>
      <c r="L798">
        <v>6</v>
      </c>
      <c r="M798" t="s">
        <v>52</v>
      </c>
      <c r="N798" t="s">
        <v>103</v>
      </c>
      <c r="O798">
        <f t="shared" si="12"/>
        <v>2025</v>
      </c>
      <c r="P798" s="20">
        <v>45673</v>
      </c>
    </row>
    <row r="799" spans="1:16" x14ac:dyDescent="0.3">
      <c r="A799" t="s">
        <v>935</v>
      </c>
      <c r="B799" t="s">
        <v>1149</v>
      </c>
      <c r="C799" t="s">
        <v>15</v>
      </c>
      <c r="D799" t="s">
        <v>11</v>
      </c>
      <c r="E799">
        <v>5</v>
      </c>
      <c r="F799" s="2">
        <v>226.86</v>
      </c>
      <c r="G799" s="1">
        <v>45079</v>
      </c>
      <c r="H799" s="24">
        <v>45116</v>
      </c>
      <c r="I799" t="s">
        <v>12</v>
      </c>
      <c r="J799" s="2">
        <v>1134.3000000000002</v>
      </c>
      <c r="K799" t="s">
        <v>136</v>
      </c>
      <c r="L799">
        <v>16</v>
      </c>
      <c r="M799" t="s">
        <v>40</v>
      </c>
      <c r="N799" t="s">
        <v>129</v>
      </c>
      <c r="O799">
        <f t="shared" si="12"/>
        <v>2023</v>
      </c>
      <c r="P799" s="20">
        <v>45079</v>
      </c>
    </row>
    <row r="800" spans="1:16" x14ac:dyDescent="0.3">
      <c r="A800" t="s">
        <v>936</v>
      </c>
      <c r="B800" t="s">
        <v>1155</v>
      </c>
      <c r="C800" t="s">
        <v>10</v>
      </c>
      <c r="D800" t="s">
        <v>65</v>
      </c>
      <c r="E800">
        <v>6</v>
      </c>
      <c r="F800" s="2">
        <v>35.93</v>
      </c>
      <c r="G800" s="1">
        <v>45788</v>
      </c>
      <c r="H800" s="24">
        <v>45823</v>
      </c>
      <c r="I800" t="s">
        <v>12</v>
      </c>
      <c r="J800" s="2">
        <v>215.57999999999998</v>
      </c>
      <c r="K800" t="s">
        <v>136</v>
      </c>
      <c r="L800">
        <v>15</v>
      </c>
      <c r="M800" t="s">
        <v>40</v>
      </c>
      <c r="N800" t="s">
        <v>129</v>
      </c>
      <c r="O800">
        <f t="shared" si="12"/>
        <v>2025</v>
      </c>
      <c r="P800" s="20">
        <v>45788</v>
      </c>
    </row>
    <row r="801" spans="1:16" x14ac:dyDescent="0.3">
      <c r="A801" t="s">
        <v>937</v>
      </c>
      <c r="B801" t="s">
        <v>1152</v>
      </c>
      <c r="C801" t="s">
        <v>24</v>
      </c>
      <c r="D801" t="s">
        <v>11</v>
      </c>
      <c r="E801">
        <v>10</v>
      </c>
      <c r="F801" s="2">
        <v>226.86</v>
      </c>
      <c r="G801" s="1">
        <v>45942</v>
      </c>
      <c r="H801" s="24">
        <v>45984</v>
      </c>
      <c r="I801" t="s">
        <v>20</v>
      </c>
      <c r="J801" s="2">
        <v>2268.6000000000004</v>
      </c>
      <c r="K801" t="s">
        <v>136</v>
      </c>
      <c r="L801">
        <v>0</v>
      </c>
      <c r="M801" t="s">
        <v>35</v>
      </c>
      <c r="N801" t="s">
        <v>36</v>
      </c>
      <c r="O801">
        <f t="shared" si="12"/>
        <v>2025</v>
      </c>
      <c r="P801" s="20">
        <v>45942</v>
      </c>
    </row>
    <row r="802" spans="1:16" x14ac:dyDescent="0.3">
      <c r="A802" t="s">
        <v>938</v>
      </c>
      <c r="B802" t="s">
        <v>1158</v>
      </c>
      <c r="C802" t="s">
        <v>15</v>
      </c>
      <c r="D802" t="s">
        <v>32</v>
      </c>
      <c r="E802">
        <v>8</v>
      </c>
      <c r="F802" s="2">
        <v>35.380000000000003</v>
      </c>
      <c r="G802" s="1">
        <v>45810</v>
      </c>
      <c r="H802" s="24">
        <v>45851</v>
      </c>
      <c r="I802" t="s">
        <v>12</v>
      </c>
      <c r="J802" s="2">
        <v>283.04000000000002</v>
      </c>
      <c r="K802" t="s">
        <v>136</v>
      </c>
      <c r="L802">
        <v>7</v>
      </c>
      <c r="M802" t="s">
        <v>40</v>
      </c>
      <c r="N802" t="s">
        <v>108</v>
      </c>
      <c r="O802">
        <f t="shared" si="12"/>
        <v>2025</v>
      </c>
      <c r="P802" s="20">
        <v>45810</v>
      </c>
    </row>
    <row r="803" spans="1:16" x14ac:dyDescent="0.3">
      <c r="A803" t="s">
        <v>939</v>
      </c>
      <c r="B803" t="s">
        <v>1158</v>
      </c>
      <c r="C803" t="s">
        <v>15</v>
      </c>
      <c r="D803" t="s">
        <v>16</v>
      </c>
      <c r="E803">
        <v>8</v>
      </c>
      <c r="F803" s="2">
        <v>177.37</v>
      </c>
      <c r="G803" s="1">
        <v>45125</v>
      </c>
      <c r="H803" s="24">
        <v>45157</v>
      </c>
      <c r="I803" t="s">
        <v>12</v>
      </c>
      <c r="J803" s="2">
        <v>1418.96</v>
      </c>
      <c r="K803" t="s">
        <v>1143</v>
      </c>
      <c r="L803">
        <v>9</v>
      </c>
      <c r="M803" t="s">
        <v>48</v>
      </c>
      <c r="N803" t="s">
        <v>68</v>
      </c>
      <c r="O803">
        <f t="shared" si="12"/>
        <v>2023</v>
      </c>
      <c r="P803" s="20">
        <v>45125</v>
      </c>
    </row>
    <row r="804" spans="1:16" x14ac:dyDescent="0.3">
      <c r="A804" t="s">
        <v>940</v>
      </c>
      <c r="B804" t="s">
        <v>1157</v>
      </c>
      <c r="C804" t="s">
        <v>10</v>
      </c>
      <c r="D804" t="s">
        <v>25</v>
      </c>
      <c r="E804">
        <v>5</v>
      </c>
      <c r="F804" s="2">
        <v>0.76</v>
      </c>
      <c r="G804" s="1">
        <v>45772</v>
      </c>
      <c r="H804" s="24">
        <v>45808</v>
      </c>
      <c r="I804" t="s">
        <v>20</v>
      </c>
      <c r="J804" s="2">
        <v>3.8</v>
      </c>
      <c r="K804" t="s">
        <v>1144</v>
      </c>
      <c r="L804">
        <v>4</v>
      </c>
      <c r="M804" t="s">
        <v>35</v>
      </c>
      <c r="N804" t="s">
        <v>116</v>
      </c>
      <c r="O804">
        <f t="shared" si="12"/>
        <v>2025</v>
      </c>
      <c r="P804" s="20">
        <v>45772</v>
      </c>
    </row>
    <row r="805" spans="1:16" x14ac:dyDescent="0.3">
      <c r="A805" t="s">
        <v>941</v>
      </c>
      <c r="B805" t="s">
        <v>1149</v>
      </c>
      <c r="C805" t="s">
        <v>19</v>
      </c>
      <c r="D805" t="s">
        <v>25</v>
      </c>
      <c r="E805">
        <v>9</v>
      </c>
      <c r="F805" s="2">
        <v>0.76</v>
      </c>
      <c r="G805" s="1">
        <v>45150</v>
      </c>
      <c r="H805" s="24">
        <v>45194</v>
      </c>
      <c r="I805" t="s">
        <v>20</v>
      </c>
      <c r="J805" s="2">
        <v>6.84</v>
      </c>
      <c r="K805" t="s">
        <v>1144</v>
      </c>
      <c r="L805">
        <v>4</v>
      </c>
      <c r="M805" t="s">
        <v>52</v>
      </c>
      <c r="N805" t="s">
        <v>56</v>
      </c>
      <c r="O805">
        <f t="shared" si="12"/>
        <v>2023</v>
      </c>
      <c r="P805" s="20">
        <v>45150</v>
      </c>
    </row>
    <row r="806" spans="1:16" x14ac:dyDescent="0.3">
      <c r="A806" t="s">
        <v>942</v>
      </c>
      <c r="B806" t="s">
        <v>1151</v>
      </c>
      <c r="C806" t="s">
        <v>10</v>
      </c>
      <c r="D806" t="s">
        <v>16</v>
      </c>
      <c r="E806">
        <v>7</v>
      </c>
      <c r="F806" s="2">
        <v>177.37</v>
      </c>
      <c r="G806" s="1">
        <v>45577</v>
      </c>
      <c r="H806" s="24">
        <v>45609</v>
      </c>
      <c r="I806" t="s">
        <v>20</v>
      </c>
      <c r="J806" s="2">
        <v>1241.5900000000001</v>
      </c>
      <c r="K806" t="s">
        <v>1143</v>
      </c>
      <c r="L806">
        <v>19</v>
      </c>
      <c r="M806" t="s">
        <v>52</v>
      </c>
      <c r="N806" t="s">
        <v>76</v>
      </c>
      <c r="O806">
        <f t="shared" si="12"/>
        <v>2024</v>
      </c>
      <c r="P806" s="20">
        <v>45577</v>
      </c>
    </row>
    <row r="807" spans="1:16" x14ac:dyDescent="0.3">
      <c r="A807" t="s">
        <v>943</v>
      </c>
      <c r="B807" t="s">
        <v>1151</v>
      </c>
      <c r="C807" t="s">
        <v>10</v>
      </c>
      <c r="D807" t="s">
        <v>27</v>
      </c>
      <c r="E807">
        <v>7</v>
      </c>
      <c r="F807" s="2">
        <v>292.01</v>
      </c>
      <c r="G807" s="1">
        <v>45742</v>
      </c>
      <c r="H807" s="24">
        <v>45784</v>
      </c>
      <c r="I807" t="s">
        <v>20</v>
      </c>
      <c r="J807" s="2">
        <v>2044.07</v>
      </c>
      <c r="K807" t="s">
        <v>1143</v>
      </c>
      <c r="L807">
        <v>8</v>
      </c>
      <c r="M807" t="s">
        <v>52</v>
      </c>
      <c r="N807" t="s">
        <v>76</v>
      </c>
      <c r="O807">
        <f t="shared" si="12"/>
        <v>2025</v>
      </c>
      <c r="P807" s="20">
        <v>45742</v>
      </c>
    </row>
    <row r="808" spans="1:16" x14ac:dyDescent="0.3">
      <c r="A808" t="s">
        <v>944</v>
      </c>
      <c r="B808" t="s">
        <v>1158</v>
      </c>
      <c r="C808" t="s">
        <v>15</v>
      </c>
      <c r="D808" t="s">
        <v>27</v>
      </c>
      <c r="E808">
        <v>9</v>
      </c>
      <c r="F808" s="2">
        <v>292.01</v>
      </c>
      <c r="G808" s="1">
        <v>45150</v>
      </c>
      <c r="H808" s="24">
        <v>45183</v>
      </c>
      <c r="I808" t="s">
        <v>20</v>
      </c>
      <c r="J808" s="2">
        <v>2628.09</v>
      </c>
      <c r="K808" t="s">
        <v>1143</v>
      </c>
      <c r="L808">
        <v>5</v>
      </c>
      <c r="M808" t="s">
        <v>17</v>
      </c>
      <c r="N808" t="s">
        <v>115</v>
      </c>
      <c r="O808">
        <f t="shared" si="12"/>
        <v>2023</v>
      </c>
      <c r="P808" s="20">
        <v>45150</v>
      </c>
    </row>
    <row r="809" spans="1:16" x14ac:dyDescent="0.3">
      <c r="A809" t="s">
        <v>945</v>
      </c>
      <c r="B809" t="s">
        <v>1149</v>
      </c>
      <c r="C809" t="s">
        <v>15</v>
      </c>
      <c r="D809" t="s">
        <v>51</v>
      </c>
      <c r="E809">
        <v>1</v>
      </c>
      <c r="F809" s="2">
        <v>21.99</v>
      </c>
      <c r="G809" s="1">
        <v>45415</v>
      </c>
      <c r="H809" s="24">
        <v>45438</v>
      </c>
      <c r="I809" t="s">
        <v>20</v>
      </c>
      <c r="J809" s="2">
        <v>21.99</v>
      </c>
      <c r="K809" t="s">
        <v>1144</v>
      </c>
      <c r="L809">
        <v>15</v>
      </c>
      <c r="M809" t="s">
        <v>30</v>
      </c>
      <c r="N809" t="s">
        <v>31</v>
      </c>
      <c r="O809">
        <f t="shared" si="12"/>
        <v>2024</v>
      </c>
      <c r="P809" s="20">
        <v>45415</v>
      </c>
    </row>
    <row r="810" spans="1:16" x14ac:dyDescent="0.3">
      <c r="A810" t="s">
        <v>946</v>
      </c>
      <c r="B810" t="s">
        <v>1149</v>
      </c>
      <c r="C810" t="s">
        <v>15</v>
      </c>
      <c r="D810" t="s">
        <v>34</v>
      </c>
      <c r="E810">
        <v>4</v>
      </c>
      <c r="F810" s="2">
        <v>113.3</v>
      </c>
      <c r="G810" s="1">
        <v>45301</v>
      </c>
      <c r="H810" s="24">
        <v>45320</v>
      </c>
      <c r="I810" t="s">
        <v>20</v>
      </c>
      <c r="J810" s="2">
        <v>453.2</v>
      </c>
      <c r="K810" t="s">
        <v>136</v>
      </c>
      <c r="L810">
        <v>18</v>
      </c>
      <c r="M810" t="s">
        <v>22</v>
      </c>
      <c r="N810" t="s">
        <v>93</v>
      </c>
      <c r="O810">
        <f t="shared" si="12"/>
        <v>2024</v>
      </c>
      <c r="P810" s="20">
        <v>45301</v>
      </c>
    </row>
    <row r="811" spans="1:16" x14ac:dyDescent="0.3">
      <c r="A811" t="s">
        <v>947</v>
      </c>
      <c r="B811" t="s">
        <v>1150</v>
      </c>
      <c r="C811" t="s">
        <v>24</v>
      </c>
      <c r="D811" t="s">
        <v>27</v>
      </c>
      <c r="E811">
        <v>7</v>
      </c>
      <c r="F811" s="2">
        <v>292.01</v>
      </c>
      <c r="G811" s="1">
        <v>45285</v>
      </c>
      <c r="H811" s="24">
        <v>45319</v>
      </c>
      <c r="I811" t="s">
        <v>20</v>
      </c>
      <c r="J811" s="2">
        <v>2044.07</v>
      </c>
      <c r="K811" t="s">
        <v>1143</v>
      </c>
      <c r="L811">
        <v>6</v>
      </c>
      <c r="M811" t="s">
        <v>28</v>
      </c>
      <c r="N811" t="s">
        <v>111</v>
      </c>
      <c r="O811">
        <f t="shared" si="12"/>
        <v>2023</v>
      </c>
      <c r="P811" s="20">
        <v>45285</v>
      </c>
    </row>
    <row r="812" spans="1:16" x14ac:dyDescent="0.3">
      <c r="A812" t="s">
        <v>948</v>
      </c>
      <c r="B812" t="s">
        <v>1150</v>
      </c>
      <c r="C812" t="s">
        <v>24</v>
      </c>
      <c r="D812" t="s">
        <v>25</v>
      </c>
      <c r="E812">
        <v>3</v>
      </c>
      <c r="F812" s="2">
        <v>0.76</v>
      </c>
      <c r="G812" s="1">
        <v>45385</v>
      </c>
      <c r="H812" s="24">
        <v>45411</v>
      </c>
      <c r="I812" t="s">
        <v>12</v>
      </c>
      <c r="J812" s="2">
        <v>2.2800000000000002</v>
      </c>
      <c r="K812" t="s">
        <v>1144</v>
      </c>
      <c r="L812">
        <v>0</v>
      </c>
      <c r="M812" t="s">
        <v>40</v>
      </c>
      <c r="N812" t="s">
        <v>61</v>
      </c>
      <c r="O812">
        <f t="shared" si="12"/>
        <v>2024</v>
      </c>
      <c r="P812" s="20">
        <v>45385</v>
      </c>
    </row>
    <row r="813" spans="1:16" x14ac:dyDescent="0.3">
      <c r="A813" t="s">
        <v>949</v>
      </c>
      <c r="B813" t="s">
        <v>1155</v>
      </c>
      <c r="C813" t="s">
        <v>10</v>
      </c>
      <c r="D813" t="s">
        <v>38</v>
      </c>
      <c r="E813">
        <v>2</v>
      </c>
      <c r="F813" s="2">
        <v>3.51</v>
      </c>
      <c r="G813" s="1">
        <v>45738</v>
      </c>
      <c r="H813" s="24">
        <v>45778</v>
      </c>
      <c r="I813" t="s">
        <v>12</v>
      </c>
      <c r="J813" s="2">
        <v>7.02</v>
      </c>
      <c r="K813" t="s">
        <v>1144</v>
      </c>
      <c r="L813">
        <v>11</v>
      </c>
      <c r="M813" t="s">
        <v>17</v>
      </c>
      <c r="N813" t="s">
        <v>42</v>
      </c>
      <c r="O813">
        <f t="shared" si="12"/>
        <v>2025</v>
      </c>
      <c r="P813" s="20">
        <v>45738</v>
      </c>
    </row>
    <row r="814" spans="1:16" x14ac:dyDescent="0.3">
      <c r="A814" t="s">
        <v>950</v>
      </c>
      <c r="B814" t="s">
        <v>1154</v>
      </c>
      <c r="C814" t="s">
        <v>24</v>
      </c>
      <c r="D814" t="s">
        <v>27</v>
      </c>
      <c r="E814">
        <v>5</v>
      </c>
      <c r="F814" s="2">
        <v>292.01</v>
      </c>
      <c r="G814" s="1">
        <v>45255</v>
      </c>
      <c r="H814" s="24">
        <v>45277</v>
      </c>
      <c r="I814" t="s">
        <v>12</v>
      </c>
      <c r="J814" s="2">
        <v>1460.05</v>
      </c>
      <c r="K814" t="s">
        <v>1143</v>
      </c>
      <c r="L814">
        <v>7</v>
      </c>
      <c r="M814" t="s">
        <v>52</v>
      </c>
      <c r="N814" t="s">
        <v>90</v>
      </c>
      <c r="O814">
        <f t="shared" si="12"/>
        <v>2023</v>
      </c>
      <c r="P814" s="20">
        <v>45255</v>
      </c>
    </row>
    <row r="815" spans="1:16" x14ac:dyDescent="0.3">
      <c r="A815" t="s">
        <v>951</v>
      </c>
      <c r="B815" t="s">
        <v>1157</v>
      </c>
      <c r="C815" t="s">
        <v>10</v>
      </c>
      <c r="D815" t="s">
        <v>27</v>
      </c>
      <c r="E815">
        <v>2</v>
      </c>
      <c r="F815" s="2">
        <v>292.01</v>
      </c>
      <c r="G815" s="1">
        <v>44975</v>
      </c>
      <c r="H815" s="24">
        <v>45011</v>
      </c>
      <c r="I815" t="s">
        <v>12</v>
      </c>
      <c r="J815" s="2">
        <v>584.02</v>
      </c>
      <c r="K815" t="s">
        <v>1143</v>
      </c>
      <c r="L815">
        <v>7</v>
      </c>
      <c r="M815" t="s">
        <v>48</v>
      </c>
      <c r="N815" t="s">
        <v>98</v>
      </c>
      <c r="O815">
        <f t="shared" si="12"/>
        <v>2023</v>
      </c>
      <c r="P815" s="20">
        <v>44975</v>
      </c>
    </row>
    <row r="816" spans="1:16" x14ac:dyDescent="0.3">
      <c r="A816" t="s">
        <v>952</v>
      </c>
      <c r="B816" t="s">
        <v>1157</v>
      </c>
      <c r="C816" t="s">
        <v>10</v>
      </c>
      <c r="D816" t="s">
        <v>27</v>
      </c>
      <c r="E816">
        <v>6</v>
      </c>
      <c r="F816" s="2">
        <v>292.01</v>
      </c>
      <c r="G816" s="1">
        <v>45325</v>
      </c>
      <c r="H816" s="24">
        <v>45358</v>
      </c>
      <c r="I816" t="s">
        <v>12</v>
      </c>
      <c r="J816" s="2">
        <v>1752.06</v>
      </c>
      <c r="K816" t="s">
        <v>1143</v>
      </c>
      <c r="L816">
        <v>7</v>
      </c>
      <c r="M816" t="s">
        <v>13</v>
      </c>
      <c r="N816" t="s">
        <v>84</v>
      </c>
      <c r="O816">
        <f t="shared" si="12"/>
        <v>2024</v>
      </c>
      <c r="P816" s="20">
        <v>45325</v>
      </c>
    </row>
    <row r="817" spans="1:16" x14ac:dyDescent="0.3">
      <c r="A817" t="s">
        <v>953</v>
      </c>
      <c r="B817" t="s">
        <v>1155</v>
      </c>
      <c r="C817" t="s">
        <v>10</v>
      </c>
      <c r="D817" t="s">
        <v>25</v>
      </c>
      <c r="E817">
        <v>2</v>
      </c>
      <c r="F817" s="2">
        <v>0.76</v>
      </c>
      <c r="G817" s="1">
        <v>45857</v>
      </c>
      <c r="H817" s="24">
        <v>45875</v>
      </c>
      <c r="I817" t="s">
        <v>12</v>
      </c>
      <c r="J817" s="2">
        <v>1.52</v>
      </c>
      <c r="K817" t="s">
        <v>1144</v>
      </c>
      <c r="L817">
        <v>8</v>
      </c>
      <c r="M817" t="s">
        <v>13</v>
      </c>
      <c r="N817" t="s">
        <v>113</v>
      </c>
      <c r="O817">
        <f t="shared" si="12"/>
        <v>2025</v>
      </c>
      <c r="P817" s="20">
        <v>45857</v>
      </c>
    </row>
    <row r="818" spans="1:16" x14ac:dyDescent="0.3">
      <c r="A818" t="s">
        <v>954</v>
      </c>
      <c r="B818" t="s">
        <v>1149</v>
      </c>
      <c r="C818" t="s">
        <v>15</v>
      </c>
      <c r="D818" t="s">
        <v>16</v>
      </c>
      <c r="E818">
        <v>9</v>
      </c>
      <c r="F818" s="2">
        <v>177.37</v>
      </c>
      <c r="G818" s="1">
        <v>45553</v>
      </c>
      <c r="H818" s="24">
        <v>45596</v>
      </c>
      <c r="I818" t="s">
        <v>20</v>
      </c>
      <c r="J818" s="2">
        <v>1596.33</v>
      </c>
      <c r="K818" t="s">
        <v>1143</v>
      </c>
      <c r="L818">
        <v>15</v>
      </c>
      <c r="M818" t="s">
        <v>13</v>
      </c>
      <c r="N818" t="s">
        <v>135</v>
      </c>
      <c r="O818">
        <f t="shared" si="12"/>
        <v>2024</v>
      </c>
      <c r="P818" s="20">
        <v>45553</v>
      </c>
    </row>
    <row r="819" spans="1:16" x14ac:dyDescent="0.3">
      <c r="A819" t="s">
        <v>955</v>
      </c>
      <c r="B819" t="s">
        <v>1151</v>
      </c>
      <c r="C819" t="s">
        <v>24</v>
      </c>
      <c r="D819" t="s">
        <v>25</v>
      </c>
      <c r="E819">
        <v>2</v>
      </c>
      <c r="F819" s="2">
        <v>0.76</v>
      </c>
      <c r="G819" s="1">
        <v>45403</v>
      </c>
      <c r="H819" s="24">
        <v>45440</v>
      </c>
      <c r="I819" t="s">
        <v>12</v>
      </c>
      <c r="J819" s="2">
        <v>1.52</v>
      </c>
      <c r="K819" t="s">
        <v>1144</v>
      </c>
      <c r="L819">
        <v>12</v>
      </c>
      <c r="M819" t="s">
        <v>13</v>
      </c>
      <c r="N819" t="s">
        <v>135</v>
      </c>
      <c r="O819">
        <f t="shared" si="12"/>
        <v>2024</v>
      </c>
      <c r="P819" s="20">
        <v>45403</v>
      </c>
    </row>
    <row r="820" spans="1:16" x14ac:dyDescent="0.3">
      <c r="A820" t="s">
        <v>956</v>
      </c>
      <c r="B820" t="s">
        <v>1150</v>
      </c>
      <c r="C820" t="s">
        <v>24</v>
      </c>
      <c r="D820" t="s">
        <v>27</v>
      </c>
      <c r="E820">
        <v>3</v>
      </c>
      <c r="F820" s="2">
        <v>292.01</v>
      </c>
      <c r="G820" s="1">
        <v>45746</v>
      </c>
      <c r="H820" s="24">
        <v>45788</v>
      </c>
      <c r="I820" t="s">
        <v>12</v>
      </c>
      <c r="J820" s="2">
        <v>876.03</v>
      </c>
      <c r="K820" t="s">
        <v>1143</v>
      </c>
      <c r="L820">
        <v>4</v>
      </c>
      <c r="M820" t="s">
        <v>28</v>
      </c>
      <c r="N820" t="s">
        <v>125</v>
      </c>
      <c r="O820">
        <f t="shared" si="12"/>
        <v>2025</v>
      </c>
      <c r="P820" s="20">
        <v>45746</v>
      </c>
    </row>
    <row r="821" spans="1:16" x14ac:dyDescent="0.3">
      <c r="A821" t="s">
        <v>957</v>
      </c>
      <c r="B821" t="s">
        <v>1156</v>
      </c>
      <c r="C821" t="s">
        <v>24</v>
      </c>
      <c r="D821" t="s">
        <v>32</v>
      </c>
      <c r="E821">
        <v>10</v>
      </c>
      <c r="F821" s="2">
        <v>35.380000000000003</v>
      </c>
      <c r="G821" s="1">
        <v>45610</v>
      </c>
      <c r="H821" s="24">
        <v>45652</v>
      </c>
      <c r="I821" t="s">
        <v>12</v>
      </c>
      <c r="J821" s="2">
        <v>353.8</v>
      </c>
      <c r="K821" t="s">
        <v>136</v>
      </c>
      <c r="L821">
        <v>14</v>
      </c>
      <c r="M821" t="s">
        <v>48</v>
      </c>
      <c r="N821" t="s">
        <v>125</v>
      </c>
      <c r="O821">
        <f t="shared" si="12"/>
        <v>2024</v>
      </c>
      <c r="P821" s="20">
        <v>45610</v>
      </c>
    </row>
    <row r="822" spans="1:16" x14ac:dyDescent="0.3">
      <c r="A822" t="s">
        <v>958</v>
      </c>
      <c r="B822" t="s">
        <v>1150</v>
      </c>
      <c r="C822" t="s">
        <v>24</v>
      </c>
      <c r="D822" t="s">
        <v>38</v>
      </c>
      <c r="E822">
        <v>5</v>
      </c>
      <c r="F822" s="2">
        <v>3.51</v>
      </c>
      <c r="G822" s="1">
        <v>45795</v>
      </c>
      <c r="H822" s="24">
        <v>45816</v>
      </c>
      <c r="I822" t="s">
        <v>20</v>
      </c>
      <c r="J822" s="2">
        <v>17.549999999999997</v>
      </c>
      <c r="K822" t="s">
        <v>1144</v>
      </c>
      <c r="L822">
        <v>7</v>
      </c>
      <c r="M822" t="s">
        <v>35</v>
      </c>
      <c r="N822" t="s">
        <v>83</v>
      </c>
      <c r="O822">
        <f t="shared" si="12"/>
        <v>2025</v>
      </c>
      <c r="P822" s="20">
        <v>45795</v>
      </c>
    </row>
    <row r="823" spans="1:16" x14ac:dyDescent="0.3">
      <c r="A823" t="s">
        <v>959</v>
      </c>
      <c r="B823" t="s">
        <v>1154</v>
      </c>
      <c r="C823" t="s">
        <v>24</v>
      </c>
      <c r="D823" t="s">
        <v>34</v>
      </c>
      <c r="E823">
        <v>1</v>
      </c>
      <c r="F823" s="2">
        <v>113.3</v>
      </c>
      <c r="G823" s="1">
        <v>45870</v>
      </c>
      <c r="H823" s="24">
        <v>45896</v>
      </c>
      <c r="I823" t="s">
        <v>20</v>
      </c>
      <c r="J823" s="2">
        <v>113.3</v>
      </c>
      <c r="K823" t="s">
        <v>136</v>
      </c>
      <c r="L823">
        <v>0</v>
      </c>
      <c r="M823" t="s">
        <v>22</v>
      </c>
      <c r="N823" t="s">
        <v>123</v>
      </c>
      <c r="O823">
        <f t="shared" si="12"/>
        <v>2025</v>
      </c>
      <c r="P823" s="20">
        <v>45870</v>
      </c>
    </row>
    <row r="824" spans="1:16" x14ac:dyDescent="0.3">
      <c r="A824" t="s">
        <v>960</v>
      </c>
      <c r="B824" t="s">
        <v>1154</v>
      </c>
      <c r="C824" t="s">
        <v>24</v>
      </c>
      <c r="D824" t="s">
        <v>51</v>
      </c>
      <c r="E824">
        <v>8</v>
      </c>
      <c r="F824" s="2">
        <v>21.99</v>
      </c>
      <c r="G824" s="1">
        <v>45036</v>
      </c>
      <c r="H824" s="24">
        <v>45073</v>
      </c>
      <c r="I824" t="s">
        <v>20</v>
      </c>
      <c r="J824" s="2">
        <v>175.92</v>
      </c>
      <c r="K824" t="s">
        <v>136</v>
      </c>
      <c r="L824">
        <v>14</v>
      </c>
      <c r="M824" t="s">
        <v>48</v>
      </c>
      <c r="N824" t="s">
        <v>91</v>
      </c>
      <c r="O824">
        <f t="shared" si="12"/>
        <v>2023</v>
      </c>
      <c r="P824" s="20">
        <v>45036</v>
      </c>
    </row>
    <row r="825" spans="1:16" x14ac:dyDescent="0.3">
      <c r="A825" t="s">
        <v>961</v>
      </c>
      <c r="B825" t="s">
        <v>1153</v>
      </c>
      <c r="C825" t="s">
        <v>19</v>
      </c>
      <c r="D825" t="s">
        <v>27</v>
      </c>
      <c r="E825">
        <v>8</v>
      </c>
      <c r="F825" s="2">
        <v>292.01</v>
      </c>
      <c r="G825" s="1">
        <v>45655</v>
      </c>
      <c r="H825" s="24">
        <v>45689</v>
      </c>
      <c r="I825" t="s">
        <v>20</v>
      </c>
      <c r="J825" s="2">
        <v>2336.08</v>
      </c>
      <c r="K825" t="s">
        <v>1143</v>
      </c>
      <c r="L825">
        <v>8</v>
      </c>
      <c r="M825" t="s">
        <v>80</v>
      </c>
      <c r="N825" t="s">
        <v>89</v>
      </c>
      <c r="O825">
        <f t="shared" si="12"/>
        <v>2024</v>
      </c>
      <c r="P825" s="20">
        <v>45655</v>
      </c>
    </row>
    <row r="826" spans="1:16" x14ac:dyDescent="0.3">
      <c r="A826" t="s">
        <v>962</v>
      </c>
      <c r="B826" t="s">
        <v>1150</v>
      </c>
      <c r="C826" t="s">
        <v>24</v>
      </c>
      <c r="D826" t="s">
        <v>44</v>
      </c>
      <c r="E826">
        <v>5</v>
      </c>
      <c r="F826" s="2">
        <v>76.069999999999993</v>
      </c>
      <c r="G826" s="1">
        <v>45889</v>
      </c>
      <c r="H826" s="24">
        <v>45923</v>
      </c>
      <c r="I826" t="s">
        <v>12</v>
      </c>
      <c r="J826" s="2">
        <v>380.34999999999997</v>
      </c>
      <c r="K826" t="s">
        <v>136</v>
      </c>
      <c r="L826">
        <v>4</v>
      </c>
      <c r="M826" t="s">
        <v>30</v>
      </c>
      <c r="N826" t="s">
        <v>77</v>
      </c>
      <c r="O826">
        <f t="shared" si="12"/>
        <v>2025</v>
      </c>
      <c r="P826" s="20">
        <v>45889</v>
      </c>
    </row>
    <row r="827" spans="1:16" x14ac:dyDescent="0.3">
      <c r="A827" t="s">
        <v>963</v>
      </c>
      <c r="B827" t="s">
        <v>1153</v>
      </c>
      <c r="C827" t="s">
        <v>19</v>
      </c>
      <c r="D827" t="s">
        <v>27</v>
      </c>
      <c r="E827">
        <v>10</v>
      </c>
      <c r="F827" s="2">
        <v>292.01</v>
      </c>
      <c r="G827" s="1">
        <v>45670</v>
      </c>
      <c r="H827" s="24">
        <v>45711</v>
      </c>
      <c r="I827" t="s">
        <v>12</v>
      </c>
      <c r="J827" s="2">
        <v>2920.1</v>
      </c>
      <c r="K827" t="s">
        <v>1143</v>
      </c>
      <c r="L827">
        <v>11</v>
      </c>
      <c r="M827" t="s">
        <v>17</v>
      </c>
      <c r="N827" t="s">
        <v>131</v>
      </c>
      <c r="O827">
        <f t="shared" si="12"/>
        <v>2025</v>
      </c>
      <c r="P827" s="20">
        <v>45670</v>
      </c>
    </row>
    <row r="828" spans="1:16" x14ac:dyDescent="0.3">
      <c r="A828" t="s">
        <v>964</v>
      </c>
      <c r="B828" t="s">
        <v>1157</v>
      </c>
      <c r="C828" t="s">
        <v>10</v>
      </c>
      <c r="D828" t="s">
        <v>34</v>
      </c>
      <c r="E828">
        <v>3</v>
      </c>
      <c r="F828" s="2">
        <v>113.3</v>
      </c>
      <c r="G828" s="1">
        <v>45450</v>
      </c>
      <c r="H828" s="24">
        <v>45468</v>
      </c>
      <c r="I828" t="s">
        <v>12</v>
      </c>
      <c r="J828" s="2">
        <v>339.9</v>
      </c>
      <c r="K828" t="s">
        <v>136</v>
      </c>
      <c r="L828">
        <v>0</v>
      </c>
      <c r="M828" t="s">
        <v>13</v>
      </c>
      <c r="N828" t="s">
        <v>135</v>
      </c>
      <c r="O828">
        <f t="shared" si="12"/>
        <v>2024</v>
      </c>
      <c r="P828" s="20">
        <v>45450</v>
      </c>
    </row>
    <row r="829" spans="1:16" x14ac:dyDescent="0.3">
      <c r="A829" t="s">
        <v>965</v>
      </c>
      <c r="B829" t="s">
        <v>1155</v>
      </c>
      <c r="C829" t="s">
        <v>10</v>
      </c>
      <c r="D829" t="s">
        <v>27</v>
      </c>
      <c r="E829">
        <v>5</v>
      </c>
      <c r="F829" s="2">
        <v>292.01</v>
      </c>
      <c r="G829" s="1">
        <v>45033</v>
      </c>
      <c r="H829" s="24">
        <v>45078</v>
      </c>
      <c r="I829" t="s">
        <v>20</v>
      </c>
      <c r="J829" s="2">
        <v>1460.05</v>
      </c>
      <c r="K829" t="s">
        <v>1143</v>
      </c>
      <c r="L829">
        <v>1</v>
      </c>
      <c r="M829" t="s">
        <v>28</v>
      </c>
      <c r="N829" t="s">
        <v>46</v>
      </c>
      <c r="O829">
        <f t="shared" si="12"/>
        <v>2023</v>
      </c>
      <c r="P829" s="20">
        <v>45033</v>
      </c>
    </row>
    <row r="830" spans="1:16" x14ac:dyDescent="0.3">
      <c r="A830" t="s">
        <v>966</v>
      </c>
      <c r="B830" t="s">
        <v>1153</v>
      </c>
      <c r="C830" t="s">
        <v>19</v>
      </c>
      <c r="D830" t="s">
        <v>51</v>
      </c>
      <c r="E830">
        <v>3</v>
      </c>
      <c r="F830" s="2">
        <v>21.99</v>
      </c>
      <c r="G830" s="1">
        <v>45607</v>
      </c>
      <c r="H830" s="24">
        <v>45632</v>
      </c>
      <c r="I830" t="s">
        <v>20</v>
      </c>
      <c r="J830" s="2">
        <v>65.97</v>
      </c>
      <c r="K830" t="s">
        <v>1143</v>
      </c>
      <c r="L830">
        <v>1</v>
      </c>
      <c r="M830" t="s">
        <v>52</v>
      </c>
      <c r="N830" t="s">
        <v>104</v>
      </c>
      <c r="O830">
        <f t="shared" si="12"/>
        <v>2024</v>
      </c>
      <c r="P830" s="20">
        <v>45607</v>
      </c>
    </row>
    <row r="831" spans="1:16" x14ac:dyDescent="0.3">
      <c r="A831" t="s">
        <v>967</v>
      </c>
      <c r="B831" t="s">
        <v>1155</v>
      </c>
      <c r="C831" t="s">
        <v>10</v>
      </c>
      <c r="D831" t="s">
        <v>11</v>
      </c>
      <c r="E831">
        <v>5</v>
      </c>
      <c r="F831" s="2">
        <v>226.86</v>
      </c>
      <c r="G831" s="1">
        <v>45606</v>
      </c>
      <c r="H831" s="24">
        <v>45641</v>
      </c>
      <c r="I831" t="s">
        <v>20</v>
      </c>
      <c r="J831" s="2">
        <v>1134.3000000000002</v>
      </c>
      <c r="K831" t="s">
        <v>136</v>
      </c>
      <c r="L831">
        <v>3</v>
      </c>
      <c r="M831" t="s">
        <v>28</v>
      </c>
      <c r="N831" t="s">
        <v>99</v>
      </c>
      <c r="O831">
        <f t="shared" si="12"/>
        <v>2024</v>
      </c>
      <c r="P831" s="20">
        <v>45606</v>
      </c>
    </row>
    <row r="832" spans="1:16" x14ac:dyDescent="0.3">
      <c r="A832" t="s">
        <v>968</v>
      </c>
      <c r="B832" t="s">
        <v>1152</v>
      </c>
      <c r="C832" t="s">
        <v>24</v>
      </c>
      <c r="D832" t="s">
        <v>34</v>
      </c>
      <c r="E832">
        <v>4</v>
      </c>
      <c r="F832" s="2">
        <v>113.3</v>
      </c>
      <c r="G832" s="1">
        <v>45449</v>
      </c>
      <c r="H832" s="24">
        <v>45471</v>
      </c>
      <c r="I832" t="s">
        <v>20</v>
      </c>
      <c r="J832" s="2">
        <v>453.2</v>
      </c>
      <c r="K832" t="s">
        <v>136</v>
      </c>
      <c r="L832">
        <v>8</v>
      </c>
      <c r="M832" t="s">
        <v>28</v>
      </c>
      <c r="N832" t="s">
        <v>99</v>
      </c>
      <c r="O832">
        <f t="shared" si="12"/>
        <v>2024</v>
      </c>
      <c r="P832" s="20">
        <v>45449</v>
      </c>
    </row>
    <row r="833" spans="1:16" x14ac:dyDescent="0.3">
      <c r="A833" t="s">
        <v>969</v>
      </c>
      <c r="B833" t="s">
        <v>1152</v>
      </c>
      <c r="C833" t="s">
        <v>24</v>
      </c>
      <c r="D833" t="s">
        <v>32</v>
      </c>
      <c r="E833">
        <v>7</v>
      </c>
      <c r="F833" s="2">
        <v>35.380000000000003</v>
      </c>
      <c r="G833" s="1">
        <v>45367</v>
      </c>
      <c r="H833" s="24">
        <v>45400</v>
      </c>
      <c r="I833" t="s">
        <v>20</v>
      </c>
      <c r="J833" s="2">
        <v>247.66000000000003</v>
      </c>
      <c r="K833" t="s">
        <v>136</v>
      </c>
      <c r="L833">
        <v>7</v>
      </c>
      <c r="M833" t="s">
        <v>17</v>
      </c>
      <c r="N833" t="s">
        <v>79</v>
      </c>
      <c r="O833">
        <f t="shared" si="12"/>
        <v>2024</v>
      </c>
      <c r="P833" s="20">
        <v>45367</v>
      </c>
    </row>
    <row r="834" spans="1:16" x14ac:dyDescent="0.3">
      <c r="A834" t="s">
        <v>970</v>
      </c>
      <c r="B834" t="s">
        <v>1154</v>
      </c>
      <c r="C834" t="s">
        <v>24</v>
      </c>
      <c r="D834" t="s">
        <v>51</v>
      </c>
      <c r="E834">
        <v>9</v>
      </c>
      <c r="F834" s="2">
        <v>21.99</v>
      </c>
      <c r="G834" s="1">
        <v>45009</v>
      </c>
      <c r="H834" s="24">
        <v>45026</v>
      </c>
      <c r="I834" t="s">
        <v>20</v>
      </c>
      <c r="J834" s="2">
        <v>197.91</v>
      </c>
      <c r="K834" t="s">
        <v>1144</v>
      </c>
      <c r="L834">
        <v>6</v>
      </c>
      <c r="M834" t="s">
        <v>22</v>
      </c>
      <c r="N834" t="s">
        <v>134</v>
      </c>
      <c r="O834">
        <f t="shared" si="12"/>
        <v>2023</v>
      </c>
      <c r="P834" s="20">
        <v>45009</v>
      </c>
    </row>
    <row r="835" spans="1:16" x14ac:dyDescent="0.3">
      <c r="A835" t="s">
        <v>971</v>
      </c>
      <c r="B835" t="s">
        <v>1151</v>
      </c>
      <c r="C835" t="s">
        <v>24</v>
      </c>
      <c r="D835" t="s">
        <v>11</v>
      </c>
      <c r="E835">
        <v>5</v>
      </c>
      <c r="F835" s="2">
        <v>226.86</v>
      </c>
      <c r="G835" s="1">
        <v>44975</v>
      </c>
      <c r="H835" s="24">
        <v>45010</v>
      </c>
      <c r="I835" t="s">
        <v>20</v>
      </c>
      <c r="J835" s="2">
        <v>1134.3000000000002</v>
      </c>
      <c r="K835" t="s">
        <v>136</v>
      </c>
      <c r="L835">
        <v>6</v>
      </c>
      <c r="M835" t="s">
        <v>80</v>
      </c>
      <c r="N835" t="s">
        <v>106</v>
      </c>
      <c r="O835">
        <f t="shared" ref="O835:O898" si="13">YEAR(G835)</f>
        <v>2023</v>
      </c>
      <c r="P835" s="20">
        <v>44975</v>
      </c>
    </row>
    <row r="836" spans="1:16" x14ac:dyDescent="0.3">
      <c r="A836" t="s">
        <v>972</v>
      </c>
      <c r="B836" t="s">
        <v>1150</v>
      </c>
      <c r="C836" t="s">
        <v>24</v>
      </c>
      <c r="D836" t="s">
        <v>11</v>
      </c>
      <c r="E836">
        <v>9</v>
      </c>
      <c r="F836" s="2">
        <v>226.86</v>
      </c>
      <c r="G836" s="1">
        <v>45667</v>
      </c>
      <c r="H836" s="24">
        <v>45712</v>
      </c>
      <c r="I836" t="s">
        <v>12</v>
      </c>
      <c r="J836" s="2">
        <v>2041.7400000000002</v>
      </c>
      <c r="K836" t="s">
        <v>136</v>
      </c>
      <c r="L836">
        <v>12</v>
      </c>
      <c r="M836" t="s">
        <v>40</v>
      </c>
      <c r="N836" t="s">
        <v>41</v>
      </c>
      <c r="O836">
        <f t="shared" si="13"/>
        <v>2025</v>
      </c>
      <c r="P836" s="20">
        <v>45667</v>
      </c>
    </row>
    <row r="837" spans="1:16" x14ac:dyDescent="0.3">
      <c r="A837" t="s">
        <v>973</v>
      </c>
      <c r="B837" t="s">
        <v>1149</v>
      </c>
      <c r="C837" t="s">
        <v>19</v>
      </c>
      <c r="D837" t="s">
        <v>11</v>
      </c>
      <c r="E837">
        <v>2</v>
      </c>
      <c r="F837" s="2">
        <v>226.86</v>
      </c>
      <c r="G837" s="1">
        <v>45418</v>
      </c>
      <c r="H837" s="24">
        <v>45447</v>
      </c>
      <c r="I837" t="s">
        <v>12</v>
      </c>
      <c r="J837" s="2">
        <v>453.72</v>
      </c>
      <c r="K837" t="s">
        <v>136</v>
      </c>
      <c r="L837">
        <v>5</v>
      </c>
      <c r="M837" t="s">
        <v>13</v>
      </c>
      <c r="N837" t="s">
        <v>26</v>
      </c>
      <c r="O837">
        <f t="shared" si="13"/>
        <v>2024</v>
      </c>
      <c r="P837" s="20">
        <v>45418</v>
      </c>
    </row>
    <row r="838" spans="1:16" x14ac:dyDescent="0.3">
      <c r="A838" t="s">
        <v>974</v>
      </c>
      <c r="B838" t="s">
        <v>1159</v>
      </c>
      <c r="C838" t="s">
        <v>24</v>
      </c>
      <c r="D838" t="s">
        <v>16</v>
      </c>
      <c r="E838">
        <v>6</v>
      </c>
      <c r="F838" s="2">
        <v>177.37</v>
      </c>
      <c r="G838" s="1">
        <v>45254</v>
      </c>
      <c r="H838" s="24">
        <v>45289</v>
      </c>
      <c r="I838" t="s">
        <v>20</v>
      </c>
      <c r="J838" s="2">
        <v>1064.22</v>
      </c>
      <c r="K838" t="s">
        <v>1143</v>
      </c>
      <c r="L838">
        <v>2</v>
      </c>
      <c r="M838" t="s">
        <v>28</v>
      </c>
      <c r="N838" t="s">
        <v>99</v>
      </c>
      <c r="O838">
        <f t="shared" si="13"/>
        <v>2023</v>
      </c>
      <c r="P838" s="20">
        <v>45254</v>
      </c>
    </row>
    <row r="839" spans="1:16" x14ac:dyDescent="0.3">
      <c r="A839" t="s">
        <v>975</v>
      </c>
      <c r="B839" t="s">
        <v>1154</v>
      </c>
      <c r="C839" t="s">
        <v>24</v>
      </c>
      <c r="D839" t="s">
        <v>65</v>
      </c>
      <c r="E839">
        <v>4</v>
      </c>
      <c r="F839" s="2">
        <v>35.93</v>
      </c>
      <c r="G839" s="1">
        <v>45617</v>
      </c>
      <c r="H839" s="24">
        <v>45656</v>
      </c>
      <c r="I839" t="s">
        <v>12</v>
      </c>
      <c r="J839" s="2">
        <v>143.72</v>
      </c>
      <c r="K839" t="s">
        <v>136</v>
      </c>
      <c r="L839">
        <v>5</v>
      </c>
      <c r="M839" t="s">
        <v>52</v>
      </c>
      <c r="N839" t="s">
        <v>56</v>
      </c>
      <c r="O839">
        <f t="shared" si="13"/>
        <v>2024</v>
      </c>
      <c r="P839" s="20">
        <v>45617</v>
      </c>
    </row>
    <row r="840" spans="1:16" x14ac:dyDescent="0.3">
      <c r="A840" t="s">
        <v>976</v>
      </c>
      <c r="B840" t="s">
        <v>1154</v>
      </c>
      <c r="C840" t="s">
        <v>24</v>
      </c>
      <c r="D840" t="s">
        <v>38</v>
      </c>
      <c r="E840">
        <v>7</v>
      </c>
      <c r="F840" s="2">
        <v>3.51</v>
      </c>
      <c r="G840" s="1">
        <v>45262</v>
      </c>
      <c r="H840" s="24">
        <v>45286</v>
      </c>
      <c r="I840" t="s">
        <v>20</v>
      </c>
      <c r="J840" s="2">
        <v>24.57</v>
      </c>
      <c r="K840" t="s">
        <v>1144</v>
      </c>
      <c r="L840">
        <v>3</v>
      </c>
      <c r="M840" t="s">
        <v>52</v>
      </c>
      <c r="N840" t="s">
        <v>64</v>
      </c>
      <c r="O840">
        <f t="shared" si="13"/>
        <v>2023</v>
      </c>
      <c r="P840" s="20">
        <v>45262</v>
      </c>
    </row>
    <row r="841" spans="1:16" x14ac:dyDescent="0.3">
      <c r="A841" t="s">
        <v>977</v>
      </c>
      <c r="B841" t="s">
        <v>1159</v>
      </c>
      <c r="C841" t="s">
        <v>24</v>
      </c>
      <c r="D841" t="s">
        <v>27</v>
      </c>
      <c r="E841">
        <v>8</v>
      </c>
      <c r="F841" s="2">
        <v>292.01</v>
      </c>
      <c r="G841" s="1">
        <v>45141</v>
      </c>
      <c r="H841" s="24">
        <v>45163</v>
      </c>
      <c r="I841" t="s">
        <v>12</v>
      </c>
      <c r="J841" s="2">
        <v>2336.08</v>
      </c>
      <c r="K841" t="s">
        <v>1143</v>
      </c>
      <c r="L841">
        <v>19</v>
      </c>
      <c r="M841" t="s">
        <v>48</v>
      </c>
      <c r="N841" t="s">
        <v>54</v>
      </c>
      <c r="O841">
        <f t="shared" si="13"/>
        <v>2023</v>
      </c>
      <c r="P841" s="20">
        <v>45141</v>
      </c>
    </row>
    <row r="842" spans="1:16" x14ac:dyDescent="0.3">
      <c r="A842" t="s">
        <v>978</v>
      </c>
      <c r="B842" t="s">
        <v>1156</v>
      </c>
      <c r="C842" t="s">
        <v>24</v>
      </c>
      <c r="D842" t="s">
        <v>65</v>
      </c>
      <c r="E842">
        <v>10</v>
      </c>
      <c r="F842" s="2">
        <v>35.93</v>
      </c>
      <c r="G842" s="1">
        <v>45690</v>
      </c>
      <c r="H842" s="24">
        <v>45721</v>
      </c>
      <c r="I842" t="s">
        <v>20</v>
      </c>
      <c r="J842" s="2">
        <v>359.3</v>
      </c>
      <c r="K842" t="s">
        <v>1143</v>
      </c>
      <c r="L842">
        <v>4</v>
      </c>
      <c r="M842" t="s">
        <v>28</v>
      </c>
      <c r="N842" t="s">
        <v>111</v>
      </c>
      <c r="O842">
        <f t="shared" si="13"/>
        <v>2025</v>
      </c>
      <c r="P842" s="20">
        <v>45690</v>
      </c>
    </row>
    <row r="843" spans="1:16" x14ac:dyDescent="0.3">
      <c r="A843" t="s">
        <v>979</v>
      </c>
      <c r="B843" t="s">
        <v>1152</v>
      </c>
      <c r="C843" t="s">
        <v>24</v>
      </c>
      <c r="D843" t="s">
        <v>11</v>
      </c>
      <c r="E843">
        <v>5</v>
      </c>
      <c r="F843" s="2">
        <v>226.86</v>
      </c>
      <c r="G843" s="1">
        <v>45275</v>
      </c>
      <c r="H843" s="24">
        <v>45302</v>
      </c>
      <c r="I843" t="s">
        <v>12</v>
      </c>
      <c r="J843" s="2">
        <v>1134.3000000000002</v>
      </c>
      <c r="K843" t="s">
        <v>136</v>
      </c>
      <c r="L843">
        <v>13</v>
      </c>
      <c r="M843" t="s">
        <v>52</v>
      </c>
      <c r="N843" t="s">
        <v>76</v>
      </c>
      <c r="O843">
        <f t="shared" si="13"/>
        <v>2023</v>
      </c>
      <c r="P843" s="20">
        <v>45275</v>
      </c>
    </row>
    <row r="844" spans="1:16" x14ac:dyDescent="0.3">
      <c r="A844" t="s">
        <v>980</v>
      </c>
      <c r="B844" t="s">
        <v>1151</v>
      </c>
      <c r="C844" t="s">
        <v>10</v>
      </c>
      <c r="D844" t="s">
        <v>16</v>
      </c>
      <c r="E844">
        <v>3</v>
      </c>
      <c r="F844" s="2">
        <v>177.37</v>
      </c>
      <c r="G844" s="1">
        <v>45510</v>
      </c>
      <c r="H844" s="24">
        <v>45538</v>
      </c>
      <c r="I844" t="s">
        <v>12</v>
      </c>
      <c r="J844" s="2">
        <v>532.11</v>
      </c>
      <c r="K844" t="s">
        <v>1143</v>
      </c>
      <c r="L844">
        <v>14</v>
      </c>
      <c r="M844" t="s">
        <v>13</v>
      </c>
      <c r="N844" t="s">
        <v>84</v>
      </c>
      <c r="O844">
        <f t="shared" si="13"/>
        <v>2024</v>
      </c>
      <c r="P844" s="20">
        <v>45510</v>
      </c>
    </row>
    <row r="845" spans="1:16" x14ac:dyDescent="0.3">
      <c r="A845" t="s">
        <v>981</v>
      </c>
      <c r="B845" t="s">
        <v>1151</v>
      </c>
      <c r="C845" t="s">
        <v>24</v>
      </c>
      <c r="D845" t="s">
        <v>51</v>
      </c>
      <c r="E845">
        <v>5</v>
      </c>
      <c r="F845" s="2">
        <v>21.99</v>
      </c>
      <c r="G845" s="1">
        <v>45144</v>
      </c>
      <c r="H845" s="24">
        <v>45166</v>
      </c>
      <c r="I845" t="s">
        <v>20</v>
      </c>
      <c r="J845" s="2">
        <v>109.94999999999999</v>
      </c>
      <c r="K845" t="s">
        <v>1144</v>
      </c>
      <c r="L845">
        <v>5</v>
      </c>
      <c r="M845" t="s">
        <v>17</v>
      </c>
      <c r="N845" t="s">
        <v>86</v>
      </c>
      <c r="O845">
        <f t="shared" si="13"/>
        <v>2023</v>
      </c>
      <c r="P845" s="20">
        <v>45144</v>
      </c>
    </row>
    <row r="846" spans="1:16" x14ac:dyDescent="0.3">
      <c r="A846" t="s">
        <v>982</v>
      </c>
      <c r="B846" t="s">
        <v>1155</v>
      </c>
      <c r="C846" t="s">
        <v>10</v>
      </c>
      <c r="D846" t="s">
        <v>51</v>
      </c>
      <c r="E846">
        <v>9</v>
      </c>
      <c r="F846" s="2">
        <v>21.99</v>
      </c>
      <c r="G846" s="1">
        <v>45802</v>
      </c>
      <c r="H846" s="24">
        <v>45845</v>
      </c>
      <c r="I846" t="s">
        <v>12</v>
      </c>
      <c r="J846" s="2">
        <v>197.91</v>
      </c>
      <c r="K846" t="s">
        <v>1144</v>
      </c>
      <c r="L846">
        <v>8</v>
      </c>
      <c r="M846" t="s">
        <v>28</v>
      </c>
      <c r="N846" t="s">
        <v>46</v>
      </c>
      <c r="O846">
        <f t="shared" si="13"/>
        <v>2025</v>
      </c>
      <c r="P846" s="20">
        <v>45802</v>
      </c>
    </row>
    <row r="847" spans="1:16" x14ac:dyDescent="0.3">
      <c r="A847" t="s">
        <v>983</v>
      </c>
      <c r="B847" t="s">
        <v>1151</v>
      </c>
      <c r="C847" t="s">
        <v>10</v>
      </c>
      <c r="D847" t="s">
        <v>25</v>
      </c>
      <c r="E847">
        <v>7</v>
      </c>
      <c r="F847" s="2">
        <v>0.76</v>
      </c>
      <c r="G847" s="1">
        <v>45842</v>
      </c>
      <c r="H847" s="24">
        <v>45883</v>
      </c>
      <c r="I847" t="s">
        <v>12</v>
      </c>
      <c r="J847" s="2">
        <v>5.32</v>
      </c>
      <c r="K847" t="s">
        <v>1144</v>
      </c>
      <c r="L847">
        <v>13</v>
      </c>
      <c r="M847" t="s">
        <v>52</v>
      </c>
      <c r="N847" t="s">
        <v>130</v>
      </c>
      <c r="O847">
        <f t="shared" si="13"/>
        <v>2025</v>
      </c>
      <c r="P847" s="20">
        <v>45842</v>
      </c>
    </row>
    <row r="848" spans="1:16" x14ac:dyDescent="0.3">
      <c r="A848" t="s">
        <v>984</v>
      </c>
      <c r="B848" t="s">
        <v>1159</v>
      </c>
      <c r="C848" t="s">
        <v>24</v>
      </c>
      <c r="D848" t="s">
        <v>38</v>
      </c>
      <c r="E848">
        <v>9</v>
      </c>
      <c r="F848" s="2">
        <v>3.51</v>
      </c>
      <c r="G848" s="1">
        <v>45477</v>
      </c>
      <c r="H848" s="24">
        <v>45514</v>
      </c>
      <c r="I848" t="s">
        <v>12</v>
      </c>
      <c r="J848" s="2">
        <v>31.589999999999996</v>
      </c>
      <c r="K848" t="s">
        <v>1144</v>
      </c>
      <c r="L848">
        <v>6</v>
      </c>
      <c r="M848" t="s">
        <v>48</v>
      </c>
      <c r="N848" t="s">
        <v>49</v>
      </c>
      <c r="O848">
        <f t="shared" si="13"/>
        <v>2024</v>
      </c>
      <c r="P848" s="20">
        <v>45477</v>
      </c>
    </row>
    <row r="849" spans="1:16" x14ac:dyDescent="0.3">
      <c r="A849" t="s">
        <v>985</v>
      </c>
      <c r="B849" t="s">
        <v>1149</v>
      </c>
      <c r="C849" t="s">
        <v>19</v>
      </c>
      <c r="D849" t="s">
        <v>25</v>
      </c>
      <c r="E849">
        <v>2</v>
      </c>
      <c r="F849" s="2">
        <v>0.76</v>
      </c>
      <c r="G849" s="1">
        <v>45281</v>
      </c>
      <c r="H849" s="24">
        <v>45318</v>
      </c>
      <c r="I849" t="s">
        <v>12</v>
      </c>
      <c r="J849" s="2">
        <v>1.52</v>
      </c>
      <c r="K849" t="s">
        <v>1144</v>
      </c>
      <c r="L849">
        <v>18</v>
      </c>
      <c r="M849" t="s">
        <v>80</v>
      </c>
      <c r="N849" t="s">
        <v>89</v>
      </c>
      <c r="O849">
        <f t="shared" si="13"/>
        <v>2023</v>
      </c>
      <c r="P849" s="20">
        <v>45281</v>
      </c>
    </row>
    <row r="850" spans="1:16" x14ac:dyDescent="0.3">
      <c r="A850" t="s">
        <v>986</v>
      </c>
      <c r="B850" t="s">
        <v>1153</v>
      </c>
      <c r="C850" t="s">
        <v>19</v>
      </c>
      <c r="D850" t="s">
        <v>25</v>
      </c>
      <c r="E850">
        <v>1</v>
      </c>
      <c r="F850" s="2">
        <v>0.76</v>
      </c>
      <c r="G850" s="1">
        <v>45443</v>
      </c>
      <c r="H850" s="24">
        <v>45474</v>
      </c>
      <c r="I850" t="s">
        <v>12</v>
      </c>
      <c r="J850" s="2">
        <v>0.76</v>
      </c>
      <c r="K850" t="s">
        <v>1144</v>
      </c>
      <c r="L850">
        <v>10</v>
      </c>
      <c r="M850" t="s">
        <v>30</v>
      </c>
      <c r="N850" t="s">
        <v>77</v>
      </c>
      <c r="O850">
        <f t="shared" si="13"/>
        <v>2024</v>
      </c>
      <c r="P850" s="20">
        <v>45443</v>
      </c>
    </row>
    <row r="851" spans="1:16" x14ac:dyDescent="0.3">
      <c r="A851" t="s">
        <v>987</v>
      </c>
      <c r="B851" t="s">
        <v>1155</v>
      </c>
      <c r="C851" t="s">
        <v>10</v>
      </c>
      <c r="D851" t="s">
        <v>51</v>
      </c>
      <c r="E851">
        <v>7</v>
      </c>
      <c r="F851" s="2">
        <v>21.99</v>
      </c>
      <c r="G851" s="1">
        <v>45565</v>
      </c>
      <c r="H851" s="24">
        <v>45585</v>
      </c>
      <c r="I851" t="s">
        <v>20</v>
      </c>
      <c r="J851" s="2">
        <v>153.92999999999998</v>
      </c>
      <c r="K851" t="s">
        <v>1144</v>
      </c>
      <c r="L851">
        <v>0</v>
      </c>
      <c r="M851" t="s">
        <v>80</v>
      </c>
      <c r="N851" t="s">
        <v>81</v>
      </c>
      <c r="O851">
        <f t="shared" si="13"/>
        <v>2024</v>
      </c>
      <c r="P851" s="20">
        <v>45565</v>
      </c>
    </row>
    <row r="852" spans="1:16" x14ac:dyDescent="0.3">
      <c r="A852" t="s">
        <v>988</v>
      </c>
      <c r="B852" t="s">
        <v>1152</v>
      </c>
      <c r="C852" t="s">
        <v>24</v>
      </c>
      <c r="D852" t="s">
        <v>51</v>
      </c>
      <c r="E852">
        <v>9</v>
      </c>
      <c r="F852" s="2">
        <v>21.99</v>
      </c>
      <c r="G852" s="1">
        <v>45990</v>
      </c>
      <c r="H852" s="24">
        <v>46025</v>
      </c>
      <c r="I852" t="s">
        <v>20</v>
      </c>
      <c r="J852" s="2">
        <v>197.91</v>
      </c>
      <c r="K852" t="s">
        <v>1144</v>
      </c>
      <c r="L852">
        <v>14</v>
      </c>
      <c r="M852" t="s">
        <v>40</v>
      </c>
      <c r="N852" t="s">
        <v>70</v>
      </c>
      <c r="O852">
        <f t="shared" si="13"/>
        <v>2025</v>
      </c>
      <c r="P852" s="20">
        <v>45990</v>
      </c>
    </row>
    <row r="853" spans="1:16" x14ac:dyDescent="0.3">
      <c r="A853" t="s">
        <v>989</v>
      </c>
      <c r="B853" t="s">
        <v>1156</v>
      </c>
      <c r="C853" t="s">
        <v>24</v>
      </c>
      <c r="D853" t="s">
        <v>32</v>
      </c>
      <c r="E853">
        <v>4</v>
      </c>
      <c r="F853" s="2">
        <v>35.380000000000003</v>
      </c>
      <c r="G853" s="1">
        <v>45077</v>
      </c>
      <c r="H853" s="24">
        <v>45105</v>
      </c>
      <c r="I853" t="s">
        <v>20</v>
      </c>
      <c r="J853" s="2">
        <v>141.52000000000001</v>
      </c>
      <c r="K853" t="s">
        <v>1144</v>
      </c>
      <c r="L853">
        <v>1</v>
      </c>
      <c r="M853" t="s">
        <v>52</v>
      </c>
      <c r="N853" t="s">
        <v>76</v>
      </c>
      <c r="O853">
        <f t="shared" si="13"/>
        <v>2023</v>
      </c>
      <c r="P853" s="20">
        <v>45077</v>
      </c>
    </row>
    <row r="854" spans="1:16" x14ac:dyDescent="0.3">
      <c r="A854" t="s">
        <v>990</v>
      </c>
      <c r="B854" t="s">
        <v>1158</v>
      </c>
      <c r="C854" t="s">
        <v>15</v>
      </c>
      <c r="D854" t="s">
        <v>16</v>
      </c>
      <c r="E854">
        <v>9</v>
      </c>
      <c r="F854" s="2">
        <v>177.37</v>
      </c>
      <c r="G854" s="1">
        <v>45696</v>
      </c>
      <c r="H854" s="24">
        <v>45721</v>
      </c>
      <c r="I854" t="s">
        <v>12</v>
      </c>
      <c r="J854" s="2">
        <v>1596.33</v>
      </c>
      <c r="K854" t="s">
        <v>1143</v>
      </c>
      <c r="L854">
        <v>10</v>
      </c>
      <c r="M854" t="s">
        <v>80</v>
      </c>
      <c r="N854" t="s">
        <v>81</v>
      </c>
      <c r="O854">
        <f t="shared" si="13"/>
        <v>2025</v>
      </c>
      <c r="P854" s="20">
        <v>45696</v>
      </c>
    </row>
    <row r="855" spans="1:16" x14ac:dyDescent="0.3">
      <c r="A855" t="s">
        <v>991</v>
      </c>
      <c r="B855" t="s">
        <v>1155</v>
      </c>
      <c r="C855" t="s">
        <v>10</v>
      </c>
      <c r="D855" t="s">
        <v>27</v>
      </c>
      <c r="E855">
        <v>2</v>
      </c>
      <c r="F855" s="2">
        <v>292.01</v>
      </c>
      <c r="G855" s="1">
        <v>45022</v>
      </c>
      <c r="H855" s="24">
        <v>45060</v>
      </c>
      <c r="I855" t="s">
        <v>12</v>
      </c>
      <c r="J855" s="2">
        <v>584.02</v>
      </c>
      <c r="K855" t="s">
        <v>1143</v>
      </c>
      <c r="L855">
        <v>15</v>
      </c>
      <c r="M855" t="s">
        <v>35</v>
      </c>
      <c r="N855" t="s">
        <v>36</v>
      </c>
      <c r="O855">
        <f t="shared" si="13"/>
        <v>2023</v>
      </c>
      <c r="P855" s="20">
        <v>45022</v>
      </c>
    </row>
    <row r="856" spans="1:16" x14ac:dyDescent="0.3">
      <c r="A856" t="s">
        <v>992</v>
      </c>
      <c r="B856" t="s">
        <v>1156</v>
      </c>
      <c r="C856" t="s">
        <v>24</v>
      </c>
      <c r="D856" t="s">
        <v>34</v>
      </c>
      <c r="E856">
        <v>10</v>
      </c>
      <c r="F856" s="2">
        <v>113.3</v>
      </c>
      <c r="G856" s="1">
        <v>45529</v>
      </c>
      <c r="H856" s="24">
        <v>45547</v>
      </c>
      <c r="I856" t="s">
        <v>20</v>
      </c>
      <c r="J856" s="2">
        <v>1133</v>
      </c>
      <c r="K856" t="s">
        <v>136</v>
      </c>
      <c r="L856">
        <v>14</v>
      </c>
      <c r="M856" t="s">
        <v>40</v>
      </c>
      <c r="N856" t="s">
        <v>124</v>
      </c>
      <c r="O856">
        <f t="shared" si="13"/>
        <v>2024</v>
      </c>
      <c r="P856" s="20">
        <v>45529</v>
      </c>
    </row>
    <row r="857" spans="1:16" x14ac:dyDescent="0.3">
      <c r="A857" t="s">
        <v>993</v>
      </c>
      <c r="B857" t="s">
        <v>1153</v>
      </c>
      <c r="C857" t="s">
        <v>19</v>
      </c>
      <c r="D857" t="s">
        <v>27</v>
      </c>
      <c r="E857">
        <v>5</v>
      </c>
      <c r="F857" s="2">
        <v>292.01</v>
      </c>
      <c r="G857" s="1">
        <v>45912</v>
      </c>
      <c r="H857" s="24">
        <v>45935</v>
      </c>
      <c r="I857" t="s">
        <v>12</v>
      </c>
      <c r="J857" s="2">
        <v>1460.05</v>
      </c>
      <c r="K857" t="s">
        <v>1143</v>
      </c>
      <c r="L857">
        <v>3</v>
      </c>
      <c r="M857" t="s">
        <v>40</v>
      </c>
      <c r="N857" t="s">
        <v>108</v>
      </c>
      <c r="O857">
        <f t="shared" si="13"/>
        <v>2025</v>
      </c>
      <c r="P857" s="20">
        <v>45912</v>
      </c>
    </row>
    <row r="858" spans="1:16" x14ac:dyDescent="0.3">
      <c r="A858" t="s">
        <v>994</v>
      </c>
      <c r="B858" t="s">
        <v>1155</v>
      </c>
      <c r="C858" t="s">
        <v>10</v>
      </c>
      <c r="D858" t="s">
        <v>27</v>
      </c>
      <c r="E858">
        <v>10</v>
      </c>
      <c r="F858" s="2">
        <v>292.01</v>
      </c>
      <c r="G858" s="1">
        <v>45387</v>
      </c>
      <c r="H858" s="24">
        <v>45427</v>
      </c>
      <c r="I858" t="s">
        <v>12</v>
      </c>
      <c r="J858" s="2">
        <v>2920.1</v>
      </c>
      <c r="K858" t="s">
        <v>1143</v>
      </c>
      <c r="L858">
        <v>5</v>
      </c>
      <c r="M858" t="s">
        <v>52</v>
      </c>
      <c r="N858" t="s">
        <v>64</v>
      </c>
      <c r="O858">
        <f t="shared" si="13"/>
        <v>2024</v>
      </c>
      <c r="P858" s="20">
        <v>45387</v>
      </c>
    </row>
    <row r="859" spans="1:16" x14ac:dyDescent="0.3">
      <c r="A859" t="s">
        <v>995</v>
      </c>
      <c r="B859" t="s">
        <v>1153</v>
      </c>
      <c r="C859" t="s">
        <v>19</v>
      </c>
      <c r="D859" t="s">
        <v>44</v>
      </c>
      <c r="E859">
        <v>3</v>
      </c>
      <c r="F859" s="2">
        <v>76.069999999999993</v>
      </c>
      <c r="G859" s="1">
        <v>45326</v>
      </c>
      <c r="H859" s="24">
        <v>45353</v>
      </c>
      <c r="I859" t="s">
        <v>12</v>
      </c>
      <c r="J859" s="2">
        <v>228.20999999999998</v>
      </c>
      <c r="K859" t="s">
        <v>1143</v>
      </c>
      <c r="L859">
        <v>10</v>
      </c>
      <c r="M859" t="s">
        <v>35</v>
      </c>
      <c r="N859" t="s">
        <v>116</v>
      </c>
      <c r="O859">
        <f t="shared" si="13"/>
        <v>2024</v>
      </c>
      <c r="P859" s="20">
        <v>45326</v>
      </c>
    </row>
    <row r="860" spans="1:16" x14ac:dyDescent="0.3">
      <c r="A860" t="s">
        <v>996</v>
      </c>
      <c r="B860" t="s">
        <v>1149</v>
      </c>
      <c r="C860" t="s">
        <v>15</v>
      </c>
      <c r="D860" t="s">
        <v>51</v>
      </c>
      <c r="E860">
        <v>3</v>
      </c>
      <c r="F860" s="2">
        <v>21.99</v>
      </c>
      <c r="G860" s="1">
        <v>45581</v>
      </c>
      <c r="H860" s="24">
        <v>45621</v>
      </c>
      <c r="I860" t="s">
        <v>20</v>
      </c>
      <c r="J860" s="2">
        <v>65.97</v>
      </c>
      <c r="K860" t="s">
        <v>1144</v>
      </c>
      <c r="L860">
        <v>1</v>
      </c>
      <c r="M860" t="s">
        <v>13</v>
      </c>
      <c r="N860" t="s">
        <v>85</v>
      </c>
      <c r="O860">
        <f t="shared" si="13"/>
        <v>2024</v>
      </c>
      <c r="P860" s="20">
        <v>45581</v>
      </c>
    </row>
    <row r="861" spans="1:16" x14ac:dyDescent="0.3">
      <c r="A861" t="s">
        <v>997</v>
      </c>
      <c r="B861" t="s">
        <v>1152</v>
      </c>
      <c r="C861" t="s">
        <v>24</v>
      </c>
      <c r="D861" t="s">
        <v>38</v>
      </c>
      <c r="E861">
        <v>7</v>
      </c>
      <c r="F861" s="2">
        <v>3.51</v>
      </c>
      <c r="G861" s="1">
        <v>45854</v>
      </c>
      <c r="H861" s="24">
        <v>45872</v>
      </c>
      <c r="I861" t="s">
        <v>12</v>
      </c>
      <c r="J861" s="2">
        <v>24.57</v>
      </c>
      <c r="K861" t="s">
        <v>1144</v>
      </c>
      <c r="L861">
        <v>17</v>
      </c>
      <c r="M861" t="s">
        <v>28</v>
      </c>
      <c r="N861" t="s">
        <v>107</v>
      </c>
      <c r="O861">
        <f t="shared" si="13"/>
        <v>2025</v>
      </c>
      <c r="P861" s="20">
        <v>45854</v>
      </c>
    </row>
    <row r="862" spans="1:16" x14ac:dyDescent="0.3">
      <c r="A862" t="s">
        <v>998</v>
      </c>
      <c r="B862" t="s">
        <v>1150</v>
      </c>
      <c r="C862" t="s">
        <v>24</v>
      </c>
      <c r="D862" t="s">
        <v>11</v>
      </c>
      <c r="E862">
        <v>3</v>
      </c>
      <c r="F862" s="2">
        <v>226.86</v>
      </c>
      <c r="G862" s="1">
        <v>45067</v>
      </c>
      <c r="H862" s="24">
        <v>45098</v>
      </c>
      <c r="I862" t="s">
        <v>12</v>
      </c>
      <c r="J862" s="2">
        <v>680.58</v>
      </c>
      <c r="K862" t="s">
        <v>136</v>
      </c>
      <c r="L862">
        <v>5</v>
      </c>
      <c r="M862" t="s">
        <v>40</v>
      </c>
      <c r="N862" t="s">
        <v>124</v>
      </c>
      <c r="O862">
        <f t="shared" si="13"/>
        <v>2023</v>
      </c>
      <c r="P862" s="20">
        <v>45067</v>
      </c>
    </row>
    <row r="863" spans="1:16" x14ac:dyDescent="0.3">
      <c r="A863" t="s">
        <v>999</v>
      </c>
      <c r="B863" t="s">
        <v>1158</v>
      </c>
      <c r="C863" t="s">
        <v>15</v>
      </c>
      <c r="D863" t="s">
        <v>32</v>
      </c>
      <c r="E863">
        <v>7</v>
      </c>
      <c r="F863" s="2">
        <v>35.380000000000003</v>
      </c>
      <c r="G863" s="1">
        <v>45900</v>
      </c>
      <c r="H863" s="24">
        <v>45932</v>
      </c>
      <c r="I863" t="s">
        <v>20</v>
      </c>
      <c r="J863" s="2">
        <v>247.66000000000003</v>
      </c>
      <c r="K863" t="s">
        <v>136</v>
      </c>
      <c r="L863">
        <v>5</v>
      </c>
      <c r="M863" t="s">
        <v>52</v>
      </c>
      <c r="N863" t="s">
        <v>103</v>
      </c>
      <c r="O863">
        <f t="shared" si="13"/>
        <v>2025</v>
      </c>
      <c r="P863" s="20">
        <v>45900</v>
      </c>
    </row>
    <row r="864" spans="1:16" x14ac:dyDescent="0.3">
      <c r="A864" t="s">
        <v>1000</v>
      </c>
      <c r="B864" t="s">
        <v>1151</v>
      </c>
      <c r="C864" t="s">
        <v>10</v>
      </c>
      <c r="D864" t="s">
        <v>34</v>
      </c>
      <c r="E864">
        <v>2</v>
      </c>
      <c r="F864" s="2">
        <v>113.3</v>
      </c>
      <c r="G864" s="1">
        <v>45508</v>
      </c>
      <c r="H864" s="24">
        <v>45549</v>
      </c>
      <c r="I864" t="s">
        <v>12</v>
      </c>
      <c r="J864" s="2">
        <v>226.6</v>
      </c>
      <c r="K864" t="s">
        <v>136</v>
      </c>
      <c r="L864">
        <v>4</v>
      </c>
      <c r="M864" t="s">
        <v>28</v>
      </c>
      <c r="N864" t="s">
        <v>111</v>
      </c>
      <c r="O864">
        <f t="shared" si="13"/>
        <v>2024</v>
      </c>
      <c r="P864" s="20">
        <v>45508</v>
      </c>
    </row>
    <row r="865" spans="1:16" x14ac:dyDescent="0.3">
      <c r="A865" t="s">
        <v>1001</v>
      </c>
      <c r="B865" t="s">
        <v>1149</v>
      </c>
      <c r="C865" t="s">
        <v>19</v>
      </c>
      <c r="D865" t="s">
        <v>11</v>
      </c>
      <c r="E865">
        <v>4</v>
      </c>
      <c r="F865" s="2">
        <v>226.86</v>
      </c>
      <c r="G865" s="1">
        <v>45895</v>
      </c>
      <c r="H865" s="24">
        <v>45925</v>
      </c>
      <c r="I865" t="s">
        <v>12</v>
      </c>
      <c r="J865" s="2">
        <v>907.44</v>
      </c>
      <c r="K865" t="s">
        <v>136</v>
      </c>
      <c r="L865">
        <v>15</v>
      </c>
      <c r="M865" t="s">
        <v>35</v>
      </c>
      <c r="N865" t="s">
        <v>83</v>
      </c>
      <c r="O865">
        <f t="shared" si="13"/>
        <v>2025</v>
      </c>
      <c r="P865" s="20">
        <v>45895</v>
      </c>
    </row>
    <row r="866" spans="1:16" x14ac:dyDescent="0.3">
      <c r="A866" t="s">
        <v>1002</v>
      </c>
      <c r="B866" t="s">
        <v>1150</v>
      </c>
      <c r="C866" t="s">
        <v>24</v>
      </c>
      <c r="D866" t="s">
        <v>51</v>
      </c>
      <c r="E866">
        <v>10</v>
      </c>
      <c r="F866" s="2">
        <v>21.99</v>
      </c>
      <c r="G866" s="1">
        <v>45165</v>
      </c>
      <c r="H866" s="24">
        <v>45208</v>
      </c>
      <c r="I866" t="s">
        <v>12</v>
      </c>
      <c r="J866" s="2">
        <v>219.89999999999998</v>
      </c>
      <c r="K866" t="s">
        <v>1144</v>
      </c>
      <c r="L866">
        <v>10</v>
      </c>
      <c r="M866" t="s">
        <v>22</v>
      </c>
      <c r="N866" t="s">
        <v>123</v>
      </c>
      <c r="O866">
        <f t="shared" si="13"/>
        <v>2023</v>
      </c>
      <c r="P866" s="20">
        <v>45165</v>
      </c>
    </row>
    <row r="867" spans="1:16" x14ac:dyDescent="0.3">
      <c r="A867" t="s">
        <v>1003</v>
      </c>
      <c r="B867" t="s">
        <v>1152</v>
      </c>
      <c r="C867" t="s">
        <v>24</v>
      </c>
      <c r="D867" t="s">
        <v>38</v>
      </c>
      <c r="E867">
        <v>3</v>
      </c>
      <c r="F867" s="2">
        <v>3.51</v>
      </c>
      <c r="G867" s="1">
        <v>45739</v>
      </c>
      <c r="H867" s="24">
        <v>45777</v>
      </c>
      <c r="I867" t="s">
        <v>20</v>
      </c>
      <c r="J867" s="2">
        <v>10.53</v>
      </c>
      <c r="K867" t="s">
        <v>1144</v>
      </c>
      <c r="L867">
        <v>14</v>
      </c>
      <c r="M867" t="s">
        <v>28</v>
      </c>
      <c r="N867" t="s">
        <v>107</v>
      </c>
      <c r="O867">
        <f t="shared" si="13"/>
        <v>2025</v>
      </c>
      <c r="P867" s="20">
        <v>45739</v>
      </c>
    </row>
    <row r="868" spans="1:16" x14ac:dyDescent="0.3">
      <c r="A868" t="s">
        <v>1004</v>
      </c>
      <c r="B868" t="s">
        <v>1150</v>
      </c>
      <c r="C868" t="s">
        <v>24</v>
      </c>
      <c r="D868" t="s">
        <v>32</v>
      </c>
      <c r="E868">
        <v>6</v>
      </c>
      <c r="F868" s="2">
        <v>35.380000000000003</v>
      </c>
      <c r="G868" s="1">
        <v>45337</v>
      </c>
      <c r="H868" s="24">
        <v>45380</v>
      </c>
      <c r="I868" t="s">
        <v>20</v>
      </c>
      <c r="J868" s="2">
        <v>212.28000000000003</v>
      </c>
      <c r="K868" t="s">
        <v>136</v>
      </c>
      <c r="L868">
        <v>4</v>
      </c>
      <c r="M868" t="s">
        <v>40</v>
      </c>
      <c r="N868" t="s">
        <v>107</v>
      </c>
      <c r="O868">
        <f t="shared" si="13"/>
        <v>2024</v>
      </c>
      <c r="P868" s="20">
        <v>45337</v>
      </c>
    </row>
    <row r="869" spans="1:16" x14ac:dyDescent="0.3">
      <c r="A869" t="s">
        <v>1005</v>
      </c>
      <c r="B869" t="s">
        <v>1154</v>
      </c>
      <c r="C869" t="s">
        <v>24</v>
      </c>
      <c r="D869" t="s">
        <v>16</v>
      </c>
      <c r="E869">
        <v>6</v>
      </c>
      <c r="F869" s="2">
        <v>177.37</v>
      </c>
      <c r="G869" s="1">
        <v>45033</v>
      </c>
      <c r="H869" s="24">
        <v>45057</v>
      </c>
      <c r="I869" t="s">
        <v>20</v>
      </c>
      <c r="J869" s="2">
        <v>1064.22</v>
      </c>
      <c r="K869" t="s">
        <v>1143</v>
      </c>
      <c r="L869">
        <v>8</v>
      </c>
      <c r="M869" t="s">
        <v>13</v>
      </c>
      <c r="N869" t="s">
        <v>113</v>
      </c>
      <c r="O869">
        <f t="shared" si="13"/>
        <v>2023</v>
      </c>
      <c r="P869" s="20">
        <v>45033</v>
      </c>
    </row>
    <row r="870" spans="1:16" x14ac:dyDescent="0.3">
      <c r="A870" t="s">
        <v>1006</v>
      </c>
      <c r="B870" t="s">
        <v>1157</v>
      </c>
      <c r="C870" t="s">
        <v>10</v>
      </c>
      <c r="D870" t="s">
        <v>27</v>
      </c>
      <c r="E870">
        <v>3</v>
      </c>
      <c r="F870" s="2">
        <v>292.01</v>
      </c>
      <c r="G870" s="1">
        <v>45072</v>
      </c>
      <c r="H870" s="24">
        <v>45117</v>
      </c>
      <c r="I870" t="s">
        <v>20</v>
      </c>
      <c r="J870" s="2">
        <v>876.03</v>
      </c>
      <c r="K870" t="s">
        <v>1143</v>
      </c>
      <c r="L870">
        <v>8</v>
      </c>
      <c r="M870" t="s">
        <v>22</v>
      </c>
      <c r="N870" t="s">
        <v>23</v>
      </c>
      <c r="O870">
        <f t="shared" si="13"/>
        <v>2023</v>
      </c>
      <c r="P870" s="20">
        <v>45072</v>
      </c>
    </row>
    <row r="871" spans="1:16" x14ac:dyDescent="0.3">
      <c r="A871" t="s">
        <v>1007</v>
      </c>
      <c r="B871" t="s">
        <v>1158</v>
      </c>
      <c r="C871" t="s">
        <v>15</v>
      </c>
      <c r="D871" t="s">
        <v>38</v>
      </c>
      <c r="E871">
        <v>7</v>
      </c>
      <c r="F871" s="2">
        <v>3.51</v>
      </c>
      <c r="G871" s="1">
        <v>45209</v>
      </c>
      <c r="H871" s="24">
        <v>45224</v>
      </c>
      <c r="I871" t="s">
        <v>20</v>
      </c>
      <c r="J871" s="2">
        <v>24.57</v>
      </c>
      <c r="K871" t="s">
        <v>1144</v>
      </c>
      <c r="L871">
        <v>9</v>
      </c>
      <c r="M871" t="s">
        <v>80</v>
      </c>
      <c r="N871" t="s">
        <v>106</v>
      </c>
      <c r="O871">
        <f t="shared" si="13"/>
        <v>2023</v>
      </c>
      <c r="P871" s="20">
        <v>45209</v>
      </c>
    </row>
    <row r="872" spans="1:16" x14ac:dyDescent="0.3">
      <c r="A872" t="s">
        <v>1008</v>
      </c>
      <c r="B872" t="s">
        <v>1151</v>
      </c>
      <c r="C872" t="s">
        <v>24</v>
      </c>
      <c r="D872" t="s">
        <v>65</v>
      </c>
      <c r="E872">
        <v>7</v>
      </c>
      <c r="F872" s="2">
        <v>35.93</v>
      </c>
      <c r="G872" s="1">
        <v>45824</v>
      </c>
      <c r="H872" s="24">
        <v>45842</v>
      </c>
      <c r="I872" t="s">
        <v>12</v>
      </c>
      <c r="J872" s="2">
        <v>251.51</v>
      </c>
      <c r="K872" t="s">
        <v>136</v>
      </c>
      <c r="L872">
        <v>18</v>
      </c>
      <c r="M872" t="s">
        <v>80</v>
      </c>
      <c r="N872" t="s">
        <v>118</v>
      </c>
      <c r="O872">
        <f t="shared" si="13"/>
        <v>2025</v>
      </c>
      <c r="P872" s="20">
        <v>45824</v>
      </c>
    </row>
    <row r="873" spans="1:16" x14ac:dyDescent="0.3">
      <c r="A873" t="s">
        <v>1009</v>
      </c>
      <c r="B873" t="s">
        <v>1150</v>
      </c>
      <c r="C873" t="s">
        <v>24</v>
      </c>
      <c r="D873" t="s">
        <v>11</v>
      </c>
      <c r="E873">
        <v>3</v>
      </c>
      <c r="F873" s="2">
        <v>226.86</v>
      </c>
      <c r="G873" s="1">
        <v>45089</v>
      </c>
      <c r="H873" s="24">
        <v>45132</v>
      </c>
      <c r="I873" t="s">
        <v>12</v>
      </c>
      <c r="J873" s="2">
        <v>680.58</v>
      </c>
      <c r="K873" t="s">
        <v>136</v>
      </c>
      <c r="L873">
        <v>13</v>
      </c>
      <c r="M873" t="s">
        <v>80</v>
      </c>
      <c r="N873" t="s">
        <v>105</v>
      </c>
      <c r="O873">
        <f t="shared" si="13"/>
        <v>2023</v>
      </c>
      <c r="P873" s="20">
        <v>45089</v>
      </c>
    </row>
    <row r="874" spans="1:16" x14ac:dyDescent="0.3">
      <c r="A874" t="s">
        <v>1010</v>
      </c>
      <c r="B874" t="s">
        <v>1151</v>
      </c>
      <c r="C874" t="s">
        <v>10</v>
      </c>
      <c r="D874" t="s">
        <v>65</v>
      </c>
      <c r="E874">
        <v>5</v>
      </c>
      <c r="F874" s="2">
        <v>35.93</v>
      </c>
      <c r="G874" s="1">
        <v>45306</v>
      </c>
      <c r="H874" s="24">
        <v>45341</v>
      </c>
      <c r="I874" t="s">
        <v>12</v>
      </c>
      <c r="J874" s="2">
        <v>179.65</v>
      </c>
      <c r="K874" t="s">
        <v>136</v>
      </c>
      <c r="L874">
        <v>8</v>
      </c>
      <c r="M874" t="s">
        <v>28</v>
      </c>
      <c r="N874" t="s">
        <v>107</v>
      </c>
      <c r="O874">
        <f t="shared" si="13"/>
        <v>2024</v>
      </c>
      <c r="P874" s="20">
        <v>45306</v>
      </c>
    </row>
    <row r="875" spans="1:16" x14ac:dyDescent="0.3">
      <c r="A875" t="s">
        <v>1011</v>
      </c>
      <c r="B875" t="s">
        <v>1151</v>
      </c>
      <c r="C875" t="s">
        <v>24</v>
      </c>
      <c r="D875" t="s">
        <v>11</v>
      </c>
      <c r="E875">
        <v>3</v>
      </c>
      <c r="F875" s="2">
        <v>226.86</v>
      </c>
      <c r="G875" s="1">
        <v>45618</v>
      </c>
      <c r="H875" s="24">
        <v>45663</v>
      </c>
      <c r="I875" t="s">
        <v>20</v>
      </c>
      <c r="J875" s="2">
        <v>680.58</v>
      </c>
      <c r="K875" t="s">
        <v>136</v>
      </c>
      <c r="L875">
        <v>2</v>
      </c>
      <c r="M875" t="s">
        <v>13</v>
      </c>
      <c r="N875" t="s">
        <v>26</v>
      </c>
      <c r="O875">
        <f t="shared" si="13"/>
        <v>2024</v>
      </c>
      <c r="P875" s="20">
        <v>45618</v>
      </c>
    </row>
    <row r="876" spans="1:16" x14ac:dyDescent="0.3">
      <c r="A876" t="s">
        <v>1012</v>
      </c>
      <c r="B876" t="s">
        <v>1152</v>
      </c>
      <c r="C876" t="s">
        <v>24</v>
      </c>
      <c r="D876" t="s">
        <v>38</v>
      </c>
      <c r="E876">
        <v>3</v>
      </c>
      <c r="F876" s="2">
        <v>3.51</v>
      </c>
      <c r="G876" s="1">
        <v>45757</v>
      </c>
      <c r="H876" s="24">
        <v>45789</v>
      </c>
      <c r="I876" t="s">
        <v>12</v>
      </c>
      <c r="J876" s="2">
        <v>10.53</v>
      </c>
      <c r="K876" t="s">
        <v>1144</v>
      </c>
      <c r="L876">
        <v>7</v>
      </c>
      <c r="M876" t="s">
        <v>40</v>
      </c>
      <c r="N876" t="s">
        <v>129</v>
      </c>
      <c r="O876">
        <f t="shared" si="13"/>
        <v>2025</v>
      </c>
      <c r="P876" s="20">
        <v>45757</v>
      </c>
    </row>
    <row r="877" spans="1:16" x14ac:dyDescent="0.3">
      <c r="A877" t="s">
        <v>1013</v>
      </c>
      <c r="B877" t="s">
        <v>1154</v>
      </c>
      <c r="C877" t="s">
        <v>24</v>
      </c>
      <c r="D877" t="s">
        <v>38</v>
      </c>
      <c r="E877">
        <v>3</v>
      </c>
      <c r="F877" s="2">
        <v>3.51</v>
      </c>
      <c r="G877" s="1">
        <v>45404</v>
      </c>
      <c r="H877" s="24">
        <v>45440</v>
      </c>
      <c r="I877" t="s">
        <v>20</v>
      </c>
      <c r="J877" s="2">
        <v>10.53</v>
      </c>
      <c r="K877" t="s">
        <v>1144</v>
      </c>
      <c r="L877">
        <v>2</v>
      </c>
      <c r="M877" t="s">
        <v>48</v>
      </c>
      <c r="N877" t="s">
        <v>54</v>
      </c>
      <c r="O877">
        <f t="shared" si="13"/>
        <v>2024</v>
      </c>
      <c r="P877" s="20">
        <v>45404</v>
      </c>
    </row>
    <row r="878" spans="1:16" x14ac:dyDescent="0.3">
      <c r="A878" t="s">
        <v>1014</v>
      </c>
      <c r="B878" t="s">
        <v>1152</v>
      </c>
      <c r="C878" t="s">
        <v>24</v>
      </c>
      <c r="D878" t="s">
        <v>65</v>
      </c>
      <c r="E878">
        <v>2</v>
      </c>
      <c r="F878" s="2">
        <v>35.93</v>
      </c>
      <c r="G878" s="1">
        <v>45067</v>
      </c>
      <c r="H878" s="24">
        <v>45112</v>
      </c>
      <c r="I878" t="s">
        <v>20</v>
      </c>
      <c r="J878" s="2">
        <v>71.86</v>
      </c>
      <c r="K878" t="s">
        <v>136</v>
      </c>
      <c r="L878">
        <v>14</v>
      </c>
      <c r="M878" t="s">
        <v>22</v>
      </c>
      <c r="N878" t="s">
        <v>101</v>
      </c>
      <c r="O878">
        <f t="shared" si="13"/>
        <v>2023</v>
      </c>
      <c r="P878" s="20">
        <v>45067</v>
      </c>
    </row>
    <row r="879" spans="1:16" x14ac:dyDescent="0.3">
      <c r="A879" t="s">
        <v>1015</v>
      </c>
      <c r="B879" t="s">
        <v>1149</v>
      </c>
      <c r="C879" t="s">
        <v>19</v>
      </c>
      <c r="D879" t="s">
        <v>27</v>
      </c>
      <c r="E879">
        <v>1</v>
      </c>
      <c r="F879" s="2">
        <v>292.01</v>
      </c>
      <c r="G879" s="1">
        <v>45389</v>
      </c>
      <c r="H879" s="24">
        <v>45419</v>
      </c>
      <c r="I879" t="s">
        <v>20</v>
      </c>
      <c r="J879" s="2">
        <v>292.01</v>
      </c>
      <c r="K879" t="s">
        <v>1143</v>
      </c>
      <c r="L879">
        <v>19</v>
      </c>
      <c r="M879" t="s">
        <v>52</v>
      </c>
      <c r="N879" t="s">
        <v>103</v>
      </c>
      <c r="O879">
        <f t="shared" si="13"/>
        <v>2024</v>
      </c>
      <c r="P879" s="20">
        <v>45389</v>
      </c>
    </row>
    <row r="880" spans="1:16" x14ac:dyDescent="0.3">
      <c r="A880" t="s">
        <v>1016</v>
      </c>
      <c r="B880" t="s">
        <v>1149</v>
      </c>
      <c r="C880" t="s">
        <v>15</v>
      </c>
      <c r="D880" t="s">
        <v>34</v>
      </c>
      <c r="E880">
        <v>1</v>
      </c>
      <c r="F880" s="2">
        <v>113.3</v>
      </c>
      <c r="G880" s="1">
        <v>45881</v>
      </c>
      <c r="H880" s="24">
        <v>45911</v>
      </c>
      <c r="I880" t="s">
        <v>12</v>
      </c>
      <c r="J880" s="2">
        <v>113.3</v>
      </c>
      <c r="K880" t="s">
        <v>136</v>
      </c>
      <c r="L880">
        <v>17</v>
      </c>
      <c r="M880" t="s">
        <v>80</v>
      </c>
      <c r="N880" t="s">
        <v>118</v>
      </c>
      <c r="O880">
        <f t="shared" si="13"/>
        <v>2025</v>
      </c>
      <c r="P880" s="20">
        <v>45881</v>
      </c>
    </row>
    <row r="881" spans="1:16" x14ac:dyDescent="0.3">
      <c r="A881" t="s">
        <v>1017</v>
      </c>
      <c r="B881" t="s">
        <v>1158</v>
      </c>
      <c r="C881" t="s">
        <v>15</v>
      </c>
      <c r="D881" t="s">
        <v>44</v>
      </c>
      <c r="E881">
        <v>3</v>
      </c>
      <c r="F881" s="2">
        <v>76.069999999999993</v>
      </c>
      <c r="G881" s="1">
        <v>45448</v>
      </c>
      <c r="H881" s="24">
        <v>45491</v>
      </c>
      <c r="I881" t="s">
        <v>20</v>
      </c>
      <c r="J881" s="2">
        <v>228.20999999999998</v>
      </c>
      <c r="K881" t="s">
        <v>136</v>
      </c>
      <c r="L881">
        <v>5</v>
      </c>
      <c r="M881" t="s">
        <v>52</v>
      </c>
      <c r="N881" t="s">
        <v>53</v>
      </c>
      <c r="O881">
        <f t="shared" si="13"/>
        <v>2024</v>
      </c>
      <c r="P881" s="20">
        <v>45448</v>
      </c>
    </row>
    <row r="882" spans="1:16" x14ac:dyDescent="0.3">
      <c r="A882" t="s">
        <v>1018</v>
      </c>
      <c r="B882" t="s">
        <v>1151</v>
      </c>
      <c r="C882" t="s">
        <v>10</v>
      </c>
      <c r="D882" t="s">
        <v>51</v>
      </c>
      <c r="E882">
        <v>1</v>
      </c>
      <c r="F882" s="2">
        <v>21.99</v>
      </c>
      <c r="G882" s="1">
        <v>45098</v>
      </c>
      <c r="H882" s="24">
        <v>45139</v>
      </c>
      <c r="I882" t="s">
        <v>20</v>
      </c>
      <c r="J882" s="2">
        <v>21.99</v>
      </c>
      <c r="K882" t="s">
        <v>1144</v>
      </c>
      <c r="L882">
        <v>18</v>
      </c>
      <c r="M882" t="s">
        <v>13</v>
      </c>
      <c r="N882" t="s">
        <v>113</v>
      </c>
      <c r="O882">
        <f t="shared" si="13"/>
        <v>2023</v>
      </c>
      <c r="P882" s="20">
        <v>45098</v>
      </c>
    </row>
    <row r="883" spans="1:16" x14ac:dyDescent="0.3">
      <c r="A883" t="s">
        <v>1019</v>
      </c>
      <c r="B883" t="s">
        <v>1152</v>
      </c>
      <c r="C883" t="s">
        <v>24</v>
      </c>
      <c r="D883" t="s">
        <v>16</v>
      </c>
      <c r="E883">
        <v>4</v>
      </c>
      <c r="F883" s="2">
        <v>177.37</v>
      </c>
      <c r="G883" s="1">
        <v>45547</v>
      </c>
      <c r="H883" s="24">
        <v>45564</v>
      </c>
      <c r="I883" t="s">
        <v>20</v>
      </c>
      <c r="J883" s="2">
        <v>709.48</v>
      </c>
      <c r="K883" t="s">
        <v>1143</v>
      </c>
      <c r="L883">
        <v>2</v>
      </c>
      <c r="M883" t="s">
        <v>40</v>
      </c>
      <c r="N883" t="s">
        <v>63</v>
      </c>
      <c r="O883">
        <f t="shared" si="13"/>
        <v>2024</v>
      </c>
      <c r="P883" s="20">
        <v>45547</v>
      </c>
    </row>
    <row r="884" spans="1:16" x14ac:dyDescent="0.3">
      <c r="A884" t="s">
        <v>1020</v>
      </c>
      <c r="B884" t="s">
        <v>1149</v>
      </c>
      <c r="C884" t="s">
        <v>15</v>
      </c>
      <c r="D884" t="s">
        <v>32</v>
      </c>
      <c r="E884">
        <v>1</v>
      </c>
      <c r="F884" s="2">
        <v>35.380000000000003</v>
      </c>
      <c r="G884" s="1">
        <v>45396</v>
      </c>
      <c r="H884" s="24">
        <v>45427</v>
      </c>
      <c r="I884" t="s">
        <v>12</v>
      </c>
      <c r="J884" s="2">
        <v>35.380000000000003</v>
      </c>
      <c r="K884" t="s">
        <v>136</v>
      </c>
      <c r="L884">
        <v>13</v>
      </c>
      <c r="M884" t="s">
        <v>17</v>
      </c>
      <c r="N884" t="s">
        <v>57</v>
      </c>
      <c r="O884">
        <f t="shared" si="13"/>
        <v>2024</v>
      </c>
      <c r="P884" s="20">
        <v>45396</v>
      </c>
    </row>
    <row r="885" spans="1:16" x14ac:dyDescent="0.3">
      <c r="A885" t="s">
        <v>1021</v>
      </c>
      <c r="B885" t="s">
        <v>1157</v>
      </c>
      <c r="C885" t="s">
        <v>10</v>
      </c>
      <c r="D885" t="s">
        <v>34</v>
      </c>
      <c r="E885">
        <v>5</v>
      </c>
      <c r="F885" s="2">
        <v>113.3</v>
      </c>
      <c r="G885" s="1">
        <v>45803</v>
      </c>
      <c r="H885" s="24">
        <v>45822</v>
      </c>
      <c r="I885" t="s">
        <v>20</v>
      </c>
      <c r="J885" s="2">
        <v>566.5</v>
      </c>
      <c r="K885" t="s">
        <v>136</v>
      </c>
      <c r="L885">
        <v>2</v>
      </c>
      <c r="M885" t="s">
        <v>80</v>
      </c>
      <c r="N885" t="s">
        <v>87</v>
      </c>
      <c r="O885">
        <f t="shared" si="13"/>
        <v>2025</v>
      </c>
      <c r="P885" s="20">
        <v>45803</v>
      </c>
    </row>
    <row r="886" spans="1:16" x14ac:dyDescent="0.3">
      <c r="A886" t="s">
        <v>1022</v>
      </c>
      <c r="B886" t="s">
        <v>1155</v>
      </c>
      <c r="C886" t="s">
        <v>10</v>
      </c>
      <c r="D886" t="s">
        <v>27</v>
      </c>
      <c r="E886">
        <v>9</v>
      </c>
      <c r="F886" s="2">
        <v>292.01</v>
      </c>
      <c r="G886" s="1">
        <v>45591</v>
      </c>
      <c r="H886" s="24">
        <v>45617</v>
      </c>
      <c r="I886" t="s">
        <v>20</v>
      </c>
      <c r="J886" s="2">
        <v>2628.09</v>
      </c>
      <c r="K886" t="s">
        <v>1143</v>
      </c>
      <c r="L886">
        <v>5</v>
      </c>
      <c r="M886" t="s">
        <v>40</v>
      </c>
      <c r="N886" t="s">
        <v>124</v>
      </c>
      <c r="O886">
        <f t="shared" si="13"/>
        <v>2024</v>
      </c>
      <c r="P886" s="20">
        <v>45591</v>
      </c>
    </row>
    <row r="887" spans="1:16" x14ac:dyDescent="0.3">
      <c r="A887" t="s">
        <v>1023</v>
      </c>
      <c r="B887" t="s">
        <v>1159</v>
      </c>
      <c r="C887" t="s">
        <v>24</v>
      </c>
      <c r="D887" t="s">
        <v>25</v>
      </c>
      <c r="E887">
        <v>7</v>
      </c>
      <c r="F887" s="2">
        <v>0.76</v>
      </c>
      <c r="G887" s="1">
        <v>45691</v>
      </c>
      <c r="H887" s="24">
        <v>45722</v>
      </c>
      <c r="I887" t="s">
        <v>12</v>
      </c>
      <c r="J887" s="2">
        <v>5.32</v>
      </c>
      <c r="K887" t="s">
        <v>1144</v>
      </c>
      <c r="L887">
        <v>3</v>
      </c>
      <c r="M887" t="s">
        <v>52</v>
      </c>
      <c r="N887" t="s">
        <v>103</v>
      </c>
      <c r="O887">
        <f t="shared" si="13"/>
        <v>2025</v>
      </c>
      <c r="P887" s="20">
        <v>45691</v>
      </c>
    </row>
    <row r="888" spans="1:16" x14ac:dyDescent="0.3">
      <c r="A888" t="s">
        <v>1024</v>
      </c>
      <c r="B888" t="s">
        <v>1151</v>
      </c>
      <c r="C888" t="s">
        <v>24</v>
      </c>
      <c r="D888" t="s">
        <v>27</v>
      </c>
      <c r="E888">
        <v>8</v>
      </c>
      <c r="F888" s="2">
        <v>292.01</v>
      </c>
      <c r="G888" s="1">
        <v>45508</v>
      </c>
      <c r="H888" s="24">
        <v>45527</v>
      </c>
      <c r="I888" t="s">
        <v>12</v>
      </c>
      <c r="J888" s="2">
        <v>2336.08</v>
      </c>
      <c r="K888" t="s">
        <v>1143</v>
      </c>
      <c r="L888">
        <v>3</v>
      </c>
      <c r="M888" t="s">
        <v>48</v>
      </c>
      <c r="N888" t="s">
        <v>68</v>
      </c>
      <c r="O888">
        <f t="shared" si="13"/>
        <v>2024</v>
      </c>
      <c r="P888" s="20">
        <v>45508</v>
      </c>
    </row>
    <row r="889" spans="1:16" x14ac:dyDescent="0.3">
      <c r="A889" t="s">
        <v>1025</v>
      </c>
      <c r="B889" t="s">
        <v>1154</v>
      </c>
      <c r="C889" t="s">
        <v>10</v>
      </c>
      <c r="D889" t="s">
        <v>11</v>
      </c>
      <c r="E889">
        <v>9</v>
      </c>
      <c r="F889" s="2">
        <v>226.86</v>
      </c>
      <c r="G889" s="1">
        <v>45223</v>
      </c>
      <c r="H889" s="24">
        <v>45240</v>
      </c>
      <c r="I889" t="s">
        <v>20</v>
      </c>
      <c r="J889" s="2">
        <v>2041.7400000000002</v>
      </c>
      <c r="K889" t="s">
        <v>136</v>
      </c>
      <c r="L889">
        <v>10</v>
      </c>
      <c r="M889" t="s">
        <v>17</v>
      </c>
      <c r="N889" t="s">
        <v>21</v>
      </c>
      <c r="O889">
        <f t="shared" si="13"/>
        <v>2023</v>
      </c>
      <c r="P889" s="20">
        <v>45223</v>
      </c>
    </row>
    <row r="890" spans="1:16" x14ac:dyDescent="0.3">
      <c r="A890" t="s">
        <v>1026</v>
      </c>
      <c r="B890" t="s">
        <v>1158</v>
      </c>
      <c r="C890" t="s">
        <v>15</v>
      </c>
      <c r="D890" t="s">
        <v>34</v>
      </c>
      <c r="E890">
        <v>5</v>
      </c>
      <c r="F890" s="2">
        <v>113.3</v>
      </c>
      <c r="G890" s="1">
        <v>45207</v>
      </c>
      <c r="H890" s="24">
        <v>45239</v>
      </c>
      <c r="I890" t="s">
        <v>20</v>
      </c>
      <c r="J890" s="2">
        <v>566.5</v>
      </c>
      <c r="K890" t="s">
        <v>136</v>
      </c>
      <c r="L890">
        <v>14</v>
      </c>
      <c r="M890" t="s">
        <v>40</v>
      </c>
      <c r="N890" t="s">
        <v>129</v>
      </c>
      <c r="O890">
        <f t="shared" si="13"/>
        <v>2023</v>
      </c>
      <c r="P890" s="20">
        <v>45207</v>
      </c>
    </row>
    <row r="891" spans="1:16" x14ac:dyDescent="0.3">
      <c r="A891" t="s">
        <v>1027</v>
      </c>
      <c r="B891" t="s">
        <v>1151</v>
      </c>
      <c r="C891" t="s">
        <v>10</v>
      </c>
      <c r="D891" t="s">
        <v>65</v>
      </c>
      <c r="E891">
        <v>8</v>
      </c>
      <c r="F891" s="2">
        <v>35.93</v>
      </c>
      <c r="G891" s="1">
        <v>45047</v>
      </c>
      <c r="H891" s="24">
        <v>45084</v>
      </c>
      <c r="I891" t="s">
        <v>20</v>
      </c>
      <c r="J891" s="2">
        <v>287.44</v>
      </c>
      <c r="K891" t="s">
        <v>136</v>
      </c>
      <c r="L891">
        <v>16</v>
      </c>
      <c r="M891" t="s">
        <v>22</v>
      </c>
      <c r="N891" t="s">
        <v>47</v>
      </c>
      <c r="O891">
        <f t="shared" si="13"/>
        <v>2023</v>
      </c>
      <c r="P891" s="20">
        <v>45047</v>
      </c>
    </row>
    <row r="892" spans="1:16" x14ac:dyDescent="0.3">
      <c r="A892" t="s">
        <v>1028</v>
      </c>
      <c r="B892" t="s">
        <v>1158</v>
      </c>
      <c r="C892" t="s">
        <v>15</v>
      </c>
      <c r="D892" t="s">
        <v>11</v>
      </c>
      <c r="E892">
        <v>6</v>
      </c>
      <c r="F892" s="2">
        <v>226.86</v>
      </c>
      <c r="G892" s="1">
        <v>45032</v>
      </c>
      <c r="H892" s="24">
        <v>45073</v>
      </c>
      <c r="I892" t="s">
        <v>12</v>
      </c>
      <c r="J892" s="2">
        <v>1361.16</v>
      </c>
      <c r="K892" t="s">
        <v>136</v>
      </c>
      <c r="L892">
        <v>9</v>
      </c>
      <c r="M892" t="s">
        <v>13</v>
      </c>
      <c r="N892" t="s">
        <v>72</v>
      </c>
      <c r="O892">
        <f t="shared" si="13"/>
        <v>2023</v>
      </c>
      <c r="P892" s="20">
        <v>45032</v>
      </c>
    </row>
    <row r="893" spans="1:16" x14ac:dyDescent="0.3">
      <c r="A893" t="s">
        <v>1029</v>
      </c>
      <c r="B893" t="s">
        <v>1154</v>
      </c>
      <c r="C893" t="s">
        <v>24</v>
      </c>
      <c r="D893" t="s">
        <v>44</v>
      </c>
      <c r="E893">
        <v>4</v>
      </c>
      <c r="F893" s="2">
        <v>76.069999999999993</v>
      </c>
      <c r="G893" s="1">
        <v>45925</v>
      </c>
      <c r="H893" s="24">
        <v>45942</v>
      </c>
      <c r="I893" t="s">
        <v>20</v>
      </c>
      <c r="J893" s="2">
        <v>304.27999999999997</v>
      </c>
      <c r="K893" t="s">
        <v>136</v>
      </c>
      <c r="L893">
        <v>11</v>
      </c>
      <c r="M893" t="s">
        <v>80</v>
      </c>
      <c r="N893" t="s">
        <v>94</v>
      </c>
      <c r="O893">
        <f t="shared" si="13"/>
        <v>2025</v>
      </c>
      <c r="P893" s="20">
        <v>45925</v>
      </c>
    </row>
    <row r="894" spans="1:16" x14ac:dyDescent="0.3">
      <c r="A894" t="s">
        <v>1030</v>
      </c>
      <c r="B894" t="s">
        <v>1159</v>
      </c>
      <c r="C894" t="s">
        <v>24</v>
      </c>
      <c r="D894" t="s">
        <v>16</v>
      </c>
      <c r="E894">
        <v>1</v>
      </c>
      <c r="F894" s="2">
        <v>177.37</v>
      </c>
      <c r="G894" s="1">
        <v>45641</v>
      </c>
      <c r="H894" s="24">
        <v>45670</v>
      </c>
      <c r="I894" t="s">
        <v>12</v>
      </c>
      <c r="J894" s="2">
        <v>177.37</v>
      </c>
      <c r="K894" t="s">
        <v>1143</v>
      </c>
      <c r="L894">
        <v>4</v>
      </c>
      <c r="M894" t="s">
        <v>35</v>
      </c>
      <c r="N894" t="s">
        <v>95</v>
      </c>
      <c r="O894">
        <f t="shared" si="13"/>
        <v>2024</v>
      </c>
      <c r="P894" s="20">
        <v>45641</v>
      </c>
    </row>
    <row r="895" spans="1:16" x14ac:dyDescent="0.3">
      <c r="A895" t="s">
        <v>1031</v>
      </c>
      <c r="B895" t="s">
        <v>1150</v>
      </c>
      <c r="C895" t="s">
        <v>24</v>
      </c>
      <c r="D895" t="s">
        <v>51</v>
      </c>
      <c r="E895">
        <v>7</v>
      </c>
      <c r="F895" s="2">
        <v>21.99</v>
      </c>
      <c r="G895" s="1">
        <v>45254</v>
      </c>
      <c r="H895" s="24">
        <v>45292</v>
      </c>
      <c r="I895" t="s">
        <v>20</v>
      </c>
      <c r="J895" s="2">
        <v>153.92999999999998</v>
      </c>
      <c r="K895" t="s">
        <v>1144</v>
      </c>
      <c r="L895">
        <v>3</v>
      </c>
      <c r="M895" t="s">
        <v>80</v>
      </c>
      <c r="N895" t="s">
        <v>110</v>
      </c>
      <c r="O895">
        <f t="shared" si="13"/>
        <v>2023</v>
      </c>
      <c r="P895" s="20">
        <v>45254</v>
      </c>
    </row>
    <row r="896" spans="1:16" x14ac:dyDescent="0.3">
      <c r="A896" t="s">
        <v>1032</v>
      </c>
      <c r="B896" t="s">
        <v>1150</v>
      </c>
      <c r="C896" t="s">
        <v>24</v>
      </c>
      <c r="D896" t="s">
        <v>51</v>
      </c>
      <c r="E896">
        <v>3</v>
      </c>
      <c r="F896" s="2">
        <v>21.99</v>
      </c>
      <c r="G896" s="1">
        <v>45584</v>
      </c>
      <c r="H896" s="24">
        <v>45602</v>
      </c>
      <c r="I896" t="s">
        <v>12</v>
      </c>
      <c r="J896" s="2">
        <v>65.97</v>
      </c>
      <c r="K896" t="s">
        <v>1144</v>
      </c>
      <c r="L896">
        <v>16</v>
      </c>
      <c r="M896" t="s">
        <v>80</v>
      </c>
      <c r="N896" t="s">
        <v>110</v>
      </c>
      <c r="O896">
        <f t="shared" si="13"/>
        <v>2024</v>
      </c>
      <c r="P896" s="20">
        <v>45584</v>
      </c>
    </row>
    <row r="897" spans="1:16" x14ac:dyDescent="0.3">
      <c r="A897" t="s">
        <v>1033</v>
      </c>
      <c r="B897" t="s">
        <v>1154</v>
      </c>
      <c r="C897" t="s">
        <v>24</v>
      </c>
      <c r="D897" t="s">
        <v>44</v>
      </c>
      <c r="E897">
        <v>5</v>
      </c>
      <c r="F897" s="2">
        <v>76.069999999999993</v>
      </c>
      <c r="G897" s="1">
        <v>45280</v>
      </c>
      <c r="H897" s="24">
        <v>45308</v>
      </c>
      <c r="I897" t="s">
        <v>20</v>
      </c>
      <c r="J897" s="2">
        <v>380.34999999999997</v>
      </c>
      <c r="K897" t="s">
        <v>136</v>
      </c>
      <c r="L897">
        <v>15</v>
      </c>
      <c r="M897" t="s">
        <v>40</v>
      </c>
      <c r="N897" t="s">
        <v>41</v>
      </c>
      <c r="O897">
        <f t="shared" si="13"/>
        <v>2023</v>
      </c>
      <c r="P897" s="20">
        <v>45280</v>
      </c>
    </row>
    <row r="898" spans="1:16" x14ac:dyDescent="0.3">
      <c r="A898" t="s">
        <v>1034</v>
      </c>
      <c r="B898" t="s">
        <v>1150</v>
      </c>
      <c r="C898" t="s">
        <v>24</v>
      </c>
      <c r="D898" t="s">
        <v>38</v>
      </c>
      <c r="E898">
        <v>6</v>
      </c>
      <c r="F898" s="2">
        <v>3.51</v>
      </c>
      <c r="G898" s="1">
        <v>45294</v>
      </c>
      <c r="H898" s="24">
        <v>45328</v>
      </c>
      <c r="I898" t="s">
        <v>20</v>
      </c>
      <c r="J898" s="2">
        <v>21.06</v>
      </c>
      <c r="K898" t="s">
        <v>1144</v>
      </c>
      <c r="L898">
        <v>17</v>
      </c>
      <c r="M898" t="s">
        <v>30</v>
      </c>
      <c r="N898" t="s">
        <v>122</v>
      </c>
      <c r="O898">
        <f t="shared" si="13"/>
        <v>2024</v>
      </c>
      <c r="P898" s="20">
        <v>45294</v>
      </c>
    </row>
    <row r="899" spans="1:16" x14ac:dyDescent="0.3">
      <c r="A899" t="s">
        <v>1035</v>
      </c>
      <c r="B899" t="s">
        <v>1156</v>
      </c>
      <c r="C899" t="s">
        <v>24</v>
      </c>
      <c r="D899" t="s">
        <v>16</v>
      </c>
      <c r="E899">
        <v>5</v>
      </c>
      <c r="F899" s="2">
        <v>177.37</v>
      </c>
      <c r="G899" s="1">
        <v>44959</v>
      </c>
      <c r="H899" s="24">
        <v>44996</v>
      </c>
      <c r="I899" t="s">
        <v>12</v>
      </c>
      <c r="J899" s="2">
        <v>886.85</v>
      </c>
      <c r="K899" t="s">
        <v>1143</v>
      </c>
      <c r="L899">
        <v>6</v>
      </c>
      <c r="M899" t="s">
        <v>52</v>
      </c>
      <c r="N899" t="s">
        <v>56</v>
      </c>
      <c r="O899">
        <f t="shared" ref="O899:O962" si="14">YEAR(G899)</f>
        <v>2023</v>
      </c>
      <c r="P899" s="20">
        <v>44959</v>
      </c>
    </row>
    <row r="900" spans="1:16" x14ac:dyDescent="0.3">
      <c r="A900" t="s">
        <v>1036</v>
      </c>
      <c r="B900" t="s">
        <v>1151</v>
      </c>
      <c r="C900" t="s">
        <v>10</v>
      </c>
      <c r="D900" t="s">
        <v>25</v>
      </c>
      <c r="E900">
        <v>7</v>
      </c>
      <c r="F900" s="2">
        <v>0.76</v>
      </c>
      <c r="G900" s="1">
        <v>45483</v>
      </c>
      <c r="H900" s="24">
        <v>45522</v>
      </c>
      <c r="I900" t="s">
        <v>20</v>
      </c>
      <c r="J900" s="2">
        <v>5.32</v>
      </c>
      <c r="K900" t="s">
        <v>1144</v>
      </c>
      <c r="L900">
        <v>10</v>
      </c>
      <c r="M900" t="s">
        <v>52</v>
      </c>
      <c r="N900" t="s">
        <v>53</v>
      </c>
      <c r="O900">
        <f t="shared" si="14"/>
        <v>2024</v>
      </c>
      <c r="P900" s="20">
        <v>45483</v>
      </c>
    </row>
    <row r="901" spans="1:16" x14ac:dyDescent="0.3">
      <c r="A901" t="s">
        <v>1037</v>
      </c>
      <c r="B901" t="s">
        <v>1149</v>
      </c>
      <c r="C901" t="s">
        <v>15</v>
      </c>
      <c r="D901" t="s">
        <v>25</v>
      </c>
      <c r="E901">
        <v>4</v>
      </c>
      <c r="F901" s="2">
        <v>0.76</v>
      </c>
      <c r="G901" s="1">
        <v>45353</v>
      </c>
      <c r="H901" s="24">
        <v>45386</v>
      </c>
      <c r="I901" t="s">
        <v>20</v>
      </c>
      <c r="J901" s="2">
        <v>3.04</v>
      </c>
      <c r="K901" t="s">
        <v>1144</v>
      </c>
      <c r="L901">
        <v>6</v>
      </c>
      <c r="M901" t="s">
        <v>30</v>
      </c>
      <c r="N901" t="s">
        <v>31</v>
      </c>
      <c r="O901">
        <f t="shared" si="14"/>
        <v>2024</v>
      </c>
      <c r="P901" s="20">
        <v>45353</v>
      </c>
    </row>
    <row r="902" spans="1:16" x14ac:dyDescent="0.3">
      <c r="A902" t="s">
        <v>1038</v>
      </c>
      <c r="B902" t="s">
        <v>1151</v>
      </c>
      <c r="C902" t="s">
        <v>10</v>
      </c>
      <c r="D902" t="s">
        <v>65</v>
      </c>
      <c r="E902">
        <v>7</v>
      </c>
      <c r="F902" s="2">
        <v>35.93</v>
      </c>
      <c r="G902" s="1">
        <v>45663</v>
      </c>
      <c r="H902" s="24">
        <v>45683</v>
      </c>
      <c r="I902" t="s">
        <v>20</v>
      </c>
      <c r="J902" s="2">
        <v>251.51</v>
      </c>
      <c r="K902" t="s">
        <v>1144</v>
      </c>
      <c r="L902">
        <v>10</v>
      </c>
      <c r="M902" t="s">
        <v>30</v>
      </c>
      <c r="N902" t="s">
        <v>62</v>
      </c>
      <c r="O902">
        <f t="shared" si="14"/>
        <v>2025</v>
      </c>
      <c r="P902" s="20">
        <v>45663</v>
      </c>
    </row>
    <row r="903" spans="1:16" x14ac:dyDescent="0.3">
      <c r="A903" t="s">
        <v>1039</v>
      </c>
      <c r="B903" t="s">
        <v>1157</v>
      </c>
      <c r="C903" t="s">
        <v>10</v>
      </c>
      <c r="D903" t="s">
        <v>11</v>
      </c>
      <c r="E903">
        <v>1</v>
      </c>
      <c r="F903" s="2">
        <v>226.86</v>
      </c>
      <c r="G903" s="1">
        <v>45453</v>
      </c>
      <c r="H903" s="24">
        <v>45469</v>
      </c>
      <c r="I903" t="s">
        <v>20</v>
      </c>
      <c r="J903" s="2">
        <v>226.86</v>
      </c>
      <c r="K903" t="s">
        <v>136</v>
      </c>
      <c r="L903">
        <v>6</v>
      </c>
      <c r="M903" t="s">
        <v>22</v>
      </c>
      <c r="N903" t="s">
        <v>23</v>
      </c>
      <c r="O903">
        <f t="shared" si="14"/>
        <v>2024</v>
      </c>
      <c r="P903" s="20">
        <v>45453</v>
      </c>
    </row>
    <row r="904" spans="1:16" x14ac:dyDescent="0.3">
      <c r="A904" t="s">
        <v>1040</v>
      </c>
      <c r="B904" t="s">
        <v>1149</v>
      </c>
      <c r="C904" t="s">
        <v>19</v>
      </c>
      <c r="D904" t="s">
        <v>65</v>
      </c>
      <c r="E904">
        <v>1</v>
      </c>
      <c r="F904" s="2">
        <v>35.93</v>
      </c>
      <c r="G904" s="1">
        <v>45432</v>
      </c>
      <c r="H904" s="24">
        <v>45468</v>
      </c>
      <c r="I904" t="s">
        <v>20</v>
      </c>
      <c r="J904" s="2">
        <v>35.93</v>
      </c>
      <c r="K904" t="s">
        <v>136</v>
      </c>
      <c r="L904">
        <v>6</v>
      </c>
      <c r="M904" t="s">
        <v>22</v>
      </c>
      <c r="N904" t="s">
        <v>78</v>
      </c>
      <c r="O904">
        <f t="shared" si="14"/>
        <v>2024</v>
      </c>
      <c r="P904" s="20">
        <v>45432</v>
      </c>
    </row>
    <row r="905" spans="1:16" x14ac:dyDescent="0.3">
      <c r="A905" t="s">
        <v>1041</v>
      </c>
      <c r="B905" t="s">
        <v>1158</v>
      </c>
      <c r="C905" t="s">
        <v>15</v>
      </c>
      <c r="D905" t="s">
        <v>16</v>
      </c>
      <c r="E905">
        <v>4</v>
      </c>
      <c r="F905" s="2">
        <v>177.37</v>
      </c>
      <c r="G905" s="1">
        <v>45762</v>
      </c>
      <c r="H905" s="24">
        <v>45804</v>
      </c>
      <c r="I905" t="s">
        <v>20</v>
      </c>
      <c r="J905" s="2">
        <v>709.48</v>
      </c>
      <c r="K905" t="s">
        <v>1143</v>
      </c>
      <c r="L905">
        <v>14</v>
      </c>
      <c r="M905" t="s">
        <v>30</v>
      </c>
      <c r="N905" t="s">
        <v>75</v>
      </c>
      <c r="O905">
        <f t="shared" si="14"/>
        <v>2025</v>
      </c>
      <c r="P905" s="20">
        <v>45762</v>
      </c>
    </row>
    <row r="906" spans="1:16" x14ac:dyDescent="0.3">
      <c r="A906" t="s">
        <v>1042</v>
      </c>
      <c r="B906" t="s">
        <v>1152</v>
      </c>
      <c r="C906" t="s">
        <v>24</v>
      </c>
      <c r="D906" t="s">
        <v>32</v>
      </c>
      <c r="E906">
        <v>4</v>
      </c>
      <c r="F906" s="2">
        <v>35.380000000000003</v>
      </c>
      <c r="G906" s="1">
        <v>45935</v>
      </c>
      <c r="H906" s="24">
        <v>45973</v>
      </c>
      <c r="I906" t="s">
        <v>20</v>
      </c>
      <c r="J906" s="2">
        <v>141.52000000000001</v>
      </c>
      <c r="K906" t="s">
        <v>136</v>
      </c>
      <c r="L906">
        <v>8</v>
      </c>
      <c r="M906" t="s">
        <v>17</v>
      </c>
      <c r="N906" t="s">
        <v>42</v>
      </c>
      <c r="O906">
        <f t="shared" si="14"/>
        <v>2025</v>
      </c>
      <c r="P906" s="20">
        <v>45935</v>
      </c>
    </row>
    <row r="907" spans="1:16" x14ac:dyDescent="0.3">
      <c r="A907" t="s">
        <v>1043</v>
      </c>
      <c r="B907" t="s">
        <v>1150</v>
      </c>
      <c r="C907" t="s">
        <v>24</v>
      </c>
      <c r="D907" t="s">
        <v>51</v>
      </c>
      <c r="E907">
        <v>10</v>
      </c>
      <c r="F907" s="2">
        <v>21.99</v>
      </c>
      <c r="G907" s="1">
        <v>45101</v>
      </c>
      <c r="H907" s="24">
        <v>45127</v>
      </c>
      <c r="I907" t="s">
        <v>20</v>
      </c>
      <c r="J907" s="2">
        <v>219.89999999999998</v>
      </c>
      <c r="K907" t="s">
        <v>1144</v>
      </c>
      <c r="L907">
        <v>7</v>
      </c>
      <c r="M907" t="s">
        <v>30</v>
      </c>
      <c r="N907" t="s">
        <v>75</v>
      </c>
      <c r="O907">
        <f t="shared" si="14"/>
        <v>2023</v>
      </c>
      <c r="P907" s="20">
        <v>45101</v>
      </c>
    </row>
    <row r="908" spans="1:16" x14ac:dyDescent="0.3">
      <c r="A908" t="s">
        <v>1044</v>
      </c>
      <c r="B908" t="s">
        <v>1158</v>
      </c>
      <c r="C908" t="s">
        <v>15</v>
      </c>
      <c r="D908" t="s">
        <v>34</v>
      </c>
      <c r="E908">
        <v>8</v>
      </c>
      <c r="F908" s="2">
        <v>113.3</v>
      </c>
      <c r="G908" s="1">
        <v>45607</v>
      </c>
      <c r="H908" s="24">
        <v>45635</v>
      </c>
      <c r="I908" t="s">
        <v>20</v>
      </c>
      <c r="J908" s="2">
        <v>906.4</v>
      </c>
      <c r="K908" t="s">
        <v>136</v>
      </c>
      <c r="L908">
        <v>8</v>
      </c>
      <c r="M908" t="s">
        <v>52</v>
      </c>
      <c r="N908" t="s">
        <v>133</v>
      </c>
      <c r="O908">
        <f t="shared" si="14"/>
        <v>2024</v>
      </c>
      <c r="P908" s="20">
        <v>45607</v>
      </c>
    </row>
    <row r="909" spans="1:16" x14ac:dyDescent="0.3">
      <c r="A909" t="s">
        <v>1045</v>
      </c>
      <c r="B909" t="s">
        <v>1154</v>
      </c>
      <c r="C909" t="s">
        <v>10</v>
      </c>
      <c r="D909" t="s">
        <v>32</v>
      </c>
      <c r="E909">
        <v>6</v>
      </c>
      <c r="F909" s="2">
        <v>35.380000000000003</v>
      </c>
      <c r="G909" s="1">
        <v>44995</v>
      </c>
      <c r="H909" s="24">
        <v>45037</v>
      </c>
      <c r="I909" t="s">
        <v>12</v>
      </c>
      <c r="J909" s="2">
        <v>212.28000000000003</v>
      </c>
      <c r="K909" t="s">
        <v>136</v>
      </c>
      <c r="L909">
        <v>16</v>
      </c>
      <c r="M909" t="s">
        <v>28</v>
      </c>
      <c r="N909" t="s">
        <v>74</v>
      </c>
      <c r="O909">
        <f t="shared" si="14"/>
        <v>2023</v>
      </c>
      <c r="P909" s="20">
        <v>44995</v>
      </c>
    </row>
    <row r="910" spans="1:16" x14ac:dyDescent="0.3">
      <c r="A910" t="s">
        <v>1046</v>
      </c>
      <c r="B910" t="s">
        <v>1158</v>
      </c>
      <c r="C910" t="s">
        <v>15</v>
      </c>
      <c r="D910" t="s">
        <v>34</v>
      </c>
      <c r="E910">
        <v>4</v>
      </c>
      <c r="F910" s="2">
        <v>113.3</v>
      </c>
      <c r="G910" s="1">
        <v>45490</v>
      </c>
      <c r="H910" s="24">
        <v>45505</v>
      </c>
      <c r="I910" t="s">
        <v>20</v>
      </c>
      <c r="J910" s="2">
        <v>453.2</v>
      </c>
      <c r="K910" t="s">
        <v>136</v>
      </c>
      <c r="L910">
        <v>6</v>
      </c>
      <c r="M910" t="s">
        <v>13</v>
      </c>
      <c r="N910" t="s">
        <v>113</v>
      </c>
      <c r="O910">
        <f t="shared" si="14"/>
        <v>2024</v>
      </c>
      <c r="P910" s="20">
        <v>45490</v>
      </c>
    </row>
    <row r="911" spans="1:16" x14ac:dyDescent="0.3">
      <c r="A911" t="s">
        <v>1047</v>
      </c>
      <c r="B911" t="s">
        <v>1152</v>
      </c>
      <c r="C911" t="s">
        <v>24</v>
      </c>
      <c r="D911" t="s">
        <v>16</v>
      </c>
      <c r="E911">
        <v>2</v>
      </c>
      <c r="F911" s="2">
        <v>177.37</v>
      </c>
      <c r="G911" s="1">
        <v>45388</v>
      </c>
      <c r="H911" s="24">
        <v>45407</v>
      </c>
      <c r="I911" t="s">
        <v>20</v>
      </c>
      <c r="J911" s="2">
        <v>354.74</v>
      </c>
      <c r="K911" t="s">
        <v>1143</v>
      </c>
      <c r="L911">
        <v>4</v>
      </c>
      <c r="M911" t="s">
        <v>35</v>
      </c>
      <c r="N911" t="s">
        <v>127</v>
      </c>
      <c r="O911">
        <f t="shared" si="14"/>
        <v>2024</v>
      </c>
      <c r="P911" s="20">
        <v>45388</v>
      </c>
    </row>
    <row r="912" spans="1:16" x14ac:dyDescent="0.3">
      <c r="A912" t="s">
        <v>1048</v>
      </c>
      <c r="B912" t="s">
        <v>1156</v>
      </c>
      <c r="C912" t="s">
        <v>24</v>
      </c>
      <c r="D912" t="s">
        <v>34</v>
      </c>
      <c r="E912">
        <v>9</v>
      </c>
      <c r="F912" s="2">
        <v>113.3</v>
      </c>
      <c r="G912" s="1">
        <v>45988</v>
      </c>
      <c r="H912" s="24">
        <v>46003</v>
      </c>
      <c r="I912" t="s">
        <v>12</v>
      </c>
      <c r="J912" s="2">
        <v>1019.6999999999999</v>
      </c>
      <c r="K912" t="s">
        <v>136</v>
      </c>
      <c r="L912">
        <v>4</v>
      </c>
      <c r="M912" t="s">
        <v>40</v>
      </c>
      <c r="N912" t="s">
        <v>119</v>
      </c>
      <c r="O912">
        <f t="shared" si="14"/>
        <v>2025</v>
      </c>
      <c r="P912" s="20">
        <v>45988</v>
      </c>
    </row>
    <row r="913" spans="1:16" x14ac:dyDescent="0.3">
      <c r="A913" t="s">
        <v>1049</v>
      </c>
      <c r="B913" t="s">
        <v>1152</v>
      </c>
      <c r="C913" t="s">
        <v>24</v>
      </c>
      <c r="D913" t="s">
        <v>27</v>
      </c>
      <c r="E913">
        <v>4</v>
      </c>
      <c r="F913" s="2">
        <v>292.01</v>
      </c>
      <c r="G913" s="1">
        <v>45195</v>
      </c>
      <c r="H913" s="24">
        <v>45233</v>
      </c>
      <c r="I913" t="s">
        <v>12</v>
      </c>
      <c r="J913" s="2">
        <v>1168.04</v>
      </c>
      <c r="K913" t="s">
        <v>1143</v>
      </c>
      <c r="L913">
        <v>0</v>
      </c>
      <c r="M913" t="s">
        <v>48</v>
      </c>
      <c r="N913" t="s">
        <v>49</v>
      </c>
      <c r="O913">
        <f t="shared" si="14"/>
        <v>2023</v>
      </c>
      <c r="P913" s="20">
        <v>45195</v>
      </c>
    </row>
    <row r="914" spans="1:16" x14ac:dyDescent="0.3">
      <c r="A914" t="s">
        <v>1050</v>
      </c>
      <c r="B914" t="s">
        <v>1149</v>
      </c>
      <c r="C914" t="s">
        <v>15</v>
      </c>
      <c r="D914" t="s">
        <v>34</v>
      </c>
      <c r="E914">
        <v>9</v>
      </c>
      <c r="F914" s="2">
        <v>113.3</v>
      </c>
      <c r="G914" s="1">
        <v>45696</v>
      </c>
      <c r="H914" s="24">
        <v>45732</v>
      </c>
      <c r="I914" t="s">
        <v>12</v>
      </c>
      <c r="J914" s="2">
        <v>1019.6999999999999</v>
      </c>
      <c r="K914" t="s">
        <v>136</v>
      </c>
      <c r="L914">
        <v>8</v>
      </c>
      <c r="M914" t="s">
        <v>48</v>
      </c>
      <c r="N914" t="s">
        <v>54</v>
      </c>
      <c r="O914">
        <f t="shared" si="14"/>
        <v>2025</v>
      </c>
      <c r="P914" s="20">
        <v>45696</v>
      </c>
    </row>
    <row r="915" spans="1:16" x14ac:dyDescent="0.3">
      <c r="A915" t="s">
        <v>1051</v>
      </c>
      <c r="B915" t="s">
        <v>1151</v>
      </c>
      <c r="C915" t="s">
        <v>10</v>
      </c>
      <c r="D915" t="s">
        <v>34</v>
      </c>
      <c r="E915">
        <v>6</v>
      </c>
      <c r="F915" s="2">
        <v>113.3</v>
      </c>
      <c r="G915" s="1">
        <v>45086</v>
      </c>
      <c r="H915" s="24">
        <v>45102</v>
      </c>
      <c r="I915" t="s">
        <v>20</v>
      </c>
      <c r="J915" s="2">
        <v>679.8</v>
      </c>
      <c r="K915" t="s">
        <v>136</v>
      </c>
      <c r="L915">
        <v>10</v>
      </c>
      <c r="M915" t="s">
        <v>52</v>
      </c>
      <c r="N915" t="s">
        <v>103</v>
      </c>
      <c r="O915">
        <f t="shared" si="14"/>
        <v>2023</v>
      </c>
      <c r="P915" s="20">
        <v>45086</v>
      </c>
    </row>
    <row r="916" spans="1:16" x14ac:dyDescent="0.3">
      <c r="A916" t="s">
        <v>1052</v>
      </c>
      <c r="B916" t="s">
        <v>1151</v>
      </c>
      <c r="C916" t="s">
        <v>24</v>
      </c>
      <c r="D916" t="s">
        <v>34</v>
      </c>
      <c r="E916">
        <v>6</v>
      </c>
      <c r="F916" s="2">
        <v>113.3</v>
      </c>
      <c r="G916" s="1">
        <v>45012</v>
      </c>
      <c r="H916" s="24">
        <v>45045</v>
      </c>
      <c r="I916" t="s">
        <v>20</v>
      </c>
      <c r="J916" s="2">
        <v>679.8</v>
      </c>
      <c r="K916" t="s">
        <v>136</v>
      </c>
      <c r="L916">
        <v>13</v>
      </c>
      <c r="M916" t="s">
        <v>80</v>
      </c>
      <c r="N916" t="s">
        <v>110</v>
      </c>
      <c r="O916">
        <f t="shared" si="14"/>
        <v>2023</v>
      </c>
      <c r="P916" s="20">
        <v>45012</v>
      </c>
    </row>
    <row r="917" spans="1:16" x14ac:dyDescent="0.3">
      <c r="A917" t="s">
        <v>1053</v>
      </c>
      <c r="B917" t="s">
        <v>1151</v>
      </c>
      <c r="C917" t="s">
        <v>24</v>
      </c>
      <c r="D917" t="s">
        <v>34</v>
      </c>
      <c r="E917">
        <v>10</v>
      </c>
      <c r="F917" s="2">
        <v>113.3</v>
      </c>
      <c r="G917" s="1">
        <v>45430</v>
      </c>
      <c r="H917" s="24">
        <v>45475</v>
      </c>
      <c r="I917" t="s">
        <v>20</v>
      </c>
      <c r="J917" s="2">
        <v>1133</v>
      </c>
      <c r="K917" t="s">
        <v>136</v>
      </c>
      <c r="L917">
        <v>5</v>
      </c>
      <c r="M917" t="s">
        <v>48</v>
      </c>
      <c r="N917" t="s">
        <v>121</v>
      </c>
      <c r="O917">
        <f t="shared" si="14"/>
        <v>2024</v>
      </c>
      <c r="P917" s="20">
        <v>45430</v>
      </c>
    </row>
    <row r="918" spans="1:16" x14ac:dyDescent="0.3">
      <c r="A918" t="s">
        <v>1054</v>
      </c>
      <c r="B918" t="s">
        <v>1156</v>
      </c>
      <c r="C918" t="s">
        <v>24</v>
      </c>
      <c r="D918" t="s">
        <v>27</v>
      </c>
      <c r="E918">
        <v>1</v>
      </c>
      <c r="F918" s="2">
        <v>292.01</v>
      </c>
      <c r="G918" s="1">
        <v>44978</v>
      </c>
      <c r="H918" s="24">
        <v>45016</v>
      </c>
      <c r="I918" t="s">
        <v>12</v>
      </c>
      <c r="J918" s="2">
        <v>292.01</v>
      </c>
      <c r="K918" t="s">
        <v>1143</v>
      </c>
      <c r="L918">
        <v>12</v>
      </c>
      <c r="M918" t="s">
        <v>28</v>
      </c>
      <c r="N918" t="s">
        <v>92</v>
      </c>
      <c r="O918">
        <f t="shared" si="14"/>
        <v>2023</v>
      </c>
      <c r="P918" s="20">
        <v>44978</v>
      </c>
    </row>
    <row r="919" spans="1:16" x14ac:dyDescent="0.3">
      <c r="A919" t="s">
        <v>1055</v>
      </c>
      <c r="B919" t="s">
        <v>1157</v>
      </c>
      <c r="C919" t="s">
        <v>10</v>
      </c>
      <c r="D919" t="s">
        <v>51</v>
      </c>
      <c r="E919">
        <v>3</v>
      </c>
      <c r="F919" s="2">
        <v>21.99</v>
      </c>
      <c r="G919" s="1">
        <v>45698</v>
      </c>
      <c r="H919" s="24">
        <v>45725</v>
      </c>
      <c r="I919" t="s">
        <v>20</v>
      </c>
      <c r="J919" s="2">
        <v>65.97</v>
      </c>
      <c r="K919" t="s">
        <v>136</v>
      </c>
      <c r="L919">
        <v>1</v>
      </c>
      <c r="M919" t="s">
        <v>22</v>
      </c>
      <c r="N919" t="s">
        <v>134</v>
      </c>
      <c r="O919">
        <f t="shared" si="14"/>
        <v>2025</v>
      </c>
      <c r="P919" s="20">
        <v>45698</v>
      </c>
    </row>
    <row r="920" spans="1:16" x14ac:dyDescent="0.3">
      <c r="A920" t="s">
        <v>1056</v>
      </c>
      <c r="B920" t="s">
        <v>1158</v>
      </c>
      <c r="C920" t="s">
        <v>15</v>
      </c>
      <c r="D920" t="s">
        <v>51</v>
      </c>
      <c r="E920">
        <v>7</v>
      </c>
      <c r="F920" s="2">
        <v>21.99</v>
      </c>
      <c r="G920" s="1">
        <v>45834</v>
      </c>
      <c r="H920" s="24">
        <v>45868</v>
      </c>
      <c r="I920" t="s">
        <v>12</v>
      </c>
      <c r="J920" s="2">
        <v>153.92999999999998</v>
      </c>
      <c r="K920" t="s">
        <v>1144</v>
      </c>
      <c r="L920">
        <v>0</v>
      </c>
      <c r="M920" t="s">
        <v>52</v>
      </c>
      <c r="N920" t="s">
        <v>134</v>
      </c>
      <c r="O920">
        <f t="shared" si="14"/>
        <v>2025</v>
      </c>
      <c r="P920" s="20">
        <v>45834</v>
      </c>
    </row>
    <row r="921" spans="1:16" x14ac:dyDescent="0.3">
      <c r="A921" t="s">
        <v>1057</v>
      </c>
      <c r="B921" t="s">
        <v>1149</v>
      </c>
      <c r="C921" t="s">
        <v>19</v>
      </c>
      <c r="D921" t="s">
        <v>44</v>
      </c>
      <c r="E921">
        <v>8</v>
      </c>
      <c r="F921" s="2">
        <v>76.069999999999993</v>
      </c>
      <c r="G921" s="1">
        <v>45717</v>
      </c>
      <c r="H921" s="24">
        <v>45746</v>
      </c>
      <c r="I921" t="s">
        <v>20</v>
      </c>
      <c r="J921" s="2">
        <v>608.55999999999995</v>
      </c>
      <c r="K921" t="s">
        <v>136</v>
      </c>
      <c r="L921">
        <v>10</v>
      </c>
      <c r="M921" t="s">
        <v>35</v>
      </c>
      <c r="N921" t="s">
        <v>116</v>
      </c>
      <c r="O921">
        <f t="shared" si="14"/>
        <v>2025</v>
      </c>
      <c r="P921" s="20">
        <v>45717</v>
      </c>
    </row>
    <row r="922" spans="1:16" x14ac:dyDescent="0.3">
      <c r="A922" t="s">
        <v>1058</v>
      </c>
      <c r="B922" t="s">
        <v>1155</v>
      </c>
      <c r="C922" t="s">
        <v>10</v>
      </c>
      <c r="D922" t="s">
        <v>27</v>
      </c>
      <c r="E922">
        <v>1</v>
      </c>
      <c r="F922" s="2">
        <v>292.01</v>
      </c>
      <c r="G922" s="1">
        <v>45314</v>
      </c>
      <c r="H922" s="24">
        <v>45352</v>
      </c>
      <c r="I922" t="s">
        <v>12</v>
      </c>
      <c r="J922" s="2">
        <v>292.01</v>
      </c>
      <c r="K922" t="s">
        <v>1143</v>
      </c>
      <c r="L922">
        <v>3</v>
      </c>
      <c r="M922" t="s">
        <v>30</v>
      </c>
      <c r="N922" t="s">
        <v>88</v>
      </c>
      <c r="O922">
        <f t="shared" si="14"/>
        <v>2024</v>
      </c>
      <c r="P922" s="20">
        <v>45314</v>
      </c>
    </row>
    <row r="923" spans="1:16" x14ac:dyDescent="0.3">
      <c r="A923" t="s">
        <v>1059</v>
      </c>
      <c r="B923" t="s">
        <v>1159</v>
      </c>
      <c r="C923" t="s">
        <v>24</v>
      </c>
      <c r="D923" t="s">
        <v>38</v>
      </c>
      <c r="E923">
        <v>10</v>
      </c>
      <c r="F923" s="2">
        <v>3.51</v>
      </c>
      <c r="G923" s="1">
        <v>45716</v>
      </c>
      <c r="H923" s="24">
        <v>45733</v>
      </c>
      <c r="I923" t="s">
        <v>12</v>
      </c>
      <c r="J923" s="2">
        <v>35.099999999999994</v>
      </c>
      <c r="K923" t="s">
        <v>1144</v>
      </c>
      <c r="L923">
        <v>13</v>
      </c>
      <c r="M923" t="s">
        <v>22</v>
      </c>
      <c r="N923" t="s">
        <v>37</v>
      </c>
      <c r="O923">
        <f t="shared" si="14"/>
        <v>2025</v>
      </c>
      <c r="P923" s="20">
        <v>45716</v>
      </c>
    </row>
    <row r="924" spans="1:16" x14ac:dyDescent="0.3">
      <c r="A924" t="s">
        <v>1060</v>
      </c>
      <c r="B924" t="s">
        <v>1155</v>
      </c>
      <c r="C924" t="s">
        <v>10</v>
      </c>
      <c r="D924" t="s">
        <v>32</v>
      </c>
      <c r="E924">
        <v>9</v>
      </c>
      <c r="F924" s="2">
        <v>35.380000000000003</v>
      </c>
      <c r="G924" s="1">
        <v>45484</v>
      </c>
      <c r="H924" s="24">
        <v>45508</v>
      </c>
      <c r="I924" t="s">
        <v>20</v>
      </c>
      <c r="J924" s="2">
        <v>318.42</v>
      </c>
      <c r="K924" t="s">
        <v>136</v>
      </c>
      <c r="L924">
        <v>3</v>
      </c>
      <c r="M924" t="s">
        <v>48</v>
      </c>
      <c r="N924" t="s">
        <v>91</v>
      </c>
      <c r="O924">
        <f t="shared" si="14"/>
        <v>2024</v>
      </c>
      <c r="P924" s="20">
        <v>45484</v>
      </c>
    </row>
    <row r="925" spans="1:16" x14ac:dyDescent="0.3">
      <c r="A925" t="s">
        <v>1061</v>
      </c>
      <c r="B925" t="s">
        <v>1150</v>
      </c>
      <c r="C925" t="s">
        <v>24</v>
      </c>
      <c r="D925" t="s">
        <v>32</v>
      </c>
      <c r="E925">
        <v>6</v>
      </c>
      <c r="F925" s="2">
        <v>35.380000000000003</v>
      </c>
      <c r="G925" s="1">
        <v>45163</v>
      </c>
      <c r="H925" s="24">
        <v>45199</v>
      </c>
      <c r="I925" t="s">
        <v>12</v>
      </c>
      <c r="J925" s="2">
        <v>212.28000000000003</v>
      </c>
      <c r="K925" t="s">
        <v>136</v>
      </c>
      <c r="L925">
        <v>3</v>
      </c>
      <c r="M925" t="s">
        <v>35</v>
      </c>
      <c r="N925" t="s">
        <v>100</v>
      </c>
      <c r="O925">
        <f t="shared" si="14"/>
        <v>2023</v>
      </c>
      <c r="P925" s="20">
        <v>45163</v>
      </c>
    </row>
    <row r="926" spans="1:16" x14ac:dyDescent="0.3">
      <c r="A926" t="s">
        <v>1062</v>
      </c>
      <c r="B926" t="s">
        <v>1149</v>
      </c>
      <c r="C926" t="s">
        <v>19</v>
      </c>
      <c r="D926" t="s">
        <v>25</v>
      </c>
      <c r="E926">
        <v>3</v>
      </c>
      <c r="F926" s="2">
        <v>0.76</v>
      </c>
      <c r="G926" s="1">
        <v>45070</v>
      </c>
      <c r="H926" s="24">
        <v>45103</v>
      </c>
      <c r="I926" t="s">
        <v>12</v>
      </c>
      <c r="J926" s="2">
        <v>2.2800000000000002</v>
      </c>
      <c r="K926" t="s">
        <v>1144</v>
      </c>
      <c r="L926">
        <v>6</v>
      </c>
      <c r="M926" t="s">
        <v>40</v>
      </c>
      <c r="N926" t="s">
        <v>100</v>
      </c>
      <c r="O926">
        <f t="shared" si="14"/>
        <v>2023</v>
      </c>
      <c r="P926" s="20">
        <v>45070</v>
      </c>
    </row>
    <row r="927" spans="1:16" x14ac:dyDescent="0.3">
      <c r="A927" t="s">
        <v>1063</v>
      </c>
      <c r="B927" t="s">
        <v>1151</v>
      </c>
      <c r="C927" t="s">
        <v>24</v>
      </c>
      <c r="D927" t="s">
        <v>65</v>
      </c>
      <c r="E927">
        <v>9</v>
      </c>
      <c r="F927" s="2">
        <v>35.93</v>
      </c>
      <c r="G927" s="1">
        <v>45490</v>
      </c>
      <c r="H927" s="24">
        <v>45512</v>
      </c>
      <c r="I927" t="s">
        <v>20</v>
      </c>
      <c r="J927" s="2">
        <v>323.37</v>
      </c>
      <c r="K927" t="s">
        <v>136</v>
      </c>
      <c r="L927">
        <v>17</v>
      </c>
      <c r="M927" t="s">
        <v>30</v>
      </c>
      <c r="N927" t="s">
        <v>77</v>
      </c>
      <c r="O927">
        <f t="shared" si="14"/>
        <v>2024</v>
      </c>
      <c r="P927" s="20">
        <v>45490</v>
      </c>
    </row>
    <row r="928" spans="1:16" x14ac:dyDescent="0.3">
      <c r="A928" t="s">
        <v>1064</v>
      </c>
      <c r="B928" t="s">
        <v>1151</v>
      </c>
      <c r="C928" t="s">
        <v>24</v>
      </c>
      <c r="D928" t="s">
        <v>34</v>
      </c>
      <c r="E928">
        <v>7</v>
      </c>
      <c r="F928" s="2">
        <v>113.3</v>
      </c>
      <c r="G928" s="1">
        <v>45510</v>
      </c>
      <c r="H928" s="24">
        <v>45541</v>
      </c>
      <c r="I928" t="s">
        <v>12</v>
      </c>
      <c r="J928" s="2">
        <v>793.1</v>
      </c>
      <c r="K928" t="s">
        <v>136</v>
      </c>
      <c r="L928">
        <v>4</v>
      </c>
      <c r="M928" t="s">
        <v>80</v>
      </c>
      <c r="N928" t="s">
        <v>94</v>
      </c>
      <c r="O928">
        <f t="shared" si="14"/>
        <v>2024</v>
      </c>
      <c r="P928" s="20">
        <v>45510</v>
      </c>
    </row>
    <row r="929" spans="1:16" x14ac:dyDescent="0.3">
      <c r="A929" t="s">
        <v>1065</v>
      </c>
      <c r="B929" t="s">
        <v>1151</v>
      </c>
      <c r="C929" t="s">
        <v>24</v>
      </c>
      <c r="D929" t="s">
        <v>34</v>
      </c>
      <c r="E929">
        <v>4</v>
      </c>
      <c r="F929" s="2">
        <v>113.3</v>
      </c>
      <c r="G929" s="1">
        <v>45288</v>
      </c>
      <c r="H929" s="24">
        <v>45317</v>
      </c>
      <c r="I929" t="s">
        <v>12</v>
      </c>
      <c r="J929" s="2">
        <v>453.2</v>
      </c>
      <c r="K929" t="s">
        <v>136</v>
      </c>
      <c r="L929">
        <v>8</v>
      </c>
      <c r="M929" t="s">
        <v>28</v>
      </c>
      <c r="N929" t="s">
        <v>125</v>
      </c>
      <c r="O929">
        <f t="shared" si="14"/>
        <v>2023</v>
      </c>
      <c r="P929" s="20">
        <v>45288</v>
      </c>
    </row>
    <row r="930" spans="1:16" x14ac:dyDescent="0.3">
      <c r="A930" t="s">
        <v>1066</v>
      </c>
      <c r="B930" t="s">
        <v>1155</v>
      </c>
      <c r="C930" t="s">
        <v>10</v>
      </c>
      <c r="D930" t="s">
        <v>65</v>
      </c>
      <c r="E930">
        <v>7</v>
      </c>
      <c r="F930" s="2">
        <v>35.93</v>
      </c>
      <c r="G930" s="1">
        <v>45390</v>
      </c>
      <c r="H930" s="24">
        <v>45424</v>
      </c>
      <c r="I930" t="s">
        <v>12</v>
      </c>
      <c r="J930" s="2">
        <v>251.51</v>
      </c>
      <c r="K930" t="s">
        <v>136</v>
      </c>
      <c r="L930">
        <v>15</v>
      </c>
      <c r="M930" t="s">
        <v>17</v>
      </c>
      <c r="N930" t="s">
        <v>42</v>
      </c>
      <c r="O930">
        <f t="shared" si="14"/>
        <v>2024</v>
      </c>
      <c r="P930" s="20">
        <v>45390</v>
      </c>
    </row>
    <row r="931" spans="1:16" x14ac:dyDescent="0.3">
      <c r="A931" t="s">
        <v>1067</v>
      </c>
      <c r="B931" t="s">
        <v>1151</v>
      </c>
      <c r="C931" t="s">
        <v>10</v>
      </c>
      <c r="D931" t="s">
        <v>51</v>
      </c>
      <c r="E931">
        <v>4</v>
      </c>
      <c r="F931" s="2">
        <v>21.99</v>
      </c>
      <c r="G931" s="1">
        <v>45200</v>
      </c>
      <c r="H931" s="24">
        <v>45224</v>
      </c>
      <c r="I931" t="s">
        <v>20</v>
      </c>
      <c r="J931" s="2">
        <v>87.96</v>
      </c>
      <c r="K931" t="s">
        <v>1144</v>
      </c>
      <c r="L931">
        <v>1</v>
      </c>
      <c r="M931" t="s">
        <v>40</v>
      </c>
      <c r="N931" t="s">
        <v>63</v>
      </c>
      <c r="O931">
        <f t="shared" si="14"/>
        <v>2023</v>
      </c>
      <c r="P931" s="20">
        <v>45200</v>
      </c>
    </row>
    <row r="932" spans="1:16" x14ac:dyDescent="0.3">
      <c r="A932" t="s">
        <v>1068</v>
      </c>
      <c r="B932" t="s">
        <v>1151</v>
      </c>
      <c r="C932" t="s">
        <v>10</v>
      </c>
      <c r="D932" t="s">
        <v>25</v>
      </c>
      <c r="E932">
        <v>2</v>
      </c>
      <c r="F932" s="2">
        <v>0.76</v>
      </c>
      <c r="G932" s="1">
        <v>45192</v>
      </c>
      <c r="H932" s="24">
        <v>45236</v>
      </c>
      <c r="I932" t="s">
        <v>20</v>
      </c>
      <c r="J932" s="2">
        <v>1.52</v>
      </c>
      <c r="K932" t="s">
        <v>1144</v>
      </c>
      <c r="L932">
        <v>16</v>
      </c>
      <c r="M932" t="s">
        <v>13</v>
      </c>
      <c r="N932" t="s">
        <v>113</v>
      </c>
      <c r="O932">
        <f t="shared" si="14"/>
        <v>2023</v>
      </c>
      <c r="P932" s="20">
        <v>45192</v>
      </c>
    </row>
    <row r="933" spans="1:16" x14ac:dyDescent="0.3">
      <c r="A933" t="s">
        <v>1069</v>
      </c>
      <c r="B933" t="s">
        <v>1149</v>
      </c>
      <c r="C933" t="s">
        <v>15</v>
      </c>
      <c r="D933" t="s">
        <v>25</v>
      </c>
      <c r="E933">
        <v>8</v>
      </c>
      <c r="F933" s="2">
        <v>0.76</v>
      </c>
      <c r="G933" s="1">
        <v>45060</v>
      </c>
      <c r="H933" s="24">
        <v>45077</v>
      </c>
      <c r="I933" t="s">
        <v>12</v>
      </c>
      <c r="J933" s="2">
        <v>6.08</v>
      </c>
      <c r="K933" t="s">
        <v>1144</v>
      </c>
      <c r="L933">
        <v>6</v>
      </c>
      <c r="M933" t="s">
        <v>13</v>
      </c>
      <c r="N933" t="s">
        <v>84</v>
      </c>
      <c r="O933">
        <f t="shared" si="14"/>
        <v>2023</v>
      </c>
      <c r="P933" s="20">
        <v>45060</v>
      </c>
    </row>
    <row r="934" spans="1:16" x14ac:dyDescent="0.3">
      <c r="A934" t="s">
        <v>1070</v>
      </c>
      <c r="B934" t="s">
        <v>1159</v>
      </c>
      <c r="C934" t="s">
        <v>24</v>
      </c>
      <c r="D934" t="s">
        <v>44</v>
      </c>
      <c r="E934">
        <v>2</v>
      </c>
      <c r="F934" s="2">
        <v>76.069999999999993</v>
      </c>
      <c r="G934" s="1">
        <v>45952</v>
      </c>
      <c r="H934" s="24">
        <v>45994</v>
      </c>
      <c r="I934" t="s">
        <v>12</v>
      </c>
      <c r="J934" s="2">
        <v>152.13999999999999</v>
      </c>
      <c r="K934" t="s">
        <v>136</v>
      </c>
      <c r="L934">
        <v>2</v>
      </c>
      <c r="M934" t="s">
        <v>13</v>
      </c>
      <c r="N934" t="s">
        <v>84</v>
      </c>
      <c r="O934">
        <f t="shared" si="14"/>
        <v>2025</v>
      </c>
      <c r="P934" s="20">
        <v>45952</v>
      </c>
    </row>
    <row r="935" spans="1:16" x14ac:dyDescent="0.3">
      <c r="A935" t="s">
        <v>1071</v>
      </c>
      <c r="B935" t="s">
        <v>1155</v>
      </c>
      <c r="C935" t="s">
        <v>10</v>
      </c>
      <c r="D935" t="s">
        <v>25</v>
      </c>
      <c r="E935">
        <v>4</v>
      </c>
      <c r="F935" s="2">
        <v>0.76</v>
      </c>
      <c r="G935" s="1">
        <v>45843</v>
      </c>
      <c r="H935" s="24">
        <v>45861</v>
      </c>
      <c r="I935" t="s">
        <v>12</v>
      </c>
      <c r="J935" s="2">
        <v>3.04</v>
      </c>
      <c r="K935" t="s">
        <v>1144</v>
      </c>
      <c r="L935">
        <v>3</v>
      </c>
      <c r="M935" t="s">
        <v>17</v>
      </c>
      <c r="N935" t="s">
        <v>58</v>
      </c>
      <c r="O935">
        <f t="shared" si="14"/>
        <v>2025</v>
      </c>
      <c r="P935" s="20">
        <v>45843</v>
      </c>
    </row>
    <row r="936" spans="1:16" x14ac:dyDescent="0.3">
      <c r="A936" t="s">
        <v>1072</v>
      </c>
      <c r="B936" t="s">
        <v>1155</v>
      </c>
      <c r="C936" t="s">
        <v>10</v>
      </c>
      <c r="D936" t="s">
        <v>38</v>
      </c>
      <c r="E936">
        <v>6</v>
      </c>
      <c r="F936" s="2">
        <v>3.51</v>
      </c>
      <c r="G936" s="1">
        <v>44992</v>
      </c>
      <c r="H936" s="24">
        <v>45032</v>
      </c>
      <c r="I936" t="s">
        <v>12</v>
      </c>
      <c r="J936" s="2">
        <v>21.06</v>
      </c>
      <c r="K936" t="s">
        <v>1144</v>
      </c>
      <c r="L936">
        <v>5</v>
      </c>
      <c r="M936" t="s">
        <v>52</v>
      </c>
      <c r="N936" t="s">
        <v>103</v>
      </c>
      <c r="O936">
        <f t="shared" si="14"/>
        <v>2023</v>
      </c>
      <c r="P936" s="20">
        <v>44992</v>
      </c>
    </row>
    <row r="937" spans="1:16" x14ac:dyDescent="0.3">
      <c r="A937" t="s">
        <v>1073</v>
      </c>
      <c r="B937" t="s">
        <v>1156</v>
      </c>
      <c r="C937" t="s">
        <v>24</v>
      </c>
      <c r="D937" t="s">
        <v>34</v>
      </c>
      <c r="E937">
        <v>6</v>
      </c>
      <c r="F937" s="2">
        <v>113.3</v>
      </c>
      <c r="G937" s="1">
        <v>45380</v>
      </c>
      <c r="H937" s="24">
        <v>45417</v>
      </c>
      <c r="I937" t="s">
        <v>12</v>
      </c>
      <c r="J937" s="2">
        <v>679.8</v>
      </c>
      <c r="K937" t="s">
        <v>136</v>
      </c>
      <c r="L937">
        <v>2</v>
      </c>
      <c r="M937" t="s">
        <v>17</v>
      </c>
      <c r="N937" t="s">
        <v>102</v>
      </c>
      <c r="O937">
        <f t="shared" si="14"/>
        <v>2024</v>
      </c>
      <c r="P937" s="20">
        <v>45380</v>
      </c>
    </row>
    <row r="938" spans="1:16" x14ac:dyDescent="0.3">
      <c r="A938" t="s">
        <v>1074</v>
      </c>
      <c r="B938" t="s">
        <v>1149</v>
      </c>
      <c r="C938" t="s">
        <v>19</v>
      </c>
      <c r="D938" t="s">
        <v>11</v>
      </c>
      <c r="E938">
        <v>4</v>
      </c>
      <c r="F938" s="2">
        <v>226.86</v>
      </c>
      <c r="G938" s="1">
        <v>44992</v>
      </c>
      <c r="H938" s="24">
        <v>45021</v>
      </c>
      <c r="I938" t="s">
        <v>20</v>
      </c>
      <c r="J938" s="2">
        <v>907.44</v>
      </c>
      <c r="K938" t="s">
        <v>136</v>
      </c>
      <c r="L938">
        <v>3</v>
      </c>
      <c r="M938" t="s">
        <v>22</v>
      </c>
      <c r="N938" t="s">
        <v>134</v>
      </c>
      <c r="O938">
        <f t="shared" si="14"/>
        <v>2023</v>
      </c>
      <c r="P938" s="20">
        <v>44992</v>
      </c>
    </row>
    <row r="939" spans="1:16" x14ac:dyDescent="0.3">
      <c r="A939" t="s">
        <v>1075</v>
      </c>
      <c r="B939" t="s">
        <v>1155</v>
      </c>
      <c r="C939" t="s">
        <v>10</v>
      </c>
      <c r="D939" t="s">
        <v>34</v>
      </c>
      <c r="E939">
        <v>9</v>
      </c>
      <c r="F939" s="2">
        <v>113.3</v>
      </c>
      <c r="G939" s="1">
        <v>45149</v>
      </c>
      <c r="H939" s="24">
        <v>45167</v>
      </c>
      <c r="I939" t="s">
        <v>20</v>
      </c>
      <c r="J939" s="2">
        <v>1019.6999999999999</v>
      </c>
      <c r="K939" t="s">
        <v>136</v>
      </c>
      <c r="L939">
        <v>9</v>
      </c>
      <c r="M939" t="s">
        <v>22</v>
      </c>
      <c r="N939" t="s">
        <v>101</v>
      </c>
      <c r="O939">
        <f t="shared" si="14"/>
        <v>2023</v>
      </c>
      <c r="P939" s="20">
        <v>45149</v>
      </c>
    </row>
    <row r="940" spans="1:16" x14ac:dyDescent="0.3">
      <c r="A940" t="s">
        <v>1076</v>
      </c>
      <c r="B940" t="s">
        <v>1155</v>
      </c>
      <c r="C940" t="s">
        <v>10</v>
      </c>
      <c r="D940" t="s">
        <v>25</v>
      </c>
      <c r="E940">
        <v>1</v>
      </c>
      <c r="F940" s="2">
        <v>0.76</v>
      </c>
      <c r="G940" s="1">
        <v>45999</v>
      </c>
      <c r="H940" s="24">
        <v>46033</v>
      </c>
      <c r="I940" t="s">
        <v>20</v>
      </c>
      <c r="J940" s="2">
        <v>0.76</v>
      </c>
      <c r="K940" t="s">
        <v>1144</v>
      </c>
      <c r="L940">
        <v>6</v>
      </c>
      <c r="M940" t="s">
        <v>52</v>
      </c>
      <c r="N940" t="s">
        <v>101</v>
      </c>
      <c r="O940">
        <f t="shared" si="14"/>
        <v>2025</v>
      </c>
      <c r="P940" s="20">
        <v>45999</v>
      </c>
    </row>
    <row r="941" spans="1:16" x14ac:dyDescent="0.3">
      <c r="A941" t="s">
        <v>1077</v>
      </c>
      <c r="B941" t="s">
        <v>1152</v>
      </c>
      <c r="C941" t="s">
        <v>24</v>
      </c>
      <c r="D941" t="s">
        <v>51</v>
      </c>
      <c r="E941">
        <v>3</v>
      </c>
      <c r="F941" s="2">
        <v>21.99</v>
      </c>
      <c r="G941" s="1">
        <v>45251</v>
      </c>
      <c r="H941" s="24">
        <v>45271</v>
      </c>
      <c r="I941" t="s">
        <v>20</v>
      </c>
      <c r="J941" s="2">
        <v>65.97</v>
      </c>
      <c r="K941" t="s">
        <v>1144</v>
      </c>
      <c r="L941">
        <v>1</v>
      </c>
      <c r="M941" t="s">
        <v>80</v>
      </c>
      <c r="N941" t="s">
        <v>105</v>
      </c>
      <c r="O941">
        <f t="shared" si="14"/>
        <v>2023</v>
      </c>
      <c r="P941" s="20">
        <v>45251</v>
      </c>
    </row>
    <row r="942" spans="1:16" x14ac:dyDescent="0.3">
      <c r="A942" t="s">
        <v>1078</v>
      </c>
      <c r="B942" t="s">
        <v>1154</v>
      </c>
      <c r="C942" t="s">
        <v>10</v>
      </c>
      <c r="D942" t="s">
        <v>65</v>
      </c>
      <c r="E942">
        <v>10</v>
      </c>
      <c r="F942" s="2">
        <v>35.93</v>
      </c>
      <c r="G942" s="1">
        <v>45129</v>
      </c>
      <c r="H942" s="24">
        <v>45154</v>
      </c>
      <c r="I942" t="s">
        <v>12</v>
      </c>
      <c r="J942" s="2">
        <v>359.3</v>
      </c>
      <c r="K942" t="s">
        <v>136</v>
      </c>
      <c r="L942">
        <v>13</v>
      </c>
      <c r="M942" t="s">
        <v>13</v>
      </c>
      <c r="N942" t="s">
        <v>85</v>
      </c>
      <c r="O942">
        <f t="shared" si="14"/>
        <v>2023</v>
      </c>
      <c r="P942" s="20">
        <v>45129</v>
      </c>
    </row>
    <row r="943" spans="1:16" x14ac:dyDescent="0.3">
      <c r="A943" t="s">
        <v>1079</v>
      </c>
      <c r="B943" t="s">
        <v>1151</v>
      </c>
      <c r="C943" t="s">
        <v>24</v>
      </c>
      <c r="D943" t="s">
        <v>38</v>
      </c>
      <c r="E943">
        <v>4</v>
      </c>
      <c r="F943" s="2">
        <v>3.51</v>
      </c>
      <c r="G943" s="1">
        <v>45935</v>
      </c>
      <c r="H943" s="24">
        <v>45952</v>
      </c>
      <c r="I943" t="s">
        <v>20</v>
      </c>
      <c r="J943" s="2">
        <v>14.04</v>
      </c>
      <c r="K943" t="s">
        <v>1144</v>
      </c>
      <c r="L943">
        <v>8</v>
      </c>
      <c r="M943" t="s">
        <v>22</v>
      </c>
      <c r="N943" t="s">
        <v>123</v>
      </c>
      <c r="O943">
        <f t="shared" si="14"/>
        <v>2025</v>
      </c>
      <c r="P943" s="20">
        <v>45935</v>
      </c>
    </row>
    <row r="944" spans="1:16" x14ac:dyDescent="0.3">
      <c r="A944" t="s">
        <v>1080</v>
      </c>
      <c r="B944" t="s">
        <v>1153</v>
      </c>
      <c r="C944" t="s">
        <v>19</v>
      </c>
      <c r="D944" t="s">
        <v>51</v>
      </c>
      <c r="E944">
        <v>9</v>
      </c>
      <c r="F944" s="2">
        <v>21.99</v>
      </c>
      <c r="G944" s="1">
        <v>45925</v>
      </c>
      <c r="H944" s="24">
        <v>45966</v>
      </c>
      <c r="I944" t="s">
        <v>20</v>
      </c>
      <c r="J944" s="2">
        <v>197.91</v>
      </c>
      <c r="K944" t="s">
        <v>1144</v>
      </c>
      <c r="L944">
        <v>8</v>
      </c>
      <c r="M944" t="s">
        <v>30</v>
      </c>
      <c r="N944" t="s">
        <v>62</v>
      </c>
      <c r="O944">
        <f t="shared" si="14"/>
        <v>2025</v>
      </c>
      <c r="P944" s="20">
        <v>45925</v>
      </c>
    </row>
    <row r="945" spans="1:16" x14ac:dyDescent="0.3">
      <c r="A945" t="s">
        <v>1081</v>
      </c>
      <c r="B945" t="s">
        <v>1154</v>
      </c>
      <c r="C945" t="s">
        <v>24</v>
      </c>
      <c r="D945" t="s">
        <v>25</v>
      </c>
      <c r="E945">
        <v>10</v>
      </c>
      <c r="F945" s="2">
        <v>0.76</v>
      </c>
      <c r="G945" s="1">
        <v>45382</v>
      </c>
      <c r="H945" s="24">
        <v>45422</v>
      </c>
      <c r="I945" t="s">
        <v>12</v>
      </c>
      <c r="J945" s="2">
        <v>7.6</v>
      </c>
      <c r="K945" t="s">
        <v>1144</v>
      </c>
      <c r="L945">
        <v>6</v>
      </c>
      <c r="M945" t="s">
        <v>13</v>
      </c>
      <c r="N945" t="s">
        <v>45</v>
      </c>
      <c r="O945">
        <f t="shared" si="14"/>
        <v>2024</v>
      </c>
      <c r="P945" s="20">
        <v>45382</v>
      </c>
    </row>
    <row r="946" spans="1:16" x14ac:dyDescent="0.3">
      <c r="A946" t="s">
        <v>1082</v>
      </c>
      <c r="B946" t="s">
        <v>1150</v>
      </c>
      <c r="C946" t="s">
        <v>24</v>
      </c>
      <c r="D946" t="s">
        <v>27</v>
      </c>
      <c r="E946">
        <v>2</v>
      </c>
      <c r="F946" s="2">
        <v>292.01</v>
      </c>
      <c r="G946" s="1">
        <v>45282</v>
      </c>
      <c r="H946" s="24">
        <v>45310</v>
      </c>
      <c r="I946" t="s">
        <v>20</v>
      </c>
      <c r="J946" s="2">
        <v>584.02</v>
      </c>
      <c r="K946" t="s">
        <v>1143</v>
      </c>
      <c r="L946">
        <v>10</v>
      </c>
      <c r="M946" t="s">
        <v>28</v>
      </c>
      <c r="N946" t="s">
        <v>39</v>
      </c>
      <c r="O946">
        <f t="shared" si="14"/>
        <v>2023</v>
      </c>
      <c r="P946" s="20">
        <v>45282</v>
      </c>
    </row>
    <row r="947" spans="1:16" x14ac:dyDescent="0.3">
      <c r="A947" t="s">
        <v>1083</v>
      </c>
      <c r="B947" t="s">
        <v>1155</v>
      </c>
      <c r="C947" t="s">
        <v>10</v>
      </c>
      <c r="D947" t="s">
        <v>25</v>
      </c>
      <c r="E947">
        <v>3</v>
      </c>
      <c r="F947" s="2">
        <v>0.76</v>
      </c>
      <c r="G947" s="1">
        <v>45411</v>
      </c>
      <c r="H947" s="24">
        <v>45454</v>
      </c>
      <c r="I947" t="s">
        <v>12</v>
      </c>
      <c r="J947" s="2">
        <v>2.2800000000000002</v>
      </c>
      <c r="K947" t="s">
        <v>1144</v>
      </c>
      <c r="L947">
        <v>17</v>
      </c>
      <c r="M947" t="s">
        <v>35</v>
      </c>
      <c r="N947" t="s">
        <v>132</v>
      </c>
      <c r="O947">
        <f t="shared" si="14"/>
        <v>2024</v>
      </c>
      <c r="P947" s="20">
        <v>45411</v>
      </c>
    </row>
    <row r="948" spans="1:16" x14ac:dyDescent="0.3">
      <c r="A948" t="s">
        <v>1084</v>
      </c>
      <c r="B948" t="s">
        <v>1149</v>
      </c>
      <c r="C948" t="s">
        <v>15</v>
      </c>
      <c r="D948" t="s">
        <v>65</v>
      </c>
      <c r="E948">
        <v>4</v>
      </c>
      <c r="F948" s="2">
        <v>35.93</v>
      </c>
      <c r="G948" s="1">
        <v>45077</v>
      </c>
      <c r="H948" s="24">
        <v>45107</v>
      </c>
      <c r="I948" t="s">
        <v>20</v>
      </c>
      <c r="J948" s="2">
        <v>143.72</v>
      </c>
      <c r="K948" t="s">
        <v>136</v>
      </c>
      <c r="L948">
        <v>9</v>
      </c>
      <c r="M948" t="s">
        <v>35</v>
      </c>
      <c r="N948" t="s">
        <v>55</v>
      </c>
      <c r="O948">
        <f t="shared" si="14"/>
        <v>2023</v>
      </c>
      <c r="P948" s="20">
        <v>45077</v>
      </c>
    </row>
    <row r="949" spans="1:16" x14ac:dyDescent="0.3">
      <c r="A949" t="s">
        <v>1085</v>
      </c>
      <c r="B949" t="s">
        <v>1158</v>
      </c>
      <c r="C949" t="s">
        <v>15</v>
      </c>
      <c r="D949" t="s">
        <v>44</v>
      </c>
      <c r="E949">
        <v>8</v>
      </c>
      <c r="F949" s="2">
        <v>76.069999999999993</v>
      </c>
      <c r="G949" s="1">
        <v>45604</v>
      </c>
      <c r="H949" s="24">
        <v>45646</v>
      </c>
      <c r="I949" t="s">
        <v>20</v>
      </c>
      <c r="J949" s="2">
        <v>608.55999999999995</v>
      </c>
      <c r="K949" t="s">
        <v>136</v>
      </c>
      <c r="L949">
        <v>10</v>
      </c>
      <c r="M949" t="s">
        <v>13</v>
      </c>
      <c r="N949" t="s">
        <v>72</v>
      </c>
      <c r="O949">
        <f t="shared" si="14"/>
        <v>2024</v>
      </c>
      <c r="P949" s="20">
        <v>45604</v>
      </c>
    </row>
    <row r="950" spans="1:16" x14ac:dyDescent="0.3">
      <c r="A950" t="s">
        <v>1086</v>
      </c>
      <c r="B950" t="s">
        <v>1150</v>
      </c>
      <c r="C950" t="s">
        <v>24</v>
      </c>
      <c r="D950" t="s">
        <v>44</v>
      </c>
      <c r="E950">
        <v>5</v>
      </c>
      <c r="F950" s="2">
        <v>76.069999999999993</v>
      </c>
      <c r="G950" s="1">
        <v>45180</v>
      </c>
      <c r="H950" s="24">
        <v>45204</v>
      </c>
      <c r="I950" t="s">
        <v>12</v>
      </c>
      <c r="J950" s="2">
        <v>380.34999999999997</v>
      </c>
      <c r="K950" t="s">
        <v>136</v>
      </c>
      <c r="L950">
        <v>16</v>
      </c>
      <c r="M950" t="s">
        <v>13</v>
      </c>
      <c r="N950" t="s">
        <v>72</v>
      </c>
      <c r="O950">
        <f t="shared" si="14"/>
        <v>2023</v>
      </c>
      <c r="P950" s="20">
        <v>45180</v>
      </c>
    </row>
    <row r="951" spans="1:16" x14ac:dyDescent="0.3">
      <c r="A951" t="s">
        <v>1087</v>
      </c>
      <c r="B951" t="s">
        <v>1153</v>
      </c>
      <c r="C951" t="s">
        <v>19</v>
      </c>
      <c r="D951" t="s">
        <v>11</v>
      </c>
      <c r="E951">
        <v>2</v>
      </c>
      <c r="F951" s="2">
        <v>226.86</v>
      </c>
      <c r="G951" s="1">
        <v>45708</v>
      </c>
      <c r="H951" s="24">
        <v>45723</v>
      </c>
      <c r="I951" t="s">
        <v>20</v>
      </c>
      <c r="J951" s="2">
        <v>453.72</v>
      </c>
      <c r="K951" t="s">
        <v>136</v>
      </c>
      <c r="L951">
        <v>12</v>
      </c>
      <c r="M951" t="s">
        <v>22</v>
      </c>
      <c r="N951" t="s">
        <v>23</v>
      </c>
      <c r="O951">
        <f t="shared" si="14"/>
        <v>2025</v>
      </c>
      <c r="P951" s="20">
        <v>45708</v>
      </c>
    </row>
    <row r="952" spans="1:16" x14ac:dyDescent="0.3">
      <c r="A952" t="s">
        <v>1088</v>
      </c>
      <c r="B952" t="s">
        <v>1151</v>
      </c>
      <c r="C952" t="s">
        <v>24</v>
      </c>
      <c r="D952" t="s">
        <v>44</v>
      </c>
      <c r="E952">
        <v>2</v>
      </c>
      <c r="F952" s="2">
        <v>76.069999999999993</v>
      </c>
      <c r="G952" s="1">
        <v>45198</v>
      </c>
      <c r="H952" s="24">
        <v>45224</v>
      </c>
      <c r="I952" t="s">
        <v>12</v>
      </c>
      <c r="J952" s="2">
        <v>152.13999999999999</v>
      </c>
      <c r="K952" t="s">
        <v>136</v>
      </c>
      <c r="L952">
        <v>1</v>
      </c>
      <c r="M952" t="s">
        <v>52</v>
      </c>
      <c r="N952" t="s">
        <v>133</v>
      </c>
      <c r="O952">
        <f t="shared" si="14"/>
        <v>2023</v>
      </c>
      <c r="P952" s="20">
        <v>45198</v>
      </c>
    </row>
    <row r="953" spans="1:16" x14ac:dyDescent="0.3">
      <c r="A953" t="s">
        <v>1089</v>
      </c>
      <c r="B953" t="s">
        <v>1159</v>
      </c>
      <c r="C953" t="s">
        <v>24</v>
      </c>
      <c r="D953" t="s">
        <v>38</v>
      </c>
      <c r="E953">
        <v>5</v>
      </c>
      <c r="F953" s="2">
        <v>3.51</v>
      </c>
      <c r="G953" s="1">
        <v>45668</v>
      </c>
      <c r="H953" s="24">
        <v>45687</v>
      </c>
      <c r="I953" t="s">
        <v>12</v>
      </c>
      <c r="J953" s="2">
        <v>17.549999999999997</v>
      </c>
      <c r="K953" t="s">
        <v>1144</v>
      </c>
      <c r="L953">
        <v>3</v>
      </c>
      <c r="M953" t="s">
        <v>30</v>
      </c>
      <c r="N953" t="s">
        <v>62</v>
      </c>
      <c r="O953">
        <f t="shared" si="14"/>
        <v>2025</v>
      </c>
      <c r="P953" s="20">
        <v>45668</v>
      </c>
    </row>
    <row r="954" spans="1:16" x14ac:dyDescent="0.3">
      <c r="A954" t="s">
        <v>1090</v>
      </c>
      <c r="B954" t="s">
        <v>1151</v>
      </c>
      <c r="C954" t="s">
        <v>24</v>
      </c>
      <c r="D954" t="s">
        <v>38</v>
      </c>
      <c r="E954">
        <v>5</v>
      </c>
      <c r="F954" s="2">
        <v>3.51</v>
      </c>
      <c r="G954" s="1">
        <v>45254</v>
      </c>
      <c r="H954" s="24">
        <v>45277</v>
      </c>
      <c r="I954" t="s">
        <v>12</v>
      </c>
      <c r="J954" s="2">
        <v>17.549999999999997</v>
      </c>
      <c r="K954" t="s">
        <v>1144</v>
      </c>
      <c r="L954">
        <v>6</v>
      </c>
      <c r="M954" t="s">
        <v>40</v>
      </c>
      <c r="N954" t="s">
        <v>108</v>
      </c>
      <c r="O954">
        <f t="shared" si="14"/>
        <v>2023</v>
      </c>
      <c r="P954" s="20">
        <v>45254</v>
      </c>
    </row>
    <row r="955" spans="1:16" x14ac:dyDescent="0.3">
      <c r="A955" t="s">
        <v>1091</v>
      </c>
      <c r="B955" t="s">
        <v>1159</v>
      </c>
      <c r="C955" t="s">
        <v>24</v>
      </c>
      <c r="D955" t="s">
        <v>34</v>
      </c>
      <c r="E955">
        <v>10</v>
      </c>
      <c r="F955" s="2">
        <v>113.3</v>
      </c>
      <c r="G955" s="1">
        <v>45383</v>
      </c>
      <c r="H955" s="24">
        <v>45415</v>
      </c>
      <c r="I955" t="s">
        <v>20</v>
      </c>
      <c r="J955" s="2">
        <v>1133</v>
      </c>
      <c r="K955" t="s">
        <v>136</v>
      </c>
      <c r="L955">
        <v>3</v>
      </c>
      <c r="M955" t="s">
        <v>80</v>
      </c>
      <c r="N955" t="s">
        <v>108</v>
      </c>
      <c r="O955">
        <f t="shared" si="14"/>
        <v>2024</v>
      </c>
      <c r="P955" s="20">
        <v>45383</v>
      </c>
    </row>
    <row r="956" spans="1:16" x14ac:dyDescent="0.3">
      <c r="A956" t="s">
        <v>1092</v>
      </c>
      <c r="B956" t="s">
        <v>1154</v>
      </c>
      <c r="C956" t="s">
        <v>24</v>
      </c>
      <c r="D956" t="s">
        <v>34</v>
      </c>
      <c r="E956">
        <v>3</v>
      </c>
      <c r="F956" s="2">
        <v>113.3</v>
      </c>
      <c r="G956" s="1">
        <v>45435</v>
      </c>
      <c r="H956" s="24">
        <v>45473</v>
      </c>
      <c r="I956" t="s">
        <v>12</v>
      </c>
      <c r="J956" s="2">
        <v>339.9</v>
      </c>
      <c r="K956" t="s">
        <v>136</v>
      </c>
      <c r="L956">
        <v>6</v>
      </c>
      <c r="M956" t="s">
        <v>35</v>
      </c>
      <c r="N956" t="s">
        <v>36</v>
      </c>
      <c r="O956">
        <f t="shared" si="14"/>
        <v>2024</v>
      </c>
      <c r="P956" s="20">
        <v>45435</v>
      </c>
    </row>
    <row r="957" spans="1:16" x14ac:dyDescent="0.3">
      <c r="A957" t="s">
        <v>1093</v>
      </c>
      <c r="B957" t="s">
        <v>1154</v>
      </c>
      <c r="C957" t="s">
        <v>24</v>
      </c>
      <c r="D957" t="s">
        <v>16</v>
      </c>
      <c r="E957">
        <v>10</v>
      </c>
      <c r="F957" s="2">
        <v>177.37</v>
      </c>
      <c r="G957" s="1">
        <v>45086</v>
      </c>
      <c r="H957" s="24">
        <v>45129</v>
      </c>
      <c r="I957" t="s">
        <v>12</v>
      </c>
      <c r="J957" s="2">
        <v>1773.7</v>
      </c>
      <c r="K957" t="s">
        <v>1143</v>
      </c>
      <c r="L957">
        <v>7</v>
      </c>
      <c r="M957" t="s">
        <v>28</v>
      </c>
      <c r="N957" t="s">
        <v>46</v>
      </c>
      <c r="O957">
        <f t="shared" si="14"/>
        <v>2023</v>
      </c>
      <c r="P957" s="20">
        <v>45086</v>
      </c>
    </row>
    <row r="958" spans="1:16" x14ac:dyDescent="0.3">
      <c r="A958" t="s">
        <v>1094</v>
      </c>
      <c r="B958" t="s">
        <v>1154</v>
      </c>
      <c r="C958" t="s">
        <v>24</v>
      </c>
      <c r="D958" t="s">
        <v>44</v>
      </c>
      <c r="E958">
        <v>3</v>
      </c>
      <c r="F958" s="2">
        <v>76.069999999999993</v>
      </c>
      <c r="G958" s="1">
        <v>45731</v>
      </c>
      <c r="H958" s="24">
        <v>45771</v>
      </c>
      <c r="I958" t="s">
        <v>20</v>
      </c>
      <c r="J958" s="2">
        <v>228.20999999999998</v>
      </c>
      <c r="K958" t="s">
        <v>136</v>
      </c>
      <c r="L958">
        <v>8</v>
      </c>
      <c r="M958" t="s">
        <v>17</v>
      </c>
      <c r="N958" t="s">
        <v>42</v>
      </c>
      <c r="O958">
        <f t="shared" si="14"/>
        <v>2025</v>
      </c>
      <c r="P958" s="20">
        <v>45731</v>
      </c>
    </row>
    <row r="959" spans="1:16" x14ac:dyDescent="0.3">
      <c r="A959" t="s">
        <v>1095</v>
      </c>
      <c r="B959" t="s">
        <v>1153</v>
      </c>
      <c r="C959" t="s">
        <v>19</v>
      </c>
      <c r="D959" t="s">
        <v>44</v>
      </c>
      <c r="E959">
        <v>2</v>
      </c>
      <c r="F959" s="2">
        <v>76.069999999999993</v>
      </c>
      <c r="G959" s="1">
        <v>45500</v>
      </c>
      <c r="H959" s="24">
        <v>45518</v>
      </c>
      <c r="I959" t="s">
        <v>20</v>
      </c>
      <c r="J959" s="2">
        <v>152.13999999999999</v>
      </c>
      <c r="K959" t="s">
        <v>136</v>
      </c>
      <c r="L959">
        <v>16</v>
      </c>
      <c r="M959" t="s">
        <v>30</v>
      </c>
      <c r="N959" t="s">
        <v>88</v>
      </c>
      <c r="O959">
        <f t="shared" si="14"/>
        <v>2024</v>
      </c>
      <c r="P959" s="20">
        <v>45500</v>
      </c>
    </row>
    <row r="960" spans="1:16" x14ac:dyDescent="0.3">
      <c r="A960" t="s">
        <v>1096</v>
      </c>
      <c r="B960" t="s">
        <v>1157</v>
      </c>
      <c r="C960" t="s">
        <v>10</v>
      </c>
      <c r="D960" t="s">
        <v>11</v>
      </c>
      <c r="E960">
        <v>4</v>
      </c>
      <c r="F960" s="2">
        <v>226.86</v>
      </c>
      <c r="G960" s="1">
        <v>45417</v>
      </c>
      <c r="H960" s="24">
        <v>45444</v>
      </c>
      <c r="I960" t="s">
        <v>20</v>
      </c>
      <c r="J960" s="2">
        <v>907.44</v>
      </c>
      <c r="K960" t="s">
        <v>136</v>
      </c>
      <c r="L960">
        <v>19</v>
      </c>
      <c r="M960" t="s">
        <v>52</v>
      </c>
      <c r="N960" t="s">
        <v>76</v>
      </c>
      <c r="O960">
        <f t="shared" si="14"/>
        <v>2024</v>
      </c>
      <c r="P960" s="20">
        <v>45417</v>
      </c>
    </row>
    <row r="961" spans="1:16" x14ac:dyDescent="0.3">
      <c r="A961" t="s">
        <v>1097</v>
      </c>
      <c r="B961" t="s">
        <v>1158</v>
      </c>
      <c r="C961" t="s">
        <v>15</v>
      </c>
      <c r="D961" t="s">
        <v>51</v>
      </c>
      <c r="E961">
        <v>8</v>
      </c>
      <c r="F961" s="2">
        <v>21.99</v>
      </c>
      <c r="G961" s="1">
        <v>45015</v>
      </c>
      <c r="H961" s="24">
        <v>45060</v>
      </c>
      <c r="I961" t="s">
        <v>12</v>
      </c>
      <c r="J961" s="2">
        <v>175.92</v>
      </c>
      <c r="K961" t="s">
        <v>1144</v>
      </c>
      <c r="L961">
        <v>7</v>
      </c>
      <c r="M961" t="s">
        <v>28</v>
      </c>
      <c r="N961" t="s">
        <v>29</v>
      </c>
      <c r="O961">
        <f t="shared" si="14"/>
        <v>2023</v>
      </c>
      <c r="P961" s="20">
        <v>45015</v>
      </c>
    </row>
    <row r="962" spans="1:16" x14ac:dyDescent="0.3">
      <c r="A962" t="s">
        <v>1098</v>
      </c>
      <c r="B962" t="s">
        <v>1158</v>
      </c>
      <c r="C962" t="s">
        <v>15</v>
      </c>
      <c r="D962" t="s">
        <v>51</v>
      </c>
      <c r="E962">
        <v>2</v>
      </c>
      <c r="F962" s="2">
        <v>21.99</v>
      </c>
      <c r="G962" s="1">
        <v>45493</v>
      </c>
      <c r="H962" s="24">
        <v>45526</v>
      </c>
      <c r="I962" t="s">
        <v>20</v>
      </c>
      <c r="J962" s="2">
        <v>43.98</v>
      </c>
      <c r="K962" t="s">
        <v>1144</v>
      </c>
      <c r="L962">
        <v>10</v>
      </c>
      <c r="M962" t="s">
        <v>52</v>
      </c>
      <c r="N962" t="s">
        <v>90</v>
      </c>
      <c r="O962">
        <f t="shared" si="14"/>
        <v>2024</v>
      </c>
      <c r="P962" s="20">
        <v>45493</v>
      </c>
    </row>
    <row r="963" spans="1:16" x14ac:dyDescent="0.3">
      <c r="A963" t="s">
        <v>1099</v>
      </c>
      <c r="B963" t="s">
        <v>1155</v>
      </c>
      <c r="C963" t="s">
        <v>10</v>
      </c>
      <c r="D963" t="s">
        <v>11</v>
      </c>
      <c r="E963">
        <v>4</v>
      </c>
      <c r="F963" s="2">
        <v>226.86</v>
      </c>
      <c r="G963" s="1">
        <v>45524</v>
      </c>
      <c r="H963" s="24">
        <v>45540</v>
      </c>
      <c r="I963" t="s">
        <v>20</v>
      </c>
      <c r="J963" s="2">
        <v>907.44</v>
      </c>
      <c r="K963" t="s">
        <v>136</v>
      </c>
      <c r="L963">
        <v>4</v>
      </c>
      <c r="M963" t="s">
        <v>13</v>
      </c>
      <c r="N963" t="s">
        <v>69</v>
      </c>
      <c r="O963">
        <f t="shared" ref="O963:O1001" si="15">YEAR(G963)</f>
        <v>2024</v>
      </c>
      <c r="P963" s="20">
        <v>45524</v>
      </c>
    </row>
    <row r="964" spans="1:16" x14ac:dyDescent="0.3">
      <c r="A964" t="s">
        <v>1100</v>
      </c>
      <c r="B964" t="s">
        <v>1149</v>
      </c>
      <c r="C964" t="s">
        <v>15</v>
      </c>
      <c r="D964" t="s">
        <v>44</v>
      </c>
      <c r="E964">
        <v>3</v>
      </c>
      <c r="F964" s="2">
        <v>76.069999999999993</v>
      </c>
      <c r="G964" s="1">
        <v>45409</v>
      </c>
      <c r="H964" s="24">
        <v>45439</v>
      </c>
      <c r="I964" t="s">
        <v>20</v>
      </c>
      <c r="J964" s="2">
        <v>228.20999999999998</v>
      </c>
      <c r="K964" t="s">
        <v>136</v>
      </c>
      <c r="L964">
        <v>3</v>
      </c>
      <c r="M964" t="s">
        <v>80</v>
      </c>
      <c r="N964" t="s">
        <v>81</v>
      </c>
      <c r="O964">
        <f t="shared" si="15"/>
        <v>2024</v>
      </c>
      <c r="P964" s="20">
        <v>45409</v>
      </c>
    </row>
    <row r="965" spans="1:16" x14ac:dyDescent="0.3">
      <c r="A965" t="s">
        <v>1101</v>
      </c>
      <c r="B965" t="s">
        <v>1156</v>
      </c>
      <c r="C965" t="s">
        <v>24</v>
      </c>
      <c r="D965" t="s">
        <v>11</v>
      </c>
      <c r="E965">
        <v>4</v>
      </c>
      <c r="F965" s="2">
        <v>226.86</v>
      </c>
      <c r="G965" s="1">
        <v>45137</v>
      </c>
      <c r="H965" s="24">
        <v>45160</v>
      </c>
      <c r="I965" t="s">
        <v>20</v>
      </c>
      <c r="J965" s="2">
        <v>907.44</v>
      </c>
      <c r="K965" t="s">
        <v>136</v>
      </c>
      <c r="L965">
        <v>5</v>
      </c>
      <c r="M965" t="s">
        <v>28</v>
      </c>
      <c r="N965" t="s">
        <v>99</v>
      </c>
      <c r="O965">
        <f t="shared" si="15"/>
        <v>2023</v>
      </c>
      <c r="P965" s="20">
        <v>45137</v>
      </c>
    </row>
    <row r="966" spans="1:16" x14ac:dyDescent="0.3">
      <c r="A966" t="s">
        <v>1102</v>
      </c>
      <c r="B966" t="s">
        <v>1158</v>
      </c>
      <c r="C966" t="s">
        <v>15</v>
      </c>
      <c r="D966" t="s">
        <v>44</v>
      </c>
      <c r="E966">
        <v>9</v>
      </c>
      <c r="F966" s="2">
        <v>76.069999999999993</v>
      </c>
      <c r="G966" s="1">
        <v>45906</v>
      </c>
      <c r="H966" s="24">
        <v>45942</v>
      </c>
      <c r="I966" t="s">
        <v>20</v>
      </c>
      <c r="J966" s="2">
        <v>684.62999999999988</v>
      </c>
      <c r="K966" t="s">
        <v>136</v>
      </c>
      <c r="L966">
        <v>5</v>
      </c>
      <c r="M966" t="s">
        <v>22</v>
      </c>
      <c r="N966" t="s">
        <v>47</v>
      </c>
      <c r="O966">
        <f t="shared" si="15"/>
        <v>2025</v>
      </c>
      <c r="P966" s="20">
        <v>45906</v>
      </c>
    </row>
    <row r="967" spans="1:16" x14ac:dyDescent="0.3">
      <c r="A967" t="s">
        <v>1103</v>
      </c>
      <c r="B967" t="s">
        <v>1157</v>
      </c>
      <c r="C967" t="s">
        <v>10</v>
      </c>
      <c r="D967" t="s">
        <v>44</v>
      </c>
      <c r="E967">
        <v>10</v>
      </c>
      <c r="F967" s="2">
        <v>76.069999999999993</v>
      </c>
      <c r="G967" s="1">
        <v>45912</v>
      </c>
      <c r="H967" s="24">
        <v>45954</v>
      </c>
      <c r="I967" t="s">
        <v>12</v>
      </c>
      <c r="J967" s="2">
        <v>760.69999999999993</v>
      </c>
      <c r="K967" t="s">
        <v>136</v>
      </c>
      <c r="L967">
        <v>3</v>
      </c>
      <c r="M967" t="s">
        <v>48</v>
      </c>
      <c r="N967" t="s">
        <v>49</v>
      </c>
      <c r="O967">
        <f t="shared" si="15"/>
        <v>2025</v>
      </c>
      <c r="P967" s="20">
        <v>45912</v>
      </c>
    </row>
    <row r="968" spans="1:16" x14ac:dyDescent="0.3">
      <c r="A968" t="s">
        <v>1104</v>
      </c>
      <c r="B968" t="s">
        <v>1153</v>
      </c>
      <c r="C968" t="s">
        <v>19</v>
      </c>
      <c r="D968" t="s">
        <v>16</v>
      </c>
      <c r="E968">
        <v>7</v>
      </c>
      <c r="F968" s="2">
        <v>177.37</v>
      </c>
      <c r="G968" s="1">
        <v>45254</v>
      </c>
      <c r="H968" s="24">
        <v>45281</v>
      </c>
      <c r="I968" t="s">
        <v>12</v>
      </c>
      <c r="J968" s="2">
        <v>1241.5900000000001</v>
      </c>
      <c r="K968" t="s">
        <v>1143</v>
      </c>
      <c r="L968">
        <v>5</v>
      </c>
      <c r="M968" t="s">
        <v>52</v>
      </c>
      <c r="N968" t="s">
        <v>90</v>
      </c>
      <c r="O968">
        <f t="shared" si="15"/>
        <v>2023</v>
      </c>
      <c r="P968" s="20">
        <v>45254</v>
      </c>
    </row>
    <row r="969" spans="1:16" x14ac:dyDescent="0.3">
      <c r="A969" t="s">
        <v>1105</v>
      </c>
      <c r="B969" t="s">
        <v>1158</v>
      </c>
      <c r="C969" t="s">
        <v>15</v>
      </c>
      <c r="D969" t="s">
        <v>16</v>
      </c>
      <c r="E969">
        <v>4</v>
      </c>
      <c r="F969" s="2">
        <v>177.37</v>
      </c>
      <c r="G969" s="1">
        <v>45407</v>
      </c>
      <c r="H969" s="24">
        <v>45451</v>
      </c>
      <c r="I969" t="s">
        <v>12</v>
      </c>
      <c r="J969" s="2">
        <v>709.48</v>
      </c>
      <c r="K969" t="s">
        <v>1143</v>
      </c>
      <c r="L969">
        <v>0</v>
      </c>
      <c r="M969" t="s">
        <v>22</v>
      </c>
      <c r="N969" t="s">
        <v>47</v>
      </c>
      <c r="O969">
        <f t="shared" si="15"/>
        <v>2024</v>
      </c>
      <c r="P969" s="20">
        <v>45407</v>
      </c>
    </row>
    <row r="970" spans="1:16" x14ac:dyDescent="0.3">
      <c r="A970" t="s">
        <v>1106</v>
      </c>
      <c r="B970" t="s">
        <v>1150</v>
      </c>
      <c r="C970" t="s">
        <v>24</v>
      </c>
      <c r="D970" t="s">
        <v>27</v>
      </c>
      <c r="E970">
        <v>8</v>
      </c>
      <c r="F970" s="2">
        <v>292.01</v>
      </c>
      <c r="G970" s="1">
        <v>44998</v>
      </c>
      <c r="H970" s="24">
        <v>45026</v>
      </c>
      <c r="I970" t="s">
        <v>12</v>
      </c>
      <c r="J970" s="2">
        <v>2336.08</v>
      </c>
      <c r="K970" t="s">
        <v>1143</v>
      </c>
      <c r="L970">
        <v>4</v>
      </c>
      <c r="M970" t="s">
        <v>13</v>
      </c>
      <c r="N970" t="s">
        <v>69</v>
      </c>
      <c r="O970">
        <f t="shared" si="15"/>
        <v>2023</v>
      </c>
      <c r="P970" s="20">
        <v>44998</v>
      </c>
    </row>
    <row r="971" spans="1:16" x14ac:dyDescent="0.3">
      <c r="A971" t="s">
        <v>1107</v>
      </c>
      <c r="B971" t="s">
        <v>1155</v>
      </c>
      <c r="C971" t="s">
        <v>10</v>
      </c>
      <c r="D971" t="s">
        <v>51</v>
      </c>
      <c r="E971">
        <v>1</v>
      </c>
      <c r="F971" s="2">
        <v>21.99</v>
      </c>
      <c r="G971" s="1">
        <v>45521</v>
      </c>
      <c r="H971" s="24">
        <v>45551</v>
      </c>
      <c r="I971" t="s">
        <v>12</v>
      </c>
      <c r="J971" s="2">
        <v>21.99</v>
      </c>
      <c r="K971" t="s">
        <v>1144</v>
      </c>
      <c r="L971">
        <v>12</v>
      </c>
      <c r="M971" t="s">
        <v>28</v>
      </c>
      <c r="N971" t="s">
        <v>92</v>
      </c>
      <c r="O971">
        <f t="shared" si="15"/>
        <v>2024</v>
      </c>
      <c r="P971" s="20">
        <v>45521</v>
      </c>
    </row>
    <row r="972" spans="1:16" x14ac:dyDescent="0.3">
      <c r="A972" t="s">
        <v>1108</v>
      </c>
      <c r="B972" t="s">
        <v>1155</v>
      </c>
      <c r="C972" t="s">
        <v>10</v>
      </c>
      <c r="D972" t="s">
        <v>34</v>
      </c>
      <c r="E972">
        <v>2</v>
      </c>
      <c r="F972" s="2">
        <v>113.3</v>
      </c>
      <c r="G972" s="1">
        <v>45661</v>
      </c>
      <c r="H972" s="24">
        <v>45696</v>
      </c>
      <c r="I972" t="s">
        <v>12</v>
      </c>
      <c r="J972" s="2">
        <v>226.6</v>
      </c>
      <c r="K972" t="s">
        <v>136</v>
      </c>
      <c r="L972">
        <v>1</v>
      </c>
      <c r="M972" t="s">
        <v>35</v>
      </c>
      <c r="N972" t="s">
        <v>55</v>
      </c>
      <c r="O972">
        <f t="shared" si="15"/>
        <v>2025</v>
      </c>
      <c r="P972" s="20">
        <v>45661</v>
      </c>
    </row>
    <row r="973" spans="1:16" x14ac:dyDescent="0.3">
      <c r="A973" t="s">
        <v>1109</v>
      </c>
      <c r="B973" t="s">
        <v>1149</v>
      </c>
      <c r="C973" t="s">
        <v>15</v>
      </c>
      <c r="D973" t="s">
        <v>65</v>
      </c>
      <c r="E973">
        <v>7</v>
      </c>
      <c r="F973" s="2">
        <v>35.93</v>
      </c>
      <c r="G973" s="1">
        <v>45899</v>
      </c>
      <c r="H973" s="24">
        <v>45934</v>
      </c>
      <c r="I973" t="s">
        <v>12</v>
      </c>
      <c r="J973" s="2">
        <v>251.51</v>
      </c>
      <c r="K973" t="s">
        <v>136</v>
      </c>
      <c r="L973">
        <v>4</v>
      </c>
      <c r="M973" t="s">
        <v>22</v>
      </c>
      <c r="N973" t="s">
        <v>37</v>
      </c>
      <c r="O973">
        <f t="shared" si="15"/>
        <v>2025</v>
      </c>
      <c r="P973" s="20">
        <v>45899</v>
      </c>
    </row>
    <row r="974" spans="1:16" x14ac:dyDescent="0.3">
      <c r="A974" t="s">
        <v>1110</v>
      </c>
      <c r="B974" t="s">
        <v>1151</v>
      </c>
      <c r="C974" t="s">
        <v>10</v>
      </c>
      <c r="D974" t="s">
        <v>51</v>
      </c>
      <c r="E974">
        <v>7</v>
      </c>
      <c r="F974" s="2">
        <v>21.99</v>
      </c>
      <c r="G974" s="1">
        <v>45663</v>
      </c>
      <c r="H974" s="24">
        <v>45683</v>
      </c>
      <c r="I974" t="s">
        <v>20</v>
      </c>
      <c r="J974" s="2">
        <v>153.92999999999998</v>
      </c>
      <c r="K974" t="s">
        <v>1144</v>
      </c>
      <c r="L974">
        <v>2</v>
      </c>
      <c r="M974" t="s">
        <v>35</v>
      </c>
      <c r="N974" t="s">
        <v>55</v>
      </c>
      <c r="O974">
        <f t="shared" si="15"/>
        <v>2025</v>
      </c>
      <c r="P974" s="20">
        <v>45663</v>
      </c>
    </row>
    <row r="975" spans="1:16" x14ac:dyDescent="0.3">
      <c r="A975" t="s">
        <v>1111</v>
      </c>
      <c r="B975" t="s">
        <v>1157</v>
      </c>
      <c r="C975" t="s">
        <v>10</v>
      </c>
      <c r="D975" t="s">
        <v>27</v>
      </c>
      <c r="E975">
        <v>8</v>
      </c>
      <c r="F975" s="2">
        <v>292.01</v>
      </c>
      <c r="G975" s="1">
        <v>45627</v>
      </c>
      <c r="H975" s="24">
        <v>45645</v>
      </c>
      <c r="I975" t="s">
        <v>20</v>
      </c>
      <c r="J975" s="2">
        <v>2336.08</v>
      </c>
      <c r="K975" t="s">
        <v>1143</v>
      </c>
      <c r="L975">
        <v>17</v>
      </c>
      <c r="M975" t="s">
        <v>22</v>
      </c>
      <c r="N975" t="s">
        <v>37</v>
      </c>
      <c r="O975">
        <f t="shared" si="15"/>
        <v>2024</v>
      </c>
      <c r="P975" s="20">
        <v>45627</v>
      </c>
    </row>
    <row r="976" spans="1:16" x14ac:dyDescent="0.3">
      <c r="A976" t="s">
        <v>1112</v>
      </c>
      <c r="B976" t="s">
        <v>1151</v>
      </c>
      <c r="C976" t="s">
        <v>10</v>
      </c>
      <c r="D976" t="s">
        <v>51</v>
      </c>
      <c r="E976">
        <v>2</v>
      </c>
      <c r="F976" s="2">
        <v>21.99</v>
      </c>
      <c r="G976" s="1">
        <v>44944</v>
      </c>
      <c r="H976" s="24">
        <v>44966</v>
      </c>
      <c r="I976" t="s">
        <v>20</v>
      </c>
      <c r="J976" s="2">
        <v>43.98</v>
      </c>
      <c r="K976" t="s">
        <v>1144</v>
      </c>
      <c r="L976">
        <v>7</v>
      </c>
      <c r="M976" t="s">
        <v>35</v>
      </c>
      <c r="N976" t="s">
        <v>82</v>
      </c>
      <c r="O976">
        <f t="shared" si="15"/>
        <v>2023</v>
      </c>
      <c r="P976" s="20">
        <v>44944</v>
      </c>
    </row>
    <row r="977" spans="1:16" x14ac:dyDescent="0.3">
      <c r="A977" t="s">
        <v>1113</v>
      </c>
      <c r="B977" t="s">
        <v>1158</v>
      </c>
      <c r="C977" t="s">
        <v>15</v>
      </c>
      <c r="D977" t="s">
        <v>38</v>
      </c>
      <c r="E977">
        <v>10</v>
      </c>
      <c r="F977" s="2">
        <v>3.51</v>
      </c>
      <c r="G977" s="1">
        <v>45801</v>
      </c>
      <c r="H977" s="24">
        <v>45846</v>
      </c>
      <c r="I977" t="s">
        <v>20</v>
      </c>
      <c r="J977" s="2">
        <v>35.099999999999994</v>
      </c>
      <c r="K977" t="s">
        <v>1144</v>
      </c>
      <c r="L977">
        <v>15</v>
      </c>
      <c r="M977" t="s">
        <v>22</v>
      </c>
      <c r="N977" t="s">
        <v>123</v>
      </c>
      <c r="O977">
        <f t="shared" si="15"/>
        <v>2025</v>
      </c>
      <c r="P977" s="20">
        <v>45801</v>
      </c>
    </row>
    <row r="978" spans="1:16" x14ac:dyDescent="0.3">
      <c r="A978" t="s">
        <v>1114</v>
      </c>
      <c r="B978" t="s">
        <v>1154</v>
      </c>
      <c r="C978" t="s">
        <v>10</v>
      </c>
      <c r="D978" t="s">
        <v>32</v>
      </c>
      <c r="E978">
        <v>5</v>
      </c>
      <c r="F978" s="2">
        <v>35.380000000000003</v>
      </c>
      <c r="G978" s="1">
        <v>45226</v>
      </c>
      <c r="H978" s="24">
        <v>45259</v>
      </c>
      <c r="I978" t="s">
        <v>20</v>
      </c>
      <c r="J978" s="2">
        <v>176.9</v>
      </c>
      <c r="K978" t="s">
        <v>1144</v>
      </c>
      <c r="L978">
        <v>6</v>
      </c>
      <c r="M978" t="s">
        <v>48</v>
      </c>
      <c r="N978" t="s">
        <v>68</v>
      </c>
      <c r="O978">
        <f t="shared" si="15"/>
        <v>2023</v>
      </c>
      <c r="P978" s="20">
        <v>45226</v>
      </c>
    </row>
    <row r="979" spans="1:16" x14ac:dyDescent="0.3">
      <c r="A979" t="s">
        <v>1115</v>
      </c>
      <c r="B979" t="s">
        <v>1153</v>
      </c>
      <c r="C979" t="s">
        <v>19</v>
      </c>
      <c r="D979" t="s">
        <v>16</v>
      </c>
      <c r="E979">
        <v>8</v>
      </c>
      <c r="F979" s="2">
        <v>177.37</v>
      </c>
      <c r="G979" s="1">
        <v>45059</v>
      </c>
      <c r="H979" s="24">
        <v>45077</v>
      </c>
      <c r="I979" t="s">
        <v>12</v>
      </c>
      <c r="J979" s="2">
        <v>1418.96</v>
      </c>
      <c r="K979" t="s">
        <v>1143</v>
      </c>
      <c r="L979">
        <v>11</v>
      </c>
      <c r="M979" t="s">
        <v>80</v>
      </c>
      <c r="N979" t="s">
        <v>81</v>
      </c>
      <c r="O979">
        <f t="shared" si="15"/>
        <v>2023</v>
      </c>
      <c r="P979" s="20">
        <v>45059</v>
      </c>
    </row>
    <row r="980" spans="1:16" x14ac:dyDescent="0.3">
      <c r="A980" t="s">
        <v>1116</v>
      </c>
      <c r="B980" t="s">
        <v>1149</v>
      </c>
      <c r="C980" t="s">
        <v>19</v>
      </c>
      <c r="D980" t="s">
        <v>11</v>
      </c>
      <c r="E980">
        <v>2</v>
      </c>
      <c r="F980" s="2">
        <v>226.86</v>
      </c>
      <c r="G980" s="1">
        <v>45979</v>
      </c>
      <c r="H980" s="24">
        <v>46008</v>
      </c>
      <c r="I980" t="s">
        <v>20</v>
      </c>
      <c r="J980" s="2">
        <v>453.72</v>
      </c>
      <c r="K980" t="s">
        <v>136</v>
      </c>
      <c r="L980">
        <v>16</v>
      </c>
      <c r="M980" t="s">
        <v>40</v>
      </c>
      <c r="N980" t="s">
        <v>71</v>
      </c>
      <c r="O980">
        <f t="shared" si="15"/>
        <v>2025</v>
      </c>
      <c r="P980" s="20">
        <v>45979</v>
      </c>
    </row>
    <row r="981" spans="1:16" x14ac:dyDescent="0.3">
      <c r="A981" t="s">
        <v>1117</v>
      </c>
      <c r="B981" t="s">
        <v>1157</v>
      </c>
      <c r="C981" t="s">
        <v>10</v>
      </c>
      <c r="D981" t="s">
        <v>32</v>
      </c>
      <c r="E981">
        <v>8</v>
      </c>
      <c r="F981" s="2">
        <v>35.380000000000003</v>
      </c>
      <c r="G981" s="1">
        <v>45196</v>
      </c>
      <c r="H981" s="24">
        <v>45220</v>
      </c>
      <c r="I981" t="s">
        <v>12</v>
      </c>
      <c r="J981" s="2">
        <v>283.04000000000002</v>
      </c>
      <c r="K981" t="s">
        <v>136</v>
      </c>
      <c r="L981">
        <v>8</v>
      </c>
      <c r="M981" t="s">
        <v>17</v>
      </c>
      <c r="N981" t="s">
        <v>21</v>
      </c>
      <c r="O981">
        <f t="shared" si="15"/>
        <v>2023</v>
      </c>
      <c r="P981" s="20">
        <v>45196</v>
      </c>
    </row>
    <row r="982" spans="1:16" x14ac:dyDescent="0.3">
      <c r="A982" t="s">
        <v>1118</v>
      </c>
      <c r="B982" t="s">
        <v>1156</v>
      </c>
      <c r="C982" t="s">
        <v>24</v>
      </c>
      <c r="D982" t="s">
        <v>38</v>
      </c>
      <c r="E982">
        <v>2</v>
      </c>
      <c r="F982" s="2">
        <v>3.51</v>
      </c>
      <c r="G982" s="1">
        <v>45518</v>
      </c>
      <c r="H982" s="24">
        <v>45542</v>
      </c>
      <c r="I982" t="s">
        <v>12</v>
      </c>
      <c r="J982" s="2">
        <v>7.02</v>
      </c>
      <c r="K982" t="s">
        <v>1144</v>
      </c>
      <c r="L982">
        <v>17</v>
      </c>
      <c r="M982" t="s">
        <v>30</v>
      </c>
      <c r="N982" t="s">
        <v>31</v>
      </c>
      <c r="O982">
        <f t="shared" si="15"/>
        <v>2024</v>
      </c>
      <c r="P982" s="20">
        <v>45518</v>
      </c>
    </row>
    <row r="983" spans="1:16" x14ac:dyDescent="0.3">
      <c r="A983" t="s">
        <v>1119</v>
      </c>
      <c r="B983" t="s">
        <v>1157</v>
      </c>
      <c r="C983" t="s">
        <v>10</v>
      </c>
      <c r="D983" t="s">
        <v>38</v>
      </c>
      <c r="E983">
        <v>9</v>
      </c>
      <c r="F983" s="2">
        <v>3.51</v>
      </c>
      <c r="G983" s="1">
        <v>45222</v>
      </c>
      <c r="H983" s="24">
        <v>45241</v>
      </c>
      <c r="I983" t="s">
        <v>12</v>
      </c>
      <c r="J983" s="2">
        <v>31.589999999999996</v>
      </c>
      <c r="K983" t="s">
        <v>1144</v>
      </c>
      <c r="L983">
        <v>4</v>
      </c>
      <c r="M983" t="s">
        <v>80</v>
      </c>
      <c r="N983" t="s">
        <v>89</v>
      </c>
      <c r="O983">
        <f t="shared" si="15"/>
        <v>2023</v>
      </c>
      <c r="P983" s="20">
        <v>45222</v>
      </c>
    </row>
    <row r="984" spans="1:16" x14ac:dyDescent="0.3">
      <c r="A984" t="s">
        <v>1120</v>
      </c>
      <c r="B984" t="s">
        <v>1155</v>
      </c>
      <c r="C984" t="s">
        <v>10</v>
      </c>
      <c r="D984" t="s">
        <v>38</v>
      </c>
      <c r="E984">
        <v>3</v>
      </c>
      <c r="F984" s="2">
        <v>3.51</v>
      </c>
      <c r="G984" s="1">
        <v>45731</v>
      </c>
      <c r="H984" s="24">
        <v>45758</v>
      </c>
      <c r="I984" t="s">
        <v>12</v>
      </c>
      <c r="J984" s="2">
        <v>10.53</v>
      </c>
      <c r="K984" t="s">
        <v>1144</v>
      </c>
      <c r="L984">
        <v>7</v>
      </c>
      <c r="M984" t="s">
        <v>28</v>
      </c>
      <c r="N984" t="s">
        <v>92</v>
      </c>
      <c r="O984">
        <f t="shared" si="15"/>
        <v>2025</v>
      </c>
      <c r="P984" s="20">
        <v>45731</v>
      </c>
    </row>
    <row r="985" spans="1:16" x14ac:dyDescent="0.3">
      <c r="A985" t="s">
        <v>1121</v>
      </c>
      <c r="B985" t="s">
        <v>1151</v>
      </c>
      <c r="C985" t="s">
        <v>10</v>
      </c>
      <c r="D985" t="s">
        <v>34</v>
      </c>
      <c r="E985">
        <v>1</v>
      </c>
      <c r="F985" s="2">
        <v>113.3</v>
      </c>
      <c r="G985" s="1">
        <v>45906</v>
      </c>
      <c r="H985" s="24">
        <v>45930</v>
      </c>
      <c r="I985" t="s">
        <v>20</v>
      </c>
      <c r="J985" s="2">
        <v>113.3</v>
      </c>
      <c r="K985" t="s">
        <v>136</v>
      </c>
      <c r="L985">
        <v>11</v>
      </c>
      <c r="M985" t="s">
        <v>28</v>
      </c>
      <c r="N985" t="s">
        <v>92</v>
      </c>
      <c r="O985">
        <f t="shared" si="15"/>
        <v>2025</v>
      </c>
      <c r="P985" s="20">
        <v>45906</v>
      </c>
    </row>
    <row r="986" spans="1:16" x14ac:dyDescent="0.3">
      <c r="A986" t="s">
        <v>1122</v>
      </c>
      <c r="B986" t="s">
        <v>1159</v>
      </c>
      <c r="C986" t="s">
        <v>24</v>
      </c>
      <c r="D986" t="s">
        <v>65</v>
      </c>
      <c r="E986">
        <v>1</v>
      </c>
      <c r="F986" s="2">
        <v>35.93</v>
      </c>
      <c r="G986" s="1">
        <v>45493</v>
      </c>
      <c r="H986" s="24">
        <v>45535</v>
      </c>
      <c r="I986" t="s">
        <v>12</v>
      </c>
      <c r="J986" s="2">
        <v>35.93</v>
      </c>
      <c r="K986" t="s">
        <v>136</v>
      </c>
      <c r="L986">
        <v>19</v>
      </c>
      <c r="M986" t="s">
        <v>80</v>
      </c>
      <c r="N986" t="s">
        <v>92</v>
      </c>
      <c r="O986">
        <f t="shared" si="15"/>
        <v>2024</v>
      </c>
      <c r="P986" s="20">
        <v>45493</v>
      </c>
    </row>
    <row r="987" spans="1:16" x14ac:dyDescent="0.3">
      <c r="A987" t="s">
        <v>1123</v>
      </c>
      <c r="B987" t="s">
        <v>1158</v>
      </c>
      <c r="C987" t="s">
        <v>15</v>
      </c>
      <c r="D987" t="s">
        <v>65</v>
      </c>
      <c r="E987">
        <v>9</v>
      </c>
      <c r="F987" s="2">
        <v>35.93</v>
      </c>
      <c r="G987" s="1">
        <v>45409</v>
      </c>
      <c r="H987" s="24">
        <v>45437</v>
      </c>
      <c r="I987" t="s">
        <v>12</v>
      </c>
      <c r="J987" s="2">
        <v>323.37</v>
      </c>
      <c r="K987" t="s">
        <v>136</v>
      </c>
      <c r="L987">
        <v>8</v>
      </c>
      <c r="M987" t="s">
        <v>13</v>
      </c>
      <c r="N987" t="s">
        <v>45</v>
      </c>
      <c r="O987">
        <f t="shared" si="15"/>
        <v>2024</v>
      </c>
      <c r="P987" s="20">
        <v>45409</v>
      </c>
    </row>
    <row r="988" spans="1:16" x14ac:dyDescent="0.3">
      <c r="A988" t="s">
        <v>1124</v>
      </c>
      <c r="B988" t="s">
        <v>1154</v>
      </c>
      <c r="C988" t="s">
        <v>10</v>
      </c>
      <c r="D988" t="s">
        <v>34</v>
      </c>
      <c r="E988">
        <v>4</v>
      </c>
      <c r="F988" s="2">
        <v>113.3</v>
      </c>
      <c r="G988" s="1">
        <v>45612</v>
      </c>
      <c r="H988" s="24">
        <v>45648</v>
      </c>
      <c r="I988" t="s">
        <v>20</v>
      </c>
      <c r="J988" s="2">
        <v>453.2</v>
      </c>
      <c r="K988" t="s">
        <v>136</v>
      </c>
      <c r="L988">
        <v>16</v>
      </c>
      <c r="M988" t="s">
        <v>17</v>
      </c>
      <c r="N988" t="s">
        <v>115</v>
      </c>
      <c r="O988">
        <f t="shared" si="15"/>
        <v>2024</v>
      </c>
      <c r="P988" s="20">
        <v>45612</v>
      </c>
    </row>
    <row r="989" spans="1:16" x14ac:dyDescent="0.3">
      <c r="A989" t="s">
        <v>1125</v>
      </c>
      <c r="B989" t="s">
        <v>1157</v>
      </c>
      <c r="C989" t="s">
        <v>10</v>
      </c>
      <c r="D989" t="s">
        <v>34</v>
      </c>
      <c r="E989">
        <v>7</v>
      </c>
      <c r="F989" s="2">
        <v>113.3</v>
      </c>
      <c r="G989" s="1">
        <v>45927</v>
      </c>
      <c r="H989" s="24">
        <v>45953</v>
      </c>
      <c r="I989" t="s">
        <v>12</v>
      </c>
      <c r="J989" s="2">
        <v>793.1</v>
      </c>
      <c r="K989" t="s">
        <v>136</v>
      </c>
      <c r="L989">
        <v>2</v>
      </c>
      <c r="M989" t="s">
        <v>48</v>
      </c>
      <c r="N989" t="s">
        <v>49</v>
      </c>
      <c r="O989">
        <f t="shared" si="15"/>
        <v>2025</v>
      </c>
      <c r="P989" s="20">
        <v>45927</v>
      </c>
    </row>
    <row r="990" spans="1:16" x14ac:dyDescent="0.3">
      <c r="A990" t="s">
        <v>1126</v>
      </c>
      <c r="B990" t="s">
        <v>1153</v>
      </c>
      <c r="C990" t="s">
        <v>19</v>
      </c>
      <c r="D990" t="s">
        <v>11</v>
      </c>
      <c r="E990">
        <v>7</v>
      </c>
      <c r="F990" s="2">
        <v>226.86</v>
      </c>
      <c r="G990" s="1">
        <v>45444</v>
      </c>
      <c r="H990" s="24">
        <v>45460</v>
      </c>
      <c r="I990" t="s">
        <v>12</v>
      </c>
      <c r="J990" s="2">
        <v>1588.02</v>
      </c>
      <c r="K990" t="s">
        <v>136</v>
      </c>
      <c r="L990">
        <v>13</v>
      </c>
      <c r="M990" t="s">
        <v>22</v>
      </c>
      <c r="N990" t="s">
        <v>93</v>
      </c>
      <c r="O990">
        <f t="shared" si="15"/>
        <v>2024</v>
      </c>
      <c r="P990" s="20">
        <v>45444</v>
      </c>
    </row>
    <row r="991" spans="1:16" x14ac:dyDescent="0.3">
      <c r="A991" t="s">
        <v>1127</v>
      </c>
      <c r="B991" t="s">
        <v>1150</v>
      </c>
      <c r="C991" t="s">
        <v>24</v>
      </c>
      <c r="D991" t="s">
        <v>34</v>
      </c>
      <c r="E991">
        <v>9</v>
      </c>
      <c r="F991" s="2">
        <v>113.3</v>
      </c>
      <c r="G991" s="1">
        <v>45818</v>
      </c>
      <c r="H991" s="24">
        <v>45862</v>
      </c>
      <c r="I991" t="s">
        <v>12</v>
      </c>
      <c r="J991" s="2">
        <v>1019.6999999999999</v>
      </c>
      <c r="K991" t="s">
        <v>136</v>
      </c>
      <c r="L991">
        <v>8</v>
      </c>
      <c r="M991" t="s">
        <v>40</v>
      </c>
      <c r="N991" t="s">
        <v>41</v>
      </c>
      <c r="O991">
        <f t="shared" si="15"/>
        <v>2025</v>
      </c>
      <c r="P991" s="20">
        <v>45818</v>
      </c>
    </row>
    <row r="992" spans="1:16" x14ac:dyDescent="0.3">
      <c r="A992" t="s">
        <v>1128</v>
      </c>
      <c r="B992" t="s">
        <v>1152</v>
      </c>
      <c r="C992" t="s">
        <v>24</v>
      </c>
      <c r="D992" t="s">
        <v>51</v>
      </c>
      <c r="E992">
        <v>1</v>
      </c>
      <c r="F992" s="2">
        <v>21.99</v>
      </c>
      <c r="G992" s="1">
        <v>45528</v>
      </c>
      <c r="H992" s="24">
        <v>45565</v>
      </c>
      <c r="I992" t="s">
        <v>12</v>
      </c>
      <c r="J992" s="2">
        <v>21.99</v>
      </c>
      <c r="K992" t="s">
        <v>1144</v>
      </c>
      <c r="L992">
        <v>1</v>
      </c>
      <c r="M992" t="s">
        <v>35</v>
      </c>
      <c r="N992" t="s">
        <v>82</v>
      </c>
      <c r="O992">
        <f t="shared" si="15"/>
        <v>2024</v>
      </c>
      <c r="P992" s="20">
        <v>45528</v>
      </c>
    </row>
    <row r="993" spans="1:16" x14ac:dyDescent="0.3">
      <c r="A993" t="s">
        <v>1129</v>
      </c>
      <c r="B993" t="s">
        <v>1152</v>
      </c>
      <c r="C993" t="s">
        <v>24</v>
      </c>
      <c r="D993" t="s">
        <v>51</v>
      </c>
      <c r="E993">
        <v>7</v>
      </c>
      <c r="F993" s="2">
        <v>21.99</v>
      </c>
      <c r="G993" s="1">
        <v>45714</v>
      </c>
      <c r="H993" s="24">
        <v>45755</v>
      </c>
      <c r="I993" t="s">
        <v>12</v>
      </c>
      <c r="J993" s="2">
        <v>153.92999999999998</v>
      </c>
      <c r="K993" t="s">
        <v>1144</v>
      </c>
      <c r="L993">
        <v>18</v>
      </c>
      <c r="M993" t="s">
        <v>35</v>
      </c>
      <c r="N993" t="s">
        <v>50</v>
      </c>
      <c r="O993">
        <f t="shared" si="15"/>
        <v>2025</v>
      </c>
      <c r="P993" s="20">
        <v>45714</v>
      </c>
    </row>
    <row r="994" spans="1:16" x14ac:dyDescent="0.3">
      <c r="A994" t="s">
        <v>1130</v>
      </c>
      <c r="B994" t="s">
        <v>1150</v>
      </c>
      <c r="C994" t="s">
        <v>24</v>
      </c>
      <c r="D994" t="s">
        <v>34</v>
      </c>
      <c r="E994">
        <v>4</v>
      </c>
      <c r="F994" s="2">
        <v>113.3</v>
      </c>
      <c r="G994" s="1">
        <v>45137</v>
      </c>
      <c r="H994" s="24">
        <v>45176</v>
      </c>
      <c r="I994" t="s">
        <v>12</v>
      </c>
      <c r="J994" s="2">
        <v>453.2</v>
      </c>
      <c r="K994" t="s">
        <v>136</v>
      </c>
      <c r="L994">
        <v>7</v>
      </c>
      <c r="M994" t="s">
        <v>28</v>
      </c>
      <c r="N994" t="s">
        <v>46</v>
      </c>
      <c r="O994">
        <f t="shared" si="15"/>
        <v>2023</v>
      </c>
      <c r="P994" s="20">
        <v>45137</v>
      </c>
    </row>
    <row r="995" spans="1:16" x14ac:dyDescent="0.3">
      <c r="A995" t="s">
        <v>1131</v>
      </c>
      <c r="B995" t="s">
        <v>1158</v>
      </c>
      <c r="C995" t="s">
        <v>15</v>
      </c>
      <c r="D995" t="s">
        <v>34</v>
      </c>
      <c r="E995">
        <v>1</v>
      </c>
      <c r="F995" s="2">
        <v>113.3</v>
      </c>
      <c r="G995" s="1">
        <v>45196</v>
      </c>
      <c r="H995" s="24">
        <v>45215</v>
      </c>
      <c r="I995" t="s">
        <v>20</v>
      </c>
      <c r="J995" s="2">
        <v>113.3</v>
      </c>
      <c r="K995" t="s">
        <v>136</v>
      </c>
      <c r="L995">
        <v>12</v>
      </c>
      <c r="M995" t="s">
        <v>13</v>
      </c>
      <c r="N995" t="s">
        <v>69</v>
      </c>
      <c r="O995">
        <f t="shared" si="15"/>
        <v>2023</v>
      </c>
      <c r="P995" s="20">
        <v>45196</v>
      </c>
    </row>
    <row r="996" spans="1:16" x14ac:dyDescent="0.3">
      <c r="A996" t="s">
        <v>1132</v>
      </c>
      <c r="B996" t="s">
        <v>1157</v>
      </c>
      <c r="C996" t="s">
        <v>10</v>
      </c>
      <c r="D996" t="s">
        <v>16</v>
      </c>
      <c r="E996">
        <v>4</v>
      </c>
      <c r="F996" s="2">
        <v>177.37</v>
      </c>
      <c r="G996" s="1">
        <v>45881</v>
      </c>
      <c r="H996" s="24">
        <v>45910</v>
      </c>
      <c r="I996" t="s">
        <v>12</v>
      </c>
      <c r="J996" s="2">
        <v>709.48</v>
      </c>
      <c r="K996" t="s">
        <v>1143</v>
      </c>
      <c r="L996">
        <v>1</v>
      </c>
      <c r="M996" t="s">
        <v>30</v>
      </c>
      <c r="N996" t="s">
        <v>62</v>
      </c>
      <c r="O996">
        <f t="shared" si="15"/>
        <v>2025</v>
      </c>
      <c r="P996" s="20">
        <v>45881</v>
      </c>
    </row>
    <row r="997" spans="1:16" x14ac:dyDescent="0.3">
      <c r="A997" t="s">
        <v>1133</v>
      </c>
      <c r="B997" t="s">
        <v>1152</v>
      </c>
      <c r="C997" t="s">
        <v>24</v>
      </c>
      <c r="D997" t="s">
        <v>51</v>
      </c>
      <c r="E997">
        <v>2</v>
      </c>
      <c r="F997" s="2">
        <v>21.99</v>
      </c>
      <c r="G997" s="1">
        <v>45564</v>
      </c>
      <c r="H997" s="24">
        <v>45586</v>
      </c>
      <c r="I997" t="s">
        <v>20</v>
      </c>
      <c r="J997" s="2">
        <v>43.98</v>
      </c>
      <c r="K997" t="s">
        <v>1144</v>
      </c>
      <c r="L997">
        <v>7</v>
      </c>
      <c r="M997" t="s">
        <v>17</v>
      </c>
      <c r="N997" t="s">
        <v>18</v>
      </c>
      <c r="O997">
        <f t="shared" si="15"/>
        <v>2024</v>
      </c>
      <c r="P997" s="20">
        <v>45564</v>
      </c>
    </row>
    <row r="998" spans="1:16" x14ac:dyDescent="0.3">
      <c r="A998" t="s">
        <v>1134</v>
      </c>
      <c r="B998" t="s">
        <v>1151</v>
      </c>
      <c r="C998" t="s">
        <v>24</v>
      </c>
      <c r="D998" t="s">
        <v>32</v>
      </c>
      <c r="E998">
        <v>7</v>
      </c>
      <c r="F998" s="2">
        <v>35.380000000000003</v>
      </c>
      <c r="G998" s="1">
        <v>45841</v>
      </c>
      <c r="H998" s="24">
        <v>45865</v>
      </c>
      <c r="I998" t="s">
        <v>12</v>
      </c>
      <c r="J998" s="2">
        <v>247.66000000000003</v>
      </c>
      <c r="K998" t="s">
        <v>136</v>
      </c>
      <c r="L998">
        <v>4</v>
      </c>
      <c r="M998" t="s">
        <v>80</v>
      </c>
      <c r="N998" t="s">
        <v>120</v>
      </c>
      <c r="O998">
        <f t="shared" si="15"/>
        <v>2025</v>
      </c>
      <c r="P998" s="20">
        <v>45841</v>
      </c>
    </row>
    <row r="999" spans="1:16" x14ac:dyDescent="0.3">
      <c r="A999" t="s">
        <v>1135</v>
      </c>
      <c r="B999" t="s">
        <v>1152</v>
      </c>
      <c r="C999" t="s">
        <v>24</v>
      </c>
      <c r="D999" t="s">
        <v>38</v>
      </c>
      <c r="E999">
        <v>2</v>
      </c>
      <c r="F999" s="2">
        <v>3.51</v>
      </c>
      <c r="G999" s="1">
        <v>45500</v>
      </c>
      <c r="H999" s="24">
        <v>45533</v>
      </c>
      <c r="I999" t="s">
        <v>20</v>
      </c>
      <c r="J999" s="2">
        <v>7.02</v>
      </c>
      <c r="K999" t="s">
        <v>1144</v>
      </c>
      <c r="L999">
        <v>17</v>
      </c>
      <c r="M999" t="s">
        <v>30</v>
      </c>
      <c r="N999" t="s">
        <v>75</v>
      </c>
      <c r="O999">
        <f t="shared" si="15"/>
        <v>2024</v>
      </c>
      <c r="P999" s="20">
        <v>45500</v>
      </c>
    </row>
    <row r="1000" spans="1:16" x14ac:dyDescent="0.3">
      <c r="A1000" t="s">
        <v>1136</v>
      </c>
      <c r="B1000" t="s">
        <v>1154</v>
      </c>
      <c r="C1000" t="s">
        <v>10</v>
      </c>
      <c r="D1000" t="s">
        <v>65</v>
      </c>
      <c r="E1000">
        <v>4</v>
      </c>
      <c r="F1000" s="2">
        <v>35.93</v>
      </c>
      <c r="G1000" s="1">
        <v>45430</v>
      </c>
      <c r="H1000" s="24">
        <v>45469</v>
      </c>
      <c r="I1000" t="s">
        <v>12</v>
      </c>
      <c r="J1000" s="2">
        <v>143.72</v>
      </c>
      <c r="K1000" t="s">
        <v>136</v>
      </c>
      <c r="L1000">
        <v>5</v>
      </c>
      <c r="M1000" t="s">
        <v>13</v>
      </c>
      <c r="N1000" t="s">
        <v>135</v>
      </c>
      <c r="O1000">
        <f t="shared" si="15"/>
        <v>2024</v>
      </c>
      <c r="P1000" s="20">
        <v>45430</v>
      </c>
    </row>
    <row r="1001" spans="1:16" x14ac:dyDescent="0.3">
      <c r="A1001" t="s">
        <v>137</v>
      </c>
      <c r="B1001" t="s">
        <v>1151</v>
      </c>
      <c r="C1001" t="s">
        <v>10</v>
      </c>
      <c r="D1001" t="s">
        <v>16</v>
      </c>
      <c r="E1001">
        <v>4</v>
      </c>
      <c r="F1001" s="2">
        <v>177.37</v>
      </c>
      <c r="G1001" s="1">
        <v>45691</v>
      </c>
      <c r="H1001" s="24">
        <v>45723</v>
      </c>
      <c r="I1001" t="s">
        <v>12</v>
      </c>
      <c r="J1001" s="2">
        <v>709.48</v>
      </c>
      <c r="K1001" t="s">
        <v>1143</v>
      </c>
      <c r="L1001">
        <v>12</v>
      </c>
      <c r="M1001" t="s">
        <v>30</v>
      </c>
      <c r="N1001" t="s">
        <v>62</v>
      </c>
      <c r="O1001">
        <f t="shared" si="15"/>
        <v>2025</v>
      </c>
      <c r="P1001" s="20">
        <v>45691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0108-FC22-467E-8AC6-FCEB073F4106}">
  <dimension ref="A1:AH1002"/>
  <sheetViews>
    <sheetView topLeftCell="Q1" zoomScale="84" zoomScaleNormal="84" workbookViewId="0">
      <selection activeCell="Y3" sqref="Y3"/>
    </sheetView>
  </sheetViews>
  <sheetFormatPr defaultRowHeight="14.4" x14ac:dyDescent="0.3"/>
  <cols>
    <col min="1" max="1" width="17.33203125" bestFit="1" customWidth="1"/>
    <col min="2" max="2" width="5.6640625" style="14" customWidth="1"/>
    <col min="3" max="3" width="19.5546875" bestFit="1" customWidth="1"/>
    <col min="4" max="4" width="5.5546875" style="14" customWidth="1"/>
    <col min="5" max="5" width="17.33203125" bestFit="1" customWidth="1"/>
    <col min="6" max="6" width="5.6640625" style="14" customWidth="1"/>
    <col min="7" max="7" width="20.33203125" bestFit="1" customWidth="1"/>
    <col min="8" max="8" width="5.5546875" style="14" customWidth="1"/>
    <col min="9" max="9" width="39.21875" bestFit="1" customWidth="1"/>
    <col min="10" max="10" width="16" bestFit="1" customWidth="1"/>
    <col min="11" max="11" width="15.5546875" bestFit="1" customWidth="1"/>
    <col min="12" max="12" width="5.5546875" style="14" customWidth="1"/>
    <col min="13" max="13" width="24.33203125" bestFit="1" customWidth="1"/>
    <col min="14" max="14" width="5.5546875" customWidth="1"/>
    <col min="15" max="15" width="13.21875" bestFit="1" customWidth="1"/>
    <col min="16" max="16" width="5.5546875" customWidth="1"/>
    <col min="17" max="17" width="17.33203125" bestFit="1" customWidth="1"/>
    <col min="18" max="18" width="5.5546875" style="14" customWidth="1"/>
    <col min="19" max="19" width="37" bestFit="1" customWidth="1"/>
    <col min="20" max="20" width="16" bestFit="1" customWidth="1"/>
    <col min="21" max="21" width="8.21875" bestFit="1" customWidth="1"/>
    <col min="22" max="22" width="9.77734375" bestFit="1" customWidth="1"/>
    <col min="23" max="23" width="9.21875" bestFit="1" customWidth="1"/>
    <col min="24" max="24" width="11.77734375" style="2" bestFit="1" customWidth="1"/>
    <col min="25" max="25" width="29.5546875" bestFit="1" customWidth="1"/>
    <col min="26" max="26" width="14.5546875" bestFit="1" customWidth="1"/>
    <col min="27" max="27" width="12.6640625" bestFit="1" customWidth="1"/>
    <col min="28" max="28" width="12.44140625" style="2" bestFit="1" customWidth="1"/>
    <col min="29" max="29" width="15.5546875" bestFit="1" customWidth="1"/>
    <col min="30" max="30" width="14.21875" bestFit="1" customWidth="1"/>
    <col min="31" max="31" width="9.6640625" bestFit="1" customWidth="1"/>
    <col min="32" max="32" width="16.88671875" bestFit="1" customWidth="1"/>
    <col min="33" max="33" width="6.6640625" bestFit="1" customWidth="1"/>
    <col min="34" max="34" width="7.109375" bestFit="1" customWidth="1"/>
  </cols>
  <sheetData>
    <row r="1" spans="1:34" x14ac:dyDescent="0.3">
      <c r="A1" s="12" t="s">
        <v>1145</v>
      </c>
      <c r="B1" s="13"/>
      <c r="C1" s="12" t="s">
        <v>1146</v>
      </c>
      <c r="D1" s="13"/>
      <c r="E1" s="12" t="s">
        <v>1147</v>
      </c>
      <c r="F1" s="13"/>
      <c r="G1" s="12" t="s">
        <v>1148</v>
      </c>
      <c r="H1" s="13"/>
      <c r="I1" s="12" t="s">
        <v>2</v>
      </c>
      <c r="J1" s="12"/>
      <c r="K1" s="15" t="s">
        <v>1160</v>
      </c>
      <c r="L1" s="13"/>
      <c r="M1" s="12" t="s">
        <v>1170</v>
      </c>
      <c r="N1" s="12"/>
      <c r="O1" s="12"/>
      <c r="P1" s="12"/>
      <c r="Q1" s="15" t="s">
        <v>1169</v>
      </c>
      <c r="S1" s="12" t="s">
        <v>1172</v>
      </c>
    </row>
    <row r="2" spans="1:34" x14ac:dyDescent="0.3">
      <c r="A2" t="str" cm="1">
        <f t="array" ref="A2:A1001">IF('Main Data(Cleaned)'!J2:J1001&gt;1000,"High Value","Low Value")</f>
        <v>Low Value</v>
      </c>
      <c r="C2" t="str" cm="1">
        <f t="array" ref="C2:C1002">_xlfn.IFS('Main Data(Cleaned)'!L1:L1001&lt;5,"Low",'Main Data(Cleaned)'!L1:L1001&lt;=15,"Medium",'Main Data(Cleaned)'!L1:L1001&gt;15,"High")</f>
        <v>High</v>
      </c>
      <c r="E2" t="str" cm="1">
        <f t="array" ref="E2:E1001">_xlfn.IFS('Main Data(Cleaned)'!F2:F1001&lt;50,"Cheap",'Main Data(Cleaned)'!F2:F1001&lt;=300,"Moderate",'Main Data(Cleaned)'!F2:F1001&gt;301,"Expensive")</f>
        <v>Moderate</v>
      </c>
      <c r="G2" t="str">
        <f>IF(AND('Main Data(Cleaned)'!E1&gt;7,'Main Data(Cleaned)'!I1="Yes"),"High Qty &amp; Returned","No")</f>
        <v>No</v>
      </c>
      <c r="I2" t="s">
        <v>11</v>
      </c>
      <c r="J2" t="s">
        <v>1138</v>
      </c>
      <c r="K2" s="2">
        <f>VLOOKUP(I2,'Main Data(Cleaned)'!D2:N1001,MATCH(Formulas!J2,'Main Data(Cleaned)'!D1:N1,0),0)</f>
        <v>226.86</v>
      </c>
      <c r="O2" s="1">
        <f>DATE(YEAR('Main Data(Cleaned)'!H2),MONTH('Main Data(Cleaned)'!H2),DAY('Main Data(Cleaned)'!H2))</f>
        <v>45945</v>
      </c>
      <c r="Q2">
        <f>O2-'Main Data(Cleaned)'!G2</f>
        <v>23</v>
      </c>
      <c r="S2" s="6" t="s">
        <v>0</v>
      </c>
      <c r="T2" s="3" t="s">
        <v>1137</v>
      </c>
      <c r="U2" s="3" t="s">
        <v>1</v>
      </c>
      <c r="V2" s="3" t="s">
        <v>2</v>
      </c>
      <c r="W2" s="6" t="s">
        <v>3</v>
      </c>
      <c r="X2" s="5" t="s">
        <v>1138</v>
      </c>
      <c r="Y2" s="3" t="s">
        <v>4</v>
      </c>
      <c r="Z2" s="18" t="s">
        <v>5</v>
      </c>
      <c r="AA2" s="6" t="s">
        <v>6</v>
      </c>
      <c r="AB2" s="6" t="s">
        <v>1141</v>
      </c>
      <c r="AC2" s="7" t="s">
        <v>7</v>
      </c>
      <c r="AD2" s="6" t="s">
        <v>1142</v>
      </c>
      <c r="AE2" s="19" t="s">
        <v>8</v>
      </c>
      <c r="AF2" s="4" t="s">
        <v>9</v>
      </c>
    </row>
    <row r="3" spans="1:34" x14ac:dyDescent="0.3">
      <c r="A3" t="str">
        <v>Low Value</v>
      </c>
      <c r="C3" t="str">
        <v>Medium</v>
      </c>
      <c r="E3" t="str">
        <v>Moderate</v>
      </c>
      <c r="G3" t="str">
        <f>IF(AND('Main Data(Cleaned)'!E2&gt;7,'Main Data(Cleaned)'!I2="Yes"),"High Qty &amp; Returned","No")</f>
        <v>No</v>
      </c>
      <c r="I3" s="10" t="s">
        <v>1164</v>
      </c>
      <c r="O3" s="1">
        <f>DATE(YEAR('Main Data(Cleaned)'!H3),MONTH('Main Data(Cleaned)'!H3),DAY('Main Data(Cleaned)'!H3))</f>
        <v>45960</v>
      </c>
      <c r="Q3">
        <f>O3-'Main Data(Cleaned)'!G3</f>
        <v>45</v>
      </c>
      <c r="S3" t="str" cm="1">
        <f t="array" ref="S3:AF7">_xlfn.TAKE(_xlfn._xlws.SORT(_xlfn._xlws.FILTER('Main Data(Cleaned)'!A2:N1001,'Main Data(Cleaned)'!M2:M1001="USA"),10,-1),5)</f>
        <v>ORD53</v>
      </c>
      <c r="T3" t="str">
        <v>Sophia</v>
      </c>
      <c r="U3" t="str">
        <v>North</v>
      </c>
      <c r="V3" t="str">
        <v>Table</v>
      </c>
      <c r="W3">
        <v>8</v>
      </c>
      <c r="X3" s="2">
        <v>292.01</v>
      </c>
      <c r="Y3">
        <v>45912</v>
      </c>
      <c r="Z3">
        <v>45957</v>
      </c>
      <c r="AA3" t="str">
        <v>Yes</v>
      </c>
      <c r="AB3" s="2">
        <v>2336.08</v>
      </c>
      <c r="AC3" t="str">
        <v>Furniture</v>
      </c>
      <c r="AD3">
        <v>6</v>
      </c>
      <c r="AE3" t="str">
        <v>USA</v>
      </c>
      <c r="AF3" t="str">
        <v>Arizona</v>
      </c>
    </row>
    <row r="4" spans="1:34" x14ac:dyDescent="0.3">
      <c r="A4" t="str">
        <v>High Value</v>
      </c>
      <c r="C4" t="str">
        <v>Medium</v>
      </c>
      <c r="E4" t="str">
        <v>Moderate</v>
      </c>
      <c r="G4" t="str">
        <f>IF(AND('Main Data(Cleaned)'!E3&gt;7,'Main Data(Cleaned)'!I3="Yes"),"High Qty &amp; Returned","No")</f>
        <v>No</v>
      </c>
      <c r="I4" s="15" t="s">
        <v>1163</v>
      </c>
      <c r="O4" s="1">
        <f>DATE(YEAR('Main Data(Cleaned)'!H4),MONTH('Main Data(Cleaned)'!H4),DAY('Main Data(Cleaned)'!H4))</f>
        <v>45590</v>
      </c>
      <c r="Q4">
        <f>O4-'Main Data(Cleaned)'!G4</f>
        <v>19</v>
      </c>
      <c r="S4" t="str">
        <v>ORD150</v>
      </c>
      <c r="T4" t="str">
        <v>Olivia</v>
      </c>
      <c r="U4" t="str">
        <v>North</v>
      </c>
      <c r="V4" t="str">
        <v>Printer</v>
      </c>
      <c r="W4">
        <v>10</v>
      </c>
      <c r="X4" s="2">
        <v>226.86</v>
      </c>
      <c r="Y4">
        <v>45400</v>
      </c>
      <c r="Z4">
        <v>45444</v>
      </c>
      <c r="AA4" t="str">
        <v>Yes</v>
      </c>
      <c r="AB4" s="2">
        <v>2268.6000000000004</v>
      </c>
      <c r="AC4" t="str">
        <v>Technology</v>
      </c>
      <c r="AD4">
        <v>0</v>
      </c>
      <c r="AE4" t="str">
        <v>USA</v>
      </c>
      <c r="AF4" t="str">
        <v>Texas</v>
      </c>
    </row>
    <row r="5" spans="1:34" x14ac:dyDescent="0.3">
      <c r="A5" t="str">
        <v>Low Value</v>
      </c>
      <c r="C5" t="str">
        <v>Low</v>
      </c>
      <c r="E5" t="str">
        <v>Moderate</v>
      </c>
      <c r="G5" t="str">
        <f>IF(AND('Main Data(Cleaned)'!E4&gt;7,'Main Data(Cleaned)'!I4="Yes"),"High Qty &amp; Returned","No")</f>
        <v>High Qty &amp; Returned</v>
      </c>
      <c r="O5" s="1">
        <f>DATE(YEAR('Main Data(Cleaned)'!H5),MONTH('Main Data(Cleaned)'!H5),DAY('Main Data(Cleaned)'!H5))</f>
        <v>45250</v>
      </c>
      <c r="Q5">
        <f>O5-'Main Data(Cleaned)'!G5</f>
        <v>34</v>
      </c>
      <c r="S5" t="str">
        <v>ORD708</v>
      </c>
      <c r="T5" t="str">
        <v>Ava</v>
      </c>
      <c r="U5" t="str">
        <v>East</v>
      </c>
      <c r="V5" t="str">
        <v>Printer</v>
      </c>
      <c r="W5">
        <v>10</v>
      </c>
      <c r="X5" s="2">
        <v>226.86</v>
      </c>
      <c r="Y5">
        <v>45058</v>
      </c>
      <c r="Z5">
        <v>45077</v>
      </c>
      <c r="AA5" t="str">
        <v>Yes</v>
      </c>
      <c r="AB5" s="2">
        <v>2268.6000000000004</v>
      </c>
      <c r="AC5" t="str">
        <v>Technology</v>
      </c>
      <c r="AD5">
        <v>5</v>
      </c>
      <c r="AE5" t="str">
        <v>USA</v>
      </c>
      <c r="AF5" t="str">
        <v>California</v>
      </c>
    </row>
    <row r="6" spans="1:34" x14ac:dyDescent="0.3">
      <c r="A6" t="str">
        <v>Low Value</v>
      </c>
      <c r="C6" t="str">
        <v>Low</v>
      </c>
      <c r="E6" t="str">
        <v>Cheap</v>
      </c>
      <c r="G6" t="str">
        <f>IF(AND('Main Data(Cleaned)'!E5&gt;7,'Main Data(Cleaned)'!I5="Yes"),"High Qty &amp; Returned","No")</f>
        <v>No</v>
      </c>
      <c r="O6" s="1">
        <f>DATE(YEAR('Main Data(Cleaned)'!H6),MONTH('Main Data(Cleaned)'!H6),DAY('Main Data(Cleaned)'!H6))</f>
        <v>45574</v>
      </c>
      <c r="Q6">
        <f>O6-'Main Data(Cleaned)'!G6</f>
        <v>44</v>
      </c>
      <c r="S6" t="str">
        <v>ORD810</v>
      </c>
      <c r="T6" t="str">
        <v>Ava</v>
      </c>
      <c r="U6" t="str">
        <v>East</v>
      </c>
      <c r="V6" t="str">
        <v>Table</v>
      </c>
      <c r="W6">
        <v>7</v>
      </c>
      <c r="X6" s="2">
        <v>292.01</v>
      </c>
      <c r="Y6">
        <v>45285</v>
      </c>
      <c r="Z6">
        <v>45319</v>
      </c>
      <c r="AA6" t="str">
        <v>Yes</v>
      </c>
      <c r="AB6" s="2">
        <v>2044.07</v>
      </c>
      <c r="AC6" t="str">
        <v>Furniture</v>
      </c>
      <c r="AD6">
        <v>6</v>
      </c>
      <c r="AE6" t="str">
        <v>USA</v>
      </c>
      <c r="AF6" t="str">
        <v>Texas</v>
      </c>
    </row>
    <row r="7" spans="1:34" x14ac:dyDescent="0.3">
      <c r="A7" t="str">
        <v>Low Value</v>
      </c>
      <c r="C7" t="str">
        <v>Medium</v>
      </c>
      <c r="E7" t="str">
        <v>Moderate</v>
      </c>
      <c r="G7" t="str">
        <f>IF(AND('Main Data(Cleaned)'!E6&gt;7,'Main Data(Cleaned)'!I6="Yes"),"High Qty &amp; Returned","No")</f>
        <v>No</v>
      </c>
      <c r="O7" s="1">
        <f>DATE(YEAR('Main Data(Cleaned)'!H7),MONTH('Main Data(Cleaned)'!H7),DAY('Main Data(Cleaned)'!H7))</f>
        <v>45789</v>
      </c>
      <c r="Q7">
        <f>O7-'Main Data(Cleaned)'!G7</f>
        <v>21</v>
      </c>
      <c r="S7" t="str">
        <v>ORD683</v>
      </c>
      <c r="T7" t="str">
        <v>Emma</v>
      </c>
      <c r="U7" t="str">
        <v>South</v>
      </c>
      <c r="V7" t="str">
        <v>Chair</v>
      </c>
      <c r="W7">
        <v>10</v>
      </c>
      <c r="X7" s="2">
        <v>177.37</v>
      </c>
      <c r="Y7">
        <v>45163</v>
      </c>
      <c r="Z7">
        <v>45200</v>
      </c>
      <c r="AA7" t="str">
        <v>No</v>
      </c>
      <c r="AB7" s="2">
        <v>1773.7</v>
      </c>
      <c r="AC7" t="str">
        <v>Furniture</v>
      </c>
      <c r="AD7">
        <v>8</v>
      </c>
      <c r="AE7" t="str">
        <v>USA</v>
      </c>
      <c r="AF7" t="str">
        <v>Georgia</v>
      </c>
    </row>
    <row r="8" spans="1:34" x14ac:dyDescent="0.3">
      <c r="A8" t="str">
        <v>Low Value</v>
      </c>
      <c r="C8" t="str">
        <v>Medium</v>
      </c>
      <c r="E8" t="str">
        <v>Cheap</v>
      </c>
      <c r="G8" t="str">
        <f>IF(AND('Main Data(Cleaned)'!E7&gt;7,'Main Data(Cleaned)'!I7="Yes"),"High Qty &amp; Returned","No")</f>
        <v>No</v>
      </c>
      <c r="O8" s="1">
        <f>DATE(YEAR('Main Data(Cleaned)'!H8),MONTH('Main Data(Cleaned)'!H8),DAY('Main Data(Cleaned)'!H8))</f>
        <v>45518</v>
      </c>
      <c r="Q8">
        <f>O8-'Main Data(Cleaned)'!G8</f>
        <v>16</v>
      </c>
    </row>
    <row r="9" spans="1:34" x14ac:dyDescent="0.3">
      <c r="A9" t="str">
        <v>Low Value</v>
      </c>
      <c r="C9" t="str">
        <v>Low</v>
      </c>
      <c r="E9" t="str">
        <v>Cheap</v>
      </c>
      <c r="G9" t="str">
        <f>IF(AND('Main Data(Cleaned)'!E8&gt;7,'Main Data(Cleaned)'!I8="Yes"),"High Qty &amp; Returned","No")</f>
        <v>No</v>
      </c>
      <c r="O9" s="1">
        <f>DATE(YEAR('Main Data(Cleaned)'!H9),MONTH('Main Data(Cleaned)'!H9),DAY('Main Data(Cleaned)'!H9))</f>
        <v>45150</v>
      </c>
      <c r="Q9">
        <f>O9-'Main Data(Cleaned)'!G9</f>
        <v>24</v>
      </c>
    </row>
    <row r="10" spans="1:34" x14ac:dyDescent="0.3">
      <c r="A10" t="str">
        <v>Low Value</v>
      </c>
      <c r="C10" t="str">
        <v>Medium</v>
      </c>
      <c r="E10" t="str">
        <v>Cheap</v>
      </c>
      <c r="G10" t="str">
        <f>IF(AND('Main Data(Cleaned)'!E9&gt;7,'Main Data(Cleaned)'!I9="Yes"),"High Qty &amp; Returned","No")</f>
        <v>No</v>
      </c>
      <c r="O10" s="1">
        <f>DATE(YEAR('Main Data(Cleaned)'!H10),MONTH('Main Data(Cleaned)'!H10),DAY('Main Data(Cleaned)'!H10))</f>
        <v>45391</v>
      </c>
      <c r="Q10">
        <f>O10-'Main Data(Cleaned)'!G10</f>
        <v>19</v>
      </c>
    </row>
    <row r="11" spans="1:34" x14ac:dyDescent="0.3">
      <c r="A11" t="str">
        <v>High Value</v>
      </c>
      <c r="C11" t="str">
        <v>Low</v>
      </c>
      <c r="E11" t="str">
        <v>Moderate</v>
      </c>
      <c r="G11" t="str">
        <f>IF(AND('Main Data(Cleaned)'!E10&gt;7,'Main Data(Cleaned)'!I10="Yes"),"High Qty &amp; Returned","No")</f>
        <v>No</v>
      </c>
      <c r="O11" s="1">
        <f>DATE(YEAR('Main Data(Cleaned)'!H11),MONTH('Main Data(Cleaned)'!H11),DAY('Main Data(Cleaned)'!H11))</f>
        <v>45630</v>
      </c>
      <c r="Q11">
        <f>O11-'Main Data(Cleaned)'!G11</f>
        <v>39</v>
      </c>
    </row>
    <row r="12" spans="1:34" x14ac:dyDescent="0.3">
      <c r="A12" t="str">
        <v>High Value</v>
      </c>
      <c r="C12" t="str">
        <v>Low</v>
      </c>
      <c r="E12" t="str">
        <v>Moderate</v>
      </c>
      <c r="G12" t="str">
        <f>IF(AND('Main Data(Cleaned)'!E11&gt;7,'Main Data(Cleaned)'!I11="Yes"),"High Qty &amp; Returned","No")</f>
        <v>No</v>
      </c>
      <c r="O12" s="1">
        <f>DATE(YEAR('Main Data(Cleaned)'!H12),MONTH('Main Data(Cleaned)'!H12),DAY('Main Data(Cleaned)'!H12))</f>
        <v>45020</v>
      </c>
      <c r="Q12">
        <f>O12-'Main Data(Cleaned)'!G12</f>
        <v>41</v>
      </c>
      <c r="S12" s="12" t="s">
        <v>1234</v>
      </c>
      <c r="T12" s="12"/>
    </row>
    <row r="13" spans="1:34" x14ac:dyDescent="0.3">
      <c r="A13" t="str">
        <v>Low Value</v>
      </c>
      <c r="C13" t="str">
        <v>Medium</v>
      </c>
      <c r="E13" t="str">
        <v>Moderate</v>
      </c>
      <c r="G13" t="str">
        <f>IF(AND('Main Data(Cleaned)'!E12&gt;7,'Main Data(Cleaned)'!I12="Yes"),"High Qty &amp; Returned","No")</f>
        <v>High Qty &amp; Returned</v>
      </c>
      <c r="O13" s="1">
        <f>DATE(YEAR('Main Data(Cleaned)'!H13),MONTH('Main Data(Cleaned)'!H13),DAY('Main Data(Cleaned)'!H13))</f>
        <v>45328</v>
      </c>
      <c r="Q13">
        <f>O13-'Main Data(Cleaned)'!G13</f>
        <v>38</v>
      </c>
      <c r="S13" s="6" t="s">
        <v>0</v>
      </c>
      <c r="T13" s="3" t="s">
        <v>1137</v>
      </c>
      <c r="U13" s="3" t="s">
        <v>1</v>
      </c>
      <c r="V13" s="3" t="s">
        <v>2</v>
      </c>
      <c r="W13" s="6" t="s">
        <v>3</v>
      </c>
      <c r="X13" s="5" t="s">
        <v>1138</v>
      </c>
      <c r="Y13" s="3" t="s">
        <v>4</v>
      </c>
      <c r="Z13" s="18" t="s">
        <v>5</v>
      </c>
      <c r="AA13" s="6" t="s">
        <v>6</v>
      </c>
      <c r="AB13" s="6" t="s">
        <v>1141</v>
      </c>
      <c r="AC13" s="7" t="s">
        <v>7</v>
      </c>
      <c r="AD13" s="6" t="s">
        <v>1142</v>
      </c>
      <c r="AE13" s="19" t="s">
        <v>8</v>
      </c>
      <c r="AF13" s="4" t="s">
        <v>9</v>
      </c>
      <c r="AG13" s="3" t="s">
        <v>1173</v>
      </c>
      <c r="AH13" s="25" t="s">
        <v>1171</v>
      </c>
    </row>
    <row r="14" spans="1:34" x14ac:dyDescent="0.3">
      <c r="A14" t="str">
        <v>Low Value</v>
      </c>
      <c r="C14" t="str">
        <v>Medium</v>
      </c>
      <c r="E14" t="str">
        <v>Cheap</v>
      </c>
      <c r="G14" t="str">
        <f>IF(AND('Main Data(Cleaned)'!E13&gt;7,'Main Data(Cleaned)'!I13="Yes"),"High Qty &amp; Returned","No")</f>
        <v>No</v>
      </c>
      <c r="O14" s="1">
        <f>DATE(YEAR('Main Data(Cleaned)'!H14),MONTH('Main Data(Cleaned)'!H14),DAY('Main Data(Cleaned)'!H14))</f>
        <v>45256</v>
      </c>
      <c r="Q14">
        <f>O14-'Main Data(Cleaned)'!G14</f>
        <v>43</v>
      </c>
      <c r="S14" t="str" cm="1">
        <f t="array" ref="S14:AH23">_xlfn.TAKE(_xlfn._xlws.FILTER('Main Data(Cleaned)'!A2:P1001,'Main Data(Cleaned)'!E2:E1001=MAX('Main Data(Cleaned)'!E2:E1001),),10)</f>
        <v>ORD3</v>
      </c>
      <c r="T14" t="str">
        <v>Elijah</v>
      </c>
      <c r="U14" t="str">
        <v>North</v>
      </c>
      <c r="V14" t="str">
        <v>Chair</v>
      </c>
      <c r="W14">
        <v>10</v>
      </c>
      <c r="X14" s="2">
        <v>177.37</v>
      </c>
      <c r="Y14">
        <v>45571</v>
      </c>
      <c r="Z14">
        <v>45590</v>
      </c>
      <c r="AA14" t="str">
        <v>Yes</v>
      </c>
      <c r="AB14" s="2">
        <v>1773.7</v>
      </c>
      <c r="AC14" t="str">
        <v>Furniture</v>
      </c>
      <c r="AD14">
        <v>4</v>
      </c>
      <c r="AE14" t="str">
        <v>France</v>
      </c>
      <c r="AF14" t="str">
        <v>Aquitaine</v>
      </c>
      <c r="AG14">
        <v>2024</v>
      </c>
      <c r="AH14">
        <v>45571</v>
      </c>
    </row>
    <row r="15" spans="1:34" x14ac:dyDescent="0.3">
      <c r="A15" t="str">
        <v>High Value</v>
      </c>
      <c r="C15" t="str">
        <v>Low</v>
      </c>
      <c r="E15" t="str">
        <v>Moderate</v>
      </c>
      <c r="G15" t="str">
        <f>IF(AND('Main Data(Cleaned)'!E14&gt;7,'Main Data(Cleaned)'!I14="Yes"),"High Qty &amp; Returned","No")</f>
        <v>No</v>
      </c>
      <c r="O15" s="1">
        <f>DATE(YEAR('Main Data(Cleaned)'!H15),MONTH('Main Data(Cleaned)'!H15),DAY('Main Data(Cleaned)'!H15))</f>
        <v>45244</v>
      </c>
      <c r="Q15">
        <f>O15-'Main Data(Cleaned)'!G15</f>
        <v>21</v>
      </c>
      <c r="S15" t="str">
        <v>ORD11</v>
      </c>
      <c r="T15" t="str">
        <v>Sophia</v>
      </c>
      <c r="U15" t="str">
        <v>North</v>
      </c>
      <c r="V15" t="str">
        <v>Monitor</v>
      </c>
      <c r="W15">
        <v>10</v>
      </c>
      <c r="X15" s="2">
        <v>113.3</v>
      </c>
      <c r="Y15">
        <v>44979</v>
      </c>
      <c r="Z15">
        <v>45020</v>
      </c>
      <c r="AA15" t="str">
        <v>Yes</v>
      </c>
      <c r="AB15" s="2">
        <v>1133</v>
      </c>
      <c r="AC15" t="str">
        <v>Technology</v>
      </c>
      <c r="AD15">
        <v>9</v>
      </c>
      <c r="AE15" t="str">
        <v>UK</v>
      </c>
      <c r="AF15" t="str">
        <v>Hampshire</v>
      </c>
      <c r="AG15">
        <v>2023</v>
      </c>
      <c r="AH15">
        <v>44979</v>
      </c>
    </row>
    <row r="16" spans="1:34" x14ac:dyDescent="0.3">
      <c r="A16" t="str">
        <v>Low Value</v>
      </c>
      <c r="C16" t="str">
        <v>Medium</v>
      </c>
      <c r="E16" t="str">
        <v>Moderate</v>
      </c>
      <c r="G16" t="str">
        <f>IF(AND('Main Data(Cleaned)'!E15&gt;7,'Main Data(Cleaned)'!I15="Yes"),"High Qty &amp; Returned","No")</f>
        <v>No</v>
      </c>
      <c r="I16" s="30" t="s">
        <v>1238</v>
      </c>
      <c r="J16" s="31" t="s">
        <v>1161</v>
      </c>
      <c r="K16" s="11"/>
      <c r="O16" s="1">
        <f>DATE(YEAR('Main Data(Cleaned)'!H16),MONTH('Main Data(Cleaned)'!H16),DAY('Main Data(Cleaned)'!H16))</f>
        <v>45023</v>
      </c>
      <c r="Q16">
        <f>O16-'Main Data(Cleaned)'!G16</f>
        <v>45</v>
      </c>
      <c r="S16" t="str">
        <v>ORD25</v>
      </c>
      <c r="T16" t="str">
        <v>Ava</v>
      </c>
      <c r="U16" t="str">
        <v>East</v>
      </c>
      <c r="V16" t="str">
        <v>Keyboard</v>
      </c>
      <c r="W16">
        <v>10</v>
      </c>
      <c r="X16" s="2">
        <v>35.380000000000003</v>
      </c>
      <c r="Y16">
        <v>45574</v>
      </c>
      <c r="Z16">
        <v>45598</v>
      </c>
      <c r="AA16" t="str">
        <v>Yes</v>
      </c>
      <c r="AB16" s="2">
        <v>353.8</v>
      </c>
      <c r="AC16" t="str">
        <v>Furniture</v>
      </c>
      <c r="AD16">
        <v>1</v>
      </c>
      <c r="AE16" t="str">
        <v>Australia</v>
      </c>
      <c r="AF16" t="str">
        <v>WA</v>
      </c>
      <c r="AG16">
        <v>2024</v>
      </c>
      <c r="AH16">
        <v>45574</v>
      </c>
    </row>
    <row r="17" spans="1:34" x14ac:dyDescent="0.3">
      <c r="A17" t="str">
        <v>Low Value</v>
      </c>
      <c r="C17" t="str">
        <v>Medium</v>
      </c>
      <c r="E17" t="str">
        <v>Moderate</v>
      </c>
      <c r="G17" t="str">
        <f>IF(AND('Main Data(Cleaned)'!E16&gt;7,'Main Data(Cleaned)'!I16="Yes"),"High Qty &amp; Returned","No")</f>
        <v>No</v>
      </c>
      <c r="I17" t="s">
        <v>733</v>
      </c>
      <c r="J17" s="3" t="s">
        <v>1137</v>
      </c>
      <c r="K17" t="str">
        <f>VLOOKUP($I$17,'Main Data(Cleaned)'!$A$2:$N$1001,MATCH(Formulas!$J17,'Main Data(Cleaned)'!$A$1:$N$1,0),0)</f>
        <v>James</v>
      </c>
      <c r="O17" s="1">
        <f>DATE(YEAR('Main Data(Cleaned)'!H17),MONTH('Main Data(Cleaned)'!H17),DAY('Main Data(Cleaned)'!H17))</f>
        <v>45017</v>
      </c>
      <c r="Q17">
        <f>O17-'Main Data(Cleaned)'!G17</f>
        <v>21</v>
      </c>
      <c r="S17" t="str">
        <v>ORD33</v>
      </c>
      <c r="T17" t="str">
        <v>Ishita</v>
      </c>
      <c r="U17" t="str">
        <v>East</v>
      </c>
      <c r="V17" t="str">
        <v>Desk Lamp</v>
      </c>
      <c r="W17">
        <v>10</v>
      </c>
      <c r="X17" s="2">
        <v>21.99</v>
      </c>
      <c r="Y17">
        <v>45679</v>
      </c>
      <c r="Z17">
        <v>45723</v>
      </c>
      <c r="AA17" t="str">
        <v>Yes</v>
      </c>
      <c r="AB17" s="2">
        <v>219.89999999999998</v>
      </c>
      <c r="AC17" t="str">
        <v>Office Supplies</v>
      </c>
      <c r="AD17">
        <v>11</v>
      </c>
      <c r="AE17" t="str">
        <v>India</v>
      </c>
      <c r="AF17" t="str">
        <v>Bihar</v>
      </c>
      <c r="AG17">
        <v>2025</v>
      </c>
      <c r="AH17">
        <v>45679</v>
      </c>
    </row>
    <row r="18" spans="1:34" x14ac:dyDescent="0.3">
      <c r="A18" t="str">
        <v>Low Value</v>
      </c>
      <c r="C18" t="str">
        <v>High</v>
      </c>
      <c r="E18" t="str">
        <v>Moderate</v>
      </c>
      <c r="G18" t="str">
        <f>IF(AND('Main Data(Cleaned)'!E17&gt;7,'Main Data(Cleaned)'!I17="Yes"),"High Qty &amp; Returned","No")</f>
        <v>No</v>
      </c>
      <c r="I18" s="10" t="s">
        <v>1164</v>
      </c>
      <c r="J18" s="8" t="s">
        <v>1</v>
      </c>
      <c r="K18" t="str">
        <f>VLOOKUP($I$17,'Main Data(Cleaned)'!$A$2:$N$1001,MATCH(Formulas!$J18,'Main Data(Cleaned)'!$A$1:$N$1,0),0)</f>
        <v>South</v>
      </c>
      <c r="O18" s="1">
        <f>DATE(YEAR('Main Data(Cleaned)'!H18),MONTH('Main Data(Cleaned)'!H18),DAY('Main Data(Cleaned)'!H18))</f>
        <v>45658</v>
      </c>
      <c r="Q18">
        <f>O18-'Main Data(Cleaned)'!G18</f>
        <v>24</v>
      </c>
      <c r="S18" t="str">
        <v>ORD47</v>
      </c>
      <c r="T18" t="str">
        <v>Elijah</v>
      </c>
      <c r="U18" t="str">
        <v>East</v>
      </c>
      <c r="V18" t="str">
        <v>Mouse</v>
      </c>
      <c r="W18">
        <v>10</v>
      </c>
      <c r="X18" s="2">
        <v>35.93</v>
      </c>
      <c r="Y18">
        <v>45712</v>
      </c>
      <c r="Z18">
        <v>45747</v>
      </c>
      <c r="AA18" t="str">
        <v>No</v>
      </c>
      <c r="AB18" s="2">
        <v>359.3</v>
      </c>
      <c r="AC18" t="str">
        <v>Furniture</v>
      </c>
      <c r="AD18">
        <v>17</v>
      </c>
      <c r="AE18" t="str">
        <v>India</v>
      </c>
      <c r="AF18" t="str">
        <v>Karnataka</v>
      </c>
      <c r="AG18">
        <v>2025</v>
      </c>
      <c r="AH18">
        <v>45712</v>
      </c>
    </row>
    <row r="19" spans="1:34" x14ac:dyDescent="0.3">
      <c r="A19" t="str">
        <v>Low Value</v>
      </c>
      <c r="C19" t="str">
        <v>Medium</v>
      </c>
      <c r="E19" t="str">
        <v>Moderate</v>
      </c>
      <c r="G19" t="str">
        <f>IF(AND('Main Data(Cleaned)'!E18&gt;7,'Main Data(Cleaned)'!I18="Yes"),"High Qty &amp; Returned","No")</f>
        <v>No</v>
      </c>
      <c r="I19" s="15" t="s">
        <v>1239</v>
      </c>
      <c r="J19" s="8" t="s">
        <v>1</v>
      </c>
      <c r="K19" t="str">
        <f>VLOOKUP($I$17,'Main Data(Cleaned)'!$A$2:$N$1001,MATCH(Formulas!$J19,'Main Data(Cleaned)'!$A$1:$N$1,0),0)</f>
        <v>South</v>
      </c>
      <c r="O19" s="1">
        <f>DATE(YEAR('Main Data(Cleaned)'!H19),MONTH('Main Data(Cleaned)'!H19),DAY('Main Data(Cleaned)'!H19))</f>
        <v>45659</v>
      </c>
      <c r="Q19">
        <f>O19-'Main Data(Cleaned)'!G19</f>
        <v>40</v>
      </c>
      <c r="S19" t="str">
        <v>ORD51</v>
      </c>
      <c r="T19" t="str">
        <v>James</v>
      </c>
      <c r="U19" t="str">
        <v>South</v>
      </c>
      <c r="V19" t="str">
        <v>Router</v>
      </c>
      <c r="W19">
        <v>10</v>
      </c>
      <c r="X19" s="2">
        <v>76.069999999999993</v>
      </c>
      <c r="Y19">
        <v>45424</v>
      </c>
      <c r="Z19">
        <v>45469</v>
      </c>
      <c r="AA19" t="str">
        <v>No</v>
      </c>
      <c r="AB19" s="2">
        <v>760.69999999999993</v>
      </c>
      <c r="AC19" t="str">
        <v>Technology</v>
      </c>
      <c r="AD19">
        <v>8</v>
      </c>
      <c r="AE19" t="str">
        <v>Australia</v>
      </c>
      <c r="AF19" t="str">
        <v>Perth</v>
      </c>
      <c r="AG19">
        <v>2024</v>
      </c>
      <c r="AH19">
        <v>45424</v>
      </c>
    </row>
    <row r="20" spans="1:34" x14ac:dyDescent="0.3">
      <c r="A20" t="str">
        <v>Low Value</v>
      </c>
      <c r="C20" t="str">
        <v>Low</v>
      </c>
      <c r="E20" t="str">
        <v>Cheap</v>
      </c>
      <c r="G20" t="str">
        <f>IF(AND('Main Data(Cleaned)'!E19&gt;7,'Main Data(Cleaned)'!I19="Yes"),"High Qty &amp; Returned","No")</f>
        <v>No</v>
      </c>
      <c r="J20" s="6" t="s">
        <v>3</v>
      </c>
      <c r="K20">
        <f>VLOOKUP($I$17,'Main Data(Cleaned)'!$A$2:$N$1001,MATCH(Formulas!$J20,'Main Data(Cleaned)'!$A$1:$N$1,0),0)</f>
        <v>4</v>
      </c>
      <c r="O20" s="1">
        <f>DATE(YEAR('Main Data(Cleaned)'!H20),MONTH('Main Data(Cleaned)'!H20),DAY('Main Data(Cleaned)'!H20))</f>
        <v>45083</v>
      </c>
      <c r="Q20">
        <f>O20-'Main Data(Cleaned)'!G20</f>
        <v>26</v>
      </c>
      <c r="S20" t="str">
        <v>ORD67</v>
      </c>
      <c r="T20" t="str">
        <v>Noah</v>
      </c>
      <c r="U20" t="str">
        <v>East</v>
      </c>
      <c r="V20" t="str">
        <v>Chair</v>
      </c>
      <c r="W20">
        <v>10</v>
      </c>
      <c r="X20" s="2">
        <v>177.37</v>
      </c>
      <c r="Y20">
        <v>45488</v>
      </c>
      <c r="Z20">
        <v>45533</v>
      </c>
      <c r="AA20" t="str">
        <v>Yes</v>
      </c>
      <c r="AB20" s="2">
        <v>1773.7</v>
      </c>
      <c r="AC20" t="str">
        <v>Furniture</v>
      </c>
      <c r="AD20">
        <v>9</v>
      </c>
      <c r="AE20" t="str">
        <v>UK</v>
      </c>
      <c r="AF20" t="str">
        <v>Lancashire</v>
      </c>
      <c r="AG20">
        <v>2024</v>
      </c>
      <c r="AH20">
        <v>45488</v>
      </c>
    </row>
    <row r="21" spans="1:34" x14ac:dyDescent="0.3">
      <c r="A21" t="str">
        <v>Low Value</v>
      </c>
      <c r="C21" t="str">
        <v>Low</v>
      </c>
      <c r="E21" t="str">
        <v>Cheap</v>
      </c>
      <c r="G21" t="str">
        <f>IF(AND('Main Data(Cleaned)'!E20&gt;7,'Main Data(Cleaned)'!I20="Yes"),"High Qty &amp; Returned","No")</f>
        <v>High Qty &amp; Returned</v>
      </c>
      <c r="J21" s="9" t="s">
        <v>1138</v>
      </c>
      <c r="K21">
        <f>VLOOKUP($I$17,'Main Data(Cleaned)'!$A$2:$N$1001,MATCH(Formulas!$J21,'Main Data(Cleaned)'!$A$1:$N$1,0),0)</f>
        <v>292.01</v>
      </c>
      <c r="O21" s="1">
        <f>DATE(YEAR('Main Data(Cleaned)'!H21),MONTH('Main Data(Cleaned)'!H21),DAY('Main Data(Cleaned)'!H21))</f>
        <v>44946</v>
      </c>
      <c r="Q21">
        <f>O21-'Main Data(Cleaned)'!G21</f>
        <v>16</v>
      </c>
      <c r="S21" t="str">
        <v>ORD68</v>
      </c>
      <c r="T21" t="str">
        <v>Noah</v>
      </c>
      <c r="U21" t="str">
        <v>East</v>
      </c>
      <c r="V21" t="str">
        <v>Keyboard</v>
      </c>
      <c r="W21">
        <v>10</v>
      </c>
      <c r="X21" s="2">
        <v>35.380000000000003</v>
      </c>
      <c r="Y21">
        <v>45128</v>
      </c>
      <c r="Z21">
        <v>45160</v>
      </c>
      <c r="AA21" t="str">
        <v>Yes</v>
      </c>
      <c r="AB21" s="2">
        <v>353.8</v>
      </c>
      <c r="AC21" t="str">
        <v>Technology</v>
      </c>
      <c r="AD21">
        <v>19</v>
      </c>
      <c r="AE21" t="str">
        <v>Germany</v>
      </c>
      <c r="AF21" t="str">
        <v>Saarland</v>
      </c>
      <c r="AG21">
        <v>2023</v>
      </c>
      <c r="AH21">
        <v>45128</v>
      </c>
    </row>
    <row r="22" spans="1:34" x14ac:dyDescent="0.3">
      <c r="A22" t="str">
        <v>High Value</v>
      </c>
      <c r="C22" t="str">
        <v>High</v>
      </c>
      <c r="E22" t="str">
        <v>Moderate</v>
      </c>
      <c r="G22" t="str">
        <f>IF(AND('Main Data(Cleaned)'!E21&gt;7,'Main Data(Cleaned)'!I21="Yes"),"High Qty &amp; Returned","No")</f>
        <v>No</v>
      </c>
      <c r="J22" s="6" t="s">
        <v>1139</v>
      </c>
      <c r="K22" s="1">
        <f>VLOOKUP($I$17,'Main Data(Cleaned)'!$A$2:$N$1001,MATCH(Formulas!$J22,'Main Data(Cleaned)'!$A$1:$N$1,0),0)</f>
        <v>45489</v>
      </c>
      <c r="O22" s="1">
        <f>DATE(YEAR('Main Data(Cleaned)'!H22),MONTH('Main Data(Cleaned)'!H22),DAY('Main Data(Cleaned)'!H22))</f>
        <v>46014</v>
      </c>
      <c r="Q22">
        <f>O22-'Main Data(Cleaned)'!G22</f>
        <v>20</v>
      </c>
      <c r="S22" t="str">
        <v>ORD75</v>
      </c>
      <c r="T22" t="str">
        <v>Noah</v>
      </c>
      <c r="U22" t="str">
        <v>East</v>
      </c>
      <c r="V22" t="str">
        <v>Printer</v>
      </c>
      <c r="W22">
        <v>10</v>
      </c>
      <c r="X22" s="2">
        <v>226.86</v>
      </c>
      <c r="Y22">
        <v>45191</v>
      </c>
      <c r="Z22">
        <v>45207</v>
      </c>
      <c r="AA22" t="str">
        <v>No</v>
      </c>
      <c r="AB22" s="2">
        <v>2268.6000000000004</v>
      </c>
      <c r="AC22" t="str">
        <v>Technology</v>
      </c>
      <c r="AD22">
        <v>19</v>
      </c>
      <c r="AE22" t="str">
        <v>India</v>
      </c>
      <c r="AF22" t="str">
        <v>Kerala</v>
      </c>
      <c r="AG22">
        <v>2023</v>
      </c>
      <c r="AH22">
        <v>45191</v>
      </c>
    </row>
    <row r="23" spans="1:34" x14ac:dyDescent="0.3">
      <c r="A23" t="str">
        <v>Low Value</v>
      </c>
      <c r="C23" t="str">
        <v>Medium</v>
      </c>
      <c r="E23" t="str">
        <v>Cheap</v>
      </c>
      <c r="G23" t="str">
        <f>IF(AND('Main Data(Cleaned)'!E22&gt;7,'Main Data(Cleaned)'!I22="Yes"),"High Qty &amp; Returned","No")</f>
        <v>No</v>
      </c>
      <c r="J23" s="6" t="s">
        <v>1140</v>
      </c>
      <c r="K23" s="1">
        <f>VLOOKUP($I$17,'Main Data(Cleaned)'!$A$2:$N$1001,MATCH(Formulas!$J23,'Main Data(Cleaned)'!$A$1:$N$1,0),0)</f>
        <v>45518</v>
      </c>
      <c r="O23" s="1">
        <f>DATE(YEAR('Main Data(Cleaned)'!H23),MONTH('Main Data(Cleaned)'!H23),DAY('Main Data(Cleaned)'!H23))</f>
        <v>45964</v>
      </c>
      <c r="Q23">
        <f>O23-'Main Data(Cleaned)'!G23</f>
        <v>42</v>
      </c>
      <c r="S23" t="str">
        <v>ORD79</v>
      </c>
      <c r="T23" t="str">
        <v>James</v>
      </c>
      <c r="U23" t="str">
        <v>South</v>
      </c>
      <c r="V23" t="str">
        <v>Keyboard</v>
      </c>
      <c r="W23">
        <v>10</v>
      </c>
      <c r="X23" s="2">
        <v>35.380000000000003</v>
      </c>
      <c r="Y23">
        <v>45940</v>
      </c>
      <c r="Z23">
        <v>45969</v>
      </c>
      <c r="AA23" t="str">
        <v>Yes</v>
      </c>
      <c r="AB23" s="2">
        <v>353.8</v>
      </c>
      <c r="AC23" t="str">
        <v>Technology</v>
      </c>
      <c r="AD23">
        <v>7</v>
      </c>
      <c r="AE23" t="str">
        <v>India</v>
      </c>
      <c r="AF23" t="str">
        <v>New Brunswick</v>
      </c>
      <c r="AG23">
        <v>2025</v>
      </c>
      <c r="AH23">
        <v>45940</v>
      </c>
    </row>
    <row r="24" spans="1:34" x14ac:dyDescent="0.3">
      <c r="A24" t="str">
        <v>Low Value</v>
      </c>
      <c r="C24" t="str">
        <v>Low</v>
      </c>
      <c r="E24" t="str">
        <v>Cheap</v>
      </c>
      <c r="G24" t="str">
        <f>IF(AND('Main Data(Cleaned)'!E23&gt;7,'Main Data(Cleaned)'!I23="Yes"),"High Qty &amp; Returned","No")</f>
        <v>No</v>
      </c>
      <c r="J24" s="6" t="s">
        <v>6</v>
      </c>
      <c r="K24" t="str">
        <f>VLOOKUP($I$17,'Main Data(Cleaned)'!$A$2:$N$1001,MATCH(Formulas!$J24,'Main Data(Cleaned)'!$A$1:$N$1,0),0)</f>
        <v>No</v>
      </c>
      <c r="O24" s="1">
        <f>DATE(YEAR('Main Data(Cleaned)'!H24),MONTH('Main Data(Cleaned)'!H24),DAY('Main Data(Cleaned)'!H24))</f>
        <v>45087</v>
      </c>
      <c r="Q24">
        <f>O24-'Main Data(Cleaned)'!G24</f>
        <v>44</v>
      </c>
    </row>
    <row r="25" spans="1:34" x14ac:dyDescent="0.3">
      <c r="A25" t="str">
        <v>Low Value</v>
      </c>
      <c r="C25" t="str">
        <v>Low</v>
      </c>
      <c r="E25" t="str">
        <v>Moderate</v>
      </c>
      <c r="G25" t="str">
        <f>IF(AND('Main Data(Cleaned)'!E24&gt;7,'Main Data(Cleaned)'!I24="Yes"),"High Qty &amp; Returned","No")</f>
        <v>No</v>
      </c>
      <c r="J25" s="6" t="s">
        <v>1141</v>
      </c>
      <c r="K25">
        <f>VLOOKUP($I$17,'Main Data(Cleaned)'!$A$2:$N$1001,MATCH(Formulas!$J25,'Main Data(Cleaned)'!$A$1:$N$1,0),0)</f>
        <v>1168.04</v>
      </c>
      <c r="O25" s="1">
        <f>DATE(YEAR('Main Data(Cleaned)'!H25),MONTH('Main Data(Cleaned)'!H25),DAY('Main Data(Cleaned)'!H25))</f>
        <v>45047</v>
      </c>
      <c r="Q25">
        <f>O25-'Main Data(Cleaned)'!G25</f>
        <v>31</v>
      </c>
    </row>
    <row r="26" spans="1:34" x14ac:dyDescent="0.3">
      <c r="A26" t="str">
        <v>Low Value</v>
      </c>
      <c r="C26" t="str">
        <v>Medium</v>
      </c>
      <c r="E26" t="str">
        <v>Cheap</v>
      </c>
      <c r="G26" t="str">
        <f>IF(AND('Main Data(Cleaned)'!E25&gt;7,'Main Data(Cleaned)'!I25="Yes"),"High Qty &amp; Returned","No")</f>
        <v>No</v>
      </c>
      <c r="J26" s="7" t="s">
        <v>7</v>
      </c>
      <c r="K26" t="str">
        <f>VLOOKUP($I$17,'Main Data(Cleaned)'!$A$2:$N$1001,MATCH(Formulas!$J26,'Main Data(Cleaned)'!$A$1:$N$1,0),0)</f>
        <v>Furniture</v>
      </c>
      <c r="O26" s="1">
        <f>DATE(YEAR('Main Data(Cleaned)'!H26),MONTH('Main Data(Cleaned)'!H26),DAY('Main Data(Cleaned)'!H26))</f>
        <v>45598</v>
      </c>
      <c r="Q26">
        <f>O26-'Main Data(Cleaned)'!G26</f>
        <v>24</v>
      </c>
    </row>
    <row r="27" spans="1:34" x14ac:dyDescent="0.3">
      <c r="A27" t="str">
        <v>Low Value</v>
      </c>
      <c r="C27" t="str">
        <v>Low</v>
      </c>
      <c r="E27" t="str">
        <v>Cheap</v>
      </c>
      <c r="G27" t="str">
        <f>IF(AND('Main Data(Cleaned)'!E26&gt;7,'Main Data(Cleaned)'!I26="Yes"),"High Qty &amp; Returned","No")</f>
        <v>High Qty &amp; Returned</v>
      </c>
      <c r="J27" s="6" t="s">
        <v>1142</v>
      </c>
      <c r="K27">
        <f>VLOOKUP($I$17,'Main Data(Cleaned)'!$A$2:$N$1001,MATCH(Formulas!$J27,'Main Data(Cleaned)'!$A$1:$N$1,0),0)</f>
        <v>9</v>
      </c>
      <c r="O27" s="1">
        <f>DATE(YEAR('Main Data(Cleaned)'!H27),MONTH('Main Data(Cleaned)'!H27),DAY('Main Data(Cleaned)'!H27))</f>
        <v>45719</v>
      </c>
      <c r="Q27">
        <f>O27-'Main Data(Cleaned)'!G27</f>
        <v>25</v>
      </c>
    </row>
    <row r="28" spans="1:34" x14ac:dyDescent="0.3">
      <c r="A28" t="str">
        <v>Low Value</v>
      </c>
      <c r="C28" t="str">
        <v>Medium</v>
      </c>
      <c r="E28" t="str">
        <v>Cheap</v>
      </c>
      <c r="G28" t="str">
        <f>IF(AND('Main Data(Cleaned)'!E27&gt;7,'Main Data(Cleaned)'!I27="Yes"),"High Qty &amp; Returned","No")</f>
        <v>No</v>
      </c>
      <c r="J28" s="4" t="s">
        <v>8</v>
      </c>
      <c r="K28" t="str">
        <f>VLOOKUP($I$17,'Main Data(Cleaned)'!$A$2:$N$1001,MATCH(Formulas!$J28,'Main Data(Cleaned)'!$A$1:$N$1,0),0)</f>
        <v>Canada</v>
      </c>
      <c r="O28" s="1">
        <f>DATE(YEAR('Main Data(Cleaned)'!H28),MONTH('Main Data(Cleaned)'!H28),DAY('Main Data(Cleaned)'!H28))</f>
        <v>45156</v>
      </c>
      <c r="Q28">
        <f>O28-'Main Data(Cleaned)'!G28</f>
        <v>37</v>
      </c>
    </row>
    <row r="29" spans="1:34" x14ac:dyDescent="0.3">
      <c r="A29" t="str">
        <v>High Value</v>
      </c>
      <c r="C29" t="str">
        <v>Low</v>
      </c>
      <c r="E29" t="str">
        <v>Moderate</v>
      </c>
      <c r="G29" t="str">
        <f>IF(AND('Main Data(Cleaned)'!E28&gt;7,'Main Data(Cleaned)'!I28="Yes"),"High Qty &amp; Returned","No")</f>
        <v>No</v>
      </c>
      <c r="J29" s="4" t="s">
        <v>9</v>
      </c>
      <c r="K29" t="str">
        <f>VLOOKUP($I$17,'Main Data(Cleaned)'!$A$2:$N$1001,MATCH(Formulas!$J29,'Main Data(Cleaned)'!$A$1:$N$1,0),0)</f>
        <v>New Brunswick</v>
      </c>
      <c r="O29" s="1">
        <f>DATE(YEAR('Main Data(Cleaned)'!H29),MONTH('Main Data(Cleaned)'!H29),DAY('Main Data(Cleaned)'!H29))</f>
        <v>45120</v>
      </c>
      <c r="Q29">
        <f>O29-'Main Data(Cleaned)'!G29</f>
        <v>38</v>
      </c>
    </row>
    <row r="30" spans="1:34" x14ac:dyDescent="0.3">
      <c r="A30" t="str">
        <v>Low Value</v>
      </c>
      <c r="C30" t="str">
        <v>Medium</v>
      </c>
      <c r="E30" t="str">
        <v>Moderate</v>
      </c>
      <c r="G30" t="str">
        <f>IF(AND('Main Data(Cleaned)'!E29&gt;7,'Main Data(Cleaned)'!I29="Yes"),"High Qty &amp; Returned","No")</f>
        <v>No</v>
      </c>
      <c r="O30" s="1">
        <f>DATE(YEAR('Main Data(Cleaned)'!H30),MONTH('Main Data(Cleaned)'!H30),DAY('Main Data(Cleaned)'!H30))</f>
        <v>45451</v>
      </c>
      <c r="Q30">
        <f>O30-'Main Data(Cleaned)'!G30</f>
        <v>25</v>
      </c>
      <c r="S30" s="15" t="s">
        <v>1165</v>
      </c>
      <c r="T30">
        <f>COUNTIFS('Main Data(Cleaned)'!I1:I1001,"Yes",'Main Data(Cleaned)'!C1:C1001,"North")</f>
        <v>167</v>
      </c>
      <c r="Y30" s="15" t="s">
        <v>1240</v>
      </c>
      <c r="AA30">
        <f>COUNTIF('Main Data(Cleaned)'!I2:I1001,"Yes")</f>
        <v>518</v>
      </c>
      <c r="AF30" s="15" t="s">
        <v>1226</v>
      </c>
      <c r="AH30">
        <f>SUM('Main Data(Cleaned)'!E2:E1001)</f>
        <v>5614</v>
      </c>
    </row>
    <row r="31" spans="1:34" x14ac:dyDescent="0.3">
      <c r="A31" t="str">
        <v>Low Value</v>
      </c>
      <c r="C31" t="str">
        <v>Low</v>
      </c>
      <c r="E31" t="str">
        <v>Cheap</v>
      </c>
      <c r="G31" t="str">
        <f>IF(AND('Main Data(Cleaned)'!E30&gt;7,'Main Data(Cleaned)'!I30="Yes"),"High Qty &amp; Returned","No")</f>
        <v>No</v>
      </c>
      <c r="O31" s="1">
        <f>DATE(YEAR('Main Data(Cleaned)'!H31),MONTH('Main Data(Cleaned)'!H31),DAY('Main Data(Cleaned)'!H31))</f>
        <v>45787</v>
      </c>
      <c r="Q31">
        <f>O31-'Main Data(Cleaned)'!G31</f>
        <v>26</v>
      </c>
    </row>
    <row r="32" spans="1:34" x14ac:dyDescent="0.3">
      <c r="A32" t="str">
        <v>Low Value</v>
      </c>
      <c r="C32" t="str">
        <v>Medium</v>
      </c>
      <c r="E32" t="str">
        <v>Cheap</v>
      </c>
      <c r="G32" t="str">
        <f>IF(AND('Main Data(Cleaned)'!E31&gt;7,'Main Data(Cleaned)'!I31="Yes"),"High Qty &amp; Returned","No")</f>
        <v>No</v>
      </c>
      <c r="O32" s="1">
        <f>DATE(YEAR('Main Data(Cleaned)'!H32),MONTH('Main Data(Cleaned)'!H32),DAY('Main Data(Cleaned)'!H32))</f>
        <v>45221</v>
      </c>
      <c r="Q32">
        <f>O32-'Main Data(Cleaned)'!G32</f>
        <v>44</v>
      </c>
      <c r="S32" s="12" t="s">
        <v>1166</v>
      </c>
      <c r="T32" s="2">
        <f>AVERAGEIFS('Main Data(Cleaned)'!F2:F1001,'Main Data(Cleaned)'!K2:K1001,"Technology",'Main Data(Cleaned)'!I2:I1001,"No")</f>
        <v>96.668782608695622</v>
      </c>
      <c r="Y32" s="15" t="s">
        <v>1241</v>
      </c>
      <c r="AA32">
        <f>COUNTIF('Main Data(Cleaned)'!I2:I1001,"No")</f>
        <v>482</v>
      </c>
      <c r="AF32" s="15" t="s">
        <v>1227</v>
      </c>
      <c r="AH32" s="27">
        <f>COUNTIF('Main Data(Cleaned)'!I2:I1001,"Yes")/COUNTA('Main Data(Cleaned)'!I2:I1001)</f>
        <v>0.51800000000000002</v>
      </c>
    </row>
    <row r="33" spans="1:27" x14ac:dyDescent="0.3">
      <c r="A33" t="str">
        <v>Low Value</v>
      </c>
      <c r="C33" t="str">
        <v>Low</v>
      </c>
      <c r="E33" t="str">
        <v>Cheap</v>
      </c>
      <c r="G33" t="str">
        <f>IF(AND('Main Data(Cleaned)'!E32&gt;7,'Main Data(Cleaned)'!I32="Yes"),"High Qty &amp; Returned","No")</f>
        <v>No</v>
      </c>
      <c r="I33" s="30" t="s">
        <v>1162</v>
      </c>
      <c r="J33" s="12"/>
      <c r="K33" s="12"/>
      <c r="L33" s="13"/>
      <c r="M33" s="16"/>
      <c r="N33" s="16"/>
      <c r="O33" s="1">
        <f>DATE(YEAR('Main Data(Cleaned)'!H33),MONTH('Main Data(Cleaned)'!H33),DAY('Main Data(Cleaned)'!H33))</f>
        <v>45515</v>
      </c>
      <c r="P33" s="16"/>
      <c r="Q33">
        <f>O33-'Main Data(Cleaned)'!G33</f>
        <v>16</v>
      </c>
    </row>
    <row r="34" spans="1:27" x14ac:dyDescent="0.3">
      <c r="A34" t="str">
        <v>Low Value</v>
      </c>
      <c r="C34" t="str">
        <v>Medium</v>
      </c>
      <c r="E34" t="str">
        <v>Cheap</v>
      </c>
      <c r="G34" t="str">
        <f>IF(AND('Main Data(Cleaned)'!E33&gt;7,'Main Data(Cleaned)'!I33="Yes"),"High Qty &amp; Returned","No")</f>
        <v>No</v>
      </c>
      <c r="I34" t="s">
        <v>13</v>
      </c>
      <c r="J34" s="2">
        <f>SUMIF('Main Data(Cleaned)'!M1:M1001,Formulas!I34,'Main Data(Cleaned)'!J1:J1001)</f>
        <v>55257.860000000015</v>
      </c>
      <c r="O34" s="1">
        <f>DATE(YEAR('Main Data(Cleaned)'!H34),MONTH('Main Data(Cleaned)'!H34),DAY('Main Data(Cleaned)'!H34))</f>
        <v>45723</v>
      </c>
      <c r="Q34">
        <f>O34-'Main Data(Cleaned)'!G34</f>
        <v>44</v>
      </c>
      <c r="S34" s="12" t="s">
        <v>1167</v>
      </c>
      <c r="T34" s="2">
        <f>_xlfn.MAXIFS('Main Data(Cleaned)'!J1:J1001,'Main Data(Cleaned)'!K1:K1001,"Office Supplies")</f>
        <v>684.62999999999988</v>
      </c>
      <c r="Y34" s="15" t="s">
        <v>1224</v>
      </c>
      <c r="AA34" s="2">
        <f>SUM('Main Data(Cleaned)'!J2:J1048576)</f>
        <v>542162.39999999991</v>
      </c>
    </row>
    <row r="35" spans="1:27" x14ac:dyDescent="0.3">
      <c r="A35" t="str">
        <v>Low Value</v>
      </c>
      <c r="C35" t="str">
        <v>Medium</v>
      </c>
      <c r="E35" t="str">
        <v>Cheap</v>
      </c>
      <c r="G35" t="str">
        <f>IF(AND('Main Data(Cleaned)'!E34&gt;7,'Main Data(Cleaned)'!I34="Yes"),"High Qty &amp; Returned","No")</f>
        <v>High Qty &amp; Returned</v>
      </c>
      <c r="I35" s="10" t="s">
        <v>1164</v>
      </c>
      <c r="O35" s="1">
        <f>DATE(YEAR('Main Data(Cleaned)'!H35),MONTH('Main Data(Cleaned)'!H35),DAY('Main Data(Cleaned)'!H35))</f>
        <v>45476</v>
      </c>
      <c r="Q35">
        <f>O35-'Main Data(Cleaned)'!G35</f>
        <v>22</v>
      </c>
    </row>
    <row r="36" spans="1:27" x14ac:dyDescent="0.3">
      <c r="A36" t="str">
        <v>Low Value</v>
      </c>
      <c r="C36" t="str">
        <v>Low</v>
      </c>
      <c r="E36" t="str">
        <v>Cheap</v>
      </c>
      <c r="G36" t="str">
        <f>IF(AND('Main Data(Cleaned)'!E35&gt;7,'Main Data(Cleaned)'!I35="Yes"),"High Qty &amp; Returned","No")</f>
        <v>No</v>
      </c>
      <c r="I36" s="15" t="s">
        <v>1163</v>
      </c>
      <c r="O36" s="1">
        <f>DATE(YEAR('Main Data(Cleaned)'!H36),MONTH('Main Data(Cleaned)'!H36),DAY('Main Data(Cleaned)'!H36))</f>
        <v>45815</v>
      </c>
      <c r="Q36">
        <f>O36-'Main Data(Cleaned)'!G36</f>
        <v>31</v>
      </c>
      <c r="S36" s="12" t="s">
        <v>1168</v>
      </c>
      <c r="T36">
        <f>_xlfn.MINIFS('Main Data(Cleaned)'!E1:E1001,'Main Data(Cleaned)'!K1:K1001,"Furniture")</f>
        <v>1</v>
      </c>
      <c r="Y36" s="15" t="s">
        <v>1225</v>
      </c>
      <c r="AA36">
        <f>COUNTA('Main Data(Cleaned)'!A2:A1001)</f>
        <v>1000</v>
      </c>
    </row>
    <row r="37" spans="1:27" x14ac:dyDescent="0.3">
      <c r="A37" t="str">
        <v>Low Value</v>
      </c>
      <c r="C37" t="str">
        <v>Low</v>
      </c>
      <c r="E37" t="str">
        <v>Moderate</v>
      </c>
      <c r="G37" t="str">
        <f>IF(AND('Main Data(Cleaned)'!E36&gt;7,'Main Data(Cleaned)'!I36="Yes"),"High Qty &amp; Returned","No")</f>
        <v>No</v>
      </c>
      <c r="O37" s="1">
        <f>DATE(YEAR('Main Data(Cleaned)'!H37),MONTH('Main Data(Cleaned)'!H37),DAY('Main Data(Cleaned)'!H37))</f>
        <v>45744</v>
      </c>
      <c r="Q37">
        <f>O37-'Main Data(Cleaned)'!G37</f>
        <v>21</v>
      </c>
    </row>
    <row r="38" spans="1:27" x14ac:dyDescent="0.3">
      <c r="A38" t="str">
        <v>Low Value</v>
      </c>
      <c r="C38" t="str">
        <v>Medium</v>
      </c>
      <c r="E38" t="str">
        <v>Cheap</v>
      </c>
      <c r="G38" t="str">
        <f>IF(AND('Main Data(Cleaned)'!E37&gt;7,'Main Data(Cleaned)'!I37="Yes"),"High Qty &amp; Returned","No")</f>
        <v>No</v>
      </c>
      <c r="O38" s="1">
        <f>DATE(YEAR('Main Data(Cleaned)'!H38),MONTH('Main Data(Cleaned)'!H38),DAY('Main Data(Cleaned)'!H38))</f>
        <v>45363</v>
      </c>
      <c r="Q38">
        <f>O38-'Main Data(Cleaned)'!G38</f>
        <v>32</v>
      </c>
    </row>
    <row r="39" spans="1:27" x14ac:dyDescent="0.3">
      <c r="A39" t="str">
        <v>Low Value</v>
      </c>
      <c r="C39" t="str">
        <v>Medium</v>
      </c>
      <c r="E39" t="str">
        <v>Cheap</v>
      </c>
      <c r="G39" t="str">
        <f>IF(AND('Main Data(Cleaned)'!E38&gt;7,'Main Data(Cleaned)'!I38="Yes"),"High Qty &amp; Returned","No")</f>
        <v>No</v>
      </c>
      <c r="O39" s="1">
        <f>DATE(YEAR('Main Data(Cleaned)'!H39),MONTH('Main Data(Cleaned)'!H39),DAY('Main Data(Cleaned)'!H39))</f>
        <v>45247</v>
      </c>
      <c r="Q39">
        <f>O39-'Main Data(Cleaned)'!G39</f>
        <v>24</v>
      </c>
    </row>
    <row r="40" spans="1:27" x14ac:dyDescent="0.3">
      <c r="A40" t="str">
        <v>Low Value</v>
      </c>
      <c r="C40" t="str">
        <v>Medium</v>
      </c>
      <c r="E40" t="str">
        <v>Moderate</v>
      </c>
      <c r="G40" t="str">
        <f>IF(AND('Main Data(Cleaned)'!E39&gt;7,'Main Data(Cleaned)'!I39="Yes"),"High Qty &amp; Returned","No")</f>
        <v>No</v>
      </c>
      <c r="O40" s="1">
        <f>DATE(YEAR('Main Data(Cleaned)'!H40),MONTH('Main Data(Cleaned)'!H40),DAY('Main Data(Cleaned)'!H40))</f>
        <v>45837</v>
      </c>
      <c r="Q40">
        <f>O40-'Main Data(Cleaned)'!G40</f>
        <v>16</v>
      </c>
    </row>
    <row r="41" spans="1:27" x14ac:dyDescent="0.3">
      <c r="A41" t="str">
        <v>Low Value</v>
      </c>
      <c r="C41" t="str">
        <v>Medium</v>
      </c>
      <c r="E41" t="str">
        <v>Moderate</v>
      </c>
      <c r="G41" t="str">
        <f>IF(AND('Main Data(Cleaned)'!E40&gt;7,'Main Data(Cleaned)'!I40="Yes"),"High Qty &amp; Returned","No")</f>
        <v>No</v>
      </c>
      <c r="O41" s="1">
        <f>DATE(YEAR('Main Data(Cleaned)'!H41),MONTH('Main Data(Cleaned)'!H41),DAY('Main Data(Cleaned)'!H41))</f>
        <v>45108</v>
      </c>
      <c r="Q41">
        <f>O41-'Main Data(Cleaned)'!G41</f>
        <v>33</v>
      </c>
    </row>
    <row r="42" spans="1:27" x14ac:dyDescent="0.3">
      <c r="A42" t="str">
        <v>High Value</v>
      </c>
      <c r="C42" t="str">
        <v>High</v>
      </c>
      <c r="E42" t="str">
        <v>Moderate</v>
      </c>
      <c r="G42" t="str">
        <f>IF(AND('Main Data(Cleaned)'!E41&gt;7,'Main Data(Cleaned)'!I41="Yes"),"High Qty &amp; Returned","No")</f>
        <v>No</v>
      </c>
      <c r="O42" s="1">
        <f>DATE(YEAR('Main Data(Cleaned)'!H42),MONTH('Main Data(Cleaned)'!H42),DAY('Main Data(Cleaned)'!H42))</f>
        <v>45134</v>
      </c>
      <c r="Q42">
        <f>O42-'Main Data(Cleaned)'!G42</f>
        <v>44</v>
      </c>
    </row>
    <row r="43" spans="1:27" x14ac:dyDescent="0.3">
      <c r="A43" t="str">
        <v>Low Value</v>
      </c>
      <c r="C43" t="str">
        <v>High</v>
      </c>
      <c r="E43" t="str">
        <v>Cheap</v>
      </c>
      <c r="G43" t="str">
        <f>IF(AND('Main Data(Cleaned)'!E42&gt;7,'Main Data(Cleaned)'!I42="Yes"),"High Qty &amp; Returned","No")</f>
        <v>High Qty &amp; Returned</v>
      </c>
      <c r="O43" s="1">
        <f>DATE(YEAR('Main Data(Cleaned)'!H43),MONTH('Main Data(Cleaned)'!H43),DAY('Main Data(Cleaned)'!H43))</f>
        <v>45088</v>
      </c>
      <c r="Q43">
        <f>O43-'Main Data(Cleaned)'!G43</f>
        <v>19</v>
      </c>
    </row>
    <row r="44" spans="1:27" x14ac:dyDescent="0.3">
      <c r="A44" t="str">
        <v>Low Value</v>
      </c>
      <c r="C44" t="str">
        <v>Medium</v>
      </c>
      <c r="E44" t="str">
        <v>Cheap</v>
      </c>
      <c r="G44" t="str">
        <f>IF(AND('Main Data(Cleaned)'!E43&gt;7,'Main Data(Cleaned)'!I43="Yes"),"High Qty &amp; Returned","No")</f>
        <v>No</v>
      </c>
      <c r="O44" s="1">
        <f>DATE(YEAR('Main Data(Cleaned)'!H44),MONTH('Main Data(Cleaned)'!H44),DAY('Main Data(Cleaned)'!H44))</f>
        <v>45060</v>
      </c>
      <c r="Q44">
        <f>O44-'Main Data(Cleaned)'!G44</f>
        <v>15</v>
      </c>
    </row>
    <row r="45" spans="1:27" x14ac:dyDescent="0.3">
      <c r="A45" t="str">
        <v>Low Value</v>
      </c>
      <c r="C45" t="str">
        <v>Medium</v>
      </c>
      <c r="E45" t="str">
        <v>Cheap</v>
      </c>
      <c r="G45" t="str">
        <f>IF(AND('Main Data(Cleaned)'!E44&gt;7,'Main Data(Cleaned)'!I44="Yes"),"High Qty &amp; Returned","No")</f>
        <v>No</v>
      </c>
      <c r="O45" s="1">
        <f>DATE(YEAR('Main Data(Cleaned)'!H45),MONTH('Main Data(Cleaned)'!H45),DAY('Main Data(Cleaned)'!H45))</f>
        <v>45257</v>
      </c>
      <c r="Q45">
        <f>O45-'Main Data(Cleaned)'!G45</f>
        <v>29</v>
      </c>
    </row>
    <row r="46" spans="1:27" x14ac:dyDescent="0.3">
      <c r="A46" t="str">
        <v>Low Value</v>
      </c>
      <c r="C46" t="str">
        <v>Medium</v>
      </c>
      <c r="E46" t="str">
        <v>Moderate</v>
      </c>
      <c r="G46" t="str">
        <f>IF(AND('Main Data(Cleaned)'!E45&gt;7,'Main Data(Cleaned)'!I45="Yes"),"High Qty &amp; Returned","No")</f>
        <v>No</v>
      </c>
      <c r="O46" s="1">
        <f>DATE(YEAR('Main Data(Cleaned)'!H46),MONTH('Main Data(Cleaned)'!H46),DAY('Main Data(Cleaned)'!H46))</f>
        <v>45409</v>
      </c>
      <c r="Q46">
        <f>O46-'Main Data(Cleaned)'!G46</f>
        <v>23</v>
      </c>
    </row>
    <row r="47" spans="1:27" x14ac:dyDescent="0.3">
      <c r="A47" t="str">
        <v>Low Value</v>
      </c>
      <c r="C47" t="str">
        <v>Medium</v>
      </c>
      <c r="E47" t="str">
        <v>Cheap</v>
      </c>
      <c r="G47" t="str">
        <f>IF(AND('Main Data(Cleaned)'!E46&gt;7,'Main Data(Cleaned)'!I46="Yes"),"High Qty &amp; Returned","No")</f>
        <v>No</v>
      </c>
      <c r="O47" s="1">
        <f>DATE(YEAR('Main Data(Cleaned)'!H47),MONTH('Main Data(Cleaned)'!H47),DAY('Main Data(Cleaned)'!H47))</f>
        <v>45488</v>
      </c>
      <c r="Q47">
        <f>O47-'Main Data(Cleaned)'!G47</f>
        <v>44</v>
      </c>
    </row>
    <row r="48" spans="1:27" x14ac:dyDescent="0.3">
      <c r="A48" t="str">
        <v>Low Value</v>
      </c>
      <c r="C48" t="str">
        <v>Low</v>
      </c>
      <c r="E48" t="str">
        <v>Cheap</v>
      </c>
      <c r="G48" t="str">
        <f>IF(AND('Main Data(Cleaned)'!E47&gt;7,'Main Data(Cleaned)'!I47="Yes"),"High Qty &amp; Returned","No")</f>
        <v>No</v>
      </c>
      <c r="O48" s="1">
        <f>DATE(YEAR('Main Data(Cleaned)'!H48),MONTH('Main Data(Cleaned)'!H48),DAY('Main Data(Cleaned)'!H48))</f>
        <v>45747</v>
      </c>
      <c r="Q48">
        <f>O48-'Main Data(Cleaned)'!G48</f>
        <v>35</v>
      </c>
    </row>
    <row r="49" spans="1:17" x14ac:dyDescent="0.3">
      <c r="A49" t="str">
        <v>Low Value</v>
      </c>
      <c r="C49" t="str">
        <v>High</v>
      </c>
      <c r="E49" t="str">
        <v>Moderate</v>
      </c>
      <c r="G49" t="str">
        <f>IF(AND('Main Data(Cleaned)'!E48&gt;7,'Main Data(Cleaned)'!I48="Yes"),"High Qty &amp; Returned","No")</f>
        <v>No</v>
      </c>
      <c r="O49" s="1">
        <f>DATE(YEAR('Main Data(Cleaned)'!H49),MONTH('Main Data(Cleaned)'!H49),DAY('Main Data(Cleaned)'!H49))</f>
        <v>45151</v>
      </c>
      <c r="Q49">
        <f>O49-'Main Data(Cleaned)'!G49</f>
        <v>19</v>
      </c>
    </row>
    <row r="50" spans="1:17" x14ac:dyDescent="0.3">
      <c r="A50" t="str">
        <v>Low Value</v>
      </c>
      <c r="C50" t="str">
        <v>Medium</v>
      </c>
      <c r="E50" t="str">
        <v>Cheap</v>
      </c>
      <c r="G50" t="str">
        <f>IF(AND('Main Data(Cleaned)'!E49&gt;7,'Main Data(Cleaned)'!I49="Yes"),"High Qty &amp; Returned","No")</f>
        <v>No</v>
      </c>
      <c r="O50" s="1">
        <f>DATE(YEAR('Main Data(Cleaned)'!H50),MONTH('Main Data(Cleaned)'!H50),DAY('Main Data(Cleaned)'!H50))</f>
        <v>45372</v>
      </c>
      <c r="Q50">
        <f>O50-'Main Data(Cleaned)'!G50</f>
        <v>31</v>
      </c>
    </row>
    <row r="51" spans="1:17" x14ac:dyDescent="0.3">
      <c r="A51" t="str">
        <v>High Value</v>
      </c>
      <c r="C51" t="str">
        <v>High</v>
      </c>
      <c r="E51" t="str">
        <v>Moderate</v>
      </c>
      <c r="G51" t="str">
        <f>IF(AND('Main Data(Cleaned)'!E50&gt;7,'Main Data(Cleaned)'!I50="Yes"),"High Qty &amp; Returned","No")</f>
        <v>No</v>
      </c>
      <c r="O51" s="1">
        <f>DATE(YEAR('Main Data(Cleaned)'!H51),MONTH('Main Data(Cleaned)'!H51),DAY('Main Data(Cleaned)'!H51))</f>
        <v>45890</v>
      </c>
      <c r="Q51">
        <f>O51-'Main Data(Cleaned)'!G51</f>
        <v>24</v>
      </c>
    </row>
    <row r="52" spans="1:17" x14ac:dyDescent="0.3">
      <c r="A52" t="str">
        <v>Low Value</v>
      </c>
      <c r="C52" t="str">
        <v>Medium</v>
      </c>
      <c r="E52" t="str">
        <v>Moderate</v>
      </c>
      <c r="G52" t="str">
        <f>IF(AND('Main Data(Cleaned)'!E51&gt;7,'Main Data(Cleaned)'!I51="Yes"),"High Qty &amp; Returned","No")</f>
        <v>No</v>
      </c>
      <c r="O52" s="1">
        <f>DATE(YEAR('Main Data(Cleaned)'!H52),MONTH('Main Data(Cleaned)'!H52),DAY('Main Data(Cleaned)'!H52))</f>
        <v>45469</v>
      </c>
      <c r="Q52">
        <f>O52-'Main Data(Cleaned)'!G52</f>
        <v>45</v>
      </c>
    </row>
    <row r="53" spans="1:17" x14ac:dyDescent="0.3">
      <c r="A53" t="str">
        <v>Low Value</v>
      </c>
      <c r="C53" t="str">
        <v>Medium</v>
      </c>
      <c r="E53" t="str">
        <v>Moderate</v>
      </c>
      <c r="G53" t="str">
        <f>IF(AND('Main Data(Cleaned)'!E52&gt;7,'Main Data(Cleaned)'!I52="Yes"),"High Qty &amp; Returned","No")</f>
        <v>No</v>
      </c>
      <c r="O53" s="1">
        <f>DATE(YEAR('Main Data(Cleaned)'!H53),MONTH('Main Data(Cleaned)'!H53),DAY('Main Data(Cleaned)'!H53))</f>
        <v>45595</v>
      </c>
      <c r="Q53">
        <f>O53-'Main Data(Cleaned)'!G53</f>
        <v>44</v>
      </c>
    </row>
    <row r="54" spans="1:17" x14ac:dyDescent="0.3">
      <c r="A54" t="str">
        <v>High Value</v>
      </c>
      <c r="C54" t="str">
        <v>Low</v>
      </c>
      <c r="E54" t="str">
        <v>Moderate</v>
      </c>
      <c r="G54" t="str">
        <f>IF(AND('Main Data(Cleaned)'!E53&gt;7,'Main Data(Cleaned)'!I53="Yes"),"High Qty &amp; Returned","No")</f>
        <v>No</v>
      </c>
      <c r="O54" s="1">
        <f>DATE(YEAR('Main Data(Cleaned)'!H54),MONTH('Main Data(Cleaned)'!H54),DAY('Main Data(Cleaned)'!H54))</f>
        <v>45957</v>
      </c>
      <c r="Q54">
        <f>O54-'Main Data(Cleaned)'!G54</f>
        <v>45</v>
      </c>
    </row>
    <row r="55" spans="1:17" x14ac:dyDescent="0.3">
      <c r="A55" t="str">
        <v>Low Value</v>
      </c>
      <c r="C55" t="str">
        <v>Medium</v>
      </c>
      <c r="E55" t="str">
        <v>Moderate</v>
      </c>
      <c r="G55" t="str">
        <f>IF(AND('Main Data(Cleaned)'!E54&gt;7,'Main Data(Cleaned)'!I54="Yes"),"High Qty &amp; Returned","No")</f>
        <v>High Qty &amp; Returned</v>
      </c>
      <c r="O55" s="1">
        <f>DATE(YEAR('Main Data(Cleaned)'!H55),MONTH('Main Data(Cleaned)'!H55),DAY('Main Data(Cleaned)'!H55))</f>
        <v>45749</v>
      </c>
      <c r="Q55">
        <f>O55-'Main Data(Cleaned)'!G55</f>
        <v>38</v>
      </c>
    </row>
    <row r="56" spans="1:17" x14ac:dyDescent="0.3">
      <c r="A56" t="str">
        <v>Low Value</v>
      </c>
      <c r="C56" t="str">
        <v>Low</v>
      </c>
      <c r="E56" t="str">
        <v>Cheap</v>
      </c>
      <c r="G56" t="str">
        <f>IF(AND('Main Data(Cleaned)'!E55&gt;7,'Main Data(Cleaned)'!I55="Yes"),"High Qty &amp; Returned","No")</f>
        <v>High Qty &amp; Returned</v>
      </c>
      <c r="O56" s="1">
        <f>DATE(YEAR('Main Data(Cleaned)'!H56),MONTH('Main Data(Cleaned)'!H56),DAY('Main Data(Cleaned)'!H56))</f>
        <v>45352</v>
      </c>
      <c r="Q56">
        <f>O56-'Main Data(Cleaned)'!G56</f>
        <v>37</v>
      </c>
    </row>
    <row r="57" spans="1:17" x14ac:dyDescent="0.3">
      <c r="A57" t="str">
        <v>Low Value</v>
      </c>
      <c r="C57" t="str">
        <v>Medium</v>
      </c>
      <c r="E57" t="str">
        <v>Cheap</v>
      </c>
      <c r="G57" t="str">
        <f>IF(AND('Main Data(Cleaned)'!E56&gt;7,'Main Data(Cleaned)'!I56="Yes"),"High Qty &amp; Returned","No")</f>
        <v>High Qty &amp; Returned</v>
      </c>
      <c r="O57" s="1">
        <f>DATE(YEAR('Main Data(Cleaned)'!H57),MONTH('Main Data(Cleaned)'!H57),DAY('Main Data(Cleaned)'!H57))</f>
        <v>45132</v>
      </c>
      <c r="Q57">
        <f>O57-'Main Data(Cleaned)'!G57</f>
        <v>44</v>
      </c>
    </row>
    <row r="58" spans="1:17" x14ac:dyDescent="0.3">
      <c r="A58" t="str">
        <v>Low Value</v>
      </c>
      <c r="C58" t="str">
        <v>Low</v>
      </c>
      <c r="E58" t="str">
        <v>Cheap</v>
      </c>
      <c r="G58" t="str">
        <f>IF(AND('Main Data(Cleaned)'!E57&gt;7,'Main Data(Cleaned)'!I57="Yes"),"High Qty &amp; Returned","No")</f>
        <v>No</v>
      </c>
      <c r="O58" s="1">
        <f>DATE(YEAR('Main Data(Cleaned)'!H58),MONTH('Main Data(Cleaned)'!H58),DAY('Main Data(Cleaned)'!H58))</f>
        <v>45973</v>
      </c>
      <c r="Q58">
        <f>O58-'Main Data(Cleaned)'!G58</f>
        <v>43</v>
      </c>
    </row>
    <row r="59" spans="1:17" x14ac:dyDescent="0.3">
      <c r="A59" t="str">
        <v>Low Value</v>
      </c>
      <c r="C59" t="str">
        <v>Low</v>
      </c>
      <c r="E59" t="str">
        <v>Moderate</v>
      </c>
      <c r="G59" t="str">
        <f>IF(AND('Main Data(Cleaned)'!E58&gt;7,'Main Data(Cleaned)'!I58="Yes"),"High Qty &amp; Returned","No")</f>
        <v>High Qty &amp; Returned</v>
      </c>
      <c r="J59" s="17"/>
      <c r="O59" s="1">
        <f>DATE(YEAR('Main Data(Cleaned)'!H59),MONTH('Main Data(Cleaned)'!H59),DAY('Main Data(Cleaned)'!H59))</f>
        <v>45367</v>
      </c>
      <c r="Q59">
        <f>O59-'Main Data(Cleaned)'!G59</f>
        <v>40</v>
      </c>
    </row>
    <row r="60" spans="1:17" x14ac:dyDescent="0.3">
      <c r="A60" t="str">
        <v>Low Value</v>
      </c>
      <c r="C60" t="str">
        <v>Medium</v>
      </c>
      <c r="E60" t="str">
        <v>Cheap</v>
      </c>
      <c r="G60" t="str">
        <f>IF(AND('Main Data(Cleaned)'!E59&gt;7,'Main Data(Cleaned)'!I59="Yes"),"High Qty &amp; Returned","No")</f>
        <v>No</v>
      </c>
      <c r="O60" s="1">
        <f>DATE(YEAR('Main Data(Cleaned)'!H60),MONTH('Main Data(Cleaned)'!H60),DAY('Main Data(Cleaned)'!H60))</f>
        <v>45503</v>
      </c>
      <c r="Q60">
        <f>O60-'Main Data(Cleaned)'!G60</f>
        <v>16</v>
      </c>
    </row>
    <row r="61" spans="1:17" x14ac:dyDescent="0.3">
      <c r="A61" t="str">
        <v>Low Value</v>
      </c>
      <c r="C61" t="str">
        <v>High</v>
      </c>
      <c r="E61" t="str">
        <v>Cheap</v>
      </c>
      <c r="G61" t="str">
        <f>IF(AND('Main Data(Cleaned)'!E60&gt;7,'Main Data(Cleaned)'!I60="Yes"),"High Qty &amp; Returned","No")</f>
        <v>No</v>
      </c>
      <c r="O61" s="1">
        <f>DATE(YEAR('Main Data(Cleaned)'!H61),MONTH('Main Data(Cleaned)'!H61),DAY('Main Data(Cleaned)'!H61))</f>
        <v>45493</v>
      </c>
      <c r="Q61">
        <f>O61-'Main Data(Cleaned)'!G61</f>
        <v>16</v>
      </c>
    </row>
    <row r="62" spans="1:17" x14ac:dyDescent="0.3">
      <c r="A62" t="str">
        <v>High Value</v>
      </c>
      <c r="C62" t="str">
        <v>Medium</v>
      </c>
      <c r="E62" t="str">
        <v>Moderate</v>
      </c>
      <c r="G62" t="str">
        <f>IF(AND('Main Data(Cleaned)'!E61&gt;7,'Main Data(Cleaned)'!I61="Yes"),"High Qty &amp; Returned","No")</f>
        <v>No</v>
      </c>
      <c r="O62" s="1">
        <f>DATE(YEAR('Main Data(Cleaned)'!H62),MONTH('Main Data(Cleaned)'!H62),DAY('Main Data(Cleaned)'!H62))</f>
        <v>45879</v>
      </c>
      <c r="Q62">
        <f>O62-'Main Data(Cleaned)'!G62</f>
        <v>45</v>
      </c>
    </row>
    <row r="63" spans="1:17" x14ac:dyDescent="0.3">
      <c r="A63" t="str">
        <v>Low Value</v>
      </c>
      <c r="C63" t="str">
        <v>High</v>
      </c>
      <c r="E63" t="str">
        <v>Moderate</v>
      </c>
      <c r="G63" t="str">
        <f>IF(AND('Main Data(Cleaned)'!E62&gt;7,'Main Data(Cleaned)'!I62="Yes"),"High Qty &amp; Returned","No")</f>
        <v>High Qty &amp; Returned</v>
      </c>
      <c r="O63" s="1">
        <f>DATE(YEAR('Main Data(Cleaned)'!H63),MONTH('Main Data(Cleaned)'!H63),DAY('Main Data(Cleaned)'!H63))</f>
        <v>45926</v>
      </c>
      <c r="Q63">
        <f>O63-'Main Data(Cleaned)'!G63</f>
        <v>18</v>
      </c>
    </row>
    <row r="64" spans="1:17" x14ac:dyDescent="0.3">
      <c r="A64" t="str">
        <v>Low Value</v>
      </c>
      <c r="C64" t="str">
        <v>High</v>
      </c>
      <c r="E64" t="str">
        <v>Cheap</v>
      </c>
      <c r="G64" t="str">
        <f>IF(AND('Main Data(Cleaned)'!E63&gt;7,'Main Data(Cleaned)'!I63="Yes"),"High Qty &amp; Returned","No")</f>
        <v>No</v>
      </c>
      <c r="O64" s="1">
        <f>DATE(YEAR('Main Data(Cleaned)'!H64),MONTH('Main Data(Cleaned)'!H64),DAY('Main Data(Cleaned)'!H64))</f>
        <v>44959</v>
      </c>
      <c r="Q64">
        <f>O64-'Main Data(Cleaned)'!G64</f>
        <v>24</v>
      </c>
    </row>
    <row r="65" spans="1:17" x14ac:dyDescent="0.3">
      <c r="A65" t="str">
        <v>Low Value</v>
      </c>
      <c r="C65" t="str">
        <v>High</v>
      </c>
      <c r="E65" t="str">
        <v>Cheap</v>
      </c>
      <c r="G65" t="str">
        <f>IF(AND('Main Data(Cleaned)'!E64&gt;7,'Main Data(Cleaned)'!I64="Yes"),"High Qty &amp; Returned","No")</f>
        <v>High Qty &amp; Returned</v>
      </c>
      <c r="O65" s="1">
        <f>DATE(YEAR('Main Data(Cleaned)'!H65),MONTH('Main Data(Cleaned)'!H65),DAY('Main Data(Cleaned)'!H65))</f>
        <v>45383</v>
      </c>
      <c r="Q65">
        <f>O65-'Main Data(Cleaned)'!G65</f>
        <v>40</v>
      </c>
    </row>
    <row r="66" spans="1:17" x14ac:dyDescent="0.3">
      <c r="A66" t="str">
        <v>Low Value</v>
      </c>
      <c r="C66" t="str">
        <v>Low</v>
      </c>
      <c r="E66" t="str">
        <v>Cheap</v>
      </c>
      <c r="G66" t="str">
        <f>IF(AND('Main Data(Cleaned)'!E65&gt;7,'Main Data(Cleaned)'!I65="Yes"),"High Qty &amp; Returned","No")</f>
        <v>No</v>
      </c>
      <c r="O66" s="1">
        <f>DATE(YEAR('Main Data(Cleaned)'!H66),MONTH('Main Data(Cleaned)'!H66),DAY('Main Data(Cleaned)'!H66))</f>
        <v>45937</v>
      </c>
      <c r="Q66">
        <f>O66-'Main Data(Cleaned)'!G66</f>
        <v>33</v>
      </c>
    </row>
    <row r="67" spans="1:17" x14ac:dyDescent="0.3">
      <c r="A67" t="str">
        <v>High Value</v>
      </c>
      <c r="C67" t="str">
        <v>Medium</v>
      </c>
      <c r="E67" t="str">
        <v>Moderate</v>
      </c>
      <c r="G67" t="str">
        <f>IF(AND('Main Data(Cleaned)'!E66&gt;7,'Main Data(Cleaned)'!I66="Yes"),"High Qty &amp; Returned","No")</f>
        <v>No</v>
      </c>
      <c r="O67" s="1">
        <f>DATE(YEAR('Main Data(Cleaned)'!H67),MONTH('Main Data(Cleaned)'!H67),DAY('Main Data(Cleaned)'!H67))</f>
        <v>45257</v>
      </c>
      <c r="Q67">
        <f>O67-'Main Data(Cleaned)'!G67</f>
        <v>19</v>
      </c>
    </row>
    <row r="68" spans="1:17" x14ac:dyDescent="0.3">
      <c r="A68" t="str">
        <v>High Value</v>
      </c>
      <c r="C68" t="str">
        <v>Medium</v>
      </c>
      <c r="E68" t="str">
        <v>Moderate</v>
      </c>
      <c r="G68" t="str">
        <f>IF(AND('Main Data(Cleaned)'!E67&gt;7,'Main Data(Cleaned)'!I67="Yes"),"High Qty &amp; Returned","No")</f>
        <v>No</v>
      </c>
      <c r="O68" s="1">
        <f>DATE(YEAR('Main Data(Cleaned)'!H68),MONTH('Main Data(Cleaned)'!H68),DAY('Main Data(Cleaned)'!H68))</f>
        <v>45533</v>
      </c>
      <c r="Q68">
        <f>O68-'Main Data(Cleaned)'!G68</f>
        <v>45</v>
      </c>
    </row>
    <row r="69" spans="1:17" x14ac:dyDescent="0.3">
      <c r="A69" t="str">
        <v>Low Value</v>
      </c>
      <c r="C69" t="str">
        <v>Medium</v>
      </c>
      <c r="E69" t="str">
        <v>Cheap</v>
      </c>
      <c r="G69" t="str">
        <f>IF(AND('Main Data(Cleaned)'!E68&gt;7,'Main Data(Cleaned)'!I68="Yes"),"High Qty &amp; Returned","No")</f>
        <v>High Qty &amp; Returned</v>
      </c>
      <c r="O69" s="1">
        <f>DATE(YEAR('Main Data(Cleaned)'!H69),MONTH('Main Data(Cleaned)'!H69),DAY('Main Data(Cleaned)'!H69))</f>
        <v>45160</v>
      </c>
      <c r="Q69">
        <f>O69-'Main Data(Cleaned)'!G69</f>
        <v>32</v>
      </c>
    </row>
    <row r="70" spans="1:17" x14ac:dyDescent="0.3">
      <c r="A70" t="str">
        <v>Low Value</v>
      </c>
      <c r="C70" t="str">
        <v>High</v>
      </c>
      <c r="E70" t="str">
        <v>Cheap</v>
      </c>
      <c r="G70" t="str">
        <f>IF(AND('Main Data(Cleaned)'!E69&gt;7,'Main Data(Cleaned)'!I69="Yes"),"High Qty &amp; Returned","No")</f>
        <v>High Qty &amp; Returned</v>
      </c>
      <c r="O70" s="1">
        <f>DATE(YEAR('Main Data(Cleaned)'!H70),MONTH('Main Data(Cleaned)'!H70),DAY('Main Data(Cleaned)'!H70))</f>
        <v>45782</v>
      </c>
      <c r="Q70">
        <f>O70-'Main Data(Cleaned)'!G70</f>
        <v>35</v>
      </c>
    </row>
    <row r="71" spans="1:17" x14ac:dyDescent="0.3">
      <c r="A71" t="str">
        <v>High Value</v>
      </c>
      <c r="C71" t="str">
        <v>Low</v>
      </c>
      <c r="E71" t="str">
        <v>Moderate</v>
      </c>
      <c r="G71" t="str">
        <f>IF(AND('Main Data(Cleaned)'!E70&gt;7,'Main Data(Cleaned)'!I70="Yes"),"High Qty &amp; Returned","No")</f>
        <v>High Qty &amp; Returned</v>
      </c>
      <c r="O71" s="1">
        <f>DATE(YEAR('Main Data(Cleaned)'!H71),MONTH('Main Data(Cleaned)'!H71),DAY('Main Data(Cleaned)'!H71))</f>
        <v>45083</v>
      </c>
      <c r="Q71">
        <f>O71-'Main Data(Cleaned)'!G71</f>
        <v>27</v>
      </c>
    </row>
    <row r="72" spans="1:17" x14ac:dyDescent="0.3">
      <c r="A72" t="str">
        <v>Low Value</v>
      </c>
      <c r="C72" t="str">
        <v>High</v>
      </c>
      <c r="E72" t="str">
        <v>Moderate</v>
      </c>
      <c r="G72" t="str">
        <f>IF(AND('Main Data(Cleaned)'!E71&gt;7,'Main Data(Cleaned)'!I71="Yes"),"High Qty &amp; Returned","No")</f>
        <v>High Qty &amp; Returned</v>
      </c>
      <c r="O72" s="1">
        <f>DATE(YEAR('Main Data(Cleaned)'!H72),MONTH('Main Data(Cleaned)'!H72),DAY('Main Data(Cleaned)'!H72))</f>
        <v>45873</v>
      </c>
      <c r="Q72">
        <f>O72-'Main Data(Cleaned)'!G72</f>
        <v>33</v>
      </c>
    </row>
    <row r="73" spans="1:17" x14ac:dyDescent="0.3">
      <c r="A73" t="str">
        <v>Low Value</v>
      </c>
      <c r="C73" t="str">
        <v>Medium</v>
      </c>
      <c r="E73" t="str">
        <v>Cheap</v>
      </c>
      <c r="G73" t="str">
        <f>IF(AND('Main Data(Cleaned)'!E72&gt;7,'Main Data(Cleaned)'!I72="Yes"),"High Qty &amp; Returned","No")</f>
        <v>No</v>
      </c>
      <c r="O73" s="1">
        <f>DATE(YEAR('Main Data(Cleaned)'!H73),MONTH('Main Data(Cleaned)'!H73),DAY('Main Data(Cleaned)'!H73))</f>
        <v>45141</v>
      </c>
      <c r="Q73">
        <f>O73-'Main Data(Cleaned)'!G73</f>
        <v>27</v>
      </c>
    </row>
    <row r="74" spans="1:17" x14ac:dyDescent="0.3">
      <c r="A74" t="str">
        <v>Low Value</v>
      </c>
      <c r="C74" t="str">
        <v>Medium</v>
      </c>
      <c r="E74" t="str">
        <v>Cheap</v>
      </c>
      <c r="G74" t="str">
        <f>IF(AND('Main Data(Cleaned)'!E73&gt;7,'Main Data(Cleaned)'!I73="Yes"),"High Qty &amp; Returned","No")</f>
        <v>No</v>
      </c>
      <c r="O74" s="1">
        <f>DATE(YEAR('Main Data(Cleaned)'!H74),MONTH('Main Data(Cleaned)'!H74),DAY('Main Data(Cleaned)'!H74))</f>
        <v>45820</v>
      </c>
      <c r="Q74">
        <f>O74-'Main Data(Cleaned)'!G74</f>
        <v>27</v>
      </c>
    </row>
    <row r="75" spans="1:17" x14ac:dyDescent="0.3">
      <c r="A75" t="str">
        <v>Low Value</v>
      </c>
      <c r="C75" t="str">
        <v>Medium</v>
      </c>
      <c r="E75" t="str">
        <v>Cheap</v>
      </c>
      <c r="G75" t="str">
        <f>IF(AND('Main Data(Cleaned)'!E74&gt;7,'Main Data(Cleaned)'!I74="Yes"),"High Qty &amp; Returned","No")</f>
        <v>No</v>
      </c>
      <c r="O75" s="1">
        <f>DATE(YEAR('Main Data(Cleaned)'!H75),MONTH('Main Data(Cleaned)'!H75),DAY('Main Data(Cleaned)'!H75))</f>
        <v>45947</v>
      </c>
      <c r="Q75">
        <f>O75-'Main Data(Cleaned)'!G75</f>
        <v>28</v>
      </c>
    </row>
    <row r="76" spans="1:17" x14ac:dyDescent="0.3">
      <c r="A76" t="str">
        <v>High Value</v>
      </c>
      <c r="C76" t="str">
        <v>Low</v>
      </c>
      <c r="E76" t="str">
        <v>Moderate</v>
      </c>
      <c r="G76" t="str">
        <f>IF(AND('Main Data(Cleaned)'!E75&gt;7,'Main Data(Cleaned)'!I75="Yes"),"High Qty &amp; Returned","No")</f>
        <v>No</v>
      </c>
      <c r="O76" s="1">
        <f>DATE(YEAR('Main Data(Cleaned)'!H76),MONTH('Main Data(Cleaned)'!H76),DAY('Main Data(Cleaned)'!H76))</f>
        <v>45207</v>
      </c>
      <c r="Q76">
        <f>O76-'Main Data(Cleaned)'!G76</f>
        <v>16</v>
      </c>
    </row>
    <row r="77" spans="1:17" x14ac:dyDescent="0.3">
      <c r="A77" t="str">
        <v>Low Value</v>
      </c>
      <c r="C77" t="str">
        <v>High</v>
      </c>
      <c r="E77" t="str">
        <v>Moderate</v>
      </c>
      <c r="G77" t="str">
        <f>IF(AND('Main Data(Cleaned)'!E76&gt;7,'Main Data(Cleaned)'!I76="Yes"),"High Qty &amp; Returned","No")</f>
        <v>No</v>
      </c>
      <c r="O77" s="1">
        <f>DATE(YEAR('Main Data(Cleaned)'!H77),MONTH('Main Data(Cleaned)'!H77),DAY('Main Data(Cleaned)'!H77))</f>
        <v>45180</v>
      </c>
      <c r="Q77">
        <f>O77-'Main Data(Cleaned)'!G77</f>
        <v>30</v>
      </c>
    </row>
    <row r="78" spans="1:17" x14ac:dyDescent="0.3">
      <c r="A78" t="str">
        <v>Low Value</v>
      </c>
      <c r="C78" t="str">
        <v>Medium</v>
      </c>
      <c r="E78" t="str">
        <v>Cheap</v>
      </c>
      <c r="G78" t="str">
        <f>IF(AND('Main Data(Cleaned)'!E77&gt;7,'Main Data(Cleaned)'!I77="Yes"),"High Qty &amp; Returned","No")</f>
        <v>No</v>
      </c>
      <c r="O78" s="1">
        <f>DATE(YEAR('Main Data(Cleaned)'!H78),MONTH('Main Data(Cleaned)'!H78),DAY('Main Data(Cleaned)'!H78))</f>
        <v>45667</v>
      </c>
      <c r="Q78">
        <f>O78-'Main Data(Cleaned)'!G78</f>
        <v>19</v>
      </c>
    </row>
    <row r="79" spans="1:17" x14ac:dyDescent="0.3">
      <c r="A79" t="str">
        <v>High Value</v>
      </c>
      <c r="C79" t="str">
        <v>Low</v>
      </c>
      <c r="E79" t="str">
        <v>Moderate</v>
      </c>
      <c r="G79" t="str">
        <f>IF(AND('Main Data(Cleaned)'!E78&gt;7,'Main Data(Cleaned)'!I78="Yes"),"High Qty &amp; Returned","No")</f>
        <v>No</v>
      </c>
      <c r="O79" s="1">
        <f>DATE(YEAR('Main Data(Cleaned)'!H79),MONTH('Main Data(Cleaned)'!H79),DAY('Main Data(Cleaned)'!H79))</f>
        <v>45179</v>
      </c>
      <c r="Q79">
        <f>O79-'Main Data(Cleaned)'!G79</f>
        <v>27</v>
      </c>
    </row>
    <row r="80" spans="1:17" x14ac:dyDescent="0.3">
      <c r="A80" t="str">
        <v>Low Value</v>
      </c>
      <c r="C80" t="str">
        <v>Low</v>
      </c>
      <c r="E80" t="str">
        <v>Cheap</v>
      </c>
      <c r="G80" t="str">
        <f>IF(AND('Main Data(Cleaned)'!E79&gt;7,'Main Data(Cleaned)'!I79="Yes"),"High Qty &amp; Returned","No")</f>
        <v>No</v>
      </c>
      <c r="O80" s="1">
        <f>DATE(YEAR('Main Data(Cleaned)'!H80),MONTH('Main Data(Cleaned)'!H80),DAY('Main Data(Cleaned)'!H80))</f>
        <v>45969</v>
      </c>
      <c r="Q80">
        <f>O80-'Main Data(Cleaned)'!G80</f>
        <v>29</v>
      </c>
    </row>
    <row r="81" spans="1:17" x14ac:dyDescent="0.3">
      <c r="A81" t="str">
        <v>Low Value</v>
      </c>
      <c r="C81" t="str">
        <v>Medium</v>
      </c>
      <c r="E81" t="str">
        <v>Moderate</v>
      </c>
      <c r="G81" t="str">
        <f>IF(AND('Main Data(Cleaned)'!E80&gt;7,'Main Data(Cleaned)'!I80="Yes"),"High Qty &amp; Returned","No")</f>
        <v>High Qty &amp; Returned</v>
      </c>
      <c r="O81" s="1">
        <f>DATE(YEAR('Main Data(Cleaned)'!H81),MONTH('Main Data(Cleaned)'!H81),DAY('Main Data(Cleaned)'!H81))</f>
        <v>45858</v>
      </c>
      <c r="Q81">
        <f>O81-'Main Data(Cleaned)'!G81</f>
        <v>18</v>
      </c>
    </row>
    <row r="82" spans="1:17" x14ac:dyDescent="0.3">
      <c r="A82" t="str">
        <v>Low Value</v>
      </c>
      <c r="C82" t="str">
        <v>High</v>
      </c>
      <c r="E82" t="str">
        <v>Cheap</v>
      </c>
      <c r="G82" t="str">
        <f>IF(AND('Main Data(Cleaned)'!E81&gt;7,'Main Data(Cleaned)'!I81="Yes"),"High Qty &amp; Returned","No")</f>
        <v>No</v>
      </c>
      <c r="O82" s="1">
        <f>DATE(YEAR('Main Data(Cleaned)'!H82),MONTH('Main Data(Cleaned)'!H82),DAY('Main Data(Cleaned)'!H82))</f>
        <v>45159</v>
      </c>
      <c r="Q82">
        <f>O82-'Main Data(Cleaned)'!G82</f>
        <v>21</v>
      </c>
    </row>
    <row r="83" spans="1:17" x14ac:dyDescent="0.3">
      <c r="A83" t="str">
        <v>Low Value</v>
      </c>
      <c r="C83" t="str">
        <v>Low</v>
      </c>
      <c r="E83" t="str">
        <v>Moderate</v>
      </c>
      <c r="G83" t="str">
        <f>IF(AND('Main Data(Cleaned)'!E82&gt;7,'Main Data(Cleaned)'!I82="Yes"),"High Qty &amp; Returned","No")</f>
        <v>No</v>
      </c>
      <c r="O83" s="1">
        <f>DATE(YEAR('Main Data(Cleaned)'!H83),MONTH('Main Data(Cleaned)'!H83),DAY('Main Data(Cleaned)'!H83))</f>
        <v>45257</v>
      </c>
      <c r="Q83">
        <f>O83-'Main Data(Cleaned)'!G83</f>
        <v>40</v>
      </c>
    </row>
    <row r="84" spans="1:17" x14ac:dyDescent="0.3">
      <c r="A84" t="str">
        <v>High Value</v>
      </c>
      <c r="C84" t="str">
        <v>Medium</v>
      </c>
      <c r="E84" t="str">
        <v>Moderate</v>
      </c>
      <c r="G84" t="str">
        <f>IF(AND('Main Data(Cleaned)'!E83&gt;7,'Main Data(Cleaned)'!I83="Yes"),"High Qty &amp; Returned","No")</f>
        <v>No</v>
      </c>
      <c r="O84" s="1">
        <f>DATE(YEAR('Main Data(Cleaned)'!H84),MONTH('Main Data(Cleaned)'!H84),DAY('Main Data(Cleaned)'!H84))</f>
        <v>45593</v>
      </c>
      <c r="Q84">
        <f>O84-'Main Data(Cleaned)'!G84</f>
        <v>29</v>
      </c>
    </row>
    <row r="85" spans="1:17" x14ac:dyDescent="0.3">
      <c r="A85" t="str">
        <v>Low Value</v>
      </c>
      <c r="C85" t="str">
        <v>High</v>
      </c>
      <c r="E85" t="str">
        <v>Cheap</v>
      </c>
      <c r="G85" t="str">
        <f>IF(AND('Main Data(Cleaned)'!E84&gt;7,'Main Data(Cleaned)'!I84="Yes"),"High Qty &amp; Returned","No")</f>
        <v>No</v>
      </c>
      <c r="O85" s="1">
        <f>DATE(YEAR('Main Data(Cleaned)'!H85),MONTH('Main Data(Cleaned)'!H85),DAY('Main Data(Cleaned)'!H85))</f>
        <v>45830</v>
      </c>
      <c r="Q85">
        <f>O85-'Main Data(Cleaned)'!G85</f>
        <v>35</v>
      </c>
    </row>
    <row r="86" spans="1:17" x14ac:dyDescent="0.3">
      <c r="A86" t="str">
        <v>High Value</v>
      </c>
      <c r="C86" t="str">
        <v>Medium</v>
      </c>
      <c r="E86" t="str">
        <v>Moderate</v>
      </c>
      <c r="G86" t="str">
        <f>IF(AND('Main Data(Cleaned)'!E85&gt;7,'Main Data(Cleaned)'!I85="Yes"),"High Qty &amp; Returned","No")</f>
        <v>No</v>
      </c>
      <c r="O86" s="1">
        <f>DATE(YEAR('Main Data(Cleaned)'!H86),MONTH('Main Data(Cleaned)'!H86),DAY('Main Data(Cleaned)'!H86))</f>
        <v>45757</v>
      </c>
      <c r="Q86">
        <f>O86-'Main Data(Cleaned)'!G86</f>
        <v>45</v>
      </c>
    </row>
    <row r="87" spans="1:17" x14ac:dyDescent="0.3">
      <c r="A87" t="str">
        <v>Low Value</v>
      </c>
      <c r="C87" t="str">
        <v>Medium</v>
      </c>
      <c r="E87" t="str">
        <v>Cheap</v>
      </c>
      <c r="G87" t="str">
        <f>IF(AND('Main Data(Cleaned)'!E86&gt;7,'Main Data(Cleaned)'!I86="Yes"),"High Qty &amp; Returned","No")</f>
        <v>No</v>
      </c>
      <c r="O87" s="1">
        <f>DATE(YEAR('Main Data(Cleaned)'!H87),MONTH('Main Data(Cleaned)'!H87),DAY('Main Data(Cleaned)'!H87))</f>
        <v>45661</v>
      </c>
      <c r="Q87">
        <f>O87-'Main Data(Cleaned)'!G87</f>
        <v>16</v>
      </c>
    </row>
    <row r="88" spans="1:17" x14ac:dyDescent="0.3">
      <c r="A88" t="str">
        <v>Low Value</v>
      </c>
      <c r="C88" t="str">
        <v>Low</v>
      </c>
      <c r="E88" t="str">
        <v>Moderate</v>
      </c>
      <c r="G88" t="str">
        <f>IF(AND('Main Data(Cleaned)'!E87&gt;7,'Main Data(Cleaned)'!I87="Yes"),"High Qty &amp; Returned","No")</f>
        <v>No</v>
      </c>
      <c r="O88" s="1">
        <f>DATE(YEAR('Main Data(Cleaned)'!H88),MONTH('Main Data(Cleaned)'!H88),DAY('Main Data(Cleaned)'!H88))</f>
        <v>45530</v>
      </c>
      <c r="Q88">
        <f>O88-'Main Data(Cleaned)'!G88</f>
        <v>26</v>
      </c>
    </row>
    <row r="89" spans="1:17" x14ac:dyDescent="0.3">
      <c r="A89" t="str">
        <v>High Value</v>
      </c>
      <c r="C89" t="str">
        <v>Medium</v>
      </c>
      <c r="E89" t="str">
        <v>Moderate</v>
      </c>
      <c r="G89" t="str">
        <f>IF(AND('Main Data(Cleaned)'!E88&gt;7,'Main Data(Cleaned)'!I88="Yes"),"High Qty &amp; Returned","No")</f>
        <v>No</v>
      </c>
      <c r="O89" s="1">
        <f>DATE(YEAR('Main Data(Cleaned)'!H89),MONTH('Main Data(Cleaned)'!H89),DAY('Main Data(Cleaned)'!H89))</f>
        <v>45781</v>
      </c>
      <c r="Q89">
        <f>O89-'Main Data(Cleaned)'!G89</f>
        <v>44</v>
      </c>
    </row>
    <row r="90" spans="1:17" x14ac:dyDescent="0.3">
      <c r="A90" t="str">
        <v>Low Value</v>
      </c>
      <c r="C90" t="str">
        <v>Low</v>
      </c>
      <c r="E90" t="str">
        <v>Cheap</v>
      </c>
      <c r="G90" t="str">
        <f>IF(AND('Main Data(Cleaned)'!E89&gt;7,'Main Data(Cleaned)'!I89="Yes"),"High Qty &amp; Returned","No")</f>
        <v>No</v>
      </c>
      <c r="O90" s="1">
        <f>DATE(YEAR('Main Data(Cleaned)'!H90),MONTH('Main Data(Cleaned)'!H90),DAY('Main Data(Cleaned)'!H90))</f>
        <v>45329</v>
      </c>
      <c r="Q90">
        <f>O90-'Main Data(Cleaned)'!G90</f>
        <v>36</v>
      </c>
    </row>
    <row r="91" spans="1:17" x14ac:dyDescent="0.3">
      <c r="A91" t="str">
        <v>High Value</v>
      </c>
      <c r="C91" t="str">
        <v>Low</v>
      </c>
      <c r="E91" t="str">
        <v>Moderate</v>
      </c>
      <c r="G91" t="str">
        <f>IF(AND('Main Data(Cleaned)'!E90&gt;7,'Main Data(Cleaned)'!I90="Yes"),"High Qty &amp; Returned","No")</f>
        <v>No</v>
      </c>
      <c r="O91" s="1">
        <f>DATE(YEAR('Main Data(Cleaned)'!H91),MONTH('Main Data(Cleaned)'!H91),DAY('Main Data(Cleaned)'!H91))</f>
        <v>45607</v>
      </c>
      <c r="Q91">
        <f>O91-'Main Data(Cleaned)'!G91</f>
        <v>16</v>
      </c>
    </row>
    <row r="92" spans="1:17" x14ac:dyDescent="0.3">
      <c r="A92" t="str">
        <v>Low Value</v>
      </c>
      <c r="C92" t="str">
        <v>Low</v>
      </c>
      <c r="E92" t="str">
        <v>Cheap</v>
      </c>
      <c r="G92" t="str">
        <f>IF(AND('Main Data(Cleaned)'!E91&gt;7,'Main Data(Cleaned)'!I91="Yes"),"High Qty &amp; Returned","No")</f>
        <v>No</v>
      </c>
      <c r="O92" s="1">
        <f>DATE(YEAR('Main Data(Cleaned)'!H92),MONTH('Main Data(Cleaned)'!H92),DAY('Main Data(Cleaned)'!H92))</f>
        <v>45608</v>
      </c>
      <c r="Q92">
        <f>O92-'Main Data(Cleaned)'!G92</f>
        <v>38</v>
      </c>
    </row>
    <row r="93" spans="1:17" x14ac:dyDescent="0.3">
      <c r="A93" t="str">
        <v>Low Value</v>
      </c>
      <c r="C93" t="str">
        <v>Medium</v>
      </c>
      <c r="E93" t="str">
        <v>Cheap</v>
      </c>
      <c r="G93" t="str">
        <f>IF(AND('Main Data(Cleaned)'!E92&gt;7,'Main Data(Cleaned)'!I92="Yes"),"High Qty &amp; Returned","No")</f>
        <v>No</v>
      </c>
      <c r="O93" s="1">
        <f>DATE(YEAR('Main Data(Cleaned)'!H93),MONTH('Main Data(Cleaned)'!H93),DAY('Main Data(Cleaned)'!H93))</f>
        <v>45945</v>
      </c>
      <c r="Q93">
        <f>O93-'Main Data(Cleaned)'!G93</f>
        <v>20</v>
      </c>
    </row>
    <row r="94" spans="1:17" x14ac:dyDescent="0.3">
      <c r="A94" t="str">
        <v>Low Value</v>
      </c>
      <c r="C94" t="str">
        <v>Low</v>
      </c>
      <c r="E94" t="str">
        <v>Cheap</v>
      </c>
      <c r="G94" t="str">
        <f>IF(AND('Main Data(Cleaned)'!E93&gt;7,'Main Data(Cleaned)'!I93="Yes"),"High Qty &amp; Returned","No")</f>
        <v>No</v>
      </c>
      <c r="O94" s="1">
        <f>DATE(YEAR('Main Data(Cleaned)'!H94),MONTH('Main Data(Cleaned)'!H94),DAY('Main Data(Cleaned)'!H94))</f>
        <v>45736</v>
      </c>
      <c r="Q94">
        <f>O94-'Main Data(Cleaned)'!G94</f>
        <v>43</v>
      </c>
    </row>
    <row r="95" spans="1:17" x14ac:dyDescent="0.3">
      <c r="A95" t="str">
        <v>Low Value</v>
      </c>
      <c r="C95" t="str">
        <v>Medium</v>
      </c>
      <c r="E95" t="str">
        <v>Cheap</v>
      </c>
      <c r="G95" t="str">
        <f>IF(AND('Main Data(Cleaned)'!E94&gt;7,'Main Data(Cleaned)'!I94="Yes"),"High Qty &amp; Returned","No")</f>
        <v>No</v>
      </c>
      <c r="O95" s="1">
        <f>DATE(YEAR('Main Data(Cleaned)'!H95),MONTH('Main Data(Cleaned)'!H95),DAY('Main Data(Cleaned)'!H95))</f>
        <v>45977</v>
      </c>
      <c r="Q95">
        <f>O95-'Main Data(Cleaned)'!G95</f>
        <v>30</v>
      </c>
    </row>
    <row r="96" spans="1:17" x14ac:dyDescent="0.3">
      <c r="A96" t="str">
        <v>High Value</v>
      </c>
      <c r="C96" t="str">
        <v>High</v>
      </c>
      <c r="E96" t="str">
        <v>Moderate</v>
      </c>
      <c r="G96" t="str">
        <f>IF(AND('Main Data(Cleaned)'!E95&gt;7,'Main Data(Cleaned)'!I95="Yes"),"High Qty &amp; Returned","No")</f>
        <v>No</v>
      </c>
      <c r="O96" s="1">
        <f>DATE(YEAR('Main Data(Cleaned)'!H96),MONTH('Main Data(Cleaned)'!H96),DAY('Main Data(Cleaned)'!H96))</f>
        <v>45865</v>
      </c>
      <c r="Q96">
        <f>O96-'Main Data(Cleaned)'!G96</f>
        <v>15</v>
      </c>
    </row>
    <row r="97" spans="1:17" x14ac:dyDescent="0.3">
      <c r="A97" t="str">
        <v>High Value</v>
      </c>
      <c r="C97" t="str">
        <v>High</v>
      </c>
      <c r="E97" t="str">
        <v>Moderate</v>
      </c>
      <c r="G97" t="str">
        <f>IF(AND('Main Data(Cleaned)'!E96&gt;7,'Main Data(Cleaned)'!I96="Yes"),"High Qty &amp; Returned","No")</f>
        <v>No</v>
      </c>
      <c r="O97" s="1">
        <f>DATE(YEAR('Main Data(Cleaned)'!H97),MONTH('Main Data(Cleaned)'!H97),DAY('Main Data(Cleaned)'!H97))</f>
        <v>45195</v>
      </c>
      <c r="Q97">
        <f>O97-'Main Data(Cleaned)'!G97</f>
        <v>24</v>
      </c>
    </row>
    <row r="98" spans="1:17" x14ac:dyDescent="0.3">
      <c r="A98" t="str">
        <v>Low Value</v>
      </c>
      <c r="C98" t="str">
        <v>Medium</v>
      </c>
      <c r="E98" t="str">
        <v>Cheap</v>
      </c>
      <c r="G98" t="str">
        <f>IF(AND('Main Data(Cleaned)'!E97&gt;7,'Main Data(Cleaned)'!I97="Yes"),"High Qty &amp; Returned","No")</f>
        <v>No</v>
      </c>
      <c r="O98" s="1">
        <f>DATE(YEAR('Main Data(Cleaned)'!H98),MONTH('Main Data(Cleaned)'!H98),DAY('Main Data(Cleaned)'!H98))</f>
        <v>45986</v>
      </c>
      <c r="Q98">
        <f>O98-'Main Data(Cleaned)'!G98</f>
        <v>39</v>
      </c>
    </row>
    <row r="99" spans="1:17" x14ac:dyDescent="0.3">
      <c r="A99" t="str">
        <v>Low Value</v>
      </c>
      <c r="C99" t="str">
        <v>Low</v>
      </c>
      <c r="E99" t="str">
        <v>Cheap</v>
      </c>
      <c r="G99" t="str">
        <f>IF(AND('Main Data(Cleaned)'!E98&gt;7,'Main Data(Cleaned)'!I98="Yes"),"High Qty &amp; Returned","No")</f>
        <v>No</v>
      </c>
      <c r="O99" s="1">
        <f>DATE(YEAR('Main Data(Cleaned)'!H99),MONTH('Main Data(Cleaned)'!H99),DAY('Main Data(Cleaned)'!H99))</f>
        <v>44991</v>
      </c>
      <c r="Q99">
        <f>O99-'Main Data(Cleaned)'!G99</f>
        <v>34</v>
      </c>
    </row>
    <row r="100" spans="1:17" x14ac:dyDescent="0.3">
      <c r="A100" t="str">
        <v>Low Value</v>
      </c>
      <c r="C100" t="str">
        <v>Low</v>
      </c>
      <c r="E100" t="str">
        <v>Cheap</v>
      </c>
      <c r="G100" t="str">
        <f>IF(AND('Main Data(Cleaned)'!E99&gt;7,'Main Data(Cleaned)'!I99="Yes"),"High Qty &amp; Returned","No")</f>
        <v>No</v>
      </c>
      <c r="O100" s="1">
        <f>DATE(YEAR('Main Data(Cleaned)'!H100),MONTH('Main Data(Cleaned)'!H100),DAY('Main Data(Cleaned)'!H100))</f>
        <v>45271</v>
      </c>
      <c r="Q100">
        <f>O100-'Main Data(Cleaned)'!G100</f>
        <v>24</v>
      </c>
    </row>
    <row r="101" spans="1:17" x14ac:dyDescent="0.3">
      <c r="A101" t="str">
        <v>High Value</v>
      </c>
      <c r="C101" t="str">
        <v>Low</v>
      </c>
      <c r="E101" t="str">
        <v>Moderate</v>
      </c>
      <c r="G101" t="str">
        <f>IF(AND('Main Data(Cleaned)'!E100&gt;7,'Main Data(Cleaned)'!I100="Yes"),"High Qty &amp; Returned","No")</f>
        <v>No</v>
      </c>
      <c r="O101" s="1">
        <f>DATE(YEAR('Main Data(Cleaned)'!H101),MONTH('Main Data(Cleaned)'!H101),DAY('Main Data(Cleaned)'!H101))</f>
        <v>45200</v>
      </c>
      <c r="Q101">
        <f>O101-'Main Data(Cleaned)'!G101</f>
        <v>33</v>
      </c>
    </row>
    <row r="102" spans="1:17" x14ac:dyDescent="0.3">
      <c r="A102" t="str">
        <v>Low Value</v>
      </c>
      <c r="C102" t="str">
        <v>Medium</v>
      </c>
      <c r="E102" t="str">
        <v>Moderate</v>
      </c>
      <c r="G102" t="str">
        <f>IF(AND('Main Data(Cleaned)'!E101&gt;7,'Main Data(Cleaned)'!I101="Yes"),"High Qty &amp; Returned","No")</f>
        <v>No</v>
      </c>
      <c r="O102" s="1">
        <f>DATE(YEAR('Main Data(Cleaned)'!H102),MONTH('Main Data(Cleaned)'!H102),DAY('Main Data(Cleaned)'!H102))</f>
        <v>45552</v>
      </c>
      <c r="Q102">
        <f>O102-'Main Data(Cleaned)'!G102</f>
        <v>23</v>
      </c>
    </row>
    <row r="103" spans="1:17" x14ac:dyDescent="0.3">
      <c r="A103" t="str">
        <v>Low Value</v>
      </c>
      <c r="C103" t="str">
        <v>Low</v>
      </c>
      <c r="E103" t="str">
        <v>Moderate</v>
      </c>
      <c r="G103" t="str">
        <f>IF(AND('Main Data(Cleaned)'!E102&gt;7,'Main Data(Cleaned)'!I102="Yes"),"High Qty &amp; Returned","No")</f>
        <v>No</v>
      </c>
      <c r="O103" s="1">
        <f>DATE(YEAR('Main Data(Cleaned)'!H103),MONTH('Main Data(Cleaned)'!H103),DAY('Main Data(Cleaned)'!H103))</f>
        <v>45440</v>
      </c>
      <c r="Q103">
        <f>O103-'Main Data(Cleaned)'!G103</f>
        <v>42</v>
      </c>
    </row>
    <row r="104" spans="1:17" x14ac:dyDescent="0.3">
      <c r="A104" t="str">
        <v>Low Value</v>
      </c>
      <c r="C104" t="str">
        <v>Medium</v>
      </c>
      <c r="E104" t="str">
        <v>Moderate</v>
      </c>
      <c r="G104" t="str">
        <f>IF(AND('Main Data(Cleaned)'!E103&gt;7,'Main Data(Cleaned)'!I103="Yes"),"High Qty &amp; Returned","No")</f>
        <v>No</v>
      </c>
      <c r="O104" s="1">
        <f>DATE(YEAR('Main Data(Cleaned)'!H104),MONTH('Main Data(Cleaned)'!H104),DAY('Main Data(Cleaned)'!H104))</f>
        <v>45503</v>
      </c>
      <c r="Q104">
        <f>O104-'Main Data(Cleaned)'!G104</f>
        <v>42</v>
      </c>
    </row>
    <row r="105" spans="1:17" x14ac:dyDescent="0.3">
      <c r="A105" t="str">
        <v>High Value</v>
      </c>
      <c r="C105" t="str">
        <v>Medium</v>
      </c>
      <c r="E105" t="str">
        <v>Moderate</v>
      </c>
      <c r="G105" t="str">
        <f>IF(AND('Main Data(Cleaned)'!E104&gt;7,'Main Data(Cleaned)'!I104="Yes"),"High Qty &amp; Returned","No")</f>
        <v>No</v>
      </c>
      <c r="O105" s="1">
        <f>DATE(YEAR('Main Data(Cleaned)'!H105),MONTH('Main Data(Cleaned)'!H105),DAY('Main Data(Cleaned)'!H105))</f>
        <v>45474</v>
      </c>
      <c r="Q105">
        <f>O105-'Main Data(Cleaned)'!G105</f>
        <v>41</v>
      </c>
    </row>
    <row r="106" spans="1:17" x14ac:dyDescent="0.3">
      <c r="A106" t="str">
        <v>Low Value</v>
      </c>
      <c r="C106" t="str">
        <v>Medium</v>
      </c>
      <c r="E106" t="str">
        <v>Cheap</v>
      </c>
      <c r="G106" t="str">
        <f>IF(AND('Main Data(Cleaned)'!E105&gt;7,'Main Data(Cleaned)'!I105="Yes"),"High Qty &amp; Returned","No")</f>
        <v>No</v>
      </c>
      <c r="O106" s="1">
        <f>DATE(YEAR('Main Data(Cleaned)'!H106),MONTH('Main Data(Cleaned)'!H106),DAY('Main Data(Cleaned)'!H106))</f>
        <v>45842</v>
      </c>
      <c r="Q106">
        <f>O106-'Main Data(Cleaned)'!G106</f>
        <v>34</v>
      </c>
    </row>
    <row r="107" spans="1:17" x14ac:dyDescent="0.3">
      <c r="A107" t="str">
        <v>Low Value</v>
      </c>
      <c r="C107" t="str">
        <v>Medium</v>
      </c>
      <c r="E107" t="str">
        <v>Cheap</v>
      </c>
      <c r="G107" t="str">
        <f>IF(AND('Main Data(Cleaned)'!E106&gt;7,'Main Data(Cleaned)'!I106="Yes"),"High Qty &amp; Returned","No")</f>
        <v>No</v>
      </c>
      <c r="O107" s="1">
        <f>DATE(YEAR('Main Data(Cleaned)'!H107),MONTH('Main Data(Cleaned)'!H107),DAY('Main Data(Cleaned)'!H107))</f>
        <v>45672</v>
      </c>
      <c r="Q107">
        <f>O107-'Main Data(Cleaned)'!G107</f>
        <v>18</v>
      </c>
    </row>
    <row r="108" spans="1:17" x14ac:dyDescent="0.3">
      <c r="A108" t="str">
        <v>Low Value</v>
      </c>
      <c r="C108" t="str">
        <v>Medium</v>
      </c>
      <c r="E108" t="str">
        <v>Cheap</v>
      </c>
      <c r="G108" t="str">
        <f>IF(AND('Main Data(Cleaned)'!E107&gt;7,'Main Data(Cleaned)'!I107="Yes"),"High Qty &amp; Returned","No")</f>
        <v>No</v>
      </c>
      <c r="O108" s="1">
        <f>DATE(YEAR('Main Data(Cleaned)'!H108),MONTH('Main Data(Cleaned)'!H108),DAY('Main Data(Cleaned)'!H108))</f>
        <v>45636</v>
      </c>
      <c r="Q108">
        <f>O108-'Main Data(Cleaned)'!G108</f>
        <v>17</v>
      </c>
    </row>
    <row r="109" spans="1:17" x14ac:dyDescent="0.3">
      <c r="A109" t="str">
        <v>Low Value</v>
      </c>
      <c r="C109" t="str">
        <v>Medium</v>
      </c>
      <c r="E109" t="str">
        <v>Moderate</v>
      </c>
      <c r="G109" t="str">
        <f>IF(AND('Main Data(Cleaned)'!E108&gt;7,'Main Data(Cleaned)'!I108="Yes"),"High Qty &amp; Returned","No")</f>
        <v>No</v>
      </c>
      <c r="O109" s="1">
        <f>DATE(YEAR('Main Data(Cleaned)'!H109),MONTH('Main Data(Cleaned)'!H109),DAY('Main Data(Cleaned)'!H109))</f>
        <v>45631</v>
      </c>
      <c r="Q109">
        <f>O109-'Main Data(Cleaned)'!G109</f>
        <v>34</v>
      </c>
    </row>
    <row r="110" spans="1:17" x14ac:dyDescent="0.3">
      <c r="A110" t="str">
        <v>Low Value</v>
      </c>
      <c r="C110" t="str">
        <v>Medium</v>
      </c>
      <c r="E110" t="str">
        <v>Cheap</v>
      </c>
      <c r="G110" t="str">
        <f>IF(AND('Main Data(Cleaned)'!E109&gt;7,'Main Data(Cleaned)'!I109="Yes"),"High Qty &amp; Returned","No")</f>
        <v>No</v>
      </c>
      <c r="O110" s="1">
        <f>DATE(YEAR('Main Data(Cleaned)'!H110),MONTH('Main Data(Cleaned)'!H110),DAY('Main Data(Cleaned)'!H110))</f>
        <v>45848</v>
      </c>
      <c r="Q110">
        <f>O110-'Main Data(Cleaned)'!G110</f>
        <v>23</v>
      </c>
    </row>
    <row r="111" spans="1:17" x14ac:dyDescent="0.3">
      <c r="A111" t="str">
        <v>High Value</v>
      </c>
      <c r="C111" t="str">
        <v>Medium</v>
      </c>
      <c r="E111" t="str">
        <v>Moderate</v>
      </c>
      <c r="G111" t="str">
        <f>IF(AND('Main Data(Cleaned)'!E110&gt;7,'Main Data(Cleaned)'!I110="Yes"),"High Qty &amp; Returned","No")</f>
        <v>No</v>
      </c>
      <c r="O111" s="1">
        <f>DATE(YEAR('Main Data(Cleaned)'!H111),MONTH('Main Data(Cleaned)'!H111),DAY('Main Data(Cleaned)'!H111))</f>
        <v>45476</v>
      </c>
      <c r="Q111">
        <f>O111-'Main Data(Cleaned)'!G111</f>
        <v>44</v>
      </c>
    </row>
    <row r="112" spans="1:17" x14ac:dyDescent="0.3">
      <c r="A112" t="str">
        <v>Low Value</v>
      </c>
      <c r="C112" t="str">
        <v>High</v>
      </c>
      <c r="E112" t="str">
        <v>Moderate</v>
      </c>
      <c r="G112" t="str">
        <f>IF(AND('Main Data(Cleaned)'!E111&gt;7,'Main Data(Cleaned)'!I111="Yes"),"High Qty &amp; Returned","No")</f>
        <v>No</v>
      </c>
      <c r="O112" s="1">
        <f>DATE(YEAR('Main Data(Cleaned)'!H112),MONTH('Main Data(Cleaned)'!H112),DAY('Main Data(Cleaned)'!H112))</f>
        <v>45175</v>
      </c>
      <c r="Q112">
        <f>O112-'Main Data(Cleaned)'!G112</f>
        <v>43</v>
      </c>
    </row>
    <row r="113" spans="1:17" x14ac:dyDescent="0.3">
      <c r="A113" t="str">
        <v>Low Value</v>
      </c>
      <c r="C113" t="str">
        <v>Medium</v>
      </c>
      <c r="E113" t="str">
        <v>Moderate</v>
      </c>
      <c r="G113" t="str">
        <f>IF(AND('Main Data(Cleaned)'!E112&gt;7,'Main Data(Cleaned)'!I112="Yes"),"High Qty &amp; Returned","No")</f>
        <v>No</v>
      </c>
      <c r="O113" s="1">
        <f>DATE(YEAR('Main Data(Cleaned)'!H113),MONTH('Main Data(Cleaned)'!H113),DAY('Main Data(Cleaned)'!H113))</f>
        <v>45467</v>
      </c>
      <c r="Q113">
        <f>O113-'Main Data(Cleaned)'!G113</f>
        <v>17</v>
      </c>
    </row>
    <row r="114" spans="1:17" x14ac:dyDescent="0.3">
      <c r="A114" t="str">
        <v>Low Value</v>
      </c>
      <c r="C114" t="str">
        <v>Medium</v>
      </c>
      <c r="E114" t="str">
        <v>Moderate</v>
      </c>
      <c r="G114" t="str">
        <f>IF(AND('Main Data(Cleaned)'!E113&gt;7,'Main Data(Cleaned)'!I113="Yes"),"High Qty &amp; Returned","No")</f>
        <v>No</v>
      </c>
      <c r="O114" s="1">
        <f>DATE(YEAR('Main Data(Cleaned)'!H114),MONTH('Main Data(Cleaned)'!H114),DAY('Main Data(Cleaned)'!H114))</f>
        <v>45181</v>
      </c>
      <c r="Q114">
        <f>O114-'Main Data(Cleaned)'!G114</f>
        <v>16</v>
      </c>
    </row>
    <row r="115" spans="1:17" x14ac:dyDescent="0.3">
      <c r="A115" t="str">
        <v>Low Value</v>
      </c>
      <c r="C115" t="str">
        <v>Low</v>
      </c>
      <c r="E115" t="str">
        <v>Cheap</v>
      </c>
      <c r="G115" t="str">
        <f>IF(AND('Main Data(Cleaned)'!E114&gt;7,'Main Data(Cleaned)'!I114="Yes"),"High Qty &amp; Returned","No")</f>
        <v>No</v>
      </c>
      <c r="O115" s="1">
        <f>DATE(YEAR('Main Data(Cleaned)'!H115),MONTH('Main Data(Cleaned)'!H115),DAY('Main Data(Cleaned)'!H115))</f>
        <v>45550</v>
      </c>
      <c r="Q115">
        <f>O115-'Main Data(Cleaned)'!G115</f>
        <v>42</v>
      </c>
    </row>
    <row r="116" spans="1:17" x14ac:dyDescent="0.3">
      <c r="A116" t="str">
        <v>High Value</v>
      </c>
      <c r="C116" t="str">
        <v>Medium</v>
      </c>
      <c r="E116" t="str">
        <v>Moderate</v>
      </c>
      <c r="G116" t="str">
        <f>IF(AND('Main Data(Cleaned)'!E115&gt;7,'Main Data(Cleaned)'!I115="Yes"),"High Qty &amp; Returned","No")</f>
        <v>No</v>
      </c>
      <c r="O116" s="1">
        <f>DATE(YEAR('Main Data(Cleaned)'!H116),MONTH('Main Data(Cleaned)'!H116),DAY('Main Data(Cleaned)'!H116))</f>
        <v>45095</v>
      </c>
      <c r="Q116">
        <f>O116-'Main Data(Cleaned)'!G116</f>
        <v>41</v>
      </c>
    </row>
    <row r="117" spans="1:17" x14ac:dyDescent="0.3">
      <c r="A117" t="str">
        <v>Low Value</v>
      </c>
      <c r="C117" t="str">
        <v>High</v>
      </c>
      <c r="E117" t="str">
        <v>Cheap</v>
      </c>
      <c r="G117" t="str">
        <f>IF(AND('Main Data(Cleaned)'!E116&gt;7,'Main Data(Cleaned)'!I116="Yes"),"High Qty &amp; Returned","No")</f>
        <v>No</v>
      </c>
      <c r="O117" s="1">
        <f>DATE(YEAR('Main Data(Cleaned)'!H117),MONTH('Main Data(Cleaned)'!H117),DAY('Main Data(Cleaned)'!H117))</f>
        <v>45494</v>
      </c>
      <c r="Q117">
        <f>O117-'Main Data(Cleaned)'!G117</f>
        <v>16</v>
      </c>
    </row>
    <row r="118" spans="1:17" x14ac:dyDescent="0.3">
      <c r="A118" t="str">
        <v>Low Value</v>
      </c>
      <c r="C118" t="str">
        <v>Low</v>
      </c>
      <c r="E118" t="str">
        <v>Cheap</v>
      </c>
      <c r="G118" t="str">
        <f>IF(AND('Main Data(Cleaned)'!E117&gt;7,'Main Data(Cleaned)'!I117="Yes"),"High Qty &amp; Returned","No")</f>
        <v>No</v>
      </c>
      <c r="O118" s="1">
        <f>DATE(YEAR('Main Data(Cleaned)'!H118),MONTH('Main Data(Cleaned)'!H118),DAY('Main Data(Cleaned)'!H118))</f>
        <v>45611</v>
      </c>
      <c r="Q118">
        <f>O118-'Main Data(Cleaned)'!G118</f>
        <v>37</v>
      </c>
    </row>
    <row r="119" spans="1:17" x14ac:dyDescent="0.3">
      <c r="A119" t="str">
        <v>Low Value</v>
      </c>
      <c r="C119" t="str">
        <v>Medium</v>
      </c>
      <c r="E119" t="str">
        <v>Moderate</v>
      </c>
      <c r="G119" t="str">
        <f>IF(AND('Main Data(Cleaned)'!E118&gt;7,'Main Data(Cleaned)'!I118="Yes"),"High Qty &amp; Returned","No")</f>
        <v>High Qty &amp; Returned</v>
      </c>
      <c r="O119" s="1">
        <f>DATE(YEAR('Main Data(Cleaned)'!H119),MONTH('Main Data(Cleaned)'!H119),DAY('Main Data(Cleaned)'!H119))</f>
        <v>45491</v>
      </c>
      <c r="Q119">
        <f>O119-'Main Data(Cleaned)'!G119</f>
        <v>25</v>
      </c>
    </row>
    <row r="120" spans="1:17" x14ac:dyDescent="0.3">
      <c r="A120" t="str">
        <v>Low Value</v>
      </c>
      <c r="C120" t="str">
        <v>Low</v>
      </c>
      <c r="E120" t="str">
        <v>Moderate</v>
      </c>
      <c r="G120" t="str">
        <f>IF(AND('Main Data(Cleaned)'!E119&gt;7,'Main Data(Cleaned)'!I119="Yes"),"High Qty &amp; Returned","No")</f>
        <v>No</v>
      </c>
      <c r="O120" s="1">
        <f>DATE(YEAR('Main Data(Cleaned)'!H120),MONTH('Main Data(Cleaned)'!H120),DAY('Main Data(Cleaned)'!H120))</f>
        <v>45730</v>
      </c>
      <c r="Q120">
        <f>O120-'Main Data(Cleaned)'!G120</f>
        <v>38</v>
      </c>
    </row>
    <row r="121" spans="1:17" x14ac:dyDescent="0.3">
      <c r="A121" t="str">
        <v>Low Value</v>
      </c>
      <c r="C121" t="str">
        <v>Low</v>
      </c>
      <c r="E121" t="str">
        <v>Moderate</v>
      </c>
      <c r="G121" t="str">
        <f>IF(AND('Main Data(Cleaned)'!E120&gt;7,'Main Data(Cleaned)'!I120="Yes"),"High Qty &amp; Returned","No")</f>
        <v>No</v>
      </c>
      <c r="O121" s="1">
        <f>DATE(YEAR('Main Data(Cleaned)'!H121),MONTH('Main Data(Cleaned)'!H121),DAY('Main Data(Cleaned)'!H121))</f>
        <v>45723</v>
      </c>
      <c r="Q121">
        <f>O121-'Main Data(Cleaned)'!G121</f>
        <v>31</v>
      </c>
    </row>
    <row r="122" spans="1:17" x14ac:dyDescent="0.3">
      <c r="A122" t="str">
        <v>Low Value</v>
      </c>
      <c r="C122" t="str">
        <v>High</v>
      </c>
      <c r="E122" t="str">
        <v>Cheap</v>
      </c>
      <c r="G122" t="str">
        <f>IF(AND('Main Data(Cleaned)'!E121&gt;7,'Main Data(Cleaned)'!I121="Yes"),"High Qty &amp; Returned","No")</f>
        <v>No</v>
      </c>
      <c r="O122" s="1">
        <f>DATE(YEAR('Main Data(Cleaned)'!H122),MONTH('Main Data(Cleaned)'!H122),DAY('Main Data(Cleaned)'!H122))</f>
        <v>45752</v>
      </c>
      <c r="Q122">
        <f>O122-'Main Data(Cleaned)'!G122</f>
        <v>43</v>
      </c>
    </row>
    <row r="123" spans="1:17" x14ac:dyDescent="0.3">
      <c r="A123" t="str">
        <v>High Value</v>
      </c>
      <c r="C123" t="str">
        <v>Medium</v>
      </c>
      <c r="E123" t="str">
        <v>Moderate</v>
      </c>
      <c r="G123" t="str">
        <f>IF(AND('Main Data(Cleaned)'!E122&gt;7,'Main Data(Cleaned)'!I122="Yes"),"High Qty &amp; Returned","No")</f>
        <v>High Qty &amp; Returned</v>
      </c>
      <c r="O123" s="1">
        <f>DATE(YEAR('Main Data(Cleaned)'!H123),MONTH('Main Data(Cleaned)'!H123),DAY('Main Data(Cleaned)'!H123))</f>
        <v>45087</v>
      </c>
      <c r="Q123">
        <f>O123-'Main Data(Cleaned)'!G123</f>
        <v>26</v>
      </c>
    </row>
    <row r="124" spans="1:17" x14ac:dyDescent="0.3">
      <c r="A124" t="str">
        <v>Low Value</v>
      </c>
      <c r="C124" t="str">
        <v>Low</v>
      </c>
      <c r="E124" t="str">
        <v>Cheap</v>
      </c>
      <c r="G124" t="str">
        <f>IF(AND('Main Data(Cleaned)'!E123&gt;7,'Main Data(Cleaned)'!I123="Yes"),"High Qty &amp; Returned","No")</f>
        <v>High Qty &amp; Returned</v>
      </c>
      <c r="O124" s="1">
        <f>DATE(YEAR('Main Data(Cleaned)'!H124),MONTH('Main Data(Cleaned)'!H124),DAY('Main Data(Cleaned)'!H124))</f>
        <v>45440</v>
      </c>
      <c r="Q124">
        <f>O124-'Main Data(Cleaned)'!G124</f>
        <v>41</v>
      </c>
    </row>
    <row r="125" spans="1:17" x14ac:dyDescent="0.3">
      <c r="A125" t="str">
        <v>Low Value</v>
      </c>
      <c r="C125" t="str">
        <v>Medium</v>
      </c>
      <c r="E125" t="str">
        <v>Cheap</v>
      </c>
      <c r="G125" t="str">
        <f>IF(AND('Main Data(Cleaned)'!E124&gt;7,'Main Data(Cleaned)'!I124="Yes"),"High Qty &amp; Returned","No")</f>
        <v>No</v>
      </c>
      <c r="O125" s="1">
        <f>DATE(YEAR('Main Data(Cleaned)'!H125),MONTH('Main Data(Cleaned)'!H125),DAY('Main Data(Cleaned)'!H125))</f>
        <v>45980</v>
      </c>
      <c r="Q125">
        <f>O125-'Main Data(Cleaned)'!G125</f>
        <v>26</v>
      </c>
    </row>
    <row r="126" spans="1:17" x14ac:dyDescent="0.3">
      <c r="A126" t="str">
        <v>Low Value</v>
      </c>
      <c r="C126" t="str">
        <v>Medium</v>
      </c>
      <c r="E126" t="str">
        <v>Cheap</v>
      </c>
      <c r="G126" t="str">
        <f>IF(AND('Main Data(Cleaned)'!E125&gt;7,'Main Data(Cleaned)'!I125="Yes"),"High Qty &amp; Returned","No")</f>
        <v>No</v>
      </c>
      <c r="O126" s="1">
        <f>DATE(YEAR('Main Data(Cleaned)'!H126),MONTH('Main Data(Cleaned)'!H126),DAY('Main Data(Cleaned)'!H126))</f>
        <v>45075</v>
      </c>
      <c r="Q126">
        <f>O126-'Main Data(Cleaned)'!G126</f>
        <v>16</v>
      </c>
    </row>
    <row r="127" spans="1:17" x14ac:dyDescent="0.3">
      <c r="A127" t="str">
        <v>Low Value</v>
      </c>
      <c r="C127" t="str">
        <v>Low</v>
      </c>
      <c r="E127" t="str">
        <v>Cheap</v>
      </c>
      <c r="G127" t="str">
        <f>IF(AND('Main Data(Cleaned)'!E126&gt;7,'Main Data(Cleaned)'!I126="Yes"),"High Qty &amp; Returned","No")</f>
        <v>No</v>
      </c>
      <c r="O127" s="1">
        <f>DATE(YEAR('Main Data(Cleaned)'!H127),MONTH('Main Data(Cleaned)'!H127),DAY('Main Data(Cleaned)'!H127))</f>
        <v>45702</v>
      </c>
      <c r="Q127">
        <f>O127-'Main Data(Cleaned)'!G127</f>
        <v>40</v>
      </c>
    </row>
    <row r="128" spans="1:17" x14ac:dyDescent="0.3">
      <c r="A128" t="str">
        <v>Low Value</v>
      </c>
      <c r="C128" t="str">
        <v>Low</v>
      </c>
      <c r="E128" t="str">
        <v>Cheap</v>
      </c>
      <c r="G128" t="str">
        <f>IF(AND('Main Data(Cleaned)'!E127&gt;7,'Main Data(Cleaned)'!I127="Yes"),"High Qty &amp; Returned","No")</f>
        <v>No</v>
      </c>
      <c r="O128" s="1">
        <f>DATE(YEAR('Main Data(Cleaned)'!H128),MONTH('Main Data(Cleaned)'!H128),DAY('Main Data(Cleaned)'!H128))</f>
        <v>46020</v>
      </c>
      <c r="Q128">
        <f>O128-'Main Data(Cleaned)'!G128</f>
        <v>31</v>
      </c>
    </row>
    <row r="129" spans="1:17" x14ac:dyDescent="0.3">
      <c r="A129" t="str">
        <v>High Value</v>
      </c>
      <c r="C129" t="str">
        <v>Low</v>
      </c>
      <c r="E129" t="str">
        <v>Moderate</v>
      </c>
      <c r="G129" t="str">
        <f>IF(AND('Main Data(Cleaned)'!E128&gt;7,'Main Data(Cleaned)'!I128="Yes"),"High Qty &amp; Returned","No")</f>
        <v>No</v>
      </c>
      <c r="O129" s="1">
        <f>DATE(YEAR('Main Data(Cleaned)'!H129),MONTH('Main Data(Cleaned)'!H129),DAY('Main Data(Cleaned)'!H129))</f>
        <v>45757</v>
      </c>
      <c r="Q129">
        <f>O129-'Main Data(Cleaned)'!G129</f>
        <v>32</v>
      </c>
    </row>
    <row r="130" spans="1:17" x14ac:dyDescent="0.3">
      <c r="A130" t="str">
        <v>Low Value</v>
      </c>
      <c r="C130" t="str">
        <v>Medium</v>
      </c>
      <c r="E130" t="str">
        <v>Cheap</v>
      </c>
      <c r="G130" t="str">
        <f>IF(AND('Main Data(Cleaned)'!E129&gt;7,'Main Data(Cleaned)'!I129="Yes"),"High Qty &amp; Returned","No")</f>
        <v>High Qty &amp; Returned</v>
      </c>
      <c r="O130" s="1">
        <f>DATE(YEAR('Main Data(Cleaned)'!H130),MONTH('Main Data(Cleaned)'!H130),DAY('Main Data(Cleaned)'!H130))</f>
        <v>45984</v>
      </c>
      <c r="Q130">
        <f>O130-'Main Data(Cleaned)'!G130</f>
        <v>41</v>
      </c>
    </row>
    <row r="131" spans="1:17" x14ac:dyDescent="0.3">
      <c r="A131" t="str">
        <v>Low Value</v>
      </c>
      <c r="C131" t="str">
        <v>Medium</v>
      </c>
      <c r="E131" t="str">
        <v>Moderate</v>
      </c>
      <c r="G131" t="str">
        <f>IF(AND('Main Data(Cleaned)'!E130&gt;7,'Main Data(Cleaned)'!I130="Yes"),"High Qty &amp; Returned","No")</f>
        <v>No</v>
      </c>
      <c r="O131" s="1">
        <f>DATE(YEAR('Main Data(Cleaned)'!H131),MONTH('Main Data(Cleaned)'!H131),DAY('Main Data(Cleaned)'!H131))</f>
        <v>45866</v>
      </c>
      <c r="Q131">
        <f>O131-'Main Data(Cleaned)'!G131</f>
        <v>41</v>
      </c>
    </row>
    <row r="132" spans="1:17" x14ac:dyDescent="0.3">
      <c r="A132" t="str">
        <v>High Value</v>
      </c>
      <c r="C132" t="str">
        <v>Medium</v>
      </c>
      <c r="E132" t="str">
        <v>Moderate</v>
      </c>
      <c r="G132" t="str">
        <f>IF(AND('Main Data(Cleaned)'!E131&gt;7,'Main Data(Cleaned)'!I131="Yes"),"High Qty &amp; Returned","No")</f>
        <v>No</v>
      </c>
      <c r="O132" s="1">
        <f>DATE(YEAR('Main Data(Cleaned)'!H132),MONTH('Main Data(Cleaned)'!H132),DAY('Main Data(Cleaned)'!H132))</f>
        <v>46025</v>
      </c>
      <c r="Q132">
        <f>O132-'Main Data(Cleaned)'!G132</f>
        <v>36</v>
      </c>
    </row>
    <row r="133" spans="1:17" x14ac:dyDescent="0.3">
      <c r="A133" t="str">
        <v>High Value</v>
      </c>
      <c r="C133" t="str">
        <v>Medium</v>
      </c>
      <c r="E133" t="str">
        <v>Moderate</v>
      </c>
      <c r="G133" t="str">
        <f>IF(AND('Main Data(Cleaned)'!E132&gt;7,'Main Data(Cleaned)'!I132="Yes"),"High Qty &amp; Returned","No")</f>
        <v>No</v>
      </c>
      <c r="O133" s="1">
        <f>DATE(YEAR('Main Data(Cleaned)'!H133),MONTH('Main Data(Cleaned)'!H133),DAY('Main Data(Cleaned)'!H133))</f>
        <v>45320</v>
      </c>
      <c r="Q133">
        <f>O133-'Main Data(Cleaned)'!G133</f>
        <v>33</v>
      </c>
    </row>
    <row r="134" spans="1:17" x14ac:dyDescent="0.3">
      <c r="A134" t="str">
        <v>High Value</v>
      </c>
      <c r="C134" t="str">
        <v>Low</v>
      </c>
      <c r="E134" t="str">
        <v>Moderate</v>
      </c>
      <c r="G134" t="str">
        <f>IF(AND('Main Data(Cleaned)'!E133&gt;7,'Main Data(Cleaned)'!I133="Yes"),"High Qty &amp; Returned","No")</f>
        <v>No</v>
      </c>
      <c r="O134" s="1">
        <f>DATE(YEAR('Main Data(Cleaned)'!H134),MONTH('Main Data(Cleaned)'!H134),DAY('Main Data(Cleaned)'!H134))</f>
        <v>45539</v>
      </c>
      <c r="Q134">
        <f>O134-'Main Data(Cleaned)'!G134</f>
        <v>20</v>
      </c>
    </row>
    <row r="135" spans="1:17" x14ac:dyDescent="0.3">
      <c r="A135" t="str">
        <v>Low Value</v>
      </c>
      <c r="C135" t="str">
        <v>Low</v>
      </c>
      <c r="E135" t="str">
        <v>Moderate</v>
      </c>
      <c r="G135" t="str">
        <f>IF(AND('Main Data(Cleaned)'!E134&gt;7,'Main Data(Cleaned)'!I134="Yes"),"High Qty &amp; Returned","No")</f>
        <v>No</v>
      </c>
      <c r="O135" s="1">
        <f>DATE(YEAR('Main Data(Cleaned)'!H135),MONTH('Main Data(Cleaned)'!H135),DAY('Main Data(Cleaned)'!H135))</f>
        <v>45365</v>
      </c>
      <c r="Q135">
        <f>O135-'Main Data(Cleaned)'!G135</f>
        <v>34</v>
      </c>
    </row>
    <row r="136" spans="1:17" x14ac:dyDescent="0.3">
      <c r="A136" t="str">
        <v>Low Value</v>
      </c>
      <c r="C136" t="str">
        <v>Medium</v>
      </c>
      <c r="E136" t="str">
        <v>Cheap</v>
      </c>
      <c r="G136" t="str">
        <f>IF(AND('Main Data(Cleaned)'!E135&gt;7,'Main Data(Cleaned)'!I135="Yes"),"High Qty &amp; Returned","No")</f>
        <v>No</v>
      </c>
      <c r="O136" s="1">
        <f>DATE(YEAR('Main Data(Cleaned)'!H136),MONTH('Main Data(Cleaned)'!H136),DAY('Main Data(Cleaned)'!H136))</f>
        <v>45583</v>
      </c>
      <c r="Q136">
        <f>O136-'Main Data(Cleaned)'!G136</f>
        <v>40</v>
      </c>
    </row>
    <row r="137" spans="1:17" x14ac:dyDescent="0.3">
      <c r="A137" t="str">
        <v>Low Value</v>
      </c>
      <c r="C137" t="str">
        <v>Low</v>
      </c>
      <c r="E137" t="str">
        <v>Cheap</v>
      </c>
      <c r="G137" t="str">
        <f>IF(AND('Main Data(Cleaned)'!E136&gt;7,'Main Data(Cleaned)'!I136="Yes"),"High Qty &amp; Returned","No")</f>
        <v>No</v>
      </c>
      <c r="O137" s="1">
        <f>DATE(YEAR('Main Data(Cleaned)'!H137),MONTH('Main Data(Cleaned)'!H137),DAY('Main Data(Cleaned)'!H137))</f>
        <v>45272</v>
      </c>
      <c r="Q137">
        <f>O137-'Main Data(Cleaned)'!G137</f>
        <v>20</v>
      </c>
    </row>
    <row r="138" spans="1:17" x14ac:dyDescent="0.3">
      <c r="A138" t="str">
        <v>Low Value</v>
      </c>
      <c r="C138" t="str">
        <v>Low</v>
      </c>
      <c r="E138" t="str">
        <v>Cheap</v>
      </c>
      <c r="G138" t="str">
        <f>IF(AND('Main Data(Cleaned)'!E137&gt;7,'Main Data(Cleaned)'!I137="Yes"),"High Qty &amp; Returned","No")</f>
        <v>No</v>
      </c>
      <c r="O138" s="1">
        <f>DATE(YEAR('Main Data(Cleaned)'!H138),MONTH('Main Data(Cleaned)'!H138),DAY('Main Data(Cleaned)'!H138))</f>
        <v>45933</v>
      </c>
      <c r="Q138">
        <f>O138-'Main Data(Cleaned)'!G138</f>
        <v>45</v>
      </c>
    </row>
    <row r="139" spans="1:17" x14ac:dyDescent="0.3">
      <c r="A139" t="str">
        <v>Low Value</v>
      </c>
      <c r="C139" t="str">
        <v>Medium</v>
      </c>
      <c r="E139" t="str">
        <v>Cheap</v>
      </c>
      <c r="G139" t="str">
        <f>IF(AND('Main Data(Cleaned)'!E138&gt;7,'Main Data(Cleaned)'!I138="Yes"),"High Qty &amp; Returned","No")</f>
        <v>No</v>
      </c>
      <c r="O139" s="1">
        <f>DATE(YEAR('Main Data(Cleaned)'!H139),MONTH('Main Data(Cleaned)'!H139),DAY('Main Data(Cleaned)'!H139))</f>
        <v>46009</v>
      </c>
      <c r="Q139">
        <f>O139-'Main Data(Cleaned)'!G139</f>
        <v>17</v>
      </c>
    </row>
    <row r="140" spans="1:17" x14ac:dyDescent="0.3">
      <c r="A140" t="str">
        <v>Low Value</v>
      </c>
      <c r="C140" t="str">
        <v>Medium</v>
      </c>
      <c r="E140" t="str">
        <v>Moderate</v>
      </c>
      <c r="G140" t="str">
        <f>IF(AND('Main Data(Cleaned)'!E139&gt;7,'Main Data(Cleaned)'!I139="Yes"),"High Qty &amp; Returned","No")</f>
        <v>No</v>
      </c>
      <c r="O140" s="1">
        <f>DATE(YEAR('Main Data(Cleaned)'!H140),MONTH('Main Data(Cleaned)'!H140),DAY('Main Data(Cleaned)'!H140))</f>
        <v>45826</v>
      </c>
      <c r="Q140">
        <f>O140-'Main Data(Cleaned)'!G140</f>
        <v>37</v>
      </c>
    </row>
    <row r="141" spans="1:17" x14ac:dyDescent="0.3">
      <c r="A141" t="str">
        <v>High Value</v>
      </c>
      <c r="C141" t="str">
        <v>High</v>
      </c>
      <c r="E141" t="str">
        <v>Moderate</v>
      </c>
      <c r="G141" t="str">
        <f>IF(AND('Main Data(Cleaned)'!E140&gt;7,'Main Data(Cleaned)'!I140="Yes"),"High Qty &amp; Returned","No")</f>
        <v>No</v>
      </c>
      <c r="O141" s="1">
        <f>DATE(YEAR('Main Data(Cleaned)'!H141),MONTH('Main Data(Cleaned)'!H141),DAY('Main Data(Cleaned)'!H141))</f>
        <v>45652</v>
      </c>
      <c r="Q141">
        <f>O141-'Main Data(Cleaned)'!G141</f>
        <v>21</v>
      </c>
    </row>
    <row r="142" spans="1:17" x14ac:dyDescent="0.3">
      <c r="A142" t="str">
        <v>Low Value</v>
      </c>
      <c r="C142" t="str">
        <v>Low</v>
      </c>
      <c r="E142" t="str">
        <v>Moderate</v>
      </c>
      <c r="G142" t="str">
        <f>IF(AND('Main Data(Cleaned)'!E141&gt;7,'Main Data(Cleaned)'!I141="Yes"),"High Qty &amp; Returned","No")</f>
        <v>High Qty &amp; Returned</v>
      </c>
      <c r="O142" s="1">
        <f>DATE(YEAR('Main Data(Cleaned)'!H142),MONTH('Main Data(Cleaned)'!H142),DAY('Main Data(Cleaned)'!H142))</f>
        <v>45416</v>
      </c>
      <c r="Q142">
        <f>O142-'Main Data(Cleaned)'!G142</f>
        <v>42</v>
      </c>
    </row>
    <row r="143" spans="1:17" x14ac:dyDescent="0.3">
      <c r="A143" t="str">
        <v>Low Value</v>
      </c>
      <c r="C143" t="str">
        <v>High</v>
      </c>
      <c r="E143" t="str">
        <v>Moderate</v>
      </c>
      <c r="G143" t="str">
        <f>IF(AND('Main Data(Cleaned)'!E142&gt;7,'Main Data(Cleaned)'!I142="Yes"),"High Qty &amp; Returned","No")</f>
        <v>No</v>
      </c>
      <c r="O143" s="1">
        <f>DATE(YEAR('Main Data(Cleaned)'!H143),MONTH('Main Data(Cleaned)'!H143),DAY('Main Data(Cleaned)'!H143))</f>
        <v>45981</v>
      </c>
      <c r="Q143">
        <f>O143-'Main Data(Cleaned)'!G143</f>
        <v>32</v>
      </c>
    </row>
    <row r="144" spans="1:17" x14ac:dyDescent="0.3">
      <c r="A144" t="str">
        <v>Low Value</v>
      </c>
      <c r="C144" t="str">
        <v>Low</v>
      </c>
      <c r="E144" t="str">
        <v>Cheap</v>
      </c>
      <c r="G144" t="str">
        <f>IF(AND('Main Data(Cleaned)'!E143&gt;7,'Main Data(Cleaned)'!I143="Yes"),"High Qty &amp; Returned","No")</f>
        <v>No</v>
      </c>
      <c r="O144" s="1">
        <f>DATE(YEAR('Main Data(Cleaned)'!H144),MONTH('Main Data(Cleaned)'!H144),DAY('Main Data(Cleaned)'!H144))</f>
        <v>45520</v>
      </c>
      <c r="Q144">
        <f>O144-'Main Data(Cleaned)'!G144</f>
        <v>32</v>
      </c>
    </row>
    <row r="145" spans="1:17" x14ac:dyDescent="0.3">
      <c r="A145" t="str">
        <v>High Value</v>
      </c>
      <c r="C145" t="str">
        <v>Medium</v>
      </c>
      <c r="E145" t="str">
        <v>Moderate</v>
      </c>
      <c r="G145" t="str">
        <f>IF(AND('Main Data(Cleaned)'!E144&gt;7,'Main Data(Cleaned)'!I144="Yes"),"High Qty &amp; Returned","No")</f>
        <v>No</v>
      </c>
      <c r="O145" s="1">
        <f>DATE(YEAR('Main Data(Cleaned)'!H145),MONTH('Main Data(Cleaned)'!H145),DAY('Main Data(Cleaned)'!H145))</f>
        <v>45525</v>
      </c>
      <c r="Q145">
        <f>O145-'Main Data(Cleaned)'!G145</f>
        <v>26</v>
      </c>
    </row>
    <row r="146" spans="1:17" x14ac:dyDescent="0.3">
      <c r="A146" t="str">
        <v>High Value</v>
      </c>
      <c r="C146" t="str">
        <v>Low</v>
      </c>
      <c r="E146" t="str">
        <v>Moderate</v>
      </c>
      <c r="G146" t="str">
        <f>IF(AND('Main Data(Cleaned)'!E145&gt;7,'Main Data(Cleaned)'!I145="Yes"),"High Qty &amp; Returned","No")</f>
        <v>No</v>
      </c>
      <c r="O146" s="1">
        <f>DATE(YEAR('Main Data(Cleaned)'!H146),MONTH('Main Data(Cleaned)'!H146),DAY('Main Data(Cleaned)'!H146))</f>
        <v>45908</v>
      </c>
      <c r="Q146">
        <f>O146-'Main Data(Cleaned)'!G146</f>
        <v>27</v>
      </c>
    </row>
    <row r="147" spans="1:17" x14ac:dyDescent="0.3">
      <c r="A147" t="str">
        <v>Low Value</v>
      </c>
      <c r="C147" t="str">
        <v>High</v>
      </c>
      <c r="E147" t="str">
        <v>Cheap</v>
      </c>
      <c r="G147" t="str">
        <f>IF(AND('Main Data(Cleaned)'!E146&gt;7,'Main Data(Cleaned)'!I146="Yes"),"High Qty &amp; Returned","No")</f>
        <v>No</v>
      </c>
      <c r="O147" s="1">
        <f>DATE(YEAR('Main Data(Cleaned)'!H147),MONTH('Main Data(Cleaned)'!H147),DAY('Main Data(Cleaned)'!H147))</f>
        <v>45576</v>
      </c>
      <c r="Q147">
        <f>O147-'Main Data(Cleaned)'!G147</f>
        <v>24</v>
      </c>
    </row>
    <row r="148" spans="1:17" x14ac:dyDescent="0.3">
      <c r="A148" t="str">
        <v>Low Value</v>
      </c>
      <c r="C148" t="str">
        <v>Medium</v>
      </c>
      <c r="E148" t="str">
        <v>Moderate</v>
      </c>
      <c r="G148" t="str">
        <f>IF(AND('Main Data(Cleaned)'!E147&gt;7,'Main Data(Cleaned)'!I147="Yes"),"High Qty &amp; Returned","No")</f>
        <v>High Qty &amp; Returned</v>
      </c>
      <c r="O148" s="1">
        <f>DATE(YEAR('Main Data(Cleaned)'!H148),MONTH('Main Data(Cleaned)'!H148),DAY('Main Data(Cleaned)'!H148))</f>
        <v>45904</v>
      </c>
      <c r="Q148">
        <f>O148-'Main Data(Cleaned)'!G148</f>
        <v>28</v>
      </c>
    </row>
    <row r="149" spans="1:17" x14ac:dyDescent="0.3">
      <c r="A149" t="str">
        <v>High Value</v>
      </c>
      <c r="C149" t="str">
        <v>Low</v>
      </c>
      <c r="E149" t="str">
        <v>Moderate</v>
      </c>
      <c r="G149" t="str">
        <f>IF(AND('Main Data(Cleaned)'!E148&gt;7,'Main Data(Cleaned)'!I148="Yes"),"High Qty &amp; Returned","No")</f>
        <v>No</v>
      </c>
      <c r="O149" s="1">
        <f>DATE(YEAR('Main Data(Cleaned)'!H149),MONTH('Main Data(Cleaned)'!H149),DAY('Main Data(Cleaned)'!H149))</f>
        <v>45709</v>
      </c>
      <c r="Q149">
        <f>O149-'Main Data(Cleaned)'!G149</f>
        <v>19</v>
      </c>
    </row>
    <row r="150" spans="1:17" x14ac:dyDescent="0.3">
      <c r="A150" t="str">
        <v>Low Value</v>
      </c>
      <c r="C150" t="str">
        <v>Medium</v>
      </c>
      <c r="E150" t="str">
        <v>Moderate</v>
      </c>
      <c r="G150" t="str">
        <f>IF(AND('Main Data(Cleaned)'!E149&gt;7,'Main Data(Cleaned)'!I149="Yes"),"High Qty &amp; Returned","No")</f>
        <v>High Qty &amp; Returned</v>
      </c>
      <c r="O150" s="1">
        <f>DATE(YEAR('Main Data(Cleaned)'!H150),MONTH('Main Data(Cleaned)'!H150),DAY('Main Data(Cleaned)'!H150))</f>
        <v>45552</v>
      </c>
      <c r="Q150">
        <f>O150-'Main Data(Cleaned)'!G150</f>
        <v>22</v>
      </c>
    </row>
    <row r="151" spans="1:17" x14ac:dyDescent="0.3">
      <c r="A151" t="str">
        <v>High Value</v>
      </c>
      <c r="C151" t="str">
        <v>Low</v>
      </c>
      <c r="E151" t="str">
        <v>Moderate</v>
      </c>
      <c r="G151" t="str">
        <f>IF(AND('Main Data(Cleaned)'!E150&gt;7,'Main Data(Cleaned)'!I150="Yes"),"High Qty &amp; Returned","No")</f>
        <v>No</v>
      </c>
      <c r="O151" s="1">
        <f>DATE(YEAR('Main Data(Cleaned)'!H151),MONTH('Main Data(Cleaned)'!H151),DAY('Main Data(Cleaned)'!H151))</f>
        <v>45444</v>
      </c>
      <c r="Q151">
        <f>O151-'Main Data(Cleaned)'!G151</f>
        <v>44</v>
      </c>
    </row>
    <row r="152" spans="1:17" x14ac:dyDescent="0.3">
      <c r="A152" t="str">
        <v>High Value</v>
      </c>
      <c r="C152" t="str">
        <v>Low</v>
      </c>
      <c r="E152" t="str">
        <v>Moderate</v>
      </c>
      <c r="G152" t="str">
        <f>IF(AND('Main Data(Cleaned)'!E151&gt;7,'Main Data(Cleaned)'!I151="Yes"),"High Qty &amp; Returned","No")</f>
        <v>High Qty &amp; Returned</v>
      </c>
      <c r="O152" s="1">
        <f>DATE(YEAR('Main Data(Cleaned)'!H152),MONTH('Main Data(Cleaned)'!H152),DAY('Main Data(Cleaned)'!H152))</f>
        <v>45170</v>
      </c>
      <c r="Q152">
        <f>O152-'Main Data(Cleaned)'!G152</f>
        <v>45</v>
      </c>
    </row>
    <row r="153" spans="1:17" x14ac:dyDescent="0.3">
      <c r="A153" t="str">
        <v>Low Value</v>
      </c>
      <c r="C153" t="str">
        <v>Low</v>
      </c>
      <c r="E153" t="str">
        <v>Cheap</v>
      </c>
      <c r="G153" t="str">
        <f>IF(AND('Main Data(Cleaned)'!E152&gt;7,'Main Data(Cleaned)'!I152="Yes"),"High Qty &amp; Returned","No")</f>
        <v>High Qty &amp; Returned</v>
      </c>
      <c r="O153" s="1">
        <f>DATE(YEAR('Main Data(Cleaned)'!H153),MONTH('Main Data(Cleaned)'!H153),DAY('Main Data(Cleaned)'!H153))</f>
        <v>45060</v>
      </c>
      <c r="Q153">
        <f>O153-'Main Data(Cleaned)'!G153</f>
        <v>38</v>
      </c>
    </row>
    <row r="154" spans="1:17" x14ac:dyDescent="0.3">
      <c r="A154" t="str">
        <v>Low Value</v>
      </c>
      <c r="C154" t="str">
        <v>Medium</v>
      </c>
      <c r="E154" t="str">
        <v>Moderate</v>
      </c>
      <c r="G154" t="str">
        <f>IF(AND('Main Data(Cleaned)'!E153&gt;7,'Main Data(Cleaned)'!I153="Yes"),"High Qty &amp; Returned","No")</f>
        <v>No</v>
      </c>
      <c r="O154" s="1">
        <f>DATE(YEAR('Main Data(Cleaned)'!H154),MONTH('Main Data(Cleaned)'!H154),DAY('Main Data(Cleaned)'!H154))</f>
        <v>45927</v>
      </c>
      <c r="Q154">
        <f>O154-'Main Data(Cleaned)'!G154</f>
        <v>33</v>
      </c>
    </row>
    <row r="155" spans="1:17" x14ac:dyDescent="0.3">
      <c r="A155" t="str">
        <v>Low Value</v>
      </c>
      <c r="C155" t="str">
        <v>Medium</v>
      </c>
      <c r="E155" t="str">
        <v>Cheap</v>
      </c>
      <c r="G155" t="str">
        <f>IF(AND('Main Data(Cleaned)'!E154&gt;7,'Main Data(Cleaned)'!I154="Yes"),"High Qty &amp; Returned","No")</f>
        <v>No</v>
      </c>
      <c r="O155" s="1">
        <f>DATE(YEAR('Main Data(Cleaned)'!H155),MONTH('Main Data(Cleaned)'!H155),DAY('Main Data(Cleaned)'!H155))</f>
        <v>45436</v>
      </c>
      <c r="Q155">
        <f>O155-'Main Data(Cleaned)'!G155</f>
        <v>38</v>
      </c>
    </row>
    <row r="156" spans="1:17" x14ac:dyDescent="0.3">
      <c r="A156" t="str">
        <v>Low Value</v>
      </c>
      <c r="C156" t="str">
        <v>Low</v>
      </c>
      <c r="E156" t="str">
        <v>Cheap</v>
      </c>
      <c r="G156" t="str">
        <f>IF(AND('Main Data(Cleaned)'!E155&gt;7,'Main Data(Cleaned)'!I155="Yes"),"High Qty &amp; Returned","No")</f>
        <v>No</v>
      </c>
      <c r="O156" s="1">
        <f>DATE(YEAR('Main Data(Cleaned)'!H156),MONTH('Main Data(Cleaned)'!H156),DAY('Main Data(Cleaned)'!H156))</f>
        <v>45634</v>
      </c>
      <c r="Q156">
        <f>O156-'Main Data(Cleaned)'!G156</f>
        <v>45</v>
      </c>
    </row>
    <row r="157" spans="1:17" x14ac:dyDescent="0.3">
      <c r="A157" t="str">
        <v>Low Value</v>
      </c>
      <c r="C157" t="str">
        <v>High</v>
      </c>
      <c r="E157" t="str">
        <v>Moderate</v>
      </c>
      <c r="G157" t="str">
        <f>IF(AND('Main Data(Cleaned)'!E156&gt;7,'Main Data(Cleaned)'!I156="Yes"),"High Qty &amp; Returned","No")</f>
        <v>No</v>
      </c>
      <c r="O157" s="1">
        <f>DATE(YEAR('Main Data(Cleaned)'!H157),MONTH('Main Data(Cleaned)'!H157),DAY('Main Data(Cleaned)'!H157))</f>
        <v>45794</v>
      </c>
      <c r="Q157">
        <f>O157-'Main Data(Cleaned)'!G157</f>
        <v>43</v>
      </c>
    </row>
    <row r="158" spans="1:17" x14ac:dyDescent="0.3">
      <c r="A158" t="str">
        <v>Low Value</v>
      </c>
      <c r="C158" t="str">
        <v>Medium</v>
      </c>
      <c r="E158" t="str">
        <v>Cheap</v>
      </c>
      <c r="G158" t="str">
        <f>IF(AND('Main Data(Cleaned)'!E157&gt;7,'Main Data(Cleaned)'!I157="Yes"),"High Qty &amp; Returned","No")</f>
        <v>No</v>
      </c>
      <c r="O158" s="1">
        <f>DATE(YEAR('Main Data(Cleaned)'!H158),MONTH('Main Data(Cleaned)'!H158),DAY('Main Data(Cleaned)'!H158))</f>
        <v>45543</v>
      </c>
      <c r="Q158">
        <f>O158-'Main Data(Cleaned)'!G158</f>
        <v>22</v>
      </c>
    </row>
    <row r="159" spans="1:17" x14ac:dyDescent="0.3">
      <c r="A159" t="str">
        <v>Low Value</v>
      </c>
      <c r="C159" t="str">
        <v>Low</v>
      </c>
      <c r="E159" t="str">
        <v>Cheap</v>
      </c>
      <c r="G159" t="str">
        <f>IF(AND('Main Data(Cleaned)'!E158&gt;7,'Main Data(Cleaned)'!I158="Yes"),"High Qty &amp; Returned","No")</f>
        <v>No</v>
      </c>
      <c r="O159" s="1">
        <f>DATE(YEAR('Main Data(Cleaned)'!H159),MONTH('Main Data(Cleaned)'!H159),DAY('Main Data(Cleaned)'!H159))</f>
        <v>45571</v>
      </c>
      <c r="Q159">
        <f>O159-'Main Data(Cleaned)'!G159</f>
        <v>20</v>
      </c>
    </row>
    <row r="160" spans="1:17" x14ac:dyDescent="0.3">
      <c r="A160" t="str">
        <v>Low Value</v>
      </c>
      <c r="C160" t="str">
        <v>Medium</v>
      </c>
      <c r="E160" t="str">
        <v>Cheap</v>
      </c>
      <c r="G160" t="str">
        <f>IF(AND('Main Data(Cleaned)'!E159&gt;7,'Main Data(Cleaned)'!I159="Yes"),"High Qty &amp; Returned","No")</f>
        <v>No</v>
      </c>
      <c r="O160" s="1">
        <f>DATE(YEAR('Main Data(Cleaned)'!H160),MONTH('Main Data(Cleaned)'!H160),DAY('Main Data(Cleaned)'!H160))</f>
        <v>44997</v>
      </c>
      <c r="Q160">
        <f>O160-'Main Data(Cleaned)'!G160</f>
        <v>26</v>
      </c>
    </row>
    <row r="161" spans="1:17" x14ac:dyDescent="0.3">
      <c r="A161" t="str">
        <v>High Value</v>
      </c>
      <c r="C161" t="str">
        <v>Medium</v>
      </c>
      <c r="E161" t="str">
        <v>Moderate</v>
      </c>
      <c r="G161" t="str">
        <f>IF(AND('Main Data(Cleaned)'!E160&gt;7,'Main Data(Cleaned)'!I160="Yes"),"High Qty &amp; Returned","No")</f>
        <v>No</v>
      </c>
      <c r="O161" s="1">
        <f>DATE(YEAR('Main Data(Cleaned)'!H161),MONTH('Main Data(Cleaned)'!H161),DAY('Main Data(Cleaned)'!H161))</f>
        <v>44976</v>
      </c>
      <c r="Q161">
        <f>O161-'Main Data(Cleaned)'!G161</f>
        <v>20</v>
      </c>
    </row>
    <row r="162" spans="1:17" x14ac:dyDescent="0.3">
      <c r="A162" t="str">
        <v>Low Value</v>
      </c>
      <c r="C162" t="str">
        <v>Medium</v>
      </c>
      <c r="E162" t="str">
        <v>Moderate</v>
      </c>
      <c r="G162" t="str">
        <f>IF(AND('Main Data(Cleaned)'!E161&gt;7,'Main Data(Cleaned)'!I161="Yes"),"High Qty &amp; Returned","No")</f>
        <v>No</v>
      </c>
      <c r="O162" s="1">
        <f>DATE(YEAR('Main Data(Cleaned)'!H162),MONTH('Main Data(Cleaned)'!H162),DAY('Main Data(Cleaned)'!H162))</f>
        <v>45836</v>
      </c>
      <c r="Q162">
        <f>O162-'Main Data(Cleaned)'!G162</f>
        <v>44</v>
      </c>
    </row>
    <row r="163" spans="1:17" x14ac:dyDescent="0.3">
      <c r="A163" t="str">
        <v>Low Value</v>
      </c>
      <c r="C163" t="str">
        <v>Medium</v>
      </c>
      <c r="E163" t="str">
        <v>Moderate</v>
      </c>
      <c r="G163" t="str">
        <f>IF(AND('Main Data(Cleaned)'!E162&gt;7,'Main Data(Cleaned)'!I162="Yes"),"High Qty &amp; Returned","No")</f>
        <v>No</v>
      </c>
      <c r="O163" s="1">
        <f>DATE(YEAR('Main Data(Cleaned)'!H163),MONTH('Main Data(Cleaned)'!H163),DAY('Main Data(Cleaned)'!H163))</f>
        <v>45778</v>
      </c>
      <c r="Q163">
        <f>O163-'Main Data(Cleaned)'!G163</f>
        <v>44</v>
      </c>
    </row>
    <row r="164" spans="1:17" x14ac:dyDescent="0.3">
      <c r="A164" t="str">
        <v>Low Value</v>
      </c>
      <c r="C164" t="str">
        <v>Low</v>
      </c>
      <c r="E164" t="str">
        <v>Cheap</v>
      </c>
      <c r="G164" t="str">
        <f>IF(AND('Main Data(Cleaned)'!E163&gt;7,'Main Data(Cleaned)'!I163="Yes"),"High Qty &amp; Returned","No")</f>
        <v>No</v>
      </c>
      <c r="O164" s="1">
        <f>DATE(YEAR('Main Data(Cleaned)'!H164),MONTH('Main Data(Cleaned)'!H164),DAY('Main Data(Cleaned)'!H164))</f>
        <v>45393</v>
      </c>
      <c r="Q164">
        <f>O164-'Main Data(Cleaned)'!G164</f>
        <v>29</v>
      </c>
    </row>
    <row r="165" spans="1:17" x14ac:dyDescent="0.3">
      <c r="A165" t="str">
        <v>Low Value</v>
      </c>
      <c r="C165" t="str">
        <v>Low</v>
      </c>
      <c r="E165" t="str">
        <v>Moderate</v>
      </c>
      <c r="G165" t="str">
        <f>IF(AND('Main Data(Cleaned)'!E164&gt;7,'Main Data(Cleaned)'!I164="Yes"),"High Qty &amp; Returned","No")</f>
        <v>No</v>
      </c>
      <c r="O165" s="1">
        <f>DATE(YEAR('Main Data(Cleaned)'!H165),MONTH('Main Data(Cleaned)'!H165),DAY('Main Data(Cleaned)'!H165))</f>
        <v>45919</v>
      </c>
      <c r="Q165">
        <f>O165-'Main Data(Cleaned)'!G165</f>
        <v>18</v>
      </c>
    </row>
    <row r="166" spans="1:17" x14ac:dyDescent="0.3">
      <c r="A166" t="str">
        <v>Low Value</v>
      </c>
      <c r="C166" t="str">
        <v>High</v>
      </c>
      <c r="E166" t="str">
        <v>Cheap</v>
      </c>
      <c r="G166" t="str">
        <f>IF(AND('Main Data(Cleaned)'!E165&gt;7,'Main Data(Cleaned)'!I165="Yes"),"High Qty &amp; Returned","No")</f>
        <v>High Qty &amp; Returned</v>
      </c>
      <c r="O166" s="1">
        <f>DATE(YEAR('Main Data(Cleaned)'!H166),MONTH('Main Data(Cleaned)'!H166),DAY('Main Data(Cleaned)'!H166))</f>
        <v>45445</v>
      </c>
      <c r="Q166">
        <f>O166-'Main Data(Cleaned)'!G166</f>
        <v>20</v>
      </c>
    </row>
    <row r="167" spans="1:17" x14ac:dyDescent="0.3">
      <c r="A167" t="str">
        <v>High Value</v>
      </c>
      <c r="C167" t="str">
        <v>High</v>
      </c>
      <c r="E167" t="str">
        <v>Moderate</v>
      </c>
      <c r="G167" t="str">
        <f>IF(AND('Main Data(Cleaned)'!E166&gt;7,'Main Data(Cleaned)'!I166="Yes"),"High Qty &amp; Returned","No")</f>
        <v>High Qty &amp; Returned</v>
      </c>
      <c r="O167" s="1">
        <f>DATE(YEAR('Main Data(Cleaned)'!H167),MONTH('Main Data(Cleaned)'!H167),DAY('Main Data(Cleaned)'!H167))</f>
        <v>45525</v>
      </c>
      <c r="Q167">
        <f>O167-'Main Data(Cleaned)'!G167</f>
        <v>15</v>
      </c>
    </row>
    <row r="168" spans="1:17" x14ac:dyDescent="0.3">
      <c r="A168" t="str">
        <v>Low Value</v>
      </c>
      <c r="C168" t="str">
        <v>Medium</v>
      </c>
      <c r="E168" t="str">
        <v>Moderate</v>
      </c>
      <c r="G168" t="str">
        <f>IF(AND('Main Data(Cleaned)'!E167&gt;7,'Main Data(Cleaned)'!I167="Yes"),"High Qty &amp; Returned","No")</f>
        <v>High Qty &amp; Returned</v>
      </c>
      <c r="O168" s="1">
        <f>DATE(YEAR('Main Data(Cleaned)'!H168),MONTH('Main Data(Cleaned)'!H168),DAY('Main Data(Cleaned)'!H168))</f>
        <v>45634</v>
      </c>
      <c r="Q168">
        <f>O168-'Main Data(Cleaned)'!G168</f>
        <v>29</v>
      </c>
    </row>
    <row r="169" spans="1:17" x14ac:dyDescent="0.3">
      <c r="A169" t="str">
        <v>Low Value</v>
      </c>
      <c r="C169" t="str">
        <v>Low</v>
      </c>
      <c r="E169" t="str">
        <v>Cheap</v>
      </c>
      <c r="G169" t="str">
        <f>IF(AND('Main Data(Cleaned)'!E168&gt;7,'Main Data(Cleaned)'!I168="Yes"),"High Qty &amp; Returned","No")</f>
        <v>No</v>
      </c>
      <c r="O169" s="1">
        <f>DATE(YEAR('Main Data(Cleaned)'!H169),MONTH('Main Data(Cleaned)'!H169),DAY('Main Data(Cleaned)'!H169))</f>
        <v>45052</v>
      </c>
      <c r="Q169">
        <f>O169-'Main Data(Cleaned)'!G169</f>
        <v>34</v>
      </c>
    </row>
    <row r="170" spans="1:17" x14ac:dyDescent="0.3">
      <c r="A170" t="str">
        <v>Low Value</v>
      </c>
      <c r="C170" t="str">
        <v>Medium</v>
      </c>
      <c r="E170" t="str">
        <v>Moderate</v>
      </c>
      <c r="G170" t="str">
        <f>IF(AND('Main Data(Cleaned)'!E169&gt;7,'Main Data(Cleaned)'!I169="Yes"),"High Qty &amp; Returned","No")</f>
        <v>High Qty &amp; Returned</v>
      </c>
      <c r="O170" s="1">
        <f>DATE(YEAR('Main Data(Cleaned)'!H170),MONTH('Main Data(Cleaned)'!H170),DAY('Main Data(Cleaned)'!H170))</f>
        <v>45775</v>
      </c>
      <c r="Q170">
        <f>O170-'Main Data(Cleaned)'!G170</f>
        <v>16</v>
      </c>
    </row>
    <row r="171" spans="1:17" x14ac:dyDescent="0.3">
      <c r="A171" t="str">
        <v>High Value</v>
      </c>
      <c r="C171" t="str">
        <v>Medium</v>
      </c>
      <c r="E171" t="str">
        <v>Moderate</v>
      </c>
      <c r="G171" t="str">
        <f>IF(AND('Main Data(Cleaned)'!E170&gt;7,'Main Data(Cleaned)'!I170="Yes"),"High Qty &amp; Returned","No")</f>
        <v>No</v>
      </c>
      <c r="O171" s="1">
        <f>DATE(YEAR('Main Data(Cleaned)'!H171),MONTH('Main Data(Cleaned)'!H171),DAY('Main Data(Cleaned)'!H171))</f>
        <v>45825</v>
      </c>
      <c r="Q171">
        <f>O171-'Main Data(Cleaned)'!G171</f>
        <v>29</v>
      </c>
    </row>
    <row r="172" spans="1:17" x14ac:dyDescent="0.3">
      <c r="A172" t="str">
        <v>Low Value</v>
      </c>
      <c r="C172" t="str">
        <v>Medium</v>
      </c>
      <c r="E172" t="str">
        <v>Moderate</v>
      </c>
      <c r="G172" t="str">
        <f>IF(AND('Main Data(Cleaned)'!E171&gt;7,'Main Data(Cleaned)'!I171="Yes"),"High Qty &amp; Returned","No")</f>
        <v>No</v>
      </c>
      <c r="O172" s="1">
        <f>DATE(YEAR('Main Data(Cleaned)'!H172),MONTH('Main Data(Cleaned)'!H172),DAY('Main Data(Cleaned)'!H172))</f>
        <v>45216</v>
      </c>
      <c r="Q172">
        <f>O172-'Main Data(Cleaned)'!G172</f>
        <v>44</v>
      </c>
    </row>
    <row r="173" spans="1:17" x14ac:dyDescent="0.3">
      <c r="A173" t="str">
        <v>Low Value</v>
      </c>
      <c r="C173" t="str">
        <v>Low</v>
      </c>
      <c r="E173" t="str">
        <v>Moderate</v>
      </c>
      <c r="G173" t="str">
        <f>IF(AND('Main Data(Cleaned)'!E172&gt;7,'Main Data(Cleaned)'!I172="Yes"),"High Qty &amp; Returned","No")</f>
        <v>No</v>
      </c>
      <c r="O173" s="1">
        <f>DATE(YEAR('Main Data(Cleaned)'!H173),MONTH('Main Data(Cleaned)'!H173),DAY('Main Data(Cleaned)'!H173))</f>
        <v>45380</v>
      </c>
      <c r="Q173">
        <f>O173-'Main Data(Cleaned)'!G173</f>
        <v>21</v>
      </c>
    </row>
    <row r="174" spans="1:17" x14ac:dyDescent="0.3">
      <c r="A174" t="str">
        <v>Low Value</v>
      </c>
      <c r="C174" t="str">
        <v>Low</v>
      </c>
      <c r="E174" t="str">
        <v>Cheap</v>
      </c>
      <c r="G174" t="str">
        <f>IF(AND('Main Data(Cleaned)'!E173&gt;7,'Main Data(Cleaned)'!I173="Yes"),"High Qty &amp; Returned","No")</f>
        <v>No</v>
      </c>
      <c r="O174" s="1">
        <f>DATE(YEAR('Main Data(Cleaned)'!H174),MONTH('Main Data(Cleaned)'!H174),DAY('Main Data(Cleaned)'!H174))</f>
        <v>45859</v>
      </c>
      <c r="Q174">
        <f>O174-'Main Data(Cleaned)'!G174</f>
        <v>30</v>
      </c>
    </row>
    <row r="175" spans="1:17" x14ac:dyDescent="0.3">
      <c r="A175" t="str">
        <v>Low Value</v>
      </c>
      <c r="C175" t="str">
        <v>Low</v>
      </c>
      <c r="E175" t="str">
        <v>Cheap</v>
      </c>
      <c r="G175" t="str">
        <f>IF(AND('Main Data(Cleaned)'!E174&gt;7,'Main Data(Cleaned)'!I174="Yes"),"High Qty &amp; Returned","No")</f>
        <v>No</v>
      </c>
      <c r="O175" s="1">
        <f>DATE(YEAR('Main Data(Cleaned)'!H175),MONTH('Main Data(Cleaned)'!H175),DAY('Main Data(Cleaned)'!H175))</f>
        <v>45100</v>
      </c>
      <c r="Q175">
        <f>O175-'Main Data(Cleaned)'!G175</f>
        <v>36</v>
      </c>
    </row>
    <row r="176" spans="1:17" x14ac:dyDescent="0.3">
      <c r="A176" t="str">
        <v>Low Value</v>
      </c>
      <c r="C176" t="str">
        <v>Low</v>
      </c>
      <c r="E176" t="str">
        <v>Cheap</v>
      </c>
      <c r="G176" t="str">
        <f>IF(AND('Main Data(Cleaned)'!E175&gt;7,'Main Data(Cleaned)'!I175="Yes"),"High Qty &amp; Returned","No")</f>
        <v>High Qty &amp; Returned</v>
      </c>
      <c r="O176" s="1">
        <f>DATE(YEAR('Main Data(Cleaned)'!H176),MONTH('Main Data(Cleaned)'!H176),DAY('Main Data(Cleaned)'!H176))</f>
        <v>45559</v>
      </c>
      <c r="Q176">
        <f>O176-'Main Data(Cleaned)'!G176</f>
        <v>45</v>
      </c>
    </row>
    <row r="177" spans="1:17" x14ac:dyDescent="0.3">
      <c r="A177" t="str">
        <v>High Value</v>
      </c>
      <c r="C177" t="str">
        <v>Medium</v>
      </c>
      <c r="E177" t="str">
        <v>Moderate</v>
      </c>
      <c r="G177" t="str">
        <f>IF(AND('Main Data(Cleaned)'!E176&gt;7,'Main Data(Cleaned)'!I176="Yes"),"High Qty &amp; Returned","No")</f>
        <v>High Qty &amp; Returned</v>
      </c>
      <c r="O177" s="1">
        <f>DATE(YEAR('Main Data(Cleaned)'!H177),MONTH('Main Data(Cleaned)'!H177),DAY('Main Data(Cleaned)'!H177))</f>
        <v>46010</v>
      </c>
      <c r="Q177">
        <f>O177-'Main Data(Cleaned)'!G177</f>
        <v>44</v>
      </c>
    </row>
    <row r="178" spans="1:17" x14ac:dyDescent="0.3">
      <c r="A178" t="str">
        <v>High Value</v>
      </c>
      <c r="C178" t="str">
        <v>Low</v>
      </c>
      <c r="E178" t="str">
        <v>Moderate</v>
      </c>
      <c r="G178" t="str">
        <f>IF(AND('Main Data(Cleaned)'!E177&gt;7,'Main Data(Cleaned)'!I177="Yes"),"High Qty &amp; Returned","No")</f>
        <v>No</v>
      </c>
      <c r="O178" s="1">
        <f>DATE(YEAR('Main Data(Cleaned)'!H178),MONTH('Main Data(Cleaned)'!H178),DAY('Main Data(Cleaned)'!H178))</f>
        <v>45267</v>
      </c>
      <c r="Q178">
        <f>O178-'Main Data(Cleaned)'!G178</f>
        <v>38</v>
      </c>
    </row>
    <row r="179" spans="1:17" x14ac:dyDescent="0.3">
      <c r="A179" t="str">
        <v>Low Value</v>
      </c>
      <c r="C179" t="str">
        <v>Medium</v>
      </c>
      <c r="E179" t="str">
        <v>Moderate</v>
      </c>
      <c r="G179" t="str">
        <f>IF(AND('Main Data(Cleaned)'!E178&gt;7,'Main Data(Cleaned)'!I178="Yes"),"High Qty &amp; Returned","No")</f>
        <v>High Qty &amp; Returned</v>
      </c>
      <c r="O179" s="1">
        <f>DATE(YEAR('Main Data(Cleaned)'!H179),MONTH('Main Data(Cleaned)'!H179),DAY('Main Data(Cleaned)'!H179))</f>
        <v>45925</v>
      </c>
      <c r="Q179">
        <f>O179-'Main Data(Cleaned)'!G179</f>
        <v>36</v>
      </c>
    </row>
    <row r="180" spans="1:17" x14ac:dyDescent="0.3">
      <c r="A180" t="str">
        <v>Low Value</v>
      </c>
      <c r="C180" t="str">
        <v>Low</v>
      </c>
      <c r="E180" t="str">
        <v>Cheap</v>
      </c>
      <c r="G180" t="str">
        <f>IF(AND('Main Data(Cleaned)'!E179&gt;7,'Main Data(Cleaned)'!I179="Yes"),"High Qty &amp; Returned","No")</f>
        <v>No</v>
      </c>
      <c r="O180" s="1">
        <f>DATE(YEAR('Main Data(Cleaned)'!H180),MONTH('Main Data(Cleaned)'!H180),DAY('Main Data(Cleaned)'!H180))</f>
        <v>45834</v>
      </c>
      <c r="Q180">
        <f>O180-'Main Data(Cleaned)'!G180</f>
        <v>39</v>
      </c>
    </row>
    <row r="181" spans="1:17" x14ac:dyDescent="0.3">
      <c r="A181" t="str">
        <v>Low Value</v>
      </c>
      <c r="C181" t="str">
        <v>High</v>
      </c>
      <c r="E181" t="str">
        <v>Cheap</v>
      </c>
      <c r="G181" t="str">
        <f>IF(AND('Main Data(Cleaned)'!E180&gt;7,'Main Data(Cleaned)'!I180="Yes"),"High Qty &amp; Returned","No")</f>
        <v>No</v>
      </c>
      <c r="O181" s="1">
        <f>DATE(YEAR('Main Data(Cleaned)'!H181),MONTH('Main Data(Cleaned)'!H181),DAY('Main Data(Cleaned)'!H181))</f>
        <v>45779</v>
      </c>
      <c r="Q181">
        <f>O181-'Main Data(Cleaned)'!G181</f>
        <v>22</v>
      </c>
    </row>
    <row r="182" spans="1:17" x14ac:dyDescent="0.3">
      <c r="A182" t="str">
        <v>Low Value</v>
      </c>
      <c r="C182" t="str">
        <v>High</v>
      </c>
      <c r="E182" t="str">
        <v>Moderate</v>
      </c>
      <c r="G182" t="str">
        <f>IF(AND('Main Data(Cleaned)'!E181&gt;7,'Main Data(Cleaned)'!I181="Yes"),"High Qty &amp; Returned","No")</f>
        <v>No</v>
      </c>
      <c r="O182" s="1">
        <f>DATE(YEAR('Main Data(Cleaned)'!H182),MONTH('Main Data(Cleaned)'!H182),DAY('Main Data(Cleaned)'!H182))</f>
        <v>45012</v>
      </c>
      <c r="Q182">
        <f>O182-'Main Data(Cleaned)'!G182</f>
        <v>16</v>
      </c>
    </row>
    <row r="183" spans="1:17" x14ac:dyDescent="0.3">
      <c r="A183" t="str">
        <v>Low Value</v>
      </c>
      <c r="C183" t="str">
        <v>Medium</v>
      </c>
      <c r="E183" t="str">
        <v>Cheap</v>
      </c>
      <c r="G183" t="str">
        <f>IF(AND('Main Data(Cleaned)'!E182&gt;7,'Main Data(Cleaned)'!I182="Yes"),"High Qty &amp; Returned","No")</f>
        <v>No</v>
      </c>
      <c r="O183" s="1">
        <f>DATE(YEAR('Main Data(Cleaned)'!H183),MONTH('Main Data(Cleaned)'!H183),DAY('Main Data(Cleaned)'!H183))</f>
        <v>45489</v>
      </c>
      <c r="Q183">
        <f>O183-'Main Data(Cleaned)'!G183</f>
        <v>31</v>
      </c>
    </row>
    <row r="184" spans="1:17" x14ac:dyDescent="0.3">
      <c r="A184" t="str">
        <v>Low Value</v>
      </c>
      <c r="C184" t="str">
        <v>Medium</v>
      </c>
      <c r="E184" t="str">
        <v>Cheap</v>
      </c>
      <c r="G184" t="str">
        <f>IF(AND('Main Data(Cleaned)'!E183&gt;7,'Main Data(Cleaned)'!I183="Yes"),"High Qty &amp; Returned","No")</f>
        <v>No</v>
      </c>
      <c r="O184" s="1">
        <f>DATE(YEAR('Main Data(Cleaned)'!H184),MONTH('Main Data(Cleaned)'!H184),DAY('Main Data(Cleaned)'!H184))</f>
        <v>45646</v>
      </c>
      <c r="Q184">
        <f>O184-'Main Data(Cleaned)'!G184</f>
        <v>21</v>
      </c>
    </row>
    <row r="185" spans="1:17" x14ac:dyDescent="0.3">
      <c r="A185" t="str">
        <v>Low Value</v>
      </c>
      <c r="C185" t="str">
        <v>Low</v>
      </c>
      <c r="E185" t="str">
        <v>Cheap</v>
      </c>
      <c r="G185" t="str">
        <f>IF(AND('Main Data(Cleaned)'!E184&gt;7,'Main Data(Cleaned)'!I184="Yes"),"High Qty &amp; Returned","No")</f>
        <v>No</v>
      </c>
      <c r="O185" s="1">
        <f>DATE(YEAR('Main Data(Cleaned)'!H185),MONTH('Main Data(Cleaned)'!H185),DAY('Main Data(Cleaned)'!H185))</f>
        <v>45825</v>
      </c>
      <c r="Q185">
        <f>O185-'Main Data(Cleaned)'!G185</f>
        <v>18</v>
      </c>
    </row>
    <row r="186" spans="1:17" x14ac:dyDescent="0.3">
      <c r="A186" t="str">
        <v>Low Value</v>
      </c>
      <c r="C186" t="str">
        <v>Low</v>
      </c>
      <c r="E186" t="str">
        <v>Cheap</v>
      </c>
      <c r="G186" t="str">
        <f>IF(AND('Main Data(Cleaned)'!E185&gt;7,'Main Data(Cleaned)'!I185="Yes"),"High Qty &amp; Returned","No")</f>
        <v>No</v>
      </c>
      <c r="O186" s="1">
        <f>DATE(YEAR('Main Data(Cleaned)'!H186),MONTH('Main Data(Cleaned)'!H186),DAY('Main Data(Cleaned)'!H186))</f>
        <v>45576</v>
      </c>
      <c r="Q186">
        <f>O186-'Main Data(Cleaned)'!G186</f>
        <v>20</v>
      </c>
    </row>
    <row r="187" spans="1:17" x14ac:dyDescent="0.3">
      <c r="A187" t="str">
        <v>Low Value</v>
      </c>
      <c r="C187" t="str">
        <v>Medium</v>
      </c>
      <c r="E187" t="str">
        <v>Cheap</v>
      </c>
      <c r="G187" t="str">
        <f>IF(AND('Main Data(Cleaned)'!E186&gt;7,'Main Data(Cleaned)'!I186="Yes"),"High Qty &amp; Returned","No")</f>
        <v>No</v>
      </c>
      <c r="O187" s="1">
        <f>DATE(YEAR('Main Data(Cleaned)'!H187),MONTH('Main Data(Cleaned)'!H187),DAY('Main Data(Cleaned)'!H187))</f>
        <v>45988</v>
      </c>
      <c r="Q187">
        <f>O187-'Main Data(Cleaned)'!G187</f>
        <v>25</v>
      </c>
    </row>
    <row r="188" spans="1:17" x14ac:dyDescent="0.3">
      <c r="A188" t="str">
        <v>High Value</v>
      </c>
      <c r="C188" t="str">
        <v>Medium</v>
      </c>
      <c r="E188" t="str">
        <v>Moderate</v>
      </c>
      <c r="G188" t="str">
        <f>IF(AND('Main Data(Cleaned)'!E187&gt;7,'Main Data(Cleaned)'!I187="Yes"),"High Qty &amp; Returned","No")</f>
        <v>No</v>
      </c>
      <c r="O188" s="1">
        <f>DATE(YEAR('Main Data(Cleaned)'!H188),MONTH('Main Data(Cleaned)'!H188),DAY('Main Data(Cleaned)'!H188))</f>
        <v>45601</v>
      </c>
      <c r="Q188">
        <f>O188-'Main Data(Cleaned)'!G188</f>
        <v>22</v>
      </c>
    </row>
    <row r="189" spans="1:17" x14ac:dyDescent="0.3">
      <c r="A189" t="str">
        <v>Low Value</v>
      </c>
      <c r="C189" t="str">
        <v>Low</v>
      </c>
      <c r="E189" t="str">
        <v>Cheap</v>
      </c>
      <c r="G189" t="str">
        <f>IF(AND('Main Data(Cleaned)'!E188&gt;7,'Main Data(Cleaned)'!I188="Yes"),"High Qty &amp; Returned","No")</f>
        <v>No</v>
      </c>
      <c r="O189" s="1">
        <f>DATE(YEAR('Main Data(Cleaned)'!H189),MONTH('Main Data(Cleaned)'!H189),DAY('Main Data(Cleaned)'!H189))</f>
        <v>46037</v>
      </c>
      <c r="Q189">
        <f>O189-'Main Data(Cleaned)'!G189</f>
        <v>45</v>
      </c>
    </row>
    <row r="190" spans="1:17" x14ac:dyDescent="0.3">
      <c r="A190" t="str">
        <v>Low Value</v>
      </c>
      <c r="C190" t="str">
        <v>Medium</v>
      </c>
      <c r="E190" t="str">
        <v>Cheap</v>
      </c>
      <c r="G190" t="str">
        <f>IF(AND('Main Data(Cleaned)'!E189&gt;7,'Main Data(Cleaned)'!I189="Yes"),"High Qty &amp; Returned","No")</f>
        <v>No</v>
      </c>
      <c r="O190" s="1">
        <f>DATE(YEAR('Main Data(Cleaned)'!H190),MONTH('Main Data(Cleaned)'!H190),DAY('Main Data(Cleaned)'!H190))</f>
        <v>45163</v>
      </c>
      <c r="Q190">
        <f>O190-'Main Data(Cleaned)'!G190</f>
        <v>29</v>
      </c>
    </row>
    <row r="191" spans="1:17" x14ac:dyDescent="0.3">
      <c r="A191" t="str">
        <v>Low Value</v>
      </c>
      <c r="C191" t="str">
        <v>Medium</v>
      </c>
      <c r="E191" t="str">
        <v>Cheap</v>
      </c>
      <c r="G191" t="str">
        <f>IF(AND('Main Data(Cleaned)'!E190&gt;7,'Main Data(Cleaned)'!I190="Yes"),"High Qty &amp; Returned","No")</f>
        <v>No</v>
      </c>
      <c r="O191" s="1">
        <f>DATE(YEAR('Main Data(Cleaned)'!H191),MONTH('Main Data(Cleaned)'!H191),DAY('Main Data(Cleaned)'!H191))</f>
        <v>45561</v>
      </c>
      <c r="Q191">
        <f>O191-'Main Data(Cleaned)'!G191</f>
        <v>35</v>
      </c>
    </row>
    <row r="192" spans="1:17" x14ac:dyDescent="0.3">
      <c r="A192" t="str">
        <v>High Value</v>
      </c>
      <c r="C192" t="str">
        <v>Medium</v>
      </c>
      <c r="E192" t="str">
        <v>Moderate</v>
      </c>
      <c r="G192" t="str">
        <f>IF(AND('Main Data(Cleaned)'!E191&gt;7,'Main Data(Cleaned)'!I191="Yes"),"High Qty &amp; Returned","No")</f>
        <v>No</v>
      </c>
      <c r="O192" s="1">
        <f>DATE(YEAR('Main Data(Cleaned)'!H192),MONTH('Main Data(Cleaned)'!H192),DAY('Main Data(Cleaned)'!H192))</f>
        <v>45231</v>
      </c>
      <c r="Q192">
        <f>O192-'Main Data(Cleaned)'!G192</f>
        <v>25</v>
      </c>
    </row>
    <row r="193" spans="1:17" x14ac:dyDescent="0.3">
      <c r="A193" t="str">
        <v>Low Value</v>
      </c>
      <c r="C193" t="str">
        <v>Low</v>
      </c>
      <c r="E193" t="str">
        <v>Cheap</v>
      </c>
      <c r="G193" t="str">
        <f>IF(AND('Main Data(Cleaned)'!E192&gt;7,'Main Data(Cleaned)'!I192="Yes"),"High Qty &amp; Returned","No")</f>
        <v>No</v>
      </c>
      <c r="O193" s="1">
        <f>DATE(YEAR('Main Data(Cleaned)'!H193),MONTH('Main Data(Cleaned)'!H193),DAY('Main Data(Cleaned)'!H193))</f>
        <v>45053</v>
      </c>
      <c r="Q193">
        <f>O193-'Main Data(Cleaned)'!G193</f>
        <v>26</v>
      </c>
    </row>
    <row r="194" spans="1:17" x14ac:dyDescent="0.3">
      <c r="A194" t="str">
        <v>Low Value</v>
      </c>
      <c r="C194" t="str">
        <v>Medium</v>
      </c>
      <c r="E194" t="str">
        <v>Cheap</v>
      </c>
      <c r="G194" t="str">
        <f>IF(AND('Main Data(Cleaned)'!E193&gt;7,'Main Data(Cleaned)'!I193="Yes"),"High Qty &amp; Returned","No")</f>
        <v>No</v>
      </c>
      <c r="O194" s="1">
        <f>DATE(YEAR('Main Data(Cleaned)'!H194),MONTH('Main Data(Cleaned)'!H194),DAY('Main Data(Cleaned)'!H194))</f>
        <v>45889</v>
      </c>
      <c r="Q194">
        <f>O194-'Main Data(Cleaned)'!G194</f>
        <v>38</v>
      </c>
    </row>
    <row r="195" spans="1:17" x14ac:dyDescent="0.3">
      <c r="A195" t="str">
        <v>Low Value</v>
      </c>
      <c r="C195" t="str">
        <v>Medium</v>
      </c>
      <c r="E195" t="str">
        <v>Moderate</v>
      </c>
      <c r="G195" t="str">
        <f>IF(AND('Main Data(Cleaned)'!E194&gt;7,'Main Data(Cleaned)'!I194="Yes"),"High Qty &amp; Returned","No")</f>
        <v>No</v>
      </c>
      <c r="O195" s="1">
        <f>DATE(YEAR('Main Data(Cleaned)'!H195),MONTH('Main Data(Cleaned)'!H195),DAY('Main Data(Cleaned)'!H195))</f>
        <v>45576</v>
      </c>
      <c r="Q195">
        <f>O195-'Main Data(Cleaned)'!G195</f>
        <v>37</v>
      </c>
    </row>
    <row r="196" spans="1:17" x14ac:dyDescent="0.3">
      <c r="A196" t="str">
        <v>Low Value</v>
      </c>
      <c r="C196" t="str">
        <v>Low</v>
      </c>
      <c r="E196" t="str">
        <v>Cheap</v>
      </c>
      <c r="G196" t="str">
        <f>IF(AND('Main Data(Cleaned)'!E195&gt;7,'Main Data(Cleaned)'!I195="Yes"),"High Qty &amp; Returned","No")</f>
        <v>No</v>
      </c>
      <c r="O196" s="1">
        <f>DATE(YEAR('Main Data(Cleaned)'!H196),MONTH('Main Data(Cleaned)'!H196),DAY('Main Data(Cleaned)'!H196))</f>
        <v>45803</v>
      </c>
      <c r="Q196">
        <f>O196-'Main Data(Cleaned)'!G196</f>
        <v>18</v>
      </c>
    </row>
    <row r="197" spans="1:17" x14ac:dyDescent="0.3">
      <c r="A197" t="str">
        <v>Low Value</v>
      </c>
      <c r="C197" t="str">
        <v>Medium</v>
      </c>
      <c r="E197" t="str">
        <v>Cheap</v>
      </c>
      <c r="G197" t="str">
        <f>IF(AND('Main Data(Cleaned)'!E196&gt;7,'Main Data(Cleaned)'!I196="Yes"),"High Qty &amp; Returned","No")</f>
        <v>High Qty &amp; Returned</v>
      </c>
      <c r="O197" s="1">
        <f>DATE(YEAR('Main Data(Cleaned)'!H197),MONTH('Main Data(Cleaned)'!H197),DAY('Main Data(Cleaned)'!H197))</f>
        <v>46032</v>
      </c>
      <c r="Q197">
        <f>O197-'Main Data(Cleaned)'!G197</f>
        <v>31</v>
      </c>
    </row>
    <row r="198" spans="1:17" x14ac:dyDescent="0.3">
      <c r="A198" t="str">
        <v>Low Value</v>
      </c>
      <c r="C198" t="str">
        <v>Medium</v>
      </c>
      <c r="E198" t="str">
        <v>Cheap</v>
      </c>
      <c r="G198" t="str">
        <f>IF(AND('Main Data(Cleaned)'!E197&gt;7,'Main Data(Cleaned)'!I197="Yes"),"High Qty &amp; Returned","No")</f>
        <v>High Qty &amp; Returned</v>
      </c>
      <c r="O198" s="1">
        <f>DATE(YEAR('Main Data(Cleaned)'!H198),MONTH('Main Data(Cleaned)'!H198),DAY('Main Data(Cleaned)'!H198))</f>
        <v>45442</v>
      </c>
      <c r="Q198">
        <f>O198-'Main Data(Cleaned)'!G198</f>
        <v>36</v>
      </c>
    </row>
    <row r="199" spans="1:17" x14ac:dyDescent="0.3">
      <c r="A199" t="str">
        <v>Low Value</v>
      </c>
      <c r="C199" t="str">
        <v>Medium</v>
      </c>
      <c r="E199" t="str">
        <v>Cheap</v>
      </c>
      <c r="G199" t="str">
        <f>IF(AND('Main Data(Cleaned)'!E198&gt;7,'Main Data(Cleaned)'!I198="Yes"),"High Qty &amp; Returned","No")</f>
        <v>No</v>
      </c>
      <c r="O199" s="1">
        <f>DATE(YEAR('Main Data(Cleaned)'!H199),MONTH('Main Data(Cleaned)'!H199),DAY('Main Data(Cleaned)'!H199))</f>
        <v>45281</v>
      </c>
      <c r="Q199">
        <f>O199-'Main Data(Cleaned)'!G199</f>
        <v>20</v>
      </c>
    </row>
    <row r="200" spans="1:17" x14ac:dyDescent="0.3">
      <c r="A200" t="str">
        <v>High Value</v>
      </c>
      <c r="C200" t="str">
        <v>Medium</v>
      </c>
      <c r="E200" t="str">
        <v>Moderate</v>
      </c>
      <c r="G200" t="str">
        <f>IF(AND('Main Data(Cleaned)'!E199&gt;7,'Main Data(Cleaned)'!I199="Yes"),"High Qty &amp; Returned","No")</f>
        <v>No</v>
      </c>
      <c r="O200" s="1">
        <f>DATE(YEAR('Main Data(Cleaned)'!H200),MONTH('Main Data(Cleaned)'!H200),DAY('Main Data(Cleaned)'!H200))</f>
        <v>45458</v>
      </c>
      <c r="Q200">
        <f>O200-'Main Data(Cleaned)'!G200</f>
        <v>25</v>
      </c>
    </row>
    <row r="201" spans="1:17" x14ac:dyDescent="0.3">
      <c r="A201" t="str">
        <v>High Value</v>
      </c>
      <c r="C201" t="str">
        <v>Medium</v>
      </c>
      <c r="E201" t="str">
        <v>Moderate</v>
      </c>
      <c r="G201" t="str">
        <f>IF(AND('Main Data(Cleaned)'!E200&gt;7,'Main Data(Cleaned)'!I200="Yes"),"High Qty &amp; Returned","No")</f>
        <v>No</v>
      </c>
      <c r="O201" s="1">
        <f>DATE(YEAR('Main Data(Cleaned)'!H201),MONTH('Main Data(Cleaned)'!H201),DAY('Main Data(Cleaned)'!H201))</f>
        <v>45203</v>
      </c>
      <c r="Q201">
        <f>O201-'Main Data(Cleaned)'!G201</f>
        <v>31</v>
      </c>
    </row>
    <row r="202" spans="1:17" x14ac:dyDescent="0.3">
      <c r="A202" t="str">
        <v>Low Value</v>
      </c>
      <c r="C202" t="str">
        <v>Low</v>
      </c>
      <c r="E202" t="str">
        <v>Cheap</v>
      </c>
      <c r="G202" t="str">
        <f>IF(AND('Main Data(Cleaned)'!E201&gt;7,'Main Data(Cleaned)'!I201="Yes"),"High Qty &amp; Returned","No")</f>
        <v>High Qty &amp; Returned</v>
      </c>
      <c r="O202" s="1">
        <f>DATE(YEAR('Main Data(Cleaned)'!H202),MONTH('Main Data(Cleaned)'!H202),DAY('Main Data(Cleaned)'!H202))</f>
        <v>44991</v>
      </c>
      <c r="Q202">
        <f>O202-'Main Data(Cleaned)'!G202</f>
        <v>28</v>
      </c>
    </row>
    <row r="203" spans="1:17" x14ac:dyDescent="0.3">
      <c r="A203" t="str">
        <v>Low Value</v>
      </c>
      <c r="C203" t="str">
        <v>Medium</v>
      </c>
      <c r="E203" t="str">
        <v>Cheap</v>
      </c>
      <c r="G203" t="str">
        <f>IF(AND('Main Data(Cleaned)'!E202&gt;7,'Main Data(Cleaned)'!I202="Yes"),"High Qty &amp; Returned","No")</f>
        <v>High Qty &amp; Returned</v>
      </c>
      <c r="O203" s="1">
        <f>DATE(YEAR('Main Data(Cleaned)'!H203),MONTH('Main Data(Cleaned)'!H203),DAY('Main Data(Cleaned)'!H203))</f>
        <v>45831</v>
      </c>
      <c r="Q203">
        <f>O203-'Main Data(Cleaned)'!G203</f>
        <v>35</v>
      </c>
    </row>
    <row r="204" spans="1:17" x14ac:dyDescent="0.3">
      <c r="A204" t="str">
        <v>Low Value</v>
      </c>
      <c r="C204" t="str">
        <v>Low</v>
      </c>
      <c r="E204" t="str">
        <v>Moderate</v>
      </c>
      <c r="G204" t="str">
        <f>IF(AND('Main Data(Cleaned)'!E203&gt;7,'Main Data(Cleaned)'!I203="Yes"),"High Qty &amp; Returned","No")</f>
        <v>High Qty &amp; Returned</v>
      </c>
      <c r="O204" s="1">
        <f>DATE(YEAR('Main Data(Cleaned)'!H204),MONTH('Main Data(Cleaned)'!H204),DAY('Main Data(Cleaned)'!H204))</f>
        <v>45414</v>
      </c>
      <c r="Q204">
        <f>O204-'Main Data(Cleaned)'!G204</f>
        <v>22</v>
      </c>
    </row>
    <row r="205" spans="1:17" x14ac:dyDescent="0.3">
      <c r="A205" t="str">
        <v>Low Value</v>
      </c>
      <c r="C205" t="str">
        <v>Medium</v>
      </c>
      <c r="E205" t="str">
        <v>Cheap</v>
      </c>
      <c r="G205" t="str">
        <f>IF(AND('Main Data(Cleaned)'!E204&gt;7,'Main Data(Cleaned)'!I204="Yes"),"High Qty &amp; Returned","No")</f>
        <v>No</v>
      </c>
      <c r="O205" s="1">
        <f>DATE(YEAR('Main Data(Cleaned)'!H205),MONTH('Main Data(Cleaned)'!H205),DAY('Main Data(Cleaned)'!H205))</f>
        <v>45627</v>
      </c>
      <c r="Q205">
        <f>O205-'Main Data(Cleaned)'!G205</f>
        <v>40</v>
      </c>
    </row>
    <row r="206" spans="1:17" x14ac:dyDescent="0.3">
      <c r="A206" t="str">
        <v>High Value</v>
      </c>
      <c r="C206" t="str">
        <v>Medium</v>
      </c>
      <c r="E206" t="str">
        <v>Moderate</v>
      </c>
      <c r="G206" t="str">
        <f>IF(AND('Main Data(Cleaned)'!E205&gt;7,'Main Data(Cleaned)'!I205="Yes"),"High Qty &amp; Returned","No")</f>
        <v>No</v>
      </c>
      <c r="O206" s="1">
        <f>DATE(YEAR('Main Data(Cleaned)'!H206),MONTH('Main Data(Cleaned)'!H206),DAY('Main Data(Cleaned)'!H206))</f>
        <v>45103</v>
      </c>
      <c r="Q206">
        <f>O206-'Main Data(Cleaned)'!G206</f>
        <v>37</v>
      </c>
    </row>
    <row r="207" spans="1:17" x14ac:dyDescent="0.3">
      <c r="A207" t="str">
        <v>Low Value</v>
      </c>
      <c r="C207" t="str">
        <v>Medium</v>
      </c>
      <c r="E207" t="str">
        <v>Cheap</v>
      </c>
      <c r="G207" t="str">
        <f>IF(AND('Main Data(Cleaned)'!E206&gt;7,'Main Data(Cleaned)'!I206="Yes"),"High Qty &amp; Returned","No")</f>
        <v>High Qty &amp; Returned</v>
      </c>
      <c r="O207" s="1">
        <f>DATE(YEAR('Main Data(Cleaned)'!H207),MONTH('Main Data(Cleaned)'!H207),DAY('Main Data(Cleaned)'!H207))</f>
        <v>45178</v>
      </c>
      <c r="Q207">
        <f>O207-'Main Data(Cleaned)'!G207</f>
        <v>40</v>
      </c>
    </row>
    <row r="208" spans="1:17" x14ac:dyDescent="0.3">
      <c r="A208" t="str">
        <v>Low Value</v>
      </c>
      <c r="C208" t="str">
        <v>Low</v>
      </c>
      <c r="E208" t="str">
        <v>Moderate</v>
      </c>
      <c r="G208" t="str">
        <f>IF(AND('Main Data(Cleaned)'!E207&gt;7,'Main Data(Cleaned)'!I207="Yes"),"High Qty &amp; Returned","No")</f>
        <v>No</v>
      </c>
      <c r="O208" s="1">
        <f>DATE(YEAR('Main Data(Cleaned)'!H208),MONTH('Main Data(Cleaned)'!H208),DAY('Main Data(Cleaned)'!H208))</f>
        <v>45646</v>
      </c>
      <c r="Q208">
        <f>O208-'Main Data(Cleaned)'!G208</f>
        <v>16</v>
      </c>
    </row>
    <row r="209" spans="1:17" x14ac:dyDescent="0.3">
      <c r="A209" t="str">
        <v>Low Value</v>
      </c>
      <c r="C209" t="str">
        <v>Medium</v>
      </c>
      <c r="E209" t="str">
        <v>Cheap</v>
      </c>
      <c r="G209" t="str">
        <f>IF(AND('Main Data(Cleaned)'!E208&gt;7,'Main Data(Cleaned)'!I208="Yes"),"High Qty &amp; Returned","No")</f>
        <v>No</v>
      </c>
      <c r="O209" s="1">
        <f>DATE(YEAR('Main Data(Cleaned)'!H209),MONTH('Main Data(Cleaned)'!H209),DAY('Main Data(Cleaned)'!H209))</f>
        <v>45438</v>
      </c>
      <c r="Q209">
        <f>O209-'Main Data(Cleaned)'!G209</f>
        <v>27</v>
      </c>
    </row>
    <row r="210" spans="1:17" x14ac:dyDescent="0.3">
      <c r="A210" t="str">
        <v>Low Value</v>
      </c>
      <c r="C210" t="str">
        <v>Low</v>
      </c>
      <c r="E210" t="str">
        <v>Moderate</v>
      </c>
      <c r="G210" t="str">
        <f>IF(AND('Main Data(Cleaned)'!E209&gt;7,'Main Data(Cleaned)'!I209="Yes"),"High Qty &amp; Returned","No")</f>
        <v>No</v>
      </c>
      <c r="O210" s="1">
        <f>DATE(YEAR('Main Data(Cleaned)'!H210),MONTH('Main Data(Cleaned)'!H210),DAY('Main Data(Cleaned)'!H210))</f>
        <v>45767</v>
      </c>
      <c r="Q210">
        <f>O210-'Main Data(Cleaned)'!G210</f>
        <v>30</v>
      </c>
    </row>
    <row r="211" spans="1:17" x14ac:dyDescent="0.3">
      <c r="A211" t="str">
        <v>Low Value</v>
      </c>
      <c r="C211" t="str">
        <v>Low</v>
      </c>
      <c r="E211" t="str">
        <v>Cheap</v>
      </c>
      <c r="G211" t="str">
        <f>IF(AND('Main Data(Cleaned)'!E210&gt;7,'Main Data(Cleaned)'!I210="Yes"),"High Qty &amp; Returned","No")</f>
        <v>No</v>
      </c>
      <c r="O211" s="1">
        <f>DATE(YEAR('Main Data(Cleaned)'!H211),MONTH('Main Data(Cleaned)'!H211),DAY('Main Data(Cleaned)'!H211))</f>
        <v>45762</v>
      </c>
      <c r="Q211">
        <f>O211-'Main Data(Cleaned)'!G211</f>
        <v>36</v>
      </c>
    </row>
    <row r="212" spans="1:17" x14ac:dyDescent="0.3">
      <c r="A212" t="str">
        <v>Low Value</v>
      </c>
      <c r="C212" t="str">
        <v>Medium</v>
      </c>
      <c r="E212" t="str">
        <v>Cheap</v>
      </c>
      <c r="G212" t="str">
        <f>IF(AND('Main Data(Cleaned)'!E211&gt;7,'Main Data(Cleaned)'!I211="Yes"),"High Qty &amp; Returned","No")</f>
        <v>No</v>
      </c>
      <c r="O212" s="1">
        <f>DATE(YEAR('Main Data(Cleaned)'!H212),MONTH('Main Data(Cleaned)'!H212),DAY('Main Data(Cleaned)'!H212))</f>
        <v>45851</v>
      </c>
      <c r="Q212">
        <f>O212-'Main Data(Cleaned)'!G212</f>
        <v>45</v>
      </c>
    </row>
    <row r="213" spans="1:17" x14ac:dyDescent="0.3">
      <c r="A213" t="str">
        <v>High Value</v>
      </c>
      <c r="C213" t="str">
        <v>Medium</v>
      </c>
      <c r="E213" t="str">
        <v>Moderate</v>
      </c>
      <c r="G213" t="str">
        <f>IF(AND('Main Data(Cleaned)'!E212&gt;7,'Main Data(Cleaned)'!I212="Yes"),"High Qty &amp; Returned","No")</f>
        <v>No</v>
      </c>
      <c r="O213" s="1">
        <f>DATE(YEAR('Main Data(Cleaned)'!H213),MONTH('Main Data(Cleaned)'!H213),DAY('Main Data(Cleaned)'!H213))</f>
        <v>45778</v>
      </c>
      <c r="Q213">
        <f>O213-'Main Data(Cleaned)'!G213</f>
        <v>35</v>
      </c>
    </row>
    <row r="214" spans="1:17" x14ac:dyDescent="0.3">
      <c r="A214" t="str">
        <v>Low Value</v>
      </c>
      <c r="C214" t="str">
        <v>Low</v>
      </c>
      <c r="E214" t="str">
        <v>Moderate</v>
      </c>
      <c r="G214" t="str">
        <f>IF(AND('Main Data(Cleaned)'!E213&gt;7,'Main Data(Cleaned)'!I213="Yes"),"High Qty &amp; Returned","No")</f>
        <v>No</v>
      </c>
      <c r="O214" s="1">
        <f>DATE(YEAR('Main Data(Cleaned)'!H214),MONTH('Main Data(Cleaned)'!H214),DAY('Main Data(Cleaned)'!H214))</f>
        <v>45479</v>
      </c>
      <c r="Q214">
        <f>O214-'Main Data(Cleaned)'!G214</f>
        <v>37</v>
      </c>
    </row>
    <row r="215" spans="1:17" x14ac:dyDescent="0.3">
      <c r="A215" t="str">
        <v>Low Value</v>
      </c>
      <c r="C215" t="str">
        <v>Low</v>
      </c>
      <c r="E215" t="str">
        <v>Cheap</v>
      </c>
      <c r="G215" t="str">
        <f>IF(AND('Main Data(Cleaned)'!E214&gt;7,'Main Data(Cleaned)'!I214="Yes"),"High Qty &amp; Returned","No")</f>
        <v>No</v>
      </c>
      <c r="O215" s="1">
        <f>DATE(YEAR('Main Data(Cleaned)'!H215),MONTH('Main Data(Cleaned)'!H215),DAY('Main Data(Cleaned)'!H215))</f>
        <v>46011</v>
      </c>
      <c r="Q215">
        <f>O215-'Main Data(Cleaned)'!G215</f>
        <v>44</v>
      </c>
    </row>
    <row r="216" spans="1:17" x14ac:dyDescent="0.3">
      <c r="A216" t="str">
        <v>Low Value</v>
      </c>
      <c r="C216" t="str">
        <v>Medium</v>
      </c>
      <c r="E216" t="str">
        <v>Cheap</v>
      </c>
      <c r="G216" t="str">
        <f>IF(AND('Main Data(Cleaned)'!E215&gt;7,'Main Data(Cleaned)'!I215="Yes"),"High Qty &amp; Returned","No")</f>
        <v>No</v>
      </c>
      <c r="O216" s="1">
        <f>DATE(YEAR('Main Data(Cleaned)'!H216),MONTH('Main Data(Cleaned)'!H216),DAY('Main Data(Cleaned)'!H216))</f>
        <v>46033</v>
      </c>
      <c r="Q216">
        <f>O216-'Main Data(Cleaned)'!G216</f>
        <v>24</v>
      </c>
    </row>
    <row r="217" spans="1:17" x14ac:dyDescent="0.3">
      <c r="A217" t="str">
        <v>Low Value</v>
      </c>
      <c r="C217" t="str">
        <v>Low</v>
      </c>
      <c r="E217" t="str">
        <v>Cheap</v>
      </c>
      <c r="G217" t="str">
        <f>IF(AND('Main Data(Cleaned)'!E216&gt;7,'Main Data(Cleaned)'!I216="Yes"),"High Qty &amp; Returned","No")</f>
        <v>No</v>
      </c>
      <c r="O217" s="1">
        <f>DATE(YEAR('Main Data(Cleaned)'!H217),MONTH('Main Data(Cleaned)'!H217),DAY('Main Data(Cleaned)'!H217))</f>
        <v>45999</v>
      </c>
      <c r="Q217">
        <f>O217-'Main Data(Cleaned)'!G217</f>
        <v>25</v>
      </c>
    </row>
    <row r="218" spans="1:17" x14ac:dyDescent="0.3">
      <c r="A218" t="str">
        <v>Low Value</v>
      </c>
      <c r="C218" t="str">
        <v>Low</v>
      </c>
      <c r="E218" t="str">
        <v>Moderate</v>
      </c>
      <c r="G218" t="str">
        <f>IF(AND('Main Data(Cleaned)'!E217&gt;7,'Main Data(Cleaned)'!I217="Yes"),"High Qty &amp; Returned","No")</f>
        <v>High Qty &amp; Returned</v>
      </c>
      <c r="O218" s="1">
        <f>DATE(YEAR('Main Data(Cleaned)'!H218),MONTH('Main Data(Cleaned)'!H218),DAY('Main Data(Cleaned)'!H218))</f>
        <v>45544</v>
      </c>
      <c r="Q218">
        <f>O218-'Main Data(Cleaned)'!G218</f>
        <v>42</v>
      </c>
    </row>
    <row r="219" spans="1:17" x14ac:dyDescent="0.3">
      <c r="A219" t="str">
        <v>Low Value</v>
      </c>
      <c r="C219" t="str">
        <v>Medium</v>
      </c>
      <c r="E219" t="str">
        <v>Cheap</v>
      </c>
      <c r="G219" t="str">
        <f>IF(AND('Main Data(Cleaned)'!E218&gt;7,'Main Data(Cleaned)'!I218="Yes"),"High Qty &amp; Returned","No")</f>
        <v>No</v>
      </c>
      <c r="O219" s="1">
        <f>DATE(YEAR('Main Data(Cleaned)'!H219),MONTH('Main Data(Cleaned)'!H219),DAY('Main Data(Cleaned)'!H219))</f>
        <v>45143</v>
      </c>
      <c r="Q219">
        <f>O219-'Main Data(Cleaned)'!G219</f>
        <v>35</v>
      </c>
    </row>
    <row r="220" spans="1:17" x14ac:dyDescent="0.3">
      <c r="A220" t="str">
        <v>High Value</v>
      </c>
      <c r="C220" t="str">
        <v>High</v>
      </c>
      <c r="E220" t="str">
        <v>Moderate</v>
      </c>
      <c r="G220" t="str">
        <f>IF(AND('Main Data(Cleaned)'!E219&gt;7,'Main Data(Cleaned)'!I219="Yes"),"High Qty &amp; Returned","No")</f>
        <v>High Qty &amp; Returned</v>
      </c>
      <c r="O220" s="1">
        <f>DATE(YEAR('Main Data(Cleaned)'!H220),MONTH('Main Data(Cleaned)'!H220),DAY('Main Data(Cleaned)'!H220))</f>
        <v>45765</v>
      </c>
      <c r="Q220">
        <f>O220-'Main Data(Cleaned)'!G220</f>
        <v>43</v>
      </c>
    </row>
    <row r="221" spans="1:17" x14ac:dyDescent="0.3">
      <c r="A221" t="str">
        <v>High Value</v>
      </c>
      <c r="C221" t="str">
        <v>Medium</v>
      </c>
      <c r="E221" t="str">
        <v>Moderate</v>
      </c>
      <c r="G221" t="str">
        <f>IF(AND('Main Data(Cleaned)'!E220&gt;7,'Main Data(Cleaned)'!I220="Yes"),"High Qty &amp; Returned","No")</f>
        <v>No</v>
      </c>
      <c r="O221" s="1">
        <f>DATE(YEAR('Main Data(Cleaned)'!H221),MONTH('Main Data(Cleaned)'!H221),DAY('Main Data(Cleaned)'!H221))</f>
        <v>45619</v>
      </c>
      <c r="Q221">
        <f>O221-'Main Data(Cleaned)'!G221</f>
        <v>19</v>
      </c>
    </row>
    <row r="222" spans="1:17" x14ac:dyDescent="0.3">
      <c r="A222" t="str">
        <v>Low Value</v>
      </c>
      <c r="C222" t="str">
        <v>High</v>
      </c>
      <c r="E222" t="str">
        <v>Moderate</v>
      </c>
      <c r="G222" t="str">
        <f>IF(AND('Main Data(Cleaned)'!E221&gt;7,'Main Data(Cleaned)'!I221="Yes"),"High Qty &amp; Returned","No")</f>
        <v>No</v>
      </c>
      <c r="O222" s="1">
        <f>DATE(YEAR('Main Data(Cleaned)'!H222),MONTH('Main Data(Cleaned)'!H222),DAY('Main Data(Cleaned)'!H222))</f>
        <v>45893</v>
      </c>
      <c r="Q222">
        <f>O222-'Main Data(Cleaned)'!G222</f>
        <v>15</v>
      </c>
    </row>
    <row r="223" spans="1:17" x14ac:dyDescent="0.3">
      <c r="A223" t="str">
        <v>Low Value</v>
      </c>
      <c r="C223" t="str">
        <v>Medium</v>
      </c>
      <c r="E223" t="str">
        <v>Cheap</v>
      </c>
      <c r="G223" t="str">
        <f>IF(AND('Main Data(Cleaned)'!E222&gt;7,'Main Data(Cleaned)'!I222="Yes"),"High Qty &amp; Returned","No")</f>
        <v>No</v>
      </c>
      <c r="O223" s="1">
        <f>DATE(YEAR('Main Data(Cleaned)'!H223),MONTH('Main Data(Cleaned)'!H223),DAY('Main Data(Cleaned)'!H223))</f>
        <v>44985</v>
      </c>
      <c r="Q223">
        <f>O223-'Main Data(Cleaned)'!G223</f>
        <v>35</v>
      </c>
    </row>
    <row r="224" spans="1:17" x14ac:dyDescent="0.3">
      <c r="A224" t="str">
        <v>Low Value</v>
      </c>
      <c r="C224" t="str">
        <v>Low</v>
      </c>
      <c r="E224" t="str">
        <v>Cheap</v>
      </c>
      <c r="G224" t="str">
        <f>IF(AND('Main Data(Cleaned)'!E223&gt;7,'Main Data(Cleaned)'!I223="Yes"),"High Qty &amp; Returned","No")</f>
        <v>High Qty &amp; Returned</v>
      </c>
      <c r="O224" s="1">
        <f>DATE(YEAR('Main Data(Cleaned)'!H224),MONTH('Main Data(Cleaned)'!H224),DAY('Main Data(Cleaned)'!H224))</f>
        <v>45886</v>
      </c>
      <c r="Q224">
        <f>O224-'Main Data(Cleaned)'!G224</f>
        <v>21</v>
      </c>
    </row>
    <row r="225" spans="1:17" x14ac:dyDescent="0.3">
      <c r="A225" t="str">
        <v>Low Value</v>
      </c>
      <c r="C225" t="str">
        <v>Medium</v>
      </c>
      <c r="E225" t="str">
        <v>Cheap</v>
      </c>
      <c r="G225" t="str">
        <f>IF(AND('Main Data(Cleaned)'!E224&gt;7,'Main Data(Cleaned)'!I224="Yes"),"High Qty &amp; Returned","No")</f>
        <v>High Qty &amp; Returned</v>
      </c>
      <c r="O225" s="1">
        <f>DATE(YEAR('Main Data(Cleaned)'!H225),MONTH('Main Data(Cleaned)'!H225),DAY('Main Data(Cleaned)'!H225))</f>
        <v>45361</v>
      </c>
      <c r="Q225">
        <f>O225-'Main Data(Cleaned)'!G225</f>
        <v>23</v>
      </c>
    </row>
    <row r="226" spans="1:17" x14ac:dyDescent="0.3">
      <c r="A226" t="str">
        <v>Low Value</v>
      </c>
      <c r="C226" t="str">
        <v>Medium</v>
      </c>
      <c r="E226" t="str">
        <v>Cheap</v>
      </c>
      <c r="G226" t="str">
        <f>IF(AND('Main Data(Cleaned)'!E225&gt;7,'Main Data(Cleaned)'!I225="Yes"),"High Qty &amp; Returned","No")</f>
        <v>No</v>
      </c>
      <c r="O226" s="1">
        <f>DATE(YEAR('Main Data(Cleaned)'!H226),MONTH('Main Data(Cleaned)'!H226),DAY('Main Data(Cleaned)'!H226))</f>
        <v>45728</v>
      </c>
      <c r="Q226">
        <f>O226-'Main Data(Cleaned)'!G226</f>
        <v>42</v>
      </c>
    </row>
    <row r="227" spans="1:17" x14ac:dyDescent="0.3">
      <c r="A227" t="str">
        <v>Low Value</v>
      </c>
      <c r="C227" t="str">
        <v>Low</v>
      </c>
      <c r="E227" t="str">
        <v>Cheap</v>
      </c>
      <c r="G227" t="str">
        <f>IF(AND('Main Data(Cleaned)'!E226&gt;7,'Main Data(Cleaned)'!I226="Yes"),"High Qty &amp; Returned","No")</f>
        <v>No</v>
      </c>
      <c r="O227" s="1">
        <f>DATE(YEAR('Main Data(Cleaned)'!H227),MONTH('Main Data(Cleaned)'!H227),DAY('Main Data(Cleaned)'!H227))</f>
        <v>45529</v>
      </c>
      <c r="Q227">
        <f>O227-'Main Data(Cleaned)'!G227</f>
        <v>40</v>
      </c>
    </row>
    <row r="228" spans="1:17" x14ac:dyDescent="0.3">
      <c r="A228" t="str">
        <v>High Value</v>
      </c>
      <c r="C228" t="str">
        <v>Medium</v>
      </c>
      <c r="E228" t="str">
        <v>Moderate</v>
      </c>
      <c r="G228" t="str">
        <f>IF(AND('Main Data(Cleaned)'!E227&gt;7,'Main Data(Cleaned)'!I227="Yes"),"High Qty &amp; Returned","No")</f>
        <v>No</v>
      </c>
      <c r="O228" s="1">
        <f>DATE(YEAR('Main Data(Cleaned)'!H228),MONTH('Main Data(Cleaned)'!H228),DAY('Main Data(Cleaned)'!H228))</f>
        <v>45860</v>
      </c>
      <c r="Q228">
        <f>O228-'Main Data(Cleaned)'!G228</f>
        <v>42</v>
      </c>
    </row>
    <row r="229" spans="1:17" x14ac:dyDescent="0.3">
      <c r="A229" t="str">
        <v>Low Value</v>
      </c>
      <c r="C229" t="str">
        <v>Medium</v>
      </c>
      <c r="E229" t="str">
        <v>Cheap</v>
      </c>
      <c r="G229" t="str">
        <f>IF(AND('Main Data(Cleaned)'!E228&gt;7,'Main Data(Cleaned)'!I228="Yes"),"High Qty &amp; Returned","No")</f>
        <v>High Qty &amp; Returned</v>
      </c>
      <c r="O229" s="1">
        <f>DATE(YEAR('Main Data(Cleaned)'!H229),MONTH('Main Data(Cleaned)'!H229),DAY('Main Data(Cleaned)'!H229))</f>
        <v>45540</v>
      </c>
      <c r="Q229">
        <f>O229-'Main Data(Cleaned)'!G229</f>
        <v>20</v>
      </c>
    </row>
    <row r="230" spans="1:17" x14ac:dyDescent="0.3">
      <c r="A230" t="str">
        <v>High Value</v>
      </c>
      <c r="C230" t="str">
        <v>High</v>
      </c>
      <c r="E230" t="str">
        <v>Moderate</v>
      </c>
      <c r="G230" t="str">
        <f>IF(AND('Main Data(Cleaned)'!E229&gt;7,'Main Data(Cleaned)'!I229="Yes"),"High Qty &amp; Returned","No")</f>
        <v>No</v>
      </c>
      <c r="O230" s="1">
        <f>DATE(YEAR('Main Data(Cleaned)'!H230),MONTH('Main Data(Cleaned)'!H230),DAY('Main Data(Cleaned)'!H230))</f>
        <v>45479</v>
      </c>
      <c r="Q230">
        <f>O230-'Main Data(Cleaned)'!G230</f>
        <v>16</v>
      </c>
    </row>
    <row r="231" spans="1:17" x14ac:dyDescent="0.3">
      <c r="A231" t="str">
        <v>High Value</v>
      </c>
      <c r="C231" t="str">
        <v>High</v>
      </c>
      <c r="E231" t="str">
        <v>Moderate</v>
      </c>
      <c r="G231" t="str">
        <f>IF(AND('Main Data(Cleaned)'!E230&gt;7,'Main Data(Cleaned)'!I230="Yes"),"High Qty &amp; Returned","No")</f>
        <v>No</v>
      </c>
      <c r="O231" s="1">
        <f>DATE(YEAR('Main Data(Cleaned)'!H231),MONTH('Main Data(Cleaned)'!H231),DAY('Main Data(Cleaned)'!H231))</f>
        <v>45040</v>
      </c>
      <c r="Q231">
        <f>O231-'Main Data(Cleaned)'!G231</f>
        <v>23</v>
      </c>
    </row>
    <row r="232" spans="1:17" x14ac:dyDescent="0.3">
      <c r="A232" t="str">
        <v>High Value</v>
      </c>
      <c r="C232" t="str">
        <v>Medium</v>
      </c>
      <c r="E232" t="str">
        <v>Moderate</v>
      </c>
      <c r="G232" t="str">
        <f>IF(AND('Main Data(Cleaned)'!E231&gt;7,'Main Data(Cleaned)'!I231="Yes"),"High Qty &amp; Returned","No")</f>
        <v>No</v>
      </c>
      <c r="O232" s="1">
        <f>DATE(YEAR('Main Data(Cleaned)'!H232),MONTH('Main Data(Cleaned)'!H232),DAY('Main Data(Cleaned)'!H232))</f>
        <v>45265</v>
      </c>
      <c r="Q232">
        <f>O232-'Main Data(Cleaned)'!G232</f>
        <v>34</v>
      </c>
    </row>
    <row r="233" spans="1:17" x14ac:dyDescent="0.3">
      <c r="A233" t="str">
        <v>Low Value</v>
      </c>
      <c r="C233" t="str">
        <v>Low</v>
      </c>
      <c r="E233" t="str">
        <v>Moderate</v>
      </c>
      <c r="G233" t="str">
        <f>IF(AND('Main Data(Cleaned)'!E232&gt;7,'Main Data(Cleaned)'!I232="Yes"),"High Qty &amp; Returned","No")</f>
        <v>High Qty &amp; Returned</v>
      </c>
      <c r="O233" s="1">
        <f>DATE(YEAR('Main Data(Cleaned)'!H233),MONTH('Main Data(Cleaned)'!H233),DAY('Main Data(Cleaned)'!H233))</f>
        <v>45124</v>
      </c>
      <c r="Q233">
        <f>O233-'Main Data(Cleaned)'!G233</f>
        <v>43</v>
      </c>
    </row>
    <row r="234" spans="1:17" x14ac:dyDescent="0.3">
      <c r="A234" t="str">
        <v>Low Value</v>
      </c>
      <c r="C234" t="str">
        <v>Medium</v>
      </c>
      <c r="E234" t="str">
        <v>Moderate</v>
      </c>
      <c r="G234" t="str">
        <f>IF(AND('Main Data(Cleaned)'!E233&gt;7,'Main Data(Cleaned)'!I233="Yes"),"High Qty &amp; Returned","No")</f>
        <v>No</v>
      </c>
      <c r="O234" s="1">
        <f>DATE(YEAR('Main Data(Cleaned)'!H234),MONTH('Main Data(Cleaned)'!H234),DAY('Main Data(Cleaned)'!H234))</f>
        <v>45015</v>
      </c>
      <c r="Q234">
        <f>O234-'Main Data(Cleaned)'!G234</f>
        <v>20</v>
      </c>
    </row>
    <row r="235" spans="1:17" x14ac:dyDescent="0.3">
      <c r="A235" t="str">
        <v>Low Value</v>
      </c>
      <c r="C235" t="str">
        <v>Medium</v>
      </c>
      <c r="E235" t="str">
        <v>Cheap</v>
      </c>
      <c r="G235" t="str">
        <f>IF(AND('Main Data(Cleaned)'!E234&gt;7,'Main Data(Cleaned)'!I234="Yes"),"High Qty &amp; Returned","No")</f>
        <v>No</v>
      </c>
      <c r="O235" s="1">
        <f>DATE(YEAR('Main Data(Cleaned)'!H235),MONTH('Main Data(Cleaned)'!H235),DAY('Main Data(Cleaned)'!H235))</f>
        <v>45173</v>
      </c>
      <c r="Q235">
        <f>O235-'Main Data(Cleaned)'!G235</f>
        <v>41</v>
      </c>
    </row>
    <row r="236" spans="1:17" x14ac:dyDescent="0.3">
      <c r="A236" t="str">
        <v>Low Value</v>
      </c>
      <c r="C236" t="str">
        <v>Medium</v>
      </c>
      <c r="E236" t="str">
        <v>Moderate</v>
      </c>
      <c r="G236" t="str">
        <f>IF(AND('Main Data(Cleaned)'!E235&gt;7,'Main Data(Cleaned)'!I235="Yes"),"High Qty &amp; Returned","No")</f>
        <v>High Qty &amp; Returned</v>
      </c>
      <c r="O236" s="1">
        <f>DATE(YEAR('Main Data(Cleaned)'!H236),MONTH('Main Data(Cleaned)'!H236),DAY('Main Data(Cleaned)'!H236))</f>
        <v>44984</v>
      </c>
      <c r="Q236">
        <f>O236-'Main Data(Cleaned)'!G236</f>
        <v>37</v>
      </c>
    </row>
    <row r="237" spans="1:17" x14ac:dyDescent="0.3">
      <c r="A237" t="str">
        <v>Low Value</v>
      </c>
      <c r="C237" t="str">
        <v>Medium</v>
      </c>
      <c r="E237" t="str">
        <v>Moderate</v>
      </c>
      <c r="G237" t="str">
        <f>IF(AND('Main Data(Cleaned)'!E236&gt;7,'Main Data(Cleaned)'!I236="Yes"),"High Qty &amp; Returned","No")</f>
        <v>No</v>
      </c>
      <c r="O237" s="1">
        <f>DATE(YEAR('Main Data(Cleaned)'!H237),MONTH('Main Data(Cleaned)'!H237),DAY('Main Data(Cleaned)'!H237))</f>
        <v>45619</v>
      </c>
      <c r="Q237">
        <f>O237-'Main Data(Cleaned)'!G237</f>
        <v>23</v>
      </c>
    </row>
    <row r="238" spans="1:17" x14ac:dyDescent="0.3">
      <c r="A238" t="str">
        <v>Low Value</v>
      </c>
      <c r="C238" t="str">
        <v>Medium</v>
      </c>
      <c r="E238" t="str">
        <v>Cheap</v>
      </c>
      <c r="G238" t="str">
        <f>IF(AND('Main Data(Cleaned)'!E237&gt;7,'Main Data(Cleaned)'!I237="Yes"),"High Qty &amp; Returned","No")</f>
        <v>No</v>
      </c>
      <c r="O238" s="1">
        <f>DATE(YEAR('Main Data(Cleaned)'!H238),MONTH('Main Data(Cleaned)'!H238),DAY('Main Data(Cleaned)'!H238))</f>
        <v>45718</v>
      </c>
      <c r="Q238">
        <f>O238-'Main Data(Cleaned)'!G238</f>
        <v>44</v>
      </c>
    </row>
    <row r="239" spans="1:17" x14ac:dyDescent="0.3">
      <c r="A239" t="str">
        <v>Low Value</v>
      </c>
      <c r="C239" t="str">
        <v>Medium</v>
      </c>
      <c r="E239" t="str">
        <v>Moderate</v>
      </c>
      <c r="G239" t="str">
        <f>IF(AND('Main Data(Cleaned)'!E238&gt;7,'Main Data(Cleaned)'!I238="Yes"),"High Qty &amp; Returned","No")</f>
        <v>No</v>
      </c>
      <c r="O239" s="1">
        <f>DATE(YEAR('Main Data(Cleaned)'!H239),MONTH('Main Data(Cleaned)'!H239),DAY('Main Data(Cleaned)'!H239))</f>
        <v>45627</v>
      </c>
      <c r="Q239">
        <f>O239-'Main Data(Cleaned)'!G239</f>
        <v>28</v>
      </c>
    </row>
    <row r="240" spans="1:17" x14ac:dyDescent="0.3">
      <c r="A240" t="str">
        <v>Low Value</v>
      </c>
      <c r="C240" t="str">
        <v>Low</v>
      </c>
      <c r="E240" t="str">
        <v>Cheap</v>
      </c>
      <c r="G240" t="str">
        <f>IF(AND('Main Data(Cleaned)'!E239&gt;7,'Main Data(Cleaned)'!I239="Yes"),"High Qty &amp; Returned","No")</f>
        <v>No</v>
      </c>
      <c r="O240" s="1">
        <f>DATE(YEAR('Main Data(Cleaned)'!H240),MONTH('Main Data(Cleaned)'!H240),DAY('Main Data(Cleaned)'!H240))</f>
        <v>45986</v>
      </c>
      <c r="Q240">
        <f>O240-'Main Data(Cleaned)'!G240</f>
        <v>31</v>
      </c>
    </row>
    <row r="241" spans="1:17" x14ac:dyDescent="0.3">
      <c r="A241" t="str">
        <v>Low Value</v>
      </c>
      <c r="C241" t="str">
        <v>Low</v>
      </c>
      <c r="E241" t="str">
        <v>Cheap</v>
      </c>
      <c r="G241" t="str">
        <f>IF(AND('Main Data(Cleaned)'!E240&gt;7,'Main Data(Cleaned)'!I240="Yes"),"High Qty &amp; Returned","No")</f>
        <v>No</v>
      </c>
      <c r="O241" s="1">
        <f>DATE(YEAR('Main Data(Cleaned)'!H241),MONTH('Main Data(Cleaned)'!H241),DAY('Main Data(Cleaned)'!H241))</f>
        <v>45345</v>
      </c>
      <c r="Q241">
        <f>O241-'Main Data(Cleaned)'!G241</f>
        <v>43</v>
      </c>
    </row>
    <row r="242" spans="1:17" x14ac:dyDescent="0.3">
      <c r="A242" t="str">
        <v>Low Value</v>
      </c>
      <c r="C242" t="str">
        <v>Medium</v>
      </c>
      <c r="E242" t="str">
        <v>Moderate</v>
      </c>
      <c r="G242" t="str">
        <f>IF(AND('Main Data(Cleaned)'!E241&gt;7,'Main Data(Cleaned)'!I241="Yes"),"High Qty &amp; Returned","No")</f>
        <v>High Qty &amp; Returned</v>
      </c>
      <c r="O242" s="1">
        <f>DATE(YEAR('Main Data(Cleaned)'!H242),MONTH('Main Data(Cleaned)'!H242),DAY('Main Data(Cleaned)'!H242))</f>
        <v>45648</v>
      </c>
      <c r="Q242">
        <f>O242-'Main Data(Cleaned)'!G242</f>
        <v>44</v>
      </c>
    </row>
    <row r="243" spans="1:17" x14ac:dyDescent="0.3">
      <c r="A243" t="str">
        <v>Low Value</v>
      </c>
      <c r="C243" t="str">
        <v>Medium</v>
      </c>
      <c r="E243" t="str">
        <v>Moderate</v>
      </c>
      <c r="G243" t="str">
        <f>IF(AND('Main Data(Cleaned)'!E242&gt;7,'Main Data(Cleaned)'!I242="Yes"),"High Qty &amp; Returned","No")</f>
        <v>No</v>
      </c>
      <c r="O243" s="1">
        <f>DATE(YEAR('Main Data(Cleaned)'!H243),MONTH('Main Data(Cleaned)'!H243),DAY('Main Data(Cleaned)'!H243))</f>
        <v>45127</v>
      </c>
      <c r="Q243">
        <f>O243-'Main Data(Cleaned)'!G243</f>
        <v>27</v>
      </c>
    </row>
    <row r="244" spans="1:17" x14ac:dyDescent="0.3">
      <c r="A244" t="str">
        <v>Low Value</v>
      </c>
      <c r="C244" t="str">
        <v>Low</v>
      </c>
      <c r="E244" t="str">
        <v>Cheap</v>
      </c>
      <c r="G244" t="str">
        <f>IF(AND('Main Data(Cleaned)'!E243&gt;7,'Main Data(Cleaned)'!I243="Yes"),"High Qty &amp; Returned","No")</f>
        <v>No</v>
      </c>
      <c r="O244" s="1">
        <f>DATE(YEAR('Main Data(Cleaned)'!H244),MONTH('Main Data(Cleaned)'!H244),DAY('Main Data(Cleaned)'!H244))</f>
        <v>45360</v>
      </c>
      <c r="Q244">
        <f>O244-'Main Data(Cleaned)'!G244</f>
        <v>22</v>
      </c>
    </row>
    <row r="245" spans="1:17" x14ac:dyDescent="0.3">
      <c r="A245" t="str">
        <v>Low Value</v>
      </c>
      <c r="C245" t="str">
        <v>High</v>
      </c>
      <c r="E245" t="str">
        <v>Cheap</v>
      </c>
      <c r="G245" t="str">
        <f>IF(AND('Main Data(Cleaned)'!E244&gt;7,'Main Data(Cleaned)'!I244="Yes"),"High Qty &amp; Returned","No")</f>
        <v>No</v>
      </c>
      <c r="O245" s="1">
        <f>DATE(YEAR('Main Data(Cleaned)'!H245),MONTH('Main Data(Cleaned)'!H245),DAY('Main Data(Cleaned)'!H245))</f>
        <v>45190</v>
      </c>
      <c r="Q245">
        <f>O245-'Main Data(Cleaned)'!G245</f>
        <v>37</v>
      </c>
    </row>
    <row r="246" spans="1:17" x14ac:dyDescent="0.3">
      <c r="A246" t="str">
        <v>Low Value</v>
      </c>
      <c r="C246" t="str">
        <v>Medium</v>
      </c>
      <c r="E246" t="str">
        <v>Cheap</v>
      </c>
      <c r="G246" t="str">
        <f>IF(AND('Main Data(Cleaned)'!E245&gt;7,'Main Data(Cleaned)'!I245="Yes"),"High Qty &amp; Returned","No")</f>
        <v>No</v>
      </c>
      <c r="O246" s="1">
        <f>DATE(YEAR('Main Data(Cleaned)'!H246),MONTH('Main Data(Cleaned)'!H246),DAY('Main Data(Cleaned)'!H246))</f>
        <v>45902</v>
      </c>
      <c r="Q246">
        <f>O246-'Main Data(Cleaned)'!G246</f>
        <v>19</v>
      </c>
    </row>
    <row r="247" spans="1:17" x14ac:dyDescent="0.3">
      <c r="A247" t="str">
        <v>Low Value</v>
      </c>
      <c r="C247" t="str">
        <v>Medium</v>
      </c>
      <c r="E247" t="str">
        <v>Moderate</v>
      </c>
      <c r="G247" t="str">
        <f>IF(AND('Main Data(Cleaned)'!E246&gt;7,'Main Data(Cleaned)'!I246="Yes"),"High Qty &amp; Returned","No")</f>
        <v>No</v>
      </c>
      <c r="O247" s="1">
        <f>DATE(YEAR('Main Data(Cleaned)'!H247),MONTH('Main Data(Cleaned)'!H247),DAY('Main Data(Cleaned)'!H247))</f>
        <v>45433</v>
      </c>
      <c r="Q247">
        <f>O247-'Main Data(Cleaned)'!G247</f>
        <v>42</v>
      </c>
    </row>
    <row r="248" spans="1:17" x14ac:dyDescent="0.3">
      <c r="A248" t="str">
        <v>High Value</v>
      </c>
      <c r="C248" t="str">
        <v>High</v>
      </c>
      <c r="E248" t="str">
        <v>Moderate</v>
      </c>
      <c r="G248" t="str">
        <f>IF(AND('Main Data(Cleaned)'!E247&gt;7,'Main Data(Cleaned)'!I247="Yes"),"High Qty &amp; Returned","No")</f>
        <v>No</v>
      </c>
      <c r="O248" s="1">
        <f>DATE(YEAR('Main Data(Cleaned)'!H248),MONTH('Main Data(Cleaned)'!H248),DAY('Main Data(Cleaned)'!H248))</f>
        <v>44975</v>
      </c>
      <c r="Q248">
        <f>O248-'Main Data(Cleaned)'!G248</f>
        <v>44</v>
      </c>
    </row>
    <row r="249" spans="1:17" x14ac:dyDescent="0.3">
      <c r="A249" t="str">
        <v>Low Value</v>
      </c>
      <c r="C249" t="str">
        <v>Medium</v>
      </c>
      <c r="E249" t="str">
        <v>Cheap</v>
      </c>
      <c r="G249" t="str">
        <f>IF(AND('Main Data(Cleaned)'!E248&gt;7,'Main Data(Cleaned)'!I248="Yes"),"High Qty &amp; Returned","No")</f>
        <v>No</v>
      </c>
      <c r="O249" s="1">
        <f>DATE(YEAR('Main Data(Cleaned)'!H249),MONTH('Main Data(Cleaned)'!H249),DAY('Main Data(Cleaned)'!H249))</f>
        <v>45312</v>
      </c>
      <c r="Q249">
        <f>O249-'Main Data(Cleaned)'!G249</f>
        <v>19</v>
      </c>
    </row>
    <row r="250" spans="1:17" x14ac:dyDescent="0.3">
      <c r="A250" t="str">
        <v>Low Value</v>
      </c>
      <c r="C250" t="str">
        <v>High</v>
      </c>
      <c r="E250" t="str">
        <v>Cheap</v>
      </c>
      <c r="G250" t="str">
        <f>IF(AND('Main Data(Cleaned)'!E249&gt;7,'Main Data(Cleaned)'!I249="Yes"),"High Qty &amp; Returned","No")</f>
        <v>High Qty &amp; Returned</v>
      </c>
      <c r="O250" s="1">
        <f>DATE(YEAR('Main Data(Cleaned)'!H250),MONTH('Main Data(Cleaned)'!H250),DAY('Main Data(Cleaned)'!H250))</f>
        <v>45079</v>
      </c>
      <c r="Q250">
        <f>O250-'Main Data(Cleaned)'!G250</f>
        <v>45</v>
      </c>
    </row>
    <row r="251" spans="1:17" x14ac:dyDescent="0.3">
      <c r="A251" t="str">
        <v>Low Value</v>
      </c>
      <c r="C251" t="str">
        <v>Medium</v>
      </c>
      <c r="E251" t="str">
        <v>Cheap</v>
      </c>
      <c r="G251" t="str">
        <f>IF(AND('Main Data(Cleaned)'!E250&gt;7,'Main Data(Cleaned)'!I250="Yes"),"High Qty &amp; Returned","No")</f>
        <v>No</v>
      </c>
      <c r="O251" s="1">
        <f>DATE(YEAR('Main Data(Cleaned)'!H251),MONTH('Main Data(Cleaned)'!H251),DAY('Main Data(Cleaned)'!H251))</f>
        <v>45858</v>
      </c>
      <c r="Q251">
        <f>O251-'Main Data(Cleaned)'!G251</f>
        <v>36</v>
      </c>
    </row>
    <row r="252" spans="1:17" x14ac:dyDescent="0.3">
      <c r="A252" t="str">
        <v>Low Value</v>
      </c>
      <c r="C252" t="str">
        <v>Medium</v>
      </c>
      <c r="E252" t="str">
        <v>Cheap</v>
      </c>
      <c r="G252" t="str">
        <f>IF(AND('Main Data(Cleaned)'!E251&gt;7,'Main Data(Cleaned)'!I251="Yes"),"High Qty &amp; Returned","No")</f>
        <v>No</v>
      </c>
      <c r="O252" s="1">
        <f>DATE(YEAR('Main Data(Cleaned)'!H252),MONTH('Main Data(Cleaned)'!H252),DAY('Main Data(Cleaned)'!H252))</f>
        <v>45703</v>
      </c>
      <c r="Q252">
        <f>O252-'Main Data(Cleaned)'!G252</f>
        <v>17</v>
      </c>
    </row>
    <row r="253" spans="1:17" x14ac:dyDescent="0.3">
      <c r="A253" t="str">
        <v>Low Value</v>
      </c>
      <c r="C253" t="str">
        <v>Low</v>
      </c>
      <c r="E253" t="str">
        <v>Cheap</v>
      </c>
      <c r="G253" t="str">
        <f>IF(AND('Main Data(Cleaned)'!E252&gt;7,'Main Data(Cleaned)'!I252="Yes"),"High Qty &amp; Returned","No")</f>
        <v>No</v>
      </c>
      <c r="O253" s="1">
        <f>DATE(YEAR('Main Data(Cleaned)'!H253),MONTH('Main Data(Cleaned)'!H253),DAY('Main Data(Cleaned)'!H253))</f>
        <v>45999</v>
      </c>
      <c r="Q253">
        <f>O253-'Main Data(Cleaned)'!G253</f>
        <v>20</v>
      </c>
    </row>
    <row r="254" spans="1:17" x14ac:dyDescent="0.3">
      <c r="A254" t="str">
        <v>Low Value</v>
      </c>
      <c r="C254" t="str">
        <v>Medium</v>
      </c>
      <c r="E254" t="str">
        <v>Moderate</v>
      </c>
      <c r="G254" t="str">
        <f>IF(AND('Main Data(Cleaned)'!E253&gt;7,'Main Data(Cleaned)'!I253="Yes"),"High Qty &amp; Returned","No")</f>
        <v>No</v>
      </c>
      <c r="O254" s="1">
        <f>DATE(YEAR('Main Data(Cleaned)'!H254),MONTH('Main Data(Cleaned)'!H254),DAY('Main Data(Cleaned)'!H254))</f>
        <v>45486</v>
      </c>
      <c r="Q254">
        <f>O254-'Main Data(Cleaned)'!G254</f>
        <v>19</v>
      </c>
    </row>
    <row r="255" spans="1:17" x14ac:dyDescent="0.3">
      <c r="A255" t="str">
        <v>Low Value</v>
      </c>
      <c r="C255" t="str">
        <v>Medium</v>
      </c>
      <c r="E255" t="str">
        <v>Cheap</v>
      </c>
      <c r="G255" t="str">
        <f>IF(AND('Main Data(Cleaned)'!E254&gt;7,'Main Data(Cleaned)'!I254="Yes"),"High Qty &amp; Returned","No")</f>
        <v>No</v>
      </c>
      <c r="O255" s="1">
        <f>DATE(YEAR('Main Data(Cleaned)'!H255),MONTH('Main Data(Cleaned)'!H255),DAY('Main Data(Cleaned)'!H255))</f>
        <v>45737</v>
      </c>
      <c r="Q255">
        <f>O255-'Main Data(Cleaned)'!G255</f>
        <v>15</v>
      </c>
    </row>
    <row r="256" spans="1:17" x14ac:dyDescent="0.3">
      <c r="A256" t="str">
        <v>Low Value</v>
      </c>
      <c r="C256" t="str">
        <v>Medium</v>
      </c>
      <c r="E256" t="str">
        <v>Cheap</v>
      </c>
      <c r="G256" t="str">
        <f>IF(AND('Main Data(Cleaned)'!E255&gt;7,'Main Data(Cleaned)'!I255="Yes"),"High Qty &amp; Returned","No")</f>
        <v>No</v>
      </c>
      <c r="O256" s="1">
        <f>DATE(YEAR('Main Data(Cleaned)'!H256),MONTH('Main Data(Cleaned)'!H256),DAY('Main Data(Cleaned)'!H256))</f>
        <v>45080</v>
      </c>
      <c r="Q256">
        <f>O256-'Main Data(Cleaned)'!G256</f>
        <v>20</v>
      </c>
    </row>
    <row r="257" spans="1:17" x14ac:dyDescent="0.3">
      <c r="A257" t="str">
        <v>High Value</v>
      </c>
      <c r="C257" t="str">
        <v>Low</v>
      </c>
      <c r="E257" t="str">
        <v>Moderate</v>
      </c>
      <c r="G257" t="str">
        <f>IF(AND('Main Data(Cleaned)'!E256&gt;7,'Main Data(Cleaned)'!I256="Yes"),"High Qty &amp; Returned","No")</f>
        <v>No</v>
      </c>
      <c r="O257" s="1">
        <f>DATE(YEAR('Main Data(Cleaned)'!H257),MONTH('Main Data(Cleaned)'!H257),DAY('Main Data(Cleaned)'!H257))</f>
        <v>45993</v>
      </c>
      <c r="Q257">
        <f>O257-'Main Data(Cleaned)'!G257</f>
        <v>23</v>
      </c>
    </row>
    <row r="258" spans="1:17" x14ac:dyDescent="0.3">
      <c r="A258" t="str">
        <v>Low Value</v>
      </c>
      <c r="C258" t="str">
        <v>Medium</v>
      </c>
      <c r="E258" t="str">
        <v>Cheap</v>
      </c>
      <c r="G258" t="str">
        <f>IF(AND('Main Data(Cleaned)'!E257&gt;7,'Main Data(Cleaned)'!I257="Yes"),"High Qty &amp; Returned","No")</f>
        <v>No</v>
      </c>
      <c r="O258" s="1">
        <f>DATE(YEAR('Main Data(Cleaned)'!H258),MONTH('Main Data(Cleaned)'!H258),DAY('Main Data(Cleaned)'!H258))</f>
        <v>45596</v>
      </c>
      <c r="Q258">
        <f>O258-'Main Data(Cleaned)'!G258</f>
        <v>38</v>
      </c>
    </row>
    <row r="259" spans="1:17" x14ac:dyDescent="0.3">
      <c r="A259" t="str">
        <v>Low Value</v>
      </c>
      <c r="C259" t="str">
        <v>Low</v>
      </c>
      <c r="E259" t="str">
        <v>Cheap</v>
      </c>
      <c r="G259" t="str">
        <f>IF(AND('Main Data(Cleaned)'!E258&gt;7,'Main Data(Cleaned)'!I258="Yes"),"High Qty &amp; Returned","No")</f>
        <v>No</v>
      </c>
      <c r="O259" s="1">
        <f>DATE(YEAR('Main Data(Cleaned)'!H259),MONTH('Main Data(Cleaned)'!H259),DAY('Main Data(Cleaned)'!H259))</f>
        <v>45822</v>
      </c>
      <c r="Q259">
        <f>O259-'Main Data(Cleaned)'!G259</f>
        <v>19</v>
      </c>
    </row>
    <row r="260" spans="1:17" x14ac:dyDescent="0.3">
      <c r="A260" t="str">
        <v>Low Value</v>
      </c>
      <c r="C260" t="str">
        <v>Medium</v>
      </c>
      <c r="E260" t="str">
        <v>Moderate</v>
      </c>
      <c r="G260" t="str">
        <f>IF(AND('Main Data(Cleaned)'!E259&gt;7,'Main Data(Cleaned)'!I259="Yes"),"High Qty &amp; Returned","No")</f>
        <v>No</v>
      </c>
      <c r="O260" s="1">
        <f>DATE(YEAR('Main Data(Cleaned)'!H260),MONTH('Main Data(Cleaned)'!H260),DAY('Main Data(Cleaned)'!H260))</f>
        <v>45107</v>
      </c>
      <c r="Q260">
        <f>O260-'Main Data(Cleaned)'!G260</f>
        <v>30</v>
      </c>
    </row>
    <row r="261" spans="1:17" x14ac:dyDescent="0.3">
      <c r="A261" t="str">
        <v>Low Value</v>
      </c>
      <c r="C261" t="str">
        <v>Low</v>
      </c>
      <c r="E261" t="str">
        <v>Cheap</v>
      </c>
      <c r="G261" t="str">
        <f>IF(AND('Main Data(Cleaned)'!E260&gt;7,'Main Data(Cleaned)'!I260="Yes"),"High Qty &amp; Returned","No")</f>
        <v>High Qty &amp; Returned</v>
      </c>
      <c r="O261" s="1">
        <f>DATE(YEAR('Main Data(Cleaned)'!H261),MONTH('Main Data(Cleaned)'!H261),DAY('Main Data(Cleaned)'!H261))</f>
        <v>45036</v>
      </c>
      <c r="Q261">
        <f>O261-'Main Data(Cleaned)'!G261</f>
        <v>37</v>
      </c>
    </row>
    <row r="262" spans="1:17" x14ac:dyDescent="0.3">
      <c r="A262" t="str">
        <v>Low Value</v>
      </c>
      <c r="C262" t="str">
        <v>Medium</v>
      </c>
      <c r="E262" t="str">
        <v>Cheap</v>
      </c>
      <c r="G262" t="str">
        <f>IF(AND('Main Data(Cleaned)'!E261&gt;7,'Main Data(Cleaned)'!I261="Yes"),"High Qty &amp; Returned","No")</f>
        <v>High Qty &amp; Returned</v>
      </c>
      <c r="O262" s="1">
        <f>DATE(YEAR('Main Data(Cleaned)'!H262),MONTH('Main Data(Cleaned)'!H262),DAY('Main Data(Cleaned)'!H262))</f>
        <v>45636</v>
      </c>
      <c r="Q262">
        <f>O262-'Main Data(Cleaned)'!G262</f>
        <v>15</v>
      </c>
    </row>
    <row r="263" spans="1:17" x14ac:dyDescent="0.3">
      <c r="A263" t="str">
        <v>Low Value</v>
      </c>
      <c r="C263" t="str">
        <v>Medium</v>
      </c>
      <c r="E263" t="str">
        <v>Cheap</v>
      </c>
      <c r="G263" t="str">
        <f>IF(AND('Main Data(Cleaned)'!E262&gt;7,'Main Data(Cleaned)'!I262="Yes"),"High Qty &amp; Returned","No")</f>
        <v>High Qty &amp; Returned</v>
      </c>
      <c r="O263" s="1">
        <f>DATE(YEAR('Main Data(Cleaned)'!H263),MONTH('Main Data(Cleaned)'!H263),DAY('Main Data(Cleaned)'!H263))</f>
        <v>45145</v>
      </c>
      <c r="Q263">
        <f>O263-'Main Data(Cleaned)'!G263</f>
        <v>18</v>
      </c>
    </row>
    <row r="264" spans="1:17" x14ac:dyDescent="0.3">
      <c r="A264" t="str">
        <v>Low Value</v>
      </c>
      <c r="C264" t="str">
        <v>Medium</v>
      </c>
      <c r="E264" t="str">
        <v>Moderate</v>
      </c>
      <c r="G264" t="str">
        <f>IF(AND('Main Data(Cleaned)'!E263&gt;7,'Main Data(Cleaned)'!I263="Yes"),"High Qty &amp; Returned","No")</f>
        <v>No</v>
      </c>
      <c r="O264" s="1">
        <f>DATE(YEAR('Main Data(Cleaned)'!H264),MONTH('Main Data(Cleaned)'!H264),DAY('Main Data(Cleaned)'!H264))</f>
        <v>44958</v>
      </c>
      <c r="Q264">
        <f>O264-'Main Data(Cleaned)'!G264</f>
        <v>17</v>
      </c>
    </row>
    <row r="265" spans="1:17" x14ac:dyDescent="0.3">
      <c r="A265" t="str">
        <v>High Value</v>
      </c>
      <c r="C265" t="str">
        <v>Medium</v>
      </c>
      <c r="E265" t="str">
        <v>Moderate</v>
      </c>
      <c r="G265" t="str">
        <f>IF(AND('Main Data(Cleaned)'!E264&gt;7,'Main Data(Cleaned)'!I264="Yes"),"High Qty &amp; Returned","No")</f>
        <v>High Qty &amp; Returned</v>
      </c>
      <c r="O265" s="1">
        <f>DATE(YEAR('Main Data(Cleaned)'!H265),MONTH('Main Data(Cleaned)'!H265),DAY('Main Data(Cleaned)'!H265))</f>
        <v>45356</v>
      </c>
      <c r="Q265">
        <f>O265-'Main Data(Cleaned)'!G265</f>
        <v>25</v>
      </c>
    </row>
    <row r="266" spans="1:17" x14ac:dyDescent="0.3">
      <c r="A266" t="str">
        <v>Low Value</v>
      </c>
      <c r="C266" t="str">
        <v>Medium</v>
      </c>
      <c r="E266" t="str">
        <v>Cheap</v>
      </c>
      <c r="G266" t="str">
        <f>IF(AND('Main Data(Cleaned)'!E265&gt;7,'Main Data(Cleaned)'!I265="Yes"),"High Qty &amp; Returned","No")</f>
        <v>No</v>
      </c>
      <c r="O266" s="1">
        <f>DATE(YEAR('Main Data(Cleaned)'!H266),MONTH('Main Data(Cleaned)'!H266),DAY('Main Data(Cleaned)'!H266))</f>
        <v>45847</v>
      </c>
      <c r="Q266">
        <f>O266-'Main Data(Cleaned)'!G266</f>
        <v>21</v>
      </c>
    </row>
    <row r="267" spans="1:17" x14ac:dyDescent="0.3">
      <c r="A267" t="str">
        <v>Low Value</v>
      </c>
      <c r="C267" t="str">
        <v>Low</v>
      </c>
      <c r="E267" t="str">
        <v>Cheap</v>
      </c>
      <c r="G267" t="str">
        <f>IF(AND('Main Data(Cleaned)'!E266&gt;7,'Main Data(Cleaned)'!I266="Yes"),"High Qty &amp; Returned","No")</f>
        <v>No</v>
      </c>
      <c r="O267" s="1">
        <f>DATE(YEAR('Main Data(Cleaned)'!H267),MONTH('Main Data(Cleaned)'!H267),DAY('Main Data(Cleaned)'!H267))</f>
        <v>45228</v>
      </c>
      <c r="Q267">
        <f>O267-'Main Data(Cleaned)'!G267</f>
        <v>45</v>
      </c>
    </row>
    <row r="268" spans="1:17" x14ac:dyDescent="0.3">
      <c r="A268" t="str">
        <v>Low Value</v>
      </c>
      <c r="C268" t="str">
        <v>Medium</v>
      </c>
      <c r="E268" t="str">
        <v>Cheap</v>
      </c>
      <c r="G268" t="str">
        <f>IF(AND('Main Data(Cleaned)'!E267&gt;7,'Main Data(Cleaned)'!I267="Yes"),"High Qty &amp; Returned","No")</f>
        <v>No</v>
      </c>
      <c r="O268" s="1">
        <f>DATE(YEAR('Main Data(Cleaned)'!H268),MONTH('Main Data(Cleaned)'!H268),DAY('Main Data(Cleaned)'!H268))</f>
        <v>45111</v>
      </c>
      <c r="Q268">
        <f>O268-'Main Data(Cleaned)'!G268</f>
        <v>45</v>
      </c>
    </row>
    <row r="269" spans="1:17" x14ac:dyDescent="0.3">
      <c r="A269" t="str">
        <v>Low Value</v>
      </c>
      <c r="C269" t="str">
        <v>Medium</v>
      </c>
      <c r="E269" t="str">
        <v>Cheap</v>
      </c>
      <c r="G269" t="str">
        <f>IF(AND('Main Data(Cleaned)'!E268&gt;7,'Main Data(Cleaned)'!I268="Yes"),"High Qty &amp; Returned","No")</f>
        <v>No</v>
      </c>
      <c r="O269" s="1">
        <f>DATE(YEAR('Main Data(Cleaned)'!H269),MONTH('Main Data(Cleaned)'!H269),DAY('Main Data(Cleaned)'!H269))</f>
        <v>45454</v>
      </c>
      <c r="Q269">
        <f>O269-'Main Data(Cleaned)'!G269</f>
        <v>17</v>
      </c>
    </row>
    <row r="270" spans="1:17" x14ac:dyDescent="0.3">
      <c r="A270" t="str">
        <v>Low Value</v>
      </c>
      <c r="C270" t="str">
        <v>Low</v>
      </c>
      <c r="E270" t="str">
        <v>Moderate</v>
      </c>
      <c r="G270" t="str">
        <f>IF(AND('Main Data(Cleaned)'!E269&gt;7,'Main Data(Cleaned)'!I269="Yes"),"High Qty &amp; Returned","No")</f>
        <v>No</v>
      </c>
      <c r="O270" s="1">
        <f>DATE(YEAR('Main Data(Cleaned)'!H270),MONTH('Main Data(Cleaned)'!H270),DAY('Main Data(Cleaned)'!H270))</f>
        <v>45733</v>
      </c>
      <c r="Q270">
        <f>O270-'Main Data(Cleaned)'!G270</f>
        <v>36</v>
      </c>
    </row>
    <row r="271" spans="1:17" x14ac:dyDescent="0.3">
      <c r="A271" t="str">
        <v>High Value</v>
      </c>
      <c r="C271" t="str">
        <v>Medium</v>
      </c>
      <c r="E271" t="str">
        <v>Moderate</v>
      </c>
      <c r="G271" t="str">
        <f>IF(AND('Main Data(Cleaned)'!E270&gt;7,'Main Data(Cleaned)'!I270="Yes"),"High Qty &amp; Returned","No")</f>
        <v>No</v>
      </c>
      <c r="O271" s="1">
        <f>DATE(YEAR('Main Data(Cleaned)'!H271),MONTH('Main Data(Cleaned)'!H271),DAY('Main Data(Cleaned)'!H271))</f>
        <v>45067</v>
      </c>
      <c r="Q271">
        <f>O271-'Main Data(Cleaned)'!G271</f>
        <v>24</v>
      </c>
    </row>
    <row r="272" spans="1:17" x14ac:dyDescent="0.3">
      <c r="A272" t="str">
        <v>High Value</v>
      </c>
      <c r="C272" t="str">
        <v>Medium</v>
      </c>
      <c r="E272" t="str">
        <v>Moderate</v>
      </c>
      <c r="G272" t="str">
        <f>IF(AND('Main Data(Cleaned)'!E271&gt;7,'Main Data(Cleaned)'!I271="Yes"),"High Qty &amp; Returned","No")</f>
        <v>No</v>
      </c>
      <c r="O272" s="1">
        <f>DATE(YEAR('Main Data(Cleaned)'!H272),MONTH('Main Data(Cleaned)'!H272),DAY('Main Data(Cleaned)'!H272))</f>
        <v>45602</v>
      </c>
      <c r="Q272">
        <f>O272-'Main Data(Cleaned)'!G272</f>
        <v>44</v>
      </c>
    </row>
    <row r="273" spans="1:17" x14ac:dyDescent="0.3">
      <c r="A273" t="str">
        <v>Low Value</v>
      </c>
      <c r="C273" t="str">
        <v>Low</v>
      </c>
      <c r="E273" t="str">
        <v>Cheap</v>
      </c>
      <c r="G273" t="str">
        <f>IF(AND('Main Data(Cleaned)'!E272&gt;7,'Main Data(Cleaned)'!I272="Yes"),"High Qty &amp; Returned","No")</f>
        <v>No</v>
      </c>
      <c r="O273" s="1">
        <f>DATE(YEAR('Main Data(Cleaned)'!H273),MONTH('Main Data(Cleaned)'!H273),DAY('Main Data(Cleaned)'!H273))</f>
        <v>45409</v>
      </c>
      <c r="Q273">
        <f>O273-'Main Data(Cleaned)'!G273</f>
        <v>43</v>
      </c>
    </row>
    <row r="274" spans="1:17" x14ac:dyDescent="0.3">
      <c r="A274" t="str">
        <v>Low Value</v>
      </c>
      <c r="C274" t="str">
        <v>Medium</v>
      </c>
      <c r="E274" t="str">
        <v>Moderate</v>
      </c>
      <c r="G274" t="str">
        <f>IF(AND('Main Data(Cleaned)'!E273&gt;7,'Main Data(Cleaned)'!I273="Yes"),"High Qty &amp; Returned","No")</f>
        <v>No</v>
      </c>
      <c r="O274" s="1">
        <f>DATE(YEAR('Main Data(Cleaned)'!H274),MONTH('Main Data(Cleaned)'!H274),DAY('Main Data(Cleaned)'!H274))</f>
        <v>45939</v>
      </c>
      <c r="Q274">
        <f>O274-'Main Data(Cleaned)'!G274</f>
        <v>26</v>
      </c>
    </row>
    <row r="275" spans="1:17" x14ac:dyDescent="0.3">
      <c r="A275" t="str">
        <v>Low Value</v>
      </c>
      <c r="C275" t="str">
        <v>Medium</v>
      </c>
      <c r="E275" t="str">
        <v>Moderate</v>
      </c>
      <c r="G275" t="str">
        <f>IF(AND('Main Data(Cleaned)'!E274&gt;7,'Main Data(Cleaned)'!I274="Yes"),"High Qty &amp; Returned","No")</f>
        <v>No</v>
      </c>
      <c r="O275" s="1">
        <f>DATE(YEAR('Main Data(Cleaned)'!H275),MONTH('Main Data(Cleaned)'!H275),DAY('Main Data(Cleaned)'!H275))</f>
        <v>45802</v>
      </c>
      <c r="Q275">
        <f>O275-'Main Data(Cleaned)'!G275</f>
        <v>34</v>
      </c>
    </row>
    <row r="276" spans="1:17" x14ac:dyDescent="0.3">
      <c r="A276" t="str">
        <v>Low Value</v>
      </c>
      <c r="C276" t="str">
        <v>High</v>
      </c>
      <c r="E276" t="str">
        <v>Cheap</v>
      </c>
      <c r="G276" t="str">
        <f>IF(AND('Main Data(Cleaned)'!E275&gt;7,'Main Data(Cleaned)'!I275="Yes"),"High Qty &amp; Returned","No")</f>
        <v>No</v>
      </c>
      <c r="O276" s="1">
        <f>DATE(YEAR('Main Data(Cleaned)'!H276),MONTH('Main Data(Cleaned)'!H276),DAY('Main Data(Cleaned)'!H276))</f>
        <v>45676</v>
      </c>
      <c r="Q276">
        <f>O276-'Main Data(Cleaned)'!G276</f>
        <v>33</v>
      </c>
    </row>
    <row r="277" spans="1:17" x14ac:dyDescent="0.3">
      <c r="A277" t="str">
        <v>Low Value</v>
      </c>
      <c r="C277" t="str">
        <v>Low</v>
      </c>
      <c r="E277" t="str">
        <v>Cheap</v>
      </c>
      <c r="G277" t="str">
        <f>IF(AND('Main Data(Cleaned)'!E276&gt;7,'Main Data(Cleaned)'!I276="Yes"),"High Qty &amp; Returned","No")</f>
        <v>No</v>
      </c>
      <c r="O277" s="1">
        <f>DATE(YEAR('Main Data(Cleaned)'!H277),MONTH('Main Data(Cleaned)'!H277),DAY('Main Data(Cleaned)'!H277))</f>
        <v>45857</v>
      </c>
      <c r="Q277">
        <f>O277-'Main Data(Cleaned)'!G277</f>
        <v>37</v>
      </c>
    </row>
    <row r="278" spans="1:17" x14ac:dyDescent="0.3">
      <c r="A278" t="str">
        <v>Low Value</v>
      </c>
      <c r="C278" t="str">
        <v>High</v>
      </c>
      <c r="E278" t="str">
        <v>Moderate</v>
      </c>
      <c r="G278" t="str">
        <f>IF(AND('Main Data(Cleaned)'!E277&gt;7,'Main Data(Cleaned)'!I277="Yes"),"High Qty &amp; Returned","No")</f>
        <v>No</v>
      </c>
      <c r="O278" s="1">
        <f>DATE(YEAR('Main Data(Cleaned)'!H278),MONTH('Main Data(Cleaned)'!H278),DAY('Main Data(Cleaned)'!H278))</f>
        <v>45241</v>
      </c>
      <c r="Q278">
        <f>O278-'Main Data(Cleaned)'!G278</f>
        <v>33</v>
      </c>
    </row>
    <row r="279" spans="1:17" x14ac:dyDescent="0.3">
      <c r="A279" t="str">
        <v>High Value</v>
      </c>
      <c r="C279" t="str">
        <v>High</v>
      </c>
      <c r="E279" t="str">
        <v>Moderate</v>
      </c>
      <c r="G279" t="str">
        <f>IF(AND('Main Data(Cleaned)'!E278&gt;7,'Main Data(Cleaned)'!I278="Yes"),"High Qty &amp; Returned","No")</f>
        <v>No</v>
      </c>
      <c r="O279" s="1">
        <f>DATE(YEAR('Main Data(Cleaned)'!H279),MONTH('Main Data(Cleaned)'!H279),DAY('Main Data(Cleaned)'!H279))</f>
        <v>45899</v>
      </c>
      <c r="Q279">
        <f>O279-'Main Data(Cleaned)'!G279</f>
        <v>26</v>
      </c>
    </row>
    <row r="280" spans="1:17" x14ac:dyDescent="0.3">
      <c r="A280" t="str">
        <v>Low Value</v>
      </c>
      <c r="C280" t="str">
        <v>Medium</v>
      </c>
      <c r="E280" t="str">
        <v>Moderate</v>
      </c>
      <c r="G280" t="str">
        <f>IF(AND('Main Data(Cleaned)'!E279&gt;7,'Main Data(Cleaned)'!I279="Yes"),"High Qty &amp; Returned","No")</f>
        <v>High Qty &amp; Returned</v>
      </c>
      <c r="O280" s="1">
        <f>DATE(YEAR('Main Data(Cleaned)'!H280),MONTH('Main Data(Cleaned)'!H280),DAY('Main Data(Cleaned)'!H280))</f>
        <v>45465</v>
      </c>
      <c r="Q280">
        <f>O280-'Main Data(Cleaned)'!G280</f>
        <v>19</v>
      </c>
    </row>
    <row r="281" spans="1:17" x14ac:dyDescent="0.3">
      <c r="A281" t="str">
        <v>Low Value</v>
      </c>
      <c r="C281" t="str">
        <v>High</v>
      </c>
      <c r="E281" t="str">
        <v>Cheap</v>
      </c>
      <c r="G281" t="str">
        <f>IF(AND('Main Data(Cleaned)'!E280&gt;7,'Main Data(Cleaned)'!I280="Yes"),"High Qty &amp; Returned","No")</f>
        <v>No</v>
      </c>
      <c r="O281" s="1">
        <f>DATE(YEAR('Main Data(Cleaned)'!H281),MONTH('Main Data(Cleaned)'!H281),DAY('Main Data(Cleaned)'!H281))</f>
        <v>45490</v>
      </c>
      <c r="Q281">
        <f>O281-'Main Data(Cleaned)'!G281</f>
        <v>43</v>
      </c>
    </row>
    <row r="282" spans="1:17" x14ac:dyDescent="0.3">
      <c r="A282" t="str">
        <v>High Value</v>
      </c>
      <c r="C282" t="str">
        <v>Medium</v>
      </c>
      <c r="E282" t="str">
        <v>Moderate</v>
      </c>
      <c r="G282" t="str">
        <f>IF(AND('Main Data(Cleaned)'!E281&gt;7,'Main Data(Cleaned)'!I281="Yes"),"High Qty &amp; Returned","No")</f>
        <v>No</v>
      </c>
      <c r="O282" s="1">
        <f>DATE(YEAR('Main Data(Cleaned)'!H282),MONTH('Main Data(Cleaned)'!H282),DAY('Main Data(Cleaned)'!H282))</f>
        <v>45212</v>
      </c>
      <c r="Q282">
        <f>O282-'Main Data(Cleaned)'!G282</f>
        <v>41</v>
      </c>
    </row>
    <row r="283" spans="1:17" x14ac:dyDescent="0.3">
      <c r="A283" t="str">
        <v>High Value</v>
      </c>
      <c r="C283" t="str">
        <v>Low</v>
      </c>
      <c r="E283" t="str">
        <v>Moderate</v>
      </c>
      <c r="G283" t="str">
        <f>IF(AND('Main Data(Cleaned)'!E282&gt;7,'Main Data(Cleaned)'!I282="Yes"),"High Qty &amp; Returned","No")</f>
        <v>No</v>
      </c>
      <c r="O283" s="1">
        <f>DATE(YEAR('Main Data(Cleaned)'!H283),MONTH('Main Data(Cleaned)'!H283),DAY('Main Data(Cleaned)'!H283))</f>
        <v>45407</v>
      </c>
      <c r="Q283">
        <f>O283-'Main Data(Cleaned)'!G283</f>
        <v>40</v>
      </c>
    </row>
    <row r="284" spans="1:17" x14ac:dyDescent="0.3">
      <c r="A284" t="str">
        <v>High Value</v>
      </c>
      <c r="C284" t="str">
        <v>Low</v>
      </c>
      <c r="E284" t="str">
        <v>Moderate</v>
      </c>
      <c r="G284" t="str">
        <f>IF(AND('Main Data(Cleaned)'!E283&gt;7,'Main Data(Cleaned)'!I283="Yes"),"High Qty &amp; Returned","No")</f>
        <v>High Qty &amp; Returned</v>
      </c>
      <c r="O284" s="1">
        <f>DATE(YEAR('Main Data(Cleaned)'!H284),MONTH('Main Data(Cleaned)'!H284),DAY('Main Data(Cleaned)'!H284))</f>
        <v>45585</v>
      </c>
      <c r="Q284">
        <f>O284-'Main Data(Cleaned)'!G284</f>
        <v>23</v>
      </c>
    </row>
    <row r="285" spans="1:17" x14ac:dyDescent="0.3">
      <c r="A285" t="str">
        <v>Low Value</v>
      </c>
      <c r="C285" t="str">
        <v>High</v>
      </c>
      <c r="E285" t="str">
        <v>Cheap</v>
      </c>
      <c r="G285" t="str">
        <f>IF(AND('Main Data(Cleaned)'!E284&gt;7,'Main Data(Cleaned)'!I284="Yes"),"High Qty &amp; Returned","No")</f>
        <v>No</v>
      </c>
      <c r="O285" s="1">
        <f>DATE(YEAR('Main Data(Cleaned)'!H285),MONTH('Main Data(Cleaned)'!H285),DAY('Main Data(Cleaned)'!H285))</f>
        <v>45033</v>
      </c>
      <c r="Q285">
        <f>O285-'Main Data(Cleaned)'!G285</f>
        <v>43</v>
      </c>
    </row>
    <row r="286" spans="1:17" x14ac:dyDescent="0.3">
      <c r="A286" t="str">
        <v>Low Value</v>
      </c>
      <c r="C286" t="str">
        <v>Medium</v>
      </c>
      <c r="E286" t="str">
        <v>Cheap</v>
      </c>
      <c r="G286" t="str">
        <f>IF(AND('Main Data(Cleaned)'!E285&gt;7,'Main Data(Cleaned)'!I285="Yes"),"High Qty &amp; Returned","No")</f>
        <v>No</v>
      </c>
      <c r="O286" s="1">
        <f>DATE(YEAR('Main Data(Cleaned)'!H286),MONTH('Main Data(Cleaned)'!H286),DAY('Main Data(Cleaned)'!H286))</f>
        <v>45743</v>
      </c>
      <c r="Q286">
        <f>O286-'Main Data(Cleaned)'!G286</f>
        <v>38</v>
      </c>
    </row>
    <row r="287" spans="1:17" x14ac:dyDescent="0.3">
      <c r="A287" t="str">
        <v>Low Value</v>
      </c>
      <c r="C287" t="str">
        <v>Medium</v>
      </c>
      <c r="E287" t="str">
        <v>Cheap</v>
      </c>
      <c r="G287" t="str">
        <f>IF(AND('Main Data(Cleaned)'!E286&gt;7,'Main Data(Cleaned)'!I286="Yes"),"High Qty &amp; Returned","No")</f>
        <v>No</v>
      </c>
      <c r="O287" s="1">
        <f>DATE(YEAR('Main Data(Cleaned)'!H287),MONTH('Main Data(Cleaned)'!H287),DAY('Main Data(Cleaned)'!H287))</f>
        <v>45675</v>
      </c>
      <c r="Q287">
        <f>O287-'Main Data(Cleaned)'!G287</f>
        <v>27</v>
      </c>
    </row>
    <row r="288" spans="1:17" x14ac:dyDescent="0.3">
      <c r="A288" t="str">
        <v>Low Value</v>
      </c>
      <c r="C288" t="str">
        <v>Low</v>
      </c>
      <c r="E288" t="str">
        <v>Moderate</v>
      </c>
      <c r="G288" t="str">
        <f>IF(AND('Main Data(Cleaned)'!E287&gt;7,'Main Data(Cleaned)'!I287="Yes"),"High Qty &amp; Returned","No")</f>
        <v>No</v>
      </c>
      <c r="O288" s="1">
        <f>DATE(YEAR('Main Data(Cleaned)'!H288),MONTH('Main Data(Cleaned)'!H288),DAY('Main Data(Cleaned)'!H288))</f>
        <v>45239</v>
      </c>
      <c r="Q288">
        <f>O288-'Main Data(Cleaned)'!G288</f>
        <v>43</v>
      </c>
    </row>
    <row r="289" spans="1:17" x14ac:dyDescent="0.3">
      <c r="A289" t="str">
        <v>Low Value</v>
      </c>
      <c r="C289" t="str">
        <v>Medium</v>
      </c>
      <c r="E289" t="str">
        <v>Cheap</v>
      </c>
      <c r="G289" t="str">
        <f>IF(AND('Main Data(Cleaned)'!E288&gt;7,'Main Data(Cleaned)'!I288="Yes"),"High Qty &amp; Returned","No")</f>
        <v>No</v>
      </c>
      <c r="O289" s="1">
        <f>DATE(YEAR('Main Data(Cleaned)'!H289),MONTH('Main Data(Cleaned)'!H289),DAY('Main Data(Cleaned)'!H289))</f>
        <v>45961</v>
      </c>
      <c r="Q289">
        <f>O289-'Main Data(Cleaned)'!G289</f>
        <v>42</v>
      </c>
    </row>
    <row r="290" spans="1:17" x14ac:dyDescent="0.3">
      <c r="A290" t="str">
        <v>Low Value</v>
      </c>
      <c r="C290" t="str">
        <v>High</v>
      </c>
      <c r="E290" t="str">
        <v>Cheap</v>
      </c>
      <c r="G290" t="str">
        <f>IF(AND('Main Data(Cleaned)'!E289&gt;7,'Main Data(Cleaned)'!I289="Yes"),"High Qty &amp; Returned","No")</f>
        <v>No</v>
      </c>
      <c r="O290" s="1">
        <f>DATE(YEAR('Main Data(Cleaned)'!H290),MONTH('Main Data(Cleaned)'!H290),DAY('Main Data(Cleaned)'!H290))</f>
        <v>45584</v>
      </c>
      <c r="Q290">
        <f>O290-'Main Data(Cleaned)'!G290</f>
        <v>38</v>
      </c>
    </row>
    <row r="291" spans="1:17" x14ac:dyDescent="0.3">
      <c r="A291" t="str">
        <v>Low Value</v>
      </c>
      <c r="C291" t="str">
        <v>Low</v>
      </c>
      <c r="E291" t="str">
        <v>Cheap</v>
      </c>
      <c r="G291" t="str">
        <f>IF(AND('Main Data(Cleaned)'!E290&gt;7,'Main Data(Cleaned)'!I290="Yes"),"High Qty &amp; Returned","No")</f>
        <v>No</v>
      </c>
      <c r="O291" s="1">
        <f>DATE(YEAR('Main Data(Cleaned)'!H291),MONTH('Main Data(Cleaned)'!H291),DAY('Main Data(Cleaned)'!H291))</f>
        <v>44996</v>
      </c>
      <c r="Q291">
        <f>O291-'Main Data(Cleaned)'!G291</f>
        <v>19</v>
      </c>
    </row>
    <row r="292" spans="1:17" x14ac:dyDescent="0.3">
      <c r="A292" t="str">
        <v>Low Value</v>
      </c>
      <c r="C292" t="str">
        <v>Low</v>
      </c>
      <c r="E292" t="str">
        <v>Cheap</v>
      </c>
      <c r="G292" t="str">
        <f>IF(AND('Main Data(Cleaned)'!E291&gt;7,'Main Data(Cleaned)'!I291="Yes"),"High Qty &amp; Returned","No")</f>
        <v>High Qty &amp; Returned</v>
      </c>
      <c r="O292" s="1">
        <f>DATE(YEAR('Main Data(Cleaned)'!H292),MONTH('Main Data(Cleaned)'!H292),DAY('Main Data(Cleaned)'!H292))</f>
        <v>45041</v>
      </c>
      <c r="Q292">
        <f>O292-'Main Data(Cleaned)'!G292</f>
        <v>33</v>
      </c>
    </row>
    <row r="293" spans="1:17" x14ac:dyDescent="0.3">
      <c r="A293" t="str">
        <v>Low Value</v>
      </c>
      <c r="C293" t="str">
        <v>Medium</v>
      </c>
      <c r="E293" t="str">
        <v>Moderate</v>
      </c>
      <c r="G293" t="str">
        <f>IF(AND('Main Data(Cleaned)'!E292&gt;7,'Main Data(Cleaned)'!I292="Yes"),"High Qty &amp; Returned","No")</f>
        <v>No</v>
      </c>
      <c r="O293" s="1">
        <f>DATE(YEAR('Main Data(Cleaned)'!H293),MONTH('Main Data(Cleaned)'!H293),DAY('Main Data(Cleaned)'!H293))</f>
        <v>45935</v>
      </c>
      <c r="Q293">
        <f>O293-'Main Data(Cleaned)'!G293</f>
        <v>24</v>
      </c>
    </row>
    <row r="294" spans="1:17" x14ac:dyDescent="0.3">
      <c r="A294" t="str">
        <v>Low Value</v>
      </c>
      <c r="C294" t="str">
        <v>Medium</v>
      </c>
      <c r="E294" t="str">
        <v>Moderate</v>
      </c>
      <c r="G294" t="str">
        <f>IF(AND('Main Data(Cleaned)'!E293&gt;7,'Main Data(Cleaned)'!I293="Yes"),"High Qty &amp; Returned","No")</f>
        <v>No</v>
      </c>
      <c r="O294" s="1">
        <f>DATE(YEAR('Main Data(Cleaned)'!H294),MONTH('Main Data(Cleaned)'!H294),DAY('Main Data(Cleaned)'!H294))</f>
        <v>45956</v>
      </c>
      <c r="Q294">
        <f>O294-'Main Data(Cleaned)'!G294</f>
        <v>41</v>
      </c>
    </row>
    <row r="295" spans="1:17" x14ac:dyDescent="0.3">
      <c r="A295" t="str">
        <v>High Value</v>
      </c>
      <c r="C295" t="str">
        <v>Low</v>
      </c>
      <c r="E295" t="str">
        <v>Moderate</v>
      </c>
      <c r="G295" t="str">
        <f>IF(AND('Main Data(Cleaned)'!E294&gt;7,'Main Data(Cleaned)'!I294="Yes"),"High Qty &amp; Returned","No")</f>
        <v>No</v>
      </c>
      <c r="O295" s="1">
        <f>DATE(YEAR('Main Data(Cleaned)'!H295),MONTH('Main Data(Cleaned)'!H295),DAY('Main Data(Cleaned)'!H295))</f>
        <v>45359</v>
      </c>
      <c r="Q295">
        <f>O295-'Main Data(Cleaned)'!G295</f>
        <v>18</v>
      </c>
    </row>
    <row r="296" spans="1:17" x14ac:dyDescent="0.3">
      <c r="A296" t="str">
        <v>Low Value</v>
      </c>
      <c r="C296" t="str">
        <v>Medium</v>
      </c>
      <c r="E296" t="str">
        <v>Cheap</v>
      </c>
      <c r="G296" t="str">
        <f>IF(AND('Main Data(Cleaned)'!E295&gt;7,'Main Data(Cleaned)'!I295="Yes"),"High Qty &amp; Returned","No")</f>
        <v>High Qty &amp; Returned</v>
      </c>
      <c r="O296" s="1">
        <f>DATE(YEAR('Main Data(Cleaned)'!H296),MONTH('Main Data(Cleaned)'!H296),DAY('Main Data(Cleaned)'!H296))</f>
        <v>45724</v>
      </c>
      <c r="Q296">
        <f>O296-'Main Data(Cleaned)'!G296</f>
        <v>16</v>
      </c>
    </row>
    <row r="297" spans="1:17" x14ac:dyDescent="0.3">
      <c r="A297" t="str">
        <v>Low Value</v>
      </c>
      <c r="C297" t="str">
        <v>Low</v>
      </c>
      <c r="E297" t="str">
        <v>Cheap</v>
      </c>
      <c r="G297" t="str">
        <f>IF(AND('Main Data(Cleaned)'!E296&gt;7,'Main Data(Cleaned)'!I296="Yes"),"High Qty &amp; Returned","No")</f>
        <v>No</v>
      </c>
      <c r="O297" s="1">
        <f>DATE(YEAR('Main Data(Cleaned)'!H297),MONTH('Main Data(Cleaned)'!H297),DAY('Main Data(Cleaned)'!H297))</f>
        <v>46002</v>
      </c>
      <c r="Q297">
        <f>O297-'Main Data(Cleaned)'!G297</f>
        <v>16</v>
      </c>
    </row>
    <row r="298" spans="1:17" x14ac:dyDescent="0.3">
      <c r="A298" t="str">
        <v>High Value</v>
      </c>
      <c r="C298" t="str">
        <v>High</v>
      </c>
      <c r="E298" t="str">
        <v>Moderate</v>
      </c>
      <c r="G298" t="str">
        <f>IF(AND('Main Data(Cleaned)'!E297&gt;7,'Main Data(Cleaned)'!I297="Yes"),"High Qty &amp; Returned","No")</f>
        <v>No</v>
      </c>
      <c r="O298" s="1">
        <f>DATE(YEAR('Main Data(Cleaned)'!H298),MONTH('Main Data(Cleaned)'!H298),DAY('Main Data(Cleaned)'!H298))</f>
        <v>46020</v>
      </c>
      <c r="Q298">
        <f>O298-'Main Data(Cleaned)'!G298</f>
        <v>38</v>
      </c>
    </row>
    <row r="299" spans="1:17" x14ac:dyDescent="0.3">
      <c r="A299" t="str">
        <v>Low Value</v>
      </c>
      <c r="C299" t="str">
        <v>High</v>
      </c>
      <c r="E299" t="str">
        <v>Cheap</v>
      </c>
      <c r="G299" t="str">
        <f>IF(AND('Main Data(Cleaned)'!E298&gt;7,'Main Data(Cleaned)'!I298="Yes"),"High Qty &amp; Returned","No")</f>
        <v>No</v>
      </c>
      <c r="O299" s="1">
        <f>DATE(YEAR('Main Data(Cleaned)'!H299),MONTH('Main Data(Cleaned)'!H299),DAY('Main Data(Cleaned)'!H299))</f>
        <v>45004</v>
      </c>
      <c r="Q299">
        <f>O299-'Main Data(Cleaned)'!G299</f>
        <v>20</v>
      </c>
    </row>
    <row r="300" spans="1:17" x14ac:dyDescent="0.3">
      <c r="A300" t="str">
        <v>Low Value</v>
      </c>
      <c r="C300" t="str">
        <v>Medium</v>
      </c>
      <c r="E300" t="str">
        <v>Moderate</v>
      </c>
      <c r="G300" t="str">
        <f>IF(AND('Main Data(Cleaned)'!E299&gt;7,'Main Data(Cleaned)'!I299="Yes"),"High Qty &amp; Returned","No")</f>
        <v>No</v>
      </c>
      <c r="O300" s="1">
        <f>DATE(YEAR('Main Data(Cleaned)'!H300),MONTH('Main Data(Cleaned)'!H300),DAY('Main Data(Cleaned)'!H300))</f>
        <v>45967</v>
      </c>
      <c r="Q300">
        <f>O300-'Main Data(Cleaned)'!G300</f>
        <v>36</v>
      </c>
    </row>
    <row r="301" spans="1:17" x14ac:dyDescent="0.3">
      <c r="A301" t="str">
        <v>Low Value</v>
      </c>
      <c r="C301" t="str">
        <v>Medium</v>
      </c>
      <c r="E301" t="str">
        <v>Moderate</v>
      </c>
      <c r="G301" t="str">
        <f>IF(AND('Main Data(Cleaned)'!E300&gt;7,'Main Data(Cleaned)'!I300="Yes"),"High Qty &amp; Returned","No")</f>
        <v>No</v>
      </c>
      <c r="O301" s="1">
        <f>DATE(YEAR('Main Data(Cleaned)'!H301),MONTH('Main Data(Cleaned)'!H301),DAY('Main Data(Cleaned)'!H301))</f>
        <v>45857</v>
      </c>
      <c r="Q301">
        <f>O301-'Main Data(Cleaned)'!G301</f>
        <v>23</v>
      </c>
    </row>
    <row r="302" spans="1:17" x14ac:dyDescent="0.3">
      <c r="A302" t="str">
        <v>Low Value</v>
      </c>
      <c r="C302" t="str">
        <v>Medium</v>
      </c>
      <c r="E302" t="str">
        <v>Cheap</v>
      </c>
      <c r="G302" t="str">
        <f>IF(AND('Main Data(Cleaned)'!E301&gt;7,'Main Data(Cleaned)'!I301="Yes"),"High Qty &amp; Returned","No")</f>
        <v>No</v>
      </c>
      <c r="O302" s="1">
        <f>DATE(YEAR('Main Data(Cleaned)'!H302),MONTH('Main Data(Cleaned)'!H302),DAY('Main Data(Cleaned)'!H302))</f>
        <v>45723</v>
      </c>
      <c r="Q302">
        <f>O302-'Main Data(Cleaned)'!G302</f>
        <v>19</v>
      </c>
    </row>
    <row r="303" spans="1:17" x14ac:dyDescent="0.3">
      <c r="A303" t="str">
        <v>Low Value</v>
      </c>
      <c r="C303" t="str">
        <v>Medium</v>
      </c>
      <c r="E303" t="str">
        <v>Cheap</v>
      </c>
      <c r="G303" t="str">
        <f>IF(AND('Main Data(Cleaned)'!E302&gt;7,'Main Data(Cleaned)'!I302="Yes"),"High Qty &amp; Returned","No")</f>
        <v>No</v>
      </c>
      <c r="O303" s="1">
        <f>DATE(YEAR('Main Data(Cleaned)'!H303),MONTH('Main Data(Cleaned)'!H303),DAY('Main Data(Cleaned)'!H303))</f>
        <v>45227</v>
      </c>
      <c r="Q303">
        <f>O303-'Main Data(Cleaned)'!G303</f>
        <v>34</v>
      </c>
    </row>
    <row r="304" spans="1:17" x14ac:dyDescent="0.3">
      <c r="A304" t="str">
        <v>Low Value</v>
      </c>
      <c r="C304" t="str">
        <v>Medium</v>
      </c>
      <c r="E304" t="str">
        <v>Cheap</v>
      </c>
      <c r="G304" t="str">
        <f>IF(AND('Main Data(Cleaned)'!E303&gt;7,'Main Data(Cleaned)'!I303="Yes"),"High Qty &amp; Returned","No")</f>
        <v>No</v>
      </c>
      <c r="O304" s="1">
        <f>DATE(YEAR('Main Data(Cleaned)'!H304),MONTH('Main Data(Cleaned)'!H304),DAY('Main Data(Cleaned)'!H304))</f>
        <v>45075</v>
      </c>
      <c r="Q304">
        <f>O304-'Main Data(Cleaned)'!G304</f>
        <v>45</v>
      </c>
    </row>
    <row r="305" spans="1:17" x14ac:dyDescent="0.3">
      <c r="A305" t="str">
        <v>Low Value</v>
      </c>
      <c r="C305" t="str">
        <v>Medium</v>
      </c>
      <c r="E305" t="str">
        <v>Cheap</v>
      </c>
      <c r="G305" t="str">
        <f>IF(AND('Main Data(Cleaned)'!E304&gt;7,'Main Data(Cleaned)'!I304="Yes"),"High Qty &amp; Returned","No")</f>
        <v>No</v>
      </c>
      <c r="O305" s="1">
        <f>DATE(YEAR('Main Data(Cleaned)'!H305),MONTH('Main Data(Cleaned)'!H305),DAY('Main Data(Cleaned)'!H305))</f>
        <v>45585</v>
      </c>
      <c r="Q305">
        <f>O305-'Main Data(Cleaned)'!G305</f>
        <v>27</v>
      </c>
    </row>
    <row r="306" spans="1:17" x14ac:dyDescent="0.3">
      <c r="A306" t="str">
        <v>Low Value</v>
      </c>
      <c r="C306" t="str">
        <v>Medium</v>
      </c>
      <c r="E306" t="str">
        <v>Moderate</v>
      </c>
      <c r="G306" t="str">
        <f>IF(AND('Main Data(Cleaned)'!E305&gt;7,'Main Data(Cleaned)'!I305="Yes"),"High Qty &amp; Returned","No")</f>
        <v>High Qty &amp; Returned</v>
      </c>
      <c r="O306" s="1">
        <f>DATE(YEAR('Main Data(Cleaned)'!H306),MONTH('Main Data(Cleaned)'!H306),DAY('Main Data(Cleaned)'!H306))</f>
        <v>45239</v>
      </c>
      <c r="Q306">
        <f>O306-'Main Data(Cleaned)'!G306</f>
        <v>43</v>
      </c>
    </row>
    <row r="307" spans="1:17" x14ac:dyDescent="0.3">
      <c r="A307" t="str">
        <v>Low Value</v>
      </c>
      <c r="C307" t="str">
        <v>Medium</v>
      </c>
      <c r="E307" t="str">
        <v>Cheap</v>
      </c>
      <c r="G307" t="str">
        <f>IF(AND('Main Data(Cleaned)'!E306&gt;7,'Main Data(Cleaned)'!I306="Yes"),"High Qty &amp; Returned","No")</f>
        <v>No</v>
      </c>
      <c r="O307" s="1">
        <f>DATE(YEAR('Main Data(Cleaned)'!H307),MONTH('Main Data(Cleaned)'!H307),DAY('Main Data(Cleaned)'!H307))</f>
        <v>45517</v>
      </c>
      <c r="Q307">
        <f>O307-'Main Data(Cleaned)'!G307</f>
        <v>42</v>
      </c>
    </row>
    <row r="308" spans="1:17" x14ac:dyDescent="0.3">
      <c r="A308" t="str">
        <v>Low Value</v>
      </c>
      <c r="C308" t="str">
        <v>Medium</v>
      </c>
      <c r="E308" t="str">
        <v>Cheap</v>
      </c>
      <c r="G308" t="str">
        <f>IF(AND('Main Data(Cleaned)'!E307&gt;7,'Main Data(Cleaned)'!I307="Yes"),"High Qty &amp; Returned","No")</f>
        <v>No</v>
      </c>
      <c r="O308" s="1">
        <f>DATE(YEAR('Main Data(Cleaned)'!H308),MONTH('Main Data(Cleaned)'!H308),DAY('Main Data(Cleaned)'!H308))</f>
        <v>45550</v>
      </c>
      <c r="Q308">
        <f>O308-'Main Data(Cleaned)'!G308</f>
        <v>26</v>
      </c>
    </row>
    <row r="309" spans="1:17" x14ac:dyDescent="0.3">
      <c r="A309" t="str">
        <v>Low Value</v>
      </c>
      <c r="C309" t="str">
        <v>Low</v>
      </c>
      <c r="E309" t="str">
        <v>Cheap</v>
      </c>
      <c r="G309" t="str">
        <f>IF(AND('Main Data(Cleaned)'!E308&gt;7,'Main Data(Cleaned)'!I308="Yes"),"High Qty &amp; Returned","No")</f>
        <v>No</v>
      </c>
      <c r="O309" s="1">
        <f>DATE(YEAR('Main Data(Cleaned)'!H309),MONTH('Main Data(Cleaned)'!H309),DAY('Main Data(Cleaned)'!H309))</f>
        <v>45645</v>
      </c>
      <c r="Q309">
        <f>O309-'Main Data(Cleaned)'!G309</f>
        <v>43</v>
      </c>
    </row>
    <row r="310" spans="1:17" x14ac:dyDescent="0.3">
      <c r="A310" t="str">
        <v>High Value</v>
      </c>
      <c r="C310" t="str">
        <v>Medium</v>
      </c>
      <c r="E310" t="str">
        <v>Moderate</v>
      </c>
      <c r="G310" t="str">
        <f>IF(AND('Main Data(Cleaned)'!E309&gt;7,'Main Data(Cleaned)'!I309="Yes"),"High Qty &amp; Returned","No")</f>
        <v>No</v>
      </c>
      <c r="O310" s="1">
        <f>DATE(YEAR('Main Data(Cleaned)'!H310),MONTH('Main Data(Cleaned)'!H310),DAY('Main Data(Cleaned)'!H310))</f>
        <v>45051</v>
      </c>
      <c r="Q310">
        <f>O310-'Main Data(Cleaned)'!G310</f>
        <v>16</v>
      </c>
    </row>
    <row r="311" spans="1:17" x14ac:dyDescent="0.3">
      <c r="A311" t="str">
        <v>Low Value</v>
      </c>
      <c r="C311" t="str">
        <v>High</v>
      </c>
      <c r="E311" t="str">
        <v>Moderate</v>
      </c>
      <c r="G311" t="str">
        <f>IF(AND('Main Data(Cleaned)'!E310&gt;7,'Main Data(Cleaned)'!I310="Yes"),"High Qty &amp; Returned","No")</f>
        <v>No</v>
      </c>
      <c r="O311" s="1">
        <f>DATE(YEAR('Main Data(Cleaned)'!H311),MONTH('Main Data(Cleaned)'!H311),DAY('Main Data(Cleaned)'!H311))</f>
        <v>45605</v>
      </c>
      <c r="Q311">
        <f>O311-'Main Data(Cleaned)'!G311</f>
        <v>44</v>
      </c>
    </row>
    <row r="312" spans="1:17" x14ac:dyDescent="0.3">
      <c r="A312" t="str">
        <v>Low Value</v>
      </c>
      <c r="C312" t="str">
        <v>Medium</v>
      </c>
      <c r="E312" t="str">
        <v>Cheap</v>
      </c>
      <c r="G312" t="str">
        <f>IF(AND('Main Data(Cleaned)'!E311&gt;7,'Main Data(Cleaned)'!I311="Yes"),"High Qty &amp; Returned","No")</f>
        <v>No</v>
      </c>
      <c r="O312" s="1">
        <f>DATE(YEAR('Main Data(Cleaned)'!H312),MONTH('Main Data(Cleaned)'!H312),DAY('Main Data(Cleaned)'!H312))</f>
        <v>45657</v>
      </c>
      <c r="Q312">
        <f>O312-'Main Data(Cleaned)'!G312</f>
        <v>43</v>
      </c>
    </row>
    <row r="313" spans="1:17" x14ac:dyDescent="0.3">
      <c r="A313" t="str">
        <v>Low Value</v>
      </c>
      <c r="C313" t="str">
        <v>Medium</v>
      </c>
      <c r="E313" t="str">
        <v>Moderate</v>
      </c>
      <c r="G313" t="str">
        <f>IF(AND('Main Data(Cleaned)'!E312&gt;7,'Main Data(Cleaned)'!I312="Yes"),"High Qty &amp; Returned","No")</f>
        <v>No</v>
      </c>
      <c r="O313" s="1">
        <f>DATE(YEAR('Main Data(Cleaned)'!H313),MONTH('Main Data(Cleaned)'!H313),DAY('Main Data(Cleaned)'!H313))</f>
        <v>45100</v>
      </c>
      <c r="Q313">
        <f>O313-'Main Data(Cleaned)'!G313</f>
        <v>19</v>
      </c>
    </row>
    <row r="314" spans="1:17" x14ac:dyDescent="0.3">
      <c r="A314" t="str">
        <v>Low Value</v>
      </c>
      <c r="C314" t="str">
        <v>Medium</v>
      </c>
      <c r="E314" t="str">
        <v>Cheap</v>
      </c>
      <c r="G314" t="str">
        <f>IF(AND('Main Data(Cleaned)'!E313&gt;7,'Main Data(Cleaned)'!I313="Yes"),"High Qty &amp; Returned","No")</f>
        <v>No</v>
      </c>
      <c r="O314" s="1">
        <f>DATE(YEAR('Main Data(Cleaned)'!H314),MONTH('Main Data(Cleaned)'!H314),DAY('Main Data(Cleaned)'!H314))</f>
        <v>45934</v>
      </c>
      <c r="Q314">
        <f>O314-'Main Data(Cleaned)'!G314</f>
        <v>35</v>
      </c>
    </row>
    <row r="315" spans="1:17" x14ac:dyDescent="0.3">
      <c r="A315" t="str">
        <v>Low Value</v>
      </c>
      <c r="C315" t="str">
        <v>Low</v>
      </c>
      <c r="E315" t="str">
        <v>Moderate</v>
      </c>
      <c r="G315" t="str">
        <f>IF(AND('Main Data(Cleaned)'!E314&gt;7,'Main Data(Cleaned)'!I314="Yes"),"High Qty &amp; Returned","No")</f>
        <v>High Qty &amp; Returned</v>
      </c>
      <c r="O315" s="1">
        <f>DATE(YEAR('Main Data(Cleaned)'!H315),MONTH('Main Data(Cleaned)'!H315),DAY('Main Data(Cleaned)'!H315))</f>
        <v>45290</v>
      </c>
      <c r="Q315">
        <f>O315-'Main Data(Cleaned)'!G315</f>
        <v>38</v>
      </c>
    </row>
    <row r="316" spans="1:17" x14ac:dyDescent="0.3">
      <c r="A316" t="str">
        <v>High Value</v>
      </c>
      <c r="C316" t="str">
        <v>Medium</v>
      </c>
      <c r="E316" t="str">
        <v>Moderate</v>
      </c>
      <c r="G316" t="str">
        <f>IF(AND('Main Data(Cleaned)'!E315&gt;7,'Main Data(Cleaned)'!I315="Yes"),"High Qty &amp; Returned","No")</f>
        <v>No</v>
      </c>
      <c r="O316" s="1">
        <f>DATE(YEAR('Main Data(Cleaned)'!H316),MONTH('Main Data(Cleaned)'!H316),DAY('Main Data(Cleaned)'!H316))</f>
        <v>45060</v>
      </c>
      <c r="Q316">
        <f>O316-'Main Data(Cleaned)'!G316</f>
        <v>26</v>
      </c>
    </row>
    <row r="317" spans="1:17" x14ac:dyDescent="0.3">
      <c r="A317" t="str">
        <v>Low Value</v>
      </c>
      <c r="C317" t="str">
        <v>Low</v>
      </c>
      <c r="E317" t="str">
        <v>Moderate</v>
      </c>
      <c r="G317" t="str">
        <f>IF(AND('Main Data(Cleaned)'!E316&gt;7,'Main Data(Cleaned)'!I316="Yes"),"High Qty &amp; Returned","No")</f>
        <v>No</v>
      </c>
      <c r="O317" s="1">
        <f>DATE(YEAR('Main Data(Cleaned)'!H317),MONTH('Main Data(Cleaned)'!H317),DAY('Main Data(Cleaned)'!H317))</f>
        <v>45426</v>
      </c>
      <c r="Q317">
        <f>O317-'Main Data(Cleaned)'!G317</f>
        <v>28</v>
      </c>
    </row>
    <row r="318" spans="1:17" x14ac:dyDescent="0.3">
      <c r="A318" t="str">
        <v>Low Value</v>
      </c>
      <c r="C318" t="str">
        <v>Low</v>
      </c>
      <c r="E318" t="str">
        <v>Cheap</v>
      </c>
      <c r="G318" t="str">
        <f>IF(AND('Main Data(Cleaned)'!E317&gt;7,'Main Data(Cleaned)'!I317="Yes"),"High Qty &amp; Returned","No")</f>
        <v>No</v>
      </c>
      <c r="O318" s="1">
        <f>DATE(YEAR('Main Data(Cleaned)'!H318),MONTH('Main Data(Cleaned)'!H318),DAY('Main Data(Cleaned)'!H318))</f>
        <v>45379</v>
      </c>
      <c r="Q318">
        <f>O318-'Main Data(Cleaned)'!G318</f>
        <v>22</v>
      </c>
    </row>
    <row r="319" spans="1:17" x14ac:dyDescent="0.3">
      <c r="A319" t="str">
        <v>Low Value</v>
      </c>
      <c r="C319" t="str">
        <v>Medium</v>
      </c>
      <c r="E319" t="str">
        <v>Cheap</v>
      </c>
      <c r="G319" t="str">
        <f>IF(AND('Main Data(Cleaned)'!E318&gt;7,'Main Data(Cleaned)'!I318="Yes"),"High Qty &amp; Returned","No")</f>
        <v>No</v>
      </c>
      <c r="O319" s="1">
        <f>DATE(YEAR('Main Data(Cleaned)'!H319),MONTH('Main Data(Cleaned)'!H319),DAY('Main Data(Cleaned)'!H319))</f>
        <v>45932</v>
      </c>
      <c r="Q319">
        <f>O319-'Main Data(Cleaned)'!G319</f>
        <v>29</v>
      </c>
    </row>
    <row r="320" spans="1:17" x14ac:dyDescent="0.3">
      <c r="A320" t="str">
        <v>High Value</v>
      </c>
      <c r="C320" t="str">
        <v>Low</v>
      </c>
      <c r="E320" t="str">
        <v>Moderate</v>
      </c>
      <c r="G320" t="str">
        <f>IF(AND('Main Data(Cleaned)'!E319&gt;7,'Main Data(Cleaned)'!I319="Yes"),"High Qty &amp; Returned","No")</f>
        <v>No</v>
      </c>
      <c r="O320" s="1">
        <f>DATE(YEAR('Main Data(Cleaned)'!H320),MONTH('Main Data(Cleaned)'!H320),DAY('Main Data(Cleaned)'!H320))</f>
        <v>45839</v>
      </c>
      <c r="Q320">
        <f>O320-'Main Data(Cleaned)'!G320</f>
        <v>44</v>
      </c>
    </row>
    <row r="321" spans="1:17" x14ac:dyDescent="0.3">
      <c r="A321" t="str">
        <v>High Value</v>
      </c>
      <c r="C321" t="str">
        <v>Low</v>
      </c>
      <c r="E321" t="str">
        <v>Moderate</v>
      </c>
      <c r="G321" t="str">
        <f>IF(AND('Main Data(Cleaned)'!E320&gt;7,'Main Data(Cleaned)'!I320="Yes"),"High Qty &amp; Returned","No")</f>
        <v>No</v>
      </c>
      <c r="O321" s="1">
        <f>DATE(YEAR('Main Data(Cleaned)'!H321),MONTH('Main Data(Cleaned)'!H321),DAY('Main Data(Cleaned)'!H321))</f>
        <v>44954</v>
      </c>
      <c r="Q321">
        <f>O321-'Main Data(Cleaned)'!G321</f>
        <v>20</v>
      </c>
    </row>
    <row r="322" spans="1:17" x14ac:dyDescent="0.3">
      <c r="A322" t="str">
        <v>Low Value</v>
      </c>
      <c r="C322" t="str">
        <v>Low</v>
      </c>
      <c r="E322" t="str">
        <v>Cheap</v>
      </c>
      <c r="G322" t="str">
        <f>IF(AND('Main Data(Cleaned)'!E321&gt;7,'Main Data(Cleaned)'!I321="Yes"),"High Qty &amp; Returned","No")</f>
        <v>No</v>
      </c>
      <c r="O322" s="1">
        <f>DATE(YEAR('Main Data(Cleaned)'!H322),MONTH('Main Data(Cleaned)'!H322),DAY('Main Data(Cleaned)'!H322))</f>
        <v>45141</v>
      </c>
      <c r="Q322">
        <f>O322-'Main Data(Cleaned)'!G322</f>
        <v>36</v>
      </c>
    </row>
    <row r="323" spans="1:17" x14ac:dyDescent="0.3">
      <c r="A323" t="str">
        <v>Low Value</v>
      </c>
      <c r="C323" t="str">
        <v>Low</v>
      </c>
      <c r="E323" t="str">
        <v>Cheap</v>
      </c>
      <c r="G323" t="str">
        <f>IF(AND('Main Data(Cleaned)'!E322&gt;7,'Main Data(Cleaned)'!I322="Yes"),"High Qty &amp; Returned","No")</f>
        <v>No</v>
      </c>
      <c r="O323" s="1">
        <f>DATE(YEAR('Main Data(Cleaned)'!H323),MONTH('Main Data(Cleaned)'!H323),DAY('Main Data(Cleaned)'!H323))</f>
        <v>45365</v>
      </c>
      <c r="Q323">
        <f>O323-'Main Data(Cleaned)'!G323</f>
        <v>15</v>
      </c>
    </row>
    <row r="324" spans="1:17" x14ac:dyDescent="0.3">
      <c r="A324" t="str">
        <v>Low Value</v>
      </c>
      <c r="C324" t="str">
        <v>Low</v>
      </c>
      <c r="E324" t="str">
        <v>Cheap</v>
      </c>
      <c r="G324" t="str">
        <f>IF(AND('Main Data(Cleaned)'!E323&gt;7,'Main Data(Cleaned)'!I323="Yes"),"High Qty &amp; Returned","No")</f>
        <v>No</v>
      </c>
      <c r="O324" s="1">
        <f>DATE(YEAR('Main Data(Cleaned)'!H324),MONTH('Main Data(Cleaned)'!H324),DAY('Main Data(Cleaned)'!H324))</f>
        <v>45448</v>
      </c>
      <c r="Q324">
        <f>O324-'Main Data(Cleaned)'!G324</f>
        <v>25</v>
      </c>
    </row>
    <row r="325" spans="1:17" x14ac:dyDescent="0.3">
      <c r="A325" t="str">
        <v>Low Value</v>
      </c>
      <c r="C325" t="str">
        <v>Low</v>
      </c>
      <c r="E325" t="str">
        <v>Cheap</v>
      </c>
      <c r="G325" t="str">
        <f>IF(AND('Main Data(Cleaned)'!E324&gt;7,'Main Data(Cleaned)'!I324="Yes"),"High Qty &amp; Returned","No")</f>
        <v>No</v>
      </c>
      <c r="O325" s="1">
        <f>DATE(YEAR('Main Data(Cleaned)'!H325),MONTH('Main Data(Cleaned)'!H325),DAY('Main Data(Cleaned)'!H325))</f>
        <v>45851</v>
      </c>
      <c r="Q325">
        <f>O325-'Main Data(Cleaned)'!G325</f>
        <v>39</v>
      </c>
    </row>
    <row r="326" spans="1:17" x14ac:dyDescent="0.3">
      <c r="A326" t="str">
        <v>Low Value</v>
      </c>
      <c r="C326" t="str">
        <v>Medium</v>
      </c>
      <c r="E326" t="str">
        <v>Cheap</v>
      </c>
      <c r="G326" t="str">
        <f>IF(AND('Main Data(Cleaned)'!E325&gt;7,'Main Data(Cleaned)'!I325="Yes"),"High Qty &amp; Returned","No")</f>
        <v>No</v>
      </c>
      <c r="O326" s="1">
        <f>DATE(YEAR('Main Data(Cleaned)'!H326),MONTH('Main Data(Cleaned)'!H326),DAY('Main Data(Cleaned)'!H326))</f>
        <v>45668</v>
      </c>
      <c r="Q326">
        <f>O326-'Main Data(Cleaned)'!G326</f>
        <v>15</v>
      </c>
    </row>
    <row r="327" spans="1:17" x14ac:dyDescent="0.3">
      <c r="A327" t="str">
        <v>High Value</v>
      </c>
      <c r="C327" t="str">
        <v>Medium</v>
      </c>
      <c r="E327" t="str">
        <v>Moderate</v>
      </c>
      <c r="G327" t="str">
        <f>IF(AND('Main Data(Cleaned)'!E326&gt;7,'Main Data(Cleaned)'!I326="Yes"),"High Qty &amp; Returned","No")</f>
        <v>No</v>
      </c>
      <c r="O327" s="1">
        <f>DATE(YEAR('Main Data(Cleaned)'!H327),MONTH('Main Data(Cleaned)'!H327),DAY('Main Data(Cleaned)'!H327))</f>
        <v>45456</v>
      </c>
      <c r="Q327">
        <f>O327-'Main Data(Cleaned)'!G327</f>
        <v>19</v>
      </c>
    </row>
    <row r="328" spans="1:17" x14ac:dyDescent="0.3">
      <c r="A328" t="str">
        <v>Low Value</v>
      </c>
      <c r="C328" t="str">
        <v>Medium</v>
      </c>
      <c r="E328" t="str">
        <v>Cheap</v>
      </c>
      <c r="G328" t="str">
        <f>IF(AND('Main Data(Cleaned)'!E327&gt;7,'Main Data(Cleaned)'!I327="Yes"),"High Qty &amp; Returned","No")</f>
        <v>No</v>
      </c>
      <c r="O328" s="1">
        <f>DATE(YEAR('Main Data(Cleaned)'!H328),MONTH('Main Data(Cleaned)'!H328),DAY('Main Data(Cleaned)'!H328))</f>
        <v>45078</v>
      </c>
      <c r="Q328">
        <f>O328-'Main Data(Cleaned)'!G328</f>
        <v>27</v>
      </c>
    </row>
    <row r="329" spans="1:17" x14ac:dyDescent="0.3">
      <c r="A329" t="str">
        <v>Low Value</v>
      </c>
      <c r="C329" t="str">
        <v>Medium</v>
      </c>
      <c r="E329" t="str">
        <v>Cheap</v>
      </c>
      <c r="G329" t="str">
        <f>IF(AND('Main Data(Cleaned)'!E328&gt;7,'Main Data(Cleaned)'!I328="Yes"),"High Qty &amp; Returned","No")</f>
        <v>No</v>
      </c>
      <c r="O329" s="1">
        <f>DATE(YEAR('Main Data(Cleaned)'!H329),MONTH('Main Data(Cleaned)'!H329),DAY('Main Data(Cleaned)'!H329))</f>
        <v>45543</v>
      </c>
      <c r="Q329">
        <f>O329-'Main Data(Cleaned)'!G329</f>
        <v>41</v>
      </c>
    </row>
    <row r="330" spans="1:17" x14ac:dyDescent="0.3">
      <c r="A330" t="str">
        <v>Low Value</v>
      </c>
      <c r="C330" t="str">
        <v>High</v>
      </c>
      <c r="E330" t="str">
        <v>Moderate</v>
      </c>
      <c r="G330" t="str">
        <f>IF(AND('Main Data(Cleaned)'!E329&gt;7,'Main Data(Cleaned)'!I329="Yes"),"High Qty &amp; Returned","No")</f>
        <v>No</v>
      </c>
      <c r="O330" s="1">
        <f>DATE(YEAR('Main Data(Cleaned)'!H330),MONTH('Main Data(Cleaned)'!H330),DAY('Main Data(Cleaned)'!H330))</f>
        <v>45225</v>
      </c>
      <c r="Q330">
        <f>O330-'Main Data(Cleaned)'!G330</f>
        <v>31</v>
      </c>
    </row>
    <row r="331" spans="1:17" x14ac:dyDescent="0.3">
      <c r="A331" t="str">
        <v>Low Value</v>
      </c>
      <c r="C331" t="str">
        <v>Low</v>
      </c>
      <c r="E331" t="str">
        <v>Moderate</v>
      </c>
      <c r="G331" t="str">
        <f>IF(AND('Main Data(Cleaned)'!E330&gt;7,'Main Data(Cleaned)'!I330="Yes"),"High Qty &amp; Returned","No")</f>
        <v>No</v>
      </c>
      <c r="O331" s="1">
        <f>DATE(YEAR('Main Data(Cleaned)'!H331),MONTH('Main Data(Cleaned)'!H331),DAY('Main Data(Cleaned)'!H331))</f>
        <v>45717</v>
      </c>
      <c r="Q331">
        <f>O331-'Main Data(Cleaned)'!G331</f>
        <v>22</v>
      </c>
    </row>
    <row r="332" spans="1:17" x14ac:dyDescent="0.3">
      <c r="A332" t="str">
        <v>Low Value</v>
      </c>
      <c r="C332" t="str">
        <v>High</v>
      </c>
      <c r="E332" t="str">
        <v>Moderate</v>
      </c>
      <c r="G332" t="str">
        <f>IF(AND('Main Data(Cleaned)'!E331&gt;7,'Main Data(Cleaned)'!I331="Yes"),"High Qty &amp; Returned","No")</f>
        <v>No</v>
      </c>
      <c r="O332" s="1">
        <f>DATE(YEAR('Main Data(Cleaned)'!H332),MONTH('Main Data(Cleaned)'!H332),DAY('Main Data(Cleaned)'!H332))</f>
        <v>45420</v>
      </c>
      <c r="Q332">
        <f>O332-'Main Data(Cleaned)'!G332</f>
        <v>39</v>
      </c>
    </row>
    <row r="333" spans="1:17" x14ac:dyDescent="0.3">
      <c r="A333" t="str">
        <v>Low Value</v>
      </c>
      <c r="C333" t="str">
        <v>Medium</v>
      </c>
      <c r="E333" t="str">
        <v>Cheap</v>
      </c>
      <c r="G333" t="str">
        <f>IF(AND('Main Data(Cleaned)'!E332&gt;7,'Main Data(Cleaned)'!I332="Yes"),"High Qty &amp; Returned","No")</f>
        <v>High Qty &amp; Returned</v>
      </c>
      <c r="O333" s="1">
        <f>DATE(YEAR('Main Data(Cleaned)'!H333),MONTH('Main Data(Cleaned)'!H333),DAY('Main Data(Cleaned)'!H333))</f>
        <v>45068</v>
      </c>
      <c r="Q333">
        <f>O333-'Main Data(Cleaned)'!G333</f>
        <v>41</v>
      </c>
    </row>
    <row r="334" spans="1:17" x14ac:dyDescent="0.3">
      <c r="A334" t="str">
        <v>High Value</v>
      </c>
      <c r="C334" t="str">
        <v>Medium</v>
      </c>
      <c r="E334" t="str">
        <v>Moderate</v>
      </c>
      <c r="G334" t="str">
        <f>IF(AND('Main Data(Cleaned)'!E333&gt;7,'Main Data(Cleaned)'!I333="Yes"),"High Qty &amp; Returned","No")</f>
        <v>High Qty &amp; Returned</v>
      </c>
      <c r="O334" s="1">
        <f>DATE(YEAR('Main Data(Cleaned)'!H334),MONTH('Main Data(Cleaned)'!H334),DAY('Main Data(Cleaned)'!H334))</f>
        <v>45408</v>
      </c>
      <c r="Q334">
        <f>O334-'Main Data(Cleaned)'!G334</f>
        <v>23</v>
      </c>
    </row>
    <row r="335" spans="1:17" x14ac:dyDescent="0.3">
      <c r="A335" t="str">
        <v>Low Value</v>
      </c>
      <c r="C335" t="str">
        <v>Low</v>
      </c>
      <c r="E335" t="str">
        <v>Cheap</v>
      </c>
      <c r="G335" t="str">
        <f>IF(AND('Main Data(Cleaned)'!E334&gt;7,'Main Data(Cleaned)'!I334="Yes"),"High Qty &amp; Returned","No")</f>
        <v>High Qty &amp; Returned</v>
      </c>
      <c r="O335" s="1">
        <f>DATE(YEAR('Main Data(Cleaned)'!H335),MONTH('Main Data(Cleaned)'!H335),DAY('Main Data(Cleaned)'!H335))</f>
        <v>45759</v>
      </c>
      <c r="Q335">
        <f>O335-'Main Data(Cleaned)'!G335</f>
        <v>35</v>
      </c>
    </row>
    <row r="336" spans="1:17" x14ac:dyDescent="0.3">
      <c r="A336" t="str">
        <v>Low Value</v>
      </c>
      <c r="C336" t="str">
        <v>Medium</v>
      </c>
      <c r="E336" t="str">
        <v>Moderate</v>
      </c>
      <c r="G336" t="str">
        <f>IF(AND('Main Data(Cleaned)'!E335&gt;7,'Main Data(Cleaned)'!I335="Yes"),"High Qty &amp; Returned","No")</f>
        <v>No</v>
      </c>
      <c r="O336" s="1">
        <f>DATE(YEAR('Main Data(Cleaned)'!H336),MONTH('Main Data(Cleaned)'!H336),DAY('Main Data(Cleaned)'!H336))</f>
        <v>45594</v>
      </c>
      <c r="Q336">
        <f>O336-'Main Data(Cleaned)'!G336</f>
        <v>22</v>
      </c>
    </row>
    <row r="337" spans="1:17" x14ac:dyDescent="0.3">
      <c r="A337" t="str">
        <v>Low Value</v>
      </c>
      <c r="C337" t="str">
        <v>High</v>
      </c>
      <c r="E337" t="str">
        <v>Moderate</v>
      </c>
      <c r="G337" t="str">
        <f>IF(AND('Main Data(Cleaned)'!E336&gt;7,'Main Data(Cleaned)'!I336="Yes"),"High Qty &amp; Returned","No")</f>
        <v>No</v>
      </c>
      <c r="O337" s="1">
        <f>DATE(YEAR('Main Data(Cleaned)'!H337),MONTH('Main Data(Cleaned)'!H337),DAY('Main Data(Cleaned)'!H337))</f>
        <v>45826</v>
      </c>
      <c r="Q337">
        <f>O337-'Main Data(Cleaned)'!G337</f>
        <v>38</v>
      </c>
    </row>
    <row r="338" spans="1:17" x14ac:dyDescent="0.3">
      <c r="A338" t="str">
        <v>Low Value</v>
      </c>
      <c r="C338" t="str">
        <v>Low</v>
      </c>
      <c r="E338" t="str">
        <v>Cheap</v>
      </c>
      <c r="G338" t="str">
        <f>IF(AND('Main Data(Cleaned)'!E337&gt;7,'Main Data(Cleaned)'!I337="Yes"),"High Qty &amp; Returned","No")</f>
        <v>No</v>
      </c>
      <c r="O338" s="1">
        <f>DATE(YEAR('Main Data(Cleaned)'!H338),MONTH('Main Data(Cleaned)'!H338),DAY('Main Data(Cleaned)'!H338))</f>
        <v>45330</v>
      </c>
      <c r="Q338">
        <f>O338-'Main Data(Cleaned)'!G338</f>
        <v>26</v>
      </c>
    </row>
    <row r="339" spans="1:17" x14ac:dyDescent="0.3">
      <c r="A339" t="str">
        <v>Low Value</v>
      </c>
      <c r="C339" t="str">
        <v>Low</v>
      </c>
      <c r="E339" t="str">
        <v>Cheap</v>
      </c>
      <c r="G339" t="str">
        <f>IF(AND('Main Data(Cleaned)'!E338&gt;7,'Main Data(Cleaned)'!I338="Yes"),"High Qty &amp; Returned","No")</f>
        <v>No</v>
      </c>
      <c r="O339" s="1">
        <f>DATE(YEAR('Main Data(Cleaned)'!H339),MONTH('Main Data(Cleaned)'!H339),DAY('Main Data(Cleaned)'!H339))</f>
        <v>45067</v>
      </c>
      <c r="Q339">
        <f>O339-'Main Data(Cleaned)'!G339</f>
        <v>32</v>
      </c>
    </row>
    <row r="340" spans="1:17" x14ac:dyDescent="0.3">
      <c r="A340" t="str">
        <v>Low Value</v>
      </c>
      <c r="C340" t="str">
        <v>Low</v>
      </c>
      <c r="E340" t="str">
        <v>Cheap</v>
      </c>
      <c r="G340" t="str">
        <f>IF(AND('Main Data(Cleaned)'!E339&gt;7,'Main Data(Cleaned)'!I339="Yes"),"High Qty &amp; Returned","No")</f>
        <v>No</v>
      </c>
      <c r="O340" s="1">
        <f>DATE(YEAR('Main Data(Cleaned)'!H340),MONTH('Main Data(Cleaned)'!H340),DAY('Main Data(Cleaned)'!H340))</f>
        <v>45831</v>
      </c>
      <c r="Q340">
        <f>O340-'Main Data(Cleaned)'!G340</f>
        <v>36</v>
      </c>
    </row>
    <row r="341" spans="1:17" x14ac:dyDescent="0.3">
      <c r="A341" t="str">
        <v>High Value</v>
      </c>
      <c r="C341" t="str">
        <v>Low</v>
      </c>
      <c r="E341" t="str">
        <v>Moderate</v>
      </c>
      <c r="G341" t="str">
        <f>IF(AND('Main Data(Cleaned)'!E340&gt;7,'Main Data(Cleaned)'!I340="Yes"),"High Qty &amp; Returned","No")</f>
        <v>No</v>
      </c>
      <c r="O341" s="1">
        <f>DATE(YEAR('Main Data(Cleaned)'!H341),MONTH('Main Data(Cleaned)'!H341),DAY('Main Data(Cleaned)'!H341))</f>
        <v>45329</v>
      </c>
      <c r="Q341">
        <f>O341-'Main Data(Cleaned)'!G341</f>
        <v>40</v>
      </c>
    </row>
    <row r="342" spans="1:17" x14ac:dyDescent="0.3">
      <c r="A342" t="str">
        <v>Low Value</v>
      </c>
      <c r="C342" t="str">
        <v>Low</v>
      </c>
      <c r="E342" t="str">
        <v>Moderate</v>
      </c>
      <c r="G342" t="str">
        <f>IF(AND('Main Data(Cleaned)'!E341&gt;7,'Main Data(Cleaned)'!I341="Yes"),"High Qty &amp; Returned","No")</f>
        <v>No</v>
      </c>
      <c r="O342" s="1">
        <f>DATE(YEAR('Main Data(Cleaned)'!H342),MONTH('Main Data(Cleaned)'!H342),DAY('Main Data(Cleaned)'!H342))</f>
        <v>45410</v>
      </c>
      <c r="Q342">
        <f>O342-'Main Data(Cleaned)'!G342</f>
        <v>37</v>
      </c>
    </row>
    <row r="343" spans="1:17" x14ac:dyDescent="0.3">
      <c r="A343" t="str">
        <v>Low Value</v>
      </c>
      <c r="C343" t="str">
        <v>Medium</v>
      </c>
      <c r="E343" t="str">
        <v>Cheap</v>
      </c>
      <c r="G343" t="str">
        <f>IF(AND('Main Data(Cleaned)'!E342&gt;7,'Main Data(Cleaned)'!I342="Yes"),"High Qty &amp; Returned","No")</f>
        <v>No</v>
      </c>
      <c r="O343" s="1">
        <f>DATE(YEAR('Main Data(Cleaned)'!H343),MONTH('Main Data(Cleaned)'!H343),DAY('Main Data(Cleaned)'!H343))</f>
        <v>44997</v>
      </c>
      <c r="Q343">
        <f>O343-'Main Data(Cleaned)'!G343</f>
        <v>44</v>
      </c>
    </row>
    <row r="344" spans="1:17" x14ac:dyDescent="0.3">
      <c r="A344" t="str">
        <v>Low Value</v>
      </c>
      <c r="C344" t="str">
        <v>Medium</v>
      </c>
      <c r="E344" t="str">
        <v>Cheap</v>
      </c>
      <c r="G344" t="str">
        <f>IF(AND('Main Data(Cleaned)'!E343&gt;7,'Main Data(Cleaned)'!I343="Yes"),"High Qty &amp; Returned","No")</f>
        <v>High Qty &amp; Returned</v>
      </c>
      <c r="O344" s="1">
        <f>DATE(YEAR('Main Data(Cleaned)'!H344),MONTH('Main Data(Cleaned)'!H344),DAY('Main Data(Cleaned)'!H344))</f>
        <v>45029</v>
      </c>
      <c r="Q344">
        <f>O344-'Main Data(Cleaned)'!G344</f>
        <v>24</v>
      </c>
    </row>
    <row r="345" spans="1:17" x14ac:dyDescent="0.3">
      <c r="A345" t="str">
        <v>Low Value</v>
      </c>
      <c r="C345" t="str">
        <v>Medium</v>
      </c>
      <c r="E345" t="str">
        <v>Cheap</v>
      </c>
      <c r="G345" t="str">
        <f>IF(AND('Main Data(Cleaned)'!E344&gt;7,'Main Data(Cleaned)'!I344="Yes"),"High Qty &amp; Returned","No")</f>
        <v>No</v>
      </c>
      <c r="O345" s="1">
        <f>DATE(YEAR('Main Data(Cleaned)'!H345),MONTH('Main Data(Cleaned)'!H345),DAY('Main Data(Cleaned)'!H345))</f>
        <v>45514</v>
      </c>
      <c r="Q345">
        <f>O345-'Main Data(Cleaned)'!G345</f>
        <v>34</v>
      </c>
    </row>
    <row r="346" spans="1:17" x14ac:dyDescent="0.3">
      <c r="A346" t="str">
        <v>Low Value</v>
      </c>
      <c r="C346" t="str">
        <v>Medium</v>
      </c>
      <c r="E346" t="str">
        <v>Cheap</v>
      </c>
      <c r="G346" t="str">
        <f>IF(AND('Main Data(Cleaned)'!E345&gt;7,'Main Data(Cleaned)'!I345="Yes"),"High Qty &amp; Returned","No")</f>
        <v>No</v>
      </c>
      <c r="O346" s="1">
        <f>DATE(YEAR('Main Data(Cleaned)'!H346),MONTH('Main Data(Cleaned)'!H346),DAY('Main Data(Cleaned)'!H346))</f>
        <v>45988</v>
      </c>
      <c r="Q346">
        <f>O346-'Main Data(Cleaned)'!G346</f>
        <v>18</v>
      </c>
    </row>
    <row r="347" spans="1:17" x14ac:dyDescent="0.3">
      <c r="A347" t="str">
        <v>Low Value</v>
      </c>
      <c r="C347" t="str">
        <v>High</v>
      </c>
      <c r="E347" t="str">
        <v>Cheap</v>
      </c>
      <c r="G347" t="str">
        <f>IF(AND('Main Data(Cleaned)'!E346&gt;7,'Main Data(Cleaned)'!I346="Yes"),"High Qty &amp; Returned","No")</f>
        <v>High Qty &amp; Returned</v>
      </c>
      <c r="O347" s="1">
        <f>DATE(YEAR('Main Data(Cleaned)'!H347),MONTH('Main Data(Cleaned)'!H347),DAY('Main Data(Cleaned)'!H347))</f>
        <v>45843</v>
      </c>
      <c r="Q347">
        <f>O347-'Main Data(Cleaned)'!G347</f>
        <v>41</v>
      </c>
    </row>
    <row r="348" spans="1:17" x14ac:dyDescent="0.3">
      <c r="A348" t="str">
        <v>Low Value</v>
      </c>
      <c r="C348" t="str">
        <v>Medium</v>
      </c>
      <c r="E348" t="str">
        <v>Cheap</v>
      </c>
      <c r="G348" t="str">
        <f>IF(AND('Main Data(Cleaned)'!E347&gt;7,'Main Data(Cleaned)'!I347="Yes"),"High Qty &amp; Returned","No")</f>
        <v>High Qty &amp; Returned</v>
      </c>
      <c r="O348" s="1">
        <f>DATE(YEAR('Main Data(Cleaned)'!H348),MONTH('Main Data(Cleaned)'!H348),DAY('Main Data(Cleaned)'!H348))</f>
        <v>45778</v>
      </c>
      <c r="Q348">
        <f>O348-'Main Data(Cleaned)'!G348</f>
        <v>20</v>
      </c>
    </row>
    <row r="349" spans="1:17" x14ac:dyDescent="0.3">
      <c r="A349" t="str">
        <v>Low Value</v>
      </c>
      <c r="C349" t="str">
        <v>Low</v>
      </c>
      <c r="E349" t="str">
        <v>Cheap</v>
      </c>
      <c r="G349" t="str">
        <f>IF(AND('Main Data(Cleaned)'!E348&gt;7,'Main Data(Cleaned)'!I348="Yes"),"High Qty &amp; Returned","No")</f>
        <v>High Qty &amp; Returned</v>
      </c>
      <c r="O349" s="1">
        <f>DATE(YEAR('Main Data(Cleaned)'!H349),MONTH('Main Data(Cleaned)'!H349),DAY('Main Data(Cleaned)'!H349))</f>
        <v>45839</v>
      </c>
      <c r="Q349">
        <f>O349-'Main Data(Cleaned)'!G349</f>
        <v>35</v>
      </c>
    </row>
    <row r="350" spans="1:17" x14ac:dyDescent="0.3">
      <c r="A350" t="str">
        <v>Low Value</v>
      </c>
      <c r="C350" t="str">
        <v>Low</v>
      </c>
      <c r="E350" t="str">
        <v>Cheap</v>
      </c>
      <c r="G350" t="str">
        <f>IF(AND('Main Data(Cleaned)'!E349&gt;7,'Main Data(Cleaned)'!I349="Yes"),"High Qty &amp; Returned","No")</f>
        <v>High Qty &amp; Returned</v>
      </c>
      <c r="O350" s="1">
        <f>DATE(YEAR('Main Data(Cleaned)'!H350),MONTH('Main Data(Cleaned)'!H350),DAY('Main Data(Cleaned)'!H350))</f>
        <v>45690</v>
      </c>
      <c r="Q350">
        <f>O350-'Main Data(Cleaned)'!G350</f>
        <v>30</v>
      </c>
    </row>
    <row r="351" spans="1:17" x14ac:dyDescent="0.3">
      <c r="A351" t="str">
        <v>Low Value</v>
      </c>
      <c r="C351" t="str">
        <v>Medium</v>
      </c>
      <c r="E351" t="str">
        <v>Cheap</v>
      </c>
      <c r="G351" t="str">
        <f>IF(AND('Main Data(Cleaned)'!E350&gt;7,'Main Data(Cleaned)'!I350="Yes"),"High Qty &amp; Returned","No")</f>
        <v>No</v>
      </c>
      <c r="O351" s="1">
        <f>DATE(YEAR('Main Data(Cleaned)'!H351),MONTH('Main Data(Cleaned)'!H351),DAY('Main Data(Cleaned)'!H351))</f>
        <v>45234</v>
      </c>
      <c r="Q351">
        <f>O351-'Main Data(Cleaned)'!G351</f>
        <v>33</v>
      </c>
    </row>
    <row r="352" spans="1:17" x14ac:dyDescent="0.3">
      <c r="A352" t="str">
        <v>Low Value</v>
      </c>
      <c r="C352" t="str">
        <v>Medium</v>
      </c>
      <c r="E352" t="str">
        <v>Cheap</v>
      </c>
      <c r="G352" t="str">
        <f>IF(AND('Main Data(Cleaned)'!E351&gt;7,'Main Data(Cleaned)'!I351="Yes"),"High Qty &amp; Returned","No")</f>
        <v>No</v>
      </c>
      <c r="O352" s="1">
        <f>DATE(YEAR('Main Data(Cleaned)'!H352),MONTH('Main Data(Cleaned)'!H352),DAY('Main Data(Cleaned)'!H352))</f>
        <v>45015</v>
      </c>
      <c r="Q352">
        <f>O352-'Main Data(Cleaned)'!G352</f>
        <v>22</v>
      </c>
    </row>
    <row r="353" spans="1:17" x14ac:dyDescent="0.3">
      <c r="A353" t="str">
        <v>Low Value</v>
      </c>
      <c r="C353" t="str">
        <v>Medium</v>
      </c>
      <c r="E353" t="str">
        <v>Moderate</v>
      </c>
      <c r="G353" t="str">
        <f>IF(AND('Main Data(Cleaned)'!E352&gt;7,'Main Data(Cleaned)'!I352="Yes"),"High Qty &amp; Returned","No")</f>
        <v>No</v>
      </c>
      <c r="O353" s="1">
        <f>DATE(YEAR('Main Data(Cleaned)'!H353),MONTH('Main Data(Cleaned)'!H353),DAY('Main Data(Cleaned)'!H353))</f>
        <v>45024</v>
      </c>
      <c r="Q353">
        <f>O353-'Main Data(Cleaned)'!G353</f>
        <v>26</v>
      </c>
    </row>
    <row r="354" spans="1:17" x14ac:dyDescent="0.3">
      <c r="A354" t="str">
        <v>Low Value</v>
      </c>
      <c r="C354" t="str">
        <v>Low</v>
      </c>
      <c r="E354" t="str">
        <v>Cheap</v>
      </c>
      <c r="G354" t="str">
        <f>IF(AND('Main Data(Cleaned)'!E353&gt;7,'Main Data(Cleaned)'!I353="Yes"),"High Qty &amp; Returned","No")</f>
        <v>No</v>
      </c>
      <c r="O354" s="1">
        <f>DATE(YEAR('Main Data(Cleaned)'!H354),MONTH('Main Data(Cleaned)'!H354),DAY('Main Data(Cleaned)'!H354))</f>
        <v>45450</v>
      </c>
      <c r="Q354">
        <f>O354-'Main Data(Cleaned)'!G354</f>
        <v>29</v>
      </c>
    </row>
    <row r="355" spans="1:17" x14ac:dyDescent="0.3">
      <c r="A355" t="str">
        <v>Low Value</v>
      </c>
      <c r="C355" t="str">
        <v>Medium</v>
      </c>
      <c r="E355" t="str">
        <v>Cheap</v>
      </c>
      <c r="G355" t="str">
        <f>IF(AND('Main Data(Cleaned)'!E354&gt;7,'Main Data(Cleaned)'!I354="Yes"),"High Qty &amp; Returned","No")</f>
        <v>No</v>
      </c>
      <c r="O355" s="1">
        <f>DATE(YEAR('Main Data(Cleaned)'!H355),MONTH('Main Data(Cleaned)'!H355),DAY('Main Data(Cleaned)'!H355))</f>
        <v>45404</v>
      </c>
      <c r="Q355">
        <f>O355-'Main Data(Cleaned)'!G355</f>
        <v>22</v>
      </c>
    </row>
    <row r="356" spans="1:17" x14ac:dyDescent="0.3">
      <c r="A356" t="str">
        <v>Low Value</v>
      </c>
      <c r="C356" t="str">
        <v>Medium</v>
      </c>
      <c r="E356" t="str">
        <v>Cheap</v>
      </c>
      <c r="G356" t="str">
        <f>IF(AND('Main Data(Cleaned)'!E355&gt;7,'Main Data(Cleaned)'!I355="Yes"),"High Qty &amp; Returned","No")</f>
        <v>No</v>
      </c>
      <c r="O356" s="1">
        <f>DATE(YEAR('Main Data(Cleaned)'!H356),MONTH('Main Data(Cleaned)'!H356),DAY('Main Data(Cleaned)'!H356))</f>
        <v>45316</v>
      </c>
      <c r="Q356">
        <f>O356-'Main Data(Cleaned)'!G356</f>
        <v>26</v>
      </c>
    </row>
    <row r="357" spans="1:17" x14ac:dyDescent="0.3">
      <c r="A357" t="str">
        <v>Low Value</v>
      </c>
      <c r="C357" t="str">
        <v>Medium</v>
      </c>
      <c r="E357" t="str">
        <v>Moderate</v>
      </c>
      <c r="G357" t="str">
        <f>IF(AND('Main Data(Cleaned)'!E356&gt;7,'Main Data(Cleaned)'!I356="Yes"),"High Qty &amp; Returned","No")</f>
        <v>High Qty &amp; Returned</v>
      </c>
      <c r="O357" s="1">
        <f>DATE(YEAR('Main Data(Cleaned)'!H357),MONTH('Main Data(Cleaned)'!H357),DAY('Main Data(Cleaned)'!H357))</f>
        <v>45855</v>
      </c>
      <c r="Q357">
        <f>O357-'Main Data(Cleaned)'!G357</f>
        <v>16</v>
      </c>
    </row>
    <row r="358" spans="1:17" x14ac:dyDescent="0.3">
      <c r="A358" t="str">
        <v>Low Value</v>
      </c>
      <c r="C358" t="str">
        <v>Low</v>
      </c>
      <c r="E358" t="str">
        <v>Cheap</v>
      </c>
      <c r="G358" t="str">
        <f>IF(AND('Main Data(Cleaned)'!E357&gt;7,'Main Data(Cleaned)'!I357="Yes"),"High Qty &amp; Returned","No")</f>
        <v>No</v>
      </c>
      <c r="O358" s="1">
        <f>DATE(YEAR('Main Data(Cleaned)'!H358),MONTH('Main Data(Cleaned)'!H358),DAY('Main Data(Cleaned)'!H358))</f>
        <v>45877</v>
      </c>
      <c r="Q358">
        <f>O358-'Main Data(Cleaned)'!G358</f>
        <v>22</v>
      </c>
    </row>
    <row r="359" spans="1:17" x14ac:dyDescent="0.3">
      <c r="A359" t="str">
        <v>Low Value</v>
      </c>
      <c r="C359" t="str">
        <v>High</v>
      </c>
      <c r="E359" t="str">
        <v>Cheap</v>
      </c>
      <c r="G359" t="str">
        <f>IF(AND('Main Data(Cleaned)'!E358&gt;7,'Main Data(Cleaned)'!I358="Yes"),"High Qty &amp; Returned","No")</f>
        <v>No</v>
      </c>
      <c r="O359" s="1">
        <f>DATE(YEAR('Main Data(Cleaned)'!H359),MONTH('Main Data(Cleaned)'!H359),DAY('Main Data(Cleaned)'!H359))</f>
        <v>45335</v>
      </c>
      <c r="Q359">
        <f>O359-'Main Data(Cleaned)'!G359</f>
        <v>35</v>
      </c>
    </row>
    <row r="360" spans="1:17" x14ac:dyDescent="0.3">
      <c r="A360" t="str">
        <v>Low Value</v>
      </c>
      <c r="C360" t="str">
        <v>Medium</v>
      </c>
      <c r="E360" t="str">
        <v>Cheap</v>
      </c>
      <c r="G360" t="str">
        <f>IF(AND('Main Data(Cleaned)'!E359&gt;7,'Main Data(Cleaned)'!I359="Yes"),"High Qty &amp; Returned","No")</f>
        <v>High Qty &amp; Returned</v>
      </c>
      <c r="O360" s="1">
        <f>DATE(YEAR('Main Data(Cleaned)'!H360),MONTH('Main Data(Cleaned)'!H360),DAY('Main Data(Cleaned)'!H360))</f>
        <v>45528</v>
      </c>
      <c r="Q360">
        <f>O360-'Main Data(Cleaned)'!G360</f>
        <v>28</v>
      </c>
    </row>
    <row r="361" spans="1:17" x14ac:dyDescent="0.3">
      <c r="A361" t="str">
        <v>Low Value</v>
      </c>
      <c r="C361" t="str">
        <v>Medium</v>
      </c>
      <c r="E361" t="str">
        <v>Moderate</v>
      </c>
      <c r="G361" t="str">
        <f>IF(AND('Main Data(Cleaned)'!E360&gt;7,'Main Data(Cleaned)'!I360="Yes"),"High Qty &amp; Returned","No")</f>
        <v>No</v>
      </c>
      <c r="O361" s="1">
        <f>DATE(YEAR('Main Data(Cleaned)'!H361),MONTH('Main Data(Cleaned)'!H361),DAY('Main Data(Cleaned)'!H361))</f>
        <v>45912</v>
      </c>
      <c r="Q361">
        <f>O361-'Main Data(Cleaned)'!G361</f>
        <v>15</v>
      </c>
    </row>
    <row r="362" spans="1:17" x14ac:dyDescent="0.3">
      <c r="A362" t="str">
        <v>Low Value</v>
      </c>
      <c r="C362" t="str">
        <v>Low</v>
      </c>
      <c r="E362" t="str">
        <v>Cheap</v>
      </c>
      <c r="G362" t="str">
        <f>IF(AND('Main Data(Cleaned)'!E361&gt;7,'Main Data(Cleaned)'!I361="Yes"),"High Qty &amp; Returned","No")</f>
        <v>No</v>
      </c>
      <c r="O362" s="1">
        <f>DATE(YEAR('Main Data(Cleaned)'!H362),MONTH('Main Data(Cleaned)'!H362),DAY('Main Data(Cleaned)'!H362))</f>
        <v>45107</v>
      </c>
      <c r="Q362">
        <f>O362-'Main Data(Cleaned)'!G362</f>
        <v>22</v>
      </c>
    </row>
    <row r="363" spans="1:17" x14ac:dyDescent="0.3">
      <c r="A363" t="str">
        <v>Low Value</v>
      </c>
      <c r="C363" t="str">
        <v>Low</v>
      </c>
      <c r="E363" t="str">
        <v>Cheap</v>
      </c>
      <c r="G363" t="str">
        <f>IF(AND('Main Data(Cleaned)'!E362&gt;7,'Main Data(Cleaned)'!I362="Yes"),"High Qty &amp; Returned","No")</f>
        <v>High Qty &amp; Returned</v>
      </c>
      <c r="O363" s="1">
        <f>DATE(YEAR('Main Data(Cleaned)'!H363),MONTH('Main Data(Cleaned)'!H363),DAY('Main Data(Cleaned)'!H363))</f>
        <v>45923</v>
      </c>
      <c r="Q363">
        <f>O363-'Main Data(Cleaned)'!G363</f>
        <v>38</v>
      </c>
    </row>
    <row r="364" spans="1:17" x14ac:dyDescent="0.3">
      <c r="A364" t="str">
        <v>Low Value</v>
      </c>
      <c r="C364" t="str">
        <v>Low</v>
      </c>
      <c r="E364" t="str">
        <v>Cheap</v>
      </c>
      <c r="G364" t="str">
        <f>IF(AND('Main Data(Cleaned)'!E363&gt;7,'Main Data(Cleaned)'!I363="Yes"),"High Qty &amp; Returned","No")</f>
        <v>No</v>
      </c>
      <c r="O364" s="1">
        <f>DATE(YEAR('Main Data(Cleaned)'!H364),MONTH('Main Data(Cleaned)'!H364),DAY('Main Data(Cleaned)'!H364))</f>
        <v>45997</v>
      </c>
      <c r="Q364">
        <f>O364-'Main Data(Cleaned)'!G364</f>
        <v>26</v>
      </c>
    </row>
    <row r="365" spans="1:17" x14ac:dyDescent="0.3">
      <c r="A365" t="str">
        <v>Low Value</v>
      </c>
      <c r="C365" t="str">
        <v>Low</v>
      </c>
      <c r="E365" t="str">
        <v>Moderate</v>
      </c>
      <c r="G365" t="str">
        <f>IF(AND('Main Data(Cleaned)'!E364&gt;7,'Main Data(Cleaned)'!I364="Yes"),"High Qty &amp; Returned","No")</f>
        <v>No</v>
      </c>
      <c r="O365" s="1">
        <f>DATE(YEAR('Main Data(Cleaned)'!H365),MONTH('Main Data(Cleaned)'!H365),DAY('Main Data(Cleaned)'!H365))</f>
        <v>45372</v>
      </c>
      <c r="Q365">
        <f>O365-'Main Data(Cleaned)'!G365</f>
        <v>22</v>
      </c>
    </row>
    <row r="366" spans="1:17" x14ac:dyDescent="0.3">
      <c r="A366" t="str">
        <v>Low Value</v>
      </c>
      <c r="C366" t="str">
        <v>Low</v>
      </c>
      <c r="E366" t="str">
        <v>Cheap</v>
      </c>
      <c r="G366" t="str">
        <f>IF(AND('Main Data(Cleaned)'!E365&gt;7,'Main Data(Cleaned)'!I365="Yes"),"High Qty &amp; Returned","No")</f>
        <v>No</v>
      </c>
      <c r="O366" s="1">
        <f>DATE(YEAR('Main Data(Cleaned)'!H366),MONTH('Main Data(Cleaned)'!H366),DAY('Main Data(Cleaned)'!H366))</f>
        <v>45767</v>
      </c>
      <c r="Q366">
        <f>O366-'Main Data(Cleaned)'!G366</f>
        <v>41</v>
      </c>
    </row>
    <row r="367" spans="1:17" x14ac:dyDescent="0.3">
      <c r="A367" t="str">
        <v>High Value</v>
      </c>
      <c r="C367" t="str">
        <v>Medium</v>
      </c>
      <c r="E367" t="str">
        <v>Moderate</v>
      </c>
      <c r="G367" t="str">
        <f>IF(AND('Main Data(Cleaned)'!E366&gt;7,'Main Data(Cleaned)'!I366="Yes"),"High Qty &amp; Returned","No")</f>
        <v>No</v>
      </c>
      <c r="O367" s="1">
        <f>DATE(YEAR('Main Data(Cleaned)'!H367),MONTH('Main Data(Cleaned)'!H367),DAY('Main Data(Cleaned)'!H367))</f>
        <v>45217</v>
      </c>
      <c r="Q367">
        <f>O367-'Main Data(Cleaned)'!G367</f>
        <v>16</v>
      </c>
    </row>
    <row r="368" spans="1:17" x14ac:dyDescent="0.3">
      <c r="A368" t="str">
        <v>Low Value</v>
      </c>
      <c r="C368" t="str">
        <v>Medium</v>
      </c>
      <c r="E368" t="str">
        <v>Moderate</v>
      </c>
      <c r="G368" t="str">
        <f>IF(AND('Main Data(Cleaned)'!E367&gt;7,'Main Data(Cleaned)'!I367="Yes"),"High Qty &amp; Returned","No")</f>
        <v>No</v>
      </c>
      <c r="O368" s="1">
        <f>DATE(YEAR('Main Data(Cleaned)'!H368),MONTH('Main Data(Cleaned)'!H368),DAY('Main Data(Cleaned)'!H368))</f>
        <v>45736</v>
      </c>
      <c r="Q368">
        <f>O368-'Main Data(Cleaned)'!G368</f>
        <v>16</v>
      </c>
    </row>
    <row r="369" spans="1:17" x14ac:dyDescent="0.3">
      <c r="A369" t="str">
        <v>Low Value</v>
      </c>
      <c r="C369" t="str">
        <v>Low</v>
      </c>
      <c r="E369" t="str">
        <v>Moderate</v>
      </c>
      <c r="G369" t="str">
        <f>IF(AND('Main Data(Cleaned)'!E368&gt;7,'Main Data(Cleaned)'!I368="Yes"),"High Qty &amp; Returned","No")</f>
        <v>No</v>
      </c>
      <c r="O369" s="1">
        <f>DATE(YEAR('Main Data(Cleaned)'!H369),MONTH('Main Data(Cleaned)'!H369),DAY('Main Data(Cleaned)'!H369))</f>
        <v>45814</v>
      </c>
      <c r="Q369">
        <f>O369-'Main Data(Cleaned)'!G369</f>
        <v>30</v>
      </c>
    </row>
    <row r="370" spans="1:17" x14ac:dyDescent="0.3">
      <c r="A370" t="str">
        <v>Low Value</v>
      </c>
      <c r="C370" t="str">
        <v>Medium</v>
      </c>
      <c r="E370" t="str">
        <v>Cheap</v>
      </c>
      <c r="G370" t="str">
        <f>IF(AND('Main Data(Cleaned)'!E369&gt;7,'Main Data(Cleaned)'!I369="Yes"),"High Qty &amp; Returned","No")</f>
        <v>No</v>
      </c>
      <c r="O370" s="1">
        <f>DATE(YEAR('Main Data(Cleaned)'!H370),MONTH('Main Data(Cleaned)'!H370),DAY('Main Data(Cleaned)'!H370))</f>
        <v>45218</v>
      </c>
      <c r="Q370">
        <f>O370-'Main Data(Cleaned)'!G370</f>
        <v>41</v>
      </c>
    </row>
    <row r="371" spans="1:17" x14ac:dyDescent="0.3">
      <c r="A371" t="str">
        <v>Low Value</v>
      </c>
      <c r="C371" t="str">
        <v>High</v>
      </c>
      <c r="E371" t="str">
        <v>Cheap</v>
      </c>
      <c r="G371" t="str">
        <f>IF(AND('Main Data(Cleaned)'!E370&gt;7,'Main Data(Cleaned)'!I370="Yes"),"High Qty &amp; Returned","No")</f>
        <v>No</v>
      </c>
      <c r="O371" s="1">
        <f>DATE(YEAR('Main Data(Cleaned)'!H371),MONTH('Main Data(Cleaned)'!H371),DAY('Main Data(Cleaned)'!H371))</f>
        <v>45968</v>
      </c>
      <c r="Q371">
        <f>O371-'Main Data(Cleaned)'!G371</f>
        <v>26</v>
      </c>
    </row>
    <row r="372" spans="1:17" x14ac:dyDescent="0.3">
      <c r="A372" t="str">
        <v>Low Value</v>
      </c>
      <c r="C372" t="str">
        <v>Medium</v>
      </c>
      <c r="E372" t="str">
        <v>Cheap</v>
      </c>
      <c r="G372" t="str">
        <f>IF(AND('Main Data(Cleaned)'!E371&gt;7,'Main Data(Cleaned)'!I371="Yes"),"High Qty &amp; Returned","No")</f>
        <v>No</v>
      </c>
      <c r="O372" s="1">
        <f>DATE(YEAR('Main Data(Cleaned)'!H372),MONTH('Main Data(Cleaned)'!H372),DAY('Main Data(Cleaned)'!H372))</f>
        <v>45408</v>
      </c>
      <c r="Q372">
        <f>O372-'Main Data(Cleaned)'!G372</f>
        <v>19</v>
      </c>
    </row>
    <row r="373" spans="1:17" x14ac:dyDescent="0.3">
      <c r="A373" t="str">
        <v>Low Value</v>
      </c>
      <c r="C373" t="str">
        <v>High</v>
      </c>
      <c r="E373" t="str">
        <v>Cheap</v>
      </c>
      <c r="G373" t="str">
        <f>IF(AND('Main Data(Cleaned)'!E372&gt;7,'Main Data(Cleaned)'!I372="Yes"),"High Qty &amp; Returned","No")</f>
        <v>No</v>
      </c>
      <c r="O373" s="1">
        <f>DATE(YEAR('Main Data(Cleaned)'!H373),MONTH('Main Data(Cleaned)'!H373),DAY('Main Data(Cleaned)'!H373))</f>
        <v>45590</v>
      </c>
      <c r="Q373">
        <f>O373-'Main Data(Cleaned)'!G373</f>
        <v>45</v>
      </c>
    </row>
    <row r="374" spans="1:17" x14ac:dyDescent="0.3">
      <c r="A374" t="str">
        <v>Low Value</v>
      </c>
      <c r="C374" t="str">
        <v>Low</v>
      </c>
      <c r="E374" t="str">
        <v>Cheap</v>
      </c>
      <c r="G374" t="str">
        <f>IF(AND('Main Data(Cleaned)'!E373&gt;7,'Main Data(Cleaned)'!I373="Yes"),"High Qty &amp; Returned","No")</f>
        <v>No</v>
      </c>
      <c r="O374" s="1">
        <f>DATE(YEAR('Main Data(Cleaned)'!H374),MONTH('Main Data(Cleaned)'!H374),DAY('Main Data(Cleaned)'!H374))</f>
        <v>45893</v>
      </c>
      <c r="Q374">
        <f>O374-'Main Data(Cleaned)'!G374</f>
        <v>22</v>
      </c>
    </row>
    <row r="375" spans="1:17" x14ac:dyDescent="0.3">
      <c r="A375" t="str">
        <v>Low Value</v>
      </c>
      <c r="C375" t="str">
        <v>High</v>
      </c>
      <c r="E375" t="str">
        <v>Cheap</v>
      </c>
      <c r="G375" t="str">
        <f>IF(AND('Main Data(Cleaned)'!E374&gt;7,'Main Data(Cleaned)'!I374="Yes"),"High Qty &amp; Returned","No")</f>
        <v>No</v>
      </c>
      <c r="O375" s="1">
        <f>DATE(YEAR('Main Data(Cleaned)'!H375),MONTH('Main Data(Cleaned)'!H375),DAY('Main Data(Cleaned)'!H375))</f>
        <v>45208</v>
      </c>
      <c r="Q375">
        <f>O375-'Main Data(Cleaned)'!G375</f>
        <v>23</v>
      </c>
    </row>
    <row r="376" spans="1:17" x14ac:dyDescent="0.3">
      <c r="A376" t="str">
        <v>Low Value</v>
      </c>
      <c r="C376" t="str">
        <v>Medium</v>
      </c>
      <c r="E376" t="str">
        <v>Cheap</v>
      </c>
      <c r="G376" t="str">
        <f>IF(AND('Main Data(Cleaned)'!E375&gt;7,'Main Data(Cleaned)'!I375="Yes"),"High Qty &amp; Returned","No")</f>
        <v>No</v>
      </c>
      <c r="O376" s="1">
        <f>DATE(YEAR('Main Data(Cleaned)'!H376),MONTH('Main Data(Cleaned)'!H376),DAY('Main Data(Cleaned)'!H376))</f>
        <v>45476</v>
      </c>
      <c r="Q376">
        <f>O376-'Main Data(Cleaned)'!G376</f>
        <v>18</v>
      </c>
    </row>
    <row r="377" spans="1:17" x14ac:dyDescent="0.3">
      <c r="A377" t="str">
        <v>Low Value</v>
      </c>
      <c r="C377" t="str">
        <v>Medium</v>
      </c>
      <c r="E377" t="str">
        <v>Cheap</v>
      </c>
      <c r="G377" t="str">
        <f>IF(AND('Main Data(Cleaned)'!E376&gt;7,'Main Data(Cleaned)'!I376="Yes"),"High Qty &amp; Returned","No")</f>
        <v>No</v>
      </c>
      <c r="O377" s="1">
        <f>DATE(YEAR('Main Data(Cleaned)'!H377),MONTH('Main Data(Cleaned)'!H377),DAY('Main Data(Cleaned)'!H377))</f>
        <v>45494</v>
      </c>
      <c r="Q377">
        <f>O377-'Main Data(Cleaned)'!G377</f>
        <v>42</v>
      </c>
    </row>
    <row r="378" spans="1:17" x14ac:dyDescent="0.3">
      <c r="A378" t="str">
        <v>High Value</v>
      </c>
      <c r="C378" t="str">
        <v>Medium</v>
      </c>
      <c r="E378" t="str">
        <v>Moderate</v>
      </c>
      <c r="G378" t="str">
        <f>IF(AND('Main Data(Cleaned)'!E377&gt;7,'Main Data(Cleaned)'!I377="Yes"),"High Qty &amp; Returned","No")</f>
        <v>No</v>
      </c>
      <c r="O378" s="1">
        <f>DATE(YEAR('Main Data(Cleaned)'!H378),MONTH('Main Data(Cleaned)'!H378),DAY('Main Data(Cleaned)'!H378))</f>
        <v>45664</v>
      </c>
      <c r="Q378">
        <f>O378-'Main Data(Cleaned)'!G378</f>
        <v>21</v>
      </c>
    </row>
    <row r="379" spans="1:17" x14ac:dyDescent="0.3">
      <c r="A379" t="str">
        <v>Low Value</v>
      </c>
      <c r="C379" t="str">
        <v>Low</v>
      </c>
      <c r="E379" t="str">
        <v>Moderate</v>
      </c>
      <c r="G379" t="str">
        <f>IF(AND('Main Data(Cleaned)'!E378&gt;7,'Main Data(Cleaned)'!I378="Yes"),"High Qty &amp; Returned","No")</f>
        <v>No</v>
      </c>
      <c r="O379" s="1">
        <f>DATE(YEAR('Main Data(Cleaned)'!H379),MONTH('Main Data(Cleaned)'!H379),DAY('Main Data(Cleaned)'!H379))</f>
        <v>45296</v>
      </c>
      <c r="Q379">
        <f>O379-'Main Data(Cleaned)'!G379</f>
        <v>23</v>
      </c>
    </row>
    <row r="380" spans="1:17" x14ac:dyDescent="0.3">
      <c r="A380" t="str">
        <v>Low Value</v>
      </c>
      <c r="C380" t="str">
        <v>Medium</v>
      </c>
      <c r="E380" t="str">
        <v>Cheap</v>
      </c>
      <c r="G380" t="str">
        <f>IF(AND('Main Data(Cleaned)'!E379&gt;7,'Main Data(Cleaned)'!I379="Yes"),"High Qty &amp; Returned","No")</f>
        <v>No</v>
      </c>
      <c r="O380" s="1">
        <f>DATE(YEAR('Main Data(Cleaned)'!H380),MONTH('Main Data(Cleaned)'!H380),DAY('Main Data(Cleaned)'!H380))</f>
        <v>45855</v>
      </c>
      <c r="Q380">
        <f>O380-'Main Data(Cleaned)'!G380</f>
        <v>41</v>
      </c>
    </row>
    <row r="381" spans="1:17" x14ac:dyDescent="0.3">
      <c r="A381" t="str">
        <v>Low Value</v>
      </c>
      <c r="C381" t="str">
        <v>Medium</v>
      </c>
      <c r="E381" t="str">
        <v>Cheap</v>
      </c>
      <c r="G381" t="str">
        <f>IF(AND('Main Data(Cleaned)'!E380&gt;7,'Main Data(Cleaned)'!I380="Yes"),"High Qty &amp; Returned","No")</f>
        <v>No</v>
      </c>
      <c r="O381" s="1">
        <f>DATE(YEAR('Main Data(Cleaned)'!H381),MONTH('Main Data(Cleaned)'!H381),DAY('Main Data(Cleaned)'!H381))</f>
        <v>45824</v>
      </c>
      <c r="Q381">
        <f>O381-'Main Data(Cleaned)'!G381</f>
        <v>18</v>
      </c>
    </row>
    <row r="382" spans="1:17" x14ac:dyDescent="0.3">
      <c r="A382" t="str">
        <v>Low Value</v>
      </c>
      <c r="C382" t="str">
        <v>Low</v>
      </c>
      <c r="E382" t="str">
        <v>Moderate</v>
      </c>
      <c r="G382" t="str">
        <f>IF(AND('Main Data(Cleaned)'!E381&gt;7,'Main Data(Cleaned)'!I381="Yes"),"High Qty &amp; Returned","No")</f>
        <v>High Qty &amp; Returned</v>
      </c>
      <c r="O382" s="1">
        <f>DATE(YEAR('Main Data(Cleaned)'!H382),MONTH('Main Data(Cleaned)'!H382),DAY('Main Data(Cleaned)'!H382))</f>
        <v>45898</v>
      </c>
      <c r="Q382">
        <f>O382-'Main Data(Cleaned)'!G382</f>
        <v>37</v>
      </c>
    </row>
    <row r="383" spans="1:17" x14ac:dyDescent="0.3">
      <c r="A383" t="str">
        <v>Low Value</v>
      </c>
      <c r="C383" t="str">
        <v>Low</v>
      </c>
      <c r="E383" t="str">
        <v>Cheap</v>
      </c>
      <c r="G383" t="str">
        <f>IF(AND('Main Data(Cleaned)'!E382&gt;7,'Main Data(Cleaned)'!I382="Yes"),"High Qty &amp; Returned","No")</f>
        <v>No</v>
      </c>
      <c r="O383" s="1">
        <f>DATE(YEAR('Main Data(Cleaned)'!H383),MONTH('Main Data(Cleaned)'!H383),DAY('Main Data(Cleaned)'!H383))</f>
        <v>45220</v>
      </c>
      <c r="Q383">
        <f>O383-'Main Data(Cleaned)'!G383</f>
        <v>30</v>
      </c>
    </row>
    <row r="384" spans="1:17" x14ac:dyDescent="0.3">
      <c r="A384" t="str">
        <v>Low Value</v>
      </c>
      <c r="C384" t="str">
        <v>Medium</v>
      </c>
      <c r="E384" t="str">
        <v>Cheap</v>
      </c>
      <c r="G384" t="str">
        <f>IF(AND('Main Data(Cleaned)'!E383&gt;7,'Main Data(Cleaned)'!I383="Yes"),"High Qty &amp; Returned","No")</f>
        <v>No</v>
      </c>
      <c r="O384" s="1">
        <f>DATE(YEAR('Main Data(Cleaned)'!H384),MONTH('Main Data(Cleaned)'!H384),DAY('Main Data(Cleaned)'!H384))</f>
        <v>45557</v>
      </c>
      <c r="Q384">
        <f>O384-'Main Data(Cleaned)'!G384</f>
        <v>33</v>
      </c>
    </row>
    <row r="385" spans="1:17" x14ac:dyDescent="0.3">
      <c r="A385" t="str">
        <v>High Value</v>
      </c>
      <c r="C385" t="str">
        <v>Medium</v>
      </c>
      <c r="E385" t="str">
        <v>Moderate</v>
      </c>
      <c r="G385" t="str">
        <f>IF(AND('Main Data(Cleaned)'!E384&gt;7,'Main Data(Cleaned)'!I384="Yes"),"High Qty &amp; Returned","No")</f>
        <v>High Qty &amp; Returned</v>
      </c>
      <c r="O385" s="1">
        <f>DATE(YEAR('Main Data(Cleaned)'!H385),MONTH('Main Data(Cleaned)'!H385),DAY('Main Data(Cleaned)'!H385))</f>
        <v>45962</v>
      </c>
      <c r="Q385">
        <f>O385-'Main Data(Cleaned)'!G385</f>
        <v>35</v>
      </c>
    </row>
    <row r="386" spans="1:17" x14ac:dyDescent="0.3">
      <c r="A386" t="str">
        <v>Low Value</v>
      </c>
      <c r="C386" t="str">
        <v>Low</v>
      </c>
      <c r="E386" t="str">
        <v>Cheap</v>
      </c>
      <c r="G386" t="str">
        <f>IF(AND('Main Data(Cleaned)'!E385&gt;7,'Main Data(Cleaned)'!I385="Yes"),"High Qty &amp; Returned","No")</f>
        <v>High Qty &amp; Returned</v>
      </c>
      <c r="O386" s="1">
        <f>DATE(YEAR('Main Data(Cleaned)'!H386),MONTH('Main Data(Cleaned)'!H386),DAY('Main Data(Cleaned)'!H386))</f>
        <v>46014</v>
      </c>
      <c r="Q386">
        <f>O386-'Main Data(Cleaned)'!G386</f>
        <v>44</v>
      </c>
    </row>
    <row r="387" spans="1:17" x14ac:dyDescent="0.3">
      <c r="A387" t="str">
        <v>Low Value</v>
      </c>
      <c r="C387" t="str">
        <v>Medium</v>
      </c>
      <c r="E387" t="str">
        <v>Cheap</v>
      </c>
      <c r="G387" t="str">
        <f>IF(AND('Main Data(Cleaned)'!E386&gt;7,'Main Data(Cleaned)'!I386="Yes"),"High Qty &amp; Returned","No")</f>
        <v>No</v>
      </c>
      <c r="O387" s="1">
        <f>DATE(YEAR('Main Data(Cleaned)'!H387),MONTH('Main Data(Cleaned)'!H387),DAY('Main Data(Cleaned)'!H387))</f>
        <v>45709</v>
      </c>
      <c r="Q387">
        <f>O387-'Main Data(Cleaned)'!G387</f>
        <v>26</v>
      </c>
    </row>
    <row r="388" spans="1:17" x14ac:dyDescent="0.3">
      <c r="A388" t="str">
        <v>Low Value</v>
      </c>
      <c r="C388" t="str">
        <v>Medium</v>
      </c>
      <c r="E388" t="str">
        <v>Cheap</v>
      </c>
      <c r="G388" t="str">
        <f>IF(AND('Main Data(Cleaned)'!E387&gt;7,'Main Data(Cleaned)'!I387="Yes"),"High Qty &amp; Returned","No")</f>
        <v>No</v>
      </c>
      <c r="O388" s="1">
        <f>DATE(YEAR('Main Data(Cleaned)'!H388),MONTH('Main Data(Cleaned)'!H388),DAY('Main Data(Cleaned)'!H388))</f>
        <v>45361</v>
      </c>
      <c r="Q388">
        <f>O388-'Main Data(Cleaned)'!G388</f>
        <v>40</v>
      </c>
    </row>
    <row r="389" spans="1:17" x14ac:dyDescent="0.3">
      <c r="A389" t="str">
        <v>High Value</v>
      </c>
      <c r="C389" t="str">
        <v>Medium</v>
      </c>
      <c r="E389" t="str">
        <v>Moderate</v>
      </c>
      <c r="G389" t="str">
        <f>IF(AND('Main Data(Cleaned)'!E388&gt;7,'Main Data(Cleaned)'!I388="Yes"),"High Qty &amp; Returned","No")</f>
        <v>No</v>
      </c>
      <c r="O389" s="1">
        <f>DATE(YEAR('Main Data(Cleaned)'!H389),MONTH('Main Data(Cleaned)'!H389),DAY('Main Data(Cleaned)'!H389))</f>
        <v>45437</v>
      </c>
      <c r="Q389">
        <f>O389-'Main Data(Cleaned)'!G389</f>
        <v>32</v>
      </c>
    </row>
    <row r="390" spans="1:17" x14ac:dyDescent="0.3">
      <c r="A390" t="str">
        <v>Low Value</v>
      </c>
      <c r="C390" t="str">
        <v>Low</v>
      </c>
      <c r="E390" t="str">
        <v>Cheap</v>
      </c>
      <c r="G390" t="str">
        <f>IF(AND('Main Data(Cleaned)'!E389&gt;7,'Main Data(Cleaned)'!I389="Yes"),"High Qty &amp; Returned","No")</f>
        <v>No</v>
      </c>
      <c r="O390" s="1">
        <f>DATE(YEAR('Main Data(Cleaned)'!H390),MONTH('Main Data(Cleaned)'!H390),DAY('Main Data(Cleaned)'!H390))</f>
        <v>45271</v>
      </c>
      <c r="Q390">
        <f>O390-'Main Data(Cleaned)'!G390</f>
        <v>32</v>
      </c>
    </row>
    <row r="391" spans="1:17" x14ac:dyDescent="0.3">
      <c r="A391" t="str">
        <v>Low Value</v>
      </c>
      <c r="C391" t="str">
        <v>Medium</v>
      </c>
      <c r="E391" t="str">
        <v>Cheap</v>
      </c>
      <c r="G391" t="str">
        <f>IF(AND('Main Data(Cleaned)'!E390&gt;7,'Main Data(Cleaned)'!I390="Yes"),"High Qty &amp; Returned","No")</f>
        <v>No</v>
      </c>
      <c r="O391" s="1">
        <f>DATE(YEAR('Main Data(Cleaned)'!H391),MONTH('Main Data(Cleaned)'!H391),DAY('Main Data(Cleaned)'!H391))</f>
        <v>45598</v>
      </c>
      <c r="Q391">
        <f>O391-'Main Data(Cleaned)'!G391</f>
        <v>17</v>
      </c>
    </row>
    <row r="392" spans="1:17" x14ac:dyDescent="0.3">
      <c r="A392" t="str">
        <v>Low Value</v>
      </c>
      <c r="C392" t="str">
        <v>High</v>
      </c>
      <c r="E392" t="str">
        <v>Moderate</v>
      </c>
      <c r="G392" t="str">
        <f>IF(AND('Main Data(Cleaned)'!E391&gt;7,'Main Data(Cleaned)'!I391="Yes"),"High Qty &amp; Returned","No")</f>
        <v>No</v>
      </c>
      <c r="O392" s="1">
        <f>DATE(YEAR('Main Data(Cleaned)'!H392),MONTH('Main Data(Cleaned)'!H392),DAY('Main Data(Cleaned)'!H392))</f>
        <v>46022</v>
      </c>
      <c r="Q392">
        <f>O392-'Main Data(Cleaned)'!G392</f>
        <v>40</v>
      </c>
    </row>
    <row r="393" spans="1:17" x14ac:dyDescent="0.3">
      <c r="A393" t="str">
        <v>Low Value</v>
      </c>
      <c r="C393" t="str">
        <v>Low</v>
      </c>
      <c r="E393" t="str">
        <v>Cheap</v>
      </c>
      <c r="G393" t="str">
        <f>IF(AND('Main Data(Cleaned)'!E392&gt;7,'Main Data(Cleaned)'!I392="Yes"),"High Qty &amp; Returned","No")</f>
        <v>High Qty &amp; Returned</v>
      </c>
      <c r="O393" s="1">
        <f>DATE(YEAR('Main Data(Cleaned)'!H393),MONTH('Main Data(Cleaned)'!H393),DAY('Main Data(Cleaned)'!H393))</f>
        <v>45800</v>
      </c>
      <c r="Q393">
        <f>O393-'Main Data(Cleaned)'!G393</f>
        <v>44</v>
      </c>
    </row>
    <row r="394" spans="1:17" x14ac:dyDescent="0.3">
      <c r="A394" t="str">
        <v>Low Value</v>
      </c>
      <c r="C394" t="str">
        <v>Low</v>
      </c>
      <c r="E394" t="str">
        <v>Cheap</v>
      </c>
      <c r="G394" t="str">
        <f>IF(AND('Main Data(Cleaned)'!E393&gt;7,'Main Data(Cleaned)'!I393="Yes"),"High Qty &amp; Returned","No")</f>
        <v>High Qty &amp; Returned</v>
      </c>
      <c r="O394" s="1">
        <f>DATE(YEAR('Main Data(Cleaned)'!H394),MONTH('Main Data(Cleaned)'!H394),DAY('Main Data(Cleaned)'!H394))</f>
        <v>45627</v>
      </c>
      <c r="Q394">
        <f>O394-'Main Data(Cleaned)'!G394</f>
        <v>25</v>
      </c>
    </row>
    <row r="395" spans="1:17" x14ac:dyDescent="0.3">
      <c r="A395" t="str">
        <v>High Value</v>
      </c>
      <c r="C395" t="str">
        <v>Low</v>
      </c>
      <c r="E395" t="str">
        <v>Moderate</v>
      </c>
      <c r="G395" t="str">
        <f>IF(AND('Main Data(Cleaned)'!E394&gt;7,'Main Data(Cleaned)'!I394="Yes"),"High Qty &amp; Returned","No")</f>
        <v>No</v>
      </c>
      <c r="O395" s="1">
        <f>DATE(YEAR('Main Data(Cleaned)'!H395),MONTH('Main Data(Cleaned)'!H395),DAY('Main Data(Cleaned)'!H395))</f>
        <v>45829</v>
      </c>
      <c r="Q395">
        <f>O395-'Main Data(Cleaned)'!G395</f>
        <v>26</v>
      </c>
    </row>
    <row r="396" spans="1:17" x14ac:dyDescent="0.3">
      <c r="A396" t="str">
        <v>Low Value</v>
      </c>
      <c r="C396" t="str">
        <v>Medium</v>
      </c>
      <c r="E396" t="str">
        <v>Cheap</v>
      </c>
      <c r="G396" t="str">
        <f>IF(AND('Main Data(Cleaned)'!E395&gt;7,'Main Data(Cleaned)'!I395="Yes"),"High Qty &amp; Returned","No")</f>
        <v>No</v>
      </c>
      <c r="O396" s="1">
        <f>DATE(YEAR('Main Data(Cleaned)'!H396),MONTH('Main Data(Cleaned)'!H396),DAY('Main Data(Cleaned)'!H396))</f>
        <v>45990</v>
      </c>
      <c r="Q396">
        <f>O396-'Main Data(Cleaned)'!G396</f>
        <v>37</v>
      </c>
    </row>
    <row r="397" spans="1:17" x14ac:dyDescent="0.3">
      <c r="A397" t="str">
        <v>High Value</v>
      </c>
      <c r="C397" t="str">
        <v>Medium</v>
      </c>
      <c r="E397" t="str">
        <v>Moderate</v>
      </c>
      <c r="G397" t="str">
        <f>IF(AND('Main Data(Cleaned)'!E396&gt;7,'Main Data(Cleaned)'!I396="Yes"),"High Qty &amp; Returned","No")</f>
        <v>No</v>
      </c>
      <c r="O397" s="1">
        <f>DATE(YEAR('Main Data(Cleaned)'!H397),MONTH('Main Data(Cleaned)'!H397),DAY('Main Data(Cleaned)'!H397))</f>
        <v>45511</v>
      </c>
      <c r="Q397">
        <f>O397-'Main Data(Cleaned)'!G397</f>
        <v>40</v>
      </c>
    </row>
    <row r="398" spans="1:17" x14ac:dyDescent="0.3">
      <c r="A398" t="str">
        <v>Low Value</v>
      </c>
      <c r="C398" t="str">
        <v>Low</v>
      </c>
      <c r="E398" t="str">
        <v>Moderate</v>
      </c>
      <c r="G398" t="str">
        <f>IF(AND('Main Data(Cleaned)'!E397&gt;7,'Main Data(Cleaned)'!I397="Yes"),"High Qty &amp; Returned","No")</f>
        <v>High Qty &amp; Returned</v>
      </c>
      <c r="O398" s="1">
        <f>DATE(YEAR('Main Data(Cleaned)'!H398),MONTH('Main Data(Cleaned)'!H398),DAY('Main Data(Cleaned)'!H398))</f>
        <v>45718</v>
      </c>
      <c r="Q398">
        <f>O398-'Main Data(Cleaned)'!G398</f>
        <v>15</v>
      </c>
    </row>
    <row r="399" spans="1:17" x14ac:dyDescent="0.3">
      <c r="A399" t="str">
        <v>Low Value</v>
      </c>
      <c r="C399" t="str">
        <v>Medium</v>
      </c>
      <c r="E399" t="str">
        <v>Moderate</v>
      </c>
      <c r="G399" t="str">
        <f>IF(AND('Main Data(Cleaned)'!E398&gt;7,'Main Data(Cleaned)'!I398="Yes"),"High Qty &amp; Returned","No")</f>
        <v>No</v>
      </c>
      <c r="O399" s="1">
        <f>DATE(YEAR('Main Data(Cleaned)'!H399),MONTH('Main Data(Cleaned)'!H399),DAY('Main Data(Cleaned)'!H399))</f>
        <v>45951</v>
      </c>
      <c r="Q399">
        <f>O399-'Main Data(Cleaned)'!G399</f>
        <v>15</v>
      </c>
    </row>
    <row r="400" spans="1:17" x14ac:dyDescent="0.3">
      <c r="A400" t="str">
        <v>Low Value</v>
      </c>
      <c r="C400" t="str">
        <v>High</v>
      </c>
      <c r="E400" t="str">
        <v>Cheap</v>
      </c>
      <c r="G400" t="str">
        <f>IF(AND('Main Data(Cleaned)'!E399&gt;7,'Main Data(Cleaned)'!I399="Yes"),"High Qty &amp; Returned","No")</f>
        <v>No</v>
      </c>
      <c r="O400" s="1">
        <f>DATE(YEAR('Main Data(Cleaned)'!H400),MONTH('Main Data(Cleaned)'!H400),DAY('Main Data(Cleaned)'!H400))</f>
        <v>45023</v>
      </c>
      <c r="Q400">
        <f>O400-'Main Data(Cleaned)'!G400</f>
        <v>20</v>
      </c>
    </row>
    <row r="401" spans="1:17" x14ac:dyDescent="0.3">
      <c r="A401" t="str">
        <v>Low Value</v>
      </c>
      <c r="C401" t="str">
        <v>Low</v>
      </c>
      <c r="E401" t="str">
        <v>Cheap</v>
      </c>
      <c r="G401" t="str">
        <f>IF(AND('Main Data(Cleaned)'!E400&gt;7,'Main Data(Cleaned)'!I400="Yes"),"High Qty &amp; Returned","No")</f>
        <v>No</v>
      </c>
      <c r="O401" s="1">
        <f>DATE(YEAR('Main Data(Cleaned)'!H401),MONTH('Main Data(Cleaned)'!H401),DAY('Main Data(Cleaned)'!H401))</f>
        <v>45071</v>
      </c>
      <c r="Q401">
        <f>O401-'Main Data(Cleaned)'!G401</f>
        <v>21</v>
      </c>
    </row>
    <row r="402" spans="1:17" x14ac:dyDescent="0.3">
      <c r="A402" t="str">
        <v>Low Value</v>
      </c>
      <c r="C402" t="str">
        <v>Low</v>
      </c>
      <c r="E402" t="str">
        <v>Cheap</v>
      </c>
      <c r="G402" t="str">
        <f>IF(AND('Main Data(Cleaned)'!E401&gt;7,'Main Data(Cleaned)'!I401="Yes"),"High Qty &amp; Returned","No")</f>
        <v>No</v>
      </c>
      <c r="O402" s="1">
        <f>DATE(YEAR('Main Data(Cleaned)'!H402),MONTH('Main Data(Cleaned)'!H402),DAY('Main Data(Cleaned)'!H402))</f>
        <v>44982</v>
      </c>
      <c r="Q402">
        <f>O402-'Main Data(Cleaned)'!G402</f>
        <v>23</v>
      </c>
    </row>
    <row r="403" spans="1:17" x14ac:dyDescent="0.3">
      <c r="A403" t="str">
        <v>Low Value</v>
      </c>
      <c r="C403" t="str">
        <v>Medium</v>
      </c>
      <c r="E403" t="str">
        <v>Moderate</v>
      </c>
      <c r="G403" t="str">
        <f>IF(AND('Main Data(Cleaned)'!E402&gt;7,'Main Data(Cleaned)'!I402="Yes"),"High Qty &amp; Returned","No")</f>
        <v>No</v>
      </c>
      <c r="O403" s="1">
        <f>DATE(YEAR('Main Data(Cleaned)'!H403),MONTH('Main Data(Cleaned)'!H403),DAY('Main Data(Cleaned)'!H403))</f>
        <v>45313</v>
      </c>
      <c r="Q403">
        <f>O403-'Main Data(Cleaned)'!G403</f>
        <v>19</v>
      </c>
    </row>
    <row r="404" spans="1:17" x14ac:dyDescent="0.3">
      <c r="A404" t="str">
        <v>High Value</v>
      </c>
      <c r="C404" t="str">
        <v>Medium</v>
      </c>
      <c r="E404" t="str">
        <v>Moderate</v>
      </c>
      <c r="G404" t="str">
        <f>IF(AND('Main Data(Cleaned)'!E403&gt;7,'Main Data(Cleaned)'!I403="Yes"),"High Qty &amp; Returned","No")</f>
        <v>No</v>
      </c>
      <c r="O404" s="1">
        <f>DATE(YEAR('Main Data(Cleaned)'!H404),MONTH('Main Data(Cleaned)'!H404),DAY('Main Data(Cleaned)'!H404))</f>
        <v>45394</v>
      </c>
      <c r="Q404">
        <f>O404-'Main Data(Cleaned)'!G404</f>
        <v>28</v>
      </c>
    </row>
    <row r="405" spans="1:17" x14ac:dyDescent="0.3">
      <c r="A405" t="str">
        <v>High Value</v>
      </c>
      <c r="C405" t="str">
        <v>Low</v>
      </c>
      <c r="E405" t="str">
        <v>Moderate</v>
      </c>
      <c r="G405" t="str">
        <f>IF(AND('Main Data(Cleaned)'!E404&gt;7,'Main Data(Cleaned)'!I404="Yes"),"High Qty &amp; Returned","No")</f>
        <v>High Qty &amp; Returned</v>
      </c>
      <c r="O405" s="1">
        <f>DATE(YEAR('Main Data(Cleaned)'!H405),MONTH('Main Data(Cleaned)'!H405),DAY('Main Data(Cleaned)'!H405))</f>
        <v>45543</v>
      </c>
      <c r="Q405">
        <f>O405-'Main Data(Cleaned)'!G405</f>
        <v>29</v>
      </c>
    </row>
    <row r="406" spans="1:17" x14ac:dyDescent="0.3">
      <c r="A406" t="str">
        <v>Low Value</v>
      </c>
      <c r="C406" t="str">
        <v>Medium</v>
      </c>
      <c r="E406" t="str">
        <v>Moderate</v>
      </c>
      <c r="G406" t="str">
        <f>IF(AND('Main Data(Cleaned)'!E405&gt;7,'Main Data(Cleaned)'!I405="Yes"),"High Qty &amp; Returned","No")</f>
        <v>No</v>
      </c>
      <c r="O406" s="1">
        <f>DATE(YEAR('Main Data(Cleaned)'!H406),MONTH('Main Data(Cleaned)'!H406),DAY('Main Data(Cleaned)'!H406))</f>
        <v>45914</v>
      </c>
      <c r="Q406">
        <f>O406-'Main Data(Cleaned)'!G406</f>
        <v>29</v>
      </c>
    </row>
    <row r="407" spans="1:17" x14ac:dyDescent="0.3">
      <c r="A407" t="str">
        <v>Low Value</v>
      </c>
      <c r="C407" t="str">
        <v>Low</v>
      </c>
      <c r="E407" t="str">
        <v>Cheap</v>
      </c>
      <c r="G407" t="str">
        <f>IF(AND('Main Data(Cleaned)'!E406&gt;7,'Main Data(Cleaned)'!I406="Yes"),"High Qty &amp; Returned","No")</f>
        <v>No</v>
      </c>
      <c r="O407" s="1">
        <f>DATE(YEAR('Main Data(Cleaned)'!H407),MONTH('Main Data(Cleaned)'!H407),DAY('Main Data(Cleaned)'!H407))</f>
        <v>45767</v>
      </c>
      <c r="Q407">
        <f>O407-'Main Data(Cleaned)'!G407</f>
        <v>30</v>
      </c>
    </row>
    <row r="408" spans="1:17" x14ac:dyDescent="0.3">
      <c r="A408" t="str">
        <v>Low Value</v>
      </c>
      <c r="C408" t="str">
        <v>Medium</v>
      </c>
      <c r="E408" t="str">
        <v>Moderate</v>
      </c>
      <c r="G408" t="str">
        <f>IF(AND('Main Data(Cleaned)'!E407&gt;7,'Main Data(Cleaned)'!I407="Yes"),"High Qty &amp; Returned","No")</f>
        <v>No</v>
      </c>
      <c r="O408" s="1">
        <f>DATE(YEAR('Main Data(Cleaned)'!H408),MONTH('Main Data(Cleaned)'!H408),DAY('Main Data(Cleaned)'!H408))</f>
        <v>45014</v>
      </c>
      <c r="Q408">
        <f>O408-'Main Data(Cleaned)'!G408</f>
        <v>32</v>
      </c>
    </row>
    <row r="409" spans="1:17" x14ac:dyDescent="0.3">
      <c r="A409" t="str">
        <v>Low Value</v>
      </c>
      <c r="C409" t="str">
        <v>Medium</v>
      </c>
      <c r="E409" t="str">
        <v>Cheap</v>
      </c>
      <c r="G409" t="str">
        <f>IF(AND('Main Data(Cleaned)'!E408&gt;7,'Main Data(Cleaned)'!I408="Yes"),"High Qty &amp; Returned","No")</f>
        <v>No</v>
      </c>
      <c r="O409" s="1">
        <f>DATE(YEAR('Main Data(Cleaned)'!H409),MONTH('Main Data(Cleaned)'!H409),DAY('Main Data(Cleaned)'!H409))</f>
        <v>45660</v>
      </c>
      <c r="Q409">
        <f>O409-'Main Data(Cleaned)'!G409</f>
        <v>45</v>
      </c>
    </row>
    <row r="410" spans="1:17" x14ac:dyDescent="0.3">
      <c r="A410" t="str">
        <v>High Value</v>
      </c>
      <c r="C410" t="str">
        <v>High</v>
      </c>
      <c r="E410" t="str">
        <v>Moderate</v>
      </c>
      <c r="G410" t="str">
        <f>IF(AND('Main Data(Cleaned)'!E409&gt;7,'Main Data(Cleaned)'!I409="Yes"),"High Qty &amp; Returned","No")</f>
        <v>No</v>
      </c>
      <c r="O410" s="1">
        <f>DATE(YEAR('Main Data(Cleaned)'!H410),MONTH('Main Data(Cleaned)'!H410),DAY('Main Data(Cleaned)'!H410))</f>
        <v>45806</v>
      </c>
      <c r="Q410">
        <f>O410-'Main Data(Cleaned)'!G410</f>
        <v>23</v>
      </c>
    </row>
    <row r="411" spans="1:17" x14ac:dyDescent="0.3">
      <c r="A411" t="str">
        <v>Low Value</v>
      </c>
      <c r="C411" t="str">
        <v>Medium</v>
      </c>
      <c r="E411" t="str">
        <v>Cheap</v>
      </c>
      <c r="G411" t="str">
        <f>IF(AND('Main Data(Cleaned)'!E410&gt;7,'Main Data(Cleaned)'!I410="Yes"),"High Qty &amp; Returned","No")</f>
        <v>No</v>
      </c>
      <c r="O411" s="1">
        <f>DATE(YEAR('Main Data(Cleaned)'!H411),MONTH('Main Data(Cleaned)'!H411),DAY('Main Data(Cleaned)'!H411))</f>
        <v>45282</v>
      </c>
      <c r="Q411">
        <f>O411-'Main Data(Cleaned)'!G411</f>
        <v>26</v>
      </c>
    </row>
    <row r="412" spans="1:17" x14ac:dyDescent="0.3">
      <c r="A412" t="str">
        <v>High Value</v>
      </c>
      <c r="C412" t="str">
        <v>Low</v>
      </c>
      <c r="E412" t="str">
        <v>Moderate</v>
      </c>
      <c r="G412" t="str">
        <f>IF(AND('Main Data(Cleaned)'!E411&gt;7,'Main Data(Cleaned)'!I411="Yes"),"High Qty &amp; Returned","No")</f>
        <v>High Qty &amp; Returned</v>
      </c>
      <c r="O412" s="1">
        <f>DATE(YEAR('Main Data(Cleaned)'!H412),MONTH('Main Data(Cleaned)'!H412),DAY('Main Data(Cleaned)'!H412))</f>
        <v>45569</v>
      </c>
      <c r="Q412">
        <f>O412-'Main Data(Cleaned)'!G412</f>
        <v>29</v>
      </c>
    </row>
    <row r="413" spans="1:17" x14ac:dyDescent="0.3">
      <c r="A413" t="str">
        <v>Low Value</v>
      </c>
      <c r="C413" t="str">
        <v>Low</v>
      </c>
      <c r="E413" t="str">
        <v>Moderate</v>
      </c>
      <c r="G413" t="str">
        <f>IF(AND('Main Data(Cleaned)'!E412&gt;7,'Main Data(Cleaned)'!I412="Yes"),"High Qty &amp; Returned","No")</f>
        <v>No</v>
      </c>
      <c r="O413" s="1">
        <f>DATE(YEAR('Main Data(Cleaned)'!H413),MONTH('Main Data(Cleaned)'!H413),DAY('Main Data(Cleaned)'!H413))</f>
        <v>45615</v>
      </c>
      <c r="Q413">
        <f>O413-'Main Data(Cleaned)'!G413</f>
        <v>43</v>
      </c>
    </row>
    <row r="414" spans="1:17" x14ac:dyDescent="0.3">
      <c r="A414" t="str">
        <v>Low Value</v>
      </c>
      <c r="C414" t="str">
        <v>Medium</v>
      </c>
      <c r="E414" t="str">
        <v>Cheap</v>
      </c>
      <c r="G414" t="str">
        <f>IF(AND('Main Data(Cleaned)'!E413&gt;7,'Main Data(Cleaned)'!I413="Yes"),"High Qty &amp; Returned","No")</f>
        <v>No</v>
      </c>
      <c r="O414" s="1">
        <f>DATE(YEAR('Main Data(Cleaned)'!H414),MONTH('Main Data(Cleaned)'!H414),DAY('Main Data(Cleaned)'!H414))</f>
        <v>45789</v>
      </c>
      <c r="Q414">
        <f>O414-'Main Data(Cleaned)'!G414</f>
        <v>19</v>
      </c>
    </row>
    <row r="415" spans="1:17" x14ac:dyDescent="0.3">
      <c r="A415" t="str">
        <v>Low Value</v>
      </c>
      <c r="C415" t="str">
        <v>Medium</v>
      </c>
      <c r="E415" t="str">
        <v>Cheap</v>
      </c>
      <c r="G415" t="str">
        <f>IF(AND('Main Data(Cleaned)'!E414&gt;7,'Main Data(Cleaned)'!I414="Yes"),"High Qty &amp; Returned","No")</f>
        <v>No</v>
      </c>
      <c r="O415" s="1">
        <f>DATE(YEAR('Main Data(Cleaned)'!H415),MONTH('Main Data(Cleaned)'!H415),DAY('Main Data(Cleaned)'!H415))</f>
        <v>45490</v>
      </c>
      <c r="Q415">
        <f>O415-'Main Data(Cleaned)'!G415</f>
        <v>16</v>
      </c>
    </row>
    <row r="416" spans="1:17" x14ac:dyDescent="0.3">
      <c r="A416" t="str">
        <v>Low Value</v>
      </c>
      <c r="C416" t="str">
        <v>High</v>
      </c>
      <c r="E416" t="str">
        <v>Moderate</v>
      </c>
      <c r="G416" t="str">
        <f>IF(AND('Main Data(Cleaned)'!E415&gt;7,'Main Data(Cleaned)'!I415="Yes"),"High Qty &amp; Returned","No")</f>
        <v>No</v>
      </c>
      <c r="O416" s="1">
        <f>DATE(YEAR('Main Data(Cleaned)'!H416),MONTH('Main Data(Cleaned)'!H416),DAY('Main Data(Cleaned)'!H416))</f>
        <v>45011</v>
      </c>
      <c r="Q416">
        <f>O416-'Main Data(Cleaned)'!G416</f>
        <v>44</v>
      </c>
    </row>
    <row r="417" spans="1:17" x14ac:dyDescent="0.3">
      <c r="A417" t="str">
        <v>Low Value</v>
      </c>
      <c r="C417" t="str">
        <v>Low</v>
      </c>
      <c r="E417" t="str">
        <v>Cheap</v>
      </c>
      <c r="G417" t="str">
        <f>IF(AND('Main Data(Cleaned)'!E416&gt;7,'Main Data(Cleaned)'!I416="Yes"),"High Qty &amp; Returned","No")</f>
        <v>No</v>
      </c>
      <c r="O417" s="1">
        <f>DATE(YEAR('Main Data(Cleaned)'!H417),MONTH('Main Data(Cleaned)'!H417),DAY('Main Data(Cleaned)'!H417))</f>
        <v>45097</v>
      </c>
      <c r="Q417">
        <f>O417-'Main Data(Cleaned)'!G417</f>
        <v>38</v>
      </c>
    </row>
    <row r="418" spans="1:17" x14ac:dyDescent="0.3">
      <c r="A418" t="str">
        <v>Low Value</v>
      </c>
      <c r="C418" t="str">
        <v>Low</v>
      </c>
      <c r="E418" t="str">
        <v>Moderate</v>
      </c>
      <c r="G418" t="str">
        <f>IF(AND('Main Data(Cleaned)'!E417&gt;7,'Main Data(Cleaned)'!I417="Yes"),"High Qty &amp; Returned","No")</f>
        <v>High Qty &amp; Returned</v>
      </c>
      <c r="O418" s="1">
        <f>DATE(YEAR('Main Data(Cleaned)'!H418),MONTH('Main Data(Cleaned)'!H418),DAY('Main Data(Cleaned)'!H418))</f>
        <v>45777</v>
      </c>
      <c r="Q418">
        <f>O418-'Main Data(Cleaned)'!G418</f>
        <v>26</v>
      </c>
    </row>
    <row r="419" spans="1:17" x14ac:dyDescent="0.3">
      <c r="A419" t="str">
        <v>High Value</v>
      </c>
      <c r="C419" t="str">
        <v>Medium</v>
      </c>
      <c r="E419" t="str">
        <v>Moderate</v>
      </c>
      <c r="G419" t="str">
        <f>IF(AND('Main Data(Cleaned)'!E418&gt;7,'Main Data(Cleaned)'!I418="Yes"),"High Qty &amp; Returned","No")</f>
        <v>No</v>
      </c>
      <c r="O419" s="1">
        <f>DATE(YEAR('Main Data(Cleaned)'!H419),MONTH('Main Data(Cleaned)'!H419),DAY('Main Data(Cleaned)'!H419))</f>
        <v>45820</v>
      </c>
      <c r="Q419">
        <f>O419-'Main Data(Cleaned)'!G419</f>
        <v>27</v>
      </c>
    </row>
    <row r="420" spans="1:17" x14ac:dyDescent="0.3">
      <c r="A420" t="str">
        <v>Low Value</v>
      </c>
      <c r="C420" t="str">
        <v>Medium</v>
      </c>
      <c r="E420" t="str">
        <v>Cheap</v>
      </c>
      <c r="G420" t="str">
        <f>IF(AND('Main Data(Cleaned)'!E419&gt;7,'Main Data(Cleaned)'!I419="Yes"),"High Qty &amp; Returned","No")</f>
        <v>No</v>
      </c>
      <c r="O420" s="1">
        <f>DATE(YEAR('Main Data(Cleaned)'!H420),MONTH('Main Data(Cleaned)'!H420),DAY('Main Data(Cleaned)'!H420))</f>
        <v>45864</v>
      </c>
      <c r="Q420">
        <f>O420-'Main Data(Cleaned)'!G420</f>
        <v>44</v>
      </c>
    </row>
    <row r="421" spans="1:17" x14ac:dyDescent="0.3">
      <c r="A421" t="str">
        <v>Low Value</v>
      </c>
      <c r="C421" t="str">
        <v>Medium</v>
      </c>
      <c r="E421" t="str">
        <v>Cheap</v>
      </c>
      <c r="G421" t="str">
        <f>IF(AND('Main Data(Cleaned)'!E420&gt;7,'Main Data(Cleaned)'!I420="Yes"),"High Qty &amp; Returned","No")</f>
        <v>No</v>
      </c>
      <c r="O421" s="1">
        <f>DATE(YEAR('Main Data(Cleaned)'!H421),MONTH('Main Data(Cleaned)'!H421),DAY('Main Data(Cleaned)'!H421))</f>
        <v>45759</v>
      </c>
      <c r="Q421">
        <f>O421-'Main Data(Cleaned)'!G421</f>
        <v>34</v>
      </c>
    </row>
    <row r="422" spans="1:17" x14ac:dyDescent="0.3">
      <c r="A422" t="str">
        <v>Low Value</v>
      </c>
      <c r="C422" t="str">
        <v>Medium</v>
      </c>
      <c r="E422" t="str">
        <v>Moderate</v>
      </c>
      <c r="G422" t="str">
        <f>IF(AND('Main Data(Cleaned)'!E421&gt;7,'Main Data(Cleaned)'!I421="Yes"),"High Qty &amp; Returned","No")</f>
        <v>No</v>
      </c>
      <c r="O422" s="1">
        <f>DATE(YEAR('Main Data(Cleaned)'!H422),MONTH('Main Data(Cleaned)'!H422),DAY('Main Data(Cleaned)'!H422))</f>
        <v>45278</v>
      </c>
      <c r="Q422">
        <f>O422-'Main Data(Cleaned)'!G422</f>
        <v>19</v>
      </c>
    </row>
    <row r="423" spans="1:17" x14ac:dyDescent="0.3">
      <c r="A423" t="str">
        <v>Low Value</v>
      </c>
      <c r="C423" t="str">
        <v>Medium</v>
      </c>
      <c r="E423" t="str">
        <v>Cheap</v>
      </c>
      <c r="G423" t="str">
        <f>IF(AND('Main Data(Cleaned)'!E422&gt;7,'Main Data(Cleaned)'!I422="Yes"),"High Qty &amp; Returned","No")</f>
        <v>No</v>
      </c>
      <c r="O423" s="1">
        <f>DATE(YEAR('Main Data(Cleaned)'!H423),MONTH('Main Data(Cleaned)'!H423),DAY('Main Data(Cleaned)'!H423))</f>
        <v>45316</v>
      </c>
      <c r="Q423">
        <f>O423-'Main Data(Cleaned)'!G423</f>
        <v>20</v>
      </c>
    </row>
    <row r="424" spans="1:17" x14ac:dyDescent="0.3">
      <c r="A424" t="str">
        <v>Low Value</v>
      </c>
      <c r="C424" t="str">
        <v>Low</v>
      </c>
      <c r="E424" t="str">
        <v>Cheap</v>
      </c>
      <c r="G424" t="str">
        <f>IF(AND('Main Data(Cleaned)'!E423&gt;7,'Main Data(Cleaned)'!I423="Yes"),"High Qty &amp; Returned","No")</f>
        <v>No</v>
      </c>
      <c r="O424" s="1">
        <f>DATE(YEAR('Main Data(Cleaned)'!H424),MONTH('Main Data(Cleaned)'!H424),DAY('Main Data(Cleaned)'!H424))</f>
        <v>45487</v>
      </c>
      <c r="Q424">
        <f>O424-'Main Data(Cleaned)'!G424</f>
        <v>39</v>
      </c>
    </row>
    <row r="425" spans="1:17" x14ac:dyDescent="0.3">
      <c r="A425" t="str">
        <v>Low Value</v>
      </c>
      <c r="C425" t="str">
        <v>Medium</v>
      </c>
      <c r="E425" t="str">
        <v>Cheap</v>
      </c>
      <c r="G425" t="str">
        <f>IF(AND('Main Data(Cleaned)'!E424&gt;7,'Main Data(Cleaned)'!I424="Yes"),"High Qty &amp; Returned","No")</f>
        <v>High Qty &amp; Returned</v>
      </c>
      <c r="O425" s="1">
        <f>DATE(YEAR('Main Data(Cleaned)'!H425),MONTH('Main Data(Cleaned)'!H425),DAY('Main Data(Cleaned)'!H425))</f>
        <v>45221</v>
      </c>
      <c r="Q425">
        <f>O425-'Main Data(Cleaned)'!G425</f>
        <v>42</v>
      </c>
    </row>
    <row r="426" spans="1:17" x14ac:dyDescent="0.3">
      <c r="A426" t="str">
        <v>Low Value</v>
      </c>
      <c r="C426" t="str">
        <v>Medium</v>
      </c>
      <c r="E426" t="str">
        <v>Cheap</v>
      </c>
      <c r="G426" t="str">
        <f>IF(AND('Main Data(Cleaned)'!E425&gt;7,'Main Data(Cleaned)'!I425="Yes"),"High Qty &amp; Returned","No")</f>
        <v>No</v>
      </c>
      <c r="O426" s="1">
        <f>DATE(YEAR('Main Data(Cleaned)'!H426),MONTH('Main Data(Cleaned)'!H426),DAY('Main Data(Cleaned)'!H426))</f>
        <v>45600</v>
      </c>
      <c r="Q426">
        <f>O426-'Main Data(Cleaned)'!G426</f>
        <v>22</v>
      </c>
    </row>
    <row r="427" spans="1:17" x14ac:dyDescent="0.3">
      <c r="A427" t="str">
        <v>Low Value</v>
      </c>
      <c r="C427" t="str">
        <v>Medium</v>
      </c>
      <c r="E427" t="str">
        <v>Moderate</v>
      </c>
      <c r="G427" t="str">
        <f>IF(AND('Main Data(Cleaned)'!E426&gt;7,'Main Data(Cleaned)'!I426="Yes"),"High Qty &amp; Returned","No")</f>
        <v>No</v>
      </c>
      <c r="O427" s="1">
        <f>DATE(YEAR('Main Data(Cleaned)'!H427),MONTH('Main Data(Cleaned)'!H427),DAY('Main Data(Cleaned)'!H427))</f>
        <v>45550</v>
      </c>
      <c r="Q427">
        <f>O427-'Main Data(Cleaned)'!G427</f>
        <v>44</v>
      </c>
    </row>
    <row r="428" spans="1:17" x14ac:dyDescent="0.3">
      <c r="A428" t="str">
        <v>Low Value</v>
      </c>
      <c r="C428" t="str">
        <v>Medium</v>
      </c>
      <c r="E428" t="str">
        <v>Moderate</v>
      </c>
      <c r="G428" t="str">
        <f>IF(AND('Main Data(Cleaned)'!E427&gt;7,'Main Data(Cleaned)'!I427="Yes"),"High Qty &amp; Returned","No")</f>
        <v>No</v>
      </c>
      <c r="O428" s="1">
        <f>DATE(YEAR('Main Data(Cleaned)'!H428),MONTH('Main Data(Cleaned)'!H428),DAY('Main Data(Cleaned)'!H428))</f>
        <v>45030</v>
      </c>
      <c r="Q428">
        <f>O428-'Main Data(Cleaned)'!G428</f>
        <v>35</v>
      </c>
    </row>
    <row r="429" spans="1:17" x14ac:dyDescent="0.3">
      <c r="A429" t="str">
        <v>Low Value</v>
      </c>
      <c r="C429" t="str">
        <v>High</v>
      </c>
      <c r="E429" t="str">
        <v>Moderate</v>
      </c>
      <c r="G429" t="str">
        <f>IF(AND('Main Data(Cleaned)'!E428&gt;7,'Main Data(Cleaned)'!I428="Yes"),"High Qty &amp; Returned","No")</f>
        <v>No</v>
      </c>
      <c r="O429" s="1">
        <f>DATE(YEAR('Main Data(Cleaned)'!H429),MONTH('Main Data(Cleaned)'!H429),DAY('Main Data(Cleaned)'!H429))</f>
        <v>45701</v>
      </c>
      <c r="Q429">
        <f>O429-'Main Data(Cleaned)'!G429</f>
        <v>40</v>
      </c>
    </row>
    <row r="430" spans="1:17" x14ac:dyDescent="0.3">
      <c r="A430" t="str">
        <v>Low Value</v>
      </c>
      <c r="C430" t="str">
        <v>Medium</v>
      </c>
      <c r="E430" t="str">
        <v>Moderate</v>
      </c>
      <c r="G430" t="str">
        <f>IF(AND('Main Data(Cleaned)'!E429&gt;7,'Main Data(Cleaned)'!I429="Yes"),"High Qty &amp; Returned","No")</f>
        <v>No</v>
      </c>
      <c r="O430" s="1">
        <f>DATE(YEAR('Main Data(Cleaned)'!H430),MONTH('Main Data(Cleaned)'!H430),DAY('Main Data(Cleaned)'!H430))</f>
        <v>45182</v>
      </c>
      <c r="Q430">
        <f>O430-'Main Data(Cleaned)'!G430</f>
        <v>41</v>
      </c>
    </row>
    <row r="431" spans="1:17" x14ac:dyDescent="0.3">
      <c r="A431" t="str">
        <v>Low Value</v>
      </c>
      <c r="C431" t="str">
        <v>Medium</v>
      </c>
      <c r="E431" t="str">
        <v>Cheap</v>
      </c>
      <c r="G431" t="str">
        <f>IF(AND('Main Data(Cleaned)'!E430&gt;7,'Main Data(Cleaned)'!I430="Yes"),"High Qty &amp; Returned","No")</f>
        <v>No</v>
      </c>
      <c r="O431" s="1">
        <f>DATE(YEAR('Main Data(Cleaned)'!H431),MONTH('Main Data(Cleaned)'!H431),DAY('Main Data(Cleaned)'!H431))</f>
        <v>44999</v>
      </c>
      <c r="Q431">
        <f>O431-'Main Data(Cleaned)'!G431</f>
        <v>18</v>
      </c>
    </row>
    <row r="432" spans="1:17" x14ac:dyDescent="0.3">
      <c r="A432" t="str">
        <v>Low Value</v>
      </c>
      <c r="C432" t="str">
        <v>High</v>
      </c>
      <c r="E432" t="str">
        <v>Moderate</v>
      </c>
      <c r="G432" t="str">
        <f>IF(AND('Main Data(Cleaned)'!E431&gt;7,'Main Data(Cleaned)'!I431="Yes"),"High Qty &amp; Returned","No")</f>
        <v>No</v>
      </c>
      <c r="O432" s="1">
        <f>DATE(YEAR('Main Data(Cleaned)'!H432),MONTH('Main Data(Cleaned)'!H432),DAY('Main Data(Cleaned)'!H432))</f>
        <v>45223</v>
      </c>
      <c r="Q432">
        <f>O432-'Main Data(Cleaned)'!G432</f>
        <v>15</v>
      </c>
    </row>
    <row r="433" spans="1:17" x14ac:dyDescent="0.3">
      <c r="A433" t="str">
        <v>Low Value</v>
      </c>
      <c r="C433" t="str">
        <v>Medium</v>
      </c>
      <c r="E433" t="str">
        <v>Cheap</v>
      </c>
      <c r="G433" t="str">
        <f>IF(AND('Main Data(Cleaned)'!E432&gt;7,'Main Data(Cleaned)'!I432="Yes"),"High Qty &amp; Returned","No")</f>
        <v>No</v>
      </c>
      <c r="O433" s="1">
        <f>DATE(YEAR('Main Data(Cleaned)'!H433),MONTH('Main Data(Cleaned)'!H433),DAY('Main Data(Cleaned)'!H433))</f>
        <v>44959</v>
      </c>
      <c r="Q433">
        <f>O433-'Main Data(Cleaned)'!G433</f>
        <v>15</v>
      </c>
    </row>
    <row r="434" spans="1:17" x14ac:dyDescent="0.3">
      <c r="A434" t="str">
        <v>Low Value</v>
      </c>
      <c r="C434" t="str">
        <v>High</v>
      </c>
      <c r="E434" t="str">
        <v>Cheap</v>
      </c>
      <c r="G434" t="str">
        <f>IF(AND('Main Data(Cleaned)'!E433&gt;7,'Main Data(Cleaned)'!I433="Yes"),"High Qty &amp; Returned","No")</f>
        <v>No</v>
      </c>
      <c r="O434" s="1">
        <f>DATE(YEAR('Main Data(Cleaned)'!H434),MONTH('Main Data(Cleaned)'!H434),DAY('Main Data(Cleaned)'!H434))</f>
        <v>45291</v>
      </c>
      <c r="Q434">
        <f>O434-'Main Data(Cleaned)'!G434</f>
        <v>35</v>
      </c>
    </row>
    <row r="435" spans="1:17" x14ac:dyDescent="0.3">
      <c r="A435" t="str">
        <v>Low Value</v>
      </c>
      <c r="C435" t="str">
        <v>Medium</v>
      </c>
      <c r="E435" t="str">
        <v>Cheap</v>
      </c>
      <c r="G435" t="str">
        <f>IF(AND('Main Data(Cleaned)'!E434&gt;7,'Main Data(Cleaned)'!I434="Yes"),"High Qty &amp; Returned","No")</f>
        <v>No</v>
      </c>
      <c r="O435" s="1">
        <f>DATE(YEAR('Main Data(Cleaned)'!H435),MONTH('Main Data(Cleaned)'!H435),DAY('Main Data(Cleaned)'!H435))</f>
        <v>45389</v>
      </c>
      <c r="Q435">
        <f>O435-'Main Data(Cleaned)'!G435</f>
        <v>36</v>
      </c>
    </row>
    <row r="436" spans="1:17" x14ac:dyDescent="0.3">
      <c r="A436" t="str">
        <v>Low Value</v>
      </c>
      <c r="C436" t="str">
        <v>Low</v>
      </c>
      <c r="E436" t="str">
        <v>Cheap</v>
      </c>
      <c r="G436" t="str">
        <f>IF(AND('Main Data(Cleaned)'!E435&gt;7,'Main Data(Cleaned)'!I435="Yes"),"High Qty &amp; Returned","No")</f>
        <v>No</v>
      </c>
      <c r="O436" s="1">
        <f>DATE(YEAR('Main Data(Cleaned)'!H436),MONTH('Main Data(Cleaned)'!H436),DAY('Main Data(Cleaned)'!H436))</f>
        <v>45663</v>
      </c>
      <c r="Q436">
        <f>O436-'Main Data(Cleaned)'!G436</f>
        <v>38</v>
      </c>
    </row>
    <row r="437" spans="1:17" x14ac:dyDescent="0.3">
      <c r="A437" t="str">
        <v>Low Value</v>
      </c>
      <c r="C437" t="str">
        <v>Low</v>
      </c>
      <c r="E437" t="str">
        <v>Moderate</v>
      </c>
      <c r="G437" t="str">
        <f>IF(AND('Main Data(Cleaned)'!E436&gt;7,'Main Data(Cleaned)'!I436="Yes"),"High Qty &amp; Returned","No")</f>
        <v>No</v>
      </c>
      <c r="O437" s="1">
        <f>DATE(YEAR('Main Data(Cleaned)'!H437),MONTH('Main Data(Cleaned)'!H437),DAY('Main Data(Cleaned)'!H437))</f>
        <v>45267</v>
      </c>
      <c r="Q437">
        <f>O437-'Main Data(Cleaned)'!G437</f>
        <v>36</v>
      </c>
    </row>
    <row r="438" spans="1:17" x14ac:dyDescent="0.3">
      <c r="A438" t="str">
        <v>High Value</v>
      </c>
      <c r="C438" t="str">
        <v>Medium</v>
      </c>
      <c r="E438" t="str">
        <v>Moderate</v>
      </c>
      <c r="G438" t="str">
        <f>IF(AND('Main Data(Cleaned)'!E437&gt;7,'Main Data(Cleaned)'!I437="Yes"),"High Qty &amp; Returned","No")</f>
        <v>No</v>
      </c>
      <c r="O438" s="1">
        <f>DATE(YEAR('Main Data(Cleaned)'!H438),MONTH('Main Data(Cleaned)'!H438),DAY('Main Data(Cleaned)'!H438))</f>
        <v>45610</v>
      </c>
      <c r="Q438">
        <f>O438-'Main Data(Cleaned)'!G438</f>
        <v>23</v>
      </c>
    </row>
    <row r="439" spans="1:17" x14ac:dyDescent="0.3">
      <c r="A439" t="str">
        <v>Low Value</v>
      </c>
      <c r="C439" t="str">
        <v>Medium</v>
      </c>
      <c r="E439" t="str">
        <v>Cheap</v>
      </c>
      <c r="G439" t="str">
        <f>IF(AND('Main Data(Cleaned)'!E438&gt;7,'Main Data(Cleaned)'!I438="Yes"),"High Qty &amp; Returned","No")</f>
        <v>No</v>
      </c>
      <c r="O439" s="1">
        <f>DATE(YEAR('Main Data(Cleaned)'!H439),MONTH('Main Data(Cleaned)'!H439),DAY('Main Data(Cleaned)'!H439))</f>
        <v>44998</v>
      </c>
      <c r="Q439">
        <f>O439-'Main Data(Cleaned)'!G439</f>
        <v>34</v>
      </c>
    </row>
    <row r="440" spans="1:17" x14ac:dyDescent="0.3">
      <c r="A440" t="str">
        <v>High Value</v>
      </c>
      <c r="C440" t="str">
        <v>Medium</v>
      </c>
      <c r="E440" t="str">
        <v>Moderate</v>
      </c>
      <c r="G440" t="str">
        <f>IF(AND('Main Data(Cleaned)'!E439&gt;7,'Main Data(Cleaned)'!I439="Yes"),"High Qty &amp; Returned","No")</f>
        <v>No</v>
      </c>
      <c r="O440" s="1">
        <f>DATE(YEAR('Main Data(Cleaned)'!H440),MONTH('Main Data(Cleaned)'!H440),DAY('Main Data(Cleaned)'!H440))</f>
        <v>45980</v>
      </c>
      <c r="Q440">
        <f>O440-'Main Data(Cleaned)'!G440</f>
        <v>34</v>
      </c>
    </row>
    <row r="441" spans="1:17" x14ac:dyDescent="0.3">
      <c r="A441" t="str">
        <v>Low Value</v>
      </c>
      <c r="C441" t="str">
        <v>Low</v>
      </c>
      <c r="E441" t="str">
        <v>Cheap</v>
      </c>
      <c r="G441" t="str">
        <f>IF(AND('Main Data(Cleaned)'!E440&gt;7,'Main Data(Cleaned)'!I440="Yes"),"High Qty &amp; Returned","No")</f>
        <v>No</v>
      </c>
      <c r="O441" s="1">
        <f>DATE(YEAR('Main Data(Cleaned)'!H441),MONTH('Main Data(Cleaned)'!H441),DAY('Main Data(Cleaned)'!H441))</f>
        <v>45672</v>
      </c>
      <c r="Q441">
        <f>O441-'Main Data(Cleaned)'!G441</f>
        <v>17</v>
      </c>
    </row>
    <row r="442" spans="1:17" x14ac:dyDescent="0.3">
      <c r="A442" t="str">
        <v>Low Value</v>
      </c>
      <c r="C442" t="str">
        <v>Medium</v>
      </c>
      <c r="E442" t="str">
        <v>Cheap</v>
      </c>
      <c r="G442" t="str">
        <f>IF(AND('Main Data(Cleaned)'!E441&gt;7,'Main Data(Cleaned)'!I441="Yes"),"High Qty &amp; Returned","No")</f>
        <v>No</v>
      </c>
      <c r="O442" s="1">
        <f>DATE(YEAR('Main Data(Cleaned)'!H442),MONTH('Main Data(Cleaned)'!H442),DAY('Main Data(Cleaned)'!H442))</f>
        <v>45563</v>
      </c>
      <c r="Q442">
        <f>O442-'Main Data(Cleaned)'!G442</f>
        <v>17</v>
      </c>
    </row>
    <row r="443" spans="1:17" x14ac:dyDescent="0.3">
      <c r="A443" t="str">
        <v>High Value</v>
      </c>
      <c r="C443" t="str">
        <v>Medium</v>
      </c>
      <c r="E443" t="str">
        <v>Moderate</v>
      </c>
      <c r="G443" t="str">
        <f>IF(AND('Main Data(Cleaned)'!E442&gt;7,'Main Data(Cleaned)'!I442="Yes"),"High Qty &amp; Returned","No")</f>
        <v>No</v>
      </c>
      <c r="O443" s="1">
        <f>DATE(YEAR('Main Data(Cleaned)'!H443),MONTH('Main Data(Cleaned)'!H443),DAY('Main Data(Cleaned)'!H443))</f>
        <v>45333</v>
      </c>
      <c r="Q443">
        <f>O443-'Main Data(Cleaned)'!G443</f>
        <v>42</v>
      </c>
    </row>
    <row r="444" spans="1:17" x14ac:dyDescent="0.3">
      <c r="A444" t="str">
        <v>High Value</v>
      </c>
      <c r="C444" t="str">
        <v>Medium</v>
      </c>
      <c r="E444" t="str">
        <v>Moderate</v>
      </c>
      <c r="G444" t="str">
        <f>IF(AND('Main Data(Cleaned)'!E443&gt;7,'Main Data(Cleaned)'!I443="Yes"),"High Qty &amp; Returned","No")</f>
        <v>High Qty &amp; Returned</v>
      </c>
      <c r="O444" s="1">
        <f>DATE(YEAR('Main Data(Cleaned)'!H444),MONTH('Main Data(Cleaned)'!H444),DAY('Main Data(Cleaned)'!H444))</f>
        <v>45487</v>
      </c>
      <c r="Q444">
        <f>O444-'Main Data(Cleaned)'!G444</f>
        <v>39</v>
      </c>
    </row>
    <row r="445" spans="1:17" x14ac:dyDescent="0.3">
      <c r="A445" t="str">
        <v>Low Value</v>
      </c>
      <c r="C445" t="str">
        <v>Low</v>
      </c>
      <c r="E445" t="str">
        <v>Cheap</v>
      </c>
      <c r="G445" t="str">
        <f>IF(AND('Main Data(Cleaned)'!E444&gt;7,'Main Data(Cleaned)'!I444="Yes"),"High Qty &amp; Returned","No")</f>
        <v>No</v>
      </c>
      <c r="O445" s="1">
        <f>DATE(YEAR('Main Data(Cleaned)'!H445),MONTH('Main Data(Cleaned)'!H445),DAY('Main Data(Cleaned)'!H445))</f>
        <v>45618</v>
      </c>
      <c r="Q445">
        <f>O445-'Main Data(Cleaned)'!G445</f>
        <v>36</v>
      </c>
    </row>
    <row r="446" spans="1:17" x14ac:dyDescent="0.3">
      <c r="A446" t="str">
        <v>Low Value</v>
      </c>
      <c r="C446" t="str">
        <v>Medium</v>
      </c>
      <c r="E446" t="str">
        <v>Cheap</v>
      </c>
      <c r="G446" t="str">
        <f>IF(AND('Main Data(Cleaned)'!E445&gt;7,'Main Data(Cleaned)'!I445="Yes"),"High Qty &amp; Returned","No")</f>
        <v>No</v>
      </c>
      <c r="O446" s="1">
        <f>DATE(YEAR('Main Data(Cleaned)'!H446),MONTH('Main Data(Cleaned)'!H446),DAY('Main Data(Cleaned)'!H446))</f>
        <v>44972</v>
      </c>
      <c r="Q446">
        <f>O446-'Main Data(Cleaned)'!G446</f>
        <v>44</v>
      </c>
    </row>
    <row r="447" spans="1:17" x14ac:dyDescent="0.3">
      <c r="A447" t="str">
        <v>High Value</v>
      </c>
      <c r="C447" t="str">
        <v>Low</v>
      </c>
      <c r="E447" t="str">
        <v>Moderate</v>
      </c>
      <c r="G447" t="str">
        <f>IF(AND('Main Data(Cleaned)'!E446&gt;7,'Main Data(Cleaned)'!I446="Yes"),"High Qty &amp; Returned","No")</f>
        <v>No</v>
      </c>
      <c r="O447" s="1">
        <f>DATE(YEAR('Main Data(Cleaned)'!H447),MONTH('Main Data(Cleaned)'!H447),DAY('Main Data(Cleaned)'!H447))</f>
        <v>45384</v>
      </c>
      <c r="Q447">
        <f>O447-'Main Data(Cleaned)'!G447</f>
        <v>22</v>
      </c>
    </row>
    <row r="448" spans="1:17" x14ac:dyDescent="0.3">
      <c r="A448" t="str">
        <v>Low Value</v>
      </c>
      <c r="C448" t="str">
        <v>Medium</v>
      </c>
      <c r="E448" t="str">
        <v>Cheap</v>
      </c>
      <c r="G448" t="str">
        <f>IF(AND('Main Data(Cleaned)'!E447&gt;7,'Main Data(Cleaned)'!I447="Yes"),"High Qty &amp; Returned","No")</f>
        <v>No</v>
      </c>
      <c r="O448" s="1">
        <f>DATE(YEAR('Main Data(Cleaned)'!H448),MONTH('Main Data(Cleaned)'!H448),DAY('Main Data(Cleaned)'!H448))</f>
        <v>45206</v>
      </c>
      <c r="Q448">
        <f>O448-'Main Data(Cleaned)'!G448</f>
        <v>33</v>
      </c>
    </row>
    <row r="449" spans="1:17" x14ac:dyDescent="0.3">
      <c r="A449" t="str">
        <v>Low Value</v>
      </c>
      <c r="C449" t="str">
        <v>Low</v>
      </c>
      <c r="E449" t="str">
        <v>Cheap</v>
      </c>
      <c r="G449" t="str">
        <f>IF(AND('Main Data(Cleaned)'!E448&gt;7,'Main Data(Cleaned)'!I448="Yes"),"High Qty &amp; Returned","No")</f>
        <v>No</v>
      </c>
      <c r="O449" s="1">
        <f>DATE(YEAR('Main Data(Cleaned)'!H449),MONTH('Main Data(Cleaned)'!H449),DAY('Main Data(Cleaned)'!H449))</f>
        <v>45320</v>
      </c>
      <c r="Q449">
        <f>O449-'Main Data(Cleaned)'!G449</f>
        <v>39</v>
      </c>
    </row>
    <row r="450" spans="1:17" x14ac:dyDescent="0.3">
      <c r="A450" t="str">
        <v>Low Value</v>
      </c>
      <c r="C450" t="str">
        <v>Low</v>
      </c>
      <c r="E450" t="str">
        <v>Moderate</v>
      </c>
      <c r="G450" t="str">
        <f>IF(AND('Main Data(Cleaned)'!E449&gt;7,'Main Data(Cleaned)'!I449="Yes"),"High Qty &amp; Returned","No")</f>
        <v>No</v>
      </c>
      <c r="O450" s="1">
        <f>DATE(YEAR('Main Data(Cleaned)'!H450),MONTH('Main Data(Cleaned)'!H450),DAY('Main Data(Cleaned)'!H450))</f>
        <v>45137</v>
      </c>
      <c r="Q450">
        <f>O450-'Main Data(Cleaned)'!G450</f>
        <v>22</v>
      </c>
    </row>
    <row r="451" spans="1:17" x14ac:dyDescent="0.3">
      <c r="A451" t="str">
        <v>Low Value</v>
      </c>
      <c r="C451" t="str">
        <v>Medium</v>
      </c>
      <c r="E451" t="str">
        <v>Cheap</v>
      </c>
      <c r="G451" t="str">
        <f>IF(AND('Main Data(Cleaned)'!E450&gt;7,'Main Data(Cleaned)'!I450="Yes"),"High Qty &amp; Returned","No")</f>
        <v>No</v>
      </c>
      <c r="O451" s="1">
        <f>DATE(YEAR('Main Data(Cleaned)'!H451),MONTH('Main Data(Cleaned)'!H451),DAY('Main Data(Cleaned)'!H451))</f>
        <v>45973</v>
      </c>
      <c r="Q451">
        <f>O451-'Main Data(Cleaned)'!G451</f>
        <v>44</v>
      </c>
    </row>
    <row r="452" spans="1:17" x14ac:dyDescent="0.3">
      <c r="A452" t="str">
        <v>Low Value</v>
      </c>
      <c r="C452" t="str">
        <v>High</v>
      </c>
      <c r="E452" t="str">
        <v>Cheap</v>
      </c>
      <c r="G452" t="str">
        <f>IF(AND('Main Data(Cleaned)'!E451&gt;7,'Main Data(Cleaned)'!I451="Yes"),"High Qty &amp; Returned","No")</f>
        <v>No</v>
      </c>
      <c r="O452" s="1">
        <f>DATE(YEAR('Main Data(Cleaned)'!H452),MONTH('Main Data(Cleaned)'!H452),DAY('Main Data(Cleaned)'!H452))</f>
        <v>45405</v>
      </c>
      <c r="Q452">
        <f>O452-'Main Data(Cleaned)'!G452</f>
        <v>25</v>
      </c>
    </row>
    <row r="453" spans="1:17" x14ac:dyDescent="0.3">
      <c r="A453" t="str">
        <v>High Value</v>
      </c>
      <c r="C453" t="str">
        <v>Low</v>
      </c>
      <c r="E453" t="str">
        <v>Moderate</v>
      </c>
      <c r="G453" t="str">
        <f>IF(AND('Main Data(Cleaned)'!E452&gt;7,'Main Data(Cleaned)'!I452="Yes"),"High Qty &amp; Returned","No")</f>
        <v>High Qty &amp; Returned</v>
      </c>
      <c r="O453" s="1">
        <f>DATE(YEAR('Main Data(Cleaned)'!H453),MONTH('Main Data(Cleaned)'!H453),DAY('Main Data(Cleaned)'!H453))</f>
        <v>45998</v>
      </c>
      <c r="Q453">
        <f>O453-'Main Data(Cleaned)'!G453</f>
        <v>16</v>
      </c>
    </row>
    <row r="454" spans="1:17" x14ac:dyDescent="0.3">
      <c r="A454" t="str">
        <v>Low Value</v>
      </c>
      <c r="C454" t="str">
        <v>Medium</v>
      </c>
      <c r="E454" t="str">
        <v>Cheap</v>
      </c>
      <c r="G454" t="str">
        <f>IF(AND('Main Data(Cleaned)'!E453&gt;7,'Main Data(Cleaned)'!I453="Yes"),"High Qty &amp; Returned","No")</f>
        <v>High Qty &amp; Returned</v>
      </c>
      <c r="O454" s="1">
        <f>DATE(YEAR('Main Data(Cleaned)'!H454),MONTH('Main Data(Cleaned)'!H454),DAY('Main Data(Cleaned)'!H454))</f>
        <v>45267</v>
      </c>
      <c r="Q454">
        <f>O454-'Main Data(Cleaned)'!G454</f>
        <v>36</v>
      </c>
    </row>
    <row r="455" spans="1:17" x14ac:dyDescent="0.3">
      <c r="A455" t="str">
        <v>Low Value</v>
      </c>
      <c r="C455" t="str">
        <v>Medium</v>
      </c>
      <c r="E455" t="str">
        <v>Cheap</v>
      </c>
      <c r="G455" t="str">
        <f>IF(AND('Main Data(Cleaned)'!E454&gt;7,'Main Data(Cleaned)'!I454="Yes"),"High Qty &amp; Returned","No")</f>
        <v>No</v>
      </c>
      <c r="O455" s="1">
        <f>DATE(YEAR('Main Data(Cleaned)'!H455),MONTH('Main Data(Cleaned)'!H455),DAY('Main Data(Cleaned)'!H455))</f>
        <v>45114</v>
      </c>
      <c r="Q455">
        <f>O455-'Main Data(Cleaned)'!G455</f>
        <v>24</v>
      </c>
    </row>
    <row r="456" spans="1:17" x14ac:dyDescent="0.3">
      <c r="A456" t="str">
        <v>Low Value</v>
      </c>
      <c r="C456" t="str">
        <v>Low</v>
      </c>
      <c r="E456" t="str">
        <v>Cheap</v>
      </c>
      <c r="G456" t="str">
        <f>IF(AND('Main Data(Cleaned)'!E455&gt;7,'Main Data(Cleaned)'!I455="Yes"),"High Qty &amp; Returned","No")</f>
        <v>No</v>
      </c>
      <c r="O456" s="1">
        <f>DATE(YEAR('Main Data(Cleaned)'!H456),MONTH('Main Data(Cleaned)'!H456),DAY('Main Data(Cleaned)'!H456))</f>
        <v>45946</v>
      </c>
      <c r="Q456">
        <f>O456-'Main Data(Cleaned)'!G456</f>
        <v>32</v>
      </c>
    </row>
    <row r="457" spans="1:17" x14ac:dyDescent="0.3">
      <c r="A457" t="str">
        <v>Low Value</v>
      </c>
      <c r="C457" t="str">
        <v>Medium</v>
      </c>
      <c r="E457" t="str">
        <v>Cheap</v>
      </c>
      <c r="G457" t="str">
        <f>IF(AND('Main Data(Cleaned)'!E456&gt;7,'Main Data(Cleaned)'!I456="Yes"),"High Qty &amp; Returned","No")</f>
        <v>No</v>
      </c>
      <c r="O457" s="1">
        <f>DATE(YEAR('Main Data(Cleaned)'!H457),MONTH('Main Data(Cleaned)'!H457),DAY('Main Data(Cleaned)'!H457))</f>
        <v>45728</v>
      </c>
      <c r="Q457">
        <f>O457-'Main Data(Cleaned)'!G457</f>
        <v>44</v>
      </c>
    </row>
    <row r="458" spans="1:17" x14ac:dyDescent="0.3">
      <c r="A458" t="str">
        <v>Low Value</v>
      </c>
      <c r="C458" t="str">
        <v>Medium</v>
      </c>
      <c r="E458" t="str">
        <v>Cheap</v>
      </c>
      <c r="G458" t="str">
        <f>IF(AND('Main Data(Cleaned)'!E457&gt;7,'Main Data(Cleaned)'!I457="Yes"),"High Qty &amp; Returned","No")</f>
        <v>No</v>
      </c>
      <c r="O458" s="1">
        <f>DATE(YEAR('Main Data(Cleaned)'!H458),MONTH('Main Data(Cleaned)'!H458),DAY('Main Data(Cleaned)'!H458))</f>
        <v>45260</v>
      </c>
      <c r="Q458">
        <f>O458-'Main Data(Cleaned)'!G458</f>
        <v>28</v>
      </c>
    </row>
    <row r="459" spans="1:17" x14ac:dyDescent="0.3">
      <c r="A459" t="str">
        <v>Low Value</v>
      </c>
      <c r="C459" t="str">
        <v>Low</v>
      </c>
      <c r="E459" t="str">
        <v>Cheap</v>
      </c>
      <c r="G459" t="str">
        <f>IF(AND('Main Data(Cleaned)'!E458&gt;7,'Main Data(Cleaned)'!I458="Yes"),"High Qty &amp; Returned","No")</f>
        <v>No</v>
      </c>
      <c r="O459" s="1">
        <f>DATE(YEAR('Main Data(Cleaned)'!H459),MONTH('Main Data(Cleaned)'!H459),DAY('Main Data(Cleaned)'!H459))</f>
        <v>45872</v>
      </c>
      <c r="Q459">
        <f>O459-'Main Data(Cleaned)'!G459</f>
        <v>44</v>
      </c>
    </row>
    <row r="460" spans="1:17" x14ac:dyDescent="0.3">
      <c r="A460" t="str">
        <v>High Value</v>
      </c>
      <c r="C460" t="str">
        <v>Medium</v>
      </c>
      <c r="E460" t="str">
        <v>Moderate</v>
      </c>
      <c r="G460" t="str">
        <f>IF(AND('Main Data(Cleaned)'!E459&gt;7,'Main Data(Cleaned)'!I459="Yes"),"High Qty &amp; Returned","No")</f>
        <v>No</v>
      </c>
      <c r="O460" s="1">
        <f>DATE(YEAR('Main Data(Cleaned)'!H460),MONTH('Main Data(Cleaned)'!H460),DAY('Main Data(Cleaned)'!H460))</f>
        <v>45446</v>
      </c>
      <c r="Q460">
        <f>O460-'Main Data(Cleaned)'!G460</f>
        <v>43</v>
      </c>
    </row>
    <row r="461" spans="1:17" x14ac:dyDescent="0.3">
      <c r="A461" t="str">
        <v>Low Value</v>
      </c>
      <c r="C461" t="str">
        <v>High</v>
      </c>
      <c r="E461" t="str">
        <v>Moderate</v>
      </c>
      <c r="G461" t="str">
        <f>IF(AND('Main Data(Cleaned)'!E460&gt;7,'Main Data(Cleaned)'!I460="Yes"),"High Qty &amp; Returned","No")</f>
        <v>No</v>
      </c>
      <c r="O461" s="1">
        <f>DATE(YEAR('Main Data(Cleaned)'!H461),MONTH('Main Data(Cleaned)'!H461),DAY('Main Data(Cleaned)'!H461))</f>
        <v>45106</v>
      </c>
      <c r="Q461">
        <f>O461-'Main Data(Cleaned)'!G461</f>
        <v>18</v>
      </c>
    </row>
    <row r="462" spans="1:17" x14ac:dyDescent="0.3">
      <c r="A462" t="str">
        <v>High Value</v>
      </c>
      <c r="C462" t="str">
        <v>High</v>
      </c>
      <c r="E462" t="str">
        <v>Moderate</v>
      </c>
      <c r="G462" t="str">
        <f>IF(AND('Main Data(Cleaned)'!E461&gt;7,'Main Data(Cleaned)'!I461="Yes"),"High Qty &amp; Returned","No")</f>
        <v>No</v>
      </c>
      <c r="O462" s="1">
        <f>DATE(YEAR('Main Data(Cleaned)'!H462),MONTH('Main Data(Cleaned)'!H462),DAY('Main Data(Cleaned)'!H462))</f>
        <v>45923</v>
      </c>
      <c r="Q462">
        <f>O462-'Main Data(Cleaned)'!G462</f>
        <v>35</v>
      </c>
    </row>
    <row r="463" spans="1:17" x14ac:dyDescent="0.3">
      <c r="A463" t="str">
        <v>Low Value</v>
      </c>
      <c r="C463" t="str">
        <v>High</v>
      </c>
      <c r="E463" t="str">
        <v>Moderate</v>
      </c>
      <c r="G463" t="str">
        <f>IF(AND('Main Data(Cleaned)'!E462&gt;7,'Main Data(Cleaned)'!I462="Yes"),"High Qty &amp; Returned","No")</f>
        <v>High Qty &amp; Returned</v>
      </c>
      <c r="O463" s="1">
        <f>DATE(YEAR('Main Data(Cleaned)'!H463),MONTH('Main Data(Cleaned)'!H463),DAY('Main Data(Cleaned)'!H463))</f>
        <v>45318</v>
      </c>
      <c r="Q463">
        <f>O463-'Main Data(Cleaned)'!G463</f>
        <v>19</v>
      </c>
    </row>
    <row r="464" spans="1:17" x14ac:dyDescent="0.3">
      <c r="A464" t="str">
        <v>High Value</v>
      </c>
      <c r="C464" t="str">
        <v>Medium</v>
      </c>
      <c r="E464" t="str">
        <v>Moderate</v>
      </c>
      <c r="G464" t="str">
        <f>IF(AND('Main Data(Cleaned)'!E463&gt;7,'Main Data(Cleaned)'!I463="Yes"),"High Qty &amp; Returned","No")</f>
        <v>No</v>
      </c>
      <c r="O464" s="1">
        <f>DATE(YEAR('Main Data(Cleaned)'!H464),MONTH('Main Data(Cleaned)'!H464),DAY('Main Data(Cleaned)'!H464))</f>
        <v>45560</v>
      </c>
      <c r="Q464">
        <f>O464-'Main Data(Cleaned)'!G464</f>
        <v>24</v>
      </c>
    </row>
    <row r="465" spans="1:17" x14ac:dyDescent="0.3">
      <c r="A465" t="str">
        <v>High Value</v>
      </c>
      <c r="C465" t="str">
        <v>Low</v>
      </c>
      <c r="E465" t="str">
        <v>Moderate</v>
      </c>
      <c r="G465" t="str">
        <f>IF(AND('Main Data(Cleaned)'!E464&gt;7,'Main Data(Cleaned)'!I464="Yes"),"High Qty &amp; Returned","No")</f>
        <v>No</v>
      </c>
      <c r="O465" s="1">
        <f>DATE(YEAR('Main Data(Cleaned)'!H465),MONTH('Main Data(Cleaned)'!H465),DAY('Main Data(Cleaned)'!H465))</f>
        <v>45165</v>
      </c>
      <c r="Q465">
        <f>O465-'Main Data(Cleaned)'!G465</f>
        <v>42</v>
      </c>
    </row>
    <row r="466" spans="1:17" x14ac:dyDescent="0.3">
      <c r="A466" t="str">
        <v>Low Value</v>
      </c>
      <c r="C466" t="str">
        <v>Low</v>
      </c>
      <c r="E466" t="str">
        <v>Cheap</v>
      </c>
      <c r="G466" t="str">
        <f>IF(AND('Main Data(Cleaned)'!E465&gt;7,'Main Data(Cleaned)'!I465="Yes"),"High Qty &amp; Returned","No")</f>
        <v>No</v>
      </c>
      <c r="O466" s="1">
        <f>DATE(YEAR('Main Data(Cleaned)'!H466),MONTH('Main Data(Cleaned)'!H466),DAY('Main Data(Cleaned)'!H466))</f>
        <v>45474</v>
      </c>
      <c r="Q466">
        <f>O466-'Main Data(Cleaned)'!G466</f>
        <v>30</v>
      </c>
    </row>
    <row r="467" spans="1:17" x14ac:dyDescent="0.3">
      <c r="A467" t="str">
        <v>Low Value</v>
      </c>
      <c r="C467" t="str">
        <v>Medium</v>
      </c>
      <c r="E467" t="str">
        <v>Cheap</v>
      </c>
      <c r="G467" t="str">
        <f>IF(AND('Main Data(Cleaned)'!E466&gt;7,'Main Data(Cleaned)'!I466="Yes"),"High Qty &amp; Returned","No")</f>
        <v>High Qty &amp; Returned</v>
      </c>
      <c r="O467" s="1">
        <f>DATE(YEAR('Main Data(Cleaned)'!H467),MONTH('Main Data(Cleaned)'!H467),DAY('Main Data(Cleaned)'!H467))</f>
        <v>45076</v>
      </c>
      <c r="Q467">
        <f>O467-'Main Data(Cleaned)'!G467</f>
        <v>40</v>
      </c>
    </row>
    <row r="468" spans="1:17" x14ac:dyDescent="0.3">
      <c r="A468" t="str">
        <v>Low Value</v>
      </c>
      <c r="C468" t="str">
        <v>Medium</v>
      </c>
      <c r="E468" t="str">
        <v>Cheap</v>
      </c>
      <c r="G468" t="str">
        <f>IF(AND('Main Data(Cleaned)'!E467&gt;7,'Main Data(Cleaned)'!I467="Yes"),"High Qty &amp; Returned","No")</f>
        <v>No</v>
      </c>
      <c r="O468" s="1">
        <f>DATE(YEAR('Main Data(Cleaned)'!H468),MONTH('Main Data(Cleaned)'!H468),DAY('Main Data(Cleaned)'!H468))</f>
        <v>45163</v>
      </c>
      <c r="Q468">
        <f>O468-'Main Data(Cleaned)'!G468</f>
        <v>38</v>
      </c>
    </row>
    <row r="469" spans="1:17" x14ac:dyDescent="0.3">
      <c r="A469" t="str">
        <v>Low Value</v>
      </c>
      <c r="C469" t="str">
        <v>Medium</v>
      </c>
      <c r="E469" t="str">
        <v>Moderate</v>
      </c>
      <c r="G469" t="str">
        <f>IF(AND('Main Data(Cleaned)'!E468&gt;7,'Main Data(Cleaned)'!I468="Yes"),"High Qty &amp; Returned","No")</f>
        <v>No</v>
      </c>
      <c r="O469" s="1">
        <f>DATE(YEAR('Main Data(Cleaned)'!H469),MONTH('Main Data(Cleaned)'!H469),DAY('Main Data(Cleaned)'!H469))</f>
        <v>45738</v>
      </c>
      <c r="Q469">
        <f>O469-'Main Data(Cleaned)'!G469</f>
        <v>35</v>
      </c>
    </row>
    <row r="470" spans="1:17" x14ac:dyDescent="0.3">
      <c r="A470" t="str">
        <v>Low Value</v>
      </c>
      <c r="C470" t="str">
        <v>Medium</v>
      </c>
      <c r="E470" t="str">
        <v>Cheap</v>
      </c>
      <c r="G470" t="str">
        <f>IF(AND('Main Data(Cleaned)'!E469&gt;7,'Main Data(Cleaned)'!I469="Yes"),"High Qty &amp; Returned","No")</f>
        <v>No</v>
      </c>
      <c r="O470" s="1">
        <f>DATE(YEAR('Main Data(Cleaned)'!H470),MONTH('Main Data(Cleaned)'!H470),DAY('Main Data(Cleaned)'!H470))</f>
        <v>45757</v>
      </c>
      <c r="Q470">
        <f>O470-'Main Data(Cleaned)'!G470</f>
        <v>32</v>
      </c>
    </row>
    <row r="471" spans="1:17" x14ac:dyDescent="0.3">
      <c r="A471" t="str">
        <v>Low Value</v>
      </c>
      <c r="C471" t="str">
        <v>High</v>
      </c>
      <c r="E471" t="str">
        <v>Moderate</v>
      </c>
      <c r="G471" t="str">
        <f>IF(AND('Main Data(Cleaned)'!E470&gt;7,'Main Data(Cleaned)'!I470="Yes"),"High Qty &amp; Returned","No")</f>
        <v>High Qty &amp; Returned</v>
      </c>
      <c r="O471" s="1">
        <f>DATE(YEAR('Main Data(Cleaned)'!H471),MONTH('Main Data(Cleaned)'!H471),DAY('Main Data(Cleaned)'!H471))</f>
        <v>45620</v>
      </c>
      <c r="Q471">
        <f>O471-'Main Data(Cleaned)'!G471</f>
        <v>41</v>
      </c>
    </row>
    <row r="472" spans="1:17" x14ac:dyDescent="0.3">
      <c r="A472" t="str">
        <v>Low Value</v>
      </c>
      <c r="C472" t="str">
        <v>Medium</v>
      </c>
      <c r="E472" t="str">
        <v>Moderate</v>
      </c>
      <c r="G472" t="str">
        <f>IF(AND('Main Data(Cleaned)'!E471&gt;7,'Main Data(Cleaned)'!I471="Yes"),"High Qty &amp; Returned","No")</f>
        <v>No</v>
      </c>
      <c r="O472" s="1">
        <f>DATE(YEAR('Main Data(Cleaned)'!H472),MONTH('Main Data(Cleaned)'!H472),DAY('Main Data(Cleaned)'!H472))</f>
        <v>45090</v>
      </c>
      <c r="Q472">
        <f>O472-'Main Data(Cleaned)'!G472</f>
        <v>45</v>
      </c>
    </row>
    <row r="473" spans="1:17" x14ac:dyDescent="0.3">
      <c r="A473" t="str">
        <v>Low Value</v>
      </c>
      <c r="C473" t="str">
        <v>Medium</v>
      </c>
      <c r="E473" t="str">
        <v>Cheap</v>
      </c>
      <c r="G473" t="str">
        <f>IF(AND('Main Data(Cleaned)'!E472&gt;7,'Main Data(Cleaned)'!I472="Yes"),"High Qty &amp; Returned","No")</f>
        <v>No</v>
      </c>
      <c r="O473" s="1">
        <f>DATE(YEAR('Main Data(Cleaned)'!H473),MONTH('Main Data(Cleaned)'!H473),DAY('Main Data(Cleaned)'!H473))</f>
        <v>45695</v>
      </c>
      <c r="Q473">
        <f>O473-'Main Data(Cleaned)'!G473</f>
        <v>38</v>
      </c>
    </row>
    <row r="474" spans="1:17" x14ac:dyDescent="0.3">
      <c r="A474" t="str">
        <v>Low Value</v>
      </c>
      <c r="C474" t="str">
        <v>Low</v>
      </c>
      <c r="E474" t="str">
        <v>Cheap</v>
      </c>
      <c r="G474" t="str">
        <f>IF(AND('Main Data(Cleaned)'!E473&gt;7,'Main Data(Cleaned)'!I473="Yes"),"High Qty &amp; Returned","No")</f>
        <v>No</v>
      </c>
      <c r="O474" s="1">
        <f>DATE(YEAR('Main Data(Cleaned)'!H474),MONTH('Main Data(Cleaned)'!H474),DAY('Main Data(Cleaned)'!H474))</f>
        <v>45571</v>
      </c>
      <c r="Q474">
        <f>O474-'Main Data(Cleaned)'!G474</f>
        <v>31</v>
      </c>
    </row>
    <row r="475" spans="1:17" x14ac:dyDescent="0.3">
      <c r="A475" t="str">
        <v>Low Value</v>
      </c>
      <c r="C475" t="str">
        <v>Low</v>
      </c>
      <c r="E475" t="str">
        <v>Cheap</v>
      </c>
      <c r="G475" t="str">
        <f>IF(AND('Main Data(Cleaned)'!E474&gt;7,'Main Data(Cleaned)'!I474="Yes"),"High Qty &amp; Returned","No")</f>
        <v>No</v>
      </c>
      <c r="O475" s="1">
        <f>DATE(YEAR('Main Data(Cleaned)'!H475),MONTH('Main Data(Cleaned)'!H475),DAY('Main Data(Cleaned)'!H475))</f>
        <v>45454</v>
      </c>
      <c r="Q475">
        <f>O475-'Main Data(Cleaned)'!G475</f>
        <v>41</v>
      </c>
    </row>
    <row r="476" spans="1:17" x14ac:dyDescent="0.3">
      <c r="A476" t="str">
        <v>Low Value</v>
      </c>
      <c r="C476" t="str">
        <v>Medium</v>
      </c>
      <c r="E476" t="str">
        <v>Cheap</v>
      </c>
      <c r="G476" t="str">
        <f>IF(AND('Main Data(Cleaned)'!E475&gt;7,'Main Data(Cleaned)'!I475="Yes"),"High Qty &amp; Returned","No")</f>
        <v>No</v>
      </c>
      <c r="O476" s="1">
        <f>DATE(YEAR('Main Data(Cleaned)'!H476),MONTH('Main Data(Cleaned)'!H476),DAY('Main Data(Cleaned)'!H476))</f>
        <v>45455</v>
      </c>
      <c r="Q476">
        <f>O476-'Main Data(Cleaned)'!G476</f>
        <v>17</v>
      </c>
    </row>
    <row r="477" spans="1:17" x14ac:dyDescent="0.3">
      <c r="A477" t="str">
        <v>Low Value</v>
      </c>
      <c r="C477" t="str">
        <v>Medium</v>
      </c>
      <c r="E477" t="str">
        <v>Cheap</v>
      </c>
      <c r="G477" t="str">
        <f>IF(AND('Main Data(Cleaned)'!E476&gt;7,'Main Data(Cleaned)'!I476="Yes"),"High Qty &amp; Returned","No")</f>
        <v>No</v>
      </c>
      <c r="O477" s="1">
        <f>DATE(YEAR('Main Data(Cleaned)'!H477),MONTH('Main Data(Cleaned)'!H477),DAY('Main Data(Cleaned)'!H477))</f>
        <v>44969</v>
      </c>
      <c r="Q477">
        <f>O477-'Main Data(Cleaned)'!G477</f>
        <v>23</v>
      </c>
    </row>
    <row r="478" spans="1:17" x14ac:dyDescent="0.3">
      <c r="A478" t="str">
        <v>Low Value</v>
      </c>
      <c r="C478" t="str">
        <v>Low</v>
      </c>
      <c r="E478" t="str">
        <v>Cheap</v>
      </c>
      <c r="G478" t="str">
        <f>IF(AND('Main Data(Cleaned)'!E477&gt;7,'Main Data(Cleaned)'!I477="Yes"),"High Qty &amp; Returned","No")</f>
        <v>No</v>
      </c>
      <c r="O478" s="1">
        <f>DATE(YEAR('Main Data(Cleaned)'!H478),MONTH('Main Data(Cleaned)'!H478),DAY('Main Data(Cleaned)'!H478))</f>
        <v>45231</v>
      </c>
      <c r="Q478">
        <f>O478-'Main Data(Cleaned)'!G478</f>
        <v>26</v>
      </c>
    </row>
    <row r="479" spans="1:17" x14ac:dyDescent="0.3">
      <c r="A479" t="str">
        <v>Low Value</v>
      </c>
      <c r="C479" t="str">
        <v>Low</v>
      </c>
      <c r="E479" t="str">
        <v>Moderate</v>
      </c>
      <c r="G479" t="str">
        <f>IF(AND('Main Data(Cleaned)'!E478&gt;7,'Main Data(Cleaned)'!I478="Yes"),"High Qty &amp; Returned","No")</f>
        <v>No</v>
      </c>
      <c r="O479" s="1">
        <f>DATE(YEAR('Main Data(Cleaned)'!H479),MONTH('Main Data(Cleaned)'!H479),DAY('Main Data(Cleaned)'!H479))</f>
        <v>45430</v>
      </c>
      <c r="Q479">
        <f>O479-'Main Data(Cleaned)'!G479</f>
        <v>32</v>
      </c>
    </row>
    <row r="480" spans="1:17" x14ac:dyDescent="0.3">
      <c r="A480" t="str">
        <v>High Value</v>
      </c>
      <c r="C480" t="str">
        <v>High</v>
      </c>
      <c r="E480" t="str">
        <v>Moderate</v>
      </c>
      <c r="G480" t="str">
        <f>IF(AND('Main Data(Cleaned)'!E479&gt;7,'Main Data(Cleaned)'!I479="Yes"),"High Qty &amp; Returned","No")</f>
        <v>No</v>
      </c>
      <c r="O480" s="1">
        <f>DATE(YEAR('Main Data(Cleaned)'!H480),MONTH('Main Data(Cleaned)'!H480),DAY('Main Data(Cleaned)'!H480))</f>
        <v>45077</v>
      </c>
      <c r="Q480">
        <f>O480-'Main Data(Cleaned)'!G480</f>
        <v>21</v>
      </c>
    </row>
    <row r="481" spans="1:17" x14ac:dyDescent="0.3">
      <c r="A481" t="str">
        <v>Low Value</v>
      </c>
      <c r="C481" t="str">
        <v>Medium</v>
      </c>
      <c r="E481" t="str">
        <v>Cheap</v>
      </c>
      <c r="G481" t="str">
        <f>IF(AND('Main Data(Cleaned)'!E480&gt;7,'Main Data(Cleaned)'!I480="Yes"),"High Qty &amp; Returned","No")</f>
        <v>No</v>
      </c>
      <c r="O481" s="1">
        <f>DATE(YEAR('Main Data(Cleaned)'!H481),MONTH('Main Data(Cleaned)'!H481),DAY('Main Data(Cleaned)'!H481))</f>
        <v>45828</v>
      </c>
      <c r="Q481">
        <f>O481-'Main Data(Cleaned)'!G481</f>
        <v>26</v>
      </c>
    </row>
    <row r="482" spans="1:17" x14ac:dyDescent="0.3">
      <c r="A482" t="str">
        <v>Low Value</v>
      </c>
      <c r="C482" t="str">
        <v>Medium</v>
      </c>
      <c r="E482" t="str">
        <v>Moderate</v>
      </c>
      <c r="G482" t="str">
        <f>IF(AND('Main Data(Cleaned)'!E481&gt;7,'Main Data(Cleaned)'!I481="Yes"),"High Qty &amp; Returned","No")</f>
        <v>High Qty &amp; Returned</v>
      </c>
      <c r="O482" s="1">
        <f>DATE(YEAR('Main Data(Cleaned)'!H482),MONTH('Main Data(Cleaned)'!H482),DAY('Main Data(Cleaned)'!H482))</f>
        <v>45741</v>
      </c>
      <c r="Q482">
        <f>O482-'Main Data(Cleaned)'!G482</f>
        <v>21</v>
      </c>
    </row>
    <row r="483" spans="1:17" x14ac:dyDescent="0.3">
      <c r="A483" t="str">
        <v>Low Value</v>
      </c>
      <c r="C483" t="str">
        <v>High</v>
      </c>
      <c r="E483" t="str">
        <v>Moderate</v>
      </c>
      <c r="G483" t="str">
        <f>IF(AND('Main Data(Cleaned)'!E482&gt;7,'Main Data(Cleaned)'!I482="Yes"),"High Qty &amp; Returned","No")</f>
        <v>No</v>
      </c>
      <c r="O483" s="1">
        <f>DATE(YEAR('Main Data(Cleaned)'!H483),MONTH('Main Data(Cleaned)'!H483),DAY('Main Data(Cleaned)'!H483))</f>
        <v>45528</v>
      </c>
      <c r="Q483">
        <f>O483-'Main Data(Cleaned)'!G483</f>
        <v>45</v>
      </c>
    </row>
    <row r="484" spans="1:17" x14ac:dyDescent="0.3">
      <c r="A484" t="str">
        <v>Low Value</v>
      </c>
      <c r="C484" t="str">
        <v>Medium</v>
      </c>
      <c r="E484" t="str">
        <v>Cheap</v>
      </c>
      <c r="G484" t="str">
        <f>IF(AND('Main Data(Cleaned)'!E483&gt;7,'Main Data(Cleaned)'!I483="Yes"),"High Qty &amp; Returned","No")</f>
        <v>No</v>
      </c>
      <c r="O484" s="1">
        <f>DATE(YEAR('Main Data(Cleaned)'!H484),MONTH('Main Data(Cleaned)'!H484),DAY('Main Data(Cleaned)'!H484))</f>
        <v>45668</v>
      </c>
      <c r="Q484">
        <f>O484-'Main Data(Cleaned)'!G484</f>
        <v>15</v>
      </c>
    </row>
    <row r="485" spans="1:17" x14ac:dyDescent="0.3">
      <c r="A485" t="str">
        <v>Low Value</v>
      </c>
      <c r="C485" t="str">
        <v>Medium</v>
      </c>
      <c r="E485" t="str">
        <v>Moderate</v>
      </c>
      <c r="G485" t="str">
        <f>IF(AND('Main Data(Cleaned)'!E484&gt;7,'Main Data(Cleaned)'!I484="Yes"),"High Qty &amp; Returned","No")</f>
        <v>No</v>
      </c>
      <c r="O485" s="1">
        <f>DATE(YEAR('Main Data(Cleaned)'!H485),MONTH('Main Data(Cleaned)'!H485),DAY('Main Data(Cleaned)'!H485))</f>
        <v>45050</v>
      </c>
      <c r="Q485">
        <f>O485-'Main Data(Cleaned)'!G485</f>
        <v>21</v>
      </c>
    </row>
    <row r="486" spans="1:17" x14ac:dyDescent="0.3">
      <c r="A486" t="str">
        <v>Low Value</v>
      </c>
      <c r="C486" t="str">
        <v>High</v>
      </c>
      <c r="E486" t="str">
        <v>Cheap</v>
      </c>
      <c r="G486" t="str">
        <f>IF(AND('Main Data(Cleaned)'!E485&gt;7,'Main Data(Cleaned)'!I485="Yes"),"High Qty &amp; Returned","No")</f>
        <v>No</v>
      </c>
      <c r="O486" s="1">
        <f>DATE(YEAR('Main Data(Cleaned)'!H486),MONTH('Main Data(Cleaned)'!H486),DAY('Main Data(Cleaned)'!H486))</f>
        <v>45011</v>
      </c>
      <c r="Q486">
        <f>O486-'Main Data(Cleaned)'!G486</f>
        <v>17</v>
      </c>
    </row>
    <row r="487" spans="1:17" x14ac:dyDescent="0.3">
      <c r="A487" t="str">
        <v>Low Value</v>
      </c>
      <c r="C487" t="str">
        <v>Low</v>
      </c>
      <c r="E487" t="str">
        <v>Moderate</v>
      </c>
      <c r="G487" t="str">
        <f>IF(AND('Main Data(Cleaned)'!E486&gt;7,'Main Data(Cleaned)'!I486="Yes"),"High Qty &amp; Returned","No")</f>
        <v>No</v>
      </c>
      <c r="O487" s="1">
        <f>DATE(YEAR('Main Data(Cleaned)'!H487),MONTH('Main Data(Cleaned)'!H487),DAY('Main Data(Cleaned)'!H487))</f>
        <v>45793</v>
      </c>
      <c r="Q487">
        <f>O487-'Main Data(Cleaned)'!G487</f>
        <v>36</v>
      </c>
    </row>
    <row r="488" spans="1:17" x14ac:dyDescent="0.3">
      <c r="A488" t="str">
        <v>Low Value</v>
      </c>
      <c r="C488" t="str">
        <v>Medium</v>
      </c>
      <c r="E488" t="str">
        <v>Cheap</v>
      </c>
      <c r="G488" t="str">
        <f>IF(AND('Main Data(Cleaned)'!E487&gt;7,'Main Data(Cleaned)'!I487="Yes"),"High Qty &amp; Returned","No")</f>
        <v>No</v>
      </c>
      <c r="O488" s="1">
        <f>DATE(YEAR('Main Data(Cleaned)'!H488),MONTH('Main Data(Cleaned)'!H488),DAY('Main Data(Cleaned)'!H488))</f>
        <v>45235</v>
      </c>
      <c r="Q488">
        <f>O488-'Main Data(Cleaned)'!G488</f>
        <v>21</v>
      </c>
    </row>
    <row r="489" spans="1:17" x14ac:dyDescent="0.3">
      <c r="A489" t="str">
        <v>High Value</v>
      </c>
      <c r="C489" t="str">
        <v>Low</v>
      </c>
      <c r="E489" t="str">
        <v>Moderate</v>
      </c>
      <c r="G489" t="str">
        <f>IF(AND('Main Data(Cleaned)'!E488&gt;7,'Main Data(Cleaned)'!I488="Yes"),"High Qty &amp; Returned","No")</f>
        <v>High Qty &amp; Returned</v>
      </c>
      <c r="O489" s="1">
        <f>DATE(YEAR('Main Data(Cleaned)'!H489),MONTH('Main Data(Cleaned)'!H489),DAY('Main Data(Cleaned)'!H489))</f>
        <v>45784</v>
      </c>
      <c r="Q489">
        <f>O489-'Main Data(Cleaned)'!G489</f>
        <v>17</v>
      </c>
    </row>
    <row r="490" spans="1:17" x14ac:dyDescent="0.3">
      <c r="A490" t="str">
        <v>Low Value</v>
      </c>
      <c r="C490" t="str">
        <v>Medium</v>
      </c>
      <c r="E490" t="str">
        <v>Cheap</v>
      </c>
      <c r="G490" t="str">
        <f>IF(AND('Main Data(Cleaned)'!E489&gt;7,'Main Data(Cleaned)'!I489="Yes"),"High Qty &amp; Returned","No")</f>
        <v>No</v>
      </c>
      <c r="O490" s="1">
        <f>DATE(YEAR('Main Data(Cleaned)'!H490),MONTH('Main Data(Cleaned)'!H490),DAY('Main Data(Cleaned)'!H490))</f>
        <v>45543</v>
      </c>
      <c r="Q490">
        <f>O490-'Main Data(Cleaned)'!G490</f>
        <v>40</v>
      </c>
    </row>
    <row r="491" spans="1:17" x14ac:dyDescent="0.3">
      <c r="A491" t="str">
        <v>Low Value</v>
      </c>
      <c r="C491" t="str">
        <v>Medium</v>
      </c>
      <c r="E491" t="str">
        <v>Cheap</v>
      </c>
      <c r="G491" t="str">
        <f>IF(AND('Main Data(Cleaned)'!E490&gt;7,'Main Data(Cleaned)'!I490="Yes"),"High Qty &amp; Returned","No")</f>
        <v>High Qty &amp; Returned</v>
      </c>
      <c r="O491" s="1">
        <f>DATE(YEAR('Main Data(Cleaned)'!H491),MONTH('Main Data(Cleaned)'!H491),DAY('Main Data(Cleaned)'!H491))</f>
        <v>45881</v>
      </c>
      <c r="Q491">
        <f>O491-'Main Data(Cleaned)'!G491</f>
        <v>26</v>
      </c>
    </row>
    <row r="492" spans="1:17" x14ac:dyDescent="0.3">
      <c r="A492" t="str">
        <v>Low Value</v>
      </c>
      <c r="C492" t="str">
        <v>Low</v>
      </c>
      <c r="E492" t="str">
        <v>Moderate</v>
      </c>
      <c r="G492" t="str">
        <f>IF(AND('Main Data(Cleaned)'!E491&gt;7,'Main Data(Cleaned)'!I491="Yes"),"High Qty &amp; Returned","No")</f>
        <v>No</v>
      </c>
      <c r="O492" s="1">
        <f>DATE(YEAR('Main Data(Cleaned)'!H492),MONTH('Main Data(Cleaned)'!H492),DAY('Main Data(Cleaned)'!H492))</f>
        <v>45249</v>
      </c>
      <c r="Q492">
        <f>O492-'Main Data(Cleaned)'!G492</f>
        <v>21</v>
      </c>
    </row>
    <row r="493" spans="1:17" x14ac:dyDescent="0.3">
      <c r="A493" t="str">
        <v>Low Value</v>
      </c>
      <c r="C493" t="str">
        <v>Low</v>
      </c>
      <c r="E493" t="str">
        <v>Cheap</v>
      </c>
      <c r="G493" t="str">
        <f>IF(AND('Main Data(Cleaned)'!E492&gt;7,'Main Data(Cleaned)'!I492="Yes"),"High Qty &amp; Returned","No")</f>
        <v>No</v>
      </c>
      <c r="O493" s="1">
        <f>DATE(YEAR('Main Data(Cleaned)'!H493),MONTH('Main Data(Cleaned)'!H493),DAY('Main Data(Cleaned)'!H493))</f>
        <v>45080</v>
      </c>
      <c r="Q493">
        <f>O493-'Main Data(Cleaned)'!G493</f>
        <v>22</v>
      </c>
    </row>
    <row r="494" spans="1:17" x14ac:dyDescent="0.3">
      <c r="A494" t="str">
        <v>Low Value</v>
      </c>
      <c r="C494" t="str">
        <v>Medium</v>
      </c>
      <c r="E494" t="str">
        <v>Cheap</v>
      </c>
      <c r="G494" t="str">
        <f>IF(AND('Main Data(Cleaned)'!E493&gt;7,'Main Data(Cleaned)'!I493="Yes"),"High Qty &amp; Returned","No")</f>
        <v>No</v>
      </c>
      <c r="O494" s="1">
        <f>DATE(YEAR('Main Data(Cleaned)'!H494),MONTH('Main Data(Cleaned)'!H494),DAY('Main Data(Cleaned)'!H494))</f>
        <v>45426</v>
      </c>
      <c r="Q494">
        <f>O494-'Main Data(Cleaned)'!G494</f>
        <v>21</v>
      </c>
    </row>
    <row r="495" spans="1:17" x14ac:dyDescent="0.3">
      <c r="A495" t="str">
        <v>Low Value</v>
      </c>
      <c r="C495" t="str">
        <v>High</v>
      </c>
      <c r="E495" t="str">
        <v>Moderate</v>
      </c>
      <c r="G495" t="str">
        <f>IF(AND('Main Data(Cleaned)'!E494&gt;7,'Main Data(Cleaned)'!I494="Yes"),"High Qty &amp; Returned","No")</f>
        <v>No</v>
      </c>
      <c r="O495" s="1">
        <f>DATE(YEAR('Main Data(Cleaned)'!H495),MONTH('Main Data(Cleaned)'!H495),DAY('Main Data(Cleaned)'!H495))</f>
        <v>45955</v>
      </c>
      <c r="Q495">
        <f>O495-'Main Data(Cleaned)'!G495</f>
        <v>43</v>
      </c>
    </row>
    <row r="496" spans="1:17" x14ac:dyDescent="0.3">
      <c r="A496" t="str">
        <v>Low Value</v>
      </c>
      <c r="C496" t="str">
        <v>Medium</v>
      </c>
      <c r="E496" t="str">
        <v>Cheap</v>
      </c>
      <c r="G496" t="str">
        <f>IF(AND('Main Data(Cleaned)'!E495&gt;7,'Main Data(Cleaned)'!I495="Yes"),"High Qty &amp; Returned","No")</f>
        <v>No</v>
      </c>
      <c r="O496" s="1">
        <f>DATE(YEAR('Main Data(Cleaned)'!H496),MONTH('Main Data(Cleaned)'!H496),DAY('Main Data(Cleaned)'!H496))</f>
        <v>45103</v>
      </c>
      <c r="Q496">
        <f>O496-'Main Data(Cleaned)'!G496</f>
        <v>40</v>
      </c>
    </row>
    <row r="497" spans="1:17" x14ac:dyDescent="0.3">
      <c r="A497" t="str">
        <v>Low Value</v>
      </c>
      <c r="C497" t="str">
        <v>High</v>
      </c>
      <c r="E497" t="str">
        <v>Cheap</v>
      </c>
      <c r="G497" t="str">
        <f>IF(AND('Main Data(Cleaned)'!E496&gt;7,'Main Data(Cleaned)'!I496="Yes"),"High Qty &amp; Returned","No")</f>
        <v>No</v>
      </c>
      <c r="O497" s="1">
        <f>DATE(YEAR('Main Data(Cleaned)'!H497),MONTH('Main Data(Cleaned)'!H497),DAY('Main Data(Cleaned)'!H497))</f>
        <v>46029</v>
      </c>
      <c r="Q497">
        <f>O497-'Main Data(Cleaned)'!G497</f>
        <v>41</v>
      </c>
    </row>
    <row r="498" spans="1:17" x14ac:dyDescent="0.3">
      <c r="A498" t="str">
        <v>Low Value</v>
      </c>
      <c r="C498" t="str">
        <v>Medium</v>
      </c>
      <c r="E498" t="str">
        <v>Moderate</v>
      </c>
      <c r="G498" t="str">
        <f>IF(AND('Main Data(Cleaned)'!E497&gt;7,'Main Data(Cleaned)'!I497="Yes"),"High Qty &amp; Returned","No")</f>
        <v>No</v>
      </c>
      <c r="O498" s="1">
        <f>DATE(YEAR('Main Data(Cleaned)'!H498),MONTH('Main Data(Cleaned)'!H498),DAY('Main Data(Cleaned)'!H498))</f>
        <v>45457</v>
      </c>
      <c r="Q498">
        <f>O498-'Main Data(Cleaned)'!G498</f>
        <v>45</v>
      </c>
    </row>
    <row r="499" spans="1:17" x14ac:dyDescent="0.3">
      <c r="A499" t="str">
        <v>Low Value</v>
      </c>
      <c r="C499" t="str">
        <v>Medium</v>
      </c>
      <c r="E499" t="str">
        <v>Cheap</v>
      </c>
      <c r="G499" t="str">
        <f>IF(AND('Main Data(Cleaned)'!E498&gt;7,'Main Data(Cleaned)'!I498="Yes"),"High Qty &amp; Returned","No")</f>
        <v>No</v>
      </c>
      <c r="O499" s="1">
        <f>DATE(YEAR('Main Data(Cleaned)'!H499),MONTH('Main Data(Cleaned)'!H499),DAY('Main Data(Cleaned)'!H499))</f>
        <v>45590</v>
      </c>
      <c r="Q499">
        <f>O499-'Main Data(Cleaned)'!G499</f>
        <v>15</v>
      </c>
    </row>
    <row r="500" spans="1:17" x14ac:dyDescent="0.3">
      <c r="A500" t="str">
        <v>Low Value</v>
      </c>
      <c r="C500" t="str">
        <v>Medium</v>
      </c>
      <c r="E500" t="str">
        <v>Cheap</v>
      </c>
      <c r="G500" t="str">
        <f>IF(AND('Main Data(Cleaned)'!E499&gt;7,'Main Data(Cleaned)'!I499="Yes"),"High Qty &amp; Returned","No")</f>
        <v>No</v>
      </c>
      <c r="O500" s="1">
        <f>DATE(YEAR('Main Data(Cleaned)'!H500),MONTH('Main Data(Cleaned)'!H500),DAY('Main Data(Cleaned)'!H500))</f>
        <v>45798</v>
      </c>
      <c r="Q500">
        <f>O500-'Main Data(Cleaned)'!G500</f>
        <v>19</v>
      </c>
    </row>
    <row r="501" spans="1:17" x14ac:dyDescent="0.3">
      <c r="A501" t="str">
        <v>Low Value</v>
      </c>
      <c r="C501" t="str">
        <v>Medium</v>
      </c>
      <c r="E501" t="str">
        <v>Cheap</v>
      </c>
      <c r="G501" t="str">
        <f>IF(AND('Main Data(Cleaned)'!E500&gt;7,'Main Data(Cleaned)'!I500="Yes"),"High Qty &amp; Returned","No")</f>
        <v>No</v>
      </c>
      <c r="O501" s="1">
        <f>DATE(YEAR('Main Data(Cleaned)'!H501),MONTH('Main Data(Cleaned)'!H501),DAY('Main Data(Cleaned)'!H501))</f>
        <v>45513</v>
      </c>
      <c r="Q501">
        <f>O501-'Main Data(Cleaned)'!G501</f>
        <v>19</v>
      </c>
    </row>
    <row r="502" spans="1:17" x14ac:dyDescent="0.3">
      <c r="A502" t="str">
        <v>Low Value</v>
      </c>
      <c r="C502" t="str">
        <v>Medium</v>
      </c>
      <c r="E502" t="str">
        <v>Cheap</v>
      </c>
      <c r="G502" t="str">
        <f>IF(AND('Main Data(Cleaned)'!E501&gt;7,'Main Data(Cleaned)'!I501="Yes"),"High Qty &amp; Returned","No")</f>
        <v>No</v>
      </c>
      <c r="O502" s="1">
        <f>DATE(YEAR('Main Data(Cleaned)'!H502),MONTH('Main Data(Cleaned)'!H502),DAY('Main Data(Cleaned)'!H502))</f>
        <v>45804</v>
      </c>
      <c r="Q502">
        <f>O502-'Main Data(Cleaned)'!G502</f>
        <v>41</v>
      </c>
    </row>
    <row r="503" spans="1:17" x14ac:dyDescent="0.3">
      <c r="A503" t="str">
        <v>Low Value</v>
      </c>
      <c r="C503" t="str">
        <v>Medium</v>
      </c>
      <c r="E503" t="str">
        <v>Moderate</v>
      </c>
      <c r="G503" t="str">
        <f>IF(AND('Main Data(Cleaned)'!E502&gt;7,'Main Data(Cleaned)'!I502="Yes"),"High Qty &amp; Returned","No")</f>
        <v>No</v>
      </c>
      <c r="O503" s="1">
        <f>DATE(YEAR('Main Data(Cleaned)'!H503),MONTH('Main Data(Cleaned)'!H503),DAY('Main Data(Cleaned)'!H503))</f>
        <v>45524</v>
      </c>
      <c r="Q503">
        <f>O503-'Main Data(Cleaned)'!G503</f>
        <v>43</v>
      </c>
    </row>
    <row r="504" spans="1:17" x14ac:dyDescent="0.3">
      <c r="A504" t="str">
        <v>Low Value</v>
      </c>
      <c r="C504" t="str">
        <v>Low</v>
      </c>
      <c r="E504" t="str">
        <v>Moderate</v>
      </c>
      <c r="G504" t="str">
        <f>IF(AND('Main Data(Cleaned)'!E503&gt;7,'Main Data(Cleaned)'!I503="Yes"),"High Qty &amp; Returned","No")</f>
        <v>No</v>
      </c>
      <c r="O504" s="1">
        <f>DATE(YEAR('Main Data(Cleaned)'!H504),MONTH('Main Data(Cleaned)'!H504),DAY('Main Data(Cleaned)'!H504))</f>
        <v>45391</v>
      </c>
      <c r="Q504">
        <f>O504-'Main Data(Cleaned)'!G504</f>
        <v>22</v>
      </c>
    </row>
    <row r="505" spans="1:17" x14ac:dyDescent="0.3">
      <c r="A505" t="str">
        <v>Low Value</v>
      </c>
      <c r="C505" t="str">
        <v>Medium</v>
      </c>
      <c r="E505" t="str">
        <v>Cheap</v>
      </c>
      <c r="G505" t="str">
        <f>IF(AND('Main Data(Cleaned)'!E504&gt;7,'Main Data(Cleaned)'!I504="Yes"),"High Qty &amp; Returned","No")</f>
        <v>No</v>
      </c>
      <c r="O505" s="1">
        <f>DATE(YEAR('Main Data(Cleaned)'!H505),MONTH('Main Data(Cleaned)'!H505),DAY('Main Data(Cleaned)'!H505))</f>
        <v>45753</v>
      </c>
      <c r="Q505">
        <f>O505-'Main Data(Cleaned)'!G505</f>
        <v>16</v>
      </c>
    </row>
    <row r="506" spans="1:17" x14ac:dyDescent="0.3">
      <c r="A506" t="str">
        <v>Low Value</v>
      </c>
      <c r="C506" t="str">
        <v>Low</v>
      </c>
      <c r="E506" t="str">
        <v>Cheap</v>
      </c>
      <c r="G506" t="str">
        <f>IF(AND('Main Data(Cleaned)'!E505&gt;7,'Main Data(Cleaned)'!I505="Yes"),"High Qty &amp; Returned","No")</f>
        <v>No</v>
      </c>
      <c r="O506" s="1">
        <f>DATE(YEAR('Main Data(Cleaned)'!H506),MONTH('Main Data(Cleaned)'!H506),DAY('Main Data(Cleaned)'!H506))</f>
        <v>45375</v>
      </c>
      <c r="Q506">
        <f>O506-'Main Data(Cleaned)'!G506</f>
        <v>34</v>
      </c>
    </row>
    <row r="507" spans="1:17" x14ac:dyDescent="0.3">
      <c r="A507" t="str">
        <v>High Value</v>
      </c>
      <c r="C507" t="str">
        <v>Medium</v>
      </c>
      <c r="E507" t="str">
        <v>Moderate</v>
      </c>
      <c r="G507" t="str">
        <f>IF(AND('Main Data(Cleaned)'!E506&gt;7,'Main Data(Cleaned)'!I506="Yes"),"High Qty &amp; Returned","No")</f>
        <v>No</v>
      </c>
      <c r="O507" s="1">
        <f>DATE(YEAR('Main Data(Cleaned)'!H507),MONTH('Main Data(Cleaned)'!H507),DAY('Main Data(Cleaned)'!H507))</f>
        <v>45668</v>
      </c>
      <c r="Q507">
        <f>O507-'Main Data(Cleaned)'!G507</f>
        <v>38</v>
      </c>
    </row>
    <row r="508" spans="1:17" x14ac:dyDescent="0.3">
      <c r="A508" t="str">
        <v>Low Value</v>
      </c>
      <c r="C508" t="str">
        <v>Medium</v>
      </c>
      <c r="E508" t="str">
        <v>Cheap</v>
      </c>
      <c r="G508" t="str">
        <f>IF(AND('Main Data(Cleaned)'!E507&gt;7,'Main Data(Cleaned)'!I507="Yes"),"High Qty &amp; Returned","No")</f>
        <v>No</v>
      </c>
      <c r="O508" s="1">
        <f>DATE(YEAR('Main Data(Cleaned)'!H508),MONTH('Main Data(Cleaned)'!H508),DAY('Main Data(Cleaned)'!H508))</f>
        <v>45882</v>
      </c>
      <c r="Q508">
        <f>O508-'Main Data(Cleaned)'!G508</f>
        <v>36</v>
      </c>
    </row>
    <row r="509" spans="1:17" x14ac:dyDescent="0.3">
      <c r="A509" t="str">
        <v>Low Value</v>
      </c>
      <c r="C509" t="str">
        <v>Medium</v>
      </c>
      <c r="E509" t="str">
        <v>Cheap</v>
      </c>
      <c r="G509" t="str">
        <f>IF(AND('Main Data(Cleaned)'!E508&gt;7,'Main Data(Cleaned)'!I508="Yes"),"High Qty &amp; Returned","No")</f>
        <v>No</v>
      </c>
      <c r="O509" s="1">
        <f>DATE(YEAR('Main Data(Cleaned)'!H509),MONTH('Main Data(Cleaned)'!H509),DAY('Main Data(Cleaned)'!H509))</f>
        <v>45761</v>
      </c>
      <c r="Q509">
        <f>O509-'Main Data(Cleaned)'!G509</f>
        <v>43</v>
      </c>
    </row>
    <row r="510" spans="1:17" x14ac:dyDescent="0.3">
      <c r="A510" t="str">
        <v>Low Value</v>
      </c>
      <c r="C510" t="str">
        <v>Medium</v>
      </c>
      <c r="E510" t="str">
        <v>Moderate</v>
      </c>
      <c r="G510" t="str">
        <f>IF(AND('Main Data(Cleaned)'!E509&gt;7,'Main Data(Cleaned)'!I509="Yes"),"High Qty &amp; Returned","No")</f>
        <v>No</v>
      </c>
      <c r="O510" s="1">
        <f>DATE(YEAR('Main Data(Cleaned)'!H510),MONTH('Main Data(Cleaned)'!H510),DAY('Main Data(Cleaned)'!H510))</f>
        <v>45927</v>
      </c>
      <c r="Q510">
        <f>O510-'Main Data(Cleaned)'!G510</f>
        <v>26</v>
      </c>
    </row>
    <row r="511" spans="1:17" x14ac:dyDescent="0.3">
      <c r="A511" t="str">
        <v>Low Value</v>
      </c>
      <c r="C511" t="str">
        <v>Low</v>
      </c>
      <c r="E511" t="str">
        <v>Cheap</v>
      </c>
      <c r="G511" t="str">
        <f>IF(AND('Main Data(Cleaned)'!E510&gt;7,'Main Data(Cleaned)'!I510="Yes"),"High Qty &amp; Returned","No")</f>
        <v>No</v>
      </c>
      <c r="O511" s="1">
        <f>DATE(YEAR('Main Data(Cleaned)'!H511),MONTH('Main Data(Cleaned)'!H511),DAY('Main Data(Cleaned)'!H511))</f>
        <v>45078</v>
      </c>
      <c r="Q511">
        <f>O511-'Main Data(Cleaned)'!G511</f>
        <v>36</v>
      </c>
    </row>
    <row r="512" spans="1:17" x14ac:dyDescent="0.3">
      <c r="A512" t="str">
        <v>Low Value</v>
      </c>
      <c r="C512" t="str">
        <v>Medium</v>
      </c>
      <c r="E512" t="str">
        <v>Cheap</v>
      </c>
      <c r="G512" t="str">
        <f>IF(AND('Main Data(Cleaned)'!E511&gt;7,'Main Data(Cleaned)'!I511="Yes"),"High Qty &amp; Returned","No")</f>
        <v>High Qty &amp; Returned</v>
      </c>
      <c r="O512" s="1">
        <f>DATE(YEAR('Main Data(Cleaned)'!H512),MONTH('Main Data(Cleaned)'!H512),DAY('Main Data(Cleaned)'!H512))</f>
        <v>45287</v>
      </c>
      <c r="Q512">
        <f>O512-'Main Data(Cleaned)'!G512</f>
        <v>26</v>
      </c>
    </row>
    <row r="513" spans="1:17" x14ac:dyDescent="0.3">
      <c r="A513" t="str">
        <v>Low Value</v>
      </c>
      <c r="C513" t="str">
        <v>High</v>
      </c>
      <c r="E513" t="str">
        <v>Cheap</v>
      </c>
      <c r="G513" t="str">
        <f>IF(AND('Main Data(Cleaned)'!E512&gt;7,'Main Data(Cleaned)'!I512="Yes"),"High Qty &amp; Returned","No")</f>
        <v>No</v>
      </c>
      <c r="O513" s="1">
        <f>DATE(YEAR('Main Data(Cleaned)'!H513),MONTH('Main Data(Cleaned)'!H513),DAY('Main Data(Cleaned)'!H513))</f>
        <v>45582</v>
      </c>
      <c r="Q513">
        <f>O513-'Main Data(Cleaned)'!G513</f>
        <v>35</v>
      </c>
    </row>
    <row r="514" spans="1:17" x14ac:dyDescent="0.3">
      <c r="A514" t="str">
        <v>Low Value</v>
      </c>
      <c r="C514" t="str">
        <v>Medium</v>
      </c>
      <c r="E514" t="str">
        <v>Moderate</v>
      </c>
      <c r="G514" t="str">
        <f>IF(AND('Main Data(Cleaned)'!E513&gt;7,'Main Data(Cleaned)'!I513="Yes"),"High Qty &amp; Returned","No")</f>
        <v>No</v>
      </c>
      <c r="O514" s="1">
        <f>DATE(YEAR('Main Data(Cleaned)'!H514),MONTH('Main Data(Cleaned)'!H514),DAY('Main Data(Cleaned)'!H514))</f>
        <v>46015</v>
      </c>
      <c r="Q514">
        <f>O514-'Main Data(Cleaned)'!G514</f>
        <v>33</v>
      </c>
    </row>
    <row r="515" spans="1:17" x14ac:dyDescent="0.3">
      <c r="A515" t="str">
        <v>Low Value</v>
      </c>
      <c r="C515" t="str">
        <v>Medium</v>
      </c>
      <c r="E515" t="str">
        <v>Moderate</v>
      </c>
      <c r="G515" t="str">
        <f>IF(AND('Main Data(Cleaned)'!E514&gt;7,'Main Data(Cleaned)'!I514="Yes"),"High Qty &amp; Returned","No")</f>
        <v>High Qty &amp; Returned</v>
      </c>
      <c r="O515" s="1">
        <f>DATE(YEAR('Main Data(Cleaned)'!H515),MONTH('Main Data(Cleaned)'!H515),DAY('Main Data(Cleaned)'!H515))</f>
        <v>45610</v>
      </c>
      <c r="Q515">
        <f>O515-'Main Data(Cleaned)'!G515</f>
        <v>24</v>
      </c>
    </row>
    <row r="516" spans="1:17" x14ac:dyDescent="0.3">
      <c r="A516" t="str">
        <v>High Value</v>
      </c>
      <c r="C516" t="str">
        <v>Medium</v>
      </c>
      <c r="E516" t="str">
        <v>Moderate</v>
      </c>
      <c r="G516" t="str">
        <f>IF(AND('Main Data(Cleaned)'!E515&gt;7,'Main Data(Cleaned)'!I515="Yes"),"High Qty &amp; Returned","No")</f>
        <v>No</v>
      </c>
      <c r="O516" s="1">
        <f>DATE(YEAR('Main Data(Cleaned)'!H516),MONTH('Main Data(Cleaned)'!H516),DAY('Main Data(Cleaned)'!H516))</f>
        <v>45530</v>
      </c>
      <c r="Q516">
        <f>O516-'Main Data(Cleaned)'!G516</f>
        <v>20</v>
      </c>
    </row>
    <row r="517" spans="1:17" x14ac:dyDescent="0.3">
      <c r="A517" t="str">
        <v>High Value</v>
      </c>
      <c r="C517" t="str">
        <v>Medium</v>
      </c>
      <c r="E517" t="str">
        <v>Moderate</v>
      </c>
      <c r="G517" t="str">
        <f>IF(AND('Main Data(Cleaned)'!E516&gt;7,'Main Data(Cleaned)'!I516="Yes"),"High Qty &amp; Returned","No")</f>
        <v>No</v>
      </c>
      <c r="O517" s="1">
        <f>DATE(YEAR('Main Data(Cleaned)'!H517),MONTH('Main Data(Cleaned)'!H517),DAY('Main Data(Cleaned)'!H517))</f>
        <v>46024</v>
      </c>
      <c r="Q517">
        <f>O517-'Main Data(Cleaned)'!G517</f>
        <v>36</v>
      </c>
    </row>
    <row r="518" spans="1:17" x14ac:dyDescent="0.3">
      <c r="A518" t="str">
        <v>Low Value</v>
      </c>
      <c r="C518" t="str">
        <v>Medium</v>
      </c>
      <c r="E518" t="str">
        <v>Moderate</v>
      </c>
      <c r="G518" t="str">
        <f>IF(AND('Main Data(Cleaned)'!E517&gt;7,'Main Data(Cleaned)'!I517="Yes"),"High Qty &amp; Returned","No")</f>
        <v>No</v>
      </c>
      <c r="O518" s="1">
        <f>DATE(YEAR('Main Data(Cleaned)'!H518),MONTH('Main Data(Cleaned)'!H518),DAY('Main Data(Cleaned)'!H518))</f>
        <v>44972</v>
      </c>
      <c r="Q518">
        <f>O518-'Main Data(Cleaned)'!G518</f>
        <v>20</v>
      </c>
    </row>
    <row r="519" spans="1:17" x14ac:dyDescent="0.3">
      <c r="A519" t="str">
        <v>High Value</v>
      </c>
      <c r="C519" t="str">
        <v>Low</v>
      </c>
      <c r="E519" t="str">
        <v>Moderate</v>
      </c>
      <c r="G519" t="str">
        <f>IF(AND('Main Data(Cleaned)'!E518&gt;7,'Main Data(Cleaned)'!I518="Yes"),"High Qty &amp; Returned","No")</f>
        <v>No</v>
      </c>
      <c r="O519" s="1">
        <f>DATE(YEAR('Main Data(Cleaned)'!H519),MONTH('Main Data(Cleaned)'!H519),DAY('Main Data(Cleaned)'!H519))</f>
        <v>45661</v>
      </c>
      <c r="Q519">
        <f>O519-'Main Data(Cleaned)'!G519</f>
        <v>25</v>
      </c>
    </row>
    <row r="520" spans="1:17" x14ac:dyDescent="0.3">
      <c r="A520" t="str">
        <v>Low Value</v>
      </c>
      <c r="C520" t="str">
        <v>Medium</v>
      </c>
      <c r="E520" t="str">
        <v>Moderate</v>
      </c>
      <c r="G520" t="str">
        <f>IF(AND('Main Data(Cleaned)'!E519&gt;7,'Main Data(Cleaned)'!I519="Yes"),"High Qty &amp; Returned","No")</f>
        <v>No</v>
      </c>
      <c r="O520" s="1">
        <f>DATE(YEAR('Main Data(Cleaned)'!H520),MONTH('Main Data(Cleaned)'!H520),DAY('Main Data(Cleaned)'!H520))</f>
        <v>45787</v>
      </c>
      <c r="Q520">
        <f>O520-'Main Data(Cleaned)'!G520</f>
        <v>34</v>
      </c>
    </row>
    <row r="521" spans="1:17" x14ac:dyDescent="0.3">
      <c r="A521" t="str">
        <v>High Value</v>
      </c>
      <c r="C521" t="str">
        <v>Low</v>
      </c>
      <c r="E521" t="str">
        <v>Moderate</v>
      </c>
      <c r="G521" t="str">
        <f>IF(AND('Main Data(Cleaned)'!E520&gt;7,'Main Data(Cleaned)'!I520="Yes"),"High Qty &amp; Returned","No")</f>
        <v>No</v>
      </c>
      <c r="O521" s="1">
        <f>DATE(YEAR('Main Data(Cleaned)'!H521),MONTH('Main Data(Cleaned)'!H521),DAY('Main Data(Cleaned)'!H521))</f>
        <v>45659</v>
      </c>
      <c r="Q521">
        <f>O521-'Main Data(Cleaned)'!G521</f>
        <v>43</v>
      </c>
    </row>
    <row r="522" spans="1:17" x14ac:dyDescent="0.3">
      <c r="A522" t="str">
        <v>Low Value</v>
      </c>
      <c r="C522" t="str">
        <v>Medium</v>
      </c>
      <c r="E522" t="str">
        <v>Cheap</v>
      </c>
      <c r="G522" t="str">
        <f>IF(AND('Main Data(Cleaned)'!E521&gt;7,'Main Data(Cleaned)'!I521="Yes"),"High Qty &amp; Returned","No")</f>
        <v>No</v>
      </c>
      <c r="O522" s="1">
        <f>DATE(YEAR('Main Data(Cleaned)'!H522),MONTH('Main Data(Cleaned)'!H522),DAY('Main Data(Cleaned)'!H522))</f>
        <v>45913</v>
      </c>
      <c r="Q522">
        <f>O522-'Main Data(Cleaned)'!G522</f>
        <v>41</v>
      </c>
    </row>
    <row r="523" spans="1:17" x14ac:dyDescent="0.3">
      <c r="A523" t="str">
        <v>High Value</v>
      </c>
      <c r="C523" t="str">
        <v>Medium</v>
      </c>
      <c r="E523" t="str">
        <v>Moderate</v>
      </c>
      <c r="G523" t="str">
        <f>IF(AND('Main Data(Cleaned)'!E522&gt;7,'Main Data(Cleaned)'!I522="Yes"),"High Qty &amp; Returned","No")</f>
        <v>No</v>
      </c>
      <c r="O523" s="1">
        <f>DATE(YEAR('Main Data(Cleaned)'!H523),MONTH('Main Data(Cleaned)'!H523),DAY('Main Data(Cleaned)'!H523))</f>
        <v>45594</v>
      </c>
      <c r="Q523">
        <f>O523-'Main Data(Cleaned)'!G523</f>
        <v>31</v>
      </c>
    </row>
    <row r="524" spans="1:17" x14ac:dyDescent="0.3">
      <c r="A524" t="str">
        <v>Low Value</v>
      </c>
      <c r="C524" t="str">
        <v>Medium</v>
      </c>
      <c r="E524" t="str">
        <v>Cheap</v>
      </c>
      <c r="G524" t="str">
        <f>IF(AND('Main Data(Cleaned)'!E523&gt;7,'Main Data(Cleaned)'!I523="Yes"),"High Qty &amp; Returned","No")</f>
        <v>No</v>
      </c>
      <c r="O524" s="1">
        <f>DATE(YEAR('Main Data(Cleaned)'!H524),MONTH('Main Data(Cleaned)'!H524),DAY('Main Data(Cleaned)'!H524))</f>
        <v>45072</v>
      </c>
      <c r="Q524">
        <f>O524-'Main Data(Cleaned)'!G524</f>
        <v>33</v>
      </c>
    </row>
    <row r="525" spans="1:17" x14ac:dyDescent="0.3">
      <c r="A525" t="str">
        <v>Low Value</v>
      </c>
      <c r="C525" t="str">
        <v>Medium</v>
      </c>
      <c r="E525" t="str">
        <v>Cheap</v>
      </c>
      <c r="G525" t="str">
        <f>IF(AND('Main Data(Cleaned)'!E524&gt;7,'Main Data(Cleaned)'!I524="Yes"),"High Qty &amp; Returned","No")</f>
        <v>High Qty &amp; Returned</v>
      </c>
      <c r="O525" s="1">
        <f>DATE(YEAR('Main Data(Cleaned)'!H525),MONTH('Main Data(Cleaned)'!H525),DAY('Main Data(Cleaned)'!H525))</f>
        <v>45887</v>
      </c>
      <c r="Q525">
        <f>O525-'Main Data(Cleaned)'!G525</f>
        <v>22</v>
      </c>
    </row>
    <row r="526" spans="1:17" x14ac:dyDescent="0.3">
      <c r="A526" t="str">
        <v>Low Value</v>
      </c>
      <c r="C526" t="str">
        <v>High</v>
      </c>
      <c r="E526" t="str">
        <v>Cheap</v>
      </c>
      <c r="G526" t="str">
        <f>IF(AND('Main Data(Cleaned)'!E525&gt;7,'Main Data(Cleaned)'!I525="Yes"),"High Qty &amp; Returned","No")</f>
        <v>No</v>
      </c>
      <c r="O526" s="1">
        <f>DATE(YEAR('Main Data(Cleaned)'!H526),MONTH('Main Data(Cleaned)'!H526),DAY('Main Data(Cleaned)'!H526))</f>
        <v>45359</v>
      </c>
      <c r="Q526">
        <f>O526-'Main Data(Cleaned)'!G526</f>
        <v>18</v>
      </c>
    </row>
    <row r="527" spans="1:17" x14ac:dyDescent="0.3">
      <c r="A527" t="str">
        <v>High Value</v>
      </c>
      <c r="C527" t="str">
        <v>Medium</v>
      </c>
      <c r="E527" t="str">
        <v>Moderate</v>
      </c>
      <c r="G527" t="str">
        <f>IF(AND('Main Data(Cleaned)'!E526&gt;7,'Main Data(Cleaned)'!I526="Yes"),"High Qty &amp; Returned","No")</f>
        <v>No</v>
      </c>
      <c r="O527" s="1">
        <f>DATE(YEAR('Main Data(Cleaned)'!H527),MONTH('Main Data(Cleaned)'!H527),DAY('Main Data(Cleaned)'!H527))</f>
        <v>45392</v>
      </c>
      <c r="Q527">
        <f>O527-'Main Data(Cleaned)'!G527</f>
        <v>45</v>
      </c>
    </row>
    <row r="528" spans="1:17" x14ac:dyDescent="0.3">
      <c r="A528" t="str">
        <v>Low Value</v>
      </c>
      <c r="C528" t="str">
        <v>High</v>
      </c>
      <c r="E528" t="str">
        <v>Cheap</v>
      </c>
      <c r="G528" t="str">
        <f>IF(AND('Main Data(Cleaned)'!E527&gt;7,'Main Data(Cleaned)'!I527="Yes"),"High Qty &amp; Returned","No")</f>
        <v>High Qty &amp; Returned</v>
      </c>
      <c r="O528" s="1">
        <f>DATE(YEAR('Main Data(Cleaned)'!H528),MONTH('Main Data(Cleaned)'!H528),DAY('Main Data(Cleaned)'!H528))</f>
        <v>45973</v>
      </c>
      <c r="Q528">
        <f>O528-'Main Data(Cleaned)'!G528</f>
        <v>18</v>
      </c>
    </row>
    <row r="529" spans="1:17" x14ac:dyDescent="0.3">
      <c r="A529" t="str">
        <v>Low Value</v>
      </c>
      <c r="C529" t="str">
        <v>High</v>
      </c>
      <c r="E529" t="str">
        <v>Cheap</v>
      </c>
      <c r="G529" t="str">
        <f>IF(AND('Main Data(Cleaned)'!E528&gt;7,'Main Data(Cleaned)'!I528="Yes"),"High Qty &amp; Returned","No")</f>
        <v>No</v>
      </c>
      <c r="O529" s="1">
        <f>DATE(YEAR('Main Data(Cleaned)'!H529),MONTH('Main Data(Cleaned)'!H529),DAY('Main Data(Cleaned)'!H529))</f>
        <v>46044</v>
      </c>
      <c r="Q529">
        <f>O529-'Main Data(Cleaned)'!G529</f>
        <v>39</v>
      </c>
    </row>
    <row r="530" spans="1:17" x14ac:dyDescent="0.3">
      <c r="A530" t="str">
        <v>Low Value</v>
      </c>
      <c r="C530" t="str">
        <v>Medium</v>
      </c>
      <c r="E530" t="str">
        <v>Moderate</v>
      </c>
      <c r="G530" t="str">
        <f>IF(AND('Main Data(Cleaned)'!E529&gt;7,'Main Data(Cleaned)'!I529="Yes"),"High Qty &amp; Returned","No")</f>
        <v>No</v>
      </c>
      <c r="O530" s="1">
        <f>DATE(YEAR('Main Data(Cleaned)'!H530),MONTH('Main Data(Cleaned)'!H530),DAY('Main Data(Cleaned)'!H530))</f>
        <v>45976</v>
      </c>
      <c r="Q530">
        <f>O530-'Main Data(Cleaned)'!G530</f>
        <v>33</v>
      </c>
    </row>
    <row r="531" spans="1:17" x14ac:dyDescent="0.3">
      <c r="A531" t="str">
        <v>Low Value</v>
      </c>
      <c r="C531" t="str">
        <v>Low</v>
      </c>
      <c r="E531" t="str">
        <v>Moderate</v>
      </c>
      <c r="G531" t="str">
        <f>IF(AND('Main Data(Cleaned)'!E530&gt;7,'Main Data(Cleaned)'!I530="Yes"),"High Qty &amp; Returned","No")</f>
        <v>No</v>
      </c>
      <c r="O531" s="1">
        <f>DATE(YEAR('Main Data(Cleaned)'!H531),MONTH('Main Data(Cleaned)'!H531),DAY('Main Data(Cleaned)'!H531))</f>
        <v>45280</v>
      </c>
      <c r="Q531">
        <f>O531-'Main Data(Cleaned)'!G531</f>
        <v>16</v>
      </c>
    </row>
    <row r="532" spans="1:17" x14ac:dyDescent="0.3">
      <c r="A532" t="str">
        <v>Low Value</v>
      </c>
      <c r="C532" t="str">
        <v>Medium</v>
      </c>
      <c r="E532" t="str">
        <v>Cheap</v>
      </c>
      <c r="G532" t="str">
        <f>IF(AND('Main Data(Cleaned)'!E531&gt;7,'Main Data(Cleaned)'!I531="Yes"),"High Qty &amp; Returned","No")</f>
        <v>No</v>
      </c>
      <c r="O532" s="1">
        <f>DATE(YEAR('Main Data(Cleaned)'!H532),MONTH('Main Data(Cleaned)'!H532),DAY('Main Data(Cleaned)'!H532))</f>
        <v>45872</v>
      </c>
      <c r="Q532">
        <f>O532-'Main Data(Cleaned)'!G532</f>
        <v>30</v>
      </c>
    </row>
    <row r="533" spans="1:17" x14ac:dyDescent="0.3">
      <c r="A533" t="str">
        <v>Low Value</v>
      </c>
      <c r="C533" t="str">
        <v>Medium</v>
      </c>
      <c r="E533" t="str">
        <v>Cheap</v>
      </c>
      <c r="G533" t="str">
        <f>IF(AND('Main Data(Cleaned)'!E532&gt;7,'Main Data(Cleaned)'!I532="Yes"),"High Qty &amp; Returned","No")</f>
        <v>High Qty &amp; Returned</v>
      </c>
      <c r="O533" s="1">
        <f>DATE(YEAR('Main Data(Cleaned)'!H533),MONTH('Main Data(Cleaned)'!H533),DAY('Main Data(Cleaned)'!H533))</f>
        <v>45223</v>
      </c>
      <c r="Q533">
        <f>O533-'Main Data(Cleaned)'!G533</f>
        <v>43</v>
      </c>
    </row>
    <row r="534" spans="1:17" x14ac:dyDescent="0.3">
      <c r="A534" t="str">
        <v>Low Value</v>
      </c>
      <c r="C534" t="str">
        <v>Medium</v>
      </c>
      <c r="E534" t="str">
        <v>Cheap</v>
      </c>
      <c r="G534" t="str">
        <f>IF(AND('Main Data(Cleaned)'!E533&gt;7,'Main Data(Cleaned)'!I533="Yes"),"High Qty &amp; Returned","No")</f>
        <v>No</v>
      </c>
      <c r="O534" s="1">
        <f>DATE(YEAR('Main Data(Cleaned)'!H534),MONTH('Main Data(Cleaned)'!H534),DAY('Main Data(Cleaned)'!H534))</f>
        <v>45114</v>
      </c>
      <c r="Q534">
        <f>O534-'Main Data(Cleaned)'!G534</f>
        <v>36</v>
      </c>
    </row>
    <row r="535" spans="1:17" x14ac:dyDescent="0.3">
      <c r="A535" t="str">
        <v>High Value</v>
      </c>
      <c r="C535" t="str">
        <v>Medium</v>
      </c>
      <c r="E535" t="str">
        <v>Moderate</v>
      </c>
      <c r="G535" t="str">
        <f>IF(AND('Main Data(Cleaned)'!E534&gt;7,'Main Data(Cleaned)'!I534="Yes"),"High Qty &amp; Returned","No")</f>
        <v>High Qty &amp; Returned</v>
      </c>
      <c r="O535" s="1">
        <f>DATE(YEAR('Main Data(Cleaned)'!H535),MONTH('Main Data(Cleaned)'!H535),DAY('Main Data(Cleaned)'!H535))</f>
        <v>45513</v>
      </c>
      <c r="Q535">
        <f>O535-'Main Data(Cleaned)'!G535</f>
        <v>40</v>
      </c>
    </row>
    <row r="536" spans="1:17" x14ac:dyDescent="0.3">
      <c r="A536" t="str">
        <v>Low Value</v>
      </c>
      <c r="C536" t="str">
        <v>Medium</v>
      </c>
      <c r="E536" t="str">
        <v>Moderate</v>
      </c>
      <c r="G536" t="str">
        <f>IF(AND('Main Data(Cleaned)'!E535&gt;7,'Main Data(Cleaned)'!I535="Yes"),"High Qty &amp; Returned","No")</f>
        <v>High Qty &amp; Returned</v>
      </c>
      <c r="O536" s="1">
        <f>DATE(YEAR('Main Data(Cleaned)'!H536),MONTH('Main Data(Cleaned)'!H536),DAY('Main Data(Cleaned)'!H536))</f>
        <v>45687</v>
      </c>
      <c r="Q536">
        <f>O536-'Main Data(Cleaned)'!G536</f>
        <v>41</v>
      </c>
    </row>
    <row r="537" spans="1:17" x14ac:dyDescent="0.3">
      <c r="A537" t="str">
        <v>Low Value</v>
      </c>
      <c r="C537" t="str">
        <v>Low</v>
      </c>
      <c r="E537" t="str">
        <v>Cheap</v>
      </c>
      <c r="G537" t="str">
        <f>IF(AND('Main Data(Cleaned)'!E536&gt;7,'Main Data(Cleaned)'!I536="Yes"),"High Qty &amp; Returned","No")</f>
        <v>No</v>
      </c>
      <c r="O537" s="1">
        <f>DATE(YEAR('Main Data(Cleaned)'!H537),MONTH('Main Data(Cleaned)'!H537),DAY('Main Data(Cleaned)'!H537))</f>
        <v>45355</v>
      </c>
      <c r="Q537">
        <f>O537-'Main Data(Cleaned)'!G537</f>
        <v>24</v>
      </c>
    </row>
    <row r="538" spans="1:17" x14ac:dyDescent="0.3">
      <c r="A538" t="str">
        <v>Low Value</v>
      </c>
      <c r="C538" t="str">
        <v>Medium</v>
      </c>
      <c r="E538" t="str">
        <v>Moderate</v>
      </c>
      <c r="G538" t="str">
        <f>IF(AND('Main Data(Cleaned)'!E537&gt;7,'Main Data(Cleaned)'!I537="Yes"),"High Qty &amp; Returned","No")</f>
        <v>No</v>
      </c>
      <c r="O538" s="1">
        <f>DATE(YEAR('Main Data(Cleaned)'!H538),MONTH('Main Data(Cleaned)'!H538),DAY('Main Data(Cleaned)'!H538))</f>
        <v>45712</v>
      </c>
      <c r="Q538">
        <f>O538-'Main Data(Cleaned)'!G538</f>
        <v>31</v>
      </c>
    </row>
    <row r="539" spans="1:17" x14ac:dyDescent="0.3">
      <c r="A539" t="str">
        <v>Low Value</v>
      </c>
      <c r="C539" t="str">
        <v>Medium</v>
      </c>
      <c r="E539" t="str">
        <v>Moderate</v>
      </c>
      <c r="G539" t="str">
        <f>IF(AND('Main Data(Cleaned)'!E538&gt;7,'Main Data(Cleaned)'!I538="Yes"),"High Qty &amp; Returned","No")</f>
        <v>No</v>
      </c>
      <c r="O539" s="1">
        <f>DATE(YEAR('Main Data(Cleaned)'!H539),MONTH('Main Data(Cleaned)'!H539),DAY('Main Data(Cleaned)'!H539))</f>
        <v>45550</v>
      </c>
      <c r="Q539">
        <f>O539-'Main Data(Cleaned)'!G539</f>
        <v>40</v>
      </c>
    </row>
    <row r="540" spans="1:17" x14ac:dyDescent="0.3">
      <c r="A540" t="str">
        <v>Low Value</v>
      </c>
      <c r="C540" t="str">
        <v>Medium</v>
      </c>
      <c r="E540" t="str">
        <v>Cheap</v>
      </c>
      <c r="G540" t="str">
        <f>IF(AND('Main Data(Cleaned)'!E539&gt;7,'Main Data(Cleaned)'!I539="Yes"),"High Qty &amp; Returned","No")</f>
        <v>No</v>
      </c>
      <c r="O540" s="1">
        <f>DATE(YEAR('Main Data(Cleaned)'!H540),MONTH('Main Data(Cleaned)'!H540),DAY('Main Data(Cleaned)'!H540))</f>
        <v>45292</v>
      </c>
      <c r="Q540">
        <f>O540-'Main Data(Cleaned)'!G540</f>
        <v>15</v>
      </c>
    </row>
    <row r="541" spans="1:17" x14ac:dyDescent="0.3">
      <c r="A541" t="str">
        <v>High Value</v>
      </c>
      <c r="C541" t="str">
        <v>Medium</v>
      </c>
      <c r="E541" t="str">
        <v>Moderate</v>
      </c>
      <c r="G541" t="str">
        <f>IF(AND('Main Data(Cleaned)'!E540&gt;7,'Main Data(Cleaned)'!I540="Yes"),"High Qty &amp; Returned","No")</f>
        <v>High Qty &amp; Returned</v>
      </c>
      <c r="O541" s="1">
        <f>DATE(YEAR('Main Data(Cleaned)'!H541),MONTH('Main Data(Cleaned)'!H541),DAY('Main Data(Cleaned)'!H541))</f>
        <v>45654</v>
      </c>
      <c r="Q541">
        <f>O541-'Main Data(Cleaned)'!G541</f>
        <v>22</v>
      </c>
    </row>
    <row r="542" spans="1:17" x14ac:dyDescent="0.3">
      <c r="A542" t="str">
        <v>Low Value</v>
      </c>
      <c r="C542" t="str">
        <v>Low</v>
      </c>
      <c r="E542" t="str">
        <v>Cheap</v>
      </c>
      <c r="G542" t="str">
        <f>IF(AND('Main Data(Cleaned)'!E541&gt;7,'Main Data(Cleaned)'!I541="Yes"),"High Qty &amp; Returned","No")</f>
        <v>No</v>
      </c>
      <c r="O542" s="1">
        <f>DATE(YEAR('Main Data(Cleaned)'!H542),MONTH('Main Data(Cleaned)'!H542),DAY('Main Data(Cleaned)'!H542))</f>
        <v>45409</v>
      </c>
      <c r="Q542">
        <f>O542-'Main Data(Cleaned)'!G542</f>
        <v>32</v>
      </c>
    </row>
    <row r="543" spans="1:17" x14ac:dyDescent="0.3">
      <c r="A543" t="str">
        <v>Low Value</v>
      </c>
      <c r="C543" t="str">
        <v>Medium</v>
      </c>
      <c r="E543" t="str">
        <v>Cheap</v>
      </c>
      <c r="G543" t="str">
        <f>IF(AND('Main Data(Cleaned)'!E542&gt;7,'Main Data(Cleaned)'!I542="Yes"),"High Qty &amp; Returned","No")</f>
        <v>No</v>
      </c>
      <c r="O543" s="1">
        <f>DATE(YEAR('Main Data(Cleaned)'!H543),MONTH('Main Data(Cleaned)'!H543),DAY('Main Data(Cleaned)'!H543))</f>
        <v>45973</v>
      </c>
      <c r="Q543">
        <f>O543-'Main Data(Cleaned)'!G543</f>
        <v>29</v>
      </c>
    </row>
    <row r="544" spans="1:17" x14ac:dyDescent="0.3">
      <c r="A544" t="str">
        <v>Low Value</v>
      </c>
      <c r="C544" t="str">
        <v>Low</v>
      </c>
      <c r="E544" t="str">
        <v>Moderate</v>
      </c>
      <c r="G544" t="str">
        <f>IF(AND('Main Data(Cleaned)'!E543&gt;7,'Main Data(Cleaned)'!I543="Yes"),"High Qty &amp; Returned","No")</f>
        <v>No</v>
      </c>
      <c r="O544" s="1">
        <f>DATE(YEAR('Main Data(Cleaned)'!H544),MONTH('Main Data(Cleaned)'!H544),DAY('Main Data(Cleaned)'!H544))</f>
        <v>45213</v>
      </c>
      <c r="Q544">
        <f>O544-'Main Data(Cleaned)'!G544</f>
        <v>29</v>
      </c>
    </row>
    <row r="545" spans="1:17" x14ac:dyDescent="0.3">
      <c r="A545" t="str">
        <v>High Value</v>
      </c>
      <c r="C545" t="str">
        <v>Medium</v>
      </c>
      <c r="E545" t="str">
        <v>Moderate</v>
      </c>
      <c r="G545" t="str">
        <f>IF(AND('Main Data(Cleaned)'!E544&gt;7,'Main Data(Cleaned)'!I544="Yes"),"High Qty &amp; Returned","No")</f>
        <v>No</v>
      </c>
      <c r="O545" s="1">
        <f>DATE(YEAR('Main Data(Cleaned)'!H545),MONTH('Main Data(Cleaned)'!H545),DAY('Main Data(Cleaned)'!H545))</f>
        <v>46039</v>
      </c>
      <c r="Q545">
        <f>O545-'Main Data(Cleaned)'!G545</f>
        <v>40</v>
      </c>
    </row>
    <row r="546" spans="1:17" x14ac:dyDescent="0.3">
      <c r="A546" t="str">
        <v>Low Value</v>
      </c>
      <c r="C546" t="str">
        <v>High</v>
      </c>
      <c r="E546" t="str">
        <v>Cheap</v>
      </c>
      <c r="G546" t="str">
        <f>IF(AND('Main Data(Cleaned)'!E545&gt;7,'Main Data(Cleaned)'!I545="Yes"),"High Qty &amp; Returned","No")</f>
        <v>High Qty &amp; Returned</v>
      </c>
      <c r="O546" s="1">
        <f>DATE(YEAR('Main Data(Cleaned)'!H546),MONTH('Main Data(Cleaned)'!H546),DAY('Main Data(Cleaned)'!H546))</f>
        <v>45689</v>
      </c>
      <c r="Q546">
        <f>O546-'Main Data(Cleaned)'!G546</f>
        <v>23</v>
      </c>
    </row>
    <row r="547" spans="1:17" x14ac:dyDescent="0.3">
      <c r="A547" t="str">
        <v>Low Value</v>
      </c>
      <c r="C547" t="str">
        <v>Low</v>
      </c>
      <c r="E547" t="str">
        <v>Cheap</v>
      </c>
      <c r="G547" t="str">
        <f>IF(AND('Main Data(Cleaned)'!E546&gt;7,'Main Data(Cleaned)'!I546="Yes"),"High Qty &amp; Returned","No")</f>
        <v>No</v>
      </c>
      <c r="O547" s="1">
        <f>DATE(YEAR('Main Data(Cleaned)'!H547),MONTH('Main Data(Cleaned)'!H547),DAY('Main Data(Cleaned)'!H547))</f>
        <v>45489</v>
      </c>
      <c r="Q547">
        <f>O547-'Main Data(Cleaned)'!G547</f>
        <v>31</v>
      </c>
    </row>
    <row r="548" spans="1:17" x14ac:dyDescent="0.3">
      <c r="A548" t="str">
        <v>Low Value</v>
      </c>
      <c r="C548" t="str">
        <v>Medium</v>
      </c>
      <c r="E548" t="str">
        <v>Moderate</v>
      </c>
      <c r="G548" t="str">
        <f>IF(AND('Main Data(Cleaned)'!E547&gt;7,'Main Data(Cleaned)'!I547="Yes"),"High Qty &amp; Returned","No")</f>
        <v>No</v>
      </c>
      <c r="O548" s="1">
        <f>DATE(YEAR('Main Data(Cleaned)'!H548),MONTH('Main Data(Cleaned)'!H548),DAY('Main Data(Cleaned)'!H548))</f>
        <v>45296</v>
      </c>
      <c r="Q548">
        <f>O548-'Main Data(Cleaned)'!G548</f>
        <v>24</v>
      </c>
    </row>
    <row r="549" spans="1:17" x14ac:dyDescent="0.3">
      <c r="A549" t="str">
        <v>Low Value</v>
      </c>
      <c r="C549" t="str">
        <v>Medium</v>
      </c>
      <c r="E549" t="str">
        <v>Moderate</v>
      </c>
      <c r="G549" t="str">
        <f>IF(AND('Main Data(Cleaned)'!E548&gt;7,'Main Data(Cleaned)'!I548="Yes"),"High Qty &amp; Returned","No")</f>
        <v>No</v>
      </c>
      <c r="O549" s="1">
        <f>DATE(YEAR('Main Data(Cleaned)'!H549),MONTH('Main Data(Cleaned)'!H549),DAY('Main Data(Cleaned)'!H549))</f>
        <v>45707</v>
      </c>
      <c r="Q549">
        <f>O549-'Main Data(Cleaned)'!G549</f>
        <v>36</v>
      </c>
    </row>
    <row r="550" spans="1:17" x14ac:dyDescent="0.3">
      <c r="A550" t="str">
        <v>Low Value</v>
      </c>
      <c r="C550" t="str">
        <v>Medium</v>
      </c>
      <c r="E550" t="str">
        <v>Cheap</v>
      </c>
      <c r="G550" t="str">
        <f>IF(AND('Main Data(Cleaned)'!E549&gt;7,'Main Data(Cleaned)'!I549="Yes"),"High Qty &amp; Returned","No")</f>
        <v>No</v>
      </c>
      <c r="O550" s="1">
        <f>DATE(YEAR('Main Data(Cleaned)'!H550),MONTH('Main Data(Cleaned)'!H550),DAY('Main Data(Cleaned)'!H550))</f>
        <v>45176</v>
      </c>
      <c r="Q550">
        <f>O550-'Main Data(Cleaned)'!G550</f>
        <v>18</v>
      </c>
    </row>
    <row r="551" spans="1:17" x14ac:dyDescent="0.3">
      <c r="A551" t="str">
        <v>Low Value</v>
      </c>
      <c r="C551" t="str">
        <v>Medium</v>
      </c>
      <c r="E551" t="str">
        <v>Moderate</v>
      </c>
      <c r="G551" t="str">
        <f>IF(AND('Main Data(Cleaned)'!E550&gt;7,'Main Data(Cleaned)'!I550="Yes"),"High Qty &amp; Returned","No")</f>
        <v>No</v>
      </c>
      <c r="O551" s="1">
        <f>DATE(YEAR('Main Data(Cleaned)'!H551),MONTH('Main Data(Cleaned)'!H551),DAY('Main Data(Cleaned)'!H551))</f>
        <v>45771</v>
      </c>
      <c r="Q551">
        <f>O551-'Main Data(Cleaned)'!G551</f>
        <v>41</v>
      </c>
    </row>
    <row r="552" spans="1:17" x14ac:dyDescent="0.3">
      <c r="A552" t="str">
        <v>High Value</v>
      </c>
      <c r="C552" t="str">
        <v>High</v>
      </c>
      <c r="E552" t="str">
        <v>Moderate</v>
      </c>
      <c r="G552" t="str">
        <f>IF(AND('Main Data(Cleaned)'!E551&gt;7,'Main Data(Cleaned)'!I551="Yes"),"High Qty &amp; Returned","No")</f>
        <v>High Qty &amp; Returned</v>
      </c>
      <c r="O552" s="1">
        <f>DATE(YEAR('Main Data(Cleaned)'!H552),MONTH('Main Data(Cleaned)'!H552),DAY('Main Data(Cleaned)'!H552))</f>
        <v>45548</v>
      </c>
      <c r="Q552">
        <f>O552-'Main Data(Cleaned)'!G552</f>
        <v>41</v>
      </c>
    </row>
    <row r="553" spans="1:17" x14ac:dyDescent="0.3">
      <c r="A553" t="str">
        <v>Low Value</v>
      </c>
      <c r="C553" t="str">
        <v>Medium</v>
      </c>
      <c r="E553" t="str">
        <v>Cheap</v>
      </c>
      <c r="G553" t="str">
        <f>IF(AND('Main Data(Cleaned)'!E552&gt;7,'Main Data(Cleaned)'!I552="Yes"),"High Qty &amp; Returned","No")</f>
        <v>No</v>
      </c>
      <c r="O553" s="1">
        <f>DATE(YEAR('Main Data(Cleaned)'!H553),MONTH('Main Data(Cleaned)'!H553),DAY('Main Data(Cleaned)'!H553))</f>
        <v>45034</v>
      </c>
      <c r="Q553">
        <f>O553-'Main Data(Cleaned)'!G553</f>
        <v>40</v>
      </c>
    </row>
    <row r="554" spans="1:17" x14ac:dyDescent="0.3">
      <c r="A554" t="str">
        <v>Low Value</v>
      </c>
      <c r="C554" t="str">
        <v>Medium</v>
      </c>
      <c r="E554" t="str">
        <v>Cheap</v>
      </c>
      <c r="G554" t="str">
        <f>IF(AND('Main Data(Cleaned)'!E553&gt;7,'Main Data(Cleaned)'!I553="Yes"),"High Qty &amp; Returned","No")</f>
        <v>High Qty &amp; Returned</v>
      </c>
      <c r="O554" s="1">
        <f>DATE(YEAR('Main Data(Cleaned)'!H554),MONTH('Main Data(Cleaned)'!H554),DAY('Main Data(Cleaned)'!H554))</f>
        <v>45801</v>
      </c>
      <c r="Q554">
        <f>O554-'Main Data(Cleaned)'!G554</f>
        <v>26</v>
      </c>
    </row>
    <row r="555" spans="1:17" x14ac:dyDescent="0.3">
      <c r="A555" t="str">
        <v>Low Value</v>
      </c>
      <c r="C555" t="str">
        <v>Low</v>
      </c>
      <c r="E555" t="str">
        <v>Moderate</v>
      </c>
      <c r="G555" t="str">
        <f>IF(AND('Main Data(Cleaned)'!E554&gt;7,'Main Data(Cleaned)'!I554="Yes"),"High Qty &amp; Returned","No")</f>
        <v>No</v>
      </c>
      <c r="O555" s="1">
        <f>DATE(YEAR('Main Data(Cleaned)'!H555),MONTH('Main Data(Cleaned)'!H555),DAY('Main Data(Cleaned)'!H555))</f>
        <v>45491</v>
      </c>
      <c r="Q555">
        <f>O555-'Main Data(Cleaned)'!G555</f>
        <v>24</v>
      </c>
    </row>
    <row r="556" spans="1:17" x14ac:dyDescent="0.3">
      <c r="A556" t="str">
        <v>Low Value</v>
      </c>
      <c r="C556" t="str">
        <v>Medium</v>
      </c>
      <c r="E556" t="str">
        <v>Moderate</v>
      </c>
      <c r="G556" t="str">
        <f>IF(AND('Main Data(Cleaned)'!E555&gt;7,'Main Data(Cleaned)'!I555="Yes"),"High Qty &amp; Returned","No")</f>
        <v>No</v>
      </c>
      <c r="O556" s="1">
        <f>DATE(YEAR('Main Data(Cleaned)'!H556),MONTH('Main Data(Cleaned)'!H556),DAY('Main Data(Cleaned)'!H556))</f>
        <v>45994</v>
      </c>
      <c r="Q556">
        <f>O556-'Main Data(Cleaned)'!G556</f>
        <v>44</v>
      </c>
    </row>
    <row r="557" spans="1:17" x14ac:dyDescent="0.3">
      <c r="A557" t="str">
        <v>Low Value</v>
      </c>
      <c r="C557" t="str">
        <v>High</v>
      </c>
      <c r="E557" t="str">
        <v>Moderate</v>
      </c>
      <c r="G557" t="str">
        <f>IF(AND('Main Data(Cleaned)'!E556&gt;7,'Main Data(Cleaned)'!I556="Yes"),"High Qty &amp; Returned","No")</f>
        <v>No</v>
      </c>
      <c r="O557" s="1">
        <f>DATE(YEAR('Main Data(Cleaned)'!H557),MONTH('Main Data(Cleaned)'!H557),DAY('Main Data(Cleaned)'!H557))</f>
        <v>45605</v>
      </c>
      <c r="Q557">
        <f>O557-'Main Data(Cleaned)'!G557</f>
        <v>21</v>
      </c>
    </row>
    <row r="558" spans="1:17" x14ac:dyDescent="0.3">
      <c r="A558" t="str">
        <v>High Value</v>
      </c>
      <c r="C558" t="str">
        <v>Medium</v>
      </c>
      <c r="E558" t="str">
        <v>Moderate</v>
      </c>
      <c r="G558" t="str">
        <f>IF(AND('Main Data(Cleaned)'!E557&gt;7,'Main Data(Cleaned)'!I557="Yes"),"High Qty &amp; Returned","No")</f>
        <v>No</v>
      </c>
      <c r="O558" s="1">
        <f>DATE(YEAR('Main Data(Cleaned)'!H558),MONTH('Main Data(Cleaned)'!H558),DAY('Main Data(Cleaned)'!H558))</f>
        <v>45321</v>
      </c>
      <c r="Q558">
        <f>O558-'Main Data(Cleaned)'!G558</f>
        <v>16</v>
      </c>
    </row>
    <row r="559" spans="1:17" x14ac:dyDescent="0.3">
      <c r="A559" t="str">
        <v>Low Value</v>
      </c>
      <c r="C559" t="str">
        <v>Medium</v>
      </c>
      <c r="E559" t="str">
        <v>Moderate</v>
      </c>
      <c r="G559" t="str">
        <f>IF(AND('Main Data(Cleaned)'!E558&gt;7,'Main Data(Cleaned)'!I558="Yes"),"High Qty &amp; Returned","No")</f>
        <v>No</v>
      </c>
      <c r="O559" s="1">
        <f>DATE(YEAR('Main Data(Cleaned)'!H559),MONTH('Main Data(Cleaned)'!H559),DAY('Main Data(Cleaned)'!H559))</f>
        <v>45568</v>
      </c>
      <c r="Q559">
        <f>O559-'Main Data(Cleaned)'!G559</f>
        <v>26</v>
      </c>
    </row>
    <row r="560" spans="1:17" x14ac:dyDescent="0.3">
      <c r="A560" t="str">
        <v>Low Value</v>
      </c>
      <c r="C560" t="str">
        <v>Medium</v>
      </c>
      <c r="E560" t="str">
        <v>Moderate</v>
      </c>
      <c r="G560" t="str">
        <f>IF(AND('Main Data(Cleaned)'!E559&gt;7,'Main Data(Cleaned)'!I559="Yes"),"High Qty &amp; Returned","No")</f>
        <v>No</v>
      </c>
      <c r="O560" s="1">
        <f>DATE(YEAR('Main Data(Cleaned)'!H560),MONTH('Main Data(Cleaned)'!H560),DAY('Main Data(Cleaned)'!H560))</f>
        <v>45834</v>
      </c>
      <c r="Q560">
        <f>O560-'Main Data(Cleaned)'!G560</f>
        <v>19</v>
      </c>
    </row>
    <row r="561" spans="1:17" x14ac:dyDescent="0.3">
      <c r="A561" t="str">
        <v>Low Value</v>
      </c>
      <c r="C561" t="str">
        <v>High</v>
      </c>
      <c r="E561" t="str">
        <v>Moderate</v>
      </c>
      <c r="G561" t="str">
        <f>IF(AND('Main Data(Cleaned)'!E560&gt;7,'Main Data(Cleaned)'!I560="Yes"),"High Qty &amp; Returned","No")</f>
        <v>No</v>
      </c>
      <c r="O561" s="1">
        <f>DATE(YEAR('Main Data(Cleaned)'!H561),MONTH('Main Data(Cleaned)'!H561),DAY('Main Data(Cleaned)'!H561))</f>
        <v>45847</v>
      </c>
      <c r="Q561">
        <f>O561-'Main Data(Cleaned)'!G561</f>
        <v>24</v>
      </c>
    </row>
    <row r="562" spans="1:17" x14ac:dyDescent="0.3">
      <c r="A562" t="str">
        <v>Low Value</v>
      </c>
      <c r="C562" t="str">
        <v>Medium</v>
      </c>
      <c r="E562" t="str">
        <v>Cheap</v>
      </c>
      <c r="G562" t="str">
        <f>IF(AND('Main Data(Cleaned)'!E561&gt;7,'Main Data(Cleaned)'!I561="Yes"),"High Qty &amp; Returned","No")</f>
        <v>High Qty &amp; Returned</v>
      </c>
      <c r="O562" s="1">
        <f>DATE(YEAR('Main Data(Cleaned)'!H562),MONTH('Main Data(Cleaned)'!H562),DAY('Main Data(Cleaned)'!H562))</f>
        <v>45782</v>
      </c>
      <c r="Q562">
        <f>O562-'Main Data(Cleaned)'!G562</f>
        <v>38</v>
      </c>
    </row>
    <row r="563" spans="1:17" x14ac:dyDescent="0.3">
      <c r="A563" t="str">
        <v>Low Value</v>
      </c>
      <c r="C563" t="str">
        <v>Medium</v>
      </c>
      <c r="E563" t="str">
        <v>Moderate</v>
      </c>
      <c r="G563" t="str">
        <f>IF(AND('Main Data(Cleaned)'!E562&gt;7,'Main Data(Cleaned)'!I562="Yes"),"High Qty &amp; Returned","No")</f>
        <v>No</v>
      </c>
      <c r="O563" s="1">
        <f>DATE(YEAR('Main Data(Cleaned)'!H563),MONTH('Main Data(Cleaned)'!H563),DAY('Main Data(Cleaned)'!H563))</f>
        <v>45385</v>
      </c>
      <c r="Q563">
        <f>O563-'Main Data(Cleaned)'!G563</f>
        <v>35</v>
      </c>
    </row>
    <row r="564" spans="1:17" x14ac:dyDescent="0.3">
      <c r="A564" t="str">
        <v>Low Value</v>
      </c>
      <c r="C564" t="str">
        <v>High</v>
      </c>
      <c r="E564" t="str">
        <v>Cheap</v>
      </c>
      <c r="G564" t="str">
        <f>IF(AND('Main Data(Cleaned)'!E563&gt;7,'Main Data(Cleaned)'!I563="Yes"),"High Qty &amp; Returned","No")</f>
        <v>No</v>
      </c>
      <c r="O564" s="1">
        <f>DATE(YEAR('Main Data(Cleaned)'!H564),MONTH('Main Data(Cleaned)'!H564),DAY('Main Data(Cleaned)'!H564))</f>
        <v>45073</v>
      </c>
      <c r="Q564">
        <f>O564-'Main Data(Cleaned)'!G564</f>
        <v>35</v>
      </c>
    </row>
    <row r="565" spans="1:17" x14ac:dyDescent="0.3">
      <c r="A565" t="str">
        <v>Low Value</v>
      </c>
      <c r="C565" t="str">
        <v>Medium</v>
      </c>
      <c r="E565" t="str">
        <v>Cheap</v>
      </c>
      <c r="G565" t="str">
        <f>IF(AND('Main Data(Cleaned)'!E564&gt;7,'Main Data(Cleaned)'!I564="Yes"),"High Qty &amp; Returned","No")</f>
        <v>No</v>
      </c>
      <c r="O565" s="1">
        <f>DATE(YEAR('Main Data(Cleaned)'!H565),MONTH('Main Data(Cleaned)'!H565),DAY('Main Data(Cleaned)'!H565))</f>
        <v>45659</v>
      </c>
      <c r="Q565">
        <f>O565-'Main Data(Cleaned)'!G565</f>
        <v>42</v>
      </c>
    </row>
    <row r="566" spans="1:17" x14ac:dyDescent="0.3">
      <c r="A566" t="str">
        <v>Low Value</v>
      </c>
      <c r="C566" t="str">
        <v>Medium</v>
      </c>
      <c r="E566" t="str">
        <v>Cheap</v>
      </c>
      <c r="G566" t="str">
        <f>IF(AND('Main Data(Cleaned)'!E565&gt;7,'Main Data(Cleaned)'!I565="Yes"),"High Qty &amp; Returned","No")</f>
        <v>No</v>
      </c>
      <c r="O566" s="1">
        <f>DATE(YEAR('Main Data(Cleaned)'!H566),MONTH('Main Data(Cleaned)'!H566),DAY('Main Data(Cleaned)'!H566))</f>
        <v>45509</v>
      </c>
      <c r="Q566">
        <f>O566-'Main Data(Cleaned)'!G566</f>
        <v>25</v>
      </c>
    </row>
    <row r="567" spans="1:17" x14ac:dyDescent="0.3">
      <c r="A567" t="str">
        <v>Low Value</v>
      </c>
      <c r="C567" t="str">
        <v>Low</v>
      </c>
      <c r="E567" t="str">
        <v>Cheap</v>
      </c>
      <c r="G567" t="str">
        <f>IF(AND('Main Data(Cleaned)'!E566&gt;7,'Main Data(Cleaned)'!I566="Yes"),"High Qty &amp; Returned","No")</f>
        <v>High Qty &amp; Returned</v>
      </c>
      <c r="O567" s="1">
        <f>DATE(YEAR('Main Data(Cleaned)'!H567),MONTH('Main Data(Cleaned)'!H567),DAY('Main Data(Cleaned)'!H567))</f>
        <v>45298</v>
      </c>
      <c r="Q567">
        <f>O567-'Main Data(Cleaned)'!G567</f>
        <v>38</v>
      </c>
    </row>
    <row r="568" spans="1:17" x14ac:dyDescent="0.3">
      <c r="A568" t="str">
        <v>Low Value</v>
      </c>
      <c r="C568" t="str">
        <v>Medium</v>
      </c>
      <c r="E568" t="str">
        <v>Cheap</v>
      </c>
      <c r="G568" t="str">
        <f>IF(AND('Main Data(Cleaned)'!E567&gt;7,'Main Data(Cleaned)'!I567="Yes"),"High Qty &amp; Returned","No")</f>
        <v>No</v>
      </c>
      <c r="O568" s="1">
        <f>DATE(YEAR('Main Data(Cleaned)'!H568),MONTH('Main Data(Cleaned)'!H568),DAY('Main Data(Cleaned)'!H568))</f>
        <v>45264</v>
      </c>
      <c r="Q568">
        <f>O568-'Main Data(Cleaned)'!G568</f>
        <v>43</v>
      </c>
    </row>
    <row r="569" spans="1:17" x14ac:dyDescent="0.3">
      <c r="A569" t="str">
        <v>High Value</v>
      </c>
      <c r="C569" t="str">
        <v>Medium</v>
      </c>
      <c r="E569" t="str">
        <v>Moderate</v>
      </c>
      <c r="G569" t="str">
        <f>IF(AND('Main Data(Cleaned)'!E568&gt;7,'Main Data(Cleaned)'!I568="Yes"),"High Qty &amp; Returned","No")</f>
        <v>No</v>
      </c>
      <c r="O569" s="1">
        <f>DATE(YEAR('Main Data(Cleaned)'!H569),MONTH('Main Data(Cleaned)'!H569),DAY('Main Data(Cleaned)'!H569))</f>
        <v>45144</v>
      </c>
      <c r="Q569">
        <f>O569-'Main Data(Cleaned)'!G569</f>
        <v>42</v>
      </c>
    </row>
    <row r="570" spans="1:17" x14ac:dyDescent="0.3">
      <c r="A570" t="str">
        <v>High Value</v>
      </c>
      <c r="C570" t="str">
        <v>Medium</v>
      </c>
      <c r="E570" t="str">
        <v>Moderate</v>
      </c>
      <c r="G570" t="str">
        <f>IF(AND('Main Data(Cleaned)'!E569&gt;7,'Main Data(Cleaned)'!I569="Yes"),"High Qty &amp; Returned","No")</f>
        <v>No</v>
      </c>
      <c r="O570" s="1">
        <f>DATE(YEAR('Main Data(Cleaned)'!H570),MONTH('Main Data(Cleaned)'!H570),DAY('Main Data(Cleaned)'!H570))</f>
        <v>45804</v>
      </c>
      <c r="Q570">
        <f>O570-'Main Data(Cleaned)'!G570</f>
        <v>37</v>
      </c>
    </row>
    <row r="571" spans="1:17" x14ac:dyDescent="0.3">
      <c r="A571" t="str">
        <v>Low Value</v>
      </c>
      <c r="C571" t="str">
        <v>Medium</v>
      </c>
      <c r="E571" t="str">
        <v>Cheap</v>
      </c>
      <c r="G571" t="str">
        <f>IF(AND('Main Data(Cleaned)'!E570&gt;7,'Main Data(Cleaned)'!I570="Yes"),"High Qty &amp; Returned","No")</f>
        <v>No</v>
      </c>
      <c r="O571" s="1">
        <f>DATE(YEAR('Main Data(Cleaned)'!H571),MONTH('Main Data(Cleaned)'!H571),DAY('Main Data(Cleaned)'!H571))</f>
        <v>45614</v>
      </c>
      <c r="Q571">
        <f>O571-'Main Data(Cleaned)'!G571</f>
        <v>26</v>
      </c>
    </row>
    <row r="572" spans="1:17" x14ac:dyDescent="0.3">
      <c r="A572" t="str">
        <v>Low Value</v>
      </c>
      <c r="C572" t="str">
        <v>Low</v>
      </c>
      <c r="E572" t="str">
        <v>Cheap</v>
      </c>
      <c r="G572" t="str">
        <f>IF(AND('Main Data(Cleaned)'!E571&gt;7,'Main Data(Cleaned)'!I571="Yes"),"High Qty &amp; Returned","No")</f>
        <v>No</v>
      </c>
      <c r="O572" s="1">
        <f>DATE(YEAR('Main Data(Cleaned)'!H572),MONTH('Main Data(Cleaned)'!H572),DAY('Main Data(Cleaned)'!H572))</f>
        <v>45475</v>
      </c>
      <c r="Q572">
        <f>O572-'Main Data(Cleaned)'!G572</f>
        <v>27</v>
      </c>
    </row>
    <row r="573" spans="1:17" x14ac:dyDescent="0.3">
      <c r="A573" t="str">
        <v>Low Value</v>
      </c>
      <c r="C573" t="str">
        <v>Low</v>
      </c>
      <c r="E573" t="str">
        <v>Moderate</v>
      </c>
      <c r="G573" t="str">
        <f>IF(AND('Main Data(Cleaned)'!E572&gt;7,'Main Data(Cleaned)'!I572="Yes"),"High Qty &amp; Returned","No")</f>
        <v>No</v>
      </c>
      <c r="O573" s="1">
        <f>DATE(YEAR('Main Data(Cleaned)'!H573),MONTH('Main Data(Cleaned)'!H573),DAY('Main Data(Cleaned)'!H573))</f>
        <v>45397</v>
      </c>
      <c r="Q573">
        <f>O573-'Main Data(Cleaned)'!G573</f>
        <v>33</v>
      </c>
    </row>
    <row r="574" spans="1:17" x14ac:dyDescent="0.3">
      <c r="A574" t="str">
        <v>Low Value</v>
      </c>
      <c r="C574" t="str">
        <v>Medium</v>
      </c>
      <c r="E574" t="str">
        <v>Moderate</v>
      </c>
      <c r="G574" t="str">
        <f>IF(AND('Main Data(Cleaned)'!E573&gt;7,'Main Data(Cleaned)'!I573="Yes"),"High Qty &amp; Returned","No")</f>
        <v>No</v>
      </c>
      <c r="O574" s="1">
        <f>DATE(YEAR('Main Data(Cleaned)'!H574),MONTH('Main Data(Cleaned)'!H574),DAY('Main Data(Cleaned)'!H574))</f>
        <v>45511</v>
      </c>
      <c r="Q574">
        <f>O574-'Main Data(Cleaned)'!G574</f>
        <v>40</v>
      </c>
    </row>
    <row r="575" spans="1:17" x14ac:dyDescent="0.3">
      <c r="A575" t="str">
        <v>Low Value</v>
      </c>
      <c r="C575" t="str">
        <v>High</v>
      </c>
      <c r="E575" t="str">
        <v>Cheap</v>
      </c>
      <c r="G575" t="str">
        <f>IF(AND('Main Data(Cleaned)'!E574&gt;7,'Main Data(Cleaned)'!I574="Yes"),"High Qty &amp; Returned","No")</f>
        <v>No</v>
      </c>
      <c r="O575" s="1">
        <f>DATE(YEAR('Main Data(Cleaned)'!H575),MONTH('Main Data(Cleaned)'!H575),DAY('Main Data(Cleaned)'!H575))</f>
        <v>45007</v>
      </c>
      <c r="Q575">
        <f>O575-'Main Data(Cleaned)'!G575</f>
        <v>21</v>
      </c>
    </row>
    <row r="576" spans="1:17" x14ac:dyDescent="0.3">
      <c r="A576" t="str">
        <v>Low Value</v>
      </c>
      <c r="C576" t="str">
        <v>Medium</v>
      </c>
      <c r="E576" t="str">
        <v>Cheap</v>
      </c>
      <c r="G576" t="str">
        <f>IF(AND('Main Data(Cleaned)'!E575&gt;7,'Main Data(Cleaned)'!I575="Yes"),"High Qty &amp; Returned","No")</f>
        <v>No</v>
      </c>
      <c r="O576" s="1">
        <f>DATE(YEAR('Main Data(Cleaned)'!H576),MONTH('Main Data(Cleaned)'!H576),DAY('Main Data(Cleaned)'!H576))</f>
        <v>45757</v>
      </c>
      <c r="Q576">
        <f>O576-'Main Data(Cleaned)'!G576</f>
        <v>24</v>
      </c>
    </row>
    <row r="577" spans="1:17" x14ac:dyDescent="0.3">
      <c r="A577" t="str">
        <v>Low Value</v>
      </c>
      <c r="C577" t="str">
        <v>Low</v>
      </c>
      <c r="E577" t="str">
        <v>Moderate</v>
      </c>
      <c r="G577" t="str">
        <f>IF(AND('Main Data(Cleaned)'!E576&gt;7,'Main Data(Cleaned)'!I576="Yes"),"High Qty &amp; Returned","No")</f>
        <v>No</v>
      </c>
      <c r="O577" s="1">
        <f>DATE(YEAR('Main Data(Cleaned)'!H577),MONTH('Main Data(Cleaned)'!H577),DAY('Main Data(Cleaned)'!H577))</f>
        <v>45516</v>
      </c>
      <c r="Q577">
        <f>O577-'Main Data(Cleaned)'!G577</f>
        <v>42</v>
      </c>
    </row>
    <row r="578" spans="1:17" x14ac:dyDescent="0.3">
      <c r="A578" t="str">
        <v>Low Value</v>
      </c>
      <c r="C578" t="str">
        <v>Medium</v>
      </c>
      <c r="E578" t="str">
        <v>Cheap</v>
      </c>
      <c r="G578" t="str">
        <f>IF(AND('Main Data(Cleaned)'!E577&gt;7,'Main Data(Cleaned)'!I577="Yes"),"High Qty &amp; Returned","No")</f>
        <v>No</v>
      </c>
      <c r="O578" s="1">
        <f>DATE(YEAR('Main Data(Cleaned)'!H578),MONTH('Main Data(Cleaned)'!H578),DAY('Main Data(Cleaned)'!H578))</f>
        <v>45641</v>
      </c>
      <c r="Q578">
        <f>O578-'Main Data(Cleaned)'!G578</f>
        <v>16</v>
      </c>
    </row>
    <row r="579" spans="1:17" x14ac:dyDescent="0.3">
      <c r="A579" t="str">
        <v>Low Value</v>
      </c>
      <c r="C579" t="str">
        <v>Medium</v>
      </c>
      <c r="E579" t="str">
        <v>Cheap</v>
      </c>
      <c r="G579" t="str">
        <f>IF(AND('Main Data(Cleaned)'!E578&gt;7,'Main Data(Cleaned)'!I578="Yes"),"High Qty &amp; Returned","No")</f>
        <v>No</v>
      </c>
      <c r="O579" s="1">
        <f>DATE(YEAR('Main Data(Cleaned)'!H579),MONTH('Main Data(Cleaned)'!H579),DAY('Main Data(Cleaned)'!H579))</f>
        <v>45728</v>
      </c>
      <c r="Q579">
        <f>O579-'Main Data(Cleaned)'!G579</f>
        <v>44</v>
      </c>
    </row>
    <row r="580" spans="1:17" x14ac:dyDescent="0.3">
      <c r="A580" t="str">
        <v>Low Value</v>
      </c>
      <c r="C580" t="str">
        <v>Low</v>
      </c>
      <c r="E580" t="str">
        <v>Moderate</v>
      </c>
      <c r="G580" t="str">
        <f>IF(AND('Main Data(Cleaned)'!E579&gt;7,'Main Data(Cleaned)'!I579="Yes"),"High Qty &amp; Returned","No")</f>
        <v>No</v>
      </c>
      <c r="O580" s="1">
        <f>DATE(YEAR('Main Data(Cleaned)'!H580),MONTH('Main Data(Cleaned)'!H580),DAY('Main Data(Cleaned)'!H580))</f>
        <v>45726</v>
      </c>
      <c r="Q580">
        <f>O580-'Main Data(Cleaned)'!G580</f>
        <v>44</v>
      </c>
    </row>
    <row r="581" spans="1:17" x14ac:dyDescent="0.3">
      <c r="A581" t="str">
        <v>Low Value</v>
      </c>
      <c r="C581" t="str">
        <v>Low</v>
      </c>
      <c r="E581" t="str">
        <v>Moderate</v>
      </c>
      <c r="G581" t="str">
        <f>IF(AND('Main Data(Cleaned)'!E580&gt;7,'Main Data(Cleaned)'!I580="Yes"),"High Qty &amp; Returned","No")</f>
        <v>No</v>
      </c>
      <c r="O581" s="1">
        <f>DATE(YEAR('Main Data(Cleaned)'!H581),MONTH('Main Data(Cleaned)'!H581),DAY('Main Data(Cleaned)'!H581))</f>
        <v>45053</v>
      </c>
      <c r="Q581">
        <f>O581-'Main Data(Cleaned)'!G581</f>
        <v>26</v>
      </c>
    </row>
    <row r="582" spans="1:17" x14ac:dyDescent="0.3">
      <c r="A582" t="str">
        <v>Low Value</v>
      </c>
      <c r="C582" t="str">
        <v>Medium</v>
      </c>
      <c r="E582" t="str">
        <v>Cheap</v>
      </c>
      <c r="G582" t="str">
        <f>IF(AND('Main Data(Cleaned)'!E581&gt;7,'Main Data(Cleaned)'!I581="Yes"),"High Qty &amp; Returned","No")</f>
        <v>High Qty &amp; Returned</v>
      </c>
      <c r="O582" s="1">
        <f>DATE(YEAR('Main Data(Cleaned)'!H582),MONTH('Main Data(Cleaned)'!H582),DAY('Main Data(Cleaned)'!H582))</f>
        <v>45457</v>
      </c>
      <c r="Q582">
        <f>O582-'Main Data(Cleaned)'!G582</f>
        <v>32</v>
      </c>
    </row>
    <row r="583" spans="1:17" x14ac:dyDescent="0.3">
      <c r="A583" t="str">
        <v>Low Value</v>
      </c>
      <c r="C583" t="str">
        <v>High</v>
      </c>
      <c r="E583" t="str">
        <v>Cheap</v>
      </c>
      <c r="G583" t="str">
        <f>IF(AND('Main Data(Cleaned)'!E582&gt;7,'Main Data(Cleaned)'!I582="Yes"),"High Qty &amp; Returned","No")</f>
        <v>No</v>
      </c>
      <c r="O583" s="1">
        <f>DATE(YEAR('Main Data(Cleaned)'!H583),MONTH('Main Data(Cleaned)'!H583),DAY('Main Data(Cleaned)'!H583))</f>
        <v>45210</v>
      </c>
      <c r="Q583">
        <f>O583-'Main Data(Cleaned)'!G583</f>
        <v>21</v>
      </c>
    </row>
    <row r="584" spans="1:17" x14ac:dyDescent="0.3">
      <c r="A584" t="str">
        <v>Low Value</v>
      </c>
      <c r="C584" t="str">
        <v>Low</v>
      </c>
      <c r="E584" t="str">
        <v>Cheap</v>
      </c>
      <c r="G584" t="str">
        <f>IF(AND('Main Data(Cleaned)'!E583&gt;7,'Main Data(Cleaned)'!I583="Yes"),"High Qty &amp; Returned","No")</f>
        <v>No</v>
      </c>
      <c r="O584" s="1">
        <f>DATE(YEAR('Main Data(Cleaned)'!H584),MONTH('Main Data(Cleaned)'!H584),DAY('Main Data(Cleaned)'!H584))</f>
        <v>45377</v>
      </c>
      <c r="Q584">
        <f>O584-'Main Data(Cleaned)'!G584</f>
        <v>31</v>
      </c>
    </row>
    <row r="585" spans="1:17" x14ac:dyDescent="0.3">
      <c r="A585" t="str">
        <v>Low Value</v>
      </c>
      <c r="C585" t="str">
        <v>Medium</v>
      </c>
      <c r="E585" t="str">
        <v>Cheap</v>
      </c>
      <c r="G585" t="str">
        <f>IF(AND('Main Data(Cleaned)'!E584&gt;7,'Main Data(Cleaned)'!I584="Yes"),"High Qty &amp; Returned","No")</f>
        <v>No</v>
      </c>
      <c r="O585" s="1">
        <f>DATE(YEAR('Main Data(Cleaned)'!H585),MONTH('Main Data(Cleaned)'!H585),DAY('Main Data(Cleaned)'!H585))</f>
        <v>45697</v>
      </c>
      <c r="Q585">
        <f>O585-'Main Data(Cleaned)'!G585</f>
        <v>31</v>
      </c>
    </row>
    <row r="586" spans="1:17" x14ac:dyDescent="0.3">
      <c r="A586" t="str">
        <v>Low Value</v>
      </c>
      <c r="C586" t="str">
        <v>Medium</v>
      </c>
      <c r="E586" t="str">
        <v>Moderate</v>
      </c>
      <c r="G586" t="str">
        <f>IF(AND('Main Data(Cleaned)'!E585&gt;7,'Main Data(Cleaned)'!I585="Yes"),"High Qty &amp; Returned","No")</f>
        <v>High Qty &amp; Returned</v>
      </c>
      <c r="O586" s="1">
        <f>DATE(YEAR('Main Data(Cleaned)'!H586),MONTH('Main Data(Cleaned)'!H586),DAY('Main Data(Cleaned)'!H586))</f>
        <v>46000</v>
      </c>
      <c r="Q586">
        <f>O586-'Main Data(Cleaned)'!G586</f>
        <v>15</v>
      </c>
    </row>
    <row r="587" spans="1:17" x14ac:dyDescent="0.3">
      <c r="A587" t="str">
        <v>Low Value</v>
      </c>
      <c r="C587" t="str">
        <v>Low</v>
      </c>
      <c r="E587" t="str">
        <v>Moderate</v>
      </c>
      <c r="G587" t="str">
        <f>IF(AND('Main Data(Cleaned)'!E586&gt;7,'Main Data(Cleaned)'!I586="Yes"),"High Qty &amp; Returned","No")</f>
        <v>No</v>
      </c>
      <c r="O587" s="1">
        <f>DATE(YEAR('Main Data(Cleaned)'!H587),MONTH('Main Data(Cleaned)'!H587),DAY('Main Data(Cleaned)'!H587))</f>
        <v>45141</v>
      </c>
      <c r="Q587">
        <f>O587-'Main Data(Cleaned)'!G587</f>
        <v>30</v>
      </c>
    </row>
    <row r="588" spans="1:17" x14ac:dyDescent="0.3">
      <c r="A588" t="str">
        <v>Low Value</v>
      </c>
      <c r="C588" t="str">
        <v>Medium</v>
      </c>
      <c r="E588" t="str">
        <v>Cheap</v>
      </c>
      <c r="G588" t="str">
        <f>IF(AND('Main Data(Cleaned)'!E587&gt;7,'Main Data(Cleaned)'!I587="Yes"),"High Qty &amp; Returned","No")</f>
        <v>No</v>
      </c>
      <c r="O588" s="1">
        <f>DATE(YEAR('Main Data(Cleaned)'!H588),MONTH('Main Data(Cleaned)'!H588),DAY('Main Data(Cleaned)'!H588))</f>
        <v>45196</v>
      </c>
      <c r="Q588">
        <f>O588-'Main Data(Cleaned)'!G588</f>
        <v>25</v>
      </c>
    </row>
    <row r="589" spans="1:17" x14ac:dyDescent="0.3">
      <c r="A589" t="str">
        <v>Low Value</v>
      </c>
      <c r="C589" t="str">
        <v>Low</v>
      </c>
      <c r="E589" t="str">
        <v>Cheap</v>
      </c>
      <c r="G589" t="str">
        <f>IF(AND('Main Data(Cleaned)'!E588&gt;7,'Main Data(Cleaned)'!I588="Yes"),"High Qty &amp; Returned","No")</f>
        <v>No</v>
      </c>
      <c r="O589" s="1">
        <f>DATE(YEAR('Main Data(Cleaned)'!H589),MONTH('Main Data(Cleaned)'!H589),DAY('Main Data(Cleaned)'!H589))</f>
        <v>46018</v>
      </c>
      <c r="Q589">
        <f>O589-'Main Data(Cleaned)'!G589</f>
        <v>41</v>
      </c>
    </row>
    <row r="590" spans="1:17" x14ac:dyDescent="0.3">
      <c r="A590" t="str">
        <v>Low Value</v>
      </c>
      <c r="C590" t="str">
        <v>Medium</v>
      </c>
      <c r="E590" t="str">
        <v>Cheap</v>
      </c>
      <c r="G590" t="str">
        <f>IF(AND('Main Data(Cleaned)'!E589&gt;7,'Main Data(Cleaned)'!I589="Yes"),"High Qty &amp; Returned","No")</f>
        <v>No</v>
      </c>
      <c r="O590" s="1">
        <f>DATE(YEAR('Main Data(Cleaned)'!H590),MONTH('Main Data(Cleaned)'!H590),DAY('Main Data(Cleaned)'!H590))</f>
        <v>45815</v>
      </c>
      <c r="Q590">
        <f>O590-'Main Data(Cleaned)'!G590</f>
        <v>28</v>
      </c>
    </row>
    <row r="591" spans="1:17" x14ac:dyDescent="0.3">
      <c r="A591" t="str">
        <v>Low Value</v>
      </c>
      <c r="C591" t="str">
        <v>Medium</v>
      </c>
      <c r="E591" t="str">
        <v>Moderate</v>
      </c>
      <c r="G591" t="str">
        <f>IF(AND('Main Data(Cleaned)'!E590&gt;7,'Main Data(Cleaned)'!I590="Yes"),"High Qty &amp; Returned","No")</f>
        <v>No</v>
      </c>
      <c r="O591" s="1">
        <f>DATE(YEAR('Main Data(Cleaned)'!H591),MONTH('Main Data(Cleaned)'!H591),DAY('Main Data(Cleaned)'!H591))</f>
        <v>45874</v>
      </c>
      <c r="Q591">
        <f>O591-'Main Data(Cleaned)'!G591</f>
        <v>43</v>
      </c>
    </row>
    <row r="592" spans="1:17" x14ac:dyDescent="0.3">
      <c r="A592" t="str">
        <v>Low Value</v>
      </c>
      <c r="C592" t="str">
        <v>Medium</v>
      </c>
      <c r="E592" t="str">
        <v>Cheap</v>
      </c>
      <c r="G592" t="str">
        <f>IF(AND('Main Data(Cleaned)'!E591&gt;7,'Main Data(Cleaned)'!I591="Yes"),"High Qty &amp; Returned","No")</f>
        <v>No</v>
      </c>
      <c r="O592" s="1">
        <f>DATE(YEAR('Main Data(Cleaned)'!H592),MONTH('Main Data(Cleaned)'!H592),DAY('Main Data(Cleaned)'!H592))</f>
        <v>45904</v>
      </c>
      <c r="Q592">
        <f>O592-'Main Data(Cleaned)'!G592</f>
        <v>27</v>
      </c>
    </row>
    <row r="593" spans="1:17" x14ac:dyDescent="0.3">
      <c r="A593" t="str">
        <v>Low Value</v>
      </c>
      <c r="C593" t="str">
        <v>Medium</v>
      </c>
      <c r="E593" t="str">
        <v>Moderate</v>
      </c>
      <c r="G593" t="str">
        <f>IF(AND('Main Data(Cleaned)'!E592&gt;7,'Main Data(Cleaned)'!I592="Yes"),"High Qty &amp; Returned","No")</f>
        <v>No</v>
      </c>
      <c r="O593" s="1">
        <f>DATE(YEAR('Main Data(Cleaned)'!H593),MONTH('Main Data(Cleaned)'!H593),DAY('Main Data(Cleaned)'!H593))</f>
        <v>45654</v>
      </c>
      <c r="Q593">
        <f>O593-'Main Data(Cleaned)'!G593</f>
        <v>19</v>
      </c>
    </row>
    <row r="594" spans="1:17" x14ac:dyDescent="0.3">
      <c r="A594" t="str">
        <v>Low Value</v>
      </c>
      <c r="C594" t="str">
        <v>Medium</v>
      </c>
      <c r="E594" t="str">
        <v>Cheap</v>
      </c>
      <c r="G594" t="str">
        <f>IF(AND('Main Data(Cleaned)'!E593&gt;7,'Main Data(Cleaned)'!I593="Yes"),"High Qty &amp; Returned","No")</f>
        <v>No</v>
      </c>
      <c r="O594" s="1">
        <f>DATE(YEAR('Main Data(Cleaned)'!H594),MONTH('Main Data(Cleaned)'!H594),DAY('Main Data(Cleaned)'!H594))</f>
        <v>45510</v>
      </c>
      <c r="Q594">
        <f>O594-'Main Data(Cleaned)'!G594</f>
        <v>27</v>
      </c>
    </row>
    <row r="595" spans="1:17" x14ac:dyDescent="0.3">
      <c r="A595" t="str">
        <v>Low Value</v>
      </c>
      <c r="C595" t="str">
        <v>Medium</v>
      </c>
      <c r="E595" t="str">
        <v>Cheap</v>
      </c>
      <c r="G595" t="str">
        <f>IF(AND('Main Data(Cleaned)'!E594&gt;7,'Main Data(Cleaned)'!I594="Yes"),"High Qty &amp; Returned","No")</f>
        <v>No</v>
      </c>
      <c r="O595" s="1">
        <f>DATE(YEAR('Main Data(Cleaned)'!H595),MONTH('Main Data(Cleaned)'!H595),DAY('Main Data(Cleaned)'!H595))</f>
        <v>45553</v>
      </c>
      <c r="Q595">
        <f>O595-'Main Data(Cleaned)'!G595</f>
        <v>24</v>
      </c>
    </row>
    <row r="596" spans="1:17" x14ac:dyDescent="0.3">
      <c r="A596" t="str">
        <v>Low Value</v>
      </c>
      <c r="C596" t="str">
        <v>Medium</v>
      </c>
      <c r="E596" t="str">
        <v>Cheap</v>
      </c>
      <c r="G596" t="str">
        <f>IF(AND('Main Data(Cleaned)'!E595&gt;7,'Main Data(Cleaned)'!I595="Yes"),"High Qty &amp; Returned","No")</f>
        <v>No</v>
      </c>
      <c r="O596" s="1">
        <f>DATE(YEAR('Main Data(Cleaned)'!H596),MONTH('Main Data(Cleaned)'!H596),DAY('Main Data(Cleaned)'!H596))</f>
        <v>45304</v>
      </c>
      <c r="Q596">
        <f>O596-'Main Data(Cleaned)'!G596</f>
        <v>18</v>
      </c>
    </row>
    <row r="597" spans="1:17" x14ac:dyDescent="0.3">
      <c r="A597" t="str">
        <v>High Value</v>
      </c>
      <c r="C597" t="str">
        <v>Medium</v>
      </c>
      <c r="E597" t="str">
        <v>Moderate</v>
      </c>
      <c r="G597" t="str">
        <f>IF(AND('Main Data(Cleaned)'!E596&gt;7,'Main Data(Cleaned)'!I596="Yes"),"High Qty &amp; Returned","No")</f>
        <v>No</v>
      </c>
      <c r="O597" s="1">
        <f>DATE(YEAR('Main Data(Cleaned)'!H597),MONTH('Main Data(Cleaned)'!H597),DAY('Main Data(Cleaned)'!H597))</f>
        <v>45518</v>
      </c>
      <c r="Q597">
        <f>O597-'Main Data(Cleaned)'!G597</f>
        <v>29</v>
      </c>
    </row>
    <row r="598" spans="1:17" x14ac:dyDescent="0.3">
      <c r="A598" t="str">
        <v>Low Value</v>
      </c>
      <c r="C598" t="str">
        <v>Medium</v>
      </c>
      <c r="E598" t="str">
        <v>Cheap</v>
      </c>
      <c r="G598" t="str">
        <f>IF(AND('Main Data(Cleaned)'!E597&gt;7,'Main Data(Cleaned)'!I597="Yes"),"High Qty &amp; Returned","No")</f>
        <v>No</v>
      </c>
      <c r="O598" s="1">
        <f>DATE(YEAR('Main Data(Cleaned)'!H598),MONTH('Main Data(Cleaned)'!H598),DAY('Main Data(Cleaned)'!H598))</f>
        <v>45056</v>
      </c>
      <c r="Q598">
        <f>O598-'Main Data(Cleaned)'!G598</f>
        <v>28</v>
      </c>
    </row>
    <row r="599" spans="1:17" x14ac:dyDescent="0.3">
      <c r="A599" t="str">
        <v>Low Value</v>
      </c>
      <c r="C599" t="str">
        <v>High</v>
      </c>
      <c r="E599" t="str">
        <v>Cheap</v>
      </c>
      <c r="G599" t="str">
        <f>IF(AND('Main Data(Cleaned)'!E598&gt;7,'Main Data(Cleaned)'!I598="Yes"),"High Qty &amp; Returned","No")</f>
        <v>No</v>
      </c>
      <c r="O599" s="1">
        <f>DATE(YEAR('Main Data(Cleaned)'!H599),MONTH('Main Data(Cleaned)'!H599),DAY('Main Data(Cleaned)'!H599))</f>
        <v>45738</v>
      </c>
      <c r="Q599">
        <f>O599-'Main Data(Cleaned)'!G599</f>
        <v>41</v>
      </c>
    </row>
    <row r="600" spans="1:17" x14ac:dyDescent="0.3">
      <c r="A600" t="str">
        <v>Low Value</v>
      </c>
      <c r="C600" t="str">
        <v>Medium</v>
      </c>
      <c r="E600" t="str">
        <v>Cheap</v>
      </c>
      <c r="G600" t="str">
        <f>IF(AND('Main Data(Cleaned)'!E599&gt;7,'Main Data(Cleaned)'!I599="Yes"),"High Qty &amp; Returned","No")</f>
        <v>No</v>
      </c>
      <c r="O600" s="1">
        <f>DATE(YEAR('Main Data(Cleaned)'!H600),MONTH('Main Data(Cleaned)'!H600),DAY('Main Data(Cleaned)'!H600))</f>
        <v>45761</v>
      </c>
      <c r="Q600">
        <f>O600-'Main Data(Cleaned)'!G600</f>
        <v>40</v>
      </c>
    </row>
    <row r="601" spans="1:17" x14ac:dyDescent="0.3">
      <c r="A601" t="str">
        <v>Low Value</v>
      </c>
      <c r="C601" t="str">
        <v>Medium</v>
      </c>
      <c r="E601" t="str">
        <v>Cheap</v>
      </c>
      <c r="G601" t="str">
        <f>IF(AND('Main Data(Cleaned)'!E600&gt;7,'Main Data(Cleaned)'!I600="Yes"),"High Qty &amp; Returned","No")</f>
        <v>High Qty &amp; Returned</v>
      </c>
      <c r="O601" s="1">
        <f>DATE(YEAR('Main Data(Cleaned)'!H601),MONTH('Main Data(Cleaned)'!H601),DAY('Main Data(Cleaned)'!H601))</f>
        <v>45176</v>
      </c>
      <c r="Q601">
        <f>O601-'Main Data(Cleaned)'!G601</f>
        <v>39</v>
      </c>
    </row>
    <row r="602" spans="1:17" x14ac:dyDescent="0.3">
      <c r="A602" t="str">
        <v>Low Value</v>
      </c>
      <c r="C602" t="str">
        <v>Low</v>
      </c>
      <c r="E602" t="str">
        <v>Cheap</v>
      </c>
      <c r="G602" t="str">
        <f>IF(AND('Main Data(Cleaned)'!E601&gt;7,'Main Data(Cleaned)'!I601="Yes"),"High Qty &amp; Returned","No")</f>
        <v>No</v>
      </c>
      <c r="O602" s="1">
        <f>DATE(YEAR('Main Data(Cleaned)'!H602),MONTH('Main Data(Cleaned)'!H602),DAY('Main Data(Cleaned)'!H602))</f>
        <v>45069</v>
      </c>
      <c r="Q602">
        <f>O602-'Main Data(Cleaned)'!G602</f>
        <v>26</v>
      </c>
    </row>
    <row r="603" spans="1:17" x14ac:dyDescent="0.3">
      <c r="A603" t="str">
        <v>Low Value</v>
      </c>
      <c r="C603" t="str">
        <v>Medium</v>
      </c>
      <c r="E603" t="str">
        <v>Moderate</v>
      </c>
      <c r="G603" t="str">
        <f>IF(AND('Main Data(Cleaned)'!E602&gt;7,'Main Data(Cleaned)'!I602="Yes"),"High Qty &amp; Returned","No")</f>
        <v>No</v>
      </c>
      <c r="O603" s="1">
        <f>DATE(YEAR('Main Data(Cleaned)'!H603),MONTH('Main Data(Cleaned)'!H603),DAY('Main Data(Cleaned)'!H603))</f>
        <v>45300</v>
      </c>
      <c r="Q603">
        <f>O603-'Main Data(Cleaned)'!G603</f>
        <v>42</v>
      </c>
    </row>
    <row r="604" spans="1:17" x14ac:dyDescent="0.3">
      <c r="A604" t="str">
        <v>Low Value</v>
      </c>
      <c r="C604" t="str">
        <v>Medium</v>
      </c>
      <c r="E604" t="str">
        <v>Moderate</v>
      </c>
      <c r="G604" t="str">
        <f>IF(AND('Main Data(Cleaned)'!E603&gt;7,'Main Data(Cleaned)'!I603="Yes"),"High Qty &amp; Returned","No")</f>
        <v>No</v>
      </c>
      <c r="O604" s="1">
        <f>DATE(YEAR('Main Data(Cleaned)'!H604),MONTH('Main Data(Cleaned)'!H604),DAY('Main Data(Cleaned)'!H604))</f>
        <v>45834</v>
      </c>
      <c r="Q604">
        <f>O604-'Main Data(Cleaned)'!G604</f>
        <v>31</v>
      </c>
    </row>
    <row r="605" spans="1:17" x14ac:dyDescent="0.3">
      <c r="A605" t="str">
        <v>Low Value</v>
      </c>
      <c r="C605" t="str">
        <v>Medium</v>
      </c>
      <c r="E605" t="str">
        <v>Moderate</v>
      </c>
      <c r="G605" t="str">
        <f>IF(AND('Main Data(Cleaned)'!E604&gt;7,'Main Data(Cleaned)'!I604="Yes"),"High Qty &amp; Returned","No")</f>
        <v>No</v>
      </c>
      <c r="O605" s="1">
        <f>DATE(YEAR('Main Data(Cleaned)'!H605),MONTH('Main Data(Cleaned)'!H605),DAY('Main Data(Cleaned)'!H605))</f>
        <v>45128</v>
      </c>
      <c r="Q605">
        <f>O605-'Main Data(Cleaned)'!G605</f>
        <v>18</v>
      </c>
    </row>
    <row r="606" spans="1:17" x14ac:dyDescent="0.3">
      <c r="A606" t="str">
        <v>Low Value</v>
      </c>
      <c r="C606" t="str">
        <v>Medium</v>
      </c>
      <c r="E606" t="str">
        <v>Cheap</v>
      </c>
      <c r="G606" t="str">
        <f>IF(AND('Main Data(Cleaned)'!E605&gt;7,'Main Data(Cleaned)'!I605="Yes"),"High Qty &amp; Returned","No")</f>
        <v>No</v>
      </c>
      <c r="O606" s="1">
        <f>DATE(YEAR('Main Data(Cleaned)'!H606),MONTH('Main Data(Cleaned)'!H606),DAY('Main Data(Cleaned)'!H606))</f>
        <v>45970</v>
      </c>
      <c r="Q606">
        <f>O606-'Main Data(Cleaned)'!G606</f>
        <v>17</v>
      </c>
    </row>
    <row r="607" spans="1:17" x14ac:dyDescent="0.3">
      <c r="A607" t="str">
        <v>Low Value</v>
      </c>
      <c r="C607" t="str">
        <v>Medium</v>
      </c>
      <c r="E607" t="str">
        <v>Moderate</v>
      </c>
      <c r="G607" t="str">
        <f>IF(AND('Main Data(Cleaned)'!E606&gt;7,'Main Data(Cleaned)'!I606="Yes"),"High Qty &amp; Returned","No")</f>
        <v>No</v>
      </c>
      <c r="O607" s="1">
        <f>DATE(YEAR('Main Data(Cleaned)'!H607),MONTH('Main Data(Cleaned)'!H607),DAY('Main Data(Cleaned)'!H607))</f>
        <v>45355</v>
      </c>
      <c r="Q607">
        <f>O607-'Main Data(Cleaned)'!G607</f>
        <v>43</v>
      </c>
    </row>
    <row r="608" spans="1:17" x14ac:dyDescent="0.3">
      <c r="A608" t="str">
        <v>High Value</v>
      </c>
      <c r="C608" t="str">
        <v>Low</v>
      </c>
      <c r="E608" t="str">
        <v>Moderate</v>
      </c>
      <c r="G608" t="str">
        <f>IF(AND('Main Data(Cleaned)'!E607&gt;7,'Main Data(Cleaned)'!I607="Yes"),"High Qty &amp; Returned","No")</f>
        <v>No</v>
      </c>
      <c r="O608" s="1">
        <f>DATE(YEAR('Main Data(Cleaned)'!H608),MONTH('Main Data(Cleaned)'!H608),DAY('Main Data(Cleaned)'!H608))</f>
        <v>45839</v>
      </c>
      <c r="Q608">
        <f>O608-'Main Data(Cleaned)'!G608</f>
        <v>37</v>
      </c>
    </row>
    <row r="609" spans="1:17" x14ac:dyDescent="0.3">
      <c r="A609" t="str">
        <v>High Value</v>
      </c>
      <c r="C609" t="str">
        <v>Low</v>
      </c>
      <c r="E609" t="str">
        <v>Moderate</v>
      </c>
      <c r="G609" t="str">
        <f>IF(AND('Main Data(Cleaned)'!E608&gt;7,'Main Data(Cleaned)'!I608="Yes"),"High Qty &amp; Returned","No")</f>
        <v>High Qty &amp; Returned</v>
      </c>
      <c r="O609" s="1">
        <f>DATE(YEAR('Main Data(Cleaned)'!H609),MONTH('Main Data(Cleaned)'!H609),DAY('Main Data(Cleaned)'!H609))</f>
        <v>45291</v>
      </c>
      <c r="Q609">
        <f>O609-'Main Data(Cleaned)'!G609</f>
        <v>28</v>
      </c>
    </row>
    <row r="610" spans="1:17" x14ac:dyDescent="0.3">
      <c r="A610" t="str">
        <v>Low Value</v>
      </c>
      <c r="C610" t="str">
        <v>Medium</v>
      </c>
      <c r="E610" t="str">
        <v>Cheap</v>
      </c>
      <c r="G610" t="str">
        <f>IF(AND('Main Data(Cleaned)'!E609&gt;7,'Main Data(Cleaned)'!I609="Yes"),"High Qty &amp; Returned","No")</f>
        <v>High Qty &amp; Returned</v>
      </c>
      <c r="O610" s="1">
        <f>DATE(YEAR('Main Data(Cleaned)'!H610),MONTH('Main Data(Cleaned)'!H610),DAY('Main Data(Cleaned)'!H610))</f>
        <v>45170</v>
      </c>
      <c r="Q610">
        <f>O610-'Main Data(Cleaned)'!G610</f>
        <v>37</v>
      </c>
    </row>
    <row r="611" spans="1:17" x14ac:dyDescent="0.3">
      <c r="A611" t="str">
        <v>Low Value</v>
      </c>
      <c r="C611" t="str">
        <v>Medium</v>
      </c>
      <c r="E611" t="str">
        <v>Cheap</v>
      </c>
      <c r="G611" t="str">
        <f>IF(AND('Main Data(Cleaned)'!E610&gt;7,'Main Data(Cleaned)'!I610="Yes"),"High Qty &amp; Returned","No")</f>
        <v>No</v>
      </c>
      <c r="O611" s="1">
        <f>DATE(YEAR('Main Data(Cleaned)'!H611),MONTH('Main Data(Cleaned)'!H611),DAY('Main Data(Cleaned)'!H611))</f>
        <v>45528</v>
      </c>
      <c r="Q611">
        <f>O611-'Main Data(Cleaned)'!G611</f>
        <v>18</v>
      </c>
    </row>
    <row r="612" spans="1:17" x14ac:dyDescent="0.3">
      <c r="A612" t="str">
        <v>Low Value</v>
      </c>
      <c r="C612" t="str">
        <v>Medium</v>
      </c>
      <c r="E612" t="str">
        <v>Cheap</v>
      </c>
      <c r="G612" t="str">
        <f>IF(AND('Main Data(Cleaned)'!E611&gt;7,'Main Data(Cleaned)'!I611="Yes"),"High Qty &amp; Returned","No")</f>
        <v>No</v>
      </c>
      <c r="O612" s="1">
        <f>DATE(YEAR('Main Data(Cleaned)'!H612),MONTH('Main Data(Cleaned)'!H612),DAY('Main Data(Cleaned)'!H612))</f>
        <v>45948</v>
      </c>
      <c r="Q612">
        <f>O612-'Main Data(Cleaned)'!G612</f>
        <v>20</v>
      </c>
    </row>
    <row r="613" spans="1:17" x14ac:dyDescent="0.3">
      <c r="A613" t="str">
        <v>High Value</v>
      </c>
      <c r="C613" t="str">
        <v>Medium</v>
      </c>
      <c r="E613" t="str">
        <v>Moderate</v>
      </c>
      <c r="G613" t="str">
        <f>IF(AND('Main Data(Cleaned)'!E612&gt;7,'Main Data(Cleaned)'!I612="Yes"),"High Qty &amp; Returned","No")</f>
        <v>No</v>
      </c>
      <c r="O613" s="1">
        <f>DATE(YEAR('Main Data(Cleaned)'!H613),MONTH('Main Data(Cleaned)'!H613),DAY('Main Data(Cleaned)'!H613))</f>
        <v>45612</v>
      </c>
      <c r="Q613">
        <f>O613-'Main Data(Cleaned)'!G613</f>
        <v>23</v>
      </c>
    </row>
    <row r="614" spans="1:17" x14ac:dyDescent="0.3">
      <c r="A614" t="str">
        <v>Low Value</v>
      </c>
      <c r="C614" t="str">
        <v>Medium</v>
      </c>
      <c r="E614" t="str">
        <v>Moderate</v>
      </c>
      <c r="G614" t="str">
        <f>IF(AND('Main Data(Cleaned)'!E613&gt;7,'Main Data(Cleaned)'!I613="Yes"),"High Qty &amp; Returned","No")</f>
        <v>No</v>
      </c>
      <c r="O614" s="1">
        <f>DATE(YEAR('Main Data(Cleaned)'!H614),MONTH('Main Data(Cleaned)'!H614),DAY('Main Data(Cleaned)'!H614))</f>
        <v>45785</v>
      </c>
      <c r="Q614">
        <f>O614-'Main Data(Cleaned)'!G614</f>
        <v>25</v>
      </c>
    </row>
    <row r="615" spans="1:17" x14ac:dyDescent="0.3">
      <c r="A615" t="str">
        <v>Low Value</v>
      </c>
      <c r="C615" t="str">
        <v>Low</v>
      </c>
      <c r="E615" t="str">
        <v>Cheap</v>
      </c>
      <c r="G615" t="str">
        <f>IF(AND('Main Data(Cleaned)'!E614&gt;7,'Main Data(Cleaned)'!I614="Yes"),"High Qty &amp; Returned","No")</f>
        <v>No</v>
      </c>
      <c r="O615" s="1">
        <f>DATE(YEAR('Main Data(Cleaned)'!H615),MONTH('Main Data(Cleaned)'!H615),DAY('Main Data(Cleaned)'!H615))</f>
        <v>45661</v>
      </c>
      <c r="Q615">
        <f>O615-'Main Data(Cleaned)'!G615</f>
        <v>36</v>
      </c>
    </row>
    <row r="616" spans="1:17" x14ac:dyDescent="0.3">
      <c r="A616" t="str">
        <v>Low Value</v>
      </c>
      <c r="C616" t="str">
        <v>Medium</v>
      </c>
      <c r="E616" t="str">
        <v>Cheap</v>
      </c>
      <c r="G616" t="str">
        <f>IF(AND('Main Data(Cleaned)'!E615&gt;7,'Main Data(Cleaned)'!I615="Yes"),"High Qty &amp; Returned","No")</f>
        <v>No</v>
      </c>
      <c r="O616" s="1">
        <f>DATE(YEAR('Main Data(Cleaned)'!H616),MONTH('Main Data(Cleaned)'!H616),DAY('Main Data(Cleaned)'!H616))</f>
        <v>45213</v>
      </c>
      <c r="Q616">
        <f>O616-'Main Data(Cleaned)'!G616</f>
        <v>39</v>
      </c>
    </row>
    <row r="617" spans="1:17" x14ac:dyDescent="0.3">
      <c r="A617" t="str">
        <v>Low Value</v>
      </c>
      <c r="C617" t="str">
        <v>Medium</v>
      </c>
      <c r="E617" t="str">
        <v>Cheap</v>
      </c>
      <c r="G617" t="str">
        <f>IF(AND('Main Data(Cleaned)'!E616&gt;7,'Main Data(Cleaned)'!I616="Yes"),"High Qty &amp; Returned","No")</f>
        <v>No</v>
      </c>
      <c r="O617" s="1">
        <f>DATE(YEAR('Main Data(Cleaned)'!H617),MONTH('Main Data(Cleaned)'!H617),DAY('Main Data(Cleaned)'!H617))</f>
        <v>45371</v>
      </c>
      <c r="Q617">
        <f>O617-'Main Data(Cleaned)'!G617</f>
        <v>41</v>
      </c>
    </row>
    <row r="618" spans="1:17" x14ac:dyDescent="0.3">
      <c r="A618" t="str">
        <v>Low Value</v>
      </c>
      <c r="C618" t="str">
        <v>Medium</v>
      </c>
      <c r="E618" t="str">
        <v>Cheap</v>
      </c>
      <c r="G618" t="str">
        <f>IF(AND('Main Data(Cleaned)'!E617&gt;7,'Main Data(Cleaned)'!I617="Yes"),"High Qty &amp; Returned","No")</f>
        <v>No</v>
      </c>
      <c r="O618" s="1">
        <f>DATE(YEAR('Main Data(Cleaned)'!H618),MONTH('Main Data(Cleaned)'!H618),DAY('Main Data(Cleaned)'!H618))</f>
        <v>45476</v>
      </c>
      <c r="Q618">
        <f>O618-'Main Data(Cleaned)'!G618</f>
        <v>15</v>
      </c>
    </row>
    <row r="619" spans="1:17" x14ac:dyDescent="0.3">
      <c r="A619" t="str">
        <v>Low Value</v>
      </c>
      <c r="C619" t="str">
        <v>High</v>
      </c>
      <c r="E619" t="str">
        <v>Cheap</v>
      </c>
      <c r="G619" t="str">
        <f>IF(AND('Main Data(Cleaned)'!E618&gt;7,'Main Data(Cleaned)'!I618="Yes"),"High Qty &amp; Returned","No")</f>
        <v>No</v>
      </c>
      <c r="O619" s="1">
        <f>DATE(YEAR('Main Data(Cleaned)'!H619),MONTH('Main Data(Cleaned)'!H619),DAY('Main Data(Cleaned)'!H619))</f>
        <v>45185</v>
      </c>
      <c r="Q619">
        <f>O619-'Main Data(Cleaned)'!G619</f>
        <v>29</v>
      </c>
    </row>
    <row r="620" spans="1:17" x14ac:dyDescent="0.3">
      <c r="A620" t="str">
        <v>Low Value</v>
      </c>
      <c r="C620" t="str">
        <v>Medium</v>
      </c>
      <c r="E620" t="str">
        <v>Moderate</v>
      </c>
      <c r="G620" t="str">
        <f>IF(AND('Main Data(Cleaned)'!E619&gt;7,'Main Data(Cleaned)'!I619="Yes"),"High Qty &amp; Returned","No")</f>
        <v>No</v>
      </c>
      <c r="O620" s="1">
        <f>DATE(YEAR('Main Data(Cleaned)'!H620),MONTH('Main Data(Cleaned)'!H620),DAY('Main Data(Cleaned)'!H620))</f>
        <v>45138</v>
      </c>
      <c r="Q620">
        <f>O620-'Main Data(Cleaned)'!G620</f>
        <v>24</v>
      </c>
    </row>
    <row r="621" spans="1:17" x14ac:dyDescent="0.3">
      <c r="A621" t="str">
        <v>Low Value</v>
      </c>
      <c r="C621" t="str">
        <v>High</v>
      </c>
      <c r="E621" t="str">
        <v>Moderate</v>
      </c>
      <c r="G621" t="str">
        <f>IF(AND('Main Data(Cleaned)'!E620&gt;7,'Main Data(Cleaned)'!I620="Yes"),"High Qty &amp; Returned","No")</f>
        <v>No</v>
      </c>
      <c r="O621" s="1">
        <f>DATE(YEAR('Main Data(Cleaned)'!H621),MONTH('Main Data(Cleaned)'!H621),DAY('Main Data(Cleaned)'!H621))</f>
        <v>45485</v>
      </c>
      <c r="Q621">
        <f>O621-'Main Data(Cleaned)'!G621</f>
        <v>15</v>
      </c>
    </row>
    <row r="622" spans="1:17" x14ac:dyDescent="0.3">
      <c r="A622" t="str">
        <v>Low Value</v>
      </c>
      <c r="C622" t="str">
        <v>Medium</v>
      </c>
      <c r="E622" t="str">
        <v>Cheap</v>
      </c>
      <c r="G622" t="str">
        <f>IF(AND('Main Data(Cleaned)'!E621&gt;7,'Main Data(Cleaned)'!I621="Yes"),"High Qty &amp; Returned","No")</f>
        <v>No</v>
      </c>
      <c r="O622" s="1">
        <f>DATE(YEAR('Main Data(Cleaned)'!H622),MONTH('Main Data(Cleaned)'!H622),DAY('Main Data(Cleaned)'!H622))</f>
        <v>46043</v>
      </c>
      <c r="Q622">
        <f>O622-'Main Data(Cleaned)'!G622</f>
        <v>45</v>
      </c>
    </row>
    <row r="623" spans="1:17" x14ac:dyDescent="0.3">
      <c r="A623" t="str">
        <v>Low Value</v>
      </c>
      <c r="C623" t="str">
        <v>High</v>
      </c>
      <c r="E623" t="str">
        <v>Cheap</v>
      </c>
      <c r="G623" t="str">
        <f>IF(AND('Main Data(Cleaned)'!E622&gt;7,'Main Data(Cleaned)'!I622="Yes"),"High Qty &amp; Returned","No")</f>
        <v>High Qty &amp; Returned</v>
      </c>
      <c r="O623" s="1">
        <f>DATE(YEAR('Main Data(Cleaned)'!H623),MONTH('Main Data(Cleaned)'!H623),DAY('Main Data(Cleaned)'!H623))</f>
        <v>45584</v>
      </c>
      <c r="Q623">
        <f>O623-'Main Data(Cleaned)'!G623</f>
        <v>33</v>
      </c>
    </row>
    <row r="624" spans="1:17" x14ac:dyDescent="0.3">
      <c r="A624" t="str">
        <v>Low Value</v>
      </c>
      <c r="C624" t="str">
        <v>Medium</v>
      </c>
      <c r="E624" t="str">
        <v>Cheap</v>
      </c>
      <c r="G624" t="str">
        <f>IF(AND('Main Data(Cleaned)'!E623&gt;7,'Main Data(Cleaned)'!I623="Yes"),"High Qty &amp; Returned","No")</f>
        <v>No</v>
      </c>
      <c r="O624" s="1">
        <f>DATE(YEAR('Main Data(Cleaned)'!H624),MONTH('Main Data(Cleaned)'!H624),DAY('Main Data(Cleaned)'!H624))</f>
        <v>45334</v>
      </c>
      <c r="Q624">
        <f>O624-'Main Data(Cleaned)'!G624</f>
        <v>25</v>
      </c>
    </row>
    <row r="625" spans="1:17" x14ac:dyDescent="0.3">
      <c r="A625" t="str">
        <v>Low Value</v>
      </c>
      <c r="C625" t="str">
        <v>Medium</v>
      </c>
      <c r="E625" t="str">
        <v>Cheap</v>
      </c>
      <c r="G625" t="str">
        <f>IF(AND('Main Data(Cleaned)'!E624&gt;7,'Main Data(Cleaned)'!I624="Yes"),"High Qty &amp; Returned","No")</f>
        <v>No</v>
      </c>
      <c r="O625" s="1">
        <f>DATE(YEAR('Main Data(Cleaned)'!H625),MONTH('Main Data(Cleaned)'!H625),DAY('Main Data(Cleaned)'!H625))</f>
        <v>45322</v>
      </c>
      <c r="Q625">
        <f>O625-'Main Data(Cleaned)'!G625</f>
        <v>15</v>
      </c>
    </row>
    <row r="626" spans="1:17" x14ac:dyDescent="0.3">
      <c r="A626" t="str">
        <v>Low Value</v>
      </c>
      <c r="C626" t="str">
        <v>Medium</v>
      </c>
      <c r="E626" t="str">
        <v>Cheap</v>
      </c>
      <c r="G626" t="str">
        <f>IF(AND('Main Data(Cleaned)'!E625&gt;7,'Main Data(Cleaned)'!I625="Yes"),"High Qty &amp; Returned","No")</f>
        <v>No</v>
      </c>
      <c r="O626" s="1">
        <f>DATE(YEAR('Main Data(Cleaned)'!H626),MONTH('Main Data(Cleaned)'!H626),DAY('Main Data(Cleaned)'!H626))</f>
        <v>45769</v>
      </c>
      <c r="Q626">
        <f>O626-'Main Data(Cleaned)'!G626</f>
        <v>21</v>
      </c>
    </row>
    <row r="627" spans="1:17" x14ac:dyDescent="0.3">
      <c r="A627" t="str">
        <v>Low Value</v>
      </c>
      <c r="C627" t="str">
        <v>Medium</v>
      </c>
      <c r="E627" t="str">
        <v>Moderate</v>
      </c>
      <c r="G627" t="str">
        <f>IF(AND('Main Data(Cleaned)'!E626&gt;7,'Main Data(Cleaned)'!I626="Yes"),"High Qty &amp; Returned","No")</f>
        <v>No</v>
      </c>
      <c r="O627" s="1">
        <f>DATE(YEAR('Main Data(Cleaned)'!H627),MONTH('Main Data(Cleaned)'!H627),DAY('Main Data(Cleaned)'!H627))</f>
        <v>45412</v>
      </c>
      <c r="Q627">
        <f>O627-'Main Data(Cleaned)'!G627</f>
        <v>45</v>
      </c>
    </row>
    <row r="628" spans="1:17" x14ac:dyDescent="0.3">
      <c r="A628" t="str">
        <v>Low Value</v>
      </c>
      <c r="C628" t="str">
        <v>Low</v>
      </c>
      <c r="E628" t="str">
        <v>Cheap</v>
      </c>
      <c r="G628" t="str">
        <f>IF(AND('Main Data(Cleaned)'!E627&gt;7,'Main Data(Cleaned)'!I627="Yes"),"High Qty &amp; Returned","No")</f>
        <v>No</v>
      </c>
      <c r="O628" s="1">
        <f>DATE(YEAR('Main Data(Cleaned)'!H628),MONTH('Main Data(Cleaned)'!H628),DAY('Main Data(Cleaned)'!H628))</f>
        <v>45910</v>
      </c>
      <c r="Q628">
        <f>O628-'Main Data(Cleaned)'!G628</f>
        <v>22</v>
      </c>
    </row>
    <row r="629" spans="1:17" x14ac:dyDescent="0.3">
      <c r="A629" t="str">
        <v>High Value</v>
      </c>
      <c r="C629" t="str">
        <v>High</v>
      </c>
      <c r="E629" t="str">
        <v>Moderate</v>
      </c>
      <c r="G629" t="str">
        <f>IF(AND('Main Data(Cleaned)'!E628&gt;7,'Main Data(Cleaned)'!I628="Yes"),"High Qty &amp; Returned","No")</f>
        <v>No</v>
      </c>
      <c r="O629" s="1">
        <f>DATE(YEAR('Main Data(Cleaned)'!H629),MONTH('Main Data(Cleaned)'!H629),DAY('Main Data(Cleaned)'!H629))</f>
        <v>45993</v>
      </c>
      <c r="Q629">
        <f>O629-'Main Data(Cleaned)'!G629</f>
        <v>32</v>
      </c>
    </row>
    <row r="630" spans="1:17" x14ac:dyDescent="0.3">
      <c r="A630" t="str">
        <v>Low Value</v>
      </c>
      <c r="C630" t="str">
        <v>Medium</v>
      </c>
      <c r="E630" t="str">
        <v>Cheap</v>
      </c>
      <c r="G630" t="str">
        <f>IF(AND('Main Data(Cleaned)'!E629&gt;7,'Main Data(Cleaned)'!I629="Yes"),"High Qty &amp; Returned","No")</f>
        <v>No</v>
      </c>
      <c r="O630" s="1">
        <f>DATE(YEAR('Main Data(Cleaned)'!H630),MONTH('Main Data(Cleaned)'!H630),DAY('Main Data(Cleaned)'!H630))</f>
        <v>45339</v>
      </c>
      <c r="Q630">
        <f>O630-'Main Data(Cleaned)'!G630</f>
        <v>20</v>
      </c>
    </row>
    <row r="631" spans="1:17" x14ac:dyDescent="0.3">
      <c r="A631" t="str">
        <v>Low Value</v>
      </c>
      <c r="C631" t="str">
        <v>Medium</v>
      </c>
      <c r="E631" t="str">
        <v>Moderate</v>
      </c>
      <c r="G631" t="str">
        <f>IF(AND('Main Data(Cleaned)'!E630&gt;7,'Main Data(Cleaned)'!I630="Yes"),"High Qty &amp; Returned","No")</f>
        <v>No</v>
      </c>
      <c r="O631" s="1">
        <f>DATE(YEAR('Main Data(Cleaned)'!H631),MONTH('Main Data(Cleaned)'!H631),DAY('Main Data(Cleaned)'!H631))</f>
        <v>45713</v>
      </c>
      <c r="Q631">
        <f>O631-'Main Data(Cleaned)'!G631</f>
        <v>30</v>
      </c>
    </row>
    <row r="632" spans="1:17" x14ac:dyDescent="0.3">
      <c r="A632" t="str">
        <v>Low Value</v>
      </c>
      <c r="C632" t="str">
        <v>Medium</v>
      </c>
      <c r="E632" t="str">
        <v>Moderate</v>
      </c>
      <c r="G632" t="str">
        <f>IF(AND('Main Data(Cleaned)'!E631&gt;7,'Main Data(Cleaned)'!I631="Yes"),"High Qty &amp; Returned","No")</f>
        <v>No</v>
      </c>
      <c r="O632" s="1">
        <f>DATE(YEAR('Main Data(Cleaned)'!H632),MONTH('Main Data(Cleaned)'!H632),DAY('Main Data(Cleaned)'!H632))</f>
        <v>44986</v>
      </c>
      <c r="Q632">
        <f>O632-'Main Data(Cleaned)'!G632</f>
        <v>29</v>
      </c>
    </row>
    <row r="633" spans="1:17" x14ac:dyDescent="0.3">
      <c r="A633" t="str">
        <v>Low Value</v>
      </c>
      <c r="C633" t="str">
        <v>Medium</v>
      </c>
      <c r="E633" t="str">
        <v>Cheap</v>
      </c>
      <c r="G633" t="str">
        <f>IF(AND('Main Data(Cleaned)'!E632&gt;7,'Main Data(Cleaned)'!I632="Yes"),"High Qty &amp; Returned","No")</f>
        <v>No</v>
      </c>
      <c r="O633" s="1">
        <f>DATE(YEAR('Main Data(Cleaned)'!H633),MONTH('Main Data(Cleaned)'!H633),DAY('Main Data(Cleaned)'!H633))</f>
        <v>45962</v>
      </c>
      <c r="Q633">
        <f>O633-'Main Data(Cleaned)'!G633</f>
        <v>38</v>
      </c>
    </row>
    <row r="634" spans="1:17" x14ac:dyDescent="0.3">
      <c r="A634" t="str">
        <v>Low Value</v>
      </c>
      <c r="C634" t="str">
        <v>Low</v>
      </c>
      <c r="E634" t="str">
        <v>Cheap</v>
      </c>
      <c r="G634" t="str">
        <f>IF(AND('Main Data(Cleaned)'!E633&gt;7,'Main Data(Cleaned)'!I633="Yes"),"High Qty &amp; Returned","No")</f>
        <v>No</v>
      </c>
      <c r="O634" s="1">
        <f>DATE(YEAR('Main Data(Cleaned)'!H634),MONTH('Main Data(Cleaned)'!H634),DAY('Main Data(Cleaned)'!H634))</f>
        <v>45845</v>
      </c>
      <c r="Q634">
        <f>O634-'Main Data(Cleaned)'!G634</f>
        <v>39</v>
      </c>
    </row>
    <row r="635" spans="1:17" x14ac:dyDescent="0.3">
      <c r="A635" t="str">
        <v>Low Value</v>
      </c>
      <c r="C635" t="str">
        <v>High</v>
      </c>
      <c r="E635" t="str">
        <v>Cheap</v>
      </c>
      <c r="G635" t="str">
        <f>IF(AND('Main Data(Cleaned)'!E634&gt;7,'Main Data(Cleaned)'!I634="Yes"),"High Qty &amp; Returned","No")</f>
        <v>High Qty &amp; Returned</v>
      </c>
      <c r="O635" s="1">
        <f>DATE(YEAR('Main Data(Cleaned)'!H635),MONTH('Main Data(Cleaned)'!H635),DAY('Main Data(Cleaned)'!H635))</f>
        <v>45182</v>
      </c>
      <c r="Q635">
        <f>O635-'Main Data(Cleaned)'!G635</f>
        <v>31</v>
      </c>
    </row>
    <row r="636" spans="1:17" x14ac:dyDescent="0.3">
      <c r="A636" t="str">
        <v>Low Value</v>
      </c>
      <c r="C636" t="str">
        <v>Medium</v>
      </c>
      <c r="E636" t="str">
        <v>Moderate</v>
      </c>
      <c r="G636" t="str">
        <f>IF(AND('Main Data(Cleaned)'!E635&gt;7,'Main Data(Cleaned)'!I635="Yes"),"High Qty &amp; Returned","No")</f>
        <v>No</v>
      </c>
      <c r="O636" s="1">
        <f>DATE(YEAR('Main Data(Cleaned)'!H636),MONTH('Main Data(Cleaned)'!H636),DAY('Main Data(Cleaned)'!H636))</f>
        <v>45541</v>
      </c>
      <c r="Q636">
        <f>O636-'Main Data(Cleaned)'!G636</f>
        <v>40</v>
      </c>
    </row>
    <row r="637" spans="1:17" x14ac:dyDescent="0.3">
      <c r="A637" t="str">
        <v>High Value</v>
      </c>
      <c r="C637" t="str">
        <v>High</v>
      </c>
      <c r="E637" t="str">
        <v>Moderate</v>
      </c>
      <c r="G637" t="str">
        <f>IF(AND('Main Data(Cleaned)'!E636&gt;7,'Main Data(Cleaned)'!I636="Yes"),"High Qty &amp; Returned","No")</f>
        <v>No</v>
      </c>
      <c r="O637" s="1">
        <f>DATE(YEAR('Main Data(Cleaned)'!H637),MONTH('Main Data(Cleaned)'!H637),DAY('Main Data(Cleaned)'!H637))</f>
        <v>45709</v>
      </c>
      <c r="Q637">
        <f>O637-'Main Data(Cleaned)'!G637</f>
        <v>18</v>
      </c>
    </row>
    <row r="638" spans="1:17" x14ac:dyDescent="0.3">
      <c r="A638" t="str">
        <v>Low Value</v>
      </c>
      <c r="C638" t="str">
        <v>Medium</v>
      </c>
      <c r="E638" t="str">
        <v>Cheap</v>
      </c>
      <c r="G638" t="str">
        <f>IF(AND('Main Data(Cleaned)'!E637&gt;7,'Main Data(Cleaned)'!I637="Yes"),"High Qty &amp; Returned","No")</f>
        <v>No</v>
      </c>
      <c r="O638" s="1">
        <f>DATE(YEAR('Main Data(Cleaned)'!H638),MONTH('Main Data(Cleaned)'!H638),DAY('Main Data(Cleaned)'!H638))</f>
        <v>45371</v>
      </c>
      <c r="Q638">
        <f>O638-'Main Data(Cleaned)'!G638</f>
        <v>18</v>
      </c>
    </row>
    <row r="639" spans="1:17" x14ac:dyDescent="0.3">
      <c r="A639" t="str">
        <v>Low Value</v>
      </c>
      <c r="C639" t="str">
        <v>Medium</v>
      </c>
      <c r="E639" t="str">
        <v>Cheap</v>
      </c>
      <c r="G639" t="str">
        <f>IF(AND('Main Data(Cleaned)'!E638&gt;7,'Main Data(Cleaned)'!I638="Yes"),"High Qty &amp; Returned","No")</f>
        <v>No</v>
      </c>
      <c r="O639" s="1">
        <f>DATE(YEAR('Main Data(Cleaned)'!H639),MONTH('Main Data(Cleaned)'!H639),DAY('Main Data(Cleaned)'!H639))</f>
        <v>45928</v>
      </c>
      <c r="Q639">
        <f>O639-'Main Data(Cleaned)'!G639</f>
        <v>43</v>
      </c>
    </row>
    <row r="640" spans="1:17" x14ac:dyDescent="0.3">
      <c r="A640" t="str">
        <v>High Value</v>
      </c>
      <c r="C640" t="str">
        <v>Low</v>
      </c>
      <c r="E640" t="str">
        <v>Moderate</v>
      </c>
      <c r="G640" t="str">
        <f>IF(AND('Main Data(Cleaned)'!E639&gt;7,'Main Data(Cleaned)'!I639="Yes"),"High Qty &amp; Returned","No")</f>
        <v>No</v>
      </c>
      <c r="O640" s="1">
        <f>DATE(YEAR('Main Data(Cleaned)'!H640),MONTH('Main Data(Cleaned)'!H640),DAY('Main Data(Cleaned)'!H640))</f>
        <v>45262</v>
      </c>
      <c r="Q640">
        <f>O640-'Main Data(Cleaned)'!G640</f>
        <v>40</v>
      </c>
    </row>
    <row r="641" spans="1:17" x14ac:dyDescent="0.3">
      <c r="A641" t="str">
        <v>Low Value</v>
      </c>
      <c r="C641" t="str">
        <v>Low</v>
      </c>
      <c r="E641" t="str">
        <v>Cheap</v>
      </c>
      <c r="G641" t="str">
        <f>IF(AND('Main Data(Cleaned)'!E640&gt;7,'Main Data(Cleaned)'!I640="Yes"),"High Qty &amp; Returned","No")</f>
        <v>No</v>
      </c>
      <c r="O641" s="1">
        <f>DATE(YEAR('Main Data(Cleaned)'!H641),MONTH('Main Data(Cleaned)'!H641),DAY('Main Data(Cleaned)'!H641))</f>
        <v>45766</v>
      </c>
      <c r="Q641">
        <f>O641-'Main Data(Cleaned)'!G641</f>
        <v>42</v>
      </c>
    </row>
    <row r="642" spans="1:17" x14ac:dyDescent="0.3">
      <c r="A642" t="str">
        <v>Low Value</v>
      </c>
      <c r="C642" t="str">
        <v>Medium</v>
      </c>
      <c r="E642" t="str">
        <v>Cheap</v>
      </c>
      <c r="G642" t="str">
        <f>IF(AND('Main Data(Cleaned)'!E641&gt;7,'Main Data(Cleaned)'!I641="Yes"),"High Qty &amp; Returned","No")</f>
        <v>No</v>
      </c>
      <c r="O642" s="1">
        <f>DATE(YEAR('Main Data(Cleaned)'!H642),MONTH('Main Data(Cleaned)'!H642),DAY('Main Data(Cleaned)'!H642))</f>
        <v>45112</v>
      </c>
      <c r="Q642">
        <f>O642-'Main Data(Cleaned)'!G642</f>
        <v>29</v>
      </c>
    </row>
    <row r="643" spans="1:17" x14ac:dyDescent="0.3">
      <c r="A643" t="str">
        <v>High Value</v>
      </c>
      <c r="C643" t="str">
        <v>High</v>
      </c>
      <c r="E643" t="str">
        <v>Moderate</v>
      </c>
      <c r="G643" t="str">
        <f>IF(AND('Main Data(Cleaned)'!E642&gt;7,'Main Data(Cleaned)'!I642="Yes"),"High Qty &amp; Returned","No")</f>
        <v>No</v>
      </c>
      <c r="O643" s="1">
        <f>DATE(YEAR('Main Data(Cleaned)'!H643),MONTH('Main Data(Cleaned)'!H643),DAY('Main Data(Cleaned)'!H643))</f>
        <v>45859</v>
      </c>
      <c r="Q643">
        <f>O643-'Main Data(Cleaned)'!G643</f>
        <v>26</v>
      </c>
    </row>
    <row r="644" spans="1:17" x14ac:dyDescent="0.3">
      <c r="A644" t="str">
        <v>Low Value</v>
      </c>
      <c r="C644" t="str">
        <v>High</v>
      </c>
      <c r="E644" t="str">
        <v>Moderate</v>
      </c>
      <c r="G644" t="str">
        <f>IF(AND('Main Data(Cleaned)'!E643&gt;7,'Main Data(Cleaned)'!I643="Yes"),"High Qty &amp; Returned","No")</f>
        <v>High Qty &amp; Returned</v>
      </c>
      <c r="O644" s="1">
        <f>DATE(YEAR('Main Data(Cleaned)'!H644),MONTH('Main Data(Cleaned)'!H644),DAY('Main Data(Cleaned)'!H644))</f>
        <v>45338</v>
      </c>
      <c r="Q644">
        <f>O644-'Main Data(Cleaned)'!G644</f>
        <v>25</v>
      </c>
    </row>
    <row r="645" spans="1:17" x14ac:dyDescent="0.3">
      <c r="A645" t="str">
        <v>Low Value</v>
      </c>
      <c r="C645" t="str">
        <v>Low</v>
      </c>
      <c r="E645" t="str">
        <v>Cheap</v>
      </c>
      <c r="G645" t="str">
        <f>IF(AND('Main Data(Cleaned)'!E644&gt;7,'Main Data(Cleaned)'!I644="Yes"),"High Qty &amp; Returned","No")</f>
        <v>No</v>
      </c>
      <c r="O645" s="1">
        <f>DATE(YEAR('Main Data(Cleaned)'!H645),MONTH('Main Data(Cleaned)'!H645),DAY('Main Data(Cleaned)'!H645))</f>
        <v>45140</v>
      </c>
      <c r="Q645">
        <f>O645-'Main Data(Cleaned)'!G645</f>
        <v>34</v>
      </c>
    </row>
    <row r="646" spans="1:17" x14ac:dyDescent="0.3">
      <c r="A646" t="str">
        <v>Low Value</v>
      </c>
      <c r="C646" t="str">
        <v>Medium</v>
      </c>
      <c r="E646" t="str">
        <v>Cheap</v>
      </c>
      <c r="G646" t="str">
        <f>IF(AND('Main Data(Cleaned)'!E645&gt;7,'Main Data(Cleaned)'!I645="Yes"),"High Qty &amp; Returned","No")</f>
        <v>No</v>
      </c>
      <c r="O646" s="1">
        <f>DATE(YEAR('Main Data(Cleaned)'!H646),MONTH('Main Data(Cleaned)'!H646),DAY('Main Data(Cleaned)'!H646))</f>
        <v>45267</v>
      </c>
      <c r="Q646">
        <f>O646-'Main Data(Cleaned)'!G646</f>
        <v>37</v>
      </c>
    </row>
    <row r="647" spans="1:17" x14ac:dyDescent="0.3">
      <c r="A647" t="str">
        <v>Low Value</v>
      </c>
      <c r="C647" t="str">
        <v>Medium</v>
      </c>
      <c r="E647" t="str">
        <v>Cheap</v>
      </c>
      <c r="G647" t="str">
        <f>IF(AND('Main Data(Cleaned)'!E646&gt;7,'Main Data(Cleaned)'!I646="Yes"),"High Qty &amp; Returned","No")</f>
        <v>No</v>
      </c>
      <c r="O647" s="1">
        <f>DATE(YEAR('Main Data(Cleaned)'!H647),MONTH('Main Data(Cleaned)'!H647),DAY('Main Data(Cleaned)'!H647))</f>
        <v>44958</v>
      </c>
      <c r="Q647">
        <f>O647-'Main Data(Cleaned)'!G647</f>
        <v>27</v>
      </c>
    </row>
    <row r="648" spans="1:17" x14ac:dyDescent="0.3">
      <c r="A648" t="str">
        <v>Low Value</v>
      </c>
      <c r="C648" t="str">
        <v>High</v>
      </c>
      <c r="E648" t="str">
        <v>Cheap</v>
      </c>
      <c r="G648" t="str">
        <f>IF(AND('Main Data(Cleaned)'!E647&gt;7,'Main Data(Cleaned)'!I647="Yes"),"High Qty &amp; Returned","No")</f>
        <v>No</v>
      </c>
      <c r="O648" s="1">
        <f>DATE(YEAR('Main Data(Cleaned)'!H648),MONTH('Main Data(Cleaned)'!H648),DAY('Main Data(Cleaned)'!H648))</f>
        <v>45845</v>
      </c>
      <c r="Q648">
        <f>O648-'Main Data(Cleaned)'!G648</f>
        <v>32</v>
      </c>
    </row>
    <row r="649" spans="1:17" x14ac:dyDescent="0.3">
      <c r="A649" t="str">
        <v>Low Value</v>
      </c>
      <c r="C649" t="str">
        <v>Medium</v>
      </c>
      <c r="E649" t="str">
        <v>Cheap</v>
      </c>
      <c r="G649" t="str">
        <f>IF(AND('Main Data(Cleaned)'!E648&gt;7,'Main Data(Cleaned)'!I648="Yes"),"High Qty &amp; Returned","No")</f>
        <v>No</v>
      </c>
      <c r="O649" s="1">
        <f>DATE(YEAR('Main Data(Cleaned)'!H649),MONTH('Main Data(Cleaned)'!H649),DAY('Main Data(Cleaned)'!H649))</f>
        <v>45888</v>
      </c>
      <c r="Q649">
        <f>O649-'Main Data(Cleaned)'!G649</f>
        <v>32</v>
      </c>
    </row>
    <row r="650" spans="1:17" x14ac:dyDescent="0.3">
      <c r="A650" t="str">
        <v>Low Value</v>
      </c>
      <c r="C650" t="str">
        <v>Medium</v>
      </c>
      <c r="E650" t="str">
        <v>Cheap</v>
      </c>
      <c r="G650" t="str">
        <f>IF(AND('Main Data(Cleaned)'!E649&gt;7,'Main Data(Cleaned)'!I649="Yes"),"High Qty &amp; Returned","No")</f>
        <v>No</v>
      </c>
      <c r="O650" s="1">
        <f>DATE(YEAR('Main Data(Cleaned)'!H650),MONTH('Main Data(Cleaned)'!H650),DAY('Main Data(Cleaned)'!H650))</f>
        <v>45444</v>
      </c>
      <c r="Q650">
        <f>O650-'Main Data(Cleaned)'!G650</f>
        <v>36</v>
      </c>
    </row>
    <row r="651" spans="1:17" x14ac:dyDescent="0.3">
      <c r="A651" t="str">
        <v>High Value</v>
      </c>
      <c r="C651" t="str">
        <v>Medium</v>
      </c>
      <c r="E651" t="str">
        <v>Moderate</v>
      </c>
      <c r="G651" t="str">
        <f>IF(AND('Main Data(Cleaned)'!E650&gt;7,'Main Data(Cleaned)'!I650="Yes"),"High Qty &amp; Returned","No")</f>
        <v>No</v>
      </c>
      <c r="O651" s="1">
        <f>DATE(YEAR('Main Data(Cleaned)'!H651),MONTH('Main Data(Cleaned)'!H651),DAY('Main Data(Cleaned)'!H651))</f>
        <v>45358</v>
      </c>
      <c r="Q651">
        <f>O651-'Main Data(Cleaned)'!G651</f>
        <v>19</v>
      </c>
    </row>
    <row r="652" spans="1:17" x14ac:dyDescent="0.3">
      <c r="A652" t="str">
        <v>Low Value</v>
      </c>
      <c r="C652" t="str">
        <v>Medium</v>
      </c>
      <c r="E652" t="str">
        <v>Cheap</v>
      </c>
      <c r="G652" t="str">
        <f>IF(AND('Main Data(Cleaned)'!E651&gt;7,'Main Data(Cleaned)'!I651="Yes"),"High Qty &amp; Returned","No")</f>
        <v>No</v>
      </c>
      <c r="O652" s="1">
        <f>DATE(YEAR('Main Data(Cleaned)'!H652),MONTH('Main Data(Cleaned)'!H652),DAY('Main Data(Cleaned)'!H652))</f>
        <v>45359</v>
      </c>
      <c r="Q652">
        <f>O652-'Main Data(Cleaned)'!G652</f>
        <v>26</v>
      </c>
    </row>
    <row r="653" spans="1:17" x14ac:dyDescent="0.3">
      <c r="A653" t="str">
        <v>Low Value</v>
      </c>
      <c r="C653" t="str">
        <v>High</v>
      </c>
      <c r="E653" t="str">
        <v>Cheap</v>
      </c>
      <c r="G653" t="str">
        <f>IF(AND('Main Data(Cleaned)'!E652&gt;7,'Main Data(Cleaned)'!I652="Yes"),"High Qty &amp; Returned","No")</f>
        <v>No</v>
      </c>
      <c r="O653" s="1">
        <f>DATE(YEAR('Main Data(Cleaned)'!H653),MONTH('Main Data(Cleaned)'!H653),DAY('Main Data(Cleaned)'!H653))</f>
        <v>45488</v>
      </c>
      <c r="Q653">
        <f>O653-'Main Data(Cleaned)'!G653</f>
        <v>16</v>
      </c>
    </row>
    <row r="654" spans="1:17" x14ac:dyDescent="0.3">
      <c r="A654" t="str">
        <v>Low Value</v>
      </c>
      <c r="C654" t="str">
        <v>Medium</v>
      </c>
      <c r="E654" t="str">
        <v>Moderate</v>
      </c>
      <c r="G654" t="str">
        <f>IF(AND('Main Data(Cleaned)'!E653&gt;7,'Main Data(Cleaned)'!I653="Yes"),"High Qty &amp; Returned","No")</f>
        <v>High Qty &amp; Returned</v>
      </c>
      <c r="O654" s="1">
        <f>DATE(YEAR('Main Data(Cleaned)'!H654),MONTH('Main Data(Cleaned)'!H654),DAY('Main Data(Cleaned)'!H654))</f>
        <v>45459</v>
      </c>
      <c r="Q654">
        <f>O654-'Main Data(Cleaned)'!G654</f>
        <v>18</v>
      </c>
    </row>
    <row r="655" spans="1:17" x14ac:dyDescent="0.3">
      <c r="A655" t="str">
        <v>Low Value</v>
      </c>
      <c r="C655" t="str">
        <v>Medium</v>
      </c>
      <c r="E655" t="str">
        <v>Cheap</v>
      </c>
      <c r="G655" t="str">
        <f>IF(AND('Main Data(Cleaned)'!E654&gt;7,'Main Data(Cleaned)'!I654="Yes"),"High Qty &amp; Returned","No")</f>
        <v>No</v>
      </c>
      <c r="O655" s="1">
        <f>DATE(YEAR('Main Data(Cleaned)'!H655),MONTH('Main Data(Cleaned)'!H655),DAY('Main Data(Cleaned)'!H655))</f>
        <v>45427</v>
      </c>
      <c r="Q655">
        <f>O655-'Main Data(Cleaned)'!G655</f>
        <v>15</v>
      </c>
    </row>
    <row r="656" spans="1:17" x14ac:dyDescent="0.3">
      <c r="A656" t="str">
        <v>Low Value</v>
      </c>
      <c r="C656" t="str">
        <v>High</v>
      </c>
      <c r="E656" t="str">
        <v>Moderate</v>
      </c>
      <c r="G656" t="str">
        <f>IF(AND('Main Data(Cleaned)'!E655&gt;7,'Main Data(Cleaned)'!I655="Yes"),"High Qty &amp; Returned","No")</f>
        <v>No</v>
      </c>
      <c r="O656" s="1">
        <f>DATE(YEAR('Main Data(Cleaned)'!H656),MONTH('Main Data(Cleaned)'!H656),DAY('Main Data(Cleaned)'!H656))</f>
        <v>45765</v>
      </c>
      <c r="Q656">
        <f>O656-'Main Data(Cleaned)'!G656</f>
        <v>23</v>
      </c>
    </row>
    <row r="657" spans="1:17" x14ac:dyDescent="0.3">
      <c r="A657" t="str">
        <v>Low Value</v>
      </c>
      <c r="C657" t="str">
        <v>High</v>
      </c>
      <c r="E657" t="str">
        <v>Moderate</v>
      </c>
      <c r="G657" t="str">
        <f>IF(AND('Main Data(Cleaned)'!E656&gt;7,'Main Data(Cleaned)'!I656="Yes"),"High Qty &amp; Returned","No")</f>
        <v>High Qty &amp; Returned</v>
      </c>
      <c r="O657" s="1">
        <f>DATE(YEAR('Main Data(Cleaned)'!H657),MONTH('Main Data(Cleaned)'!H657),DAY('Main Data(Cleaned)'!H657))</f>
        <v>45177</v>
      </c>
      <c r="Q657">
        <f>O657-'Main Data(Cleaned)'!G657</f>
        <v>26</v>
      </c>
    </row>
    <row r="658" spans="1:17" x14ac:dyDescent="0.3">
      <c r="A658" t="str">
        <v>Low Value</v>
      </c>
      <c r="C658" t="str">
        <v>Low</v>
      </c>
      <c r="E658" t="str">
        <v>Moderate</v>
      </c>
      <c r="G658" t="str">
        <f>IF(AND('Main Data(Cleaned)'!E657&gt;7,'Main Data(Cleaned)'!I657="Yes"),"High Qty &amp; Returned","No")</f>
        <v>No</v>
      </c>
      <c r="O658" s="1">
        <f>DATE(YEAR('Main Data(Cleaned)'!H658),MONTH('Main Data(Cleaned)'!H658),DAY('Main Data(Cleaned)'!H658))</f>
        <v>45606</v>
      </c>
      <c r="Q658">
        <f>O658-'Main Data(Cleaned)'!G658</f>
        <v>28</v>
      </c>
    </row>
    <row r="659" spans="1:17" x14ac:dyDescent="0.3">
      <c r="A659" t="str">
        <v>Low Value</v>
      </c>
      <c r="C659" t="str">
        <v>High</v>
      </c>
      <c r="E659" t="str">
        <v>Cheap</v>
      </c>
      <c r="G659" t="str">
        <f>IF(AND('Main Data(Cleaned)'!E658&gt;7,'Main Data(Cleaned)'!I658="Yes"),"High Qty &amp; Returned","No")</f>
        <v>No</v>
      </c>
      <c r="O659" s="1">
        <f>DATE(YEAR('Main Data(Cleaned)'!H659),MONTH('Main Data(Cleaned)'!H659),DAY('Main Data(Cleaned)'!H659))</f>
        <v>45097</v>
      </c>
      <c r="Q659">
        <f>O659-'Main Data(Cleaned)'!G659</f>
        <v>33</v>
      </c>
    </row>
    <row r="660" spans="1:17" x14ac:dyDescent="0.3">
      <c r="A660" t="str">
        <v>Low Value</v>
      </c>
      <c r="C660" t="str">
        <v>Medium</v>
      </c>
      <c r="E660" t="str">
        <v>Cheap</v>
      </c>
      <c r="G660" t="str">
        <f>IF(AND('Main Data(Cleaned)'!E659&gt;7,'Main Data(Cleaned)'!I659="Yes"),"High Qty &amp; Returned","No")</f>
        <v>No</v>
      </c>
      <c r="O660" s="1">
        <f>DATE(YEAR('Main Data(Cleaned)'!H660),MONTH('Main Data(Cleaned)'!H660),DAY('Main Data(Cleaned)'!H660))</f>
        <v>45462</v>
      </c>
      <c r="Q660">
        <f>O660-'Main Data(Cleaned)'!G660</f>
        <v>21</v>
      </c>
    </row>
    <row r="661" spans="1:17" x14ac:dyDescent="0.3">
      <c r="A661" t="str">
        <v>High Value</v>
      </c>
      <c r="C661" t="str">
        <v>Medium</v>
      </c>
      <c r="E661" t="str">
        <v>Moderate</v>
      </c>
      <c r="G661" t="str">
        <f>IF(AND('Main Data(Cleaned)'!E660&gt;7,'Main Data(Cleaned)'!I660="Yes"),"High Qty &amp; Returned","No")</f>
        <v>No</v>
      </c>
      <c r="O661" s="1">
        <f>DATE(YEAR('Main Data(Cleaned)'!H661),MONTH('Main Data(Cleaned)'!H661),DAY('Main Data(Cleaned)'!H661))</f>
        <v>45090</v>
      </c>
      <c r="Q661">
        <f>O661-'Main Data(Cleaned)'!G661</f>
        <v>38</v>
      </c>
    </row>
    <row r="662" spans="1:17" x14ac:dyDescent="0.3">
      <c r="A662" t="str">
        <v>High Value</v>
      </c>
      <c r="C662" t="str">
        <v>Low</v>
      </c>
      <c r="E662" t="str">
        <v>Moderate</v>
      </c>
      <c r="G662" t="str">
        <f>IF(AND('Main Data(Cleaned)'!E661&gt;7,'Main Data(Cleaned)'!I661="Yes"),"High Qty &amp; Returned","No")</f>
        <v>No</v>
      </c>
      <c r="O662" s="1">
        <f>DATE(YEAR('Main Data(Cleaned)'!H662),MONTH('Main Data(Cleaned)'!H662),DAY('Main Data(Cleaned)'!H662))</f>
        <v>45948</v>
      </c>
      <c r="Q662">
        <f>O662-'Main Data(Cleaned)'!G662</f>
        <v>44</v>
      </c>
    </row>
    <row r="663" spans="1:17" x14ac:dyDescent="0.3">
      <c r="A663" t="str">
        <v>Low Value</v>
      </c>
      <c r="C663" t="str">
        <v>Medium</v>
      </c>
      <c r="E663" t="str">
        <v>Cheap</v>
      </c>
      <c r="G663" t="str">
        <f>IF(AND('Main Data(Cleaned)'!E662&gt;7,'Main Data(Cleaned)'!I662="Yes"),"High Qty &amp; Returned","No")</f>
        <v>High Qty &amp; Returned</v>
      </c>
      <c r="O663" s="1">
        <f>DATE(YEAR('Main Data(Cleaned)'!H663),MONTH('Main Data(Cleaned)'!H663),DAY('Main Data(Cleaned)'!H663))</f>
        <v>45455</v>
      </c>
      <c r="Q663">
        <f>O663-'Main Data(Cleaned)'!G663</f>
        <v>45</v>
      </c>
    </row>
    <row r="664" spans="1:17" x14ac:dyDescent="0.3">
      <c r="A664" t="str">
        <v>Low Value</v>
      </c>
      <c r="C664" t="str">
        <v>Medium</v>
      </c>
      <c r="E664" t="str">
        <v>Cheap</v>
      </c>
      <c r="G664" t="str">
        <f>IF(AND('Main Data(Cleaned)'!E663&gt;7,'Main Data(Cleaned)'!I663="Yes"),"High Qty &amp; Returned","No")</f>
        <v>No</v>
      </c>
      <c r="O664" s="1">
        <f>DATE(YEAR('Main Data(Cleaned)'!H664),MONTH('Main Data(Cleaned)'!H664),DAY('Main Data(Cleaned)'!H664))</f>
        <v>45409</v>
      </c>
      <c r="Q664">
        <f>O664-'Main Data(Cleaned)'!G664</f>
        <v>21</v>
      </c>
    </row>
    <row r="665" spans="1:17" x14ac:dyDescent="0.3">
      <c r="A665" t="str">
        <v>Low Value</v>
      </c>
      <c r="C665" t="str">
        <v>Medium</v>
      </c>
      <c r="E665" t="str">
        <v>Moderate</v>
      </c>
      <c r="G665" t="str">
        <f>IF(AND('Main Data(Cleaned)'!E664&gt;7,'Main Data(Cleaned)'!I664="Yes"),"High Qty &amp; Returned","No")</f>
        <v>No</v>
      </c>
      <c r="O665" s="1">
        <f>DATE(YEAR('Main Data(Cleaned)'!H665),MONTH('Main Data(Cleaned)'!H665),DAY('Main Data(Cleaned)'!H665))</f>
        <v>45434</v>
      </c>
      <c r="Q665">
        <f>O665-'Main Data(Cleaned)'!G665</f>
        <v>19</v>
      </c>
    </row>
    <row r="666" spans="1:17" x14ac:dyDescent="0.3">
      <c r="A666" t="str">
        <v>Low Value</v>
      </c>
      <c r="C666" t="str">
        <v>Low</v>
      </c>
      <c r="E666" t="str">
        <v>Cheap</v>
      </c>
      <c r="G666" t="str">
        <f>IF(AND('Main Data(Cleaned)'!E665&gt;7,'Main Data(Cleaned)'!I665="Yes"),"High Qty &amp; Returned","No")</f>
        <v>No</v>
      </c>
      <c r="O666" s="1">
        <f>DATE(YEAR('Main Data(Cleaned)'!H666),MONTH('Main Data(Cleaned)'!H666),DAY('Main Data(Cleaned)'!H666))</f>
        <v>45047</v>
      </c>
      <c r="Q666">
        <f>O666-'Main Data(Cleaned)'!G666</f>
        <v>38</v>
      </c>
    </row>
    <row r="667" spans="1:17" x14ac:dyDescent="0.3">
      <c r="A667" t="str">
        <v>Low Value</v>
      </c>
      <c r="C667" t="str">
        <v>High</v>
      </c>
      <c r="E667" t="str">
        <v>Moderate</v>
      </c>
      <c r="G667" t="str">
        <f>IF(AND('Main Data(Cleaned)'!E666&gt;7,'Main Data(Cleaned)'!I666="Yes"),"High Qty &amp; Returned","No")</f>
        <v>No</v>
      </c>
      <c r="O667" s="1">
        <f>DATE(YEAR('Main Data(Cleaned)'!H667),MONTH('Main Data(Cleaned)'!H667),DAY('Main Data(Cleaned)'!H667))</f>
        <v>45525</v>
      </c>
      <c r="Q667">
        <f>O667-'Main Data(Cleaned)'!G667</f>
        <v>21</v>
      </c>
    </row>
    <row r="668" spans="1:17" x14ac:dyDescent="0.3">
      <c r="A668" t="str">
        <v>Low Value</v>
      </c>
      <c r="C668" t="str">
        <v>High</v>
      </c>
      <c r="E668" t="str">
        <v>Cheap</v>
      </c>
      <c r="G668" t="str">
        <f>IF(AND('Main Data(Cleaned)'!E667&gt;7,'Main Data(Cleaned)'!I667="Yes"),"High Qty &amp; Returned","No")</f>
        <v>High Qty &amp; Returned</v>
      </c>
      <c r="O668" s="1">
        <f>DATE(YEAR('Main Data(Cleaned)'!H668),MONTH('Main Data(Cleaned)'!H668),DAY('Main Data(Cleaned)'!H668))</f>
        <v>45771</v>
      </c>
      <c r="Q668">
        <f>O668-'Main Data(Cleaned)'!G668</f>
        <v>41</v>
      </c>
    </row>
    <row r="669" spans="1:17" x14ac:dyDescent="0.3">
      <c r="A669" t="str">
        <v>Low Value</v>
      </c>
      <c r="C669" t="str">
        <v>High</v>
      </c>
      <c r="E669" t="str">
        <v>Cheap</v>
      </c>
      <c r="G669" t="str">
        <f>IF(AND('Main Data(Cleaned)'!E668&gt;7,'Main Data(Cleaned)'!I668="Yes"),"High Qty &amp; Returned","No")</f>
        <v>No</v>
      </c>
      <c r="O669" s="1">
        <f>DATE(YEAR('Main Data(Cleaned)'!H669),MONTH('Main Data(Cleaned)'!H669),DAY('Main Data(Cleaned)'!H669))</f>
        <v>45721</v>
      </c>
      <c r="Q669">
        <f>O669-'Main Data(Cleaned)'!G669</f>
        <v>42</v>
      </c>
    </row>
    <row r="670" spans="1:17" x14ac:dyDescent="0.3">
      <c r="A670" t="str">
        <v>Low Value</v>
      </c>
      <c r="C670" t="str">
        <v>Low</v>
      </c>
      <c r="E670" t="str">
        <v>Moderate</v>
      </c>
      <c r="G670" t="str">
        <f>IF(AND('Main Data(Cleaned)'!E669&gt;7,'Main Data(Cleaned)'!I669="Yes"),"High Qty &amp; Returned","No")</f>
        <v>No</v>
      </c>
      <c r="O670" s="1">
        <f>DATE(YEAR('Main Data(Cleaned)'!H670),MONTH('Main Data(Cleaned)'!H670),DAY('Main Data(Cleaned)'!H670))</f>
        <v>45167</v>
      </c>
      <c r="Q670">
        <f>O670-'Main Data(Cleaned)'!G670</f>
        <v>19</v>
      </c>
    </row>
    <row r="671" spans="1:17" x14ac:dyDescent="0.3">
      <c r="A671" t="str">
        <v>Low Value</v>
      </c>
      <c r="C671" t="str">
        <v>Low</v>
      </c>
      <c r="E671" t="str">
        <v>Moderate</v>
      </c>
      <c r="G671" t="str">
        <f>IF(AND('Main Data(Cleaned)'!E670&gt;7,'Main Data(Cleaned)'!I670="Yes"),"High Qty &amp; Returned","No")</f>
        <v>No</v>
      </c>
      <c r="O671" s="1">
        <f>DATE(YEAR('Main Data(Cleaned)'!H671),MONTH('Main Data(Cleaned)'!H671),DAY('Main Data(Cleaned)'!H671))</f>
        <v>45243</v>
      </c>
      <c r="Q671">
        <f>O671-'Main Data(Cleaned)'!G671</f>
        <v>39</v>
      </c>
    </row>
    <row r="672" spans="1:17" x14ac:dyDescent="0.3">
      <c r="A672" t="str">
        <v>High Value</v>
      </c>
      <c r="C672" t="str">
        <v>Medium</v>
      </c>
      <c r="E672" t="str">
        <v>Moderate</v>
      </c>
      <c r="G672" t="str">
        <f>IF(AND('Main Data(Cleaned)'!E671&gt;7,'Main Data(Cleaned)'!I671="Yes"),"High Qty &amp; Returned","No")</f>
        <v>No</v>
      </c>
      <c r="O672" s="1">
        <f>DATE(YEAR('Main Data(Cleaned)'!H672),MONTH('Main Data(Cleaned)'!H672),DAY('Main Data(Cleaned)'!H672))</f>
        <v>45699</v>
      </c>
      <c r="Q672">
        <f>O672-'Main Data(Cleaned)'!G672</f>
        <v>29</v>
      </c>
    </row>
    <row r="673" spans="1:17" x14ac:dyDescent="0.3">
      <c r="A673" t="str">
        <v>Low Value</v>
      </c>
      <c r="C673" t="str">
        <v>High</v>
      </c>
      <c r="E673" t="str">
        <v>Cheap</v>
      </c>
      <c r="G673" t="str">
        <f>IF(AND('Main Data(Cleaned)'!E672&gt;7,'Main Data(Cleaned)'!I672="Yes"),"High Qty &amp; Returned","No")</f>
        <v>High Qty &amp; Returned</v>
      </c>
      <c r="O673" s="1">
        <f>DATE(YEAR('Main Data(Cleaned)'!H673),MONTH('Main Data(Cleaned)'!H673),DAY('Main Data(Cleaned)'!H673))</f>
        <v>45845</v>
      </c>
      <c r="Q673">
        <f>O673-'Main Data(Cleaned)'!G673</f>
        <v>36</v>
      </c>
    </row>
    <row r="674" spans="1:17" x14ac:dyDescent="0.3">
      <c r="A674" t="str">
        <v>Low Value</v>
      </c>
      <c r="C674" t="str">
        <v>Medium</v>
      </c>
      <c r="E674" t="str">
        <v>Moderate</v>
      </c>
      <c r="G674" t="str">
        <f>IF(AND('Main Data(Cleaned)'!E673&gt;7,'Main Data(Cleaned)'!I673="Yes"),"High Qty &amp; Returned","No")</f>
        <v>No</v>
      </c>
      <c r="O674" s="1">
        <f>DATE(YEAR('Main Data(Cleaned)'!H674),MONTH('Main Data(Cleaned)'!H674),DAY('Main Data(Cleaned)'!H674))</f>
        <v>44971</v>
      </c>
      <c r="Q674">
        <f>O674-'Main Data(Cleaned)'!G674</f>
        <v>16</v>
      </c>
    </row>
    <row r="675" spans="1:17" x14ac:dyDescent="0.3">
      <c r="A675" t="str">
        <v>High Value</v>
      </c>
      <c r="C675" t="str">
        <v>Medium</v>
      </c>
      <c r="E675" t="str">
        <v>Moderate</v>
      </c>
      <c r="G675" t="str">
        <f>IF(AND('Main Data(Cleaned)'!E674&gt;7,'Main Data(Cleaned)'!I674="Yes"),"High Qty &amp; Returned","No")</f>
        <v>No</v>
      </c>
      <c r="O675" s="1">
        <f>DATE(YEAR('Main Data(Cleaned)'!H675),MONTH('Main Data(Cleaned)'!H675),DAY('Main Data(Cleaned)'!H675))</f>
        <v>45697</v>
      </c>
      <c r="Q675">
        <f>O675-'Main Data(Cleaned)'!G675</f>
        <v>26</v>
      </c>
    </row>
    <row r="676" spans="1:17" x14ac:dyDescent="0.3">
      <c r="A676" t="str">
        <v>High Value</v>
      </c>
      <c r="C676" t="str">
        <v>Low</v>
      </c>
      <c r="E676" t="str">
        <v>Moderate</v>
      </c>
      <c r="G676" t="str">
        <f>IF(AND('Main Data(Cleaned)'!E675&gt;7,'Main Data(Cleaned)'!I675="Yes"),"High Qty &amp; Returned","No")</f>
        <v>High Qty &amp; Returned</v>
      </c>
      <c r="O676" s="1">
        <f>DATE(YEAR('Main Data(Cleaned)'!H676),MONTH('Main Data(Cleaned)'!H676),DAY('Main Data(Cleaned)'!H676))</f>
        <v>45525</v>
      </c>
      <c r="Q676">
        <f>O676-'Main Data(Cleaned)'!G676</f>
        <v>42</v>
      </c>
    </row>
    <row r="677" spans="1:17" x14ac:dyDescent="0.3">
      <c r="A677" t="str">
        <v>Low Value</v>
      </c>
      <c r="C677" t="str">
        <v>High</v>
      </c>
      <c r="E677" t="str">
        <v>Cheap</v>
      </c>
      <c r="G677" t="str">
        <f>IF(AND('Main Data(Cleaned)'!E676&gt;7,'Main Data(Cleaned)'!I676="Yes"),"High Qty &amp; Returned","No")</f>
        <v>High Qty &amp; Returned</v>
      </c>
      <c r="O677" s="1">
        <f>DATE(YEAR('Main Data(Cleaned)'!H677),MONTH('Main Data(Cleaned)'!H677),DAY('Main Data(Cleaned)'!H677))</f>
        <v>45896</v>
      </c>
      <c r="Q677">
        <f>O677-'Main Data(Cleaned)'!G677</f>
        <v>37</v>
      </c>
    </row>
    <row r="678" spans="1:17" x14ac:dyDescent="0.3">
      <c r="A678" t="str">
        <v>Low Value</v>
      </c>
      <c r="C678" t="str">
        <v>Medium</v>
      </c>
      <c r="E678" t="str">
        <v>Cheap</v>
      </c>
      <c r="G678" t="str">
        <f>IF(AND('Main Data(Cleaned)'!E677&gt;7,'Main Data(Cleaned)'!I677="Yes"),"High Qty &amp; Returned","No")</f>
        <v>No</v>
      </c>
      <c r="O678" s="1">
        <f>DATE(YEAR('Main Data(Cleaned)'!H678),MONTH('Main Data(Cleaned)'!H678),DAY('Main Data(Cleaned)'!H678))</f>
        <v>46040</v>
      </c>
      <c r="Q678">
        <f>O678-'Main Data(Cleaned)'!G678</f>
        <v>41</v>
      </c>
    </row>
    <row r="679" spans="1:17" x14ac:dyDescent="0.3">
      <c r="A679" t="str">
        <v>Low Value</v>
      </c>
      <c r="C679" t="str">
        <v>Medium</v>
      </c>
      <c r="E679" t="str">
        <v>Moderate</v>
      </c>
      <c r="G679" t="str">
        <f>IF(AND('Main Data(Cleaned)'!E678&gt;7,'Main Data(Cleaned)'!I678="Yes"),"High Qty &amp; Returned","No")</f>
        <v>No</v>
      </c>
      <c r="O679" s="1">
        <f>DATE(YEAR('Main Data(Cleaned)'!H679),MONTH('Main Data(Cleaned)'!H679),DAY('Main Data(Cleaned)'!H679))</f>
        <v>45204</v>
      </c>
      <c r="Q679">
        <f>O679-'Main Data(Cleaned)'!G679</f>
        <v>17</v>
      </c>
    </row>
    <row r="680" spans="1:17" x14ac:dyDescent="0.3">
      <c r="A680" t="str">
        <v>High Value</v>
      </c>
      <c r="C680" t="str">
        <v>Medium</v>
      </c>
      <c r="E680" t="str">
        <v>Moderate</v>
      </c>
      <c r="G680" t="str">
        <f>IF(AND('Main Data(Cleaned)'!E679&gt;7,'Main Data(Cleaned)'!I679="Yes"),"High Qty &amp; Returned","No")</f>
        <v>No</v>
      </c>
      <c r="O680" s="1">
        <f>DATE(YEAR('Main Data(Cleaned)'!H680),MONTH('Main Data(Cleaned)'!H680),DAY('Main Data(Cleaned)'!H680))</f>
        <v>45398</v>
      </c>
      <c r="Q680">
        <f>O680-'Main Data(Cleaned)'!G680</f>
        <v>15</v>
      </c>
    </row>
    <row r="681" spans="1:17" x14ac:dyDescent="0.3">
      <c r="A681" t="str">
        <v>Low Value</v>
      </c>
      <c r="C681" t="str">
        <v>Medium</v>
      </c>
      <c r="E681" t="str">
        <v>Moderate</v>
      </c>
      <c r="G681" t="str">
        <f>IF(AND('Main Data(Cleaned)'!E680&gt;7,'Main Data(Cleaned)'!I680="Yes"),"High Qty &amp; Returned","No")</f>
        <v>No</v>
      </c>
      <c r="O681" s="1">
        <f>DATE(YEAR('Main Data(Cleaned)'!H681),MONTH('Main Data(Cleaned)'!H681),DAY('Main Data(Cleaned)'!H681))</f>
        <v>45910</v>
      </c>
      <c r="Q681">
        <f>O681-'Main Data(Cleaned)'!G681</f>
        <v>40</v>
      </c>
    </row>
    <row r="682" spans="1:17" x14ac:dyDescent="0.3">
      <c r="A682" t="str">
        <v>Low Value</v>
      </c>
      <c r="C682" t="str">
        <v>Low</v>
      </c>
      <c r="E682" t="str">
        <v>Moderate</v>
      </c>
      <c r="G682" t="str">
        <f>IF(AND('Main Data(Cleaned)'!E681&gt;7,'Main Data(Cleaned)'!I681="Yes"),"High Qty &amp; Returned","No")</f>
        <v>No</v>
      </c>
      <c r="O682" s="1">
        <f>DATE(YEAR('Main Data(Cleaned)'!H682),MONTH('Main Data(Cleaned)'!H682),DAY('Main Data(Cleaned)'!H682))</f>
        <v>45133</v>
      </c>
      <c r="Q682">
        <f>O682-'Main Data(Cleaned)'!G682</f>
        <v>41</v>
      </c>
    </row>
    <row r="683" spans="1:17" x14ac:dyDescent="0.3">
      <c r="A683" t="str">
        <v>Low Value</v>
      </c>
      <c r="C683" t="str">
        <v>Medium</v>
      </c>
      <c r="E683" t="str">
        <v>Moderate</v>
      </c>
      <c r="G683" t="str">
        <f>IF(AND('Main Data(Cleaned)'!E682&gt;7,'Main Data(Cleaned)'!I682="Yes"),"High Qty &amp; Returned","No")</f>
        <v>No</v>
      </c>
      <c r="O683" s="1">
        <f>DATE(YEAR('Main Data(Cleaned)'!H683),MONTH('Main Data(Cleaned)'!H683),DAY('Main Data(Cleaned)'!H683))</f>
        <v>45207</v>
      </c>
      <c r="Q683">
        <f>O683-'Main Data(Cleaned)'!G683</f>
        <v>39</v>
      </c>
    </row>
    <row r="684" spans="1:17" x14ac:dyDescent="0.3">
      <c r="A684" t="str">
        <v>High Value</v>
      </c>
      <c r="C684" t="str">
        <v>Low</v>
      </c>
      <c r="E684" t="str">
        <v>Moderate</v>
      </c>
      <c r="G684" t="str">
        <f>IF(AND('Main Data(Cleaned)'!E683&gt;7,'Main Data(Cleaned)'!I683="Yes"),"High Qty &amp; Returned","No")</f>
        <v>No</v>
      </c>
      <c r="O684" s="1">
        <f>DATE(YEAR('Main Data(Cleaned)'!H684),MONTH('Main Data(Cleaned)'!H684),DAY('Main Data(Cleaned)'!H684))</f>
        <v>45200</v>
      </c>
      <c r="Q684">
        <f>O684-'Main Data(Cleaned)'!G684</f>
        <v>37</v>
      </c>
    </row>
    <row r="685" spans="1:17" x14ac:dyDescent="0.3">
      <c r="A685" t="str">
        <v>Low Value</v>
      </c>
      <c r="C685" t="str">
        <v>Medium</v>
      </c>
      <c r="E685" t="str">
        <v>Cheap</v>
      </c>
      <c r="G685" t="str">
        <f>IF(AND('Main Data(Cleaned)'!E684&gt;7,'Main Data(Cleaned)'!I684="Yes"),"High Qty &amp; Returned","No")</f>
        <v>No</v>
      </c>
      <c r="O685" s="1">
        <f>DATE(YEAR('Main Data(Cleaned)'!H685),MONTH('Main Data(Cleaned)'!H685),DAY('Main Data(Cleaned)'!H685))</f>
        <v>45932</v>
      </c>
      <c r="Q685">
        <f>O685-'Main Data(Cleaned)'!G685</f>
        <v>39</v>
      </c>
    </row>
    <row r="686" spans="1:17" x14ac:dyDescent="0.3">
      <c r="A686" t="str">
        <v>Low Value</v>
      </c>
      <c r="C686" t="str">
        <v>Medium</v>
      </c>
      <c r="E686" t="str">
        <v>Cheap</v>
      </c>
      <c r="G686" t="str">
        <f>IF(AND('Main Data(Cleaned)'!E685&gt;7,'Main Data(Cleaned)'!I685="Yes"),"High Qty &amp; Returned","No")</f>
        <v>No</v>
      </c>
      <c r="O686" s="1">
        <f>DATE(YEAR('Main Data(Cleaned)'!H686),MONTH('Main Data(Cleaned)'!H686),DAY('Main Data(Cleaned)'!H686))</f>
        <v>45885</v>
      </c>
      <c r="Q686">
        <f>O686-'Main Data(Cleaned)'!G686</f>
        <v>27</v>
      </c>
    </row>
    <row r="687" spans="1:17" x14ac:dyDescent="0.3">
      <c r="A687" t="str">
        <v>Low Value</v>
      </c>
      <c r="C687" t="str">
        <v>Medium</v>
      </c>
      <c r="E687" t="str">
        <v>Moderate</v>
      </c>
      <c r="G687" t="str">
        <f>IF(AND('Main Data(Cleaned)'!E686&gt;7,'Main Data(Cleaned)'!I686="Yes"),"High Qty &amp; Returned","No")</f>
        <v>No</v>
      </c>
      <c r="O687" s="1">
        <f>DATE(YEAR('Main Data(Cleaned)'!H687),MONTH('Main Data(Cleaned)'!H687),DAY('Main Data(Cleaned)'!H687))</f>
        <v>45288</v>
      </c>
      <c r="Q687">
        <f>O687-'Main Data(Cleaned)'!G687</f>
        <v>34</v>
      </c>
    </row>
    <row r="688" spans="1:17" x14ac:dyDescent="0.3">
      <c r="A688" t="str">
        <v>Low Value</v>
      </c>
      <c r="C688" t="str">
        <v>Medium</v>
      </c>
      <c r="E688" t="str">
        <v>Cheap</v>
      </c>
      <c r="G688" t="str">
        <f>IF(AND('Main Data(Cleaned)'!E687&gt;7,'Main Data(Cleaned)'!I687="Yes"),"High Qty &amp; Returned","No")</f>
        <v>No</v>
      </c>
      <c r="O688" s="1">
        <f>DATE(YEAR('Main Data(Cleaned)'!H688),MONTH('Main Data(Cleaned)'!H688),DAY('Main Data(Cleaned)'!H688))</f>
        <v>45874</v>
      </c>
      <c r="Q688">
        <f>O688-'Main Data(Cleaned)'!G688</f>
        <v>23</v>
      </c>
    </row>
    <row r="689" spans="1:17" x14ac:dyDescent="0.3">
      <c r="A689" t="str">
        <v>Low Value</v>
      </c>
      <c r="C689" t="str">
        <v>Low</v>
      </c>
      <c r="E689" t="str">
        <v>Moderate</v>
      </c>
      <c r="G689" t="str">
        <f>IF(AND('Main Data(Cleaned)'!E688&gt;7,'Main Data(Cleaned)'!I688="Yes"),"High Qty &amp; Returned","No")</f>
        <v>High Qty &amp; Returned</v>
      </c>
      <c r="O689" s="1">
        <f>DATE(YEAR('Main Data(Cleaned)'!H689),MONTH('Main Data(Cleaned)'!H689),DAY('Main Data(Cleaned)'!H689))</f>
        <v>45143</v>
      </c>
      <c r="Q689">
        <f>O689-'Main Data(Cleaned)'!G689</f>
        <v>22</v>
      </c>
    </row>
    <row r="690" spans="1:17" x14ac:dyDescent="0.3">
      <c r="A690" t="str">
        <v>High Value</v>
      </c>
      <c r="C690" t="str">
        <v>High</v>
      </c>
      <c r="E690" t="str">
        <v>Moderate</v>
      </c>
      <c r="G690" t="str">
        <f>IF(AND('Main Data(Cleaned)'!E689&gt;7,'Main Data(Cleaned)'!I689="Yes"),"High Qty &amp; Returned","No")</f>
        <v>No</v>
      </c>
      <c r="O690" s="1">
        <f>DATE(YEAR('Main Data(Cleaned)'!H690),MONTH('Main Data(Cleaned)'!H690),DAY('Main Data(Cleaned)'!H690))</f>
        <v>45612</v>
      </c>
      <c r="Q690">
        <f>O690-'Main Data(Cleaned)'!G690</f>
        <v>44</v>
      </c>
    </row>
    <row r="691" spans="1:17" x14ac:dyDescent="0.3">
      <c r="A691" t="str">
        <v>Low Value</v>
      </c>
      <c r="C691" t="str">
        <v>Medium</v>
      </c>
      <c r="E691" t="str">
        <v>Cheap</v>
      </c>
      <c r="G691" t="str">
        <f>IF(AND('Main Data(Cleaned)'!E690&gt;7,'Main Data(Cleaned)'!I690="Yes"),"High Qty &amp; Returned","No")</f>
        <v>No</v>
      </c>
      <c r="O691" s="1">
        <f>DATE(YEAR('Main Data(Cleaned)'!H691),MONTH('Main Data(Cleaned)'!H691),DAY('Main Data(Cleaned)'!H691))</f>
        <v>45291</v>
      </c>
      <c r="Q691">
        <f>O691-'Main Data(Cleaned)'!G691</f>
        <v>16</v>
      </c>
    </row>
    <row r="692" spans="1:17" x14ac:dyDescent="0.3">
      <c r="A692" t="str">
        <v>High Value</v>
      </c>
      <c r="C692" t="str">
        <v>Medium</v>
      </c>
      <c r="E692" t="str">
        <v>Moderate</v>
      </c>
      <c r="G692" t="str">
        <f>IF(AND('Main Data(Cleaned)'!E691&gt;7,'Main Data(Cleaned)'!I691="Yes"),"High Qty &amp; Returned","No")</f>
        <v>High Qty &amp; Returned</v>
      </c>
      <c r="O692" s="1">
        <f>DATE(YEAR('Main Data(Cleaned)'!H692),MONTH('Main Data(Cleaned)'!H692),DAY('Main Data(Cleaned)'!H692))</f>
        <v>45116</v>
      </c>
      <c r="Q692">
        <f>O692-'Main Data(Cleaned)'!G692</f>
        <v>32</v>
      </c>
    </row>
    <row r="693" spans="1:17" x14ac:dyDescent="0.3">
      <c r="A693" t="str">
        <v>Low Value</v>
      </c>
      <c r="C693" t="str">
        <v>High</v>
      </c>
      <c r="E693" t="str">
        <v>Cheap</v>
      </c>
      <c r="G693" t="str">
        <f>IF(AND('Main Data(Cleaned)'!E692&gt;7,'Main Data(Cleaned)'!I692="Yes"),"High Qty &amp; Returned","No")</f>
        <v>High Qty &amp; Returned</v>
      </c>
      <c r="O693" s="1">
        <f>DATE(YEAR('Main Data(Cleaned)'!H693),MONTH('Main Data(Cleaned)'!H693),DAY('Main Data(Cleaned)'!H693))</f>
        <v>45959</v>
      </c>
      <c r="Q693">
        <f>O693-'Main Data(Cleaned)'!G693</f>
        <v>41</v>
      </c>
    </row>
    <row r="694" spans="1:17" x14ac:dyDescent="0.3">
      <c r="A694" t="str">
        <v>Low Value</v>
      </c>
      <c r="C694" t="str">
        <v>Medium</v>
      </c>
      <c r="E694" t="str">
        <v>Moderate</v>
      </c>
      <c r="G694" t="str">
        <f>IF(AND('Main Data(Cleaned)'!E693&gt;7,'Main Data(Cleaned)'!I693="Yes"),"High Qty &amp; Returned","No")</f>
        <v>No</v>
      </c>
      <c r="O694" s="1">
        <f>DATE(YEAR('Main Data(Cleaned)'!H694),MONTH('Main Data(Cleaned)'!H694),DAY('Main Data(Cleaned)'!H694))</f>
        <v>45831</v>
      </c>
      <c r="Q694">
        <f>O694-'Main Data(Cleaned)'!G694</f>
        <v>30</v>
      </c>
    </row>
    <row r="695" spans="1:17" x14ac:dyDescent="0.3">
      <c r="A695" t="str">
        <v>Low Value</v>
      </c>
      <c r="C695" t="str">
        <v>High</v>
      </c>
      <c r="E695" t="str">
        <v>Cheap</v>
      </c>
      <c r="G695" t="str">
        <f>IF(AND('Main Data(Cleaned)'!E694&gt;7,'Main Data(Cleaned)'!I694="Yes"),"High Qty &amp; Returned","No")</f>
        <v>No</v>
      </c>
      <c r="O695" s="1">
        <f>DATE(YEAR('Main Data(Cleaned)'!H695),MONTH('Main Data(Cleaned)'!H695),DAY('Main Data(Cleaned)'!H695))</f>
        <v>45449</v>
      </c>
      <c r="Q695">
        <f>O695-'Main Data(Cleaned)'!G695</f>
        <v>22</v>
      </c>
    </row>
    <row r="696" spans="1:17" x14ac:dyDescent="0.3">
      <c r="A696" t="str">
        <v>Low Value</v>
      </c>
      <c r="C696" t="str">
        <v>High</v>
      </c>
      <c r="E696" t="str">
        <v>Cheap</v>
      </c>
      <c r="G696" t="str">
        <f>IF(AND('Main Data(Cleaned)'!E695&gt;7,'Main Data(Cleaned)'!I695="Yes"),"High Qty &amp; Returned","No")</f>
        <v>No</v>
      </c>
      <c r="O696" s="1">
        <f>DATE(YEAR('Main Data(Cleaned)'!H696),MONTH('Main Data(Cleaned)'!H696),DAY('Main Data(Cleaned)'!H696))</f>
        <v>45019</v>
      </c>
      <c r="Q696">
        <f>O696-'Main Data(Cleaned)'!G696</f>
        <v>20</v>
      </c>
    </row>
    <row r="697" spans="1:17" x14ac:dyDescent="0.3">
      <c r="A697" t="str">
        <v>Low Value</v>
      </c>
      <c r="C697" t="str">
        <v>Low</v>
      </c>
      <c r="E697" t="str">
        <v>Cheap</v>
      </c>
      <c r="G697" t="str">
        <f>IF(AND('Main Data(Cleaned)'!E696&gt;7,'Main Data(Cleaned)'!I696="Yes"),"High Qty &amp; Returned","No")</f>
        <v>No</v>
      </c>
      <c r="O697" s="1">
        <f>DATE(YEAR('Main Data(Cleaned)'!H697),MONTH('Main Data(Cleaned)'!H697),DAY('Main Data(Cleaned)'!H697))</f>
        <v>45231</v>
      </c>
      <c r="Q697">
        <f>O697-'Main Data(Cleaned)'!G697</f>
        <v>26</v>
      </c>
    </row>
    <row r="698" spans="1:17" x14ac:dyDescent="0.3">
      <c r="A698" t="str">
        <v>High Value</v>
      </c>
      <c r="C698" t="str">
        <v>Medium</v>
      </c>
      <c r="E698" t="str">
        <v>Moderate</v>
      </c>
      <c r="G698" t="str">
        <f>IF(AND('Main Data(Cleaned)'!E697&gt;7,'Main Data(Cleaned)'!I697="Yes"),"High Qty &amp; Returned","No")</f>
        <v>No</v>
      </c>
      <c r="O698" s="1">
        <f>DATE(YEAR('Main Data(Cleaned)'!H698),MONTH('Main Data(Cleaned)'!H698),DAY('Main Data(Cleaned)'!H698))</f>
        <v>45528</v>
      </c>
      <c r="Q698">
        <f>O698-'Main Data(Cleaned)'!G698</f>
        <v>38</v>
      </c>
    </row>
    <row r="699" spans="1:17" x14ac:dyDescent="0.3">
      <c r="A699" t="str">
        <v>Low Value</v>
      </c>
      <c r="C699" t="str">
        <v>Medium</v>
      </c>
      <c r="E699" t="str">
        <v>Moderate</v>
      </c>
      <c r="G699" t="str">
        <f>IF(AND('Main Data(Cleaned)'!E698&gt;7,'Main Data(Cleaned)'!I698="Yes"),"High Qty &amp; Returned","No")</f>
        <v>No</v>
      </c>
      <c r="O699" s="1">
        <f>DATE(YEAR('Main Data(Cleaned)'!H699),MONTH('Main Data(Cleaned)'!H699),DAY('Main Data(Cleaned)'!H699))</f>
        <v>45882</v>
      </c>
      <c r="Q699">
        <f>O699-'Main Data(Cleaned)'!G699</f>
        <v>39</v>
      </c>
    </row>
    <row r="700" spans="1:17" x14ac:dyDescent="0.3">
      <c r="A700" t="str">
        <v>High Value</v>
      </c>
      <c r="C700" t="str">
        <v>High</v>
      </c>
      <c r="E700" t="str">
        <v>Moderate</v>
      </c>
      <c r="G700" t="str">
        <f>IF(AND('Main Data(Cleaned)'!E699&gt;7,'Main Data(Cleaned)'!I699="Yes"),"High Qty &amp; Returned","No")</f>
        <v>No</v>
      </c>
      <c r="O700" s="1">
        <f>DATE(YEAR('Main Data(Cleaned)'!H700),MONTH('Main Data(Cleaned)'!H700),DAY('Main Data(Cleaned)'!H700))</f>
        <v>45170</v>
      </c>
      <c r="Q700">
        <f>O700-'Main Data(Cleaned)'!G700</f>
        <v>29</v>
      </c>
    </row>
    <row r="701" spans="1:17" x14ac:dyDescent="0.3">
      <c r="A701" t="str">
        <v>Low Value</v>
      </c>
      <c r="C701" t="str">
        <v>Medium</v>
      </c>
      <c r="E701" t="str">
        <v>Cheap</v>
      </c>
      <c r="G701" t="str">
        <f>IF(AND('Main Data(Cleaned)'!E700&gt;7,'Main Data(Cleaned)'!I700="Yes"),"High Qty &amp; Returned","No")</f>
        <v>No</v>
      </c>
      <c r="O701" s="1">
        <f>DATE(YEAR('Main Data(Cleaned)'!H701),MONTH('Main Data(Cleaned)'!H701),DAY('Main Data(Cleaned)'!H701))</f>
        <v>45425</v>
      </c>
      <c r="Q701">
        <f>O701-'Main Data(Cleaned)'!G701</f>
        <v>35</v>
      </c>
    </row>
    <row r="702" spans="1:17" x14ac:dyDescent="0.3">
      <c r="A702" t="str">
        <v>High Value</v>
      </c>
      <c r="C702" t="str">
        <v>Medium</v>
      </c>
      <c r="E702" t="str">
        <v>Moderate</v>
      </c>
      <c r="G702" t="str">
        <f>IF(AND('Main Data(Cleaned)'!E701&gt;7,'Main Data(Cleaned)'!I701="Yes"),"High Qty &amp; Returned","No")</f>
        <v>No</v>
      </c>
      <c r="O702" s="1">
        <f>DATE(YEAR('Main Data(Cleaned)'!H702),MONTH('Main Data(Cleaned)'!H702),DAY('Main Data(Cleaned)'!H702))</f>
        <v>45352</v>
      </c>
      <c r="Q702">
        <f>O702-'Main Data(Cleaned)'!G702</f>
        <v>39</v>
      </c>
    </row>
    <row r="703" spans="1:17" x14ac:dyDescent="0.3">
      <c r="A703" t="str">
        <v>Low Value</v>
      </c>
      <c r="C703" t="str">
        <v>Medium</v>
      </c>
      <c r="E703" t="str">
        <v>Cheap</v>
      </c>
      <c r="G703" t="str">
        <f>IF(AND('Main Data(Cleaned)'!E702&gt;7,'Main Data(Cleaned)'!I702="Yes"),"High Qty &amp; Returned","No")</f>
        <v>No</v>
      </c>
      <c r="O703" s="1">
        <f>DATE(YEAR('Main Data(Cleaned)'!H703),MONTH('Main Data(Cleaned)'!H703),DAY('Main Data(Cleaned)'!H703))</f>
        <v>45646</v>
      </c>
      <c r="Q703">
        <f>O703-'Main Data(Cleaned)'!G703</f>
        <v>41</v>
      </c>
    </row>
    <row r="704" spans="1:17" x14ac:dyDescent="0.3">
      <c r="A704" t="str">
        <v>Low Value</v>
      </c>
      <c r="C704" t="str">
        <v>Medium</v>
      </c>
      <c r="E704" t="str">
        <v>Cheap</v>
      </c>
      <c r="G704" t="str">
        <f>IF(AND('Main Data(Cleaned)'!E703&gt;7,'Main Data(Cleaned)'!I703="Yes"),"High Qty &amp; Returned","No")</f>
        <v>No</v>
      </c>
      <c r="O704" s="1">
        <f>DATE(YEAR('Main Data(Cleaned)'!H704),MONTH('Main Data(Cleaned)'!H704),DAY('Main Data(Cleaned)'!H704))</f>
        <v>45864</v>
      </c>
      <c r="Q704">
        <f>O704-'Main Data(Cleaned)'!G704</f>
        <v>37</v>
      </c>
    </row>
    <row r="705" spans="1:17" x14ac:dyDescent="0.3">
      <c r="A705" t="str">
        <v>High Value</v>
      </c>
      <c r="C705" t="str">
        <v>Medium</v>
      </c>
      <c r="E705" t="str">
        <v>Moderate</v>
      </c>
      <c r="G705" t="str">
        <f>IF(AND('Main Data(Cleaned)'!E704&gt;7,'Main Data(Cleaned)'!I704="Yes"),"High Qty &amp; Returned","No")</f>
        <v>No</v>
      </c>
      <c r="O705" s="1">
        <f>DATE(YEAR('Main Data(Cleaned)'!H705),MONTH('Main Data(Cleaned)'!H705),DAY('Main Data(Cleaned)'!H705))</f>
        <v>45348</v>
      </c>
      <c r="Q705">
        <f>O705-'Main Data(Cleaned)'!G705</f>
        <v>26</v>
      </c>
    </row>
    <row r="706" spans="1:17" x14ac:dyDescent="0.3">
      <c r="A706" t="str">
        <v>High Value</v>
      </c>
      <c r="C706" t="str">
        <v>High</v>
      </c>
      <c r="E706" t="str">
        <v>Moderate</v>
      </c>
      <c r="G706" t="str">
        <f>IF(AND('Main Data(Cleaned)'!E705&gt;7,'Main Data(Cleaned)'!I705="Yes"),"High Qty &amp; Returned","No")</f>
        <v>High Qty &amp; Returned</v>
      </c>
      <c r="O706" s="1">
        <f>DATE(YEAR('Main Data(Cleaned)'!H706),MONTH('Main Data(Cleaned)'!H706),DAY('Main Data(Cleaned)'!H706))</f>
        <v>45848</v>
      </c>
      <c r="Q706">
        <f>O706-'Main Data(Cleaned)'!G706</f>
        <v>39</v>
      </c>
    </row>
    <row r="707" spans="1:17" x14ac:dyDescent="0.3">
      <c r="A707" t="str">
        <v>Low Value</v>
      </c>
      <c r="C707" t="str">
        <v>Medium</v>
      </c>
      <c r="E707" t="str">
        <v>Moderate</v>
      </c>
      <c r="G707" t="str">
        <f>IF(AND('Main Data(Cleaned)'!E706&gt;7,'Main Data(Cleaned)'!I706="Yes"),"High Qty &amp; Returned","No")</f>
        <v>No</v>
      </c>
      <c r="O707" s="1">
        <f>DATE(YEAR('Main Data(Cleaned)'!H707),MONTH('Main Data(Cleaned)'!H707),DAY('Main Data(Cleaned)'!H707))</f>
        <v>45954</v>
      </c>
      <c r="Q707">
        <f>O707-'Main Data(Cleaned)'!G707</f>
        <v>42</v>
      </c>
    </row>
    <row r="708" spans="1:17" x14ac:dyDescent="0.3">
      <c r="A708" t="str">
        <v>Low Value</v>
      </c>
      <c r="C708" t="str">
        <v>Medium</v>
      </c>
      <c r="E708" t="str">
        <v>Cheap</v>
      </c>
      <c r="G708" t="str">
        <f>IF(AND('Main Data(Cleaned)'!E707&gt;7,'Main Data(Cleaned)'!I707="Yes"),"High Qty &amp; Returned","No")</f>
        <v>No</v>
      </c>
      <c r="O708" s="1">
        <f>DATE(YEAR('Main Data(Cleaned)'!H708),MONTH('Main Data(Cleaned)'!H708),DAY('Main Data(Cleaned)'!H708))</f>
        <v>45820</v>
      </c>
      <c r="Q708">
        <f>O708-'Main Data(Cleaned)'!G708</f>
        <v>37</v>
      </c>
    </row>
    <row r="709" spans="1:17" x14ac:dyDescent="0.3">
      <c r="A709" t="str">
        <v>High Value</v>
      </c>
      <c r="C709" t="str">
        <v>Medium</v>
      </c>
      <c r="E709" t="str">
        <v>Moderate</v>
      </c>
      <c r="G709" t="str">
        <f>IF(AND('Main Data(Cleaned)'!E708&gt;7,'Main Data(Cleaned)'!I708="Yes"),"High Qty &amp; Returned","No")</f>
        <v>High Qty &amp; Returned</v>
      </c>
      <c r="O709" s="1">
        <f>DATE(YEAR('Main Data(Cleaned)'!H709),MONTH('Main Data(Cleaned)'!H709),DAY('Main Data(Cleaned)'!H709))</f>
        <v>45077</v>
      </c>
      <c r="Q709">
        <f>O709-'Main Data(Cleaned)'!G709</f>
        <v>19</v>
      </c>
    </row>
    <row r="710" spans="1:17" x14ac:dyDescent="0.3">
      <c r="A710" t="str">
        <v>Low Value</v>
      </c>
      <c r="C710" t="str">
        <v>Medium</v>
      </c>
      <c r="E710" t="str">
        <v>Moderate</v>
      </c>
      <c r="G710" t="str">
        <f>IF(AND('Main Data(Cleaned)'!E709&gt;7,'Main Data(Cleaned)'!I709="Yes"),"High Qty &amp; Returned","No")</f>
        <v>High Qty &amp; Returned</v>
      </c>
      <c r="O710" s="1">
        <f>DATE(YEAR('Main Data(Cleaned)'!H710),MONTH('Main Data(Cleaned)'!H710),DAY('Main Data(Cleaned)'!H710))</f>
        <v>46025</v>
      </c>
      <c r="Q710">
        <f>O710-'Main Data(Cleaned)'!G710</f>
        <v>39</v>
      </c>
    </row>
    <row r="711" spans="1:17" x14ac:dyDescent="0.3">
      <c r="A711" t="str">
        <v>Low Value</v>
      </c>
      <c r="C711" t="str">
        <v>Medium</v>
      </c>
      <c r="E711" t="str">
        <v>Cheap</v>
      </c>
      <c r="G711" t="str">
        <f>IF(AND('Main Data(Cleaned)'!E710&gt;7,'Main Data(Cleaned)'!I710="Yes"),"High Qty &amp; Returned","No")</f>
        <v>No</v>
      </c>
      <c r="O711" s="1">
        <f>DATE(YEAR('Main Data(Cleaned)'!H711),MONTH('Main Data(Cleaned)'!H711),DAY('Main Data(Cleaned)'!H711))</f>
        <v>45534</v>
      </c>
      <c r="Q711">
        <f>O711-'Main Data(Cleaned)'!G711</f>
        <v>41</v>
      </c>
    </row>
    <row r="712" spans="1:17" x14ac:dyDescent="0.3">
      <c r="A712" t="str">
        <v>Low Value</v>
      </c>
      <c r="C712" t="str">
        <v>Medium</v>
      </c>
      <c r="E712" t="str">
        <v>Cheap</v>
      </c>
      <c r="G712" t="str">
        <f>IF(AND('Main Data(Cleaned)'!E711&gt;7,'Main Data(Cleaned)'!I711="Yes"),"High Qty &amp; Returned","No")</f>
        <v>No</v>
      </c>
      <c r="O712" s="1">
        <f>DATE(YEAR('Main Data(Cleaned)'!H712),MONTH('Main Data(Cleaned)'!H712),DAY('Main Data(Cleaned)'!H712))</f>
        <v>45960</v>
      </c>
      <c r="Q712">
        <f>O712-'Main Data(Cleaned)'!G712</f>
        <v>29</v>
      </c>
    </row>
    <row r="713" spans="1:17" x14ac:dyDescent="0.3">
      <c r="A713" t="str">
        <v>High Value</v>
      </c>
      <c r="C713" t="str">
        <v>Medium</v>
      </c>
      <c r="E713" t="str">
        <v>Moderate</v>
      </c>
      <c r="G713" t="str">
        <f>IF(AND('Main Data(Cleaned)'!E712&gt;7,'Main Data(Cleaned)'!I712="Yes"),"High Qty &amp; Returned","No")</f>
        <v>No</v>
      </c>
      <c r="O713" s="1">
        <f>DATE(YEAR('Main Data(Cleaned)'!H713),MONTH('Main Data(Cleaned)'!H713),DAY('Main Data(Cleaned)'!H713))</f>
        <v>45554</v>
      </c>
      <c r="Q713">
        <f>O713-'Main Data(Cleaned)'!G713</f>
        <v>23</v>
      </c>
    </row>
    <row r="714" spans="1:17" x14ac:dyDescent="0.3">
      <c r="A714" t="str">
        <v>High Value</v>
      </c>
      <c r="C714" t="str">
        <v>Medium</v>
      </c>
      <c r="E714" t="str">
        <v>Moderate</v>
      </c>
      <c r="G714" t="str">
        <f>IF(AND('Main Data(Cleaned)'!E713&gt;7,'Main Data(Cleaned)'!I713="Yes"),"High Qty &amp; Returned","No")</f>
        <v>No</v>
      </c>
      <c r="O714" s="1">
        <f>DATE(YEAR('Main Data(Cleaned)'!H714),MONTH('Main Data(Cleaned)'!H714),DAY('Main Data(Cleaned)'!H714))</f>
        <v>45574</v>
      </c>
      <c r="Q714">
        <f>O714-'Main Data(Cleaned)'!G714</f>
        <v>39</v>
      </c>
    </row>
    <row r="715" spans="1:17" x14ac:dyDescent="0.3">
      <c r="A715" t="str">
        <v>High Value</v>
      </c>
      <c r="C715" t="str">
        <v>Medium</v>
      </c>
      <c r="E715" t="str">
        <v>Moderate</v>
      </c>
      <c r="G715" t="str">
        <f>IF(AND('Main Data(Cleaned)'!E714&gt;7,'Main Data(Cleaned)'!I714="Yes"),"High Qty &amp; Returned","No")</f>
        <v>High Qty &amp; Returned</v>
      </c>
      <c r="O715" s="1">
        <f>DATE(YEAR('Main Data(Cleaned)'!H715),MONTH('Main Data(Cleaned)'!H715),DAY('Main Data(Cleaned)'!H715))</f>
        <v>46031</v>
      </c>
      <c r="Q715">
        <f>O715-'Main Data(Cleaned)'!G715</f>
        <v>45</v>
      </c>
    </row>
    <row r="716" spans="1:17" x14ac:dyDescent="0.3">
      <c r="A716" t="str">
        <v>Low Value</v>
      </c>
      <c r="C716" t="str">
        <v>High</v>
      </c>
      <c r="E716" t="str">
        <v>Cheap</v>
      </c>
      <c r="G716" t="str">
        <f>IF(AND('Main Data(Cleaned)'!E715&gt;7,'Main Data(Cleaned)'!I715="Yes"),"High Qty &amp; Returned","No")</f>
        <v>High Qty &amp; Returned</v>
      </c>
      <c r="O716" s="1">
        <f>DATE(YEAR('Main Data(Cleaned)'!H716),MONTH('Main Data(Cleaned)'!H716),DAY('Main Data(Cleaned)'!H716))</f>
        <v>45586</v>
      </c>
      <c r="Q716">
        <f>O716-'Main Data(Cleaned)'!G716</f>
        <v>38</v>
      </c>
    </row>
    <row r="717" spans="1:17" x14ac:dyDescent="0.3">
      <c r="A717" t="str">
        <v>Low Value</v>
      </c>
      <c r="C717" t="str">
        <v>Medium</v>
      </c>
      <c r="E717" t="str">
        <v>Moderate</v>
      </c>
      <c r="G717" t="str">
        <f>IF(AND('Main Data(Cleaned)'!E716&gt;7,'Main Data(Cleaned)'!I716="Yes"),"High Qty &amp; Returned","No")</f>
        <v>No</v>
      </c>
      <c r="O717" s="1">
        <f>DATE(YEAR('Main Data(Cleaned)'!H717),MONTH('Main Data(Cleaned)'!H717),DAY('Main Data(Cleaned)'!H717))</f>
        <v>45797</v>
      </c>
      <c r="Q717">
        <f>O717-'Main Data(Cleaned)'!G717</f>
        <v>24</v>
      </c>
    </row>
    <row r="718" spans="1:17" x14ac:dyDescent="0.3">
      <c r="A718" t="str">
        <v>High Value</v>
      </c>
      <c r="C718" t="str">
        <v>Medium</v>
      </c>
      <c r="E718" t="str">
        <v>Moderate</v>
      </c>
      <c r="G718" t="str">
        <f>IF(AND('Main Data(Cleaned)'!E717&gt;7,'Main Data(Cleaned)'!I717="Yes"),"High Qty &amp; Returned","No")</f>
        <v>No</v>
      </c>
      <c r="O718" s="1">
        <f>DATE(YEAR('Main Data(Cleaned)'!H718),MONTH('Main Data(Cleaned)'!H718),DAY('Main Data(Cleaned)'!H718))</f>
        <v>45896</v>
      </c>
      <c r="Q718">
        <f>O718-'Main Data(Cleaned)'!G718</f>
        <v>38</v>
      </c>
    </row>
    <row r="719" spans="1:17" x14ac:dyDescent="0.3">
      <c r="A719" t="str">
        <v>Low Value</v>
      </c>
      <c r="C719" t="str">
        <v>Low</v>
      </c>
      <c r="E719" t="str">
        <v>Moderate</v>
      </c>
      <c r="G719" t="str">
        <f>IF(AND('Main Data(Cleaned)'!E718&gt;7,'Main Data(Cleaned)'!I718="Yes"),"High Qty &amp; Returned","No")</f>
        <v>High Qty &amp; Returned</v>
      </c>
      <c r="O719" s="1">
        <f>DATE(YEAR('Main Data(Cleaned)'!H719),MONTH('Main Data(Cleaned)'!H719),DAY('Main Data(Cleaned)'!H719))</f>
        <v>45281</v>
      </c>
      <c r="Q719">
        <f>O719-'Main Data(Cleaned)'!G719</f>
        <v>38</v>
      </c>
    </row>
    <row r="720" spans="1:17" x14ac:dyDescent="0.3">
      <c r="A720" t="str">
        <v>Low Value</v>
      </c>
      <c r="C720" t="str">
        <v>Medium</v>
      </c>
      <c r="E720" t="str">
        <v>Moderate</v>
      </c>
      <c r="G720" t="str">
        <f>IF(AND('Main Data(Cleaned)'!E719&gt;7,'Main Data(Cleaned)'!I719="Yes"),"High Qty &amp; Returned","No")</f>
        <v>No</v>
      </c>
      <c r="O720" s="1">
        <f>DATE(YEAR('Main Data(Cleaned)'!H720),MONTH('Main Data(Cleaned)'!H720),DAY('Main Data(Cleaned)'!H720))</f>
        <v>45259</v>
      </c>
      <c r="Q720">
        <f>O720-'Main Data(Cleaned)'!G720</f>
        <v>42</v>
      </c>
    </row>
    <row r="721" spans="1:17" x14ac:dyDescent="0.3">
      <c r="A721" t="str">
        <v>High Value</v>
      </c>
      <c r="C721" t="str">
        <v>High</v>
      </c>
      <c r="E721" t="str">
        <v>Moderate</v>
      </c>
      <c r="G721" t="str">
        <f>IF(AND('Main Data(Cleaned)'!E720&gt;7,'Main Data(Cleaned)'!I720="Yes"),"High Qty &amp; Returned","No")</f>
        <v>No</v>
      </c>
      <c r="O721" s="1">
        <f>DATE(YEAR('Main Data(Cleaned)'!H721),MONTH('Main Data(Cleaned)'!H721),DAY('Main Data(Cleaned)'!H721))</f>
        <v>45752</v>
      </c>
      <c r="Q721">
        <f>O721-'Main Data(Cleaned)'!G721</f>
        <v>28</v>
      </c>
    </row>
    <row r="722" spans="1:17" x14ac:dyDescent="0.3">
      <c r="A722" t="str">
        <v>Low Value</v>
      </c>
      <c r="C722" t="str">
        <v>High</v>
      </c>
      <c r="E722" t="str">
        <v>Cheap</v>
      </c>
      <c r="G722" t="str">
        <f>IF(AND('Main Data(Cleaned)'!E721&gt;7,'Main Data(Cleaned)'!I721="Yes"),"High Qty &amp; Returned","No")</f>
        <v>No</v>
      </c>
      <c r="O722" s="1">
        <f>DATE(YEAR('Main Data(Cleaned)'!H722),MONTH('Main Data(Cleaned)'!H722),DAY('Main Data(Cleaned)'!H722))</f>
        <v>45638</v>
      </c>
      <c r="Q722">
        <f>O722-'Main Data(Cleaned)'!G722</f>
        <v>35</v>
      </c>
    </row>
    <row r="723" spans="1:17" x14ac:dyDescent="0.3">
      <c r="A723" t="str">
        <v>Low Value</v>
      </c>
      <c r="C723" t="str">
        <v>Low</v>
      </c>
      <c r="E723" t="str">
        <v>Moderate</v>
      </c>
      <c r="G723" t="str">
        <f>IF(AND('Main Data(Cleaned)'!E722&gt;7,'Main Data(Cleaned)'!I722="Yes"),"High Qty &amp; Returned","No")</f>
        <v>No</v>
      </c>
      <c r="O723" s="1">
        <f>DATE(YEAR('Main Data(Cleaned)'!H723),MONTH('Main Data(Cleaned)'!H723),DAY('Main Data(Cleaned)'!H723))</f>
        <v>45337</v>
      </c>
      <c r="Q723">
        <f>O723-'Main Data(Cleaned)'!G723</f>
        <v>42</v>
      </c>
    </row>
    <row r="724" spans="1:17" x14ac:dyDescent="0.3">
      <c r="A724" t="str">
        <v>High Value</v>
      </c>
      <c r="C724" t="str">
        <v>Medium</v>
      </c>
      <c r="E724" t="str">
        <v>Moderate</v>
      </c>
      <c r="G724" t="str">
        <f>IF(AND('Main Data(Cleaned)'!E723&gt;7,'Main Data(Cleaned)'!I723="Yes"),"High Qty &amp; Returned","No")</f>
        <v>No</v>
      </c>
      <c r="O724" s="1">
        <f>DATE(YEAR('Main Data(Cleaned)'!H724),MONTH('Main Data(Cleaned)'!H724),DAY('Main Data(Cleaned)'!H724))</f>
        <v>45423</v>
      </c>
      <c r="Q724">
        <f>O724-'Main Data(Cleaned)'!G724</f>
        <v>24</v>
      </c>
    </row>
    <row r="725" spans="1:17" x14ac:dyDescent="0.3">
      <c r="A725" t="str">
        <v>Low Value</v>
      </c>
      <c r="C725" t="str">
        <v>Medium</v>
      </c>
      <c r="E725" t="str">
        <v>Cheap</v>
      </c>
      <c r="G725" t="str">
        <f>IF(AND('Main Data(Cleaned)'!E724&gt;7,'Main Data(Cleaned)'!I724="Yes"),"High Qty &amp; Returned","No")</f>
        <v>No</v>
      </c>
      <c r="O725" s="1">
        <f>DATE(YEAR('Main Data(Cleaned)'!H725),MONTH('Main Data(Cleaned)'!H725),DAY('Main Data(Cleaned)'!H725))</f>
        <v>45515</v>
      </c>
      <c r="Q725">
        <f>O725-'Main Data(Cleaned)'!G725</f>
        <v>22</v>
      </c>
    </row>
    <row r="726" spans="1:17" x14ac:dyDescent="0.3">
      <c r="A726" t="str">
        <v>Low Value</v>
      </c>
      <c r="C726" t="str">
        <v>Medium</v>
      </c>
      <c r="E726" t="str">
        <v>Cheap</v>
      </c>
      <c r="G726" t="str">
        <f>IF(AND('Main Data(Cleaned)'!E725&gt;7,'Main Data(Cleaned)'!I725="Yes"),"High Qty &amp; Returned","No")</f>
        <v>No</v>
      </c>
      <c r="O726" s="1">
        <f>DATE(YEAR('Main Data(Cleaned)'!H726),MONTH('Main Data(Cleaned)'!H726),DAY('Main Data(Cleaned)'!H726))</f>
        <v>45743</v>
      </c>
      <c r="Q726">
        <f>O726-'Main Data(Cleaned)'!G726</f>
        <v>45</v>
      </c>
    </row>
    <row r="727" spans="1:17" x14ac:dyDescent="0.3">
      <c r="A727" t="str">
        <v>Low Value</v>
      </c>
      <c r="C727" t="str">
        <v>Medium</v>
      </c>
      <c r="E727" t="str">
        <v>Moderate</v>
      </c>
      <c r="G727" t="str">
        <f>IF(AND('Main Data(Cleaned)'!E726&gt;7,'Main Data(Cleaned)'!I726="Yes"),"High Qty &amp; Returned","No")</f>
        <v>No</v>
      </c>
      <c r="O727" s="1">
        <f>DATE(YEAR('Main Data(Cleaned)'!H727),MONTH('Main Data(Cleaned)'!H727),DAY('Main Data(Cleaned)'!H727))</f>
        <v>45279</v>
      </c>
      <c r="Q727">
        <f>O727-'Main Data(Cleaned)'!G727</f>
        <v>16</v>
      </c>
    </row>
    <row r="728" spans="1:17" x14ac:dyDescent="0.3">
      <c r="A728" t="str">
        <v>Low Value</v>
      </c>
      <c r="C728" t="str">
        <v>High</v>
      </c>
      <c r="E728" t="str">
        <v>Moderate</v>
      </c>
      <c r="G728" t="str">
        <f>IF(AND('Main Data(Cleaned)'!E727&gt;7,'Main Data(Cleaned)'!I727="Yes"),"High Qty &amp; Returned","No")</f>
        <v>High Qty &amp; Returned</v>
      </c>
      <c r="O728" s="1">
        <f>DATE(YEAR('Main Data(Cleaned)'!H728),MONTH('Main Data(Cleaned)'!H728),DAY('Main Data(Cleaned)'!H728))</f>
        <v>45480</v>
      </c>
      <c r="Q728">
        <f>O728-'Main Data(Cleaned)'!G728</f>
        <v>27</v>
      </c>
    </row>
    <row r="729" spans="1:17" x14ac:dyDescent="0.3">
      <c r="A729" t="str">
        <v>Low Value</v>
      </c>
      <c r="C729" t="str">
        <v>Medium</v>
      </c>
      <c r="E729" t="str">
        <v>Moderate</v>
      </c>
      <c r="G729" t="str">
        <f>IF(AND('Main Data(Cleaned)'!E728&gt;7,'Main Data(Cleaned)'!I728="Yes"),"High Qty &amp; Returned","No")</f>
        <v>No</v>
      </c>
      <c r="O729" s="1">
        <f>DATE(YEAR('Main Data(Cleaned)'!H729),MONTH('Main Data(Cleaned)'!H729),DAY('Main Data(Cleaned)'!H729))</f>
        <v>45587</v>
      </c>
      <c r="Q729">
        <f>O729-'Main Data(Cleaned)'!G729</f>
        <v>19</v>
      </c>
    </row>
    <row r="730" spans="1:17" x14ac:dyDescent="0.3">
      <c r="A730" t="str">
        <v>Low Value</v>
      </c>
      <c r="C730" t="str">
        <v>Low</v>
      </c>
      <c r="E730" t="str">
        <v>Moderate</v>
      </c>
      <c r="G730" t="str">
        <f>IF(AND('Main Data(Cleaned)'!E729&gt;7,'Main Data(Cleaned)'!I729="Yes"),"High Qty &amp; Returned","No")</f>
        <v>No</v>
      </c>
      <c r="O730" s="1">
        <f>DATE(YEAR('Main Data(Cleaned)'!H730),MONTH('Main Data(Cleaned)'!H730),DAY('Main Data(Cleaned)'!H730))</f>
        <v>45584</v>
      </c>
      <c r="Q730">
        <f>O730-'Main Data(Cleaned)'!G730</f>
        <v>29</v>
      </c>
    </row>
    <row r="731" spans="1:17" x14ac:dyDescent="0.3">
      <c r="A731" t="str">
        <v>Low Value</v>
      </c>
      <c r="C731" t="str">
        <v>Low</v>
      </c>
      <c r="E731" t="str">
        <v>Cheap</v>
      </c>
      <c r="G731" t="str">
        <f>IF(AND('Main Data(Cleaned)'!E730&gt;7,'Main Data(Cleaned)'!I730="Yes"),"High Qty &amp; Returned","No")</f>
        <v>High Qty &amp; Returned</v>
      </c>
      <c r="O731" s="1">
        <f>DATE(YEAR('Main Data(Cleaned)'!H731),MONTH('Main Data(Cleaned)'!H731),DAY('Main Data(Cleaned)'!H731))</f>
        <v>45363</v>
      </c>
      <c r="Q731">
        <f>O731-'Main Data(Cleaned)'!G731</f>
        <v>28</v>
      </c>
    </row>
    <row r="732" spans="1:17" x14ac:dyDescent="0.3">
      <c r="A732" t="str">
        <v>Low Value</v>
      </c>
      <c r="C732" t="str">
        <v>Low</v>
      </c>
      <c r="E732" t="str">
        <v>Cheap</v>
      </c>
      <c r="G732" t="str">
        <f>IF(AND('Main Data(Cleaned)'!E731&gt;7,'Main Data(Cleaned)'!I731="Yes"),"High Qty &amp; Returned","No")</f>
        <v>No</v>
      </c>
      <c r="O732" s="1">
        <f>DATE(YEAR('Main Data(Cleaned)'!H732),MONTH('Main Data(Cleaned)'!H732),DAY('Main Data(Cleaned)'!H732))</f>
        <v>45338</v>
      </c>
      <c r="Q732">
        <f>O732-'Main Data(Cleaned)'!G732</f>
        <v>36</v>
      </c>
    </row>
    <row r="733" spans="1:17" x14ac:dyDescent="0.3">
      <c r="A733" t="str">
        <v>High Value</v>
      </c>
      <c r="C733" t="str">
        <v>Low</v>
      </c>
      <c r="E733" t="str">
        <v>Moderate</v>
      </c>
      <c r="G733" t="str">
        <f>IF(AND('Main Data(Cleaned)'!E732&gt;7,'Main Data(Cleaned)'!I732="Yes"),"High Qty &amp; Returned","No")</f>
        <v>High Qty &amp; Returned</v>
      </c>
      <c r="O733" s="1">
        <f>DATE(YEAR('Main Data(Cleaned)'!H733),MONTH('Main Data(Cleaned)'!H733),DAY('Main Data(Cleaned)'!H733))</f>
        <v>45671</v>
      </c>
      <c r="Q733">
        <f>O733-'Main Data(Cleaned)'!G733</f>
        <v>32</v>
      </c>
    </row>
    <row r="734" spans="1:17" x14ac:dyDescent="0.3">
      <c r="A734" t="str">
        <v>Low Value</v>
      </c>
      <c r="C734" t="str">
        <v>Low</v>
      </c>
      <c r="E734" t="str">
        <v>Cheap</v>
      </c>
      <c r="G734" t="str">
        <f>IF(AND('Main Data(Cleaned)'!E733&gt;7,'Main Data(Cleaned)'!I733="Yes"),"High Qty &amp; Returned","No")</f>
        <v>No</v>
      </c>
      <c r="O734" s="1">
        <f>DATE(YEAR('Main Data(Cleaned)'!H734),MONTH('Main Data(Cleaned)'!H734),DAY('Main Data(Cleaned)'!H734))</f>
        <v>45322</v>
      </c>
      <c r="Q734">
        <f>O734-'Main Data(Cleaned)'!G734</f>
        <v>22</v>
      </c>
    </row>
    <row r="735" spans="1:17" x14ac:dyDescent="0.3">
      <c r="A735" t="str">
        <v>Low Value</v>
      </c>
      <c r="C735" t="str">
        <v>Medium</v>
      </c>
      <c r="E735" t="str">
        <v>Cheap</v>
      </c>
      <c r="G735" t="str">
        <f>IF(AND('Main Data(Cleaned)'!E734&gt;7,'Main Data(Cleaned)'!I734="Yes"),"High Qty &amp; Returned","No")</f>
        <v>No</v>
      </c>
      <c r="O735" s="1">
        <f>DATE(YEAR('Main Data(Cleaned)'!H735),MONTH('Main Data(Cleaned)'!H735),DAY('Main Data(Cleaned)'!H735))</f>
        <v>45337</v>
      </c>
      <c r="Q735">
        <f>O735-'Main Data(Cleaned)'!G735</f>
        <v>29</v>
      </c>
    </row>
    <row r="736" spans="1:17" x14ac:dyDescent="0.3">
      <c r="A736" t="str">
        <v>Low Value</v>
      </c>
      <c r="C736" t="str">
        <v>Medium</v>
      </c>
      <c r="E736" t="str">
        <v>Cheap</v>
      </c>
      <c r="G736" t="str">
        <f>IF(AND('Main Data(Cleaned)'!E735&gt;7,'Main Data(Cleaned)'!I735="Yes"),"High Qty &amp; Returned","No")</f>
        <v>No</v>
      </c>
      <c r="O736" s="1">
        <f>DATE(YEAR('Main Data(Cleaned)'!H736),MONTH('Main Data(Cleaned)'!H736),DAY('Main Data(Cleaned)'!H736))</f>
        <v>45799</v>
      </c>
      <c r="Q736">
        <f>O736-'Main Data(Cleaned)'!G736</f>
        <v>21</v>
      </c>
    </row>
    <row r="737" spans="1:17" x14ac:dyDescent="0.3">
      <c r="A737" t="str">
        <v>Low Value</v>
      </c>
      <c r="C737" t="str">
        <v>Medium</v>
      </c>
      <c r="E737" t="str">
        <v>Moderate</v>
      </c>
      <c r="G737" t="str">
        <f>IF(AND('Main Data(Cleaned)'!E736&gt;7,'Main Data(Cleaned)'!I736="Yes"),"High Qty &amp; Returned","No")</f>
        <v>No</v>
      </c>
      <c r="O737" s="1">
        <f>DATE(YEAR('Main Data(Cleaned)'!H737),MONTH('Main Data(Cleaned)'!H737),DAY('Main Data(Cleaned)'!H737))</f>
        <v>45529</v>
      </c>
      <c r="Q737">
        <f>O737-'Main Data(Cleaned)'!G737</f>
        <v>17</v>
      </c>
    </row>
    <row r="738" spans="1:17" x14ac:dyDescent="0.3">
      <c r="A738" t="str">
        <v>Low Value</v>
      </c>
      <c r="C738" t="str">
        <v>Medium</v>
      </c>
      <c r="E738" t="str">
        <v>Cheap</v>
      </c>
      <c r="G738" t="str">
        <f>IF(AND('Main Data(Cleaned)'!E737&gt;7,'Main Data(Cleaned)'!I737="Yes"),"High Qty &amp; Returned","No")</f>
        <v>No</v>
      </c>
      <c r="O738" s="1">
        <f>DATE(YEAR('Main Data(Cleaned)'!H738),MONTH('Main Data(Cleaned)'!H738),DAY('Main Data(Cleaned)'!H738))</f>
        <v>45270</v>
      </c>
      <c r="Q738">
        <f>O738-'Main Data(Cleaned)'!G738</f>
        <v>20</v>
      </c>
    </row>
    <row r="739" spans="1:17" x14ac:dyDescent="0.3">
      <c r="A739" t="str">
        <v>High Value</v>
      </c>
      <c r="C739" t="str">
        <v>Low</v>
      </c>
      <c r="E739" t="str">
        <v>Moderate</v>
      </c>
      <c r="G739" t="str">
        <f>IF(AND('Main Data(Cleaned)'!E738&gt;7,'Main Data(Cleaned)'!I738="Yes"),"High Qty &amp; Returned","No")</f>
        <v>No</v>
      </c>
      <c r="O739" s="1">
        <f>DATE(YEAR('Main Data(Cleaned)'!H739),MONTH('Main Data(Cleaned)'!H739),DAY('Main Data(Cleaned)'!H739))</f>
        <v>45460</v>
      </c>
      <c r="Q739">
        <f>O739-'Main Data(Cleaned)'!G739</f>
        <v>34</v>
      </c>
    </row>
    <row r="740" spans="1:17" x14ac:dyDescent="0.3">
      <c r="A740" t="str">
        <v>Low Value</v>
      </c>
      <c r="C740" t="str">
        <v>Medium</v>
      </c>
      <c r="E740" t="str">
        <v>Cheap</v>
      </c>
      <c r="G740" t="str">
        <f>IF(AND('Main Data(Cleaned)'!E739&gt;7,'Main Data(Cleaned)'!I739="Yes"),"High Qty &amp; Returned","No")</f>
        <v>No</v>
      </c>
      <c r="O740" s="1">
        <f>DATE(YEAR('Main Data(Cleaned)'!H740),MONTH('Main Data(Cleaned)'!H740),DAY('Main Data(Cleaned)'!H740))</f>
        <v>45142</v>
      </c>
      <c r="Q740">
        <f>O740-'Main Data(Cleaned)'!G740</f>
        <v>15</v>
      </c>
    </row>
    <row r="741" spans="1:17" x14ac:dyDescent="0.3">
      <c r="A741" t="str">
        <v>Low Value</v>
      </c>
      <c r="C741" t="str">
        <v>High</v>
      </c>
      <c r="E741" t="str">
        <v>Moderate</v>
      </c>
      <c r="G741" t="str">
        <f>IF(AND('Main Data(Cleaned)'!E740&gt;7,'Main Data(Cleaned)'!I740="Yes"),"High Qty &amp; Returned","No")</f>
        <v>No</v>
      </c>
      <c r="O741" s="1">
        <f>DATE(YEAR('Main Data(Cleaned)'!H741),MONTH('Main Data(Cleaned)'!H741),DAY('Main Data(Cleaned)'!H741))</f>
        <v>45079</v>
      </c>
      <c r="Q741">
        <f>O741-'Main Data(Cleaned)'!G741</f>
        <v>41</v>
      </c>
    </row>
    <row r="742" spans="1:17" x14ac:dyDescent="0.3">
      <c r="A742" t="str">
        <v>High Value</v>
      </c>
      <c r="C742" t="str">
        <v>Low</v>
      </c>
      <c r="E742" t="str">
        <v>Moderate</v>
      </c>
      <c r="G742" t="str">
        <f>IF(AND('Main Data(Cleaned)'!E741&gt;7,'Main Data(Cleaned)'!I741="Yes"),"High Qty &amp; Returned","No")</f>
        <v>No</v>
      </c>
      <c r="O742" s="1">
        <f>DATE(YEAR('Main Data(Cleaned)'!H742),MONTH('Main Data(Cleaned)'!H742),DAY('Main Data(Cleaned)'!H742))</f>
        <v>45935</v>
      </c>
      <c r="Q742">
        <f>O742-'Main Data(Cleaned)'!G742</f>
        <v>22</v>
      </c>
    </row>
    <row r="743" spans="1:17" x14ac:dyDescent="0.3">
      <c r="A743" t="str">
        <v>Low Value</v>
      </c>
      <c r="C743" t="str">
        <v>Low</v>
      </c>
      <c r="E743" t="str">
        <v>Moderate</v>
      </c>
      <c r="G743" t="str">
        <f>IF(AND('Main Data(Cleaned)'!E742&gt;7,'Main Data(Cleaned)'!I742="Yes"),"High Qty &amp; Returned","No")</f>
        <v>High Qty &amp; Returned</v>
      </c>
      <c r="O743" s="1">
        <f>DATE(YEAR('Main Data(Cleaned)'!H743),MONTH('Main Data(Cleaned)'!H743),DAY('Main Data(Cleaned)'!H743))</f>
        <v>45460</v>
      </c>
      <c r="Q743">
        <f>O743-'Main Data(Cleaned)'!G743</f>
        <v>22</v>
      </c>
    </row>
    <row r="744" spans="1:17" x14ac:dyDescent="0.3">
      <c r="A744" t="str">
        <v>Low Value</v>
      </c>
      <c r="C744" t="str">
        <v>Medium</v>
      </c>
      <c r="E744" t="str">
        <v>Moderate</v>
      </c>
      <c r="G744" t="str">
        <f>IF(AND('Main Data(Cleaned)'!E743&gt;7,'Main Data(Cleaned)'!I743="Yes"),"High Qty &amp; Returned","No")</f>
        <v>No</v>
      </c>
      <c r="O744" s="1">
        <f>DATE(YEAR('Main Data(Cleaned)'!H744),MONTH('Main Data(Cleaned)'!H744),DAY('Main Data(Cleaned)'!H744))</f>
        <v>45444</v>
      </c>
      <c r="Q744">
        <f>O744-'Main Data(Cleaned)'!G744</f>
        <v>24</v>
      </c>
    </row>
    <row r="745" spans="1:17" x14ac:dyDescent="0.3">
      <c r="A745" t="str">
        <v>High Value</v>
      </c>
      <c r="C745" t="str">
        <v>Medium</v>
      </c>
      <c r="E745" t="str">
        <v>Moderate</v>
      </c>
      <c r="G745" t="str">
        <f>IF(AND('Main Data(Cleaned)'!E744&gt;7,'Main Data(Cleaned)'!I744="Yes"),"High Qty &amp; Returned","No")</f>
        <v>No</v>
      </c>
      <c r="O745" s="1">
        <f>DATE(YEAR('Main Data(Cleaned)'!H745),MONTH('Main Data(Cleaned)'!H745),DAY('Main Data(Cleaned)'!H745))</f>
        <v>45761</v>
      </c>
      <c r="Q745">
        <f>O745-'Main Data(Cleaned)'!G745</f>
        <v>29</v>
      </c>
    </row>
    <row r="746" spans="1:17" x14ac:dyDescent="0.3">
      <c r="A746" t="str">
        <v>Low Value</v>
      </c>
      <c r="C746" t="str">
        <v>Low</v>
      </c>
      <c r="E746" t="str">
        <v>Moderate</v>
      </c>
      <c r="G746" t="str">
        <f>IF(AND('Main Data(Cleaned)'!E745&gt;7,'Main Data(Cleaned)'!I745="Yes"),"High Qty &amp; Returned","No")</f>
        <v>No</v>
      </c>
      <c r="O746" s="1">
        <f>DATE(YEAR('Main Data(Cleaned)'!H746),MONTH('Main Data(Cleaned)'!H746),DAY('Main Data(Cleaned)'!H746))</f>
        <v>45364</v>
      </c>
      <c r="Q746">
        <f>O746-'Main Data(Cleaned)'!G746</f>
        <v>27</v>
      </c>
    </row>
    <row r="747" spans="1:17" x14ac:dyDescent="0.3">
      <c r="A747" t="str">
        <v>Low Value</v>
      </c>
      <c r="C747" t="str">
        <v>Low</v>
      </c>
      <c r="E747" t="str">
        <v>Cheap</v>
      </c>
      <c r="G747" t="str">
        <f>IF(AND('Main Data(Cleaned)'!E746&gt;7,'Main Data(Cleaned)'!I746="Yes"),"High Qty &amp; Returned","No")</f>
        <v>No</v>
      </c>
      <c r="O747" s="1">
        <f>DATE(YEAR('Main Data(Cleaned)'!H747),MONTH('Main Data(Cleaned)'!H747),DAY('Main Data(Cleaned)'!H747))</f>
        <v>45187</v>
      </c>
      <c r="Q747">
        <f>O747-'Main Data(Cleaned)'!G747</f>
        <v>36</v>
      </c>
    </row>
    <row r="748" spans="1:17" x14ac:dyDescent="0.3">
      <c r="A748" t="str">
        <v>Low Value</v>
      </c>
      <c r="C748" t="str">
        <v>Low</v>
      </c>
      <c r="E748" t="str">
        <v>Moderate</v>
      </c>
      <c r="G748" t="str">
        <f>IF(AND('Main Data(Cleaned)'!E747&gt;7,'Main Data(Cleaned)'!I747="Yes"),"High Qty &amp; Returned","No")</f>
        <v>No</v>
      </c>
      <c r="O748" s="1">
        <f>DATE(YEAR('Main Data(Cleaned)'!H748),MONTH('Main Data(Cleaned)'!H748),DAY('Main Data(Cleaned)'!H748))</f>
        <v>45624</v>
      </c>
      <c r="Q748">
        <f>O748-'Main Data(Cleaned)'!G748</f>
        <v>21</v>
      </c>
    </row>
    <row r="749" spans="1:17" x14ac:dyDescent="0.3">
      <c r="A749" t="str">
        <v>Low Value</v>
      </c>
      <c r="C749" t="str">
        <v>Medium</v>
      </c>
      <c r="E749" t="str">
        <v>Cheap</v>
      </c>
      <c r="G749" t="str">
        <f>IF(AND('Main Data(Cleaned)'!E748&gt;7,'Main Data(Cleaned)'!I748="Yes"),"High Qty &amp; Returned","No")</f>
        <v>No</v>
      </c>
      <c r="O749" s="1">
        <f>DATE(YEAR('Main Data(Cleaned)'!H749),MONTH('Main Data(Cleaned)'!H749),DAY('Main Data(Cleaned)'!H749))</f>
        <v>45345</v>
      </c>
      <c r="Q749">
        <f>O749-'Main Data(Cleaned)'!G749</f>
        <v>15</v>
      </c>
    </row>
    <row r="750" spans="1:17" x14ac:dyDescent="0.3">
      <c r="A750" t="str">
        <v>Low Value</v>
      </c>
      <c r="C750" t="str">
        <v>High</v>
      </c>
      <c r="E750" t="str">
        <v>Cheap</v>
      </c>
      <c r="G750" t="str">
        <f>IF(AND('Main Data(Cleaned)'!E749&gt;7,'Main Data(Cleaned)'!I749="Yes"),"High Qty &amp; Returned","No")</f>
        <v>No</v>
      </c>
      <c r="O750" s="1">
        <f>DATE(YEAR('Main Data(Cleaned)'!H750),MONTH('Main Data(Cleaned)'!H750),DAY('Main Data(Cleaned)'!H750))</f>
        <v>45925</v>
      </c>
      <c r="Q750">
        <f>O750-'Main Data(Cleaned)'!G750</f>
        <v>43</v>
      </c>
    </row>
    <row r="751" spans="1:17" x14ac:dyDescent="0.3">
      <c r="A751" t="str">
        <v>Low Value</v>
      </c>
      <c r="C751" t="str">
        <v>Low</v>
      </c>
      <c r="E751" t="str">
        <v>Moderate</v>
      </c>
      <c r="G751" t="str">
        <f>IF(AND('Main Data(Cleaned)'!E750&gt;7,'Main Data(Cleaned)'!I750="Yes"),"High Qty &amp; Returned","No")</f>
        <v>No</v>
      </c>
      <c r="O751" s="1">
        <f>DATE(YEAR('Main Data(Cleaned)'!H751),MONTH('Main Data(Cleaned)'!H751),DAY('Main Data(Cleaned)'!H751))</f>
        <v>45213</v>
      </c>
      <c r="Q751">
        <f>O751-'Main Data(Cleaned)'!G751</f>
        <v>43</v>
      </c>
    </row>
    <row r="752" spans="1:17" x14ac:dyDescent="0.3">
      <c r="A752" t="str">
        <v>Low Value</v>
      </c>
      <c r="C752" t="str">
        <v>Low</v>
      </c>
      <c r="E752" t="str">
        <v>Cheap</v>
      </c>
      <c r="G752" t="str">
        <f>IF(AND('Main Data(Cleaned)'!E751&gt;7,'Main Data(Cleaned)'!I751="Yes"),"High Qty &amp; Returned","No")</f>
        <v>No</v>
      </c>
      <c r="O752" s="1">
        <f>DATE(YEAR('Main Data(Cleaned)'!H752),MONTH('Main Data(Cleaned)'!H752),DAY('Main Data(Cleaned)'!H752))</f>
        <v>45122</v>
      </c>
      <c r="Q752">
        <f>O752-'Main Data(Cleaned)'!G752</f>
        <v>19</v>
      </c>
    </row>
    <row r="753" spans="1:17" x14ac:dyDescent="0.3">
      <c r="A753" t="str">
        <v>Low Value</v>
      </c>
      <c r="C753" t="str">
        <v>High</v>
      </c>
      <c r="E753" t="str">
        <v>Moderate</v>
      </c>
      <c r="G753" t="str">
        <f>IF(AND('Main Data(Cleaned)'!E752&gt;7,'Main Data(Cleaned)'!I752="Yes"),"High Qty &amp; Returned","No")</f>
        <v>No</v>
      </c>
      <c r="O753" s="1">
        <f>DATE(YEAR('Main Data(Cleaned)'!H753),MONTH('Main Data(Cleaned)'!H753),DAY('Main Data(Cleaned)'!H753))</f>
        <v>45632</v>
      </c>
      <c r="Q753">
        <f>O753-'Main Data(Cleaned)'!G753</f>
        <v>37</v>
      </c>
    </row>
    <row r="754" spans="1:17" x14ac:dyDescent="0.3">
      <c r="A754" t="str">
        <v>Low Value</v>
      </c>
      <c r="C754" t="str">
        <v>Medium</v>
      </c>
      <c r="E754" t="str">
        <v>Cheap</v>
      </c>
      <c r="G754" t="str">
        <f>IF(AND('Main Data(Cleaned)'!E753&gt;7,'Main Data(Cleaned)'!I753="Yes"),"High Qty &amp; Returned","No")</f>
        <v>No</v>
      </c>
      <c r="O754" s="1">
        <f>DATE(YEAR('Main Data(Cleaned)'!H754),MONTH('Main Data(Cleaned)'!H754),DAY('Main Data(Cleaned)'!H754))</f>
        <v>45514</v>
      </c>
      <c r="Q754">
        <f>O754-'Main Data(Cleaned)'!G754</f>
        <v>32</v>
      </c>
    </row>
    <row r="755" spans="1:17" x14ac:dyDescent="0.3">
      <c r="A755" t="str">
        <v>Low Value</v>
      </c>
      <c r="C755" t="str">
        <v>Medium</v>
      </c>
      <c r="E755" t="str">
        <v>Moderate</v>
      </c>
      <c r="G755" t="str">
        <f>IF(AND('Main Data(Cleaned)'!E754&gt;7,'Main Data(Cleaned)'!I754="Yes"),"High Qty &amp; Returned","No")</f>
        <v>No</v>
      </c>
      <c r="O755" s="1">
        <f>DATE(YEAR('Main Data(Cleaned)'!H755),MONTH('Main Data(Cleaned)'!H755),DAY('Main Data(Cleaned)'!H755))</f>
        <v>45425</v>
      </c>
      <c r="Q755">
        <f>O755-'Main Data(Cleaned)'!G755</f>
        <v>20</v>
      </c>
    </row>
    <row r="756" spans="1:17" x14ac:dyDescent="0.3">
      <c r="A756" t="str">
        <v>Low Value</v>
      </c>
      <c r="C756" t="str">
        <v>High</v>
      </c>
      <c r="E756" t="str">
        <v>Cheap</v>
      </c>
      <c r="G756" t="str">
        <f>IF(AND('Main Data(Cleaned)'!E755&gt;7,'Main Data(Cleaned)'!I755="Yes"),"High Qty &amp; Returned","No")</f>
        <v>No</v>
      </c>
      <c r="O756" s="1">
        <f>DATE(YEAR('Main Data(Cleaned)'!H756),MONTH('Main Data(Cleaned)'!H756),DAY('Main Data(Cleaned)'!H756))</f>
        <v>45381</v>
      </c>
      <c r="Q756">
        <f>O756-'Main Data(Cleaned)'!G756</f>
        <v>32</v>
      </c>
    </row>
    <row r="757" spans="1:17" x14ac:dyDescent="0.3">
      <c r="A757" t="str">
        <v>Low Value</v>
      </c>
      <c r="C757" t="str">
        <v>Low</v>
      </c>
      <c r="E757" t="str">
        <v>Moderate</v>
      </c>
      <c r="G757" t="str">
        <f>IF(AND('Main Data(Cleaned)'!E756&gt;7,'Main Data(Cleaned)'!I756="Yes"),"High Qty &amp; Returned","No")</f>
        <v>No</v>
      </c>
      <c r="O757" s="1">
        <f>DATE(YEAR('Main Data(Cleaned)'!H757),MONTH('Main Data(Cleaned)'!H757),DAY('Main Data(Cleaned)'!H757))</f>
        <v>45127</v>
      </c>
      <c r="Q757">
        <f>O757-'Main Data(Cleaned)'!G757</f>
        <v>43</v>
      </c>
    </row>
    <row r="758" spans="1:17" x14ac:dyDescent="0.3">
      <c r="A758" t="str">
        <v>Low Value</v>
      </c>
      <c r="C758" t="str">
        <v>Low</v>
      </c>
      <c r="E758" t="str">
        <v>Moderate</v>
      </c>
      <c r="G758" t="str">
        <f>IF(AND('Main Data(Cleaned)'!E757&gt;7,'Main Data(Cleaned)'!I757="Yes"),"High Qty &amp; Returned","No")</f>
        <v>No</v>
      </c>
      <c r="O758" s="1">
        <f>DATE(YEAR('Main Data(Cleaned)'!H758),MONTH('Main Data(Cleaned)'!H758),DAY('Main Data(Cleaned)'!H758))</f>
        <v>45970</v>
      </c>
      <c r="Q758">
        <f>O758-'Main Data(Cleaned)'!G758</f>
        <v>39</v>
      </c>
    </row>
    <row r="759" spans="1:17" x14ac:dyDescent="0.3">
      <c r="A759" t="str">
        <v>High Value</v>
      </c>
      <c r="C759" t="str">
        <v>Low</v>
      </c>
      <c r="E759" t="str">
        <v>Moderate</v>
      </c>
      <c r="G759" t="str">
        <f>IF(AND('Main Data(Cleaned)'!E758&gt;7,'Main Data(Cleaned)'!I758="Yes"),"High Qty &amp; Returned","No")</f>
        <v>High Qty &amp; Returned</v>
      </c>
      <c r="O759" s="1">
        <f>DATE(YEAR('Main Data(Cleaned)'!H759),MONTH('Main Data(Cleaned)'!H759),DAY('Main Data(Cleaned)'!H759))</f>
        <v>45805</v>
      </c>
      <c r="Q759">
        <f>O759-'Main Data(Cleaned)'!G759</f>
        <v>26</v>
      </c>
    </row>
    <row r="760" spans="1:17" x14ac:dyDescent="0.3">
      <c r="A760" t="str">
        <v>Low Value</v>
      </c>
      <c r="C760" t="str">
        <v>Medium</v>
      </c>
      <c r="E760" t="str">
        <v>Cheap</v>
      </c>
      <c r="G760" t="str">
        <f>IF(AND('Main Data(Cleaned)'!E759&gt;7,'Main Data(Cleaned)'!I759="Yes"),"High Qty &amp; Returned","No")</f>
        <v>No</v>
      </c>
      <c r="O760" s="1">
        <f>DATE(YEAR('Main Data(Cleaned)'!H760),MONTH('Main Data(Cleaned)'!H760),DAY('Main Data(Cleaned)'!H760))</f>
        <v>45008</v>
      </c>
      <c r="Q760">
        <f>O760-'Main Data(Cleaned)'!G760</f>
        <v>37</v>
      </c>
    </row>
    <row r="761" spans="1:17" x14ac:dyDescent="0.3">
      <c r="A761" t="str">
        <v>Low Value</v>
      </c>
      <c r="C761" t="str">
        <v>Low</v>
      </c>
      <c r="E761" t="str">
        <v>Cheap</v>
      </c>
      <c r="G761" t="str">
        <f>IF(AND('Main Data(Cleaned)'!E760&gt;7,'Main Data(Cleaned)'!I760="Yes"),"High Qty &amp; Returned","No")</f>
        <v>No</v>
      </c>
      <c r="O761" s="1">
        <f>DATE(YEAR('Main Data(Cleaned)'!H761),MONTH('Main Data(Cleaned)'!H761),DAY('Main Data(Cleaned)'!H761))</f>
        <v>45674</v>
      </c>
      <c r="Q761">
        <f>O761-'Main Data(Cleaned)'!G761</f>
        <v>41</v>
      </c>
    </row>
    <row r="762" spans="1:17" x14ac:dyDescent="0.3">
      <c r="A762" t="str">
        <v>Low Value</v>
      </c>
      <c r="C762" t="str">
        <v>Low</v>
      </c>
      <c r="E762" t="str">
        <v>Moderate</v>
      </c>
      <c r="G762" t="str">
        <f>IF(AND('Main Data(Cleaned)'!E761&gt;7,'Main Data(Cleaned)'!I761="Yes"),"High Qty &amp; Returned","No")</f>
        <v>No</v>
      </c>
      <c r="O762" s="1">
        <f>DATE(YEAR('Main Data(Cleaned)'!H762),MONTH('Main Data(Cleaned)'!H762),DAY('Main Data(Cleaned)'!H762))</f>
        <v>45485</v>
      </c>
      <c r="Q762">
        <f>O762-'Main Data(Cleaned)'!G762</f>
        <v>25</v>
      </c>
    </row>
    <row r="763" spans="1:17" x14ac:dyDescent="0.3">
      <c r="A763" t="str">
        <v>Low Value</v>
      </c>
      <c r="C763" t="str">
        <v>Low</v>
      </c>
      <c r="E763" t="str">
        <v>Cheap</v>
      </c>
      <c r="G763" t="str">
        <f>IF(AND('Main Data(Cleaned)'!E762&gt;7,'Main Data(Cleaned)'!I762="Yes"),"High Qty &amp; Returned","No")</f>
        <v>No</v>
      </c>
      <c r="O763" s="1">
        <f>DATE(YEAR('Main Data(Cleaned)'!H763),MONTH('Main Data(Cleaned)'!H763),DAY('Main Data(Cleaned)'!H763))</f>
        <v>45808</v>
      </c>
      <c r="Q763">
        <f>O763-'Main Data(Cleaned)'!G763</f>
        <v>45</v>
      </c>
    </row>
    <row r="764" spans="1:17" x14ac:dyDescent="0.3">
      <c r="A764" t="str">
        <v>Low Value</v>
      </c>
      <c r="C764" t="str">
        <v>Low</v>
      </c>
      <c r="E764" t="str">
        <v>Cheap</v>
      </c>
      <c r="G764" t="str">
        <f>IF(AND('Main Data(Cleaned)'!E763&gt;7,'Main Data(Cleaned)'!I763="Yes"),"High Qty &amp; Returned","No")</f>
        <v>No</v>
      </c>
      <c r="O764" s="1">
        <f>DATE(YEAR('Main Data(Cleaned)'!H764),MONTH('Main Data(Cleaned)'!H764),DAY('Main Data(Cleaned)'!H764))</f>
        <v>45633</v>
      </c>
      <c r="Q764">
        <f>O764-'Main Data(Cleaned)'!G764</f>
        <v>38</v>
      </c>
    </row>
    <row r="765" spans="1:17" x14ac:dyDescent="0.3">
      <c r="A765" t="str">
        <v>High Value</v>
      </c>
      <c r="C765" t="str">
        <v>Low</v>
      </c>
      <c r="E765" t="str">
        <v>Moderate</v>
      </c>
      <c r="G765" t="str">
        <f>IF(AND('Main Data(Cleaned)'!E764&gt;7,'Main Data(Cleaned)'!I764="Yes"),"High Qty &amp; Returned","No")</f>
        <v>No</v>
      </c>
      <c r="O765" s="1">
        <f>DATE(YEAR('Main Data(Cleaned)'!H765),MONTH('Main Data(Cleaned)'!H765),DAY('Main Data(Cleaned)'!H765))</f>
        <v>45751</v>
      </c>
      <c r="Q765">
        <f>O765-'Main Data(Cleaned)'!G765</f>
        <v>38</v>
      </c>
    </row>
    <row r="766" spans="1:17" x14ac:dyDescent="0.3">
      <c r="A766" t="str">
        <v>Low Value</v>
      </c>
      <c r="C766" t="str">
        <v>Low</v>
      </c>
      <c r="E766" t="str">
        <v>Moderate</v>
      </c>
      <c r="G766" t="str">
        <f>IF(AND('Main Data(Cleaned)'!E765&gt;7,'Main Data(Cleaned)'!I765="Yes"),"High Qty &amp; Returned","No")</f>
        <v>No</v>
      </c>
      <c r="O766" s="1">
        <f>DATE(YEAR('Main Data(Cleaned)'!H766),MONTH('Main Data(Cleaned)'!H766),DAY('Main Data(Cleaned)'!H766))</f>
        <v>45669</v>
      </c>
      <c r="Q766">
        <f>O766-'Main Data(Cleaned)'!G766</f>
        <v>41</v>
      </c>
    </row>
    <row r="767" spans="1:17" x14ac:dyDescent="0.3">
      <c r="A767" t="str">
        <v>Low Value</v>
      </c>
      <c r="C767" t="str">
        <v>Medium</v>
      </c>
      <c r="E767" t="str">
        <v>Moderate</v>
      </c>
      <c r="G767" t="str">
        <f>IF(AND('Main Data(Cleaned)'!E766&gt;7,'Main Data(Cleaned)'!I766="Yes"),"High Qty &amp; Returned","No")</f>
        <v>No</v>
      </c>
      <c r="O767" s="1">
        <f>DATE(YEAR('Main Data(Cleaned)'!H767),MONTH('Main Data(Cleaned)'!H767),DAY('Main Data(Cleaned)'!H767))</f>
        <v>45005</v>
      </c>
      <c r="Q767">
        <f>O767-'Main Data(Cleaned)'!G767</f>
        <v>43</v>
      </c>
    </row>
    <row r="768" spans="1:17" x14ac:dyDescent="0.3">
      <c r="A768" t="str">
        <v>Low Value</v>
      </c>
      <c r="C768" t="str">
        <v>Low</v>
      </c>
      <c r="E768" t="str">
        <v>Moderate</v>
      </c>
      <c r="G768" t="str">
        <f>IF(AND('Main Data(Cleaned)'!E767&gt;7,'Main Data(Cleaned)'!I767="Yes"),"High Qty &amp; Returned","No")</f>
        <v>No</v>
      </c>
      <c r="O768" s="1">
        <f>DATE(YEAR('Main Data(Cleaned)'!H768),MONTH('Main Data(Cleaned)'!H768),DAY('Main Data(Cleaned)'!H768))</f>
        <v>45203</v>
      </c>
      <c r="Q768">
        <f>O768-'Main Data(Cleaned)'!G768</f>
        <v>36</v>
      </c>
    </row>
    <row r="769" spans="1:17" x14ac:dyDescent="0.3">
      <c r="A769" t="str">
        <v>Low Value</v>
      </c>
      <c r="C769" t="str">
        <v>Medium</v>
      </c>
      <c r="E769" t="str">
        <v>Moderate</v>
      </c>
      <c r="G769" t="str">
        <f>IF(AND('Main Data(Cleaned)'!E768&gt;7,'Main Data(Cleaned)'!I768="Yes"),"High Qty &amp; Returned","No")</f>
        <v>No</v>
      </c>
      <c r="O769" s="1">
        <f>DATE(YEAR('Main Data(Cleaned)'!H769),MONTH('Main Data(Cleaned)'!H769),DAY('Main Data(Cleaned)'!H769))</f>
        <v>45293</v>
      </c>
      <c r="Q769">
        <f>O769-'Main Data(Cleaned)'!G769</f>
        <v>16</v>
      </c>
    </row>
    <row r="770" spans="1:17" x14ac:dyDescent="0.3">
      <c r="A770" t="str">
        <v>Low Value</v>
      </c>
      <c r="C770" t="str">
        <v>Medium</v>
      </c>
      <c r="E770" t="str">
        <v>Cheap</v>
      </c>
      <c r="G770" t="str">
        <f>IF(AND('Main Data(Cleaned)'!E769&gt;7,'Main Data(Cleaned)'!I769="Yes"),"High Qty &amp; Returned","No")</f>
        <v>No</v>
      </c>
      <c r="O770" s="1">
        <f>DATE(YEAR('Main Data(Cleaned)'!H770),MONTH('Main Data(Cleaned)'!H770),DAY('Main Data(Cleaned)'!H770))</f>
        <v>45498</v>
      </c>
      <c r="Q770">
        <f>O770-'Main Data(Cleaned)'!G770</f>
        <v>16</v>
      </c>
    </row>
    <row r="771" spans="1:17" x14ac:dyDescent="0.3">
      <c r="A771" t="str">
        <v>Low Value</v>
      </c>
      <c r="C771" t="str">
        <v>Low</v>
      </c>
      <c r="E771" t="str">
        <v>Moderate</v>
      </c>
      <c r="G771" t="str">
        <f>IF(AND('Main Data(Cleaned)'!E770&gt;7,'Main Data(Cleaned)'!I770="Yes"),"High Qty &amp; Returned","No")</f>
        <v>No</v>
      </c>
      <c r="O771" s="1">
        <f>DATE(YEAR('Main Data(Cleaned)'!H771),MONTH('Main Data(Cleaned)'!H771),DAY('Main Data(Cleaned)'!H771))</f>
        <v>45760</v>
      </c>
      <c r="Q771">
        <f>O771-'Main Data(Cleaned)'!G771</f>
        <v>28</v>
      </c>
    </row>
    <row r="772" spans="1:17" x14ac:dyDescent="0.3">
      <c r="A772" t="str">
        <v>Low Value</v>
      </c>
      <c r="C772" t="str">
        <v>Medium</v>
      </c>
      <c r="E772" t="str">
        <v>Moderate</v>
      </c>
      <c r="G772" t="str">
        <f>IF(AND('Main Data(Cleaned)'!E771&gt;7,'Main Data(Cleaned)'!I771="Yes"),"High Qty &amp; Returned","No")</f>
        <v>No</v>
      </c>
      <c r="O772" s="1">
        <f>DATE(YEAR('Main Data(Cleaned)'!H772),MONTH('Main Data(Cleaned)'!H772),DAY('Main Data(Cleaned)'!H772))</f>
        <v>45730</v>
      </c>
      <c r="Q772">
        <f>O772-'Main Data(Cleaned)'!G772</f>
        <v>29</v>
      </c>
    </row>
    <row r="773" spans="1:17" x14ac:dyDescent="0.3">
      <c r="A773" t="str">
        <v>Low Value</v>
      </c>
      <c r="C773" t="str">
        <v>Medium</v>
      </c>
      <c r="E773" t="str">
        <v>Moderate</v>
      </c>
      <c r="G773" t="str">
        <f>IF(AND('Main Data(Cleaned)'!E772&gt;7,'Main Data(Cleaned)'!I772="Yes"),"High Qty &amp; Returned","No")</f>
        <v>No</v>
      </c>
      <c r="O773" s="1">
        <f>DATE(YEAR('Main Data(Cleaned)'!H773),MONTH('Main Data(Cleaned)'!H773),DAY('Main Data(Cleaned)'!H773))</f>
        <v>44994</v>
      </c>
      <c r="Q773">
        <f>O773-'Main Data(Cleaned)'!G773</f>
        <v>26</v>
      </c>
    </row>
    <row r="774" spans="1:17" x14ac:dyDescent="0.3">
      <c r="A774" t="str">
        <v>Low Value</v>
      </c>
      <c r="C774" t="str">
        <v>Medium</v>
      </c>
      <c r="E774" t="str">
        <v>Cheap</v>
      </c>
      <c r="G774" t="str">
        <f>IF(AND('Main Data(Cleaned)'!E773&gt;7,'Main Data(Cleaned)'!I773="Yes"),"High Qty &amp; Returned","No")</f>
        <v>No</v>
      </c>
      <c r="O774" s="1">
        <f>DATE(YEAR('Main Data(Cleaned)'!H774),MONTH('Main Data(Cleaned)'!H774),DAY('Main Data(Cleaned)'!H774))</f>
        <v>45278</v>
      </c>
      <c r="Q774">
        <f>O774-'Main Data(Cleaned)'!G774</f>
        <v>30</v>
      </c>
    </row>
    <row r="775" spans="1:17" x14ac:dyDescent="0.3">
      <c r="A775" t="str">
        <v>High Value</v>
      </c>
      <c r="C775" t="str">
        <v>Medium</v>
      </c>
      <c r="E775" t="str">
        <v>Moderate</v>
      </c>
      <c r="G775" t="str">
        <f>IF(AND('Main Data(Cleaned)'!E774&gt;7,'Main Data(Cleaned)'!I774="Yes"),"High Qty &amp; Returned","No")</f>
        <v>No</v>
      </c>
      <c r="O775" s="1">
        <f>DATE(YEAR('Main Data(Cleaned)'!H775),MONTH('Main Data(Cleaned)'!H775),DAY('Main Data(Cleaned)'!H775))</f>
        <v>45735</v>
      </c>
      <c r="Q775">
        <f>O775-'Main Data(Cleaned)'!G775</f>
        <v>23</v>
      </c>
    </row>
    <row r="776" spans="1:17" x14ac:dyDescent="0.3">
      <c r="A776" t="str">
        <v>Low Value</v>
      </c>
      <c r="C776" t="str">
        <v>Medium</v>
      </c>
      <c r="E776" t="str">
        <v>Cheap</v>
      </c>
      <c r="G776" t="str">
        <f>IF(AND('Main Data(Cleaned)'!E775&gt;7,'Main Data(Cleaned)'!I775="Yes"),"High Qty &amp; Returned","No")</f>
        <v>No</v>
      </c>
      <c r="O776" s="1">
        <f>DATE(YEAR('Main Data(Cleaned)'!H776),MONTH('Main Data(Cleaned)'!H776),DAY('Main Data(Cleaned)'!H776))</f>
        <v>45622</v>
      </c>
      <c r="Q776">
        <f>O776-'Main Data(Cleaned)'!G776</f>
        <v>41</v>
      </c>
    </row>
    <row r="777" spans="1:17" x14ac:dyDescent="0.3">
      <c r="A777" t="str">
        <v>Low Value</v>
      </c>
      <c r="C777" t="str">
        <v>Medium</v>
      </c>
      <c r="E777" t="str">
        <v>Cheap</v>
      </c>
      <c r="G777" t="str">
        <f>IF(AND('Main Data(Cleaned)'!E776&gt;7,'Main Data(Cleaned)'!I776="Yes"),"High Qty &amp; Returned","No")</f>
        <v>No</v>
      </c>
      <c r="O777" s="1">
        <f>DATE(YEAR('Main Data(Cleaned)'!H777),MONTH('Main Data(Cleaned)'!H777),DAY('Main Data(Cleaned)'!H777))</f>
        <v>45798</v>
      </c>
      <c r="Q777">
        <f>O777-'Main Data(Cleaned)'!G777</f>
        <v>22</v>
      </c>
    </row>
    <row r="778" spans="1:17" x14ac:dyDescent="0.3">
      <c r="A778" t="str">
        <v>Low Value</v>
      </c>
      <c r="C778" t="str">
        <v>Medium</v>
      </c>
      <c r="E778" t="str">
        <v>Cheap</v>
      </c>
      <c r="G778" t="str">
        <f>IF(AND('Main Data(Cleaned)'!E777&gt;7,'Main Data(Cleaned)'!I777="Yes"),"High Qty &amp; Returned","No")</f>
        <v>No</v>
      </c>
      <c r="O778" s="1">
        <f>DATE(YEAR('Main Data(Cleaned)'!H778),MONTH('Main Data(Cleaned)'!H778),DAY('Main Data(Cleaned)'!H778))</f>
        <v>45577</v>
      </c>
      <c r="Q778">
        <f>O778-'Main Data(Cleaned)'!G778</f>
        <v>42</v>
      </c>
    </row>
    <row r="779" spans="1:17" x14ac:dyDescent="0.3">
      <c r="A779" t="str">
        <v>Low Value</v>
      </c>
      <c r="C779" t="str">
        <v>Low</v>
      </c>
      <c r="E779" t="str">
        <v>Moderate</v>
      </c>
      <c r="G779" t="str">
        <f>IF(AND('Main Data(Cleaned)'!E778&gt;7,'Main Data(Cleaned)'!I778="Yes"),"High Qty &amp; Returned","No")</f>
        <v>No</v>
      </c>
      <c r="O779" s="1">
        <f>DATE(YEAR('Main Data(Cleaned)'!H779),MONTH('Main Data(Cleaned)'!H779),DAY('Main Data(Cleaned)'!H779))</f>
        <v>45301</v>
      </c>
      <c r="Q779">
        <f>O779-'Main Data(Cleaned)'!G779</f>
        <v>26</v>
      </c>
    </row>
    <row r="780" spans="1:17" x14ac:dyDescent="0.3">
      <c r="A780" t="str">
        <v>Low Value</v>
      </c>
      <c r="C780" t="str">
        <v>Low</v>
      </c>
      <c r="E780" t="str">
        <v>Moderate</v>
      </c>
      <c r="G780" t="str">
        <f>IF(AND('Main Data(Cleaned)'!E779&gt;7,'Main Data(Cleaned)'!I779="Yes"),"High Qty &amp; Returned","No")</f>
        <v>No</v>
      </c>
      <c r="O780" s="1">
        <f>DATE(YEAR('Main Data(Cleaned)'!H780),MONTH('Main Data(Cleaned)'!H780),DAY('Main Data(Cleaned)'!H780))</f>
        <v>45156</v>
      </c>
      <c r="Q780">
        <f>O780-'Main Data(Cleaned)'!G780</f>
        <v>33</v>
      </c>
    </row>
    <row r="781" spans="1:17" x14ac:dyDescent="0.3">
      <c r="A781" t="str">
        <v>Low Value</v>
      </c>
      <c r="C781" t="str">
        <v>Low</v>
      </c>
      <c r="E781" t="str">
        <v>Cheap</v>
      </c>
      <c r="G781" t="str">
        <f>IF(AND('Main Data(Cleaned)'!E780&gt;7,'Main Data(Cleaned)'!I780="Yes"),"High Qty &amp; Returned","No")</f>
        <v>No</v>
      </c>
      <c r="O781" s="1">
        <f>DATE(YEAR('Main Data(Cleaned)'!H781),MONTH('Main Data(Cleaned)'!H781),DAY('Main Data(Cleaned)'!H781))</f>
        <v>45902</v>
      </c>
      <c r="Q781">
        <f>O781-'Main Data(Cleaned)'!G781</f>
        <v>18</v>
      </c>
    </row>
    <row r="782" spans="1:17" x14ac:dyDescent="0.3">
      <c r="A782" t="str">
        <v>High Value</v>
      </c>
      <c r="C782" t="str">
        <v>Medium</v>
      </c>
      <c r="E782" t="str">
        <v>Moderate</v>
      </c>
      <c r="G782" t="str">
        <f>IF(AND('Main Data(Cleaned)'!E781&gt;7,'Main Data(Cleaned)'!I781="Yes"),"High Qty &amp; Returned","No")</f>
        <v>No</v>
      </c>
      <c r="O782" s="1">
        <f>DATE(YEAR('Main Data(Cleaned)'!H782),MONTH('Main Data(Cleaned)'!H782),DAY('Main Data(Cleaned)'!H782))</f>
        <v>45904</v>
      </c>
      <c r="Q782">
        <f>O782-'Main Data(Cleaned)'!G782</f>
        <v>29</v>
      </c>
    </row>
    <row r="783" spans="1:17" x14ac:dyDescent="0.3">
      <c r="A783" t="str">
        <v>Low Value</v>
      </c>
      <c r="C783" t="str">
        <v>Low</v>
      </c>
      <c r="E783" t="str">
        <v>Cheap</v>
      </c>
      <c r="G783" t="str">
        <f>IF(AND('Main Data(Cleaned)'!E782&gt;7,'Main Data(Cleaned)'!I782="Yes"),"High Qty &amp; Returned","No")</f>
        <v>High Qty &amp; Returned</v>
      </c>
      <c r="O783" s="1">
        <f>DATE(YEAR('Main Data(Cleaned)'!H783),MONTH('Main Data(Cleaned)'!H783),DAY('Main Data(Cleaned)'!H783))</f>
        <v>45413</v>
      </c>
      <c r="Q783">
        <f>O783-'Main Data(Cleaned)'!G783</f>
        <v>30</v>
      </c>
    </row>
    <row r="784" spans="1:17" x14ac:dyDescent="0.3">
      <c r="A784" t="str">
        <v>Low Value</v>
      </c>
      <c r="C784" t="str">
        <v>Medium</v>
      </c>
      <c r="E784" t="str">
        <v>Cheap</v>
      </c>
      <c r="G784" t="str">
        <f>IF(AND('Main Data(Cleaned)'!E783&gt;7,'Main Data(Cleaned)'!I783="Yes"),"High Qty &amp; Returned","No")</f>
        <v>No</v>
      </c>
      <c r="O784" s="1">
        <f>DATE(YEAR('Main Data(Cleaned)'!H784),MONTH('Main Data(Cleaned)'!H784),DAY('Main Data(Cleaned)'!H784))</f>
        <v>45976</v>
      </c>
      <c r="Q784">
        <f>O784-'Main Data(Cleaned)'!G784</f>
        <v>17</v>
      </c>
    </row>
    <row r="785" spans="1:17" x14ac:dyDescent="0.3">
      <c r="A785" t="str">
        <v>Low Value</v>
      </c>
      <c r="C785" t="str">
        <v>Medium</v>
      </c>
      <c r="E785" t="str">
        <v>Cheap</v>
      </c>
      <c r="G785" t="str">
        <f>IF(AND('Main Data(Cleaned)'!E784&gt;7,'Main Data(Cleaned)'!I784="Yes"),"High Qty &amp; Returned","No")</f>
        <v>No</v>
      </c>
      <c r="O785" s="1">
        <f>DATE(YEAR('Main Data(Cleaned)'!H785),MONTH('Main Data(Cleaned)'!H785),DAY('Main Data(Cleaned)'!H785))</f>
        <v>45234</v>
      </c>
      <c r="Q785">
        <f>O785-'Main Data(Cleaned)'!G785</f>
        <v>31</v>
      </c>
    </row>
    <row r="786" spans="1:17" x14ac:dyDescent="0.3">
      <c r="A786" t="str">
        <v>Low Value</v>
      </c>
      <c r="C786" t="str">
        <v>Low</v>
      </c>
      <c r="E786" t="str">
        <v>Cheap</v>
      </c>
      <c r="G786" t="str">
        <f>IF(AND('Main Data(Cleaned)'!E785&gt;7,'Main Data(Cleaned)'!I785="Yes"),"High Qty &amp; Returned","No")</f>
        <v>High Qty &amp; Returned</v>
      </c>
      <c r="O786" s="1">
        <f>DATE(YEAR('Main Data(Cleaned)'!H786),MONTH('Main Data(Cleaned)'!H786),DAY('Main Data(Cleaned)'!H786))</f>
        <v>45223</v>
      </c>
      <c r="Q786">
        <f>O786-'Main Data(Cleaned)'!G786</f>
        <v>40</v>
      </c>
    </row>
    <row r="787" spans="1:17" x14ac:dyDescent="0.3">
      <c r="A787" t="str">
        <v>Low Value</v>
      </c>
      <c r="C787" t="str">
        <v>Medium</v>
      </c>
      <c r="E787" t="str">
        <v>Cheap</v>
      </c>
      <c r="G787" t="str">
        <f>IF(AND('Main Data(Cleaned)'!E786&gt;7,'Main Data(Cleaned)'!I786="Yes"),"High Qty &amp; Returned","No")</f>
        <v>No</v>
      </c>
      <c r="O787" s="1">
        <f>DATE(YEAR('Main Data(Cleaned)'!H787),MONTH('Main Data(Cleaned)'!H787),DAY('Main Data(Cleaned)'!H787))</f>
        <v>45591</v>
      </c>
      <c r="Q787">
        <f>O787-'Main Data(Cleaned)'!G787</f>
        <v>34</v>
      </c>
    </row>
    <row r="788" spans="1:17" x14ac:dyDescent="0.3">
      <c r="A788" t="str">
        <v>Low Value</v>
      </c>
      <c r="C788" t="str">
        <v>Low</v>
      </c>
      <c r="E788" t="str">
        <v>Moderate</v>
      </c>
      <c r="G788" t="str">
        <f>IF(AND('Main Data(Cleaned)'!E787&gt;7,'Main Data(Cleaned)'!I787="Yes"),"High Qty &amp; Returned","No")</f>
        <v>No</v>
      </c>
      <c r="O788" s="1">
        <f>DATE(YEAR('Main Data(Cleaned)'!H788),MONTH('Main Data(Cleaned)'!H788),DAY('Main Data(Cleaned)'!H788))</f>
        <v>45410</v>
      </c>
      <c r="Q788">
        <f>O788-'Main Data(Cleaned)'!G788</f>
        <v>28</v>
      </c>
    </row>
    <row r="789" spans="1:17" x14ac:dyDescent="0.3">
      <c r="A789" t="str">
        <v>Low Value</v>
      </c>
      <c r="C789" t="str">
        <v>High</v>
      </c>
      <c r="E789" t="str">
        <v>Moderate</v>
      </c>
      <c r="G789" t="str">
        <f>IF(AND('Main Data(Cleaned)'!E788&gt;7,'Main Data(Cleaned)'!I788="Yes"),"High Qty &amp; Returned","No")</f>
        <v>No</v>
      </c>
      <c r="O789" s="1">
        <f>DATE(YEAR('Main Data(Cleaned)'!H789),MONTH('Main Data(Cleaned)'!H789),DAY('Main Data(Cleaned)'!H789))</f>
        <v>45219</v>
      </c>
      <c r="Q789">
        <f>O789-'Main Data(Cleaned)'!G789</f>
        <v>20</v>
      </c>
    </row>
    <row r="790" spans="1:17" x14ac:dyDescent="0.3">
      <c r="A790" t="str">
        <v>High Value</v>
      </c>
      <c r="C790" t="str">
        <v>Low</v>
      </c>
      <c r="E790" t="str">
        <v>Moderate</v>
      </c>
      <c r="G790" t="str">
        <f>IF(AND('Main Data(Cleaned)'!E789&gt;7,'Main Data(Cleaned)'!I789="Yes"),"High Qty &amp; Returned","No")</f>
        <v>No</v>
      </c>
      <c r="O790" s="1">
        <f>DATE(YEAR('Main Data(Cleaned)'!H790),MONTH('Main Data(Cleaned)'!H790),DAY('Main Data(Cleaned)'!H790))</f>
        <v>45539</v>
      </c>
      <c r="Q790">
        <f>O790-'Main Data(Cleaned)'!G790</f>
        <v>18</v>
      </c>
    </row>
    <row r="791" spans="1:17" x14ac:dyDescent="0.3">
      <c r="A791" t="str">
        <v>Low Value</v>
      </c>
      <c r="C791" t="str">
        <v>Medium</v>
      </c>
      <c r="E791" t="str">
        <v>Moderate</v>
      </c>
      <c r="G791" t="str">
        <f>IF(AND('Main Data(Cleaned)'!E790&gt;7,'Main Data(Cleaned)'!I790="Yes"),"High Qty &amp; Returned","No")</f>
        <v>High Qty &amp; Returned</v>
      </c>
      <c r="O791" s="1">
        <f>DATE(YEAR('Main Data(Cleaned)'!H791),MONTH('Main Data(Cleaned)'!H791),DAY('Main Data(Cleaned)'!H791))</f>
        <v>45526</v>
      </c>
      <c r="Q791">
        <f>O791-'Main Data(Cleaned)'!G791</f>
        <v>34</v>
      </c>
    </row>
    <row r="792" spans="1:17" x14ac:dyDescent="0.3">
      <c r="A792" t="str">
        <v>High Value</v>
      </c>
      <c r="C792" t="str">
        <v>High</v>
      </c>
      <c r="E792" t="str">
        <v>Moderate</v>
      </c>
      <c r="G792" t="str">
        <f>IF(AND('Main Data(Cleaned)'!E791&gt;7,'Main Data(Cleaned)'!I791="Yes"),"High Qty &amp; Returned","No")</f>
        <v>No</v>
      </c>
      <c r="O792" s="1">
        <f>DATE(YEAR('Main Data(Cleaned)'!H792),MONTH('Main Data(Cleaned)'!H792),DAY('Main Data(Cleaned)'!H792))</f>
        <v>45865</v>
      </c>
      <c r="Q792">
        <f>O792-'Main Data(Cleaned)'!G792</f>
        <v>27</v>
      </c>
    </row>
    <row r="793" spans="1:17" x14ac:dyDescent="0.3">
      <c r="A793" t="str">
        <v>Low Value</v>
      </c>
      <c r="C793" t="str">
        <v>Low</v>
      </c>
      <c r="E793" t="str">
        <v>Cheap</v>
      </c>
      <c r="G793" t="str">
        <f>IF(AND('Main Data(Cleaned)'!E792&gt;7,'Main Data(Cleaned)'!I792="Yes"),"High Qty &amp; Returned","No")</f>
        <v>No</v>
      </c>
      <c r="O793" s="1">
        <f>DATE(YEAR('Main Data(Cleaned)'!H793),MONTH('Main Data(Cleaned)'!H793),DAY('Main Data(Cleaned)'!H793))</f>
        <v>45104</v>
      </c>
      <c r="Q793">
        <f>O793-'Main Data(Cleaned)'!G793</f>
        <v>31</v>
      </c>
    </row>
    <row r="794" spans="1:17" x14ac:dyDescent="0.3">
      <c r="A794" t="str">
        <v>Low Value</v>
      </c>
      <c r="C794" t="str">
        <v>Medium</v>
      </c>
      <c r="E794" t="str">
        <v>Cheap</v>
      </c>
      <c r="G794" t="str">
        <f>IF(AND('Main Data(Cleaned)'!E793&gt;7,'Main Data(Cleaned)'!I793="Yes"),"High Qty &amp; Returned","No")</f>
        <v>No</v>
      </c>
      <c r="O794" s="1">
        <f>DATE(YEAR('Main Data(Cleaned)'!H794),MONTH('Main Data(Cleaned)'!H794),DAY('Main Data(Cleaned)'!H794))</f>
        <v>45476</v>
      </c>
      <c r="Q794">
        <f>O794-'Main Data(Cleaned)'!G794</f>
        <v>28</v>
      </c>
    </row>
    <row r="795" spans="1:17" x14ac:dyDescent="0.3">
      <c r="A795" t="str">
        <v>Low Value</v>
      </c>
      <c r="C795" t="str">
        <v>Medium</v>
      </c>
      <c r="E795" t="str">
        <v>Cheap</v>
      </c>
      <c r="G795" t="str">
        <f>IF(AND('Main Data(Cleaned)'!E794&gt;7,'Main Data(Cleaned)'!I794="Yes"),"High Qty &amp; Returned","No")</f>
        <v>No</v>
      </c>
      <c r="O795" s="1">
        <f>DATE(YEAR('Main Data(Cleaned)'!H795),MONTH('Main Data(Cleaned)'!H795),DAY('Main Data(Cleaned)'!H795))</f>
        <v>45574</v>
      </c>
      <c r="Q795">
        <f>O795-'Main Data(Cleaned)'!G795</f>
        <v>38</v>
      </c>
    </row>
    <row r="796" spans="1:17" x14ac:dyDescent="0.3">
      <c r="A796" t="str">
        <v>High Value</v>
      </c>
      <c r="C796" t="str">
        <v>Low</v>
      </c>
      <c r="E796" t="str">
        <v>Moderate</v>
      </c>
      <c r="G796" t="str">
        <f>IF(AND('Main Data(Cleaned)'!E795&gt;7,'Main Data(Cleaned)'!I795="Yes"),"High Qty &amp; Returned","No")</f>
        <v>No</v>
      </c>
      <c r="O796" s="1">
        <f>DATE(YEAR('Main Data(Cleaned)'!H796),MONTH('Main Data(Cleaned)'!H796),DAY('Main Data(Cleaned)'!H796))</f>
        <v>45561</v>
      </c>
      <c r="Q796">
        <f>O796-'Main Data(Cleaned)'!G796</f>
        <v>32</v>
      </c>
    </row>
    <row r="797" spans="1:17" x14ac:dyDescent="0.3">
      <c r="A797" t="str">
        <v>High Value</v>
      </c>
      <c r="C797" t="str">
        <v>Low</v>
      </c>
      <c r="E797" t="str">
        <v>Moderate</v>
      </c>
      <c r="G797" t="str">
        <f>IF(AND('Main Data(Cleaned)'!E796&gt;7,'Main Data(Cleaned)'!I796="Yes"),"High Qty &amp; Returned","No")</f>
        <v>High Qty &amp; Returned</v>
      </c>
      <c r="O797" s="1">
        <f>DATE(YEAR('Main Data(Cleaned)'!H797),MONTH('Main Data(Cleaned)'!H797),DAY('Main Data(Cleaned)'!H797))</f>
        <v>45816</v>
      </c>
      <c r="Q797">
        <f>O797-'Main Data(Cleaned)'!G797</f>
        <v>32</v>
      </c>
    </row>
    <row r="798" spans="1:17" x14ac:dyDescent="0.3">
      <c r="A798" t="str">
        <v>Low Value</v>
      </c>
      <c r="C798" t="str">
        <v>High</v>
      </c>
      <c r="E798" t="str">
        <v>Moderate</v>
      </c>
      <c r="G798" t="str">
        <f>IF(AND('Main Data(Cleaned)'!E797&gt;7,'Main Data(Cleaned)'!I797="Yes"),"High Qty &amp; Returned","No")</f>
        <v>No</v>
      </c>
      <c r="O798" s="1">
        <f>DATE(YEAR('Main Data(Cleaned)'!H798),MONTH('Main Data(Cleaned)'!H798),DAY('Main Data(Cleaned)'!H798))</f>
        <v>45688</v>
      </c>
      <c r="Q798">
        <f>O798-'Main Data(Cleaned)'!G798</f>
        <v>15</v>
      </c>
    </row>
    <row r="799" spans="1:17" x14ac:dyDescent="0.3">
      <c r="A799" t="str">
        <v>High Value</v>
      </c>
      <c r="C799" t="str">
        <v>Medium</v>
      </c>
      <c r="E799" t="str">
        <v>Moderate</v>
      </c>
      <c r="G799" t="str">
        <f>IF(AND('Main Data(Cleaned)'!E798&gt;7,'Main Data(Cleaned)'!I798="Yes"),"High Qty &amp; Returned","No")</f>
        <v>No</v>
      </c>
      <c r="O799" s="1">
        <f>DATE(YEAR('Main Data(Cleaned)'!H799),MONTH('Main Data(Cleaned)'!H799),DAY('Main Data(Cleaned)'!H799))</f>
        <v>45116</v>
      </c>
      <c r="Q799">
        <f>O799-'Main Data(Cleaned)'!G799</f>
        <v>37</v>
      </c>
    </row>
    <row r="800" spans="1:17" x14ac:dyDescent="0.3">
      <c r="A800" t="str">
        <v>Low Value</v>
      </c>
      <c r="C800" t="str">
        <v>High</v>
      </c>
      <c r="E800" t="str">
        <v>Cheap</v>
      </c>
      <c r="G800" t="str">
        <f>IF(AND('Main Data(Cleaned)'!E799&gt;7,'Main Data(Cleaned)'!I799="Yes"),"High Qty &amp; Returned","No")</f>
        <v>No</v>
      </c>
      <c r="O800" s="1">
        <f>DATE(YEAR('Main Data(Cleaned)'!H800),MONTH('Main Data(Cleaned)'!H800),DAY('Main Data(Cleaned)'!H800))</f>
        <v>45823</v>
      </c>
      <c r="Q800">
        <f>O800-'Main Data(Cleaned)'!G800</f>
        <v>35</v>
      </c>
    </row>
    <row r="801" spans="1:17" x14ac:dyDescent="0.3">
      <c r="A801" t="str">
        <v>High Value</v>
      </c>
      <c r="C801" t="str">
        <v>Medium</v>
      </c>
      <c r="E801" t="str">
        <v>Moderate</v>
      </c>
      <c r="G801" t="str">
        <f>IF(AND('Main Data(Cleaned)'!E800&gt;7,'Main Data(Cleaned)'!I800="Yes"),"High Qty &amp; Returned","No")</f>
        <v>No</v>
      </c>
      <c r="O801" s="1">
        <f>DATE(YEAR('Main Data(Cleaned)'!H801),MONTH('Main Data(Cleaned)'!H801),DAY('Main Data(Cleaned)'!H801))</f>
        <v>45984</v>
      </c>
      <c r="Q801">
        <f>O801-'Main Data(Cleaned)'!G801</f>
        <v>42</v>
      </c>
    </row>
    <row r="802" spans="1:17" x14ac:dyDescent="0.3">
      <c r="A802" t="str">
        <v>Low Value</v>
      </c>
      <c r="C802" t="str">
        <v>Low</v>
      </c>
      <c r="E802" t="str">
        <v>Cheap</v>
      </c>
      <c r="G802" t="str">
        <f>IF(AND('Main Data(Cleaned)'!E801&gt;7,'Main Data(Cleaned)'!I801="Yes"),"High Qty &amp; Returned","No")</f>
        <v>High Qty &amp; Returned</v>
      </c>
      <c r="O802" s="1">
        <f>DATE(YEAR('Main Data(Cleaned)'!H802),MONTH('Main Data(Cleaned)'!H802),DAY('Main Data(Cleaned)'!H802))</f>
        <v>45851</v>
      </c>
      <c r="Q802">
        <f>O802-'Main Data(Cleaned)'!G802</f>
        <v>41</v>
      </c>
    </row>
    <row r="803" spans="1:17" x14ac:dyDescent="0.3">
      <c r="A803" t="str">
        <v>High Value</v>
      </c>
      <c r="C803" t="str">
        <v>Medium</v>
      </c>
      <c r="E803" t="str">
        <v>Moderate</v>
      </c>
      <c r="G803" t="str">
        <f>IF(AND('Main Data(Cleaned)'!E802&gt;7,'Main Data(Cleaned)'!I802="Yes"),"High Qty &amp; Returned","No")</f>
        <v>No</v>
      </c>
      <c r="O803" s="1">
        <f>DATE(YEAR('Main Data(Cleaned)'!H803),MONTH('Main Data(Cleaned)'!H803),DAY('Main Data(Cleaned)'!H803))</f>
        <v>45157</v>
      </c>
      <c r="Q803">
        <f>O803-'Main Data(Cleaned)'!G803</f>
        <v>32</v>
      </c>
    </row>
    <row r="804" spans="1:17" x14ac:dyDescent="0.3">
      <c r="A804" t="str">
        <v>Low Value</v>
      </c>
      <c r="C804" t="str">
        <v>Medium</v>
      </c>
      <c r="E804" t="str">
        <v>Cheap</v>
      </c>
      <c r="G804" t="str">
        <f>IF(AND('Main Data(Cleaned)'!E803&gt;7,'Main Data(Cleaned)'!I803="Yes"),"High Qty &amp; Returned","No")</f>
        <v>No</v>
      </c>
      <c r="O804" s="1">
        <f>DATE(YEAR('Main Data(Cleaned)'!H804),MONTH('Main Data(Cleaned)'!H804),DAY('Main Data(Cleaned)'!H804))</f>
        <v>45808</v>
      </c>
      <c r="Q804">
        <f>O804-'Main Data(Cleaned)'!G804</f>
        <v>36</v>
      </c>
    </row>
    <row r="805" spans="1:17" x14ac:dyDescent="0.3">
      <c r="A805" t="str">
        <v>Low Value</v>
      </c>
      <c r="C805" t="str">
        <v>Low</v>
      </c>
      <c r="E805" t="str">
        <v>Cheap</v>
      </c>
      <c r="G805" t="str">
        <f>IF(AND('Main Data(Cleaned)'!E804&gt;7,'Main Data(Cleaned)'!I804="Yes"),"High Qty &amp; Returned","No")</f>
        <v>No</v>
      </c>
      <c r="O805" s="1">
        <f>DATE(YEAR('Main Data(Cleaned)'!H805),MONTH('Main Data(Cleaned)'!H805),DAY('Main Data(Cleaned)'!H805))</f>
        <v>45194</v>
      </c>
      <c r="Q805">
        <f>O805-'Main Data(Cleaned)'!G805</f>
        <v>44</v>
      </c>
    </row>
    <row r="806" spans="1:17" x14ac:dyDescent="0.3">
      <c r="A806" t="str">
        <v>High Value</v>
      </c>
      <c r="C806" t="str">
        <v>Low</v>
      </c>
      <c r="E806" t="str">
        <v>Moderate</v>
      </c>
      <c r="G806" t="str">
        <f>IF(AND('Main Data(Cleaned)'!E805&gt;7,'Main Data(Cleaned)'!I805="Yes"),"High Qty &amp; Returned","No")</f>
        <v>High Qty &amp; Returned</v>
      </c>
      <c r="O806" s="1">
        <f>DATE(YEAR('Main Data(Cleaned)'!H806),MONTH('Main Data(Cleaned)'!H806),DAY('Main Data(Cleaned)'!H806))</f>
        <v>45609</v>
      </c>
      <c r="Q806">
        <f>O806-'Main Data(Cleaned)'!G806</f>
        <v>32</v>
      </c>
    </row>
    <row r="807" spans="1:17" x14ac:dyDescent="0.3">
      <c r="A807" t="str">
        <v>High Value</v>
      </c>
      <c r="C807" t="str">
        <v>High</v>
      </c>
      <c r="E807" t="str">
        <v>Moderate</v>
      </c>
      <c r="G807" t="str">
        <f>IF(AND('Main Data(Cleaned)'!E806&gt;7,'Main Data(Cleaned)'!I806="Yes"),"High Qty &amp; Returned","No")</f>
        <v>No</v>
      </c>
      <c r="O807" s="1">
        <f>DATE(YEAR('Main Data(Cleaned)'!H807),MONTH('Main Data(Cleaned)'!H807),DAY('Main Data(Cleaned)'!H807))</f>
        <v>45784</v>
      </c>
      <c r="Q807">
        <f>O807-'Main Data(Cleaned)'!G807</f>
        <v>42</v>
      </c>
    </row>
    <row r="808" spans="1:17" x14ac:dyDescent="0.3">
      <c r="A808" t="str">
        <v>High Value</v>
      </c>
      <c r="C808" t="str">
        <v>Medium</v>
      </c>
      <c r="E808" t="str">
        <v>Moderate</v>
      </c>
      <c r="G808" t="str">
        <f>IF(AND('Main Data(Cleaned)'!E807&gt;7,'Main Data(Cleaned)'!I807="Yes"),"High Qty &amp; Returned","No")</f>
        <v>No</v>
      </c>
      <c r="O808" s="1">
        <f>DATE(YEAR('Main Data(Cleaned)'!H808),MONTH('Main Data(Cleaned)'!H808),DAY('Main Data(Cleaned)'!H808))</f>
        <v>45183</v>
      </c>
      <c r="Q808">
        <f>O808-'Main Data(Cleaned)'!G808</f>
        <v>33</v>
      </c>
    </row>
    <row r="809" spans="1:17" x14ac:dyDescent="0.3">
      <c r="A809" t="str">
        <v>Low Value</v>
      </c>
      <c r="C809" t="str">
        <v>Medium</v>
      </c>
      <c r="E809" t="str">
        <v>Cheap</v>
      </c>
      <c r="G809" t="str">
        <f>IF(AND('Main Data(Cleaned)'!E808&gt;7,'Main Data(Cleaned)'!I808="Yes"),"High Qty &amp; Returned","No")</f>
        <v>High Qty &amp; Returned</v>
      </c>
      <c r="O809" s="1">
        <f>DATE(YEAR('Main Data(Cleaned)'!H809),MONTH('Main Data(Cleaned)'!H809),DAY('Main Data(Cleaned)'!H809))</f>
        <v>45438</v>
      </c>
      <c r="Q809">
        <f>O809-'Main Data(Cleaned)'!G809</f>
        <v>23</v>
      </c>
    </row>
    <row r="810" spans="1:17" x14ac:dyDescent="0.3">
      <c r="A810" t="str">
        <v>Low Value</v>
      </c>
      <c r="C810" t="str">
        <v>Medium</v>
      </c>
      <c r="E810" t="str">
        <v>Moderate</v>
      </c>
      <c r="G810" t="str">
        <f>IF(AND('Main Data(Cleaned)'!E809&gt;7,'Main Data(Cleaned)'!I809="Yes"),"High Qty &amp; Returned","No")</f>
        <v>No</v>
      </c>
      <c r="O810" s="1">
        <f>DATE(YEAR('Main Data(Cleaned)'!H810),MONTH('Main Data(Cleaned)'!H810),DAY('Main Data(Cleaned)'!H810))</f>
        <v>45320</v>
      </c>
      <c r="Q810">
        <f>O810-'Main Data(Cleaned)'!G810</f>
        <v>19</v>
      </c>
    </row>
    <row r="811" spans="1:17" x14ac:dyDescent="0.3">
      <c r="A811" t="str">
        <v>High Value</v>
      </c>
      <c r="C811" t="str">
        <v>High</v>
      </c>
      <c r="E811" t="str">
        <v>Moderate</v>
      </c>
      <c r="G811" t="str">
        <f>IF(AND('Main Data(Cleaned)'!E810&gt;7,'Main Data(Cleaned)'!I810="Yes"),"High Qty &amp; Returned","No")</f>
        <v>No</v>
      </c>
      <c r="O811" s="1">
        <f>DATE(YEAR('Main Data(Cleaned)'!H811),MONTH('Main Data(Cleaned)'!H811),DAY('Main Data(Cleaned)'!H811))</f>
        <v>45319</v>
      </c>
      <c r="Q811">
        <f>O811-'Main Data(Cleaned)'!G811</f>
        <v>34</v>
      </c>
    </row>
    <row r="812" spans="1:17" x14ac:dyDescent="0.3">
      <c r="A812" t="str">
        <v>Low Value</v>
      </c>
      <c r="C812" t="str">
        <v>Medium</v>
      </c>
      <c r="E812" t="str">
        <v>Cheap</v>
      </c>
      <c r="G812" t="str">
        <f>IF(AND('Main Data(Cleaned)'!E811&gt;7,'Main Data(Cleaned)'!I811="Yes"),"High Qty &amp; Returned","No")</f>
        <v>No</v>
      </c>
      <c r="O812" s="1">
        <f>DATE(YEAR('Main Data(Cleaned)'!H812),MONTH('Main Data(Cleaned)'!H812),DAY('Main Data(Cleaned)'!H812))</f>
        <v>45411</v>
      </c>
      <c r="Q812">
        <f>O812-'Main Data(Cleaned)'!G812</f>
        <v>26</v>
      </c>
    </row>
    <row r="813" spans="1:17" x14ac:dyDescent="0.3">
      <c r="A813" t="str">
        <v>Low Value</v>
      </c>
      <c r="C813" t="str">
        <v>Low</v>
      </c>
      <c r="E813" t="str">
        <v>Cheap</v>
      </c>
      <c r="G813" t="str">
        <f>IF(AND('Main Data(Cleaned)'!E812&gt;7,'Main Data(Cleaned)'!I812="Yes"),"High Qty &amp; Returned","No")</f>
        <v>No</v>
      </c>
      <c r="O813" s="1">
        <f>DATE(YEAR('Main Data(Cleaned)'!H813),MONTH('Main Data(Cleaned)'!H813),DAY('Main Data(Cleaned)'!H813))</f>
        <v>45778</v>
      </c>
      <c r="Q813">
        <f>O813-'Main Data(Cleaned)'!G813</f>
        <v>40</v>
      </c>
    </row>
    <row r="814" spans="1:17" x14ac:dyDescent="0.3">
      <c r="A814" t="str">
        <v>High Value</v>
      </c>
      <c r="C814" t="str">
        <v>Medium</v>
      </c>
      <c r="E814" t="str">
        <v>Moderate</v>
      </c>
      <c r="G814" t="str">
        <f>IF(AND('Main Data(Cleaned)'!E813&gt;7,'Main Data(Cleaned)'!I813="Yes"),"High Qty &amp; Returned","No")</f>
        <v>No</v>
      </c>
      <c r="O814" s="1">
        <f>DATE(YEAR('Main Data(Cleaned)'!H814),MONTH('Main Data(Cleaned)'!H814),DAY('Main Data(Cleaned)'!H814))</f>
        <v>45277</v>
      </c>
      <c r="Q814">
        <f>O814-'Main Data(Cleaned)'!G814</f>
        <v>22</v>
      </c>
    </row>
    <row r="815" spans="1:17" x14ac:dyDescent="0.3">
      <c r="A815" t="str">
        <v>Low Value</v>
      </c>
      <c r="C815" t="str">
        <v>Medium</v>
      </c>
      <c r="E815" t="str">
        <v>Moderate</v>
      </c>
      <c r="G815" t="str">
        <f>IF(AND('Main Data(Cleaned)'!E814&gt;7,'Main Data(Cleaned)'!I814="Yes"),"High Qty &amp; Returned","No")</f>
        <v>No</v>
      </c>
      <c r="O815" s="1">
        <f>DATE(YEAR('Main Data(Cleaned)'!H815),MONTH('Main Data(Cleaned)'!H815),DAY('Main Data(Cleaned)'!H815))</f>
        <v>45011</v>
      </c>
      <c r="Q815">
        <f>O815-'Main Data(Cleaned)'!G815</f>
        <v>36</v>
      </c>
    </row>
    <row r="816" spans="1:17" x14ac:dyDescent="0.3">
      <c r="A816" t="str">
        <v>High Value</v>
      </c>
      <c r="C816" t="str">
        <v>Medium</v>
      </c>
      <c r="E816" t="str">
        <v>Moderate</v>
      </c>
      <c r="G816" t="str">
        <f>IF(AND('Main Data(Cleaned)'!E815&gt;7,'Main Data(Cleaned)'!I815="Yes"),"High Qty &amp; Returned","No")</f>
        <v>No</v>
      </c>
      <c r="O816" s="1">
        <f>DATE(YEAR('Main Data(Cleaned)'!H816),MONTH('Main Data(Cleaned)'!H816),DAY('Main Data(Cleaned)'!H816))</f>
        <v>45358</v>
      </c>
      <c r="Q816">
        <f>O816-'Main Data(Cleaned)'!G816</f>
        <v>33</v>
      </c>
    </row>
    <row r="817" spans="1:17" x14ac:dyDescent="0.3">
      <c r="A817" t="str">
        <v>Low Value</v>
      </c>
      <c r="C817" t="str">
        <v>Medium</v>
      </c>
      <c r="E817" t="str">
        <v>Cheap</v>
      </c>
      <c r="G817" t="str">
        <f>IF(AND('Main Data(Cleaned)'!E816&gt;7,'Main Data(Cleaned)'!I816="Yes"),"High Qty &amp; Returned","No")</f>
        <v>No</v>
      </c>
      <c r="O817" s="1">
        <f>DATE(YEAR('Main Data(Cleaned)'!H817),MONTH('Main Data(Cleaned)'!H817),DAY('Main Data(Cleaned)'!H817))</f>
        <v>45875</v>
      </c>
      <c r="Q817">
        <f>O817-'Main Data(Cleaned)'!G817</f>
        <v>18</v>
      </c>
    </row>
    <row r="818" spans="1:17" x14ac:dyDescent="0.3">
      <c r="A818" t="str">
        <v>High Value</v>
      </c>
      <c r="C818" t="str">
        <v>Medium</v>
      </c>
      <c r="E818" t="str">
        <v>Moderate</v>
      </c>
      <c r="G818" t="str">
        <f>IF(AND('Main Data(Cleaned)'!E817&gt;7,'Main Data(Cleaned)'!I817="Yes"),"High Qty &amp; Returned","No")</f>
        <v>No</v>
      </c>
      <c r="O818" s="1">
        <f>DATE(YEAR('Main Data(Cleaned)'!H818),MONTH('Main Data(Cleaned)'!H818),DAY('Main Data(Cleaned)'!H818))</f>
        <v>45596</v>
      </c>
      <c r="Q818">
        <f>O818-'Main Data(Cleaned)'!G818</f>
        <v>43</v>
      </c>
    </row>
    <row r="819" spans="1:17" x14ac:dyDescent="0.3">
      <c r="A819" t="str">
        <v>Low Value</v>
      </c>
      <c r="C819" t="str">
        <v>Medium</v>
      </c>
      <c r="E819" t="str">
        <v>Cheap</v>
      </c>
      <c r="G819" t="str">
        <f>IF(AND('Main Data(Cleaned)'!E818&gt;7,'Main Data(Cleaned)'!I818="Yes"),"High Qty &amp; Returned","No")</f>
        <v>High Qty &amp; Returned</v>
      </c>
      <c r="O819" s="1">
        <f>DATE(YEAR('Main Data(Cleaned)'!H819),MONTH('Main Data(Cleaned)'!H819),DAY('Main Data(Cleaned)'!H819))</f>
        <v>45440</v>
      </c>
      <c r="Q819">
        <f>O819-'Main Data(Cleaned)'!G819</f>
        <v>37</v>
      </c>
    </row>
    <row r="820" spans="1:17" x14ac:dyDescent="0.3">
      <c r="A820" t="str">
        <v>Low Value</v>
      </c>
      <c r="C820" t="str">
        <v>Medium</v>
      </c>
      <c r="E820" t="str">
        <v>Moderate</v>
      </c>
      <c r="G820" t="str">
        <f>IF(AND('Main Data(Cleaned)'!E819&gt;7,'Main Data(Cleaned)'!I819="Yes"),"High Qty &amp; Returned","No")</f>
        <v>No</v>
      </c>
      <c r="O820" s="1">
        <f>DATE(YEAR('Main Data(Cleaned)'!H820),MONTH('Main Data(Cleaned)'!H820),DAY('Main Data(Cleaned)'!H820))</f>
        <v>45788</v>
      </c>
      <c r="Q820">
        <f>O820-'Main Data(Cleaned)'!G820</f>
        <v>42</v>
      </c>
    </row>
    <row r="821" spans="1:17" x14ac:dyDescent="0.3">
      <c r="A821" t="str">
        <v>Low Value</v>
      </c>
      <c r="C821" t="str">
        <v>Low</v>
      </c>
      <c r="E821" t="str">
        <v>Cheap</v>
      </c>
      <c r="G821" t="str">
        <f>IF(AND('Main Data(Cleaned)'!E820&gt;7,'Main Data(Cleaned)'!I820="Yes"),"High Qty &amp; Returned","No")</f>
        <v>No</v>
      </c>
      <c r="O821" s="1">
        <f>DATE(YEAR('Main Data(Cleaned)'!H821),MONTH('Main Data(Cleaned)'!H821),DAY('Main Data(Cleaned)'!H821))</f>
        <v>45652</v>
      </c>
      <c r="Q821">
        <f>O821-'Main Data(Cleaned)'!G821</f>
        <v>42</v>
      </c>
    </row>
    <row r="822" spans="1:17" x14ac:dyDescent="0.3">
      <c r="A822" t="str">
        <v>Low Value</v>
      </c>
      <c r="C822" t="str">
        <v>Medium</v>
      </c>
      <c r="E822" t="str">
        <v>Cheap</v>
      </c>
      <c r="G822" t="str">
        <f>IF(AND('Main Data(Cleaned)'!E821&gt;7,'Main Data(Cleaned)'!I821="Yes"),"High Qty &amp; Returned","No")</f>
        <v>No</v>
      </c>
      <c r="O822" s="1">
        <f>DATE(YEAR('Main Data(Cleaned)'!H822),MONTH('Main Data(Cleaned)'!H822),DAY('Main Data(Cleaned)'!H822))</f>
        <v>45816</v>
      </c>
      <c r="Q822">
        <f>O822-'Main Data(Cleaned)'!G822</f>
        <v>21</v>
      </c>
    </row>
    <row r="823" spans="1:17" x14ac:dyDescent="0.3">
      <c r="A823" t="str">
        <v>Low Value</v>
      </c>
      <c r="C823" t="str">
        <v>Medium</v>
      </c>
      <c r="E823" t="str">
        <v>Moderate</v>
      </c>
      <c r="G823" t="str">
        <f>IF(AND('Main Data(Cleaned)'!E822&gt;7,'Main Data(Cleaned)'!I822="Yes"),"High Qty &amp; Returned","No")</f>
        <v>No</v>
      </c>
      <c r="O823" s="1">
        <f>DATE(YEAR('Main Data(Cleaned)'!H823),MONTH('Main Data(Cleaned)'!H823),DAY('Main Data(Cleaned)'!H823))</f>
        <v>45896</v>
      </c>
      <c r="Q823">
        <f>O823-'Main Data(Cleaned)'!G823</f>
        <v>26</v>
      </c>
    </row>
    <row r="824" spans="1:17" x14ac:dyDescent="0.3">
      <c r="A824" t="str">
        <v>Low Value</v>
      </c>
      <c r="C824" t="str">
        <v>Low</v>
      </c>
      <c r="E824" t="str">
        <v>Cheap</v>
      </c>
      <c r="G824" t="str">
        <f>IF(AND('Main Data(Cleaned)'!E823&gt;7,'Main Data(Cleaned)'!I823="Yes"),"High Qty &amp; Returned","No")</f>
        <v>No</v>
      </c>
      <c r="O824" s="1">
        <f>DATE(YEAR('Main Data(Cleaned)'!H824),MONTH('Main Data(Cleaned)'!H824),DAY('Main Data(Cleaned)'!H824))</f>
        <v>45073</v>
      </c>
      <c r="Q824">
        <f>O824-'Main Data(Cleaned)'!G824</f>
        <v>37</v>
      </c>
    </row>
    <row r="825" spans="1:17" x14ac:dyDescent="0.3">
      <c r="A825" t="str">
        <v>High Value</v>
      </c>
      <c r="C825" t="str">
        <v>Medium</v>
      </c>
      <c r="E825" t="str">
        <v>Moderate</v>
      </c>
      <c r="G825" t="str">
        <f>IF(AND('Main Data(Cleaned)'!E824&gt;7,'Main Data(Cleaned)'!I824="Yes"),"High Qty &amp; Returned","No")</f>
        <v>High Qty &amp; Returned</v>
      </c>
      <c r="O825" s="1">
        <f>DATE(YEAR('Main Data(Cleaned)'!H825),MONTH('Main Data(Cleaned)'!H825),DAY('Main Data(Cleaned)'!H825))</f>
        <v>45689</v>
      </c>
      <c r="Q825">
        <f>O825-'Main Data(Cleaned)'!G825</f>
        <v>34</v>
      </c>
    </row>
    <row r="826" spans="1:17" x14ac:dyDescent="0.3">
      <c r="A826" t="str">
        <v>Low Value</v>
      </c>
      <c r="C826" t="str">
        <v>Medium</v>
      </c>
      <c r="E826" t="str">
        <v>Moderate</v>
      </c>
      <c r="G826" t="str">
        <f>IF(AND('Main Data(Cleaned)'!E825&gt;7,'Main Data(Cleaned)'!I825="Yes"),"High Qty &amp; Returned","No")</f>
        <v>High Qty &amp; Returned</v>
      </c>
      <c r="O826" s="1">
        <f>DATE(YEAR('Main Data(Cleaned)'!H826),MONTH('Main Data(Cleaned)'!H826),DAY('Main Data(Cleaned)'!H826))</f>
        <v>45923</v>
      </c>
      <c r="Q826">
        <f>O826-'Main Data(Cleaned)'!G826</f>
        <v>34</v>
      </c>
    </row>
    <row r="827" spans="1:17" x14ac:dyDescent="0.3">
      <c r="A827" t="str">
        <v>High Value</v>
      </c>
      <c r="C827" t="str">
        <v>Low</v>
      </c>
      <c r="E827" t="str">
        <v>Moderate</v>
      </c>
      <c r="G827" t="str">
        <f>IF(AND('Main Data(Cleaned)'!E826&gt;7,'Main Data(Cleaned)'!I826="Yes"),"High Qty &amp; Returned","No")</f>
        <v>No</v>
      </c>
      <c r="O827" s="1">
        <f>DATE(YEAR('Main Data(Cleaned)'!H827),MONTH('Main Data(Cleaned)'!H827),DAY('Main Data(Cleaned)'!H827))</f>
        <v>45711</v>
      </c>
      <c r="Q827">
        <f>O827-'Main Data(Cleaned)'!G827</f>
        <v>41</v>
      </c>
    </row>
    <row r="828" spans="1:17" x14ac:dyDescent="0.3">
      <c r="A828" t="str">
        <v>Low Value</v>
      </c>
      <c r="C828" t="str">
        <v>Medium</v>
      </c>
      <c r="E828" t="str">
        <v>Moderate</v>
      </c>
      <c r="G828" t="str">
        <f>IF(AND('Main Data(Cleaned)'!E827&gt;7,'Main Data(Cleaned)'!I827="Yes"),"High Qty &amp; Returned","No")</f>
        <v>No</v>
      </c>
      <c r="O828" s="1">
        <f>DATE(YEAR('Main Data(Cleaned)'!H828),MONTH('Main Data(Cleaned)'!H828),DAY('Main Data(Cleaned)'!H828))</f>
        <v>45468</v>
      </c>
      <c r="Q828">
        <f>O828-'Main Data(Cleaned)'!G828</f>
        <v>18</v>
      </c>
    </row>
    <row r="829" spans="1:17" x14ac:dyDescent="0.3">
      <c r="A829" t="str">
        <v>High Value</v>
      </c>
      <c r="C829" t="str">
        <v>Low</v>
      </c>
      <c r="E829" t="str">
        <v>Moderate</v>
      </c>
      <c r="G829" t="str">
        <f>IF(AND('Main Data(Cleaned)'!E828&gt;7,'Main Data(Cleaned)'!I828="Yes"),"High Qty &amp; Returned","No")</f>
        <v>No</v>
      </c>
      <c r="O829" s="1">
        <f>DATE(YEAR('Main Data(Cleaned)'!H829),MONTH('Main Data(Cleaned)'!H829),DAY('Main Data(Cleaned)'!H829))</f>
        <v>45078</v>
      </c>
      <c r="Q829">
        <f>O829-'Main Data(Cleaned)'!G829</f>
        <v>45</v>
      </c>
    </row>
    <row r="830" spans="1:17" x14ac:dyDescent="0.3">
      <c r="A830" t="str">
        <v>Low Value</v>
      </c>
      <c r="C830" t="str">
        <v>Low</v>
      </c>
      <c r="E830" t="str">
        <v>Cheap</v>
      </c>
      <c r="G830" t="str">
        <f>IF(AND('Main Data(Cleaned)'!E829&gt;7,'Main Data(Cleaned)'!I829="Yes"),"High Qty &amp; Returned","No")</f>
        <v>No</v>
      </c>
      <c r="O830" s="1">
        <f>DATE(YEAR('Main Data(Cleaned)'!H830),MONTH('Main Data(Cleaned)'!H830),DAY('Main Data(Cleaned)'!H830))</f>
        <v>45632</v>
      </c>
      <c r="Q830">
        <f>O830-'Main Data(Cleaned)'!G830</f>
        <v>25</v>
      </c>
    </row>
    <row r="831" spans="1:17" x14ac:dyDescent="0.3">
      <c r="A831" t="str">
        <v>High Value</v>
      </c>
      <c r="C831" t="str">
        <v>Low</v>
      </c>
      <c r="E831" t="str">
        <v>Moderate</v>
      </c>
      <c r="G831" t="str">
        <f>IF(AND('Main Data(Cleaned)'!E830&gt;7,'Main Data(Cleaned)'!I830="Yes"),"High Qty &amp; Returned","No")</f>
        <v>No</v>
      </c>
      <c r="O831" s="1">
        <f>DATE(YEAR('Main Data(Cleaned)'!H831),MONTH('Main Data(Cleaned)'!H831),DAY('Main Data(Cleaned)'!H831))</f>
        <v>45641</v>
      </c>
      <c r="Q831">
        <f>O831-'Main Data(Cleaned)'!G831</f>
        <v>35</v>
      </c>
    </row>
    <row r="832" spans="1:17" x14ac:dyDescent="0.3">
      <c r="A832" t="str">
        <v>Low Value</v>
      </c>
      <c r="C832" t="str">
        <v>Low</v>
      </c>
      <c r="E832" t="str">
        <v>Moderate</v>
      </c>
      <c r="G832" t="str">
        <f>IF(AND('Main Data(Cleaned)'!E831&gt;7,'Main Data(Cleaned)'!I831="Yes"),"High Qty &amp; Returned","No")</f>
        <v>No</v>
      </c>
      <c r="O832" s="1">
        <f>DATE(YEAR('Main Data(Cleaned)'!H832),MONTH('Main Data(Cleaned)'!H832),DAY('Main Data(Cleaned)'!H832))</f>
        <v>45471</v>
      </c>
      <c r="Q832">
        <f>O832-'Main Data(Cleaned)'!G832</f>
        <v>22</v>
      </c>
    </row>
    <row r="833" spans="1:17" x14ac:dyDescent="0.3">
      <c r="A833" t="str">
        <v>Low Value</v>
      </c>
      <c r="C833" t="str">
        <v>Medium</v>
      </c>
      <c r="E833" t="str">
        <v>Cheap</v>
      </c>
      <c r="G833" t="str">
        <f>IF(AND('Main Data(Cleaned)'!E832&gt;7,'Main Data(Cleaned)'!I832="Yes"),"High Qty &amp; Returned","No")</f>
        <v>No</v>
      </c>
      <c r="O833" s="1">
        <f>DATE(YEAR('Main Data(Cleaned)'!H833),MONTH('Main Data(Cleaned)'!H833),DAY('Main Data(Cleaned)'!H833))</f>
        <v>45400</v>
      </c>
      <c r="Q833">
        <f>O833-'Main Data(Cleaned)'!G833</f>
        <v>33</v>
      </c>
    </row>
    <row r="834" spans="1:17" x14ac:dyDescent="0.3">
      <c r="A834" t="str">
        <v>Low Value</v>
      </c>
      <c r="C834" t="str">
        <v>Medium</v>
      </c>
      <c r="E834" t="str">
        <v>Cheap</v>
      </c>
      <c r="G834" t="str">
        <f>IF(AND('Main Data(Cleaned)'!E833&gt;7,'Main Data(Cleaned)'!I833="Yes"),"High Qty &amp; Returned","No")</f>
        <v>No</v>
      </c>
      <c r="O834" s="1">
        <f>DATE(YEAR('Main Data(Cleaned)'!H834),MONTH('Main Data(Cleaned)'!H834),DAY('Main Data(Cleaned)'!H834))</f>
        <v>45026</v>
      </c>
      <c r="Q834">
        <f>O834-'Main Data(Cleaned)'!G834</f>
        <v>17</v>
      </c>
    </row>
    <row r="835" spans="1:17" x14ac:dyDescent="0.3">
      <c r="A835" t="str">
        <v>High Value</v>
      </c>
      <c r="C835" t="str">
        <v>Medium</v>
      </c>
      <c r="E835" t="str">
        <v>Moderate</v>
      </c>
      <c r="G835" t="str">
        <f>IF(AND('Main Data(Cleaned)'!E834&gt;7,'Main Data(Cleaned)'!I834="Yes"),"High Qty &amp; Returned","No")</f>
        <v>High Qty &amp; Returned</v>
      </c>
      <c r="O835" s="1">
        <f>DATE(YEAR('Main Data(Cleaned)'!H835),MONTH('Main Data(Cleaned)'!H835),DAY('Main Data(Cleaned)'!H835))</f>
        <v>45010</v>
      </c>
      <c r="Q835">
        <f>O835-'Main Data(Cleaned)'!G835</f>
        <v>35</v>
      </c>
    </row>
    <row r="836" spans="1:17" x14ac:dyDescent="0.3">
      <c r="A836" t="str">
        <v>High Value</v>
      </c>
      <c r="C836" t="str">
        <v>Medium</v>
      </c>
      <c r="E836" t="str">
        <v>Moderate</v>
      </c>
      <c r="G836" t="str">
        <f>IF(AND('Main Data(Cleaned)'!E835&gt;7,'Main Data(Cleaned)'!I835="Yes"),"High Qty &amp; Returned","No")</f>
        <v>No</v>
      </c>
      <c r="O836" s="1">
        <f>DATE(YEAR('Main Data(Cleaned)'!H836),MONTH('Main Data(Cleaned)'!H836),DAY('Main Data(Cleaned)'!H836))</f>
        <v>45712</v>
      </c>
      <c r="Q836">
        <f>O836-'Main Data(Cleaned)'!G836</f>
        <v>45</v>
      </c>
    </row>
    <row r="837" spans="1:17" x14ac:dyDescent="0.3">
      <c r="A837" t="str">
        <v>Low Value</v>
      </c>
      <c r="C837" t="str">
        <v>Medium</v>
      </c>
      <c r="E837" t="str">
        <v>Moderate</v>
      </c>
      <c r="G837" t="str">
        <f>IF(AND('Main Data(Cleaned)'!E836&gt;7,'Main Data(Cleaned)'!I836="Yes"),"High Qty &amp; Returned","No")</f>
        <v>No</v>
      </c>
      <c r="O837" s="1">
        <f>DATE(YEAR('Main Data(Cleaned)'!H837),MONTH('Main Data(Cleaned)'!H837),DAY('Main Data(Cleaned)'!H837))</f>
        <v>45447</v>
      </c>
      <c r="Q837">
        <f>O837-'Main Data(Cleaned)'!G837</f>
        <v>29</v>
      </c>
    </row>
    <row r="838" spans="1:17" x14ac:dyDescent="0.3">
      <c r="A838" t="str">
        <v>High Value</v>
      </c>
      <c r="C838" t="str">
        <v>Medium</v>
      </c>
      <c r="E838" t="str">
        <v>Moderate</v>
      </c>
      <c r="G838" t="str">
        <f>IF(AND('Main Data(Cleaned)'!E837&gt;7,'Main Data(Cleaned)'!I837="Yes"),"High Qty &amp; Returned","No")</f>
        <v>No</v>
      </c>
      <c r="O838" s="1">
        <f>DATE(YEAR('Main Data(Cleaned)'!H838),MONTH('Main Data(Cleaned)'!H838),DAY('Main Data(Cleaned)'!H838))</f>
        <v>45289</v>
      </c>
      <c r="Q838">
        <f>O838-'Main Data(Cleaned)'!G838</f>
        <v>35</v>
      </c>
    </row>
    <row r="839" spans="1:17" x14ac:dyDescent="0.3">
      <c r="A839" t="str">
        <v>Low Value</v>
      </c>
      <c r="C839" t="str">
        <v>Low</v>
      </c>
      <c r="E839" t="str">
        <v>Cheap</v>
      </c>
      <c r="G839" t="str">
        <f>IF(AND('Main Data(Cleaned)'!E838&gt;7,'Main Data(Cleaned)'!I838="Yes"),"High Qty &amp; Returned","No")</f>
        <v>No</v>
      </c>
      <c r="O839" s="1">
        <f>DATE(YEAR('Main Data(Cleaned)'!H839),MONTH('Main Data(Cleaned)'!H839),DAY('Main Data(Cleaned)'!H839))</f>
        <v>45656</v>
      </c>
      <c r="Q839">
        <f>O839-'Main Data(Cleaned)'!G839</f>
        <v>39</v>
      </c>
    </row>
    <row r="840" spans="1:17" x14ac:dyDescent="0.3">
      <c r="A840" t="str">
        <v>Low Value</v>
      </c>
      <c r="C840" t="str">
        <v>Medium</v>
      </c>
      <c r="E840" t="str">
        <v>Cheap</v>
      </c>
      <c r="G840" t="str">
        <f>IF(AND('Main Data(Cleaned)'!E839&gt;7,'Main Data(Cleaned)'!I839="Yes"),"High Qty &amp; Returned","No")</f>
        <v>No</v>
      </c>
      <c r="O840" s="1">
        <f>DATE(YEAR('Main Data(Cleaned)'!H840),MONTH('Main Data(Cleaned)'!H840),DAY('Main Data(Cleaned)'!H840))</f>
        <v>45286</v>
      </c>
      <c r="Q840">
        <f>O840-'Main Data(Cleaned)'!G840</f>
        <v>24</v>
      </c>
    </row>
    <row r="841" spans="1:17" x14ac:dyDescent="0.3">
      <c r="A841" t="str">
        <v>High Value</v>
      </c>
      <c r="C841" t="str">
        <v>Low</v>
      </c>
      <c r="E841" t="str">
        <v>Moderate</v>
      </c>
      <c r="G841" t="str">
        <f>IF(AND('Main Data(Cleaned)'!E840&gt;7,'Main Data(Cleaned)'!I840="Yes"),"High Qty &amp; Returned","No")</f>
        <v>No</v>
      </c>
      <c r="O841" s="1">
        <f>DATE(YEAR('Main Data(Cleaned)'!H841),MONTH('Main Data(Cleaned)'!H841),DAY('Main Data(Cleaned)'!H841))</f>
        <v>45163</v>
      </c>
      <c r="Q841">
        <f>O841-'Main Data(Cleaned)'!G841</f>
        <v>22</v>
      </c>
    </row>
    <row r="842" spans="1:17" x14ac:dyDescent="0.3">
      <c r="A842" t="str">
        <v>Low Value</v>
      </c>
      <c r="C842" t="str">
        <v>High</v>
      </c>
      <c r="E842" t="str">
        <v>Cheap</v>
      </c>
      <c r="G842" t="str">
        <f>IF(AND('Main Data(Cleaned)'!E841&gt;7,'Main Data(Cleaned)'!I841="Yes"),"High Qty &amp; Returned","No")</f>
        <v>No</v>
      </c>
      <c r="O842" s="1">
        <f>DATE(YEAR('Main Data(Cleaned)'!H842),MONTH('Main Data(Cleaned)'!H842),DAY('Main Data(Cleaned)'!H842))</f>
        <v>45721</v>
      </c>
      <c r="Q842">
        <f>O842-'Main Data(Cleaned)'!G842</f>
        <v>31</v>
      </c>
    </row>
    <row r="843" spans="1:17" x14ac:dyDescent="0.3">
      <c r="A843" t="str">
        <v>High Value</v>
      </c>
      <c r="C843" t="str">
        <v>Low</v>
      </c>
      <c r="E843" t="str">
        <v>Moderate</v>
      </c>
      <c r="G843" t="str">
        <f>IF(AND('Main Data(Cleaned)'!E842&gt;7,'Main Data(Cleaned)'!I842="Yes"),"High Qty &amp; Returned","No")</f>
        <v>High Qty &amp; Returned</v>
      </c>
      <c r="O843" s="1">
        <f>DATE(YEAR('Main Data(Cleaned)'!H843),MONTH('Main Data(Cleaned)'!H843),DAY('Main Data(Cleaned)'!H843))</f>
        <v>45302</v>
      </c>
      <c r="Q843">
        <f>O843-'Main Data(Cleaned)'!G843</f>
        <v>27</v>
      </c>
    </row>
    <row r="844" spans="1:17" x14ac:dyDescent="0.3">
      <c r="A844" t="str">
        <v>Low Value</v>
      </c>
      <c r="C844" t="str">
        <v>Medium</v>
      </c>
      <c r="E844" t="str">
        <v>Moderate</v>
      </c>
      <c r="G844" t="str">
        <f>IF(AND('Main Data(Cleaned)'!E843&gt;7,'Main Data(Cleaned)'!I843="Yes"),"High Qty &amp; Returned","No")</f>
        <v>No</v>
      </c>
      <c r="O844" s="1">
        <f>DATE(YEAR('Main Data(Cleaned)'!H844),MONTH('Main Data(Cleaned)'!H844),DAY('Main Data(Cleaned)'!H844))</f>
        <v>45538</v>
      </c>
      <c r="Q844">
        <f>O844-'Main Data(Cleaned)'!G844</f>
        <v>28</v>
      </c>
    </row>
    <row r="845" spans="1:17" x14ac:dyDescent="0.3">
      <c r="A845" t="str">
        <v>Low Value</v>
      </c>
      <c r="C845" t="str">
        <v>Medium</v>
      </c>
      <c r="E845" t="str">
        <v>Cheap</v>
      </c>
      <c r="G845" t="str">
        <f>IF(AND('Main Data(Cleaned)'!E844&gt;7,'Main Data(Cleaned)'!I844="Yes"),"High Qty &amp; Returned","No")</f>
        <v>No</v>
      </c>
      <c r="O845" s="1">
        <f>DATE(YEAR('Main Data(Cleaned)'!H845),MONTH('Main Data(Cleaned)'!H845),DAY('Main Data(Cleaned)'!H845))</f>
        <v>45166</v>
      </c>
      <c r="Q845">
        <f>O845-'Main Data(Cleaned)'!G845</f>
        <v>22</v>
      </c>
    </row>
    <row r="846" spans="1:17" x14ac:dyDescent="0.3">
      <c r="A846" t="str">
        <v>Low Value</v>
      </c>
      <c r="C846" t="str">
        <v>Medium</v>
      </c>
      <c r="E846" t="str">
        <v>Cheap</v>
      </c>
      <c r="G846" t="str">
        <f>IF(AND('Main Data(Cleaned)'!E845&gt;7,'Main Data(Cleaned)'!I845="Yes"),"High Qty &amp; Returned","No")</f>
        <v>No</v>
      </c>
      <c r="O846" s="1">
        <f>DATE(YEAR('Main Data(Cleaned)'!H846),MONTH('Main Data(Cleaned)'!H846),DAY('Main Data(Cleaned)'!H846))</f>
        <v>45845</v>
      </c>
      <c r="Q846">
        <f>O846-'Main Data(Cleaned)'!G846</f>
        <v>43</v>
      </c>
    </row>
    <row r="847" spans="1:17" x14ac:dyDescent="0.3">
      <c r="A847" t="str">
        <v>Low Value</v>
      </c>
      <c r="C847" t="str">
        <v>Medium</v>
      </c>
      <c r="E847" t="str">
        <v>Cheap</v>
      </c>
      <c r="G847" t="str">
        <f>IF(AND('Main Data(Cleaned)'!E846&gt;7,'Main Data(Cleaned)'!I846="Yes"),"High Qty &amp; Returned","No")</f>
        <v>No</v>
      </c>
      <c r="O847" s="1">
        <f>DATE(YEAR('Main Data(Cleaned)'!H847),MONTH('Main Data(Cleaned)'!H847),DAY('Main Data(Cleaned)'!H847))</f>
        <v>45883</v>
      </c>
      <c r="Q847">
        <f>O847-'Main Data(Cleaned)'!G847</f>
        <v>41</v>
      </c>
    </row>
    <row r="848" spans="1:17" x14ac:dyDescent="0.3">
      <c r="A848" t="str">
        <v>Low Value</v>
      </c>
      <c r="C848" t="str">
        <v>Medium</v>
      </c>
      <c r="E848" t="str">
        <v>Cheap</v>
      </c>
      <c r="G848" t="str">
        <f>IF(AND('Main Data(Cleaned)'!E847&gt;7,'Main Data(Cleaned)'!I847="Yes"),"High Qty &amp; Returned","No")</f>
        <v>No</v>
      </c>
      <c r="O848" s="1">
        <f>DATE(YEAR('Main Data(Cleaned)'!H848),MONTH('Main Data(Cleaned)'!H848),DAY('Main Data(Cleaned)'!H848))</f>
        <v>45514</v>
      </c>
      <c r="Q848">
        <f>O848-'Main Data(Cleaned)'!G848</f>
        <v>37</v>
      </c>
    </row>
    <row r="849" spans="1:17" x14ac:dyDescent="0.3">
      <c r="A849" t="str">
        <v>Low Value</v>
      </c>
      <c r="C849" t="str">
        <v>Medium</v>
      </c>
      <c r="E849" t="str">
        <v>Cheap</v>
      </c>
      <c r="G849" t="str">
        <f>IF(AND('Main Data(Cleaned)'!E848&gt;7,'Main Data(Cleaned)'!I848="Yes"),"High Qty &amp; Returned","No")</f>
        <v>No</v>
      </c>
      <c r="O849" s="1">
        <f>DATE(YEAR('Main Data(Cleaned)'!H849),MONTH('Main Data(Cleaned)'!H849),DAY('Main Data(Cleaned)'!H849))</f>
        <v>45318</v>
      </c>
      <c r="Q849">
        <f>O849-'Main Data(Cleaned)'!G849</f>
        <v>37</v>
      </c>
    </row>
    <row r="850" spans="1:17" x14ac:dyDescent="0.3">
      <c r="A850" t="str">
        <v>Low Value</v>
      </c>
      <c r="C850" t="str">
        <v>High</v>
      </c>
      <c r="E850" t="str">
        <v>Cheap</v>
      </c>
      <c r="G850" t="str">
        <f>IF(AND('Main Data(Cleaned)'!E849&gt;7,'Main Data(Cleaned)'!I849="Yes"),"High Qty &amp; Returned","No")</f>
        <v>No</v>
      </c>
      <c r="O850" s="1">
        <f>DATE(YEAR('Main Data(Cleaned)'!H850),MONTH('Main Data(Cleaned)'!H850),DAY('Main Data(Cleaned)'!H850))</f>
        <v>45474</v>
      </c>
      <c r="Q850">
        <f>O850-'Main Data(Cleaned)'!G850</f>
        <v>31</v>
      </c>
    </row>
    <row r="851" spans="1:17" x14ac:dyDescent="0.3">
      <c r="A851" t="str">
        <v>Low Value</v>
      </c>
      <c r="C851" t="str">
        <v>Medium</v>
      </c>
      <c r="E851" t="str">
        <v>Cheap</v>
      </c>
      <c r="G851" t="str">
        <f>IF(AND('Main Data(Cleaned)'!E850&gt;7,'Main Data(Cleaned)'!I850="Yes"),"High Qty &amp; Returned","No")</f>
        <v>No</v>
      </c>
      <c r="O851" s="1">
        <f>DATE(YEAR('Main Data(Cleaned)'!H851),MONTH('Main Data(Cleaned)'!H851),DAY('Main Data(Cleaned)'!H851))</f>
        <v>45585</v>
      </c>
      <c r="Q851">
        <f>O851-'Main Data(Cleaned)'!G851</f>
        <v>20</v>
      </c>
    </row>
    <row r="852" spans="1:17" x14ac:dyDescent="0.3">
      <c r="A852" t="str">
        <v>Low Value</v>
      </c>
      <c r="C852" t="str">
        <v>Low</v>
      </c>
      <c r="E852" t="str">
        <v>Cheap</v>
      </c>
      <c r="G852" t="str">
        <f>IF(AND('Main Data(Cleaned)'!E851&gt;7,'Main Data(Cleaned)'!I851="Yes"),"High Qty &amp; Returned","No")</f>
        <v>No</v>
      </c>
      <c r="O852" s="1">
        <f>DATE(YEAR('Main Data(Cleaned)'!H852),MONTH('Main Data(Cleaned)'!H852),DAY('Main Data(Cleaned)'!H852))</f>
        <v>46025</v>
      </c>
      <c r="Q852">
        <f>O852-'Main Data(Cleaned)'!G852</f>
        <v>35</v>
      </c>
    </row>
    <row r="853" spans="1:17" x14ac:dyDescent="0.3">
      <c r="A853" t="str">
        <v>Low Value</v>
      </c>
      <c r="C853" t="str">
        <v>Medium</v>
      </c>
      <c r="E853" t="str">
        <v>Cheap</v>
      </c>
      <c r="G853" t="str">
        <f>IF(AND('Main Data(Cleaned)'!E852&gt;7,'Main Data(Cleaned)'!I852="Yes"),"High Qty &amp; Returned","No")</f>
        <v>High Qty &amp; Returned</v>
      </c>
      <c r="O853" s="1">
        <f>DATE(YEAR('Main Data(Cleaned)'!H853),MONTH('Main Data(Cleaned)'!H853),DAY('Main Data(Cleaned)'!H853))</f>
        <v>45105</v>
      </c>
      <c r="Q853">
        <f>O853-'Main Data(Cleaned)'!G853</f>
        <v>28</v>
      </c>
    </row>
    <row r="854" spans="1:17" x14ac:dyDescent="0.3">
      <c r="A854" t="str">
        <v>High Value</v>
      </c>
      <c r="C854" t="str">
        <v>Low</v>
      </c>
      <c r="E854" t="str">
        <v>Moderate</v>
      </c>
      <c r="G854" t="str">
        <f>IF(AND('Main Data(Cleaned)'!E853&gt;7,'Main Data(Cleaned)'!I853="Yes"),"High Qty &amp; Returned","No")</f>
        <v>No</v>
      </c>
      <c r="O854" s="1">
        <f>DATE(YEAR('Main Data(Cleaned)'!H854),MONTH('Main Data(Cleaned)'!H854),DAY('Main Data(Cleaned)'!H854))</f>
        <v>45721</v>
      </c>
      <c r="Q854">
        <f>O854-'Main Data(Cleaned)'!G854</f>
        <v>25</v>
      </c>
    </row>
    <row r="855" spans="1:17" x14ac:dyDescent="0.3">
      <c r="A855" t="str">
        <v>Low Value</v>
      </c>
      <c r="C855" t="str">
        <v>Medium</v>
      </c>
      <c r="E855" t="str">
        <v>Moderate</v>
      </c>
      <c r="G855" t="str">
        <f>IF(AND('Main Data(Cleaned)'!E854&gt;7,'Main Data(Cleaned)'!I854="Yes"),"High Qty &amp; Returned","No")</f>
        <v>No</v>
      </c>
      <c r="O855" s="1">
        <f>DATE(YEAR('Main Data(Cleaned)'!H855),MONTH('Main Data(Cleaned)'!H855),DAY('Main Data(Cleaned)'!H855))</f>
        <v>45060</v>
      </c>
      <c r="Q855">
        <f>O855-'Main Data(Cleaned)'!G855</f>
        <v>38</v>
      </c>
    </row>
    <row r="856" spans="1:17" x14ac:dyDescent="0.3">
      <c r="A856" t="str">
        <v>High Value</v>
      </c>
      <c r="C856" t="str">
        <v>Medium</v>
      </c>
      <c r="E856" t="str">
        <v>Moderate</v>
      </c>
      <c r="G856" t="str">
        <f>IF(AND('Main Data(Cleaned)'!E855&gt;7,'Main Data(Cleaned)'!I855="Yes"),"High Qty &amp; Returned","No")</f>
        <v>No</v>
      </c>
      <c r="O856" s="1">
        <f>DATE(YEAR('Main Data(Cleaned)'!H856),MONTH('Main Data(Cleaned)'!H856),DAY('Main Data(Cleaned)'!H856))</f>
        <v>45547</v>
      </c>
      <c r="Q856">
        <f>O856-'Main Data(Cleaned)'!G856</f>
        <v>18</v>
      </c>
    </row>
    <row r="857" spans="1:17" x14ac:dyDescent="0.3">
      <c r="A857" t="str">
        <v>High Value</v>
      </c>
      <c r="C857" t="str">
        <v>Medium</v>
      </c>
      <c r="E857" t="str">
        <v>Moderate</v>
      </c>
      <c r="G857" t="str">
        <f>IF(AND('Main Data(Cleaned)'!E856&gt;7,'Main Data(Cleaned)'!I856="Yes"),"High Qty &amp; Returned","No")</f>
        <v>High Qty &amp; Returned</v>
      </c>
      <c r="O857" s="1">
        <f>DATE(YEAR('Main Data(Cleaned)'!H857),MONTH('Main Data(Cleaned)'!H857),DAY('Main Data(Cleaned)'!H857))</f>
        <v>45935</v>
      </c>
      <c r="Q857">
        <f>O857-'Main Data(Cleaned)'!G857</f>
        <v>23</v>
      </c>
    </row>
    <row r="858" spans="1:17" x14ac:dyDescent="0.3">
      <c r="A858" t="str">
        <v>High Value</v>
      </c>
      <c r="C858" t="str">
        <v>Low</v>
      </c>
      <c r="E858" t="str">
        <v>Moderate</v>
      </c>
      <c r="G858" t="str">
        <f>IF(AND('Main Data(Cleaned)'!E857&gt;7,'Main Data(Cleaned)'!I857="Yes"),"High Qty &amp; Returned","No")</f>
        <v>No</v>
      </c>
      <c r="O858" s="1">
        <f>DATE(YEAR('Main Data(Cleaned)'!H858),MONTH('Main Data(Cleaned)'!H858),DAY('Main Data(Cleaned)'!H858))</f>
        <v>45427</v>
      </c>
      <c r="Q858">
        <f>O858-'Main Data(Cleaned)'!G858</f>
        <v>40</v>
      </c>
    </row>
    <row r="859" spans="1:17" x14ac:dyDescent="0.3">
      <c r="A859" t="str">
        <v>Low Value</v>
      </c>
      <c r="C859" t="str">
        <v>Medium</v>
      </c>
      <c r="E859" t="str">
        <v>Moderate</v>
      </c>
      <c r="G859" t="str">
        <f>IF(AND('Main Data(Cleaned)'!E858&gt;7,'Main Data(Cleaned)'!I858="Yes"),"High Qty &amp; Returned","No")</f>
        <v>No</v>
      </c>
      <c r="O859" s="1">
        <f>DATE(YEAR('Main Data(Cleaned)'!H859),MONTH('Main Data(Cleaned)'!H859),DAY('Main Data(Cleaned)'!H859))</f>
        <v>45353</v>
      </c>
      <c r="Q859">
        <f>O859-'Main Data(Cleaned)'!G859</f>
        <v>27</v>
      </c>
    </row>
    <row r="860" spans="1:17" x14ac:dyDescent="0.3">
      <c r="A860" t="str">
        <v>Low Value</v>
      </c>
      <c r="C860" t="str">
        <v>Medium</v>
      </c>
      <c r="E860" t="str">
        <v>Cheap</v>
      </c>
      <c r="G860" t="str">
        <f>IF(AND('Main Data(Cleaned)'!E859&gt;7,'Main Data(Cleaned)'!I859="Yes"),"High Qty &amp; Returned","No")</f>
        <v>No</v>
      </c>
      <c r="O860" s="1">
        <f>DATE(YEAR('Main Data(Cleaned)'!H860),MONTH('Main Data(Cleaned)'!H860),DAY('Main Data(Cleaned)'!H860))</f>
        <v>45621</v>
      </c>
      <c r="Q860">
        <f>O860-'Main Data(Cleaned)'!G860</f>
        <v>40</v>
      </c>
    </row>
    <row r="861" spans="1:17" x14ac:dyDescent="0.3">
      <c r="A861" t="str">
        <v>Low Value</v>
      </c>
      <c r="C861" t="str">
        <v>Low</v>
      </c>
      <c r="E861" t="str">
        <v>Cheap</v>
      </c>
      <c r="G861" t="str">
        <f>IF(AND('Main Data(Cleaned)'!E860&gt;7,'Main Data(Cleaned)'!I860="Yes"),"High Qty &amp; Returned","No")</f>
        <v>No</v>
      </c>
      <c r="O861" s="1">
        <f>DATE(YEAR('Main Data(Cleaned)'!H861),MONTH('Main Data(Cleaned)'!H861),DAY('Main Data(Cleaned)'!H861))</f>
        <v>45872</v>
      </c>
      <c r="Q861">
        <f>O861-'Main Data(Cleaned)'!G861</f>
        <v>18</v>
      </c>
    </row>
    <row r="862" spans="1:17" x14ac:dyDescent="0.3">
      <c r="A862" t="str">
        <v>Low Value</v>
      </c>
      <c r="C862" t="str">
        <v>High</v>
      </c>
      <c r="E862" t="str">
        <v>Moderate</v>
      </c>
      <c r="G862" t="str">
        <f>IF(AND('Main Data(Cleaned)'!E861&gt;7,'Main Data(Cleaned)'!I861="Yes"),"High Qty &amp; Returned","No")</f>
        <v>No</v>
      </c>
      <c r="O862" s="1">
        <f>DATE(YEAR('Main Data(Cleaned)'!H862),MONTH('Main Data(Cleaned)'!H862),DAY('Main Data(Cleaned)'!H862))</f>
        <v>45098</v>
      </c>
      <c r="Q862">
        <f>O862-'Main Data(Cleaned)'!G862</f>
        <v>31</v>
      </c>
    </row>
    <row r="863" spans="1:17" x14ac:dyDescent="0.3">
      <c r="A863" t="str">
        <v>Low Value</v>
      </c>
      <c r="C863" t="str">
        <v>Medium</v>
      </c>
      <c r="E863" t="str">
        <v>Cheap</v>
      </c>
      <c r="G863" t="str">
        <f>IF(AND('Main Data(Cleaned)'!E862&gt;7,'Main Data(Cleaned)'!I862="Yes"),"High Qty &amp; Returned","No")</f>
        <v>No</v>
      </c>
      <c r="O863" s="1">
        <f>DATE(YEAR('Main Data(Cleaned)'!H863),MONTH('Main Data(Cleaned)'!H863),DAY('Main Data(Cleaned)'!H863))</f>
        <v>45932</v>
      </c>
      <c r="Q863">
        <f>O863-'Main Data(Cleaned)'!G863</f>
        <v>32</v>
      </c>
    </row>
    <row r="864" spans="1:17" x14ac:dyDescent="0.3">
      <c r="A864" t="str">
        <v>Low Value</v>
      </c>
      <c r="C864" t="str">
        <v>Medium</v>
      </c>
      <c r="E864" t="str">
        <v>Moderate</v>
      </c>
      <c r="G864" t="str">
        <f>IF(AND('Main Data(Cleaned)'!E863&gt;7,'Main Data(Cleaned)'!I863="Yes"),"High Qty &amp; Returned","No")</f>
        <v>No</v>
      </c>
      <c r="O864" s="1">
        <f>DATE(YEAR('Main Data(Cleaned)'!H864),MONTH('Main Data(Cleaned)'!H864),DAY('Main Data(Cleaned)'!H864))</f>
        <v>45549</v>
      </c>
      <c r="Q864">
        <f>O864-'Main Data(Cleaned)'!G864</f>
        <v>41</v>
      </c>
    </row>
    <row r="865" spans="1:17" x14ac:dyDescent="0.3">
      <c r="A865" t="str">
        <v>Low Value</v>
      </c>
      <c r="C865" t="str">
        <v>Low</v>
      </c>
      <c r="E865" t="str">
        <v>Moderate</v>
      </c>
      <c r="G865" t="str">
        <f>IF(AND('Main Data(Cleaned)'!E864&gt;7,'Main Data(Cleaned)'!I864="Yes"),"High Qty &amp; Returned","No")</f>
        <v>No</v>
      </c>
      <c r="O865" s="1">
        <f>DATE(YEAR('Main Data(Cleaned)'!H865),MONTH('Main Data(Cleaned)'!H865),DAY('Main Data(Cleaned)'!H865))</f>
        <v>45925</v>
      </c>
      <c r="Q865">
        <f>O865-'Main Data(Cleaned)'!G865</f>
        <v>30</v>
      </c>
    </row>
    <row r="866" spans="1:17" x14ac:dyDescent="0.3">
      <c r="A866" t="str">
        <v>Low Value</v>
      </c>
      <c r="C866" t="str">
        <v>Medium</v>
      </c>
      <c r="E866" t="str">
        <v>Cheap</v>
      </c>
      <c r="G866" t="str">
        <f>IF(AND('Main Data(Cleaned)'!E865&gt;7,'Main Data(Cleaned)'!I865="Yes"),"High Qty &amp; Returned","No")</f>
        <v>No</v>
      </c>
      <c r="O866" s="1">
        <f>DATE(YEAR('Main Data(Cleaned)'!H866),MONTH('Main Data(Cleaned)'!H866),DAY('Main Data(Cleaned)'!H866))</f>
        <v>45208</v>
      </c>
      <c r="Q866">
        <f>O866-'Main Data(Cleaned)'!G866</f>
        <v>43</v>
      </c>
    </row>
    <row r="867" spans="1:17" x14ac:dyDescent="0.3">
      <c r="A867" t="str">
        <v>Low Value</v>
      </c>
      <c r="C867" t="str">
        <v>Medium</v>
      </c>
      <c r="E867" t="str">
        <v>Cheap</v>
      </c>
      <c r="G867" t="str">
        <f>IF(AND('Main Data(Cleaned)'!E866&gt;7,'Main Data(Cleaned)'!I866="Yes"),"High Qty &amp; Returned","No")</f>
        <v>No</v>
      </c>
      <c r="O867" s="1">
        <f>DATE(YEAR('Main Data(Cleaned)'!H867),MONTH('Main Data(Cleaned)'!H867),DAY('Main Data(Cleaned)'!H867))</f>
        <v>45777</v>
      </c>
      <c r="Q867">
        <f>O867-'Main Data(Cleaned)'!G867</f>
        <v>38</v>
      </c>
    </row>
    <row r="868" spans="1:17" x14ac:dyDescent="0.3">
      <c r="A868" t="str">
        <v>Low Value</v>
      </c>
      <c r="C868" t="str">
        <v>Medium</v>
      </c>
      <c r="E868" t="str">
        <v>Cheap</v>
      </c>
      <c r="G868" t="str">
        <f>IF(AND('Main Data(Cleaned)'!E867&gt;7,'Main Data(Cleaned)'!I867="Yes"),"High Qty &amp; Returned","No")</f>
        <v>No</v>
      </c>
      <c r="O868" s="1">
        <f>DATE(YEAR('Main Data(Cleaned)'!H868),MONTH('Main Data(Cleaned)'!H868),DAY('Main Data(Cleaned)'!H868))</f>
        <v>45380</v>
      </c>
      <c r="Q868">
        <f>O868-'Main Data(Cleaned)'!G868</f>
        <v>43</v>
      </c>
    </row>
    <row r="869" spans="1:17" x14ac:dyDescent="0.3">
      <c r="A869" t="str">
        <v>High Value</v>
      </c>
      <c r="C869" t="str">
        <v>Low</v>
      </c>
      <c r="E869" t="str">
        <v>Moderate</v>
      </c>
      <c r="G869" t="str">
        <f>IF(AND('Main Data(Cleaned)'!E868&gt;7,'Main Data(Cleaned)'!I868="Yes"),"High Qty &amp; Returned","No")</f>
        <v>No</v>
      </c>
      <c r="O869" s="1">
        <f>DATE(YEAR('Main Data(Cleaned)'!H869),MONTH('Main Data(Cleaned)'!H869),DAY('Main Data(Cleaned)'!H869))</f>
        <v>45057</v>
      </c>
      <c r="Q869">
        <f>O869-'Main Data(Cleaned)'!G869</f>
        <v>24</v>
      </c>
    </row>
    <row r="870" spans="1:17" x14ac:dyDescent="0.3">
      <c r="A870" t="str">
        <v>Low Value</v>
      </c>
      <c r="C870" t="str">
        <v>Medium</v>
      </c>
      <c r="E870" t="str">
        <v>Moderate</v>
      </c>
      <c r="G870" t="str">
        <f>IF(AND('Main Data(Cleaned)'!E869&gt;7,'Main Data(Cleaned)'!I869="Yes"),"High Qty &amp; Returned","No")</f>
        <v>No</v>
      </c>
      <c r="O870" s="1">
        <f>DATE(YEAR('Main Data(Cleaned)'!H870),MONTH('Main Data(Cleaned)'!H870),DAY('Main Data(Cleaned)'!H870))</f>
        <v>45117</v>
      </c>
      <c r="Q870">
        <f>O870-'Main Data(Cleaned)'!G870</f>
        <v>45</v>
      </c>
    </row>
    <row r="871" spans="1:17" x14ac:dyDescent="0.3">
      <c r="A871" t="str">
        <v>Low Value</v>
      </c>
      <c r="C871" t="str">
        <v>Medium</v>
      </c>
      <c r="E871" t="str">
        <v>Cheap</v>
      </c>
      <c r="G871" t="str">
        <f>IF(AND('Main Data(Cleaned)'!E870&gt;7,'Main Data(Cleaned)'!I870="Yes"),"High Qty &amp; Returned","No")</f>
        <v>No</v>
      </c>
      <c r="O871" s="1">
        <f>DATE(YEAR('Main Data(Cleaned)'!H871),MONTH('Main Data(Cleaned)'!H871),DAY('Main Data(Cleaned)'!H871))</f>
        <v>45224</v>
      </c>
      <c r="Q871">
        <f>O871-'Main Data(Cleaned)'!G871</f>
        <v>15</v>
      </c>
    </row>
    <row r="872" spans="1:17" x14ac:dyDescent="0.3">
      <c r="A872" t="str">
        <v>Low Value</v>
      </c>
      <c r="C872" t="str">
        <v>Medium</v>
      </c>
      <c r="E872" t="str">
        <v>Cheap</v>
      </c>
      <c r="G872" t="str">
        <f>IF(AND('Main Data(Cleaned)'!E871&gt;7,'Main Data(Cleaned)'!I871="Yes"),"High Qty &amp; Returned","No")</f>
        <v>No</v>
      </c>
      <c r="O872" s="1">
        <f>DATE(YEAR('Main Data(Cleaned)'!H872),MONTH('Main Data(Cleaned)'!H872),DAY('Main Data(Cleaned)'!H872))</f>
        <v>45842</v>
      </c>
      <c r="Q872">
        <f>O872-'Main Data(Cleaned)'!G872</f>
        <v>18</v>
      </c>
    </row>
    <row r="873" spans="1:17" x14ac:dyDescent="0.3">
      <c r="A873" t="str">
        <v>Low Value</v>
      </c>
      <c r="C873" t="str">
        <v>High</v>
      </c>
      <c r="E873" t="str">
        <v>Moderate</v>
      </c>
      <c r="G873" t="str">
        <f>IF(AND('Main Data(Cleaned)'!E872&gt;7,'Main Data(Cleaned)'!I872="Yes"),"High Qty &amp; Returned","No")</f>
        <v>No</v>
      </c>
      <c r="O873" s="1">
        <f>DATE(YEAR('Main Data(Cleaned)'!H873),MONTH('Main Data(Cleaned)'!H873),DAY('Main Data(Cleaned)'!H873))</f>
        <v>45132</v>
      </c>
      <c r="Q873">
        <f>O873-'Main Data(Cleaned)'!G873</f>
        <v>43</v>
      </c>
    </row>
    <row r="874" spans="1:17" x14ac:dyDescent="0.3">
      <c r="A874" t="str">
        <v>Low Value</v>
      </c>
      <c r="C874" t="str">
        <v>Medium</v>
      </c>
      <c r="E874" t="str">
        <v>Cheap</v>
      </c>
      <c r="G874" t="str">
        <f>IF(AND('Main Data(Cleaned)'!E873&gt;7,'Main Data(Cleaned)'!I873="Yes"),"High Qty &amp; Returned","No")</f>
        <v>No</v>
      </c>
      <c r="O874" s="1">
        <f>DATE(YEAR('Main Data(Cleaned)'!H874),MONTH('Main Data(Cleaned)'!H874),DAY('Main Data(Cleaned)'!H874))</f>
        <v>45341</v>
      </c>
      <c r="Q874">
        <f>O874-'Main Data(Cleaned)'!G874</f>
        <v>35</v>
      </c>
    </row>
    <row r="875" spans="1:17" x14ac:dyDescent="0.3">
      <c r="A875" t="str">
        <v>Low Value</v>
      </c>
      <c r="C875" t="str">
        <v>Medium</v>
      </c>
      <c r="E875" t="str">
        <v>Moderate</v>
      </c>
      <c r="G875" t="str">
        <f>IF(AND('Main Data(Cleaned)'!E874&gt;7,'Main Data(Cleaned)'!I874="Yes"),"High Qty &amp; Returned","No")</f>
        <v>No</v>
      </c>
      <c r="O875" s="1">
        <f>DATE(YEAR('Main Data(Cleaned)'!H875),MONTH('Main Data(Cleaned)'!H875),DAY('Main Data(Cleaned)'!H875))</f>
        <v>45663</v>
      </c>
      <c r="Q875">
        <f>O875-'Main Data(Cleaned)'!G875</f>
        <v>45</v>
      </c>
    </row>
    <row r="876" spans="1:17" x14ac:dyDescent="0.3">
      <c r="A876" t="str">
        <v>Low Value</v>
      </c>
      <c r="C876" t="str">
        <v>Low</v>
      </c>
      <c r="E876" t="str">
        <v>Cheap</v>
      </c>
      <c r="G876" t="str">
        <f>IF(AND('Main Data(Cleaned)'!E875&gt;7,'Main Data(Cleaned)'!I875="Yes"),"High Qty &amp; Returned","No")</f>
        <v>No</v>
      </c>
      <c r="O876" s="1">
        <f>DATE(YEAR('Main Data(Cleaned)'!H876),MONTH('Main Data(Cleaned)'!H876),DAY('Main Data(Cleaned)'!H876))</f>
        <v>45789</v>
      </c>
      <c r="Q876">
        <f>O876-'Main Data(Cleaned)'!G876</f>
        <v>32</v>
      </c>
    </row>
    <row r="877" spans="1:17" x14ac:dyDescent="0.3">
      <c r="A877" t="str">
        <v>Low Value</v>
      </c>
      <c r="C877" t="str">
        <v>Medium</v>
      </c>
      <c r="E877" t="str">
        <v>Cheap</v>
      </c>
      <c r="G877" t="str">
        <f>IF(AND('Main Data(Cleaned)'!E876&gt;7,'Main Data(Cleaned)'!I876="Yes"),"High Qty &amp; Returned","No")</f>
        <v>No</v>
      </c>
      <c r="O877" s="1">
        <f>DATE(YEAR('Main Data(Cleaned)'!H877),MONTH('Main Data(Cleaned)'!H877),DAY('Main Data(Cleaned)'!H877))</f>
        <v>45440</v>
      </c>
      <c r="Q877">
        <f>O877-'Main Data(Cleaned)'!G877</f>
        <v>36</v>
      </c>
    </row>
    <row r="878" spans="1:17" x14ac:dyDescent="0.3">
      <c r="A878" t="str">
        <v>Low Value</v>
      </c>
      <c r="C878" t="str">
        <v>Low</v>
      </c>
      <c r="E878" t="str">
        <v>Cheap</v>
      </c>
      <c r="G878" t="str">
        <f>IF(AND('Main Data(Cleaned)'!E877&gt;7,'Main Data(Cleaned)'!I877="Yes"),"High Qty &amp; Returned","No")</f>
        <v>No</v>
      </c>
      <c r="O878" s="1">
        <f>DATE(YEAR('Main Data(Cleaned)'!H878),MONTH('Main Data(Cleaned)'!H878),DAY('Main Data(Cleaned)'!H878))</f>
        <v>45112</v>
      </c>
      <c r="Q878">
        <f>O878-'Main Data(Cleaned)'!G878</f>
        <v>45</v>
      </c>
    </row>
    <row r="879" spans="1:17" x14ac:dyDescent="0.3">
      <c r="A879" t="str">
        <v>Low Value</v>
      </c>
      <c r="C879" t="str">
        <v>Medium</v>
      </c>
      <c r="E879" t="str">
        <v>Moderate</v>
      </c>
      <c r="G879" t="str">
        <f>IF(AND('Main Data(Cleaned)'!E878&gt;7,'Main Data(Cleaned)'!I878="Yes"),"High Qty &amp; Returned","No")</f>
        <v>No</v>
      </c>
      <c r="O879" s="1">
        <f>DATE(YEAR('Main Data(Cleaned)'!H879),MONTH('Main Data(Cleaned)'!H879),DAY('Main Data(Cleaned)'!H879))</f>
        <v>45419</v>
      </c>
      <c r="Q879">
        <f>O879-'Main Data(Cleaned)'!G879</f>
        <v>30</v>
      </c>
    </row>
    <row r="880" spans="1:17" x14ac:dyDescent="0.3">
      <c r="A880" t="str">
        <v>Low Value</v>
      </c>
      <c r="C880" t="str">
        <v>High</v>
      </c>
      <c r="E880" t="str">
        <v>Moderate</v>
      </c>
      <c r="G880" t="str">
        <f>IF(AND('Main Data(Cleaned)'!E879&gt;7,'Main Data(Cleaned)'!I879="Yes"),"High Qty &amp; Returned","No")</f>
        <v>No</v>
      </c>
      <c r="O880" s="1">
        <f>DATE(YEAR('Main Data(Cleaned)'!H880),MONTH('Main Data(Cleaned)'!H880),DAY('Main Data(Cleaned)'!H880))</f>
        <v>45911</v>
      </c>
      <c r="Q880">
        <f>O880-'Main Data(Cleaned)'!G880</f>
        <v>30</v>
      </c>
    </row>
    <row r="881" spans="1:17" x14ac:dyDescent="0.3">
      <c r="A881" t="str">
        <v>Low Value</v>
      </c>
      <c r="C881" t="str">
        <v>High</v>
      </c>
      <c r="E881" t="str">
        <v>Moderate</v>
      </c>
      <c r="G881" t="str">
        <f>IF(AND('Main Data(Cleaned)'!E880&gt;7,'Main Data(Cleaned)'!I880="Yes"),"High Qty &amp; Returned","No")</f>
        <v>No</v>
      </c>
      <c r="O881" s="1">
        <f>DATE(YEAR('Main Data(Cleaned)'!H881),MONTH('Main Data(Cleaned)'!H881),DAY('Main Data(Cleaned)'!H881))</f>
        <v>45491</v>
      </c>
      <c r="Q881">
        <f>O881-'Main Data(Cleaned)'!G881</f>
        <v>43</v>
      </c>
    </row>
    <row r="882" spans="1:17" x14ac:dyDescent="0.3">
      <c r="A882" t="str">
        <v>Low Value</v>
      </c>
      <c r="C882" t="str">
        <v>Medium</v>
      </c>
      <c r="E882" t="str">
        <v>Cheap</v>
      </c>
      <c r="G882" t="str">
        <f>IF(AND('Main Data(Cleaned)'!E881&gt;7,'Main Data(Cleaned)'!I881="Yes"),"High Qty &amp; Returned","No")</f>
        <v>No</v>
      </c>
      <c r="O882" s="1">
        <f>DATE(YEAR('Main Data(Cleaned)'!H882),MONTH('Main Data(Cleaned)'!H882),DAY('Main Data(Cleaned)'!H882))</f>
        <v>45139</v>
      </c>
      <c r="Q882">
        <f>O882-'Main Data(Cleaned)'!G882</f>
        <v>41</v>
      </c>
    </row>
    <row r="883" spans="1:17" x14ac:dyDescent="0.3">
      <c r="A883" t="str">
        <v>Low Value</v>
      </c>
      <c r="C883" t="str">
        <v>High</v>
      </c>
      <c r="E883" t="str">
        <v>Moderate</v>
      </c>
      <c r="G883" t="str">
        <f>IF(AND('Main Data(Cleaned)'!E882&gt;7,'Main Data(Cleaned)'!I882="Yes"),"High Qty &amp; Returned","No")</f>
        <v>No</v>
      </c>
      <c r="O883" s="1">
        <f>DATE(YEAR('Main Data(Cleaned)'!H883),MONTH('Main Data(Cleaned)'!H883),DAY('Main Data(Cleaned)'!H883))</f>
        <v>45564</v>
      </c>
      <c r="Q883">
        <f>O883-'Main Data(Cleaned)'!G883</f>
        <v>17</v>
      </c>
    </row>
    <row r="884" spans="1:17" x14ac:dyDescent="0.3">
      <c r="A884" t="str">
        <v>Low Value</v>
      </c>
      <c r="C884" t="str">
        <v>Low</v>
      </c>
      <c r="E884" t="str">
        <v>Cheap</v>
      </c>
      <c r="G884" t="str">
        <f>IF(AND('Main Data(Cleaned)'!E883&gt;7,'Main Data(Cleaned)'!I883="Yes"),"High Qty &amp; Returned","No")</f>
        <v>No</v>
      </c>
      <c r="O884" s="1">
        <f>DATE(YEAR('Main Data(Cleaned)'!H884),MONTH('Main Data(Cleaned)'!H884),DAY('Main Data(Cleaned)'!H884))</f>
        <v>45427</v>
      </c>
      <c r="Q884">
        <f>O884-'Main Data(Cleaned)'!G884</f>
        <v>31</v>
      </c>
    </row>
    <row r="885" spans="1:17" x14ac:dyDescent="0.3">
      <c r="A885" t="str">
        <v>Low Value</v>
      </c>
      <c r="C885" t="str">
        <v>Medium</v>
      </c>
      <c r="E885" t="str">
        <v>Moderate</v>
      </c>
      <c r="G885" t="str">
        <f>IF(AND('Main Data(Cleaned)'!E884&gt;7,'Main Data(Cleaned)'!I884="Yes"),"High Qty &amp; Returned","No")</f>
        <v>No</v>
      </c>
      <c r="O885" s="1">
        <f>DATE(YEAR('Main Data(Cleaned)'!H885),MONTH('Main Data(Cleaned)'!H885),DAY('Main Data(Cleaned)'!H885))</f>
        <v>45822</v>
      </c>
      <c r="Q885">
        <f>O885-'Main Data(Cleaned)'!G885</f>
        <v>19</v>
      </c>
    </row>
    <row r="886" spans="1:17" x14ac:dyDescent="0.3">
      <c r="A886" t="str">
        <v>High Value</v>
      </c>
      <c r="C886" t="str">
        <v>Low</v>
      </c>
      <c r="E886" t="str">
        <v>Moderate</v>
      </c>
      <c r="G886" t="str">
        <f>IF(AND('Main Data(Cleaned)'!E885&gt;7,'Main Data(Cleaned)'!I885="Yes"),"High Qty &amp; Returned","No")</f>
        <v>No</v>
      </c>
      <c r="O886" s="1">
        <f>DATE(YEAR('Main Data(Cleaned)'!H886),MONTH('Main Data(Cleaned)'!H886),DAY('Main Data(Cleaned)'!H886))</f>
        <v>45617</v>
      </c>
      <c r="Q886">
        <f>O886-'Main Data(Cleaned)'!G886</f>
        <v>26</v>
      </c>
    </row>
    <row r="887" spans="1:17" x14ac:dyDescent="0.3">
      <c r="A887" t="str">
        <v>Low Value</v>
      </c>
      <c r="C887" t="str">
        <v>Medium</v>
      </c>
      <c r="E887" t="str">
        <v>Cheap</v>
      </c>
      <c r="G887" t="str">
        <f>IF(AND('Main Data(Cleaned)'!E886&gt;7,'Main Data(Cleaned)'!I886="Yes"),"High Qty &amp; Returned","No")</f>
        <v>High Qty &amp; Returned</v>
      </c>
      <c r="O887" s="1">
        <f>DATE(YEAR('Main Data(Cleaned)'!H887),MONTH('Main Data(Cleaned)'!H887),DAY('Main Data(Cleaned)'!H887))</f>
        <v>45722</v>
      </c>
      <c r="Q887">
        <f>O887-'Main Data(Cleaned)'!G887</f>
        <v>31</v>
      </c>
    </row>
    <row r="888" spans="1:17" x14ac:dyDescent="0.3">
      <c r="A888" t="str">
        <v>High Value</v>
      </c>
      <c r="C888" t="str">
        <v>Low</v>
      </c>
      <c r="E888" t="str">
        <v>Moderate</v>
      </c>
      <c r="G888" t="str">
        <f>IF(AND('Main Data(Cleaned)'!E887&gt;7,'Main Data(Cleaned)'!I887="Yes"),"High Qty &amp; Returned","No")</f>
        <v>No</v>
      </c>
      <c r="O888" s="1">
        <f>DATE(YEAR('Main Data(Cleaned)'!H888),MONTH('Main Data(Cleaned)'!H888),DAY('Main Data(Cleaned)'!H888))</f>
        <v>45527</v>
      </c>
      <c r="Q888">
        <f>O888-'Main Data(Cleaned)'!G888</f>
        <v>19</v>
      </c>
    </row>
    <row r="889" spans="1:17" x14ac:dyDescent="0.3">
      <c r="A889" t="str">
        <v>High Value</v>
      </c>
      <c r="C889" t="str">
        <v>Low</v>
      </c>
      <c r="E889" t="str">
        <v>Moderate</v>
      </c>
      <c r="G889" t="str">
        <f>IF(AND('Main Data(Cleaned)'!E888&gt;7,'Main Data(Cleaned)'!I888="Yes"),"High Qty &amp; Returned","No")</f>
        <v>No</v>
      </c>
      <c r="O889" s="1">
        <f>DATE(YEAR('Main Data(Cleaned)'!H889),MONTH('Main Data(Cleaned)'!H889),DAY('Main Data(Cleaned)'!H889))</f>
        <v>45240</v>
      </c>
      <c r="Q889">
        <f>O889-'Main Data(Cleaned)'!G889</f>
        <v>17</v>
      </c>
    </row>
    <row r="890" spans="1:17" x14ac:dyDescent="0.3">
      <c r="A890" t="str">
        <v>Low Value</v>
      </c>
      <c r="C890" t="str">
        <v>Medium</v>
      </c>
      <c r="E890" t="str">
        <v>Moderate</v>
      </c>
      <c r="G890" t="str">
        <f>IF(AND('Main Data(Cleaned)'!E889&gt;7,'Main Data(Cleaned)'!I889="Yes"),"High Qty &amp; Returned","No")</f>
        <v>High Qty &amp; Returned</v>
      </c>
      <c r="O890" s="1">
        <f>DATE(YEAR('Main Data(Cleaned)'!H890),MONTH('Main Data(Cleaned)'!H890),DAY('Main Data(Cleaned)'!H890))</f>
        <v>45239</v>
      </c>
      <c r="Q890">
        <f>O890-'Main Data(Cleaned)'!G890</f>
        <v>32</v>
      </c>
    </row>
    <row r="891" spans="1:17" x14ac:dyDescent="0.3">
      <c r="A891" t="str">
        <v>Low Value</v>
      </c>
      <c r="C891" t="str">
        <v>Medium</v>
      </c>
      <c r="E891" t="str">
        <v>Cheap</v>
      </c>
      <c r="G891" t="str">
        <f>IF(AND('Main Data(Cleaned)'!E890&gt;7,'Main Data(Cleaned)'!I890="Yes"),"High Qty &amp; Returned","No")</f>
        <v>No</v>
      </c>
      <c r="O891" s="1">
        <f>DATE(YEAR('Main Data(Cleaned)'!H891),MONTH('Main Data(Cleaned)'!H891),DAY('Main Data(Cleaned)'!H891))</f>
        <v>45084</v>
      </c>
      <c r="Q891">
        <f>O891-'Main Data(Cleaned)'!G891</f>
        <v>37</v>
      </c>
    </row>
    <row r="892" spans="1:17" x14ac:dyDescent="0.3">
      <c r="A892" t="str">
        <v>High Value</v>
      </c>
      <c r="C892" t="str">
        <v>High</v>
      </c>
      <c r="E892" t="str">
        <v>Moderate</v>
      </c>
      <c r="G892" t="str">
        <f>IF(AND('Main Data(Cleaned)'!E891&gt;7,'Main Data(Cleaned)'!I891="Yes"),"High Qty &amp; Returned","No")</f>
        <v>High Qty &amp; Returned</v>
      </c>
      <c r="O892" s="1">
        <f>DATE(YEAR('Main Data(Cleaned)'!H892),MONTH('Main Data(Cleaned)'!H892),DAY('Main Data(Cleaned)'!H892))</f>
        <v>45073</v>
      </c>
      <c r="Q892">
        <f>O892-'Main Data(Cleaned)'!G892</f>
        <v>41</v>
      </c>
    </row>
    <row r="893" spans="1:17" x14ac:dyDescent="0.3">
      <c r="A893" t="str">
        <v>Low Value</v>
      </c>
      <c r="C893" t="str">
        <v>Medium</v>
      </c>
      <c r="E893" t="str">
        <v>Moderate</v>
      </c>
      <c r="G893" t="str">
        <f>IF(AND('Main Data(Cleaned)'!E892&gt;7,'Main Data(Cleaned)'!I892="Yes"),"High Qty &amp; Returned","No")</f>
        <v>No</v>
      </c>
      <c r="O893" s="1">
        <f>DATE(YEAR('Main Data(Cleaned)'!H893),MONTH('Main Data(Cleaned)'!H893),DAY('Main Data(Cleaned)'!H893))</f>
        <v>45942</v>
      </c>
      <c r="Q893">
        <f>O893-'Main Data(Cleaned)'!G893</f>
        <v>17</v>
      </c>
    </row>
    <row r="894" spans="1:17" x14ac:dyDescent="0.3">
      <c r="A894" t="str">
        <v>Low Value</v>
      </c>
      <c r="C894" t="str">
        <v>Medium</v>
      </c>
      <c r="E894" t="str">
        <v>Moderate</v>
      </c>
      <c r="G894" t="str">
        <f>IF(AND('Main Data(Cleaned)'!E893&gt;7,'Main Data(Cleaned)'!I893="Yes"),"High Qty &amp; Returned","No")</f>
        <v>No</v>
      </c>
      <c r="O894" s="1">
        <f>DATE(YEAR('Main Data(Cleaned)'!H894),MONTH('Main Data(Cleaned)'!H894),DAY('Main Data(Cleaned)'!H894))</f>
        <v>45670</v>
      </c>
      <c r="Q894">
        <f>O894-'Main Data(Cleaned)'!G894</f>
        <v>29</v>
      </c>
    </row>
    <row r="895" spans="1:17" x14ac:dyDescent="0.3">
      <c r="A895" t="str">
        <v>Low Value</v>
      </c>
      <c r="C895" t="str">
        <v>Low</v>
      </c>
      <c r="E895" t="str">
        <v>Cheap</v>
      </c>
      <c r="G895" t="str">
        <f>IF(AND('Main Data(Cleaned)'!E894&gt;7,'Main Data(Cleaned)'!I894="Yes"),"High Qty &amp; Returned","No")</f>
        <v>No</v>
      </c>
      <c r="O895" s="1">
        <f>DATE(YEAR('Main Data(Cleaned)'!H895),MONTH('Main Data(Cleaned)'!H895),DAY('Main Data(Cleaned)'!H895))</f>
        <v>45292</v>
      </c>
      <c r="Q895">
        <f>O895-'Main Data(Cleaned)'!G895</f>
        <v>38</v>
      </c>
    </row>
    <row r="896" spans="1:17" x14ac:dyDescent="0.3">
      <c r="A896" t="str">
        <v>Low Value</v>
      </c>
      <c r="C896" t="str">
        <v>Low</v>
      </c>
      <c r="E896" t="str">
        <v>Cheap</v>
      </c>
      <c r="G896" t="str">
        <f>IF(AND('Main Data(Cleaned)'!E895&gt;7,'Main Data(Cleaned)'!I895="Yes"),"High Qty &amp; Returned","No")</f>
        <v>No</v>
      </c>
      <c r="O896" s="1">
        <f>DATE(YEAR('Main Data(Cleaned)'!H896),MONTH('Main Data(Cleaned)'!H896),DAY('Main Data(Cleaned)'!H896))</f>
        <v>45602</v>
      </c>
      <c r="Q896">
        <f>O896-'Main Data(Cleaned)'!G896</f>
        <v>18</v>
      </c>
    </row>
    <row r="897" spans="1:17" x14ac:dyDescent="0.3">
      <c r="A897" t="str">
        <v>Low Value</v>
      </c>
      <c r="C897" t="str">
        <v>High</v>
      </c>
      <c r="E897" t="str">
        <v>Moderate</v>
      </c>
      <c r="G897" t="str">
        <f>IF(AND('Main Data(Cleaned)'!E896&gt;7,'Main Data(Cleaned)'!I896="Yes"),"High Qty &amp; Returned","No")</f>
        <v>No</v>
      </c>
      <c r="O897" s="1">
        <f>DATE(YEAR('Main Data(Cleaned)'!H897),MONTH('Main Data(Cleaned)'!H897),DAY('Main Data(Cleaned)'!H897))</f>
        <v>45308</v>
      </c>
      <c r="Q897">
        <f>O897-'Main Data(Cleaned)'!G897</f>
        <v>28</v>
      </c>
    </row>
    <row r="898" spans="1:17" x14ac:dyDescent="0.3">
      <c r="A898" t="str">
        <v>Low Value</v>
      </c>
      <c r="C898" t="str">
        <v>Medium</v>
      </c>
      <c r="E898" t="str">
        <v>Cheap</v>
      </c>
      <c r="G898" t="str">
        <f>IF(AND('Main Data(Cleaned)'!E897&gt;7,'Main Data(Cleaned)'!I897="Yes"),"High Qty &amp; Returned","No")</f>
        <v>No</v>
      </c>
      <c r="O898" s="1">
        <f>DATE(YEAR('Main Data(Cleaned)'!H898),MONTH('Main Data(Cleaned)'!H898),DAY('Main Data(Cleaned)'!H898))</f>
        <v>45328</v>
      </c>
      <c r="Q898">
        <f>O898-'Main Data(Cleaned)'!G898</f>
        <v>34</v>
      </c>
    </row>
    <row r="899" spans="1:17" x14ac:dyDescent="0.3">
      <c r="A899" t="str">
        <v>Low Value</v>
      </c>
      <c r="C899" t="str">
        <v>High</v>
      </c>
      <c r="E899" t="str">
        <v>Moderate</v>
      </c>
      <c r="G899" t="str">
        <f>IF(AND('Main Data(Cleaned)'!E898&gt;7,'Main Data(Cleaned)'!I898="Yes"),"High Qty &amp; Returned","No")</f>
        <v>No</v>
      </c>
      <c r="O899" s="1">
        <f>DATE(YEAR('Main Data(Cleaned)'!H899),MONTH('Main Data(Cleaned)'!H899),DAY('Main Data(Cleaned)'!H899))</f>
        <v>44996</v>
      </c>
      <c r="Q899">
        <f>O899-'Main Data(Cleaned)'!G899</f>
        <v>37</v>
      </c>
    </row>
    <row r="900" spans="1:17" x14ac:dyDescent="0.3">
      <c r="A900" t="str">
        <v>Low Value</v>
      </c>
      <c r="C900" t="str">
        <v>Medium</v>
      </c>
      <c r="E900" t="str">
        <v>Cheap</v>
      </c>
      <c r="G900" t="str">
        <f>IF(AND('Main Data(Cleaned)'!E899&gt;7,'Main Data(Cleaned)'!I899="Yes"),"High Qty &amp; Returned","No")</f>
        <v>No</v>
      </c>
      <c r="O900" s="1">
        <f>DATE(YEAR('Main Data(Cleaned)'!H900),MONTH('Main Data(Cleaned)'!H900),DAY('Main Data(Cleaned)'!H900))</f>
        <v>45522</v>
      </c>
      <c r="Q900">
        <f>O900-'Main Data(Cleaned)'!G900</f>
        <v>39</v>
      </c>
    </row>
    <row r="901" spans="1:17" x14ac:dyDescent="0.3">
      <c r="A901" t="str">
        <v>Low Value</v>
      </c>
      <c r="C901" t="str">
        <v>Medium</v>
      </c>
      <c r="E901" t="str">
        <v>Cheap</v>
      </c>
      <c r="G901" t="str">
        <f>IF(AND('Main Data(Cleaned)'!E900&gt;7,'Main Data(Cleaned)'!I900="Yes"),"High Qty &amp; Returned","No")</f>
        <v>No</v>
      </c>
      <c r="O901" s="1">
        <f>DATE(YEAR('Main Data(Cleaned)'!H901),MONTH('Main Data(Cleaned)'!H901),DAY('Main Data(Cleaned)'!H901))</f>
        <v>45386</v>
      </c>
      <c r="Q901">
        <f>O901-'Main Data(Cleaned)'!G901</f>
        <v>33</v>
      </c>
    </row>
    <row r="902" spans="1:17" x14ac:dyDescent="0.3">
      <c r="A902" t="str">
        <v>Low Value</v>
      </c>
      <c r="C902" t="str">
        <v>Medium</v>
      </c>
      <c r="E902" t="str">
        <v>Cheap</v>
      </c>
      <c r="G902" t="str">
        <f>IF(AND('Main Data(Cleaned)'!E901&gt;7,'Main Data(Cleaned)'!I901="Yes"),"High Qty &amp; Returned","No")</f>
        <v>No</v>
      </c>
      <c r="O902" s="1">
        <f>DATE(YEAR('Main Data(Cleaned)'!H902),MONTH('Main Data(Cleaned)'!H902),DAY('Main Data(Cleaned)'!H902))</f>
        <v>45683</v>
      </c>
      <c r="Q902">
        <f>O902-'Main Data(Cleaned)'!G902</f>
        <v>20</v>
      </c>
    </row>
    <row r="903" spans="1:17" x14ac:dyDescent="0.3">
      <c r="A903" t="str">
        <v>Low Value</v>
      </c>
      <c r="C903" t="str">
        <v>Medium</v>
      </c>
      <c r="E903" t="str">
        <v>Moderate</v>
      </c>
      <c r="G903" t="str">
        <f>IF(AND('Main Data(Cleaned)'!E902&gt;7,'Main Data(Cleaned)'!I902="Yes"),"High Qty &amp; Returned","No")</f>
        <v>No</v>
      </c>
      <c r="O903" s="1">
        <f>DATE(YEAR('Main Data(Cleaned)'!H903),MONTH('Main Data(Cleaned)'!H903),DAY('Main Data(Cleaned)'!H903))</f>
        <v>45469</v>
      </c>
      <c r="Q903">
        <f>O903-'Main Data(Cleaned)'!G903</f>
        <v>16</v>
      </c>
    </row>
    <row r="904" spans="1:17" x14ac:dyDescent="0.3">
      <c r="A904" t="str">
        <v>Low Value</v>
      </c>
      <c r="C904" t="str">
        <v>Medium</v>
      </c>
      <c r="E904" t="str">
        <v>Cheap</v>
      </c>
      <c r="G904" t="str">
        <f>IF(AND('Main Data(Cleaned)'!E903&gt;7,'Main Data(Cleaned)'!I903="Yes"),"High Qty &amp; Returned","No")</f>
        <v>No</v>
      </c>
      <c r="O904" s="1">
        <f>DATE(YEAR('Main Data(Cleaned)'!H904),MONTH('Main Data(Cleaned)'!H904),DAY('Main Data(Cleaned)'!H904))</f>
        <v>45468</v>
      </c>
      <c r="Q904">
        <f>O904-'Main Data(Cleaned)'!G904</f>
        <v>36</v>
      </c>
    </row>
    <row r="905" spans="1:17" x14ac:dyDescent="0.3">
      <c r="A905" t="str">
        <v>Low Value</v>
      </c>
      <c r="C905" t="str">
        <v>Medium</v>
      </c>
      <c r="E905" t="str">
        <v>Moderate</v>
      </c>
      <c r="G905" t="str">
        <f>IF(AND('Main Data(Cleaned)'!E904&gt;7,'Main Data(Cleaned)'!I904="Yes"),"High Qty &amp; Returned","No")</f>
        <v>No</v>
      </c>
      <c r="O905" s="1">
        <f>DATE(YEAR('Main Data(Cleaned)'!H905),MONTH('Main Data(Cleaned)'!H905),DAY('Main Data(Cleaned)'!H905))</f>
        <v>45804</v>
      </c>
      <c r="Q905">
        <f>O905-'Main Data(Cleaned)'!G905</f>
        <v>42</v>
      </c>
    </row>
    <row r="906" spans="1:17" x14ac:dyDescent="0.3">
      <c r="A906" t="str">
        <v>Low Value</v>
      </c>
      <c r="C906" t="str">
        <v>Medium</v>
      </c>
      <c r="E906" t="str">
        <v>Cheap</v>
      </c>
      <c r="G906" t="str">
        <f>IF(AND('Main Data(Cleaned)'!E905&gt;7,'Main Data(Cleaned)'!I905="Yes"),"High Qty &amp; Returned","No")</f>
        <v>No</v>
      </c>
      <c r="O906" s="1">
        <f>DATE(YEAR('Main Data(Cleaned)'!H906),MONTH('Main Data(Cleaned)'!H906),DAY('Main Data(Cleaned)'!H906))</f>
        <v>45973</v>
      </c>
      <c r="Q906">
        <f>O906-'Main Data(Cleaned)'!G906</f>
        <v>38</v>
      </c>
    </row>
    <row r="907" spans="1:17" x14ac:dyDescent="0.3">
      <c r="A907" t="str">
        <v>Low Value</v>
      </c>
      <c r="C907" t="str">
        <v>Medium</v>
      </c>
      <c r="E907" t="str">
        <v>Cheap</v>
      </c>
      <c r="G907" t="str">
        <f>IF(AND('Main Data(Cleaned)'!E906&gt;7,'Main Data(Cleaned)'!I906="Yes"),"High Qty &amp; Returned","No")</f>
        <v>No</v>
      </c>
      <c r="O907" s="1">
        <f>DATE(YEAR('Main Data(Cleaned)'!H907),MONTH('Main Data(Cleaned)'!H907),DAY('Main Data(Cleaned)'!H907))</f>
        <v>45127</v>
      </c>
      <c r="Q907">
        <f>O907-'Main Data(Cleaned)'!G907</f>
        <v>26</v>
      </c>
    </row>
    <row r="908" spans="1:17" x14ac:dyDescent="0.3">
      <c r="A908" t="str">
        <v>Low Value</v>
      </c>
      <c r="C908" t="str">
        <v>Medium</v>
      </c>
      <c r="E908" t="str">
        <v>Moderate</v>
      </c>
      <c r="G908" t="str">
        <f>IF(AND('Main Data(Cleaned)'!E907&gt;7,'Main Data(Cleaned)'!I907="Yes"),"High Qty &amp; Returned","No")</f>
        <v>High Qty &amp; Returned</v>
      </c>
      <c r="O908" s="1">
        <f>DATE(YEAR('Main Data(Cleaned)'!H908),MONTH('Main Data(Cleaned)'!H908),DAY('Main Data(Cleaned)'!H908))</f>
        <v>45635</v>
      </c>
      <c r="Q908">
        <f>O908-'Main Data(Cleaned)'!G908</f>
        <v>28</v>
      </c>
    </row>
    <row r="909" spans="1:17" x14ac:dyDescent="0.3">
      <c r="A909" t="str">
        <v>Low Value</v>
      </c>
      <c r="C909" t="str">
        <v>Medium</v>
      </c>
      <c r="E909" t="str">
        <v>Cheap</v>
      </c>
      <c r="G909" t="str">
        <f>IF(AND('Main Data(Cleaned)'!E908&gt;7,'Main Data(Cleaned)'!I908="Yes"),"High Qty &amp; Returned","No")</f>
        <v>High Qty &amp; Returned</v>
      </c>
      <c r="O909" s="1">
        <f>DATE(YEAR('Main Data(Cleaned)'!H909),MONTH('Main Data(Cleaned)'!H909),DAY('Main Data(Cleaned)'!H909))</f>
        <v>45037</v>
      </c>
      <c r="Q909">
        <f>O909-'Main Data(Cleaned)'!G909</f>
        <v>42</v>
      </c>
    </row>
    <row r="910" spans="1:17" x14ac:dyDescent="0.3">
      <c r="A910" t="str">
        <v>Low Value</v>
      </c>
      <c r="C910" t="str">
        <v>High</v>
      </c>
      <c r="E910" t="str">
        <v>Moderate</v>
      </c>
      <c r="G910" t="str">
        <f>IF(AND('Main Data(Cleaned)'!E909&gt;7,'Main Data(Cleaned)'!I909="Yes"),"High Qty &amp; Returned","No")</f>
        <v>No</v>
      </c>
      <c r="O910" s="1">
        <f>DATE(YEAR('Main Data(Cleaned)'!H910),MONTH('Main Data(Cleaned)'!H910),DAY('Main Data(Cleaned)'!H910))</f>
        <v>45505</v>
      </c>
      <c r="Q910">
        <f>O910-'Main Data(Cleaned)'!G910</f>
        <v>15</v>
      </c>
    </row>
    <row r="911" spans="1:17" x14ac:dyDescent="0.3">
      <c r="A911" t="str">
        <v>Low Value</v>
      </c>
      <c r="C911" t="str">
        <v>Medium</v>
      </c>
      <c r="E911" t="str">
        <v>Moderate</v>
      </c>
      <c r="G911" t="str">
        <f>IF(AND('Main Data(Cleaned)'!E910&gt;7,'Main Data(Cleaned)'!I910="Yes"),"High Qty &amp; Returned","No")</f>
        <v>No</v>
      </c>
      <c r="O911" s="1">
        <f>DATE(YEAR('Main Data(Cleaned)'!H911),MONTH('Main Data(Cleaned)'!H911),DAY('Main Data(Cleaned)'!H911))</f>
        <v>45407</v>
      </c>
      <c r="Q911">
        <f>O911-'Main Data(Cleaned)'!G911</f>
        <v>19</v>
      </c>
    </row>
    <row r="912" spans="1:17" x14ac:dyDescent="0.3">
      <c r="A912" t="str">
        <v>High Value</v>
      </c>
      <c r="C912" t="str">
        <v>Low</v>
      </c>
      <c r="E912" t="str">
        <v>Moderate</v>
      </c>
      <c r="G912" t="str">
        <f>IF(AND('Main Data(Cleaned)'!E911&gt;7,'Main Data(Cleaned)'!I911="Yes"),"High Qty &amp; Returned","No")</f>
        <v>No</v>
      </c>
      <c r="O912" s="1">
        <f>DATE(YEAR('Main Data(Cleaned)'!H912),MONTH('Main Data(Cleaned)'!H912),DAY('Main Data(Cleaned)'!H912))</f>
        <v>46003</v>
      </c>
      <c r="Q912">
        <f>O912-'Main Data(Cleaned)'!G912</f>
        <v>15</v>
      </c>
    </row>
    <row r="913" spans="1:17" x14ac:dyDescent="0.3">
      <c r="A913" t="str">
        <v>High Value</v>
      </c>
      <c r="C913" t="str">
        <v>Low</v>
      </c>
      <c r="E913" t="str">
        <v>Moderate</v>
      </c>
      <c r="G913" t="str">
        <f>IF(AND('Main Data(Cleaned)'!E912&gt;7,'Main Data(Cleaned)'!I912="Yes"),"High Qty &amp; Returned","No")</f>
        <v>No</v>
      </c>
      <c r="O913" s="1">
        <f>DATE(YEAR('Main Data(Cleaned)'!H913),MONTH('Main Data(Cleaned)'!H913),DAY('Main Data(Cleaned)'!H913))</f>
        <v>45233</v>
      </c>
      <c r="Q913">
        <f>O913-'Main Data(Cleaned)'!G913</f>
        <v>38</v>
      </c>
    </row>
    <row r="914" spans="1:17" x14ac:dyDescent="0.3">
      <c r="A914" t="str">
        <v>High Value</v>
      </c>
      <c r="C914" t="str">
        <v>Low</v>
      </c>
      <c r="E914" t="str">
        <v>Moderate</v>
      </c>
      <c r="G914" t="str">
        <f>IF(AND('Main Data(Cleaned)'!E913&gt;7,'Main Data(Cleaned)'!I913="Yes"),"High Qty &amp; Returned","No")</f>
        <v>No</v>
      </c>
      <c r="O914" s="1">
        <f>DATE(YEAR('Main Data(Cleaned)'!H914),MONTH('Main Data(Cleaned)'!H914),DAY('Main Data(Cleaned)'!H914))</f>
        <v>45732</v>
      </c>
      <c r="Q914">
        <f>O914-'Main Data(Cleaned)'!G914</f>
        <v>36</v>
      </c>
    </row>
    <row r="915" spans="1:17" x14ac:dyDescent="0.3">
      <c r="A915" t="str">
        <v>Low Value</v>
      </c>
      <c r="C915" t="str">
        <v>Medium</v>
      </c>
      <c r="E915" t="str">
        <v>Moderate</v>
      </c>
      <c r="G915" t="str">
        <f>IF(AND('Main Data(Cleaned)'!E914&gt;7,'Main Data(Cleaned)'!I914="Yes"),"High Qty &amp; Returned","No")</f>
        <v>No</v>
      </c>
      <c r="O915" s="1">
        <f>DATE(YEAR('Main Data(Cleaned)'!H915),MONTH('Main Data(Cleaned)'!H915),DAY('Main Data(Cleaned)'!H915))</f>
        <v>45102</v>
      </c>
      <c r="Q915">
        <f>O915-'Main Data(Cleaned)'!G915</f>
        <v>16</v>
      </c>
    </row>
    <row r="916" spans="1:17" x14ac:dyDescent="0.3">
      <c r="A916" t="str">
        <v>Low Value</v>
      </c>
      <c r="C916" t="str">
        <v>Medium</v>
      </c>
      <c r="E916" t="str">
        <v>Moderate</v>
      </c>
      <c r="G916" t="str">
        <f>IF(AND('Main Data(Cleaned)'!E915&gt;7,'Main Data(Cleaned)'!I915="Yes"),"High Qty &amp; Returned","No")</f>
        <v>No</v>
      </c>
      <c r="O916" s="1">
        <f>DATE(YEAR('Main Data(Cleaned)'!H916),MONTH('Main Data(Cleaned)'!H916),DAY('Main Data(Cleaned)'!H916))</f>
        <v>45045</v>
      </c>
      <c r="Q916">
        <f>O916-'Main Data(Cleaned)'!G916</f>
        <v>33</v>
      </c>
    </row>
    <row r="917" spans="1:17" x14ac:dyDescent="0.3">
      <c r="A917" t="str">
        <v>High Value</v>
      </c>
      <c r="C917" t="str">
        <v>Medium</v>
      </c>
      <c r="E917" t="str">
        <v>Moderate</v>
      </c>
      <c r="G917" t="str">
        <f>IF(AND('Main Data(Cleaned)'!E916&gt;7,'Main Data(Cleaned)'!I916="Yes"),"High Qty &amp; Returned","No")</f>
        <v>No</v>
      </c>
      <c r="O917" s="1">
        <f>DATE(YEAR('Main Data(Cleaned)'!H917),MONTH('Main Data(Cleaned)'!H917),DAY('Main Data(Cleaned)'!H917))</f>
        <v>45475</v>
      </c>
      <c r="Q917">
        <f>O917-'Main Data(Cleaned)'!G917</f>
        <v>45</v>
      </c>
    </row>
    <row r="918" spans="1:17" x14ac:dyDescent="0.3">
      <c r="A918" t="str">
        <v>Low Value</v>
      </c>
      <c r="C918" t="str">
        <v>Medium</v>
      </c>
      <c r="E918" t="str">
        <v>Moderate</v>
      </c>
      <c r="G918" t="str">
        <f>IF(AND('Main Data(Cleaned)'!E917&gt;7,'Main Data(Cleaned)'!I917="Yes"),"High Qty &amp; Returned","No")</f>
        <v>High Qty &amp; Returned</v>
      </c>
      <c r="O918" s="1">
        <f>DATE(YEAR('Main Data(Cleaned)'!H918),MONTH('Main Data(Cleaned)'!H918),DAY('Main Data(Cleaned)'!H918))</f>
        <v>45016</v>
      </c>
      <c r="Q918">
        <f>O918-'Main Data(Cleaned)'!G918</f>
        <v>38</v>
      </c>
    </row>
    <row r="919" spans="1:17" x14ac:dyDescent="0.3">
      <c r="A919" t="str">
        <v>Low Value</v>
      </c>
      <c r="C919" t="str">
        <v>Medium</v>
      </c>
      <c r="E919" t="str">
        <v>Cheap</v>
      </c>
      <c r="G919" t="str">
        <f>IF(AND('Main Data(Cleaned)'!E918&gt;7,'Main Data(Cleaned)'!I918="Yes"),"High Qty &amp; Returned","No")</f>
        <v>No</v>
      </c>
      <c r="O919" s="1">
        <f>DATE(YEAR('Main Data(Cleaned)'!H919),MONTH('Main Data(Cleaned)'!H919),DAY('Main Data(Cleaned)'!H919))</f>
        <v>45725</v>
      </c>
      <c r="Q919">
        <f>O919-'Main Data(Cleaned)'!G919</f>
        <v>27</v>
      </c>
    </row>
    <row r="920" spans="1:17" x14ac:dyDescent="0.3">
      <c r="A920" t="str">
        <v>Low Value</v>
      </c>
      <c r="C920" t="str">
        <v>Low</v>
      </c>
      <c r="E920" t="str">
        <v>Cheap</v>
      </c>
      <c r="G920" t="str">
        <f>IF(AND('Main Data(Cleaned)'!E919&gt;7,'Main Data(Cleaned)'!I919="Yes"),"High Qty &amp; Returned","No")</f>
        <v>No</v>
      </c>
      <c r="O920" s="1">
        <f>DATE(YEAR('Main Data(Cleaned)'!H920),MONTH('Main Data(Cleaned)'!H920),DAY('Main Data(Cleaned)'!H920))</f>
        <v>45868</v>
      </c>
      <c r="Q920">
        <f>O920-'Main Data(Cleaned)'!G920</f>
        <v>34</v>
      </c>
    </row>
    <row r="921" spans="1:17" x14ac:dyDescent="0.3">
      <c r="A921" t="str">
        <v>Low Value</v>
      </c>
      <c r="C921" t="str">
        <v>Low</v>
      </c>
      <c r="E921" t="str">
        <v>Moderate</v>
      </c>
      <c r="G921" t="str">
        <f>IF(AND('Main Data(Cleaned)'!E920&gt;7,'Main Data(Cleaned)'!I920="Yes"),"High Qty &amp; Returned","No")</f>
        <v>No</v>
      </c>
      <c r="O921" s="1">
        <f>DATE(YEAR('Main Data(Cleaned)'!H921),MONTH('Main Data(Cleaned)'!H921),DAY('Main Data(Cleaned)'!H921))</f>
        <v>45746</v>
      </c>
      <c r="Q921">
        <f>O921-'Main Data(Cleaned)'!G921</f>
        <v>29</v>
      </c>
    </row>
    <row r="922" spans="1:17" x14ac:dyDescent="0.3">
      <c r="A922" t="str">
        <v>Low Value</v>
      </c>
      <c r="C922" t="str">
        <v>Medium</v>
      </c>
      <c r="E922" t="str">
        <v>Moderate</v>
      </c>
      <c r="G922" t="str">
        <f>IF(AND('Main Data(Cleaned)'!E921&gt;7,'Main Data(Cleaned)'!I921="Yes"),"High Qty &amp; Returned","No")</f>
        <v>High Qty &amp; Returned</v>
      </c>
      <c r="O922" s="1">
        <f>DATE(YEAR('Main Data(Cleaned)'!H922),MONTH('Main Data(Cleaned)'!H922),DAY('Main Data(Cleaned)'!H922))</f>
        <v>45352</v>
      </c>
      <c r="Q922">
        <f>O922-'Main Data(Cleaned)'!G922</f>
        <v>38</v>
      </c>
    </row>
    <row r="923" spans="1:17" x14ac:dyDescent="0.3">
      <c r="A923" t="str">
        <v>Low Value</v>
      </c>
      <c r="C923" t="str">
        <v>Low</v>
      </c>
      <c r="E923" t="str">
        <v>Cheap</v>
      </c>
      <c r="G923" t="str">
        <f>IF(AND('Main Data(Cleaned)'!E922&gt;7,'Main Data(Cleaned)'!I922="Yes"),"High Qty &amp; Returned","No")</f>
        <v>No</v>
      </c>
      <c r="O923" s="1">
        <f>DATE(YEAR('Main Data(Cleaned)'!H923),MONTH('Main Data(Cleaned)'!H923),DAY('Main Data(Cleaned)'!H923))</f>
        <v>45733</v>
      </c>
      <c r="Q923">
        <f>O923-'Main Data(Cleaned)'!G923</f>
        <v>17</v>
      </c>
    </row>
    <row r="924" spans="1:17" x14ac:dyDescent="0.3">
      <c r="A924" t="str">
        <v>Low Value</v>
      </c>
      <c r="C924" t="str">
        <v>Medium</v>
      </c>
      <c r="E924" t="str">
        <v>Cheap</v>
      </c>
      <c r="G924" t="str">
        <f>IF(AND('Main Data(Cleaned)'!E923&gt;7,'Main Data(Cleaned)'!I923="Yes"),"High Qty &amp; Returned","No")</f>
        <v>No</v>
      </c>
      <c r="O924" s="1">
        <f>DATE(YEAR('Main Data(Cleaned)'!H924),MONTH('Main Data(Cleaned)'!H924),DAY('Main Data(Cleaned)'!H924))</f>
        <v>45508</v>
      </c>
      <c r="Q924">
        <f>O924-'Main Data(Cleaned)'!G924</f>
        <v>24</v>
      </c>
    </row>
    <row r="925" spans="1:17" x14ac:dyDescent="0.3">
      <c r="A925" t="str">
        <v>Low Value</v>
      </c>
      <c r="C925" t="str">
        <v>Low</v>
      </c>
      <c r="E925" t="str">
        <v>Cheap</v>
      </c>
      <c r="G925" t="str">
        <f>IF(AND('Main Data(Cleaned)'!E924&gt;7,'Main Data(Cleaned)'!I924="Yes"),"High Qty &amp; Returned","No")</f>
        <v>High Qty &amp; Returned</v>
      </c>
      <c r="O925" s="1">
        <f>DATE(YEAR('Main Data(Cleaned)'!H925),MONTH('Main Data(Cleaned)'!H925),DAY('Main Data(Cleaned)'!H925))</f>
        <v>45199</v>
      </c>
      <c r="Q925">
        <f>O925-'Main Data(Cleaned)'!G925</f>
        <v>36</v>
      </c>
    </row>
    <row r="926" spans="1:17" x14ac:dyDescent="0.3">
      <c r="A926" t="str">
        <v>Low Value</v>
      </c>
      <c r="C926" t="str">
        <v>Low</v>
      </c>
      <c r="E926" t="str">
        <v>Cheap</v>
      </c>
      <c r="G926" t="str">
        <f>IF(AND('Main Data(Cleaned)'!E925&gt;7,'Main Data(Cleaned)'!I925="Yes"),"High Qty &amp; Returned","No")</f>
        <v>No</v>
      </c>
      <c r="O926" s="1">
        <f>DATE(YEAR('Main Data(Cleaned)'!H926),MONTH('Main Data(Cleaned)'!H926),DAY('Main Data(Cleaned)'!H926))</f>
        <v>45103</v>
      </c>
      <c r="Q926">
        <f>O926-'Main Data(Cleaned)'!G926</f>
        <v>33</v>
      </c>
    </row>
    <row r="927" spans="1:17" x14ac:dyDescent="0.3">
      <c r="A927" t="str">
        <v>Low Value</v>
      </c>
      <c r="C927" t="str">
        <v>Medium</v>
      </c>
      <c r="E927" t="str">
        <v>Cheap</v>
      </c>
      <c r="G927" t="str">
        <f>IF(AND('Main Data(Cleaned)'!E926&gt;7,'Main Data(Cleaned)'!I926="Yes"),"High Qty &amp; Returned","No")</f>
        <v>No</v>
      </c>
      <c r="O927" s="1">
        <f>DATE(YEAR('Main Data(Cleaned)'!H927),MONTH('Main Data(Cleaned)'!H927),DAY('Main Data(Cleaned)'!H927))</f>
        <v>45512</v>
      </c>
      <c r="Q927">
        <f>O927-'Main Data(Cleaned)'!G927</f>
        <v>22</v>
      </c>
    </row>
    <row r="928" spans="1:17" x14ac:dyDescent="0.3">
      <c r="A928" t="str">
        <v>Low Value</v>
      </c>
      <c r="C928" t="str">
        <v>High</v>
      </c>
      <c r="E928" t="str">
        <v>Moderate</v>
      </c>
      <c r="G928" t="str">
        <f>IF(AND('Main Data(Cleaned)'!E927&gt;7,'Main Data(Cleaned)'!I927="Yes"),"High Qty &amp; Returned","No")</f>
        <v>High Qty &amp; Returned</v>
      </c>
      <c r="O928" s="1">
        <f>DATE(YEAR('Main Data(Cleaned)'!H928),MONTH('Main Data(Cleaned)'!H928),DAY('Main Data(Cleaned)'!H928))</f>
        <v>45541</v>
      </c>
      <c r="Q928">
        <f>O928-'Main Data(Cleaned)'!G928</f>
        <v>31</v>
      </c>
    </row>
    <row r="929" spans="1:17" x14ac:dyDescent="0.3">
      <c r="A929" t="str">
        <v>Low Value</v>
      </c>
      <c r="C929" t="str">
        <v>Low</v>
      </c>
      <c r="E929" t="str">
        <v>Moderate</v>
      </c>
      <c r="G929" t="str">
        <f>IF(AND('Main Data(Cleaned)'!E928&gt;7,'Main Data(Cleaned)'!I928="Yes"),"High Qty &amp; Returned","No")</f>
        <v>No</v>
      </c>
      <c r="O929" s="1">
        <f>DATE(YEAR('Main Data(Cleaned)'!H929),MONTH('Main Data(Cleaned)'!H929),DAY('Main Data(Cleaned)'!H929))</f>
        <v>45317</v>
      </c>
      <c r="Q929">
        <f>O929-'Main Data(Cleaned)'!G929</f>
        <v>29</v>
      </c>
    </row>
    <row r="930" spans="1:17" x14ac:dyDescent="0.3">
      <c r="A930" t="str">
        <v>Low Value</v>
      </c>
      <c r="C930" t="str">
        <v>Medium</v>
      </c>
      <c r="E930" t="str">
        <v>Cheap</v>
      </c>
      <c r="G930" t="str">
        <f>IF(AND('Main Data(Cleaned)'!E929&gt;7,'Main Data(Cleaned)'!I929="Yes"),"High Qty &amp; Returned","No")</f>
        <v>No</v>
      </c>
      <c r="O930" s="1">
        <f>DATE(YEAR('Main Data(Cleaned)'!H930),MONTH('Main Data(Cleaned)'!H930),DAY('Main Data(Cleaned)'!H930))</f>
        <v>45424</v>
      </c>
      <c r="Q930">
        <f>O930-'Main Data(Cleaned)'!G930</f>
        <v>34</v>
      </c>
    </row>
    <row r="931" spans="1:17" x14ac:dyDescent="0.3">
      <c r="A931" t="str">
        <v>Low Value</v>
      </c>
      <c r="C931" t="str">
        <v>Medium</v>
      </c>
      <c r="E931" t="str">
        <v>Cheap</v>
      </c>
      <c r="G931" t="str">
        <f>IF(AND('Main Data(Cleaned)'!E930&gt;7,'Main Data(Cleaned)'!I930="Yes"),"High Qty &amp; Returned","No")</f>
        <v>No</v>
      </c>
      <c r="O931" s="1">
        <f>DATE(YEAR('Main Data(Cleaned)'!H931),MONTH('Main Data(Cleaned)'!H931),DAY('Main Data(Cleaned)'!H931))</f>
        <v>45224</v>
      </c>
      <c r="Q931">
        <f>O931-'Main Data(Cleaned)'!G931</f>
        <v>24</v>
      </c>
    </row>
    <row r="932" spans="1:17" x14ac:dyDescent="0.3">
      <c r="A932" t="str">
        <v>Low Value</v>
      </c>
      <c r="C932" t="str">
        <v>Low</v>
      </c>
      <c r="E932" t="str">
        <v>Cheap</v>
      </c>
      <c r="G932" t="str">
        <f>IF(AND('Main Data(Cleaned)'!E931&gt;7,'Main Data(Cleaned)'!I931="Yes"),"High Qty &amp; Returned","No")</f>
        <v>No</v>
      </c>
      <c r="O932" s="1">
        <f>DATE(YEAR('Main Data(Cleaned)'!H932),MONTH('Main Data(Cleaned)'!H932),DAY('Main Data(Cleaned)'!H932))</f>
        <v>45236</v>
      </c>
      <c r="Q932">
        <f>O932-'Main Data(Cleaned)'!G932</f>
        <v>44</v>
      </c>
    </row>
    <row r="933" spans="1:17" x14ac:dyDescent="0.3">
      <c r="A933" t="str">
        <v>Low Value</v>
      </c>
      <c r="C933" t="str">
        <v>High</v>
      </c>
      <c r="E933" t="str">
        <v>Cheap</v>
      </c>
      <c r="G933" t="str">
        <f>IF(AND('Main Data(Cleaned)'!E932&gt;7,'Main Data(Cleaned)'!I932="Yes"),"High Qty &amp; Returned","No")</f>
        <v>No</v>
      </c>
      <c r="O933" s="1">
        <f>DATE(YEAR('Main Data(Cleaned)'!H933),MONTH('Main Data(Cleaned)'!H933),DAY('Main Data(Cleaned)'!H933))</f>
        <v>45077</v>
      </c>
      <c r="Q933">
        <f>O933-'Main Data(Cleaned)'!G933</f>
        <v>17</v>
      </c>
    </row>
    <row r="934" spans="1:17" x14ac:dyDescent="0.3">
      <c r="A934" t="str">
        <v>Low Value</v>
      </c>
      <c r="C934" t="str">
        <v>Medium</v>
      </c>
      <c r="E934" t="str">
        <v>Moderate</v>
      </c>
      <c r="G934" t="str">
        <f>IF(AND('Main Data(Cleaned)'!E933&gt;7,'Main Data(Cleaned)'!I933="Yes"),"High Qty &amp; Returned","No")</f>
        <v>No</v>
      </c>
      <c r="O934" s="1">
        <f>DATE(YEAR('Main Data(Cleaned)'!H934),MONTH('Main Data(Cleaned)'!H934),DAY('Main Data(Cleaned)'!H934))</f>
        <v>45994</v>
      </c>
      <c r="Q934">
        <f>O934-'Main Data(Cleaned)'!G934</f>
        <v>42</v>
      </c>
    </row>
    <row r="935" spans="1:17" x14ac:dyDescent="0.3">
      <c r="A935" t="str">
        <v>Low Value</v>
      </c>
      <c r="C935" t="str">
        <v>Low</v>
      </c>
      <c r="E935" t="str">
        <v>Cheap</v>
      </c>
      <c r="G935" t="str">
        <f>IF(AND('Main Data(Cleaned)'!E934&gt;7,'Main Data(Cleaned)'!I934="Yes"),"High Qty &amp; Returned","No")</f>
        <v>No</v>
      </c>
      <c r="O935" s="1">
        <f>DATE(YEAR('Main Data(Cleaned)'!H935),MONTH('Main Data(Cleaned)'!H935),DAY('Main Data(Cleaned)'!H935))</f>
        <v>45861</v>
      </c>
      <c r="Q935">
        <f>O935-'Main Data(Cleaned)'!G935</f>
        <v>18</v>
      </c>
    </row>
    <row r="936" spans="1:17" x14ac:dyDescent="0.3">
      <c r="A936" t="str">
        <v>Low Value</v>
      </c>
      <c r="C936" t="str">
        <v>Low</v>
      </c>
      <c r="E936" t="str">
        <v>Cheap</v>
      </c>
      <c r="G936" t="str">
        <f>IF(AND('Main Data(Cleaned)'!E935&gt;7,'Main Data(Cleaned)'!I935="Yes"),"High Qty &amp; Returned","No")</f>
        <v>No</v>
      </c>
      <c r="O936" s="1">
        <f>DATE(YEAR('Main Data(Cleaned)'!H936),MONTH('Main Data(Cleaned)'!H936),DAY('Main Data(Cleaned)'!H936))</f>
        <v>45032</v>
      </c>
      <c r="Q936">
        <f>O936-'Main Data(Cleaned)'!G936</f>
        <v>40</v>
      </c>
    </row>
    <row r="937" spans="1:17" x14ac:dyDescent="0.3">
      <c r="A937" t="str">
        <v>Low Value</v>
      </c>
      <c r="C937" t="str">
        <v>Medium</v>
      </c>
      <c r="E937" t="str">
        <v>Moderate</v>
      </c>
      <c r="G937" t="str">
        <f>IF(AND('Main Data(Cleaned)'!E936&gt;7,'Main Data(Cleaned)'!I936="Yes"),"High Qty &amp; Returned","No")</f>
        <v>No</v>
      </c>
      <c r="O937" s="1">
        <f>DATE(YEAR('Main Data(Cleaned)'!H937),MONTH('Main Data(Cleaned)'!H937),DAY('Main Data(Cleaned)'!H937))</f>
        <v>45417</v>
      </c>
      <c r="Q937">
        <f>O937-'Main Data(Cleaned)'!G937</f>
        <v>37</v>
      </c>
    </row>
    <row r="938" spans="1:17" x14ac:dyDescent="0.3">
      <c r="A938" t="str">
        <v>Low Value</v>
      </c>
      <c r="C938" t="str">
        <v>Low</v>
      </c>
      <c r="E938" t="str">
        <v>Moderate</v>
      </c>
      <c r="G938" t="str">
        <f>IF(AND('Main Data(Cleaned)'!E937&gt;7,'Main Data(Cleaned)'!I937="Yes"),"High Qty &amp; Returned","No")</f>
        <v>No</v>
      </c>
      <c r="O938" s="1">
        <f>DATE(YEAR('Main Data(Cleaned)'!H938),MONTH('Main Data(Cleaned)'!H938),DAY('Main Data(Cleaned)'!H938))</f>
        <v>45021</v>
      </c>
      <c r="Q938">
        <f>O938-'Main Data(Cleaned)'!G938</f>
        <v>29</v>
      </c>
    </row>
    <row r="939" spans="1:17" x14ac:dyDescent="0.3">
      <c r="A939" t="str">
        <v>High Value</v>
      </c>
      <c r="C939" t="str">
        <v>Low</v>
      </c>
      <c r="E939" t="str">
        <v>Moderate</v>
      </c>
      <c r="G939" t="str">
        <f>IF(AND('Main Data(Cleaned)'!E938&gt;7,'Main Data(Cleaned)'!I938="Yes"),"High Qty &amp; Returned","No")</f>
        <v>No</v>
      </c>
      <c r="O939" s="1">
        <f>DATE(YEAR('Main Data(Cleaned)'!H939),MONTH('Main Data(Cleaned)'!H939),DAY('Main Data(Cleaned)'!H939))</f>
        <v>45167</v>
      </c>
      <c r="Q939">
        <f>O939-'Main Data(Cleaned)'!G939</f>
        <v>18</v>
      </c>
    </row>
    <row r="940" spans="1:17" x14ac:dyDescent="0.3">
      <c r="A940" t="str">
        <v>Low Value</v>
      </c>
      <c r="C940" t="str">
        <v>Medium</v>
      </c>
      <c r="E940" t="str">
        <v>Cheap</v>
      </c>
      <c r="G940" t="str">
        <f>IF(AND('Main Data(Cleaned)'!E939&gt;7,'Main Data(Cleaned)'!I939="Yes"),"High Qty &amp; Returned","No")</f>
        <v>High Qty &amp; Returned</v>
      </c>
      <c r="O940" s="1">
        <f>DATE(YEAR('Main Data(Cleaned)'!H940),MONTH('Main Data(Cleaned)'!H940),DAY('Main Data(Cleaned)'!H940))</f>
        <v>46033</v>
      </c>
      <c r="Q940">
        <f>O940-'Main Data(Cleaned)'!G940</f>
        <v>34</v>
      </c>
    </row>
    <row r="941" spans="1:17" x14ac:dyDescent="0.3">
      <c r="A941" t="str">
        <v>Low Value</v>
      </c>
      <c r="C941" t="str">
        <v>Medium</v>
      </c>
      <c r="E941" t="str">
        <v>Cheap</v>
      </c>
      <c r="G941" t="str">
        <f>IF(AND('Main Data(Cleaned)'!E940&gt;7,'Main Data(Cleaned)'!I940="Yes"),"High Qty &amp; Returned","No")</f>
        <v>No</v>
      </c>
      <c r="O941" s="1">
        <f>DATE(YEAR('Main Data(Cleaned)'!H941),MONTH('Main Data(Cleaned)'!H941),DAY('Main Data(Cleaned)'!H941))</f>
        <v>45271</v>
      </c>
      <c r="Q941">
        <f>O941-'Main Data(Cleaned)'!G941</f>
        <v>20</v>
      </c>
    </row>
    <row r="942" spans="1:17" x14ac:dyDescent="0.3">
      <c r="A942" t="str">
        <v>Low Value</v>
      </c>
      <c r="C942" t="str">
        <v>Low</v>
      </c>
      <c r="E942" t="str">
        <v>Cheap</v>
      </c>
      <c r="G942" t="str">
        <f>IF(AND('Main Data(Cleaned)'!E941&gt;7,'Main Data(Cleaned)'!I941="Yes"),"High Qty &amp; Returned","No")</f>
        <v>No</v>
      </c>
      <c r="O942" s="1">
        <f>DATE(YEAR('Main Data(Cleaned)'!H942),MONTH('Main Data(Cleaned)'!H942),DAY('Main Data(Cleaned)'!H942))</f>
        <v>45154</v>
      </c>
      <c r="Q942">
        <f>O942-'Main Data(Cleaned)'!G942</f>
        <v>25</v>
      </c>
    </row>
    <row r="943" spans="1:17" x14ac:dyDescent="0.3">
      <c r="A943" t="str">
        <v>Low Value</v>
      </c>
      <c r="C943" t="str">
        <v>Medium</v>
      </c>
      <c r="E943" t="str">
        <v>Cheap</v>
      </c>
      <c r="G943" t="str">
        <f>IF(AND('Main Data(Cleaned)'!E942&gt;7,'Main Data(Cleaned)'!I942="Yes"),"High Qty &amp; Returned","No")</f>
        <v>No</v>
      </c>
      <c r="O943" s="1">
        <f>DATE(YEAR('Main Data(Cleaned)'!H943),MONTH('Main Data(Cleaned)'!H943),DAY('Main Data(Cleaned)'!H943))</f>
        <v>45952</v>
      </c>
      <c r="Q943">
        <f>O943-'Main Data(Cleaned)'!G943</f>
        <v>17</v>
      </c>
    </row>
    <row r="944" spans="1:17" x14ac:dyDescent="0.3">
      <c r="A944" t="str">
        <v>Low Value</v>
      </c>
      <c r="C944" t="str">
        <v>Medium</v>
      </c>
      <c r="E944" t="str">
        <v>Cheap</v>
      </c>
      <c r="G944" t="str">
        <f>IF(AND('Main Data(Cleaned)'!E943&gt;7,'Main Data(Cleaned)'!I943="Yes"),"High Qty &amp; Returned","No")</f>
        <v>No</v>
      </c>
      <c r="O944" s="1">
        <f>DATE(YEAR('Main Data(Cleaned)'!H944),MONTH('Main Data(Cleaned)'!H944),DAY('Main Data(Cleaned)'!H944))</f>
        <v>45966</v>
      </c>
      <c r="Q944">
        <f>O944-'Main Data(Cleaned)'!G944</f>
        <v>41</v>
      </c>
    </row>
    <row r="945" spans="1:17" x14ac:dyDescent="0.3">
      <c r="A945" t="str">
        <v>Low Value</v>
      </c>
      <c r="C945" t="str">
        <v>Medium</v>
      </c>
      <c r="E945" t="str">
        <v>Cheap</v>
      </c>
      <c r="G945" t="str">
        <f>IF(AND('Main Data(Cleaned)'!E944&gt;7,'Main Data(Cleaned)'!I944="Yes"),"High Qty &amp; Returned","No")</f>
        <v>High Qty &amp; Returned</v>
      </c>
      <c r="O945" s="1">
        <f>DATE(YEAR('Main Data(Cleaned)'!H945),MONTH('Main Data(Cleaned)'!H945),DAY('Main Data(Cleaned)'!H945))</f>
        <v>45422</v>
      </c>
      <c r="Q945">
        <f>O945-'Main Data(Cleaned)'!G945</f>
        <v>40</v>
      </c>
    </row>
    <row r="946" spans="1:17" x14ac:dyDescent="0.3">
      <c r="A946" t="str">
        <v>Low Value</v>
      </c>
      <c r="C946" t="str">
        <v>Medium</v>
      </c>
      <c r="E946" t="str">
        <v>Moderate</v>
      </c>
      <c r="G946" t="str">
        <f>IF(AND('Main Data(Cleaned)'!E945&gt;7,'Main Data(Cleaned)'!I945="Yes"),"High Qty &amp; Returned","No")</f>
        <v>No</v>
      </c>
      <c r="O946" s="1">
        <f>DATE(YEAR('Main Data(Cleaned)'!H946),MONTH('Main Data(Cleaned)'!H946),DAY('Main Data(Cleaned)'!H946))</f>
        <v>45310</v>
      </c>
      <c r="Q946">
        <f>O946-'Main Data(Cleaned)'!G946</f>
        <v>28</v>
      </c>
    </row>
    <row r="947" spans="1:17" x14ac:dyDescent="0.3">
      <c r="A947" t="str">
        <v>Low Value</v>
      </c>
      <c r="C947" t="str">
        <v>Medium</v>
      </c>
      <c r="E947" t="str">
        <v>Cheap</v>
      </c>
      <c r="G947" t="str">
        <f>IF(AND('Main Data(Cleaned)'!E946&gt;7,'Main Data(Cleaned)'!I946="Yes"),"High Qty &amp; Returned","No")</f>
        <v>No</v>
      </c>
      <c r="O947" s="1">
        <f>DATE(YEAR('Main Data(Cleaned)'!H947),MONTH('Main Data(Cleaned)'!H947),DAY('Main Data(Cleaned)'!H947))</f>
        <v>45454</v>
      </c>
      <c r="Q947">
        <f>O947-'Main Data(Cleaned)'!G947</f>
        <v>43</v>
      </c>
    </row>
    <row r="948" spans="1:17" x14ac:dyDescent="0.3">
      <c r="A948" t="str">
        <v>Low Value</v>
      </c>
      <c r="C948" t="str">
        <v>High</v>
      </c>
      <c r="E948" t="str">
        <v>Cheap</v>
      </c>
      <c r="G948" t="str">
        <f>IF(AND('Main Data(Cleaned)'!E947&gt;7,'Main Data(Cleaned)'!I947="Yes"),"High Qty &amp; Returned","No")</f>
        <v>No</v>
      </c>
      <c r="O948" s="1">
        <f>DATE(YEAR('Main Data(Cleaned)'!H948),MONTH('Main Data(Cleaned)'!H948),DAY('Main Data(Cleaned)'!H948))</f>
        <v>45107</v>
      </c>
      <c r="Q948">
        <f>O948-'Main Data(Cleaned)'!G948</f>
        <v>30</v>
      </c>
    </row>
    <row r="949" spans="1:17" x14ac:dyDescent="0.3">
      <c r="A949" t="str">
        <v>Low Value</v>
      </c>
      <c r="C949" t="str">
        <v>Medium</v>
      </c>
      <c r="E949" t="str">
        <v>Moderate</v>
      </c>
      <c r="G949" t="str">
        <f>IF(AND('Main Data(Cleaned)'!E948&gt;7,'Main Data(Cleaned)'!I948="Yes"),"High Qty &amp; Returned","No")</f>
        <v>No</v>
      </c>
      <c r="O949" s="1">
        <f>DATE(YEAR('Main Data(Cleaned)'!H949),MONTH('Main Data(Cleaned)'!H949),DAY('Main Data(Cleaned)'!H949))</f>
        <v>45646</v>
      </c>
      <c r="Q949">
        <f>O949-'Main Data(Cleaned)'!G949</f>
        <v>42</v>
      </c>
    </row>
    <row r="950" spans="1:17" x14ac:dyDescent="0.3">
      <c r="A950" t="str">
        <v>Low Value</v>
      </c>
      <c r="C950" t="str">
        <v>Medium</v>
      </c>
      <c r="E950" t="str">
        <v>Moderate</v>
      </c>
      <c r="G950" t="str">
        <f>IF(AND('Main Data(Cleaned)'!E949&gt;7,'Main Data(Cleaned)'!I949="Yes"),"High Qty &amp; Returned","No")</f>
        <v>High Qty &amp; Returned</v>
      </c>
      <c r="O950" s="1">
        <f>DATE(YEAR('Main Data(Cleaned)'!H950),MONTH('Main Data(Cleaned)'!H950),DAY('Main Data(Cleaned)'!H950))</f>
        <v>45204</v>
      </c>
      <c r="Q950">
        <f>O950-'Main Data(Cleaned)'!G950</f>
        <v>24</v>
      </c>
    </row>
    <row r="951" spans="1:17" x14ac:dyDescent="0.3">
      <c r="A951" t="str">
        <v>Low Value</v>
      </c>
      <c r="C951" t="str">
        <v>High</v>
      </c>
      <c r="E951" t="str">
        <v>Moderate</v>
      </c>
      <c r="G951" t="str">
        <f>IF(AND('Main Data(Cleaned)'!E950&gt;7,'Main Data(Cleaned)'!I950="Yes"),"High Qty &amp; Returned","No")</f>
        <v>No</v>
      </c>
      <c r="O951" s="1">
        <f>DATE(YEAR('Main Data(Cleaned)'!H951),MONTH('Main Data(Cleaned)'!H951),DAY('Main Data(Cleaned)'!H951))</f>
        <v>45723</v>
      </c>
      <c r="Q951">
        <f>O951-'Main Data(Cleaned)'!G951</f>
        <v>15</v>
      </c>
    </row>
    <row r="952" spans="1:17" x14ac:dyDescent="0.3">
      <c r="A952" t="str">
        <v>Low Value</v>
      </c>
      <c r="C952" t="str">
        <v>Medium</v>
      </c>
      <c r="E952" t="str">
        <v>Moderate</v>
      </c>
      <c r="G952" t="str">
        <f>IF(AND('Main Data(Cleaned)'!E951&gt;7,'Main Data(Cleaned)'!I951="Yes"),"High Qty &amp; Returned","No")</f>
        <v>No</v>
      </c>
      <c r="O952" s="1">
        <f>DATE(YEAR('Main Data(Cleaned)'!H952),MONTH('Main Data(Cleaned)'!H952),DAY('Main Data(Cleaned)'!H952))</f>
        <v>45224</v>
      </c>
      <c r="Q952">
        <f>O952-'Main Data(Cleaned)'!G952</f>
        <v>26</v>
      </c>
    </row>
    <row r="953" spans="1:17" x14ac:dyDescent="0.3">
      <c r="A953" t="str">
        <v>Low Value</v>
      </c>
      <c r="C953" t="str">
        <v>Low</v>
      </c>
      <c r="E953" t="str">
        <v>Cheap</v>
      </c>
      <c r="G953" t="str">
        <f>IF(AND('Main Data(Cleaned)'!E952&gt;7,'Main Data(Cleaned)'!I952="Yes"),"High Qty &amp; Returned","No")</f>
        <v>No</v>
      </c>
      <c r="O953" s="1">
        <f>DATE(YEAR('Main Data(Cleaned)'!H953),MONTH('Main Data(Cleaned)'!H953),DAY('Main Data(Cleaned)'!H953))</f>
        <v>45687</v>
      </c>
      <c r="Q953">
        <f>O953-'Main Data(Cleaned)'!G953</f>
        <v>19</v>
      </c>
    </row>
    <row r="954" spans="1:17" x14ac:dyDescent="0.3">
      <c r="A954" t="str">
        <v>Low Value</v>
      </c>
      <c r="C954" t="str">
        <v>Low</v>
      </c>
      <c r="E954" t="str">
        <v>Cheap</v>
      </c>
      <c r="G954" t="str">
        <f>IF(AND('Main Data(Cleaned)'!E953&gt;7,'Main Data(Cleaned)'!I953="Yes"),"High Qty &amp; Returned","No")</f>
        <v>No</v>
      </c>
      <c r="O954" s="1">
        <f>DATE(YEAR('Main Data(Cleaned)'!H954),MONTH('Main Data(Cleaned)'!H954),DAY('Main Data(Cleaned)'!H954))</f>
        <v>45277</v>
      </c>
      <c r="Q954">
        <f>O954-'Main Data(Cleaned)'!G954</f>
        <v>23</v>
      </c>
    </row>
    <row r="955" spans="1:17" x14ac:dyDescent="0.3">
      <c r="A955" t="str">
        <v>High Value</v>
      </c>
      <c r="C955" t="str">
        <v>Medium</v>
      </c>
      <c r="E955" t="str">
        <v>Moderate</v>
      </c>
      <c r="G955" t="str">
        <f>IF(AND('Main Data(Cleaned)'!E954&gt;7,'Main Data(Cleaned)'!I954="Yes"),"High Qty &amp; Returned","No")</f>
        <v>No</v>
      </c>
      <c r="O955" s="1">
        <f>DATE(YEAR('Main Data(Cleaned)'!H955),MONTH('Main Data(Cleaned)'!H955),DAY('Main Data(Cleaned)'!H955))</f>
        <v>45415</v>
      </c>
      <c r="Q955">
        <f>O955-'Main Data(Cleaned)'!G955</f>
        <v>32</v>
      </c>
    </row>
    <row r="956" spans="1:17" x14ac:dyDescent="0.3">
      <c r="A956" t="str">
        <v>Low Value</v>
      </c>
      <c r="C956" t="str">
        <v>Low</v>
      </c>
      <c r="E956" t="str">
        <v>Moderate</v>
      </c>
      <c r="G956" t="str">
        <f>IF(AND('Main Data(Cleaned)'!E955&gt;7,'Main Data(Cleaned)'!I955="Yes"),"High Qty &amp; Returned","No")</f>
        <v>High Qty &amp; Returned</v>
      </c>
      <c r="O956" s="1">
        <f>DATE(YEAR('Main Data(Cleaned)'!H956),MONTH('Main Data(Cleaned)'!H956),DAY('Main Data(Cleaned)'!H956))</f>
        <v>45473</v>
      </c>
      <c r="Q956">
        <f>O956-'Main Data(Cleaned)'!G956</f>
        <v>38</v>
      </c>
    </row>
    <row r="957" spans="1:17" x14ac:dyDescent="0.3">
      <c r="A957" t="str">
        <v>High Value</v>
      </c>
      <c r="C957" t="str">
        <v>Medium</v>
      </c>
      <c r="E957" t="str">
        <v>Moderate</v>
      </c>
      <c r="G957" t="str">
        <f>IF(AND('Main Data(Cleaned)'!E956&gt;7,'Main Data(Cleaned)'!I956="Yes"),"High Qty &amp; Returned","No")</f>
        <v>No</v>
      </c>
      <c r="O957" s="1">
        <f>DATE(YEAR('Main Data(Cleaned)'!H957),MONTH('Main Data(Cleaned)'!H957),DAY('Main Data(Cleaned)'!H957))</f>
        <v>45129</v>
      </c>
      <c r="Q957">
        <f>O957-'Main Data(Cleaned)'!G957</f>
        <v>43</v>
      </c>
    </row>
    <row r="958" spans="1:17" x14ac:dyDescent="0.3">
      <c r="A958" t="str">
        <v>Low Value</v>
      </c>
      <c r="C958" t="str">
        <v>Medium</v>
      </c>
      <c r="E958" t="str">
        <v>Moderate</v>
      </c>
      <c r="G958" t="str">
        <f>IF(AND('Main Data(Cleaned)'!E957&gt;7,'Main Data(Cleaned)'!I957="Yes"),"High Qty &amp; Returned","No")</f>
        <v>No</v>
      </c>
      <c r="O958" s="1">
        <f>DATE(YEAR('Main Data(Cleaned)'!H958),MONTH('Main Data(Cleaned)'!H958),DAY('Main Data(Cleaned)'!H958))</f>
        <v>45771</v>
      </c>
      <c r="Q958">
        <f>O958-'Main Data(Cleaned)'!G958</f>
        <v>40</v>
      </c>
    </row>
    <row r="959" spans="1:17" x14ac:dyDescent="0.3">
      <c r="A959" t="str">
        <v>Low Value</v>
      </c>
      <c r="C959" t="str">
        <v>Medium</v>
      </c>
      <c r="E959" t="str">
        <v>Moderate</v>
      </c>
      <c r="G959" t="str">
        <f>IF(AND('Main Data(Cleaned)'!E958&gt;7,'Main Data(Cleaned)'!I958="Yes"),"High Qty &amp; Returned","No")</f>
        <v>No</v>
      </c>
      <c r="O959" s="1">
        <f>DATE(YEAR('Main Data(Cleaned)'!H959),MONTH('Main Data(Cleaned)'!H959),DAY('Main Data(Cleaned)'!H959))</f>
        <v>45518</v>
      </c>
      <c r="Q959">
        <f>O959-'Main Data(Cleaned)'!G959</f>
        <v>18</v>
      </c>
    </row>
    <row r="960" spans="1:17" x14ac:dyDescent="0.3">
      <c r="A960" t="str">
        <v>Low Value</v>
      </c>
      <c r="C960" t="str">
        <v>High</v>
      </c>
      <c r="E960" t="str">
        <v>Moderate</v>
      </c>
      <c r="G960" t="str">
        <f>IF(AND('Main Data(Cleaned)'!E959&gt;7,'Main Data(Cleaned)'!I959="Yes"),"High Qty &amp; Returned","No")</f>
        <v>No</v>
      </c>
      <c r="O960" s="1">
        <f>DATE(YEAR('Main Data(Cleaned)'!H960),MONTH('Main Data(Cleaned)'!H960),DAY('Main Data(Cleaned)'!H960))</f>
        <v>45444</v>
      </c>
      <c r="Q960">
        <f>O960-'Main Data(Cleaned)'!G960</f>
        <v>27</v>
      </c>
    </row>
    <row r="961" spans="1:17" x14ac:dyDescent="0.3">
      <c r="A961" t="str">
        <v>Low Value</v>
      </c>
      <c r="C961" t="str">
        <v>High</v>
      </c>
      <c r="E961" t="str">
        <v>Cheap</v>
      </c>
      <c r="G961" t="str">
        <f>IF(AND('Main Data(Cleaned)'!E960&gt;7,'Main Data(Cleaned)'!I960="Yes"),"High Qty &amp; Returned","No")</f>
        <v>No</v>
      </c>
      <c r="O961" s="1">
        <f>DATE(YEAR('Main Data(Cleaned)'!H961),MONTH('Main Data(Cleaned)'!H961),DAY('Main Data(Cleaned)'!H961))</f>
        <v>45060</v>
      </c>
      <c r="Q961">
        <f>O961-'Main Data(Cleaned)'!G961</f>
        <v>45</v>
      </c>
    </row>
    <row r="962" spans="1:17" x14ac:dyDescent="0.3">
      <c r="A962" t="str">
        <v>Low Value</v>
      </c>
      <c r="C962" t="str">
        <v>Medium</v>
      </c>
      <c r="E962" t="str">
        <v>Cheap</v>
      </c>
      <c r="G962" t="str">
        <f>IF(AND('Main Data(Cleaned)'!E961&gt;7,'Main Data(Cleaned)'!I961="Yes"),"High Qty &amp; Returned","No")</f>
        <v>No</v>
      </c>
      <c r="O962" s="1">
        <f>DATE(YEAR('Main Data(Cleaned)'!H962),MONTH('Main Data(Cleaned)'!H962),DAY('Main Data(Cleaned)'!H962))</f>
        <v>45526</v>
      </c>
      <c r="Q962">
        <f>O962-'Main Data(Cleaned)'!G962</f>
        <v>33</v>
      </c>
    </row>
    <row r="963" spans="1:17" x14ac:dyDescent="0.3">
      <c r="A963" t="str">
        <v>Low Value</v>
      </c>
      <c r="C963" t="str">
        <v>Medium</v>
      </c>
      <c r="E963" t="str">
        <v>Moderate</v>
      </c>
      <c r="G963" t="str">
        <f>IF(AND('Main Data(Cleaned)'!E962&gt;7,'Main Data(Cleaned)'!I962="Yes"),"High Qty &amp; Returned","No")</f>
        <v>No</v>
      </c>
      <c r="O963" s="1">
        <f>DATE(YEAR('Main Data(Cleaned)'!H963),MONTH('Main Data(Cleaned)'!H963),DAY('Main Data(Cleaned)'!H963))</f>
        <v>45540</v>
      </c>
      <c r="Q963">
        <f>O963-'Main Data(Cleaned)'!G963</f>
        <v>16</v>
      </c>
    </row>
    <row r="964" spans="1:17" x14ac:dyDescent="0.3">
      <c r="A964" t="str">
        <v>Low Value</v>
      </c>
      <c r="C964" t="str">
        <v>Low</v>
      </c>
      <c r="E964" t="str">
        <v>Moderate</v>
      </c>
      <c r="G964" t="str">
        <f>IF(AND('Main Data(Cleaned)'!E963&gt;7,'Main Data(Cleaned)'!I963="Yes"),"High Qty &amp; Returned","No")</f>
        <v>No</v>
      </c>
      <c r="O964" s="1">
        <f>DATE(YEAR('Main Data(Cleaned)'!H964),MONTH('Main Data(Cleaned)'!H964),DAY('Main Data(Cleaned)'!H964))</f>
        <v>45439</v>
      </c>
      <c r="Q964">
        <f>O964-'Main Data(Cleaned)'!G964</f>
        <v>30</v>
      </c>
    </row>
    <row r="965" spans="1:17" x14ac:dyDescent="0.3">
      <c r="A965" t="str">
        <v>Low Value</v>
      </c>
      <c r="C965" t="str">
        <v>Low</v>
      </c>
      <c r="E965" t="str">
        <v>Moderate</v>
      </c>
      <c r="G965" t="str">
        <f>IF(AND('Main Data(Cleaned)'!E964&gt;7,'Main Data(Cleaned)'!I964="Yes"),"High Qty &amp; Returned","No")</f>
        <v>No</v>
      </c>
      <c r="O965" s="1">
        <f>DATE(YEAR('Main Data(Cleaned)'!H965),MONTH('Main Data(Cleaned)'!H965),DAY('Main Data(Cleaned)'!H965))</f>
        <v>45160</v>
      </c>
      <c r="Q965">
        <f>O965-'Main Data(Cleaned)'!G965</f>
        <v>23</v>
      </c>
    </row>
    <row r="966" spans="1:17" x14ac:dyDescent="0.3">
      <c r="A966" t="str">
        <v>Low Value</v>
      </c>
      <c r="C966" t="str">
        <v>Medium</v>
      </c>
      <c r="E966" t="str">
        <v>Moderate</v>
      </c>
      <c r="G966" t="str">
        <f>IF(AND('Main Data(Cleaned)'!E965&gt;7,'Main Data(Cleaned)'!I965="Yes"),"High Qty &amp; Returned","No")</f>
        <v>No</v>
      </c>
      <c r="O966" s="1">
        <f>DATE(YEAR('Main Data(Cleaned)'!H966),MONTH('Main Data(Cleaned)'!H966),DAY('Main Data(Cleaned)'!H966))</f>
        <v>45942</v>
      </c>
      <c r="Q966">
        <f>O966-'Main Data(Cleaned)'!G966</f>
        <v>36</v>
      </c>
    </row>
    <row r="967" spans="1:17" x14ac:dyDescent="0.3">
      <c r="A967" t="str">
        <v>Low Value</v>
      </c>
      <c r="C967" t="str">
        <v>Medium</v>
      </c>
      <c r="E967" t="str">
        <v>Moderate</v>
      </c>
      <c r="G967" t="str">
        <f>IF(AND('Main Data(Cleaned)'!E966&gt;7,'Main Data(Cleaned)'!I966="Yes"),"High Qty &amp; Returned","No")</f>
        <v>High Qty &amp; Returned</v>
      </c>
      <c r="O967" s="1">
        <f>DATE(YEAR('Main Data(Cleaned)'!H967),MONTH('Main Data(Cleaned)'!H967),DAY('Main Data(Cleaned)'!H967))</f>
        <v>45954</v>
      </c>
      <c r="Q967">
        <f>O967-'Main Data(Cleaned)'!G967</f>
        <v>42</v>
      </c>
    </row>
    <row r="968" spans="1:17" x14ac:dyDescent="0.3">
      <c r="A968" t="str">
        <v>High Value</v>
      </c>
      <c r="C968" t="str">
        <v>Low</v>
      </c>
      <c r="E968" t="str">
        <v>Moderate</v>
      </c>
      <c r="G968" t="str">
        <f>IF(AND('Main Data(Cleaned)'!E967&gt;7,'Main Data(Cleaned)'!I967="Yes"),"High Qty &amp; Returned","No")</f>
        <v>No</v>
      </c>
      <c r="O968" s="1">
        <f>DATE(YEAR('Main Data(Cleaned)'!H968),MONTH('Main Data(Cleaned)'!H968),DAY('Main Data(Cleaned)'!H968))</f>
        <v>45281</v>
      </c>
      <c r="Q968">
        <f>O968-'Main Data(Cleaned)'!G968</f>
        <v>27</v>
      </c>
    </row>
    <row r="969" spans="1:17" x14ac:dyDescent="0.3">
      <c r="A969" t="str">
        <v>Low Value</v>
      </c>
      <c r="C969" t="str">
        <v>Medium</v>
      </c>
      <c r="E969" t="str">
        <v>Moderate</v>
      </c>
      <c r="G969" t="str">
        <f>IF(AND('Main Data(Cleaned)'!E968&gt;7,'Main Data(Cleaned)'!I968="Yes"),"High Qty &amp; Returned","No")</f>
        <v>No</v>
      </c>
      <c r="O969" s="1">
        <f>DATE(YEAR('Main Data(Cleaned)'!H969),MONTH('Main Data(Cleaned)'!H969),DAY('Main Data(Cleaned)'!H969))</f>
        <v>45451</v>
      </c>
      <c r="Q969">
        <f>O969-'Main Data(Cleaned)'!G969</f>
        <v>44</v>
      </c>
    </row>
    <row r="970" spans="1:17" x14ac:dyDescent="0.3">
      <c r="A970" t="str">
        <v>High Value</v>
      </c>
      <c r="C970" t="str">
        <v>Low</v>
      </c>
      <c r="E970" t="str">
        <v>Moderate</v>
      </c>
      <c r="G970" t="str">
        <f>IF(AND('Main Data(Cleaned)'!E969&gt;7,'Main Data(Cleaned)'!I969="Yes"),"High Qty &amp; Returned","No")</f>
        <v>No</v>
      </c>
      <c r="O970" s="1">
        <f>DATE(YEAR('Main Data(Cleaned)'!H970),MONTH('Main Data(Cleaned)'!H970),DAY('Main Data(Cleaned)'!H970))</f>
        <v>45026</v>
      </c>
      <c r="Q970">
        <f>O970-'Main Data(Cleaned)'!G970</f>
        <v>28</v>
      </c>
    </row>
    <row r="971" spans="1:17" x14ac:dyDescent="0.3">
      <c r="A971" t="str">
        <v>Low Value</v>
      </c>
      <c r="C971" t="str">
        <v>Low</v>
      </c>
      <c r="E971" t="str">
        <v>Cheap</v>
      </c>
      <c r="G971" t="str">
        <f>IF(AND('Main Data(Cleaned)'!E970&gt;7,'Main Data(Cleaned)'!I970="Yes"),"High Qty &amp; Returned","No")</f>
        <v>No</v>
      </c>
      <c r="O971" s="1">
        <f>DATE(YEAR('Main Data(Cleaned)'!H971),MONTH('Main Data(Cleaned)'!H971),DAY('Main Data(Cleaned)'!H971))</f>
        <v>45551</v>
      </c>
      <c r="Q971">
        <f>O971-'Main Data(Cleaned)'!G971</f>
        <v>30</v>
      </c>
    </row>
    <row r="972" spans="1:17" x14ac:dyDescent="0.3">
      <c r="A972" t="str">
        <v>Low Value</v>
      </c>
      <c r="C972" t="str">
        <v>Medium</v>
      </c>
      <c r="E972" t="str">
        <v>Moderate</v>
      </c>
      <c r="G972" t="str">
        <f>IF(AND('Main Data(Cleaned)'!E971&gt;7,'Main Data(Cleaned)'!I971="Yes"),"High Qty &amp; Returned","No")</f>
        <v>No</v>
      </c>
      <c r="O972" s="1">
        <f>DATE(YEAR('Main Data(Cleaned)'!H972),MONTH('Main Data(Cleaned)'!H972),DAY('Main Data(Cleaned)'!H972))</f>
        <v>45696</v>
      </c>
      <c r="Q972">
        <f>O972-'Main Data(Cleaned)'!G972</f>
        <v>35</v>
      </c>
    </row>
    <row r="973" spans="1:17" x14ac:dyDescent="0.3">
      <c r="A973" t="str">
        <v>Low Value</v>
      </c>
      <c r="C973" t="str">
        <v>Low</v>
      </c>
      <c r="E973" t="str">
        <v>Cheap</v>
      </c>
      <c r="G973" t="str">
        <f>IF(AND('Main Data(Cleaned)'!E972&gt;7,'Main Data(Cleaned)'!I972="Yes"),"High Qty &amp; Returned","No")</f>
        <v>No</v>
      </c>
      <c r="O973" s="1">
        <f>DATE(YEAR('Main Data(Cleaned)'!H973),MONTH('Main Data(Cleaned)'!H973),DAY('Main Data(Cleaned)'!H973))</f>
        <v>45934</v>
      </c>
      <c r="Q973">
        <f>O973-'Main Data(Cleaned)'!G973</f>
        <v>35</v>
      </c>
    </row>
    <row r="974" spans="1:17" x14ac:dyDescent="0.3">
      <c r="A974" t="str">
        <v>Low Value</v>
      </c>
      <c r="C974" t="str">
        <v>Low</v>
      </c>
      <c r="E974" t="str">
        <v>Cheap</v>
      </c>
      <c r="G974" t="str">
        <f>IF(AND('Main Data(Cleaned)'!E973&gt;7,'Main Data(Cleaned)'!I973="Yes"),"High Qty &amp; Returned","No")</f>
        <v>No</v>
      </c>
      <c r="O974" s="1">
        <f>DATE(YEAR('Main Data(Cleaned)'!H974),MONTH('Main Data(Cleaned)'!H974),DAY('Main Data(Cleaned)'!H974))</f>
        <v>45683</v>
      </c>
      <c r="Q974">
        <f>O974-'Main Data(Cleaned)'!G974</f>
        <v>20</v>
      </c>
    </row>
    <row r="975" spans="1:17" x14ac:dyDescent="0.3">
      <c r="A975" t="str">
        <v>High Value</v>
      </c>
      <c r="C975" t="str">
        <v>Low</v>
      </c>
      <c r="E975" t="str">
        <v>Moderate</v>
      </c>
      <c r="G975" t="str">
        <f>IF(AND('Main Data(Cleaned)'!E974&gt;7,'Main Data(Cleaned)'!I974="Yes"),"High Qty &amp; Returned","No")</f>
        <v>No</v>
      </c>
      <c r="O975" s="1">
        <f>DATE(YEAR('Main Data(Cleaned)'!H975),MONTH('Main Data(Cleaned)'!H975),DAY('Main Data(Cleaned)'!H975))</f>
        <v>45645</v>
      </c>
      <c r="Q975">
        <f>O975-'Main Data(Cleaned)'!G975</f>
        <v>18</v>
      </c>
    </row>
    <row r="976" spans="1:17" x14ac:dyDescent="0.3">
      <c r="A976" t="str">
        <v>Low Value</v>
      </c>
      <c r="C976" t="str">
        <v>High</v>
      </c>
      <c r="E976" t="str">
        <v>Cheap</v>
      </c>
      <c r="G976" t="str">
        <f>IF(AND('Main Data(Cleaned)'!E975&gt;7,'Main Data(Cleaned)'!I975="Yes"),"High Qty &amp; Returned","No")</f>
        <v>High Qty &amp; Returned</v>
      </c>
      <c r="O976" s="1">
        <f>DATE(YEAR('Main Data(Cleaned)'!H976),MONTH('Main Data(Cleaned)'!H976),DAY('Main Data(Cleaned)'!H976))</f>
        <v>44966</v>
      </c>
      <c r="Q976">
        <f>O976-'Main Data(Cleaned)'!G976</f>
        <v>22</v>
      </c>
    </row>
    <row r="977" spans="1:17" x14ac:dyDescent="0.3">
      <c r="A977" t="str">
        <v>Low Value</v>
      </c>
      <c r="C977" t="str">
        <v>Medium</v>
      </c>
      <c r="E977" t="str">
        <v>Cheap</v>
      </c>
      <c r="G977" t="str">
        <f>IF(AND('Main Data(Cleaned)'!E976&gt;7,'Main Data(Cleaned)'!I976="Yes"),"High Qty &amp; Returned","No")</f>
        <v>No</v>
      </c>
      <c r="O977" s="1">
        <f>DATE(YEAR('Main Data(Cleaned)'!H977),MONTH('Main Data(Cleaned)'!H977),DAY('Main Data(Cleaned)'!H977))</f>
        <v>45846</v>
      </c>
      <c r="Q977">
        <f>O977-'Main Data(Cleaned)'!G977</f>
        <v>45</v>
      </c>
    </row>
    <row r="978" spans="1:17" x14ac:dyDescent="0.3">
      <c r="A978" t="str">
        <v>Low Value</v>
      </c>
      <c r="C978" t="str">
        <v>Medium</v>
      </c>
      <c r="E978" t="str">
        <v>Cheap</v>
      </c>
      <c r="G978" t="str">
        <f>IF(AND('Main Data(Cleaned)'!E977&gt;7,'Main Data(Cleaned)'!I977="Yes"),"High Qty &amp; Returned","No")</f>
        <v>High Qty &amp; Returned</v>
      </c>
      <c r="O978" s="1">
        <f>DATE(YEAR('Main Data(Cleaned)'!H978),MONTH('Main Data(Cleaned)'!H978),DAY('Main Data(Cleaned)'!H978))</f>
        <v>45259</v>
      </c>
      <c r="Q978">
        <f>O978-'Main Data(Cleaned)'!G978</f>
        <v>33</v>
      </c>
    </row>
    <row r="979" spans="1:17" x14ac:dyDescent="0.3">
      <c r="A979" t="str">
        <v>High Value</v>
      </c>
      <c r="C979" t="str">
        <v>Medium</v>
      </c>
      <c r="E979" t="str">
        <v>Moderate</v>
      </c>
      <c r="G979" t="str">
        <f>IF(AND('Main Data(Cleaned)'!E978&gt;7,'Main Data(Cleaned)'!I978="Yes"),"High Qty &amp; Returned","No")</f>
        <v>No</v>
      </c>
      <c r="O979" s="1">
        <f>DATE(YEAR('Main Data(Cleaned)'!H979),MONTH('Main Data(Cleaned)'!H979),DAY('Main Data(Cleaned)'!H979))</f>
        <v>45077</v>
      </c>
      <c r="Q979">
        <f>O979-'Main Data(Cleaned)'!G979</f>
        <v>18</v>
      </c>
    </row>
    <row r="980" spans="1:17" x14ac:dyDescent="0.3">
      <c r="A980" t="str">
        <v>Low Value</v>
      </c>
      <c r="C980" t="str">
        <v>Medium</v>
      </c>
      <c r="E980" t="str">
        <v>Moderate</v>
      </c>
      <c r="G980" t="str">
        <f>IF(AND('Main Data(Cleaned)'!E979&gt;7,'Main Data(Cleaned)'!I979="Yes"),"High Qty &amp; Returned","No")</f>
        <v>No</v>
      </c>
      <c r="O980" s="1">
        <f>DATE(YEAR('Main Data(Cleaned)'!H980),MONTH('Main Data(Cleaned)'!H980),DAY('Main Data(Cleaned)'!H980))</f>
        <v>46008</v>
      </c>
      <c r="Q980">
        <f>O980-'Main Data(Cleaned)'!G980</f>
        <v>29</v>
      </c>
    </row>
    <row r="981" spans="1:17" x14ac:dyDescent="0.3">
      <c r="A981" t="str">
        <v>Low Value</v>
      </c>
      <c r="C981" t="str">
        <v>High</v>
      </c>
      <c r="E981" t="str">
        <v>Cheap</v>
      </c>
      <c r="G981" t="str">
        <f>IF(AND('Main Data(Cleaned)'!E980&gt;7,'Main Data(Cleaned)'!I980="Yes"),"High Qty &amp; Returned","No")</f>
        <v>No</v>
      </c>
      <c r="O981" s="1">
        <f>DATE(YEAR('Main Data(Cleaned)'!H981),MONTH('Main Data(Cleaned)'!H981),DAY('Main Data(Cleaned)'!H981))</f>
        <v>45220</v>
      </c>
      <c r="Q981">
        <f>O981-'Main Data(Cleaned)'!G981</f>
        <v>24</v>
      </c>
    </row>
    <row r="982" spans="1:17" x14ac:dyDescent="0.3">
      <c r="A982" t="str">
        <v>Low Value</v>
      </c>
      <c r="C982" t="str">
        <v>Medium</v>
      </c>
      <c r="E982" t="str">
        <v>Cheap</v>
      </c>
      <c r="G982" t="str">
        <f>IF(AND('Main Data(Cleaned)'!E981&gt;7,'Main Data(Cleaned)'!I981="Yes"),"High Qty &amp; Returned","No")</f>
        <v>No</v>
      </c>
      <c r="O982" s="1">
        <f>DATE(YEAR('Main Data(Cleaned)'!H982),MONTH('Main Data(Cleaned)'!H982),DAY('Main Data(Cleaned)'!H982))</f>
        <v>45542</v>
      </c>
      <c r="Q982">
        <f>O982-'Main Data(Cleaned)'!G982</f>
        <v>24</v>
      </c>
    </row>
    <row r="983" spans="1:17" x14ac:dyDescent="0.3">
      <c r="A983" t="str">
        <v>Low Value</v>
      </c>
      <c r="C983" t="str">
        <v>High</v>
      </c>
      <c r="E983" t="str">
        <v>Cheap</v>
      </c>
      <c r="G983" t="str">
        <f>IF(AND('Main Data(Cleaned)'!E982&gt;7,'Main Data(Cleaned)'!I982="Yes"),"High Qty &amp; Returned","No")</f>
        <v>No</v>
      </c>
      <c r="O983" s="1">
        <f>DATE(YEAR('Main Data(Cleaned)'!H983),MONTH('Main Data(Cleaned)'!H983),DAY('Main Data(Cleaned)'!H983))</f>
        <v>45241</v>
      </c>
      <c r="Q983">
        <f>O983-'Main Data(Cleaned)'!G983</f>
        <v>19</v>
      </c>
    </row>
    <row r="984" spans="1:17" x14ac:dyDescent="0.3">
      <c r="A984" t="str">
        <v>Low Value</v>
      </c>
      <c r="C984" t="str">
        <v>Low</v>
      </c>
      <c r="E984" t="str">
        <v>Cheap</v>
      </c>
      <c r="G984" t="str">
        <f>IF(AND('Main Data(Cleaned)'!E983&gt;7,'Main Data(Cleaned)'!I983="Yes"),"High Qty &amp; Returned","No")</f>
        <v>No</v>
      </c>
      <c r="O984" s="1">
        <f>DATE(YEAR('Main Data(Cleaned)'!H984),MONTH('Main Data(Cleaned)'!H984),DAY('Main Data(Cleaned)'!H984))</f>
        <v>45758</v>
      </c>
      <c r="Q984">
        <f>O984-'Main Data(Cleaned)'!G984</f>
        <v>27</v>
      </c>
    </row>
    <row r="985" spans="1:17" x14ac:dyDescent="0.3">
      <c r="A985" t="str">
        <v>Low Value</v>
      </c>
      <c r="C985" t="str">
        <v>Medium</v>
      </c>
      <c r="E985" t="str">
        <v>Moderate</v>
      </c>
      <c r="G985" t="str">
        <f>IF(AND('Main Data(Cleaned)'!E984&gt;7,'Main Data(Cleaned)'!I984="Yes"),"High Qty &amp; Returned","No")</f>
        <v>No</v>
      </c>
      <c r="O985" s="1">
        <f>DATE(YEAR('Main Data(Cleaned)'!H985),MONTH('Main Data(Cleaned)'!H985),DAY('Main Data(Cleaned)'!H985))</f>
        <v>45930</v>
      </c>
      <c r="Q985">
        <f>O985-'Main Data(Cleaned)'!G985</f>
        <v>24</v>
      </c>
    </row>
    <row r="986" spans="1:17" x14ac:dyDescent="0.3">
      <c r="A986" t="str">
        <v>Low Value</v>
      </c>
      <c r="C986" t="str">
        <v>Medium</v>
      </c>
      <c r="E986" t="str">
        <v>Cheap</v>
      </c>
      <c r="G986" t="str">
        <f>IF(AND('Main Data(Cleaned)'!E985&gt;7,'Main Data(Cleaned)'!I985="Yes"),"High Qty &amp; Returned","No")</f>
        <v>No</v>
      </c>
      <c r="O986" s="1">
        <f>DATE(YEAR('Main Data(Cleaned)'!H986),MONTH('Main Data(Cleaned)'!H986),DAY('Main Data(Cleaned)'!H986))</f>
        <v>45535</v>
      </c>
      <c r="Q986">
        <f>O986-'Main Data(Cleaned)'!G986</f>
        <v>42</v>
      </c>
    </row>
    <row r="987" spans="1:17" x14ac:dyDescent="0.3">
      <c r="A987" t="str">
        <v>Low Value</v>
      </c>
      <c r="C987" t="str">
        <v>High</v>
      </c>
      <c r="E987" t="str">
        <v>Cheap</v>
      </c>
      <c r="G987" t="str">
        <f>IF(AND('Main Data(Cleaned)'!E986&gt;7,'Main Data(Cleaned)'!I986="Yes"),"High Qty &amp; Returned","No")</f>
        <v>No</v>
      </c>
      <c r="O987" s="1">
        <f>DATE(YEAR('Main Data(Cleaned)'!H987),MONTH('Main Data(Cleaned)'!H987),DAY('Main Data(Cleaned)'!H987))</f>
        <v>45437</v>
      </c>
      <c r="Q987">
        <f>O987-'Main Data(Cleaned)'!G987</f>
        <v>28</v>
      </c>
    </row>
    <row r="988" spans="1:17" x14ac:dyDescent="0.3">
      <c r="A988" t="str">
        <v>Low Value</v>
      </c>
      <c r="C988" t="str">
        <v>Medium</v>
      </c>
      <c r="E988" t="str">
        <v>Moderate</v>
      </c>
      <c r="G988" t="str">
        <f>IF(AND('Main Data(Cleaned)'!E987&gt;7,'Main Data(Cleaned)'!I987="Yes"),"High Qty &amp; Returned","No")</f>
        <v>No</v>
      </c>
      <c r="O988" s="1">
        <f>DATE(YEAR('Main Data(Cleaned)'!H988),MONTH('Main Data(Cleaned)'!H988),DAY('Main Data(Cleaned)'!H988))</f>
        <v>45648</v>
      </c>
      <c r="Q988">
        <f>O988-'Main Data(Cleaned)'!G988</f>
        <v>36</v>
      </c>
    </row>
    <row r="989" spans="1:17" x14ac:dyDescent="0.3">
      <c r="A989" t="str">
        <v>Low Value</v>
      </c>
      <c r="C989" t="str">
        <v>High</v>
      </c>
      <c r="E989" t="str">
        <v>Moderate</v>
      </c>
      <c r="G989" t="str">
        <f>IF(AND('Main Data(Cleaned)'!E988&gt;7,'Main Data(Cleaned)'!I988="Yes"),"High Qty &amp; Returned","No")</f>
        <v>No</v>
      </c>
      <c r="O989" s="1">
        <f>DATE(YEAR('Main Data(Cleaned)'!H989),MONTH('Main Data(Cleaned)'!H989),DAY('Main Data(Cleaned)'!H989))</f>
        <v>45953</v>
      </c>
      <c r="Q989">
        <f>O989-'Main Data(Cleaned)'!G989</f>
        <v>26</v>
      </c>
    </row>
    <row r="990" spans="1:17" x14ac:dyDescent="0.3">
      <c r="A990" t="str">
        <v>High Value</v>
      </c>
      <c r="C990" t="str">
        <v>Low</v>
      </c>
      <c r="E990" t="str">
        <v>Moderate</v>
      </c>
      <c r="G990" t="str">
        <f>IF(AND('Main Data(Cleaned)'!E989&gt;7,'Main Data(Cleaned)'!I989="Yes"),"High Qty &amp; Returned","No")</f>
        <v>No</v>
      </c>
      <c r="O990" s="1">
        <f>DATE(YEAR('Main Data(Cleaned)'!H990),MONTH('Main Data(Cleaned)'!H990),DAY('Main Data(Cleaned)'!H990))</f>
        <v>45460</v>
      </c>
      <c r="Q990">
        <f>O990-'Main Data(Cleaned)'!G990</f>
        <v>16</v>
      </c>
    </row>
    <row r="991" spans="1:17" x14ac:dyDescent="0.3">
      <c r="A991" t="str">
        <v>High Value</v>
      </c>
      <c r="C991" t="str">
        <v>Medium</v>
      </c>
      <c r="E991" t="str">
        <v>Moderate</v>
      </c>
      <c r="G991" t="str">
        <f>IF(AND('Main Data(Cleaned)'!E990&gt;7,'Main Data(Cleaned)'!I990="Yes"),"High Qty &amp; Returned","No")</f>
        <v>No</v>
      </c>
      <c r="O991" s="1">
        <f>DATE(YEAR('Main Data(Cleaned)'!H991),MONTH('Main Data(Cleaned)'!H991),DAY('Main Data(Cleaned)'!H991))</f>
        <v>45862</v>
      </c>
      <c r="Q991">
        <f>O991-'Main Data(Cleaned)'!G991</f>
        <v>44</v>
      </c>
    </row>
    <row r="992" spans="1:17" x14ac:dyDescent="0.3">
      <c r="A992" t="str">
        <v>Low Value</v>
      </c>
      <c r="C992" t="str">
        <v>Medium</v>
      </c>
      <c r="E992" t="str">
        <v>Cheap</v>
      </c>
      <c r="G992" t="str">
        <f>IF(AND('Main Data(Cleaned)'!E991&gt;7,'Main Data(Cleaned)'!I991="Yes"),"High Qty &amp; Returned","No")</f>
        <v>No</v>
      </c>
      <c r="O992" s="1">
        <f>DATE(YEAR('Main Data(Cleaned)'!H992),MONTH('Main Data(Cleaned)'!H992),DAY('Main Data(Cleaned)'!H992))</f>
        <v>45565</v>
      </c>
      <c r="Q992">
        <f>O992-'Main Data(Cleaned)'!G992</f>
        <v>37</v>
      </c>
    </row>
    <row r="993" spans="1:17" x14ac:dyDescent="0.3">
      <c r="A993" t="str">
        <v>Low Value</v>
      </c>
      <c r="C993" t="str">
        <v>Low</v>
      </c>
      <c r="E993" t="str">
        <v>Cheap</v>
      </c>
      <c r="G993" t="str">
        <f>IF(AND('Main Data(Cleaned)'!E992&gt;7,'Main Data(Cleaned)'!I992="Yes"),"High Qty &amp; Returned","No")</f>
        <v>No</v>
      </c>
      <c r="O993" s="1">
        <f>DATE(YEAR('Main Data(Cleaned)'!H993),MONTH('Main Data(Cleaned)'!H993),DAY('Main Data(Cleaned)'!H993))</f>
        <v>45755</v>
      </c>
      <c r="Q993">
        <f>O993-'Main Data(Cleaned)'!G993</f>
        <v>41</v>
      </c>
    </row>
    <row r="994" spans="1:17" x14ac:dyDescent="0.3">
      <c r="A994" t="str">
        <v>Low Value</v>
      </c>
      <c r="C994" t="str">
        <v>High</v>
      </c>
      <c r="E994" t="str">
        <v>Moderate</v>
      </c>
      <c r="G994" t="str">
        <f>IF(AND('Main Data(Cleaned)'!E993&gt;7,'Main Data(Cleaned)'!I993="Yes"),"High Qty &amp; Returned","No")</f>
        <v>No</v>
      </c>
      <c r="O994" s="1">
        <f>DATE(YEAR('Main Data(Cleaned)'!H994),MONTH('Main Data(Cleaned)'!H994),DAY('Main Data(Cleaned)'!H994))</f>
        <v>45176</v>
      </c>
      <c r="Q994">
        <f>O994-'Main Data(Cleaned)'!G994</f>
        <v>39</v>
      </c>
    </row>
    <row r="995" spans="1:17" x14ac:dyDescent="0.3">
      <c r="A995" t="str">
        <v>Low Value</v>
      </c>
      <c r="C995" t="str">
        <v>Medium</v>
      </c>
      <c r="E995" t="str">
        <v>Moderate</v>
      </c>
      <c r="G995" t="str">
        <f>IF(AND('Main Data(Cleaned)'!E994&gt;7,'Main Data(Cleaned)'!I994="Yes"),"High Qty &amp; Returned","No")</f>
        <v>No</v>
      </c>
      <c r="O995" s="1">
        <f>DATE(YEAR('Main Data(Cleaned)'!H995),MONTH('Main Data(Cleaned)'!H995),DAY('Main Data(Cleaned)'!H995))</f>
        <v>45215</v>
      </c>
      <c r="Q995">
        <f>O995-'Main Data(Cleaned)'!G995</f>
        <v>19</v>
      </c>
    </row>
    <row r="996" spans="1:17" x14ac:dyDescent="0.3">
      <c r="A996" t="str">
        <v>Low Value</v>
      </c>
      <c r="C996" t="str">
        <v>Medium</v>
      </c>
      <c r="E996" t="str">
        <v>Moderate</v>
      </c>
      <c r="G996" t="str">
        <f>IF(AND('Main Data(Cleaned)'!E995&gt;7,'Main Data(Cleaned)'!I995="Yes"),"High Qty &amp; Returned","No")</f>
        <v>No</v>
      </c>
      <c r="O996" s="1">
        <f>DATE(YEAR('Main Data(Cleaned)'!H996),MONTH('Main Data(Cleaned)'!H996),DAY('Main Data(Cleaned)'!H996))</f>
        <v>45910</v>
      </c>
      <c r="Q996">
        <f>O996-'Main Data(Cleaned)'!G996</f>
        <v>29</v>
      </c>
    </row>
    <row r="997" spans="1:17" x14ac:dyDescent="0.3">
      <c r="A997" t="str">
        <v>Low Value</v>
      </c>
      <c r="C997" t="str">
        <v>Low</v>
      </c>
      <c r="E997" t="str">
        <v>Cheap</v>
      </c>
      <c r="G997" t="str">
        <f>IF(AND('Main Data(Cleaned)'!E996&gt;7,'Main Data(Cleaned)'!I996="Yes"),"High Qty &amp; Returned","No")</f>
        <v>No</v>
      </c>
      <c r="O997" s="1">
        <f>DATE(YEAR('Main Data(Cleaned)'!H997),MONTH('Main Data(Cleaned)'!H997),DAY('Main Data(Cleaned)'!H997))</f>
        <v>45586</v>
      </c>
      <c r="Q997">
        <f>O997-'Main Data(Cleaned)'!G997</f>
        <v>22</v>
      </c>
    </row>
    <row r="998" spans="1:17" x14ac:dyDescent="0.3">
      <c r="A998" t="str">
        <v>Low Value</v>
      </c>
      <c r="C998" t="str">
        <v>Medium</v>
      </c>
      <c r="E998" t="str">
        <v>Cheap</v>
      </c>
      <c r="G998" t="str">
        <f>IF(AND('Main Data(Cleaned)'!E997&gt;7,'Main Data(Cleaned)'!I997="Yes"),"High Qty &amp; Returned","No")</f>
        <v>No</v>
      </c>
      <c r="O998" s="1">
        <f>DATE(YEAR('Main Data(Cleaned)'!H998),MONTH('Main Data(Cleaned)'!H998),DAY('Main Data(Cleaned)'!H998))</f>
        <v>45865</v>
      </c>
      <c r="Q998">
        <f>O998-'Main Data(Cleaned)'!G998</f>
        <v>24</v>
      </c>
    </row>
    <row r="999" spans="1:17" x14ac:dyDescent="0.3">
      <c r="A999" t="str">
        <v>Low Value</v>
      </c>
      <c r="C999" t="str">
        <v>Low</v>
      </c>
      <c r="E999" t="str">
        <v>Cheap</v>
      </c>
      <c r="G999" t="str">
        <f>IF(AND('Main Data(Cleaned)'!E998&gt;7,'Main Data(Cleaned)'!I998="Yes"),"High Qty &amp; Returned","No")</f>
        <v>No</v>
      </c>
      <c r="O999" s="1">
        <f>DATE(YEAR('Main Data(Cleaned)'!H999),MONTH('Main Data(Cleaned)'!H999),DAY('Main Data(Cleaned)'!H999))</f>
        <v>45533</v>
      </c>
      <c r="Q999">
        <f>O999-'Main Data(Cleaned)'!G999</f>
        <v>33</v>
      </c>
    </row>
    <row r="1000" spans="1:17" x14ac:dyDescent="0.3">
      <c r="A1000" t="str">
        <v>Low Value</v>
      </c>
      <c r="C1000" t="str">
        <v>High</v>
      </c>
      <c r="E1000" t="str">
        <v>Cheap</v>
      </c>
      <c r="G1000" t="str">
        <f>IF(AND('Main Data(Cleaned)'!E999&gt;7,'Main Data(Cleaned)'!I999="Yes"),"High Qty &amp; Returned","No")</f>
        <v>No</v>
      </c>
      <c r="O1000" s="1">
        <f>DATE(YEAR('Main Data(Cleaned)'!H1000),MONTH('Main Data(Cleaned)'!H1000),DAY('Main Data(Cleaned)'!H1000))</f>
        <v>45469</v>
      </c>
      <c r="Q1000">
        <f>O1000-'Main Data(Cleaned)'!G1000</f>
        <v>39</v>
      </c>
    </row>
    <row r="1001" spans="1:17" x14ac:dyDescent="0.3">
      <c r="A1001" t="str">
        <v>Low Value</v>
      </c>
      <c r="C1001" t="str">
        <v>Medium</v>
      </c>
      <c r="E1001" t="str">
        <v>Moderate</v>
      </c>
      <c r="G1001" t="str">
        <f>IF(AND('Main Data(Cleaned)'!E1000&gt;7,'Main Data(Cleaned)'!I1000="Yes"),"High Qty &amp; Returned","No")</f>
        <v>No</v>
      </c>
      <c r="O1001" s="1">
        <f>DATE(YEAR('Main Data(Cleaned)'!H1001),MONTH('Main Data(Cleaned)'!H1001),DAY('Main Data(Cleaned)'!H1001))</f>
        <v>45723</v>
      </c>
      <c r="Q1001">
        <f>O1001-'Main Data(Cleaned)'!G1001</f>
        <v>32</v>
      </c>
    </row>
    <row r="1002" spans="1:17" x14ac:dyDescent="0.3">
      <c r="C1002" t="str">
        <v>Medium</v>
      </c>
      <c r="G1002" t="str">
        <f>IF(AND('Main Data(Cleaned)'!E1001&gt;7,'Main Data(Cleaned)'!I1001="Yes"),"High Qty &amp; Returned","No")</f>
        <v>No</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3DB7861-2CB6-4A7C-9E60-2ED9BEA71C4A}">
          <x14:formula1>
            <xm:f>'Main Data(Cleaned)'!$D$1:$D$1001</xm:f>
          </x14:formula1>
          <xm:sqref>I2</xm:sqref>
        </x14:dataValidation>
        <x14:dataValidation type="list" allowBlank="1" showInputMessage="1" showErrorMessage="1" xr:uid="{4E503091-4938-43A3-B489-DFE21BCE5C1F}">
          <x14:formula1>
            <xm:f>'Main Data(Cleaned)'!$M:$M</xm:f>
          </x14:formula1>
          <xm:sqref>I34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E21A-8E74-4098-B22F-F7FA574B3DCC}">
  <dimension ref="A1:B21"/>
  <sheetViews>
    <sheetView zoomScale="77" workbookViewId="0">
      <selection activeCell="B2" sqref="B2"/>
    </sheetView>
  </sheetViews>
  <sheetFormatPr defaultRowHeight="14.4" x14ac:dyDescent="0.3"/>
  <cols>
    <col min="1" max="1" width="121.109375" bestFit="1" customWidth="1"/>
    <col min="2" max="2" width="89.88671875" bestFit="1" customWidth="1"/>
  </cols>
  <sheetData>
    <row r="1" spans="1:2" x14ac:dyDescent="0.3">
      <c r="A1" s="26" t="s">
        <v>1192</v>
      </c>
      <c r="B1" s="26" t="s">
        <v>1193</v>
      </c>
    </row>
    <row r="2" spans="1:2" x14ac:dyDescent="0.3">
      <c r="A2" t="s">
        <v>1209</v>
      </c>
      <c r="B2" t="s">
        <v>1194</v>
      </c>
    </row>
    <row r="3" spans="1:2" x14ac:dyDescent="0.3">
      <c r="A3" t="s">
        <v>1210</v>
      </c>
      <c r="B3" t="s">
        <v>1195</v>
      </c>
    </row>
    <row r="4" spans="1:2" x14ac:dyDescent="0.3">
      <c r="A4" t="s">
        <v>1222</v>
      </c>
      <c r="B4" t="s">
        <v>1196</v>
      </c>
    </row>
    <row r="5" spans="1:2" x14ac:dyDescent="0.3">
      <c r="A5" t="s">
        <v>1221</v>
      </c>
      <c r="B5" t="s">
        <v>1197</v>
      </c>
    </row>
    <row r="6" spans="1:2" x14ac:dyDescent="0.3">
      <c r="A6" t="s">
        <v>1223</v>
      </c>
      <c r="B6" t="s">
        <v>1198</v>
      </c>
    </row>
    <row r="7" spans="1:2" x14ac:dyDescent="0.3">
      <c r="A7" t="s">
        <v>1220</v>
      </c>
      <c r="B7" t="s">
        <v>1199</v>
      </c>
    </row>
    <row r="8" spans="1:2" x14ac:dyDescent="0.3">
      <c r="A8" t="s">
        <v>1219</v>
      </c>
      <c r="B8" t="s">
        <v>1200</v>
      </c>
    </row>
    <row r="9" spans="1:2" x14ac:dyDescent="0.3">
      <c r="A9" t="s">
        <v>1218</v>
      </c>
      <c r="B9" t="s">
        <v>1201</v>
      </c>
    </row>
    <row r="10" spans="1:2" x14ac:dyDescent="0.3">
      <c r="A10" t="s">
        <v>1217</v>
      </c>
      <c r="B10" t="s">
        <v>1202</v>
      </c>
    </row>
    <row r="11" spans="1:2" x14ac:dyDescent="0.3">
      <c r="A11" t="s">
        <v>1216</v>
      </c>
      <c r="B11" t="s">
        <v>1203</v>
      </c>
    </row>
    <row r="12" spans="1:2" x14ac:dyDescent="0.3">
      <c r="A12" t="s">
        <v>1215</v>
      </c>
      <c r="B12" t="s">
        <v>1204</v>
      </c>
    </row>
    <row r="13" spans="1:2" x14ac:dyDescent="0.3">
      <c r="A13" t="s">
        <v>1214</v>
      </c>
      <c r="B13" t="s">
        <v>1205</v>
      </c>
    </row>
    <row r="14" spans="1:2" x14ac:dyDescent="0.3">
      <c r="A14" t="s">
        <v>1213</v>
      </c>
      <c r="B14" t="s">
        <v>1206</v>
      </c>
    </row>
    <row r="15" spans="1:2" x14ac:dyDescent="0.3">
      <c r="A15" t="s">
        <v>1211</v>
      </c>
      <c r="B15" t="s">
        <v>1207</v>
      </c>
    </row>
    <row r="16" spans="1:2" x14ac:dyDescent="0.3">
      <c r="A16" t="s">
        <v>1212</v>
      </c>
      <c r="B16" t="s">
        <v>1208</v>
      </c>
    </row>
    <row r="17" spans="1:2" x14ac:dyDescent="0.3">
      <c r="A17" t="s">
        <v>1228</v>
      </c>
      <c r="B17" t="s">
        <v>1231</v>
      </c>
    </row>
    <row r="18" spans="1:2" x14ac:dyDescent="0.3">
      <c r="A18" t="s">
        <v>1229</v>
      </c>
      <c r="B18" t="s">
        <v>1232</v>
      </c>
    </row>
    <row r="19" spans="1:2" x14ac:dyDescent="0.3">
      <c r="A19" t="s">
        <v>1230</v>
      </c>
      <c r="B19" t="s">
        <v>1233</v>
      </c>
    </row>
    <row r="20" spans="1:2" x14ac:dyDescent="0.3">
      <c r="A20" t="s">
        <v>1235</v>
      </c>
      <c r="B20" t="s">
        <v>1236</v>
      </c>
    </row>
    <row r="21" spans="1:2" x14ac:dyDescent="0.3">
      <c r="A21" t="s">
        <v>1213</v>
      </c>
      <c r="B21" t="s">
        <v>1237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D2C7-0810-43CA-B4AA-519543D22A70}">
  <dimension ref="T54"/>
  <sheetViews>
    <sheetView zoomScale="34" zoomScaleNormal="68" workbookViewId="0">
      <selection activeCell="AJ78" sqref="AJ78"/>
    </sheetView>
  </sheetViews>
  <sheetFormatPr defaultRowHeight="14.4" x14ac:dyDescent="0.3"/>
  <cols>
    <col min="1" max="16384" width="8.88671875" style="29"/>
  </cols>
  <sheetData>
    <row r="54" spans="20:20" x14ac:dyDescent="0.3">
      <c r="T54" s="2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Main Data(Cleaned)</vt:lpstr>
      <vt:lpstr>Formulas</vt:lpstr>
      <vt:lpstr>Formula Key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Sharma</dc:creator>
  <cp:lastModifiedBy>Shubham Sharma</cp:lastModifiedBy>
  <cp:lastPrinted>2025-06-22T19:52:30Z</cp:lastPrinted>
  <dcterms:created xsi:type="dcterms:W3CDTF">2025-06-17T10:56:42Z</dcterms:created>
  <dcterms:modified xsi:type="dcterms:W3CDTF">2025-06-22T20:07:14Z</dcterms:modified>
</cp:coreProperties>
</file>