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_06\FOSP\"/>
    </mc:Choice>
  </mc:AlternateContent>
  <xr:revisionPtr revIDLastSave="0" documentId="8_{C6233C6D-3F0D-4591-9B39-2401EDDA8AD1}" xr6:coauthVersionLast="47" xr6:coauthVersionMax="47" xr10:uidLastSave="{00000000-0000-0000-0000-000000000000}"/>
  <bookViews>
    <workbookView xWindow="-120" yWindow="-120" windowWidth="20730" windowHeight="11160" xr2:uid="{17F4AE42-382A-4DE0-A639-A6658EDDF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E5" i="1" s="1"/>
  <c r="B7" i="1"/>
  <c r="D4" i="1" s="1"/>
  <c r="E4" i="1" l="1"/>
  <c r="H4" i="1" s="1"/>
  <c r="D3" i="1"/>
  <c r="G3" i="1" s="1"/>
  <c r="G4" i="1"/>
  <c r="D5" i="1"/>
  <c r="G5" i="1" s="1"/>
  <c r="E6" i="1"/>
  <c r="H6" i="1" s="1"/>
  <c r="D6" i="1"/>
  <c r="E3" i="1"/>
  <c r="H3" i="1" s="1"/>
  <c r="H5" i="1"/>
  <c r="F4" i="1" l="1"/>
  <c r="F5" i="1"/>
  <c r="F3" i="1"/>
  <c r="E7" i="1"/>
  <c r="H7" i="1"/>
  <c r="H9" i="1" s="1"/>
  <c r="G6" i="1"/>
  <c r="G7" i="1" s="1"/>
  <c r="G9" i="1" s="1"/>
  <c r="F6" i="1"/>
  <c r="F7" i="1" l="1"/>
  <c r="F9" i="1" s="1"/>
  <c r="F12" i="1" s="1"/>
</calcChain>
</file>

<file path=xl/sharedStrings.xml><?xml version="1.0" encoding="utf-8"?>
<sst xmlns="http://schemas.openxmlformats.org/spreadsheetml/2006/main" count="19" uniqueCount="19">
  <si>
    <t>i</t>
  </si>
  <si>
    <t>x[i]</t>
  </si>
  <si>
    <t>y[i]</t>
  </si>
  <si>
    <t>(xi-x)</t>
  </si>
  <si>
    <t>(yi-y)</t>
  </si>
  <si>
    <t>(xi-x)(yi-y)(xi-x)^2</t>
  </si>
  <si>
    <t>(yi-y)^2</t>
  </si>
  <si>
    <t>Cova</t>
  </si>
  <si>
    <t>Std_x</t>
  </si>
  <si>
    <t>Std_y</t>
  </si>
  <si>
    <t>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</si>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</sst>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6.5231481481481501E-2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x[i]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B-471E-AB90-3E4A782113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y[i]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21</c:v>
                </c:pt>
                <c:pt idx="1">
                  <c:v>39</c:v>
                </c:pt>
                <c:pt idx="2">
                  <c:v>62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B-471E-AB90-3E4A7821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720047"/>
        <c:axId val="1998714287"/>
      </c:barChart>
      <c:catAx>
        <c:axId val="199872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14287"/>
        <c:crosses val="autoZero"/>
        <c:auto val="1"/>
        <c:lblAlgn val="ctr"/>
        <c:lblOffset val="100"/>
        <c:noMultiLvlLbl val="0"/>
      </c:catAx>
      <c:valAx>
        <c:axId val="19987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0</xdr:rowOff>
    </xdr:from>
    <xdr:to>
      <xdr:col>15</xdr:col>
      <xdr:colOff>371475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36E31-C85F-C280-C3A7-D6E5316FF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86B9D-B57E-46B2-96FA-E5B18959FFEA}" name="Table1" displayName="Table1" ref="A1:H7" totalsRowShown="0">
  <autoFilter ref="A1:H7" xr:uid="{E0586B9D-B57E-46B2-96FA-E5B18959FFEA}"/>
  <tableColumns count="8">
    <tableColumn id="1" xr3:uid="{3210F3B0-ECD4-4D4B-ADD5-C7E6BF0E7FF6}" name="Column1"/>
    <tableColumn id="2" xr3:uid="{374487A4-62A9-4722-9FBD-910C1C8A9FA5}" name="Column2"/>
    <tableColumn id="3" xr3:uid="{F1891E35-84C3-4624-8923-3D7917CC17F9}" name="Column3"/>
    <tableColumn id="4" xr3:uid="{3499E4F7-7741-4E59-97E2-9FA7D7441F06}" name="Column4"/>
    <tableColumn id="5" xr3:uid="{6E328BCB-B0DD-407B-A797-F4099B1E70B5}" name="Column5"/>
    <tableColumn id="6" xr3:uid="{9CED3681-B258-4499-A0B8-9CB9E0B6AE9D}" name="Column6"/>
    <tableColumn id="7" xr3:uid="{1258E86E-B30A-4C6B-AC59-76E7190F7D3E}" name="Column7"/>
    <tableColumn id="8" xr3:uid="{D0534770-0456-4842-93EC-44B898B6934B}" name="Column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A0E71-54BB-4E61-B190-E52AA18DD183}" name="Table2" displayName="Table2" ref="F8:H9" totalsRowShown="0">
  <autoFilter ref="F8:H9" xr:uid="{2DDA0E71-54BB-4E61-B190-E52AA18DD183}"/>
  <tableColumns count="3">
    <tableColumn id="1" xr3:uid="{AA745B39-D6B8-4AC9-AEEE-2E9BAFD611FD}" name="Cova">
      <calculatedColumnFormula>F7</calculatedColumnFormula>
    </tableColumn>
    <tableColumn id="2" xr3:uid="{2DF00197-A50F-44CB-B40A-CD32DCBC9E69}" name="Std_x">
      <calculatedColumnFormula>G7^(1/2)</calculatedColumnFormula>
    </tableColumn>
    <tableColumn id="3" xr3:uid="{FDA3A64D-164F-44BD-A4AF-2203E6630F4B}" name="Std_y">
      <calculatedColumnFormula>H7^(1/2)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9539FF-65A5-4196-B4B1-DDCBAAA8A6AD}" name="Table3" displayName="Table3" ref="F11:F12" totalsRowShown="0">
  <autoFilter ref="F11:F12" xr:uid="{FA9539FF-65A5-4196-B4B1-DDCBAAA8A6AD}"/>
  <tableColumns count="1">
    <tableColumn id="1" xr3:uid="{62848504-55B4-421C-A98F-D065221AB3A1}" name="r">
      <calculatedColumnFormula>F9/(G9*H9)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9D39-B87C-4573-BAF6-291884F3B1BC}">
  <dimension ref="A1:H12"/>
  <sheetViews>
    <sheetView tabSelected="1" workbookViewId="0">
      <selection activeCell="B6" sqref="B6"/>
    </sheetView>
  </sheetViews>
  <sheetFormatPr defaultRowHeight="15" x14ac:dyDescent="0.25"/>
  <cols>
    <col min="1" max="8" width="1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</row>
    <row r="3" spans="1:8" x14ac:dyDescent="0.25">
      <c r="A3">
        <v>1</v>
      </c>
      <c r="B3">
        <v>40</v>
      </c>
      <c r="C3">
        <v>21</v>
      </c>
      <c r="D3">
        <f>B3-$B$7</f>
        <v>15</v>
      </c>
      <c r="E3">
        <f>C3-$C$7</f>
        <v>-28.5</v>
      </c>
      <c r="F3">
        <f>D3*E3</f>
        <v>-427.5</v>
      </c>
      <c r="G3">
        <f>D3*D3</f>
        <v>225</v>
      </c>
      <c r="H3">
        <f>E3*E3</f>
        <v>812.25</v>
      </c>
    </row>
    <row r="4" spans="1:8" x14ac:dyDescent="0.25">
      <c r="A4">
        <v>2</v>
      </c>
      <c r="B4">
        <v>30</v>
      </c>
      <c r="C4">
        <v>39</v>
      </c>
      <c r="D4">
        <f>B4-$B$7</f>
        <v>5</v>
      </c>
      <c r="E4">
        <f>C4-$C$7</f>
        <v>-10.5</v>
      </c>
      <c r="F4">
        <f t="shared" ref="F4:F6" si="0">D4*E4</f>
        <v>-52.5</v>
      </c>
      <c r="G4">
        <f t="shared" ref="G4:G6" si="1">D4*D4</f>
        <v>25</v>
      </c>
      <c r="H4">
        <f t="shared" ref="H4:H6" si="2">E4*E4</f>
        <v>110.25</v>
      </c>
    </row>
    <row r="5" spans="1:8" x14ac:dyDescent="0.25">
      <c r="A5">
        <v>3</v>
      </c>
      <c r="B5">
        <v>20</v>
      </c>
      <c r="C5">
        <v>62</v>
      </c>
      <c r="D5">
        <f>B5-$B$7</f>
        <v>-5</v>
      </c>
      <c r="E5">
        <f>C5-$C$7</f>
        <v>12.5</v>
      </c>
      <c r="F5">
        <f t="shared" si="0"/>
        <v>-62.5</v>
      </c>
      <c r="G5">
        <f t="shared" si="1"/>
        <v>25</v>
      </c>
      <c r="H5">
        <f t="shared" si="2"/>
        <v>156.25</v>
      </c>
    </row>
    <row r="6" spans="1:8" x14ac:dyDescent="0.25">
      <c r="A6">
        <v>4</v>
      </c>
      <c r="B6">
        <v>10</v>
      </c>
      <c r="C6">
        <v>76</v>
      </c>
      <c r="D6">
        <f>B6-$B$7</f>
        <v>-15</v>
      </c>
      <c r="E6">
        <f>C6-$C$7</f>
        <v>26.5</v>
      </c>
      <c r="F6">
        <f t="shared" si="0"/>
        <v>-397.5</v>
      </c>
      <c r="G6">
        <f t="shared" si="1"/>
        <v>225</v>
      </c>
      <c r="H6">
        <f t="shared" si="2"/>
        <v>702.25</v>
      </c>
    </row>
    <row r="7" spans="1:8" x14ac:dyDescent="0.25">
      <c r="B7">
        <f>AVERAGE(B3:B6)</f>
        <v>25</v>
      </c>
      <c r="C7">
        <f>AVERAGE(C3:C6)</f>
        <v>49.5</v>
      </c>
      <c r="D7">
        <f>SUM(D8)</f>
        <v>0</v>
      </c>
      <c r="E7">
        <f>SUM(E3:E6)</f>
        <v>0</v>
      </c>
      <c r="F7">
        <f>SUM(F3:F6)</f>
        <v>-940</v>
      </c>
      <c r="G7">
        <f>SUM(G3:G6)</f>
        <v>500</v>
      </c>
      <c r="H7">
        <f>SUM(H3:H6)</f>
        <v>1781</v>
      </c>
    </row>
    <row r="8" spans="1:8" x14ac:dyDescent="0.25">
      <c r="F8" t="s">
        <v>7</v>
      </c>
      <c r="G8" t="s">
        <v>8</v>
      </c>
      <c r="H8" t="s">
        <v>9</v>
      </c>
    </row>
    <row r="9" spans="1:8" x14ac:dyDescent="0.25">
      <c r="F9">
        <f>F7</f>
        <v>-940</v>
      </c>
      <c r="G9">
        <f>G7^(1/2)</f>
        <v>22.360679774997898</v>
      </c>
      <c r="H9">
        <f>H7^(1/2)</f>
        <v>42.201895692018383</v>
      </c>
    </row>
    <row r="11" spans="1:8" x14ac:dyDescent="0.25">
      <c r="F11" t="s">
        <v>10</v>
      </c>
    </row>
    <row r="12" spans="1:8" x14ac:dyDescent="0.25">
      <c r="F12">
        <f>F9/(G9*H9)</f>
        <v>-0.99611823800006871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DjS</dc:creator>
  <cp:lastModifiedBy>DjS</cp:lastModifiedBy>
  <dcterms:created xsi:type="dcterms:W3CDTF">2023-04-21T05:52:28Z</dcterms:created>
  <dcterms:modified xsi:type="dcterms:W3CDTF">2023-04-21T17:39:45Z</dcterms:modified>
</cp:coreProperties>
</file>