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alod\Quant Finance Projects\Option Pricing Models\Binomial Pricing Model\"/>
    </mc:Choice>
  </mc:AlternateContent>
  <xr:revisionPtr revIDLastSave="0" documentId="13_ncr:1_{FBC8C672-E85D-429F-8ED4-FF7876D8F3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2" r:id="rId1"/>
    <sheet name="Model" sheetId="1" r:id="rId2"/>
  </sheets>
  <definedNames>
    <definedName name="d">Model!$C$14</definedName>
    <definedName name="del_t">Model!$C$12</definedName>
    <definedName name="K">Model!$C$7</definedName>
    <definedName name="N">Model!$C$11</definedName>
    <definedName name="Rf">Model!$C$9</definedName>
    <definedName name="St">Model!$C$6</definedName>
    <definedName name="T">Model!$C$8</definedName>
    <definedName name="u">Model!$C$13</definedName>
    <definedName name="σ">Model!$C$10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6" i="1"/>
  <c r="C10" i="1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/>
  <c r="C8" i="1" s="1"/>
  <c r="C12" i="1" s="1"/>
  <c r="C13" i="1" l="1"/>
  <c r="H5" i="1" l="1"/>
  <c r="I4" i="1" s="1"/>
  <c r="H18" i="1"/>
  <c r="C14" i="1"/>
  <c r="H7" i="1" l="1"/>
  <c r="I8" i="1" s="1"/>
  <c r="H20" i="1"/>
  <c r="I21" i="1" s="1"/>
  <c r="I19" i="1"/>
  <c r="I17" i="1"/>
  <c r="C15" i="1"/>
  <c r="C16" i="1" s="1"/>
  <c r="I6" i="1"/>
  <c r="J5" i="1"/>
  <c r="K6" i="1" s="1"/>
  <c r="K7" i="1" s="1"/>
  <c r="J3" i="1"/>
  <c r="J20" i="1" l="1"/>
  <c r="J22" i="1"/>
  <c r="J16" i="1"/>
  <c r="J18" i="1"/>
  <c r="K19" i="1" s="1"/>
  <c r="K20" i="1" s="1"/>
  <c r="J9" i="1"/>
  <c r="J7" i="1"/>
  <c r="K2" i="1"/>
  <c r="K3" i="1" s="1"/>
  <c r="K4" i="1"/>
  <c r="K5" i="1" s="1"/>
  <c r="J6" i="1" s="1"/>
  <c r="K17" i="1" l="1"/>
  <c r="K15" i="1"/>
  <c r="K16" i="1" s="1"/>
  <c r="K23" i="1"/>
  <c r="K24" i="1" s="1"/>
  <c r="K21" i="1"/>
  <c r="K22" i="1" s="1"/>
  <c r="J4" i="1"/>
  <c r="I5" i="1" s="1"/>
  <c r="K10" i="1"/>
  <c r="K11" i="1" s="1"/>
  <c r="K8" i="1"/>
  <c r="K9" i="1" s="1"/>
  <c r="K18" i="1" l="1"/>
  <c r="J17" i="1" s="1"/>
  <c r="J23" i="1"/>
  <c r="J21" i="1"/>
  <c r="J8" i="1"/>
  <c r="J10" i="1"/>
  <c r="J19" i="1" l="1"/>
  <c r="I20" i="1" s="1"/>
  <c r="I22" i="1"/>
  <c r="I7" i="1"/>
  <c r="I9" i="1"/>
  <c r="I18" i="1" l="1"/>
  <c r="H19" i="1" s="1"/>
  <c r="H21" i="1"/>
  <c r="H6" i="1"/>
  <c r="H8" i="1"/>
  <c r="G20" i="1" l="1"/>
  <c r="G7" i="1"/>
</calcChain>
</file>

<file path=xl/sharedStrings.xml><?xml version="1.0" encoding="utf-8"?>
<sst xmlns="http://schemas.openxmlformats.org/spreadsheetml/2006/main" count="31" uniqueCount="28">
  <si>
    <t>Stock price</t>
  </si>
  <si>
    <t>Expiry date</t>
  </si>
  <si>
    <t>Current date</t>
  </si>
  <si>
    <t>Contract name</t>
  </si>
  <si>
    <t>SPY250620C00500000</t>
  </si>
  <si>
    <t>Underlying asset</t>
  </si>
  <si>
    <t>SPY ETF</t>
  </si>
  <si>
    <t>Current underlying price (St)</t>
  </si>
  <si>
    <t>Strike price (K)</t>
  </si>
  <si>
    <t>Maturity in years (T)</t>
  </si>
  <si>
    <t>Risk free rate (Rf)</t>
  </si>
  <si>
    <t>Annualized volatility (σ)</t>
  </si>
  <si>
    <t>Date</t>
  </si>
  <si>
    <t>SPY</t>
  </si>
  <si>
    <t>Returns</t>
  </si>
  <si>
    <t>Steps (N)</t>
  </si>
  <si>
    <t>Delta t (T/N)</t>
  </si>
  <si>
    <t>Up factor (u)</t>
  </si>
  <si>
    <t>Down factor (d)</t>
  </si>
  <si>
    <t>Probability of up move (p)</t>
  </si>
  <si>
    <t>Probability of down move (1-p)</t>
  </si>
  <si>
    <t>Call option</t>
  </si>
  <si>
    <t>Put option</t>
  </si>
  <si>
    <t>t=1</t>
  </si>
  <si>
    <t>t=2</t>
  </si>
  <si>
    <t>t=3</t>
  </si>
  <si>
    <t>t=4</t>
  </si>
  <si>
    <t>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</si>
</sst>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10" fontId="0" fillId="0" borderId="1" xfId="1" applyNumberFormat="1" applyFont="1" applyBorder="1"/>
    <xf numFmtId="0" fontId="2" fillId="2" borderId="1" xfId="0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165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164" fontId="0" fillId="3" borderId="2" xfId="0" applyNumberFormat="1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09F2-966E-4F8C-8746-150822911CBB}">
  <dimension ref="A1:C1257"/>
  <sheetViews>
    <sheetView showGridLines="0" workbookViewId="0">
      <selection activeCell="F2" sqref="F2"/>
    </sheetView>
  </sheetViews>
  <sheetFormatPr defaultRowHeight="14.4" x14ac:dyDescent="0.3"/>
  <cols>
    <col min="1" max="1" width="18.109375" style="9" bestFit="1" customWidth="1"/>
  </cols>
  <sheetData>
    <row r="1" spans="1:3" x14ac:dyDescent="0.3">
      <c r="A1" s="7" t="s">
        <v>12</v>
      </c>
      <c r="B1" s="7" t="s">
        <v>13</v>
      </c>
      <c r="C1" s="7" t="s">
        <v>14</v>
      </c>
    </row>
    <row r="2" spans="1:3" x14ac:dyDescent="0.3">
      <c r="A2" s="8">
        <v>43934</v>
      </c>
      <c r="B2" s="2">
        <v>256.30294799804688</v>
      </c>
      <c r="C2" s="2"/>
    </row>
    <row r="3" spans="1:3" x14ac:dyDescent="0.3">
      <c r="A3" s="8">
        <v>43935</v>
      </c>
      <c r="B3" s="2">
        <v>263.862060546875</v>
      </c>
      <c r="C3" s="6">
        <f>LN(B3/B2)</f>
        <v>2.9066333226024373E-2</v>
      </c>
    </row>
    <row r="4" spans="1:3" x14ac:dyDescent="0.3">
      <c r="A4" s="8">
        <v>43936</v>
      </c>
      <c r="B4" s="2">
        <v>258.25546264648438</v>
      </c>
      <c r="C4" s="6">
        <f t="shared" ref="C4:C67" si="0">LN(B4/B3)</f>
        <v>-2.1477208340436798E-2</v>
      </c>
    </row>
    <row r="5" spans="1:3" x14ac:dyDescent="0.3">
      <c r="A5" s="8">
        <v>43937</v>
      </c>
      <c r="B5" s="2">
        <v>259.50146484375</v>
      </c>
      <c r="C5" s="6">
        <f t="shared" si="0"/>
        <v>4.8130871321870926E-3</v>
      </c>
    </row>
    <row r="6" spans="1:3" x14ac:dyDescent="0.3">
      <c r="A6" s="8">
        <v>43938</v>
      </c>
      <c r="B6" s="2">
        <v>266.51193237304688</v>
      </c>
      <c r="C6" s="6">
        <f t="shared" si="0"/>
        <v>2.6656669526518163E-2</v>
      </c>
    </row>
    <row r="7" spans="1:3" x14ac:dyDescent="0.3">
      <c r="A7" s="8">
        <v>43941</v>
      </c>
      <c r="B7" s="2">
        <v>261.81655883789063</v>
      </c>
      <c r="C7" s="6">
        <f t="shared" si="0"/>
        <v>-1.7774915557120293E-2</v>
      </c>
    </row>
    <row r="8" spans="1:3" x14ac:dyDescent="0.3">
      <c r="A8" s="8">
        <v>43942</v>
      </c>
      <c r="B8" s="2">
        <v>253.8669128417969</v>
      </c>
      <c r="C8" s="6">
        <f t="shared" si="0"/>
        <v>-3.0833936918319298E-2</v>
      </c>
    </row>
    <row r="9" spans="1:3" x14ac:dyDescent="0.3">
      <c r="A9" s="8">
        <v>43943</v>
      </c>
      <c r="B9" s="2">
        <v>259.50146484375</v>
      </c>
      <c r="C9" s="6">
        <f t="shared" si="0"/>
        <v>2.1952182948921407E-2</v>
      </c>
    </row>
    <row r="10" spans="1:3" x14ac:dyDescent="0.3">
      <c r="A10" s="8">
        <v>43944</v>
      </c>
      <c r="B10" s="2">
        <v>259.4827880859375</v>
      </c>
      <c r="C10" s="6">
        <f t="shared" si="0"/>
        <v>-7.1974275578254822E-5</v>
      </c>
    </row>
    <row r="11" spans="1:3" x14ac:dyDescent="0.3">
      <c r="A11" s="8">
        <v>43945</v>
      </c>
      <c r="B11" s="2">
        <v>263.099609375</v>
      </c>
      <c r="C11" s="6">
        <f t="shared" si="0"/>
        <v>1.3842330159135415E-2</v>
      </c>
    </row>
    <row r="12" spans="1:3" x14ac:dyDescent="0.3">
      <c r="A12" s="8">
        <v>43948</v>
      </c>
      <c r="B12" s="2">
        <v>266.89309692382813</v>
      </c>
      <c r="C12" s="6">
        <f t="shared" si="0"/>
        <v>1.43154888277636E-2</v>
      </c>
    </row>
    <row r="13" spans="1:3" x14ac:dyDescent="0.3">
      <c r="A13" s="8">
        <v>43949</v>
      </c>
      <c r="B13" s="2">
        <v>265.66586303710938</v>
      </c>
      <c r="C13" s="6">
        <f t="shared" si="0"/>
        <v>-4.6088270081627043E-3</v>
      </c>
    </row>
    <row r="14" spans="1:3" x14ac:dyDescent="0.3">
      <c r="A14" s="8">
        <v>43950</v>
      </c>
      <c r="B14" s="2">
        <v>272.62051391601563</v>
      </c>
      <c r="C14" s="6">
        <f t="shared" si="0"/>
        <v>2.5841404078005628E-2</v>
      </c>
    </row>
    <row r="15" spans="1:3" x14ac:dyDescent="0.3">
      <c r="A15" s="8">
        <v>43951</v>
      </c>
      <c r="B15" s="2">
        <v>270.082275390625</v>
      </c>
      <c r="C15" s="6">
        <f t="shared" si="0"/>
        <v>-9.3541329925882037E-3</v>
      </c>
    </row>
    <row r="16" spans="1:3" x14ac:dyDescent="0.3">
      <c r="A16" s="8">
        <v>43952</v>
      </c>
      <c r="B16" s="2">
        <v>262.93228149414063</v>
      </c>
      <c r="C16" s="6">
        <f t="shared" si="0"/>
        <v>-2.6830122038823581E-2</v>
      </c>
    </row>
    <row r="17" spans="1:3" x14ac:dyDescent="0.3">
      <c r="A17" s="8">
        <v>43955</v>
      </c>
      <c r="B17" s="2">
        <v>263.65750122070313</v>
      </c>
      <c r="C17" s="6">
        <f t="shared" si="0"/>
        <v>2.7544027965285553E-3</v>
      </c>
    </row>
    <row r="18" spans="1:3" x14ac:dyDescent="0.3">
      <c r="A18" s="8">
        <v>43956</v>
      </c>
      <c r="B18" s="2">
        <v>266.093505859375</v>
      </c>
      <c r="C18" s="6">
        <f t="shared" si="0"/>
        <v>9.1968557918753937E-3</v>
      </c>
    </row>
    <row r="19" spans="1:3" x14ac:dyDescent="0.3">
      <c r="A19" s="8">
        <v>43957</v>
      </c>
      <c r="B19" s="2">
        <v>264.28973388671881</v>
      </c>
      <c r="C19" s="6">
        <f t="shared" si="0"/>
        <v>-6.8017945956140762E-3</v>
      </c>
    </row>
    <row r="20" spans="1:3" x14ac:dyDescent="0.3">
      <c r="A20" s="8">
        <v>43958</v>
      </c>
      <c r="B20" s="2">
        <v>267.4788818359375</v>
      </c>
      <c r="C20" s="6">
        <f t="shared" si="0"/>
        <v>1.1994638609424098E-2</v>
      </c>
    </row>
    <row r="21" spans="1:3" x14ac:dyDescent="0.3">
      <c r="A21" s="8">
        <v>43959</v>
      </c>
      <c r="B21" s="2">
        <v>271.90463256835938</v>
      </c>
      <c r="C21" s="6">
        <f t="shared" si="0"/>
        <v>1.641077244657009E-2</v>
      </c>
    </row>
    <row r="22" spans="1:3" x14ac:dyDescent="0.3">
      <c r="A22" s="8">
        <v>43962</v>
      </c>
      <c r="B22" s="2">
        <v>271.96041870117188</v>
      </c>
      <c r="C22" s="6">
        <f t="shared" si="0"/>
        <v>2.0514696753513647E-4</v>
      </c>
    </row>
    <row r="23" spans="1:3" x14ac:dyDescent="0.3">
      <c r="A23" s="8">
        <v>43963</v>
      </c>
      <c r="B23" s="2">
        <v>266.53982543945313</v>
      </c>
      <c r="C23" s="6">
        <f t="shared" si="0"/>
        <v>-2.0132864987792685E-2</v>
      </c>
    </row>
    <row r="24" spans="1:3" x14ac:dyDescent="0.3">
      <c r="A24" s="8">
        <v>43964</v>
      </c>
      <c r="B24" s="2">
        <v>261.82586669921881</v>
      </c>
      <c r="C24" s="6">
        <f t="shared" si="0"/>
        <v>-1.7844019361188804E-2</v>
      </c>
    </row>
    <row r="25" spans="1:3" x14ac:dyDescent="0.3">
      <c r="A25" s="8">
        <v>43965</v>
      </c>
      <c r="B25" s="2">
        <v>264.959228515625</v>
      </c>
      <c r="C25" s="6">
        <f t="shared" si="0"/>
        <v>1.1896307614318194E-2</v>
      </c>
    </row>
    <row r="26" spans="1:3" x14ac:dyDescent="0.3">
      <c r="A26" s="8">
        <v>43966</v>
      </c>
      <c r="B26" s="2">
        <v>266.17721557617188</v>
      </c>
      <c r="C26" s="6">
        <f t="shared" si="0"/>
        <v>4.5863514322388409E-3</v>
      </c>
    </row>
    <row r="27" spans="1:3" x14ac:dyDescent="0.3">
      <c r="A27" s="8">
        <v>43969</v>
      </c>
      <c r="B27" s="2">
        <v>274.284912109375</v>
      </c>
      <c r="C27" s="6">
        <f t="shared" si="0"/>
        <v>3.0005080437400258E-2</v>
      </c>
    </row>
    <row r="28" spans="1:3" x14ac:dyDescent="0.3">
      <c r="A28" s="8">
        <v>43970</v>
      </c>
      <c r="B28" s="2">
        <v>271.46774291992188</v>
      </c>
      <c r="C28" s="6">
        <f t="shared" si="0"/>
        <v>-1.0324069653572087E-2</v>
      </c>
    </row>
    <row r="29" spans="1:3" x14ac:dyDescent="0.3">
      <c r="A29" s="8">
        <v>43971</v>
      </c>
      <c r="B29" s="2">
        <v>276.079345703125</v>
      </c>
      <c r="C29" s="6">
        <f t="shared" si="0"/>
        <v>1.6844987125603148E-2</v>
      </c>
    </row>
    <row r="30" spans="1:3" x14ac:dyDescent="0.3">
      <c r="A30" s="8">
        <v>43972</v>
      </c>
      <c r="B30" s="2">
        <v>274.17330932617188</v>
      </c>
      <c r="C30" s="6">
        <f t="shared" si="0"/>
        <v>-6.9278866098128151E-3</v>
      </c>
    </row>
    <row r="31" spans="1:3" x14ac:dyDescent="0.3">
      <c r="A31" s="8">
        <v>43973</v>
      </c>
      <c r="B31" s="2">
        <v>274.69400024414063</v>
      </c>
      <c r="C31" s="6">
        <f t="shared" si="0"/>
        <v>1.8973295187775891E-3</v>
      </c>
    </row>
    <row r="32" spans="1:3" x14ac:dyDescent="0.3">
      <c r="A32" s="8">
        <v>43977</v>
      </c>
      <c r="B32" s="2">
        <v>278.07830810546881</v>
      </c>
      <c r="C32" s="6">
        <f t="shared" si="0"/>
        <v>1.2245006115820184E-2</v>
      </c>
    </row>
    <row r="33" spans="1:3" x14ac:dyDescent="0.3">
      <c r="A33" s="8">
        <v>43978</v>
      </c>
      <c r="B33" s="2">
        <v>282.21578979492188</v>
      </c>
      <c r="C33" s="6">
        <f t="shared" si="0"/>
        <v>1.4769232493565803E-2</v>
      </c>
    </row>
    <row r="34" spans="1:3" x14ac:dyDescent="0.3">
      <c r="A34" s="8">
        <v>43979</v>
      </c>
      <c r="B34" s="2">
        <v>281.69512939453119</v>
      </c>
      <c r="C34" s="6">
        <f t="shared" si="0"/>
        <v>-1.8466056627927292E-3</v>
      </c>
    </row>
    <row r="35" spans="1:3" x14ac:dyDescent="0.3">
      <c r="A35" s="8">
        <v>43980</v>
      </c>
      <c r="B35" s="2">
        <v>282.95034790039063</v>
      </c>
      <c r="C35" s="6">
        <f t="shared" si="0"/>
        <v>4.4460484464239648E-3</v>
      </c>
    </row>
    <row r="36" spans="1:3" x14ac:dyDescent="0.3">
      <c r="A36" s="8">
        <v>43983</v>
      </c>
      <c r="B36" s="2">
        <v>284.093994140625</v>
      </c>
      <c r="C36" s="6">
        <f t="shared" si="0"/>
        <v>4.0337155531550723E-3</v>
      </c>
    </row>
    <row r="37" spans="1:3" x14ac:dyDescent="0.3">
      <c r="A37" s="8">
        <v>43984</v>
      </c>
      <c r="B37" s="2">
        <v>286.44635009765619</v>
      </c>
      <c r="C37" s="6">
        <f t="shared" si="0"/>
        <v>8.2461102372950734E-3</v>
      </c>
    </row>
    <row r="38" spans="1:3" x14ac:dyDescent="0.3">
      <c r="A38" s="8">
        <v>43985</v>
      </c>
      <c r="B38" s="2">
        <v>290.25845336914063</v>
      </c>
      <c r="C38" s="6">
        <f t="shared" si="0"/>
        <v>1.3220485669912215E-2</v>
      </c>
    </row>
    <row r="39" spans="1:3" x14ac:dyDescent="0.3">
      <c r="A39" s="8">
        <v>43986</v>
      </c>
      <c r="B39" s="2">
        <v>289.4959716796875</v>
      </c>
      <c r="C39" s="6">
        <f t="shared" si="0"/>
        <v>-2.6303624297849778E-3</v>
      </c>
    </row>
    <row r="40" spans="1:3" x14ac:dyDescent="0.3">
      <c r="A40" s="8">
        <v>43987</v>
      </c>
      <c r="B40" s="2">
        <v>296.91571044921881</v>
      </c>
      <c r="C40" s="6">
        <f t="shared" si="0"/>
        <v>2.5306913156075229E-2</v>
      </c>
    </row>
    <row r="41" spans="1:3" x14ac:dyDescent="0.3">
      <c r="A41" s="8">
        <v>43990</v>
      </c>
      <c r="B41" s="2">
        <v>300.50466918945313</v>
      </c>
      <c r="C41" s="6">
        <f t="shared" si="0"/>
        <v>1.2014996600944929E-2</v>
      </c>
    </row>
    <row r="42" spans="1:3" x14ac:dyDescent="0.3">
      <c r="A42" s="8">
        <v>43991</v>
      </c>
      <c r="B42" s="2">
        <v>298.26388549804688</v>
      </c>
      <c r="C42" s="6">
        <f t="shared" si="0"/>
        <v>-7.4846754548078291E-3</v>
      </c>
    </row>
    <row r="43" spans="1:3" x14ac:dyDescent="0.3">
      <c r="A43" s="8">
        <v>43992</v>
      </c>
      <c r="B43" s="2">
        <v>296.59957885742188</v>
      </c>
      <c r="C43" s="6">
        <f t="shared" si="0"/>
        <v>-5.5956066657827574E-3</v>
      </c>
    </row>
    <row r="44" spans="1:3" x14ac:dyDescent="0.3">
      <c r="A44" s="8">
        <v>43993</v>
      </c>
      <c r="B44" s="2">
        <v>279.50088500976563</v>
      </c>
      <c r="C44" s="6">
        <f t="shared" si="0"/>
        <v>-5.9377550808425127E-2</v>
      </c>
    </row>
    <row r="45" spans="1:3" x14ac:dyDescent="0.3">
      <c r="A45" s="8">
        <v>43994</v>
      </c>
      <c r="B45" s="2">
        <v>282.84808349609381</v>
      </c>
      <c r="C45" s="6">
        <f t="shared" si="0"/>
        <v>1.190448708265038E-2</v>
      </c>
    </row>
    <row r="46" spans="1:3" x14ac:dyDescent="0.3">
      <c r="A46" s="8">
        <v>43997</v>
      </c>
      <c r="B46" s="2">
        <v>285.48870849609381</v>
      </c>
      <c r="C46" s="6">
        <f t="shared" si="0"/>
        <v>9.2925323115835498E-3</v>
      </c>
    </row>
    <row r="47" spans="1:3" x14ac:dyDescent="0.3">
      <c r="A47" s="8">
        <v>43998</v>
      </c>
      <c r="B47" s="2">
        <v>290.98373413085938</v>
      </c>
      <c r="C47" s="6">
        <f t="shared" si="0"/>
        <v>1.9064890763869705E-2</v>
      </c>
    </row>
    <row r="48" spans="1:3" x14ac:dyDescent="0.3">
      <c r="A48" s="8">
        <v>43999</v>
      </c>
      <c r="B48" s="2">
        <v>289.77508544921881</v>
      </c>
      <c r="C48" s="6">
        <f t="shared" si="0"/>
        <v>-4.1623144956682888E-3</v>
      </c>
    </row>
    <row r="49" spans="1:3" x14ac:dyDescent="0.3">
      <c r="A49" s="8">
        <v>44000</v>
      </c>
      <c r="B49" s="2">
        <v>289.8865966796875</v>
      </c>
      <c r="C49" s="6">
        <f t="shared" si="0"/>
        <v>3.8474591397782087E-4</v>
      </c>
    </row>
    <row r="50" spans="1:3" x14ac:dyDescent="0.3">
      <c r="A50" s="8">
        <v>44001</v>
      </c>
      <c r="B50" s="2">
        <v>288.22994995117188</v>
      </c>
      <c r="C50" s="6">
        <f t="shared" si="0"/>
        <v>-5.731201685123327E-3</v>
      </c>
    </row>
    <row r="51" spans="1:3" x14ac:dyDescent="0.3">
      <c r="A51" s="8">
        <v>44004</v>
      </c>
      <c r="B51" s="2">
        <v>290.078857421875</v>
      </c>
      <c r="C51" s="6">
        <f t="shared" si="0"/>
        <v>6.3942092759052957E-3</v>
      </c>
    </row>
    <row r="52" spans="1:3" x14ac:dyDescent="0.3">
      <c r="A52" s="8">
        <v>44005</v>
      </c>
      <c r="B52" s="2">
        <v>291.41436767578119</v>
      </c>
      <c r="C52" s="6">
        <f t="shared" si="0"/>
        <v>4.5933900669877644E-3</v>
      </c>
    </row>
    <row r="53" spans="1:3" x14ac:dyDescent="0.3">
      <c r="A53" s="8">
        <v>44006</v>
      </c>
      <c r="B53" s="2">
        <v>283.980712890625</v>
      </c>
      <c r="C53" s="6">
        <f t="shared" si="0"/>
        <v>-2.5839874729675177E-2</v>
      </c>
    </row>
    <row r="54" spans="1:3" x14ac:dyDescent="0.3">
      <c r="A54" s="8">
        <v>44007</v>
      </c>
      <c r="B54" s="2">
        <v>287.02520751953119</v>
      </c>
      <c r="C54" s="6">
        <f t="shared" si="0"/>
        <v>1.066371948310043E-2</v>
      </c>
    </row>
    <row r="55" spans="1:3" x14ac:dyDescent="0.3">
      <c r="A55" s="8">
        <v>44008</v>
      </c>
      <c r="B55" s="2">
        <v>280.2078857421875</v>
      </c>
      <c r="C55" s="6">
        <f t="shared" si="0"/>
        <v>-2.4038266211686352E-2</v>
      </c>
    </row>
    <row r="56" spans="1:3" x14ac:dyDescent="0.3">
      <c r="A56" s="8">
        <v>44011</v>
      </c>
      <c r="B56" s="2">
        <v>284.32623291015619</v>
      </c>
      <c r="C56" s="6">
        <f t="shared" si="0"/>
        <v>1.4590509562252021E-2</v>
      </c>
    </row>
    <row r="57" spans="1:3" x14ac:dyDescent="0.3">
      <c r="A57" s="8">
        <v>44012</v>
      </c>
      <c r="B57" s="2">
        <v>287.96832275390619</v>
      </c>
      <c r="C57" s="6">
        <f t="shared" si="0"/>
        <v>1.2728197316959093E-2</v>
      </c>
    </row>
    <row r="58" spans="1:3" x14ac:dyDescent="0.3">
      <c r="A58" s="8">
        <v>44013</v>
      </c>
      <c r="B58" s="2">
        <v>289.98556518554688</v>
      </c>
      <c r="C58" s="6">
        <f t="shared" si="0"/>
        <v>6.9806628707116281E-3</v>
      </c>
    </row>
    <row r="59" spans="1:3" x14ac:dyDescent="0.3">
      <c r="A59" s="8">
        <v>44014</v>
      </c>
      <c r="B59" s="2">
        <v>291.58245849609381</v>
      </c>
      <c r="C59" s="6">
        <f t="shared" si="0"/>
        <v>5.4916957565543127E-3</v>
      </c>
    </row>
    <row r="60" spans="1:3" x14ac:dyDescent="0.3">
      <c r="A60" s="8">
        <v>44018</v>
      </c>
      <c r="B60" s="2">
        <v>296.08377075195313</v>
      </c>
      <c r="C60" s="6">
        <f t="shared" si="0"/>
        <v>1.5319581305628075E-2</v>
      </c>
    </row>
    <row r="61" spans="1:3" x14ac:dyDescent="0.3">
      <c r="A61" s="8">
        <v>44019</v>
      </c>
      <c r="B61" s="2">
        <v>293.02993774414063</v>
      </c>
      <c r="C61" s="6">
        <f t="shared" si="0"/>
        <v>-1.0367643183065871E-2</v>
      </c>
    </row>
    <row r="62" spans="1:3" x14ac:dyDescent="0.3">
      <c r="A62" s="8">
        <v>44020</v>
      </c>
      <c r="B62" s="2">
        <v>295.27130126953119</v>
      </c>
      <c r="C62" s="6">
        <f t="shared" si="0"/>
        <v>7.6198186286579794E-3</v>
      </c>
    </row>
    <row r="63" spans="1:3" x14ac:dyDescent="0.3">
      <c r="A63" s="8">
        <v>44021</v>
      </c>
      <c r="B63" s="2">
        <v>293.59036254882813</v>
      </c>
      <c r="C63" s="6">
        <f t="shared" si="0"/>
        <v>-5.7091279317808517E-3</v>
      </c>
    </row>
    <row r="64" spans="1:3" x14ac:dyDescent="0.3">
      <c r="A64" s="8">
        <v>44022</v>
      </c>
      <c r="B64" s="2">
        <v>296.5880126953125</v>
      </c>
      <c r="C64" s="6">
        <f t="shared" si="0"/>
        <v>1.0158542064460556E-2</v>
      </c>
    </row>
    <row r="65" spans="1:3" x14ac:dyDescent="0.3">
      <c r="A65" s="8">
        <v>44025</v>
      </c>
      <c r="B65" s="2">
        <v>294.01980590820313</v>
      </c>
      <c r="C65" s="6">
        <f t="shared" si="0"/>
        <v>-8.6968810555649902E-3</v>
      </c>
    </row>
    <row r="66" spans="1:3" x14ac:dyDescent="0.3">
      <c r="A66" s="8">
        <v>44026</v>
      </c>
      <c r="B66" s="2">
        <v>297.83013916015619</v>
      </c>
      <c r="C66" s="6">
        <f t="shared" si="0"/>
        <v>1.287618906944262E-2</v>
      </c>
    </row>
    <row r="67" spans="1:3" x14ac:dyDescent="0.3">
      <c r="A67" s="8">
        <v>44027</v>
      </c>
      <c r="B67" s="2">
        <v>300.56631469726563</v>
      </c>
      <c r="C67" s="6">
        <f t="shared" si="0"/>
        <v>9.1450896438824199E-3</v>
      </c>
    </row>
    <row r="68" spans="1:3" x14ac:dyDescent="0.3">
      <c r="A68" s="8">
        <v>44028</v>
      </c>
      <c r="B68" s="2">
        <v>299.57638549804688</v>
      </c>
      <c r="C68" s="6">
        <f t="shared" ref="C68:C131" si="1">LN(B68/B67)</f>
        <v>-3.2989823810344061E-3</v>
      </c>
    </row>
    <row r="69" spans="1:3" x14ac:dyDescent="0.3">
      <c r="A69" s="8">
        <v>44029</v>
      </c>
      <c r="B69" s="2">
        <v>300.44488525390619</v>
      </c>
      <c r="C69" s="6">
        <f t="shared" si="1"/>
        <v>2.8948985801947008E-3</v>
      </c>
    </row>
    <row r="70" spans="1:3" x14ac:dyDescent="0.3">
      <c r="A70" s="8">
        <v>44032</v>
      </c>
      <c r="B70" s="2">
        <v>302.87301635742188</v>
      </c>
      <c r="C70" s="6">
        <f t="shared" si="1"/>
        <v>8.0493027213642265E-3</v>
      </c>
    </row>
    <row r="71" spans="1:3" x14ac:dyDescent="0.3">
      <c r="A71" s="8">
        <v>44033</v>
      </c>
      <c r="B71" s="2">
        <v>303.51736450195313</v>
      </c>
      <c r="C71" s="6">
        <f t="shared" si="1"/>
        <v>2.1251932991803628E-3</v>
      </c>
    </row>
    <row r="72" spans="1:3" x14ac:dyDescent="0.3">
      <c r="A72" s="8">
        <v>44034</v>
      </c>
      <c r="B72" s="2">
        <v>305.24496459960938</v>
      </c>
      <c r="C72" s="6">
        <f t="shared" si="1"/>
        <v>5.6757938292186826E-3</v>
      </c>
    </row>
    <row r="73" spans="1:3" x14ac:dyDescent="0.3">
      <c r="A73" s="8">
        <v>44035</v>
      </c>
      <c r="B73" s="2">
        <v>301.60287475585938</v>
      </c>
      <c r="C73" s="6">
        <f t="shared" si="1"/>
        <v>-1.2003449094319364E-2</v>
      </c>
    </row>
    <row r="74" spans="1:3" x14ac:dyDescent="0.3">
      <c r="A74" s="8">
        <v>44036</v>
      </c>
      <c r="B74" s="2">
        <v>299.6605224609375</v>
      </c>
      <c r="C74" s="6">
        <f t="shared" si="1"/>
        <v>-6.4609256463413981E-3</v>
      </c>
    </row>
    <row r="75" spans="1:3" x14ac:dyDescent="0.3">
      <c r="A75" s="8">
        <v>44039</v>
      </c>
      <c r="B75" s="2">
        <v>301.84573364257813</v>
      </c>
      <c r="C75" s="6">
        <f t="shared" si="1"/>
        <v>7.2658289850863677E-3</v>
      </c>
    </row>
    <row r="76" spans="1:3" x14ac:dyDescent="0.3">
      <c r="A76" s="8">
        <v>44040</v>
      </c>
      <c r="B76" s="2">
        <v>299.93130493164063</v>
      </c>
      <c r="C76" s="6">
        <f t="shared" si="1"/>
        <v>-6.362606236739024E-3</v>
      </c>
    </row>
    <row r="77" spans="1:3" x14ac:dyDescent="0.3">
      <c r="A77" s="8">
        <v>44041</v>
      </c>
      <c r="B77" s="2">
        <v>303.62008666992188</v>
      </c>
      <c r="C77" s="6">
        <f t="shared" si="1"/>
        <v>1.2223740085509988E-2</v>
      </c>
    </row>
    <row r="78" spans="1:3" x14ac:dyDescent="0.3">
      <c r="A78" s="8">
        <v>44042</v>
      </c>
      <c r="B78" s="2">
        <v>302.5367431640625</v>
      </c>
      <c r="C78" s="6">
        <f t="shared" si="1"/>
        <v>-3.5744698599895503E-3</v>
      </c>
    </row>
    <row r="79" spans="1:3" x14ac:dyDescent="0.3">
      <c r="A79" s="8">
        <v>44043</v>
      </c>
      <c r="B79" s="2">
        <v>304.92745971679688</v>
      </c>
      <c r="C79" s="6">
        <f t="shared" si="1"/>
        <v>7.8711762258147286E-3</v>
      </c>
    </row>
    <row r="80" spans="1:3" x14ac:dyDescent="0.3">
      <c r="A80" s="8">
        <v>44046</v>
      </c>
      <c r="B80" s="2">
        <v>307.04739379882813</v>
      </c>
      <c r="C80" s="6">
        <f t="shared" si="1"/>
        <v>6.9282015415442488E-3</v>
      </c>
    </row>
    <row r="81" spans="1:3" x14ac:dyDescent="0.3">
      <c r="A81" s="8">
        <v>44047</v>
      </c>
      <c r="B81" s="2">
        <v>308.23336791992188</v>
      </c>
      <c r="C81" s="6">
        <f t="shared" si="1"/>
        <v>3.8550712574446384E-3</v>
      </c>
    </row>
    <row r="82" spans="1:3" x14ac:dyDescent="0.3">
      <c r="A82" s="8">
        <v>44048</v>
      </c>
      <c r="B82" s="2">
        <v>310.14776611328119</v>
      </c>
      <c r="C82" s="6">
        <f t="shared" si="1"/>
        <v>6.1916646675389039E-3</v>
      </c>
    </row>
    <row r="83" spans="1:3" x14ac:dyDescent="0.3">
      <c r="A83" s="8">
        <v>44049</v>
      </c>
      <c r="B83" s="2">
        <v>312.22091674804688</v>
      </c>
      <c r="C83" s="6">
        <f t="shared" si="1"/>
        <v>6.6621549566895739E-3</v>
      </c>
    </row>
    <row r="84" spans="1:3" x14ac:dyDescent="0.3">
      <c r="A84" s="8">
        <v>44050</v>
      </c>
      <c r="B84" s="2">
        <v>312.44515991210938</v>
      </c>
      <c r="C84" s="6">
        <f t="shared" si="1"/>
        <v>7.179617465189952E-4</v>
      </c>
    </row>
    <row r="85" spans="1:3" x14ac:dyDescent="0.3">
      <c r="A85" s="8">
        <v>44053</v>
      </c>
      <c r="B85" s="2">
        <v>313.37896728515619</v>
      </c>
      <c r="C85" s="6">
        <f t="shared" si="1"/>
        <v>2.9842507678642049E-3</v>
      </c>
    </row>
    <row r="86" spans="1:3" x14ac:dyDescent="0.3">
      <c r="A86" s="8">
        <v>44054</v>
      </c>
      <c r="B86" s="2">
        <v>310.79220581054688</v>
      </c>
      <c r="C86" s="6">
        <f t="shared" si="1"/>
        <v>-8.2886759138050999E-3</v>
      </c>
    </row>
    <row r="87" spans="1:3" x14ac:dyDescent="0.3">
      <c r="A87" s="8">
        <v>44055</v>
      </c>
      <c r="B87" s="2">
        <v>315.1253662109375</v>
      </c>
      <c r="C87" s="6">
        <f t="shared" si="1"/>
        <v>1.3846007271262256E-2</v>
      </c>
    </row>
    <row r="88" spans="1:3" x14ac:dyDescent="0.3">
      <c r="A88" s="8">
        <v>44056</v>
      </c>
      <c r="B88" s="2">
        <v>314.5556640625</v>
      </c>
      <c r="C88" s="6">
        <f t="shared" si="1"/>
        <v>-1.8094948918398435E-3</v>
      </c>
    </row>
    <row r="89" spans="1:3" x14ac:dyDescent="0.3">
      <c r="A89" s="8">
        <v>44057</v>
      </c>
      <c r="B89" s="2">
        <v>314.56503295898438</v>
      </c>
      <c r="C89" s="6">
        <f t="shared" si="1"/>
        <v>2.9784098756947442E-5</v>
      </c>
    </row>
    <row r="90" spans="1:3" x14ac:dyDescent="0.3">
      <c r="A90" s="8">
        <v>44060</v>
      </c>
      <c r="B90" s="2">
        <v>315.56427001953119</v>
      </c>
      <c r="C90" s="6">
        <f t="shared" si="1"/>
        <v>3.1715328692137707E-3</v>
      </c>
    </row>
    <row r="91" spans="1:3" x14ac:dyDescent="0.3">
      <c r="A91" s="8">
        <v>44061</v>
      </c>
      <c r="B91" s="2">
        <v>316.24603271484381</v>
      </c>
      <c r="C91" s="6">
        <f t="shared" si="1"/>
        <v>2.1581254910580275E-3</v>
      </c>
    </row>
    <row r="92" spans="1:3" x14ac:dyDescent="0.3">
      <c r="A92" s="8">
        <v>44062</v>
      </c>
      <c r="B92" s="2">
        <v>314.92926025390619</v>
      </c>
      <c r="C92" s="6">
        <f t="shared" si="1"/>
        <v>-4.1724522044912418E-3</v>
      </c>
    </row>
    <row r="93" spans="1:3" x14ac:dyDescent="0.3">
      <c r="A93" s="8">
        <v>44063</v>
      </c>
      <c r="B93" s="2">
        <v>315.90982055664063</v>
      </c>
      <c r="C93" s="6">
        <f t="shared" si="1"/>
        <v>3.1087518901966545E-3</v>
      </c>
    </row>
    <row r="94" spans="1:3" x14ac:dyDescent="0.3">
      <c r="A94" s="8">
        <v>44064</v>
      </c>
      <c r="B94" s="2">
        <v>317.03042602539063</v>
      </c>
      <c r="C94" s="6">
        <f t="shared" si="1"/>
        <v>3.5409555504847903E-3</v>
      </c>
    </row>
    <row r="95" spans="1:3" x14ac:dyDescent="0.3">
      <c r="A95" s="8">
        <v>44067</v>
      </c>
      <c r="B95" s="2">
        <v>320.24301147460938</v>
      </c>
      <c r="C95" s="6">
        <f t="shared" si="1"/>
        <v>1.0082368021366774E-2</v>
      </c>
    </row>
    <row r="96" spans="1:3" x14ac:dyDescent="0.3">
      <c r="A96" s="8">
        <v>44068</v>
      </c>
      <c r="B96" s="2">
        <v>321.3636474609375</v>
      </c>
      <c r="C96" s="6">
        <f t="shared" si="1"/>
        <v>3.4932216188120978E-3</v>
      </c>
    </row>
    <row r="97" spans="1:3" x14ac:dyDescent="0.3">
      <c r="A97" s="8">
        <v>44069</v>
      </c>
      <c r="B97" s="2">
        <v>324.58547973632813</v>
      </c>
      <c r="C97" s="6">
        <f t="shared" si="1"/>
        <v>9.9755812256180718E-3</v>
      </c>
    </row>
    <row r="98" spans="1:3" x14ac:dyDescent="0.3">
      <c r="A98" s="8">
        <v>44070</v>
      </c>
      <c r="B98" s="2">
        <v>325.2952880859375</v>
      </c>
      <c r="C98" s="6">
        <f t="shared" si="1"/>
        <v>2.1844272580602907E-3</v>
      </c>
    </row>
    <row r="99" spans="1:3" x14ac:dyDescent="0.3">
      <c r="A99" s="8">
        <v>44071</v>
      </c>
      <c r="B99" s="2">
        <v>327.39651489257813</v>
      </c>
      <c r="C99" s="6">
        <f t="shared" si="1"/>
        <v>6.4386715327844927E-3</v>
      </c>
    </row>
    <row r="100" spans="1:3" x14ac:dyDescent="0.3">
      <c r="A100" s="8">
        <v>44074</v>
      </c>
      <c r="B100" s="2">
        <v>326.21041870117188</v>
      </c>
      <c r="C100" s="6">
        <f t="shared" si="1"/>
        <v>-3.6293907926277839E-3</v>
      </c>
    </row>
    <row r="101" spans="1:3" x14ac:dyDescent="0.3">
      <c r="A101" s="8">
        <v>44075</v>
      </c>
      <c r="B101" s="2">
        <v>329.28289794921881</v>
      </c>
      <c r="C101" s="6">
        <f t="shared" si="1"/>
        <v>9.3746241850964952E-3</v>
      </c>
    </row>
    <row r="102" spans="1:3" x14ac:dyDescent="0.3">
      <c r="A102" s="8">
        <v>44076</v>
      </c>
      <c r="B102" s="2">
        <v>334.04562377929688</v>
      </c>
      <c r="C102" s="6">
        <f t="shared" si="1"/>
        <v>1.4360328316484518E-2</v>
      </c>
    </row>
    <row r="103" spans="1:3" x14ac:dyDescent="0.3">
      <c r="A103" s="8">
        <v>44077</v>
      </c>
      <c r="B103" s="2">
        <v>322.54959106445313</v>
      </c>
      <c r="C103" s="6">
        <f t="shared" si="1"/>
        <v>-3.5020686632822505E-2</v>
      </c>
    </row>
    <row r="104" spans="1:3" x14ac:dyDescent="0.3">
      <c r="A104" s="8">
        <v>44078</v>
      </c>
      <c r="B104" s="2">
        <v>319.91607666015619</v>
      </c>
      <c r="C104" s="6">
        <f t="shared" si="1"/>
        <v>-8.1981941963307475E-3</v>
      </c>
    </row>
    <row r="105" spans="1:3" x14ac:dyDescent="0.3">
      <c r="A105" s="8">
        <v>44082</v>
      </c>
      <c r="B105" s="2">
        <v>311.17510986328119</v>
      </c>
      <c r="C105" s="6">
        <f t="shared" si="1"/>
        <v>-2.7702893014027011E-2</v>
      </c>
    </row>
    <row r="106" spans="1:3" x14ac:dyDescent="0.3">
      <c r="A106" s="8">
        <v>44083</v>
      </c>
      <c r="B106" s="2">
        <v>317.31997680664063</v>
      </c>
      <c r="C106" s="6">
        <f t="shared" si="1"/>
        <v>1.9554847395960223E-2</v>
      </c>
    </row>
    <row r="107" spans="1:3" x14ac:dyDescent="0.3">
      <c r="A107" s="8">
        <v>44084</v>
      </c>
      <c r="B107" s="2">
        <v>311.8101806640625</v>
      </c>
      <c r="C107" s="6">
        <f t="shared" si="1"/>
        <v>-1.7516047987944913E-2</v>
      </c>
    </row>
    <row r="108" spans="1:3" x14ac:dyDescent="0.3">
      <c r="A108" s="8">
        <v>44085</v>
      </c>
      <c r="B108" s="2">
        <v>311.96884155273438</v>
      </c>
      <c r="C108" s="6">
        <f t="shared" si="1"/>
        <v>5.0870864983448101E-4</v>
      </c>
    </row>
    <row r="109" spans="1:3" x14ac:dyDescent="0.3">
      <c r="A109" s="8">
        <v>44088</v>
      </c>
      <c r="B109" s="2">
        <v>316.077880859375</v>
      </c>
      <c r="C109" s="6">
        <f t="shared" si="1"/>
        <v>1.3085325632469082E-2</v>
      </c>
    </row>
    <row r="110" spans="1:3" x14ac:dyDescent="0.3">
      <c r="A110" s="8">
        <v>44089</v>
      </c>
      <c r="B110" s="2">
        <v>317.67483520507813</v>
      </c>
      <c r="C110" s="6">
        <f t="shared" si="1"/>
        <v>5.0396872004968988E-3</v>
      </c>
    </row>
    <row r="111" spans="1:3" x14ac:dyDescent="0.3">
      <c r="A111" s="8">
        <v>44090</v>
      </c>
      <c r="B111" s="2">
        <v>316.41412353515619</v>
      </c>
      <c r="C111" s="6">
        <f t="shared" si="1"/>
        <v>-3.9764557126020367E-3</v>
      </c>
    </row>
    <row r="112" spans="1:3" x14ac:dyDescent="0.3">
      <c r="A112" s="8">
        <v>44091</v>
      </c>
      <c r="B112" s="2">
        <v>313.63119506835938</v>
      </c>
      <c r="C112" s="6">
        <f t="shared" si="1"/>
        <v>-8.8341155256052694E-3</v>
      </c>
    </row>
    <row r="113" spans="1:3" x14ac:dyDescent="0.3">
      <c r="A113" s="8">
        <v>44092</v>
      </c>
      <c r="B113" s="2">
        <v>310.02041625976563</v>
      </c>
      <c r="C113" s="6">
        <f t="shared" si="1"/>
        <v>-1.1579603385999664E-2</v>
      </c>
    </row>
    <row r="114" spans="1:3" x14ac:dyDescent="0.3">
      <c r="A114" s="8">
        <v>44095</v>
      </c>
      <c r="B114" s="2">
        <v>306.57003784179688</v>
      </c>
      <c r="C114" s="6">
        <f t="shared" si="1"/>
        <v>-1.1191916484766721E-2</v>
      </c>
    </row>
    <row r="115" spans="1:3" x14ac:dyDescent="0.3">
      <c r="A115" s="8">
        <v>44096</v>
      </c>
      <c r="B115" s="2">
        <v>309.69223022460938</v>
      </c>
      <c r="C115" s="6">
        <f t="shared" si="1"/>
        <v>1.0132760865793018E-2</v>
      </c>
    </row>
    <row r="116" spans="1:3" x14ac:dyDescent="0.3">
      <c r="A116" s="8">
        <v>44097</v>
      </c>
      <c r="B116" s="2">
        <v>302.51022338867188</v>
      </c>
      <c r="C116" s="6">
        <f t="shared" si="1"/>
        <v>-2.3463925368084608E-2</v>
      </c>
    </row>
    <row r="117" spans="1:3" x14ac:dyDescent="0.3">
      <c r="A117" s="8">
        <v>44098</v>
      </c>
      <c r="B117" s="2">
        <v>303.3165283203125</v>
      </c>
      <c r="C117" s="6">
        <f t="shared" si="1"/>
        <v>2.6618349402578573E-3</v>
      </c>
    </row>
    <row r="118" spans="1:3" x14ac:dyDescent="0.3">
      <c r="A118" s="8">
        <v>44099</v>
      </c>
      <c r="B118" s="2">
        <v>308.22027587890619</v>
      </c>
      <c r="C118" s="6">
        <f t="shared" si="1"/>
        <v>1.6037800611969376E-2</v>
      </c>
    </row>
    <row r="119" spans="1:3" x14ac:dyDescent="0.3">
      <c r="A119" s="8">
        <v>44102</v>
      </c>
      <c r="B119" s="2">
        <v>313.339599609375</v>
      </c>
      <c r="C119" s="6">
        <f t="shared" si="1"/>
        <v>1.6472876371063268E-2</v>
      </c>
    </row>
    <row r="120" spans="1:3" x14ac:dyDescent="0.3">
      <c r="A120" s="8">
        <v>44103</v>
      </c>
      <c r="B120" s="2">
        <v>311.63314819335938</v>
      </c>
      <c r="C120" s="6">
        <f t="shared" si="1"/>
        <v>-5.4608962158497736E-3</v>
      </c>
    </row>
    <row r="121" spans="1:3" x14ac:dyDescent="0.3">
      <c r="A121" s="8">
        <v>44104</v>
      </c>
      <c r="B121" s="2">
        <v>313.99591064453119</v>
      </c>
      <c r="C121" s="6">
        <f t="shared" si="1"/>
        <v>7.5532734649458397E-3</v>
      </c>
    </row>
    <row r="122" spans="1:3" x14ac:dyDescent="0.3">
      <c r="A122" s="8">
        <v>44105</v>
      </c>
      <c r="B122" s="2">
        <v>316.01177978515619</v>
      </c>
      <c r="C122" s="6">
        <f t="shared" si="1"/>
        <v>6.399528294851368E-3</v>
      </c>
    </row>
    <row r="123" spans="1:3" x14ac:dyDescent="0.3">
      <c r="A123" s="8">
        <v>44106</v>
      </c>
      <c r="B123" s="2">
        <v>313.01144409179688</v>
      </c>
      <c r="C123" s="6">
        <f t="shared" si="1"/>
        <v>-9.5397382278811799E-3</v>
      </c>
    </row>
    <row r="124" spans="1:3" x14ac:dyDescent="0.3">
      <c r="A124" s="8">
        <v>44109</v>
      </c>
      <c r="B124" s="2">
        <v>318.56204223632813</v>
      </c>
      <c r="C124" s="6">
        <f t="shared" si="1"/>
        <v>1.757749866727194E-2</v>
      </c>
    </row>
    <row r="125" spans="1:3" x14ac:dyDescent="0.3">
      <c r="A125" s="8">
        <v>44110</v>
      </c>
      <c r="B125" s="2">
        <v>314.03338623046881</v>
      </c>
      <c r="C125" s="6">
        <f t="shared" si="1"/>
        <v>-1.4317945301798543E-2</v>
      </c>
    </row>
    <row r="126" spans="1:3" x14ac:dyDescent="0.3">
      <c r="A126" s="8">
        <v>44111</v>
      </c>
      <c r="B126" s="2">
        <v>319.49966430664063</v>
      </c>
      <c r="C126" s="6">
        <f t="shared" si="1"/>
        <v>1.7256917302765146E-2</v>
      </c>
    </row>
    <row r="127" spans="1:3" x14ac:dyDescent="0.3">
      <c r="A127" s="8">
        <v>44112</v>
      </c>
      <c r="B127" s="2">
        <v>322.33126831054688</v>
      </c>
      <c r="C127" s="6">
        <f t="shared" si="1"/>
        <v>8.8235771487920923E-3</v>
      </c>
    </row>
    <row r="128" spans="1:3" x14ac:dyDescent="0.3">
      <c r="A128" s="8">
        <v>44113</v>
      </c>
      <c r="B128" s="2">
        <v>325.209716796875</v>
      </c>
      <c r="C128" s="6">
        <f t="shared" si="1"/>
        <v>8.8904563940701391E-3</v>
      </c>
    </row>
    <row r="129" spans="1:3" x14ac:dyDescent="0.3">
      <c r="A129" s="8">
        <v>44116</v>
      </c>
      <c r="B129" s="2">
        <v>330.44149780273438</v>
      </c>
      <c r="C129" s="6">
        <f t="shared" si="1"/>
        <v>1.5959375760067649E-2</v>
      </c>
    </row>
    <row r="130" spans="1:3" x14ac:dyDescent="0.3">
      <c r="A130" s="8">
        <v>44117</v>
      </c>
      <c r="B130" s="2">
        <v>328.28500366210938</v>
      </c>
      <c r="C130" s="6">
        <f t="shared" si="1"/>
        <v>-6.5474877352789812E-3</v>
      </c>
    </row>
    <row r="131" spans="1:3" x14ac:dyDescent="0.3">
      <c r="A131" s="8">
        <v>44118</v>
      </c>
      <c r="B131" s="2">
        <v>326.22232055664063</v>
      </c>
      <c r="C131" s="6">
        <f t="shared" si="1"/>
        <v>-6.3030308692622102E-3</v>
      </c>
    </row>
    <row r="132" spans="1:3" x14ac:dyDescent="0.3">
      <c r="A132" s="8">
        <v>44119</v>
      </c>
      <c r="B132" s="2">
        <v>325.81915283203119</v>
      </c>
      <c r="C132" s="6">
        <f t="shared" ref="C132:C195" si="2">LN(B132/B131)</f>
        <v>-1.2366323077370187E-3</v>
      </c>
    </row>
    <row r="133" spans="1:3" x14ac:dyDescent="0.3">
      <c r="A133" s="8">
        <v>44120</v>
      </c>
      <c r="B133" s="2">
        <v>325.62225341796881</v>
      </c>
      <c r="C133" s="6">
        <f t="shared" si="2"/>
        <v>-6.0450385305355243E-4</v>
      </c>
    </row>
    <row r="134" spans="1:3" x14ac:dyDescent="0.3">
      <c r="A134" s="8">
        <v>44123</v>
      </c>
      <c r="B134" s="2">
        <v>320.67172241210938</v>
      </c>
      <c r="C134" s="6">
        <f t="shared" si="2"/>
        <v>-1.5320049439956124E-2</v>
      </c>
    </row>
    <row r="135" spans="1:3" x14ac:dyDescent="0.3">
      <c r="A135" s="8">
        <v>44124</v>
      </c>
      <c r="B135" s="2">
        <v>321.95623779296881</v>
      </c>
      <c r="C135" s="6">
        <f t="shared" si="2"/>
        <v>3.9977006016597852E-3</v>
      </c>
    </row>
    <row r="136" spans="1:3" x14ac:dyDescent="0.3">
      <c r="A136" s="8">
        <v>44125</v>
      </c>
      <c r="B136" s="2">
        <v>321.3468017578125</v>
      </c>
      <c r="C136" s="6">
        <f t="shared" si="2"/>
        <v>-1.8947095847735801E-3</v>
      </c>
    </row>
    <row r="137" spans="1:3" x14ac:dyDescent="0.3">
      <c r="A137" s="8">
        <v>44126</v>
      </c>
      <c r="B137" s="2">
        <v>323.10946655273438</v>
      </c>
      <c r="C137" s="6">
        <f t="shared" si="2"/>
        <v>5.4702522949744365E-3</v>
      </c>
    </row>
    <row r="138" spans="1:3" x14ac:dyDescent="0.3">
      <c r="A138" s="8">
        <v>44127</v>
      </c>
      <c r="B138" s="2">
        <v>324.20645141601563</v>
      </c>
      <c r="C138" s="6">
        <f t="shared" si="2"/>
        <v>3.3893370546717481E-3</v>
      </c>
    </row>
    <row r="139" spans="1:3" x14ac:dyDescent="0.3">
      <c r="A139" s="8">
        <v>44130</v>
      </c>
      <c r="B139" s="2">
        <v>318.21517944335938</v>
      </c>
      <c r="C139" s="6">
        <f t="shared" si="2"/>
        <v>-1.8652689735850467E-2</v>
      </c>
    </row>
    <row r="140" spans="1:3" x14ac:dyDescent="0.3">
      <c r="A140" s="8">
        <v>44131</v>
      </c>
      <c r="B140" s="2">
        <v>317.11807250976563</v>
      </c>
      <c r="C140" s="6">
        <f t="shared" si="2"/>
        <v>-3.4536458487413654E-3</v>
      </c>
    </row>
    <row r="141" spans="1:3" x14ac:dyDescent="0.3">
      <c r="A141" s="8">
        <v>44132</v>
      </c>
      <c r="B141" s="2">
        <v>306.27938842773438</v>
      </c>
      <c r="C141" s="6">
        <f t="shared" si="2"/>
        <v>-3.4776453545310948E-2</v>
      </c>
    </row>
    <row r="142" spans="1:3" x14ac:dyDescent="0.3">
      <c r="A142" s="8">
        <v>44133</v>
      </c>
      <c r="B142" s="2">
        <v>309.39230346679688</v>
      </c>
      <c r="C142" s="6">
        <f t="shared" si="2"/>
        <v>1.0112342688767329E-2</v>
      </c>
    </row>
    <row r="143" spans="1:3" x14ac:dyDescent="0.3">
      <c r="A143" s="8">
        <v>44134</v>
      </c>
      <c r="B143" s="2">
        <v>306.1668701171875</v>
      </c>
      <c r="C143" s="6">
        <f t="shared" si="2"/>
        <v>-1.0479781660735685E-2</v>
      </c>
    </row>
    <row r="144" spans="1:3" x14ac:dyDescent="0.3">
      <c r="A144" s="8">
        <v>44137</v>
      </c>
      <c r="B144" s="2">
        <v>309.5985107421875</v>
      </c>
      <c r="C144" s="6">
        <f t="shared" si="2"/>
        <v>1.1146050943850424E-2</v>
      </c>
    </row>
    <row r="145" spans="1:3" x14ac:dyDescent="0.3">
      <c r="A145" s="8">
        <v>44138</v>
      </c>
      <c r="B145" s="2">
        <v>315.06475830078119</v>
      </c>
      <c r="C145" s="6">
        <f t="shared" si="2"/>
        <v>1.7501868164059974E-2</v>
      </c>
    </row>
    <row r="146" spans="1:3" x14ac:dyDescent="0.3">
      <c r="A146" s="8">
        <v>44139</v>
      </c>
      <c r="B146" s="2">
        <v>322.106201171875</v>
      </c>
      <c r="C146" s="6">
        <f t="shared" si="2"/>
        <v>2.2103108866786604E-2</v>
      </c>
    </row>
    <row r="147" spans="1:3" x14ac:dyDescent="0.3">
      <c r="A147" s="8">
        <v>44140</v>
      </c>
      <c r="B147" s="2">
        <v>328.38818359375</v>
      </c>
      <c r="C147" s="6">
        <f t="shared" si="2"/>
        <v>1.9315086711687621E-2</v>
      </c>
    </row>
    <row r="148" spans="1:3" x14ac:dyDescent="0.3">
      <c r="A148" s="8">
        <v>44141</v>
      </c>
      <c r="B148" s="2">
        <v>328.31320190429688</v>
      </c>
      <c r="C148" s="6">
        <f t="shared" si="2"/>
        <v>-2.2835855515090142E-4</v>
      </c>
    </row>
    <row r="149" spans="1:3" x14ac:dyDescent="0.3">
      <c r="A149" s="8">
        <v>44144</v>
      </c>
      <c r="B149" s="2">
        <v>332.43862915039063</v>
      </c>
      <c r="C149" s="6">
        <f t="shared" si="2"/>
        <v>1.248723244911332E-2</v>
      </c>
    </row>
    <row r="150" spans="1:3" x14ac:dyDescent="0.3">
      <c r="A150" s="8">
        <v>44145</v>
      </c>
      <c r="B150" s="2">
        <v>331.95114135742188</v>
      </c>
      <c r="C150" s="6">
        <f t="shared" si="2"/>
        <v>-1.4674755756075143E-3</v>
      </c>
    </row>
    <row r="151" spans="1:3" x14ac:dyDescent="0.3">
      <c r="A151" s="8">
        <v>44146</v>
      </c>
      <c r="B151" s="2">
        <v>334.41702270507813</v>
      </c>
      <c r="C151" s="6">
        <f t="shared" si="2"/>
        <v>7.4009916328154155E-3</v>
      </c>
    </row>
    <row r="152" spans="1:3" x14ac:dyDescent="0.3">
      <c r="A152" s="8">
        <v>44147</v>
      </c>
      <c r="B152" s="2">
        <v>331.1728515625</v>
      </c>
      <c r="C152" s="6">
        <f t="shared" si="2"/>
        <v>-9.7483359020557828E-3</v>
      </c>
    </row>
    <row r="153" spans="1:3" x14ac:dyDescent="0.3">
      <c r="A153" s="8">
        <v>44148</v>
      </c>
      <c r="B153" s="2">
        <v>335.75775146484381</v>
      </c>
      <c r="C153" s="6">
        <f t="shared" si="2"/>
        <v>1.374947291912894E-2</v>
      </c>
    </row>
    <row r="154" spans="1:3" x14ac:dyDescent="0.3">
      <c r="A154" s="8">
        <v>44151</v>
      </c>
      <c r="B154" s="2">
        <v>339.94894409179688</v>
      </c>
      <c r="C154" s="6">
        <f t="shared" si="2"/>
        <v>1.2405519747979531E-2</v>
      </c>
    </row>
    <row r="155" spans="1:3" x14ac:dyDescent="0.3">
      <c r="A155" s="8">
        <v>44152</v>
      </c>
      <c r="B155" s="2">
        <v>338.12057495117188</v>
      </c>
      <c r="C155" s="6">
        <f t="shared" si="2"/>
        <v>-5.3928794039613832E-3</v>
      </c>
    </row>
    <row r="156" spans="1:3" x14ac:dyDescent="0.3">
      <c r="A156" s="8">
        <v>44153</v>
      </c>
      <c r="B156" s="2">
        <v>334.05136108398438</v>
      </c>
      <c r="C156" s="6">
        <f t="shared" si="2"/>
        <v>-1.2107805639565013E-2</v>
      </c>
    </row>
    <row r="157" spans="1:3" x14ac:dyDescent="0.3">
      <c r="A157" s="8">
        <v>44154</v>
      </c>
      <c r="B157" s="2">
        <v>335.45779418945313</v>
      </c>
      <c r="C157" s="6">
        <f t="shared" si="2"/>
        <v>4.2013919099311908E-3</v>
      </c>
    </row>
    <row r="158" spans="1:3" x14ac:dyDescent="0.3">
      <c r="A158" s="8">
        <v>44155</v>
      </c>
      <c r="B158" s="2">
        <v>333.16064453125</v>
      </c>
      <c r="C158" s="6">
        <f t="shared" si="2"/>
        <v>-6.8713590999024124E-3</v>
      </c>
    </row>
    <row r="159" spans="1:3" x14ac:dyDescent="0.3">
      <c r="A159" s="8">
        <v>44158</v>
      </c>
      <c r="B159" s="2">
        <v>335.15774536132813</v>
      </c>
      <c r="C159" s="6">
        <f t="shared" si="2"/>
        <v>5.9765130056769079E-3</v>
      </c>
    </row>
    <row r="160" spans="1:3" x14ac:dyDescent="0.3">
      <c r="A160" s="8">
        <v>44159</v>
      </c>
      <c r="B160" s="2">
        <v>340.558349609375</v>
      </c>
      <c r="C160" s="6">
        <f t="shared" si="2"/>
        <v>1.5985172729219219E-2</v>
      </c>
    </row>
    <row r="161" spans="1:3" x14ac:dyDescent="0.3">
      <c r="A161" s="8">
        <v>44160</v>
      </c>
      <c r="B161" s="2">
        <v>340.03335571289063</v>
      </c>
      <c r="C161" s="6">
        <f t="shared" si="2"/>
        <v>-1.5427575637701404E-3</v>
      </c>
    </row>
    <row r="162" spans="1:3" x14ac:dyDescent="0.3">
      <c r="A162" s="8">
        <v>44162</v>
      </c>
      <c r="B162" s="2">
        <v>340.98025512695313</v>
      </c>
      <c r="C162" s="6">
        <f t="shared" si="2"/>
        <v>2.780854917435883E-3</v>
      </c>
    </row>
    <row r="163" spans="1:3" x14ac:dyDescent="0.3">
      <c r="A163" s="8">
        <v>44165</v>
      </c>
      <c r="B163" s="2">
        <v>339.470703125</v>
      </c>
      <c r="C163" s="6">
        <f t="shared" si="2"/>
        <v>-4.4369236609998032E-3</v>
      </c>
    </row>
    <row r="164" spans="1:3" x14ac:dyDescent="0.3">
      <c r="A164" s="8">
        <v>44166</v>
      </c>
      <c r="B164" s="2">
        <v>343.18368530273438</v>
      </c>
      <c r="C164" s="6">
        <f t="shared" si="2"/>
        <v>1.0878180394621456E-2</v>
      </c>
    </row>
    <row r="165" spans="1:3" x14ac:dyDescent="0.3">
      <c r="A165" s="8">
        <v>44167</v>
      </c>
      <c r="B165" s="2">
        <v>343.9056396484375</v>
      </c>
      <c r="C165" s="6">
        <f t="shared" si="2"/>
        <v>2.1014869105947876E-3</v>
      </c>
    </row>
    <row r="166" spans="1:3" x14ac:dyDescent="0.3">
      <c r="A166" s="8">
        <v>44168</v>
      </c>
      <c r="B166" s="2">
        <v>343.81185913085938</v>
      </c>
      <c r="C166" s="6">
        <f t="shared" si="2"/>
        <v>-2.7272977152933286E-4</v>
      </c>
    </row>
    <row r="167" spans="1:3" x14ac:dyDescent="0.3">
      <c r="A167" s="8">
        <v>44169</v>
      </c>
      <c r="B167" s="2">
        <v>346.77471923828119</v>
      </c>
      <c r="C167" s="6">
        <f t="shared" si="2"/>
        <v>8.5807583862047409E-3</v>
      </c>
    </row>
    <row r="168" spans="1:3" x14ac:dyDescent="0.3">
      <c r="A168" s="8">
        <v>44172</v>
      </c>
      <c r="B168" s="2">
        <v>346.06207275390619</v>
      </c>
      <c r="C168" s="6">
        <f t="shared" si="2"/>
        <v>-2.0571850223285279E-3</v>
      </c>
    </row>
    <row r="169" spans="1:3" x14ac:dyDescent="0.3">
      <c r="A169" s="8">
        <v>44173</v>
      </c>
      <c r="B169" s="2">
        <v>347.07479858398438</v>
      </c>
      <c r="C169" s="6">
        <f t="shared" si="2"/>
        <v>2.922154606379743E-3</v>
      </c>
    </row>
    <row r="170" spans="1:3" x14ac:dyDescent="0.3">
      <c r="A170" s="8">
        <v>44174</v>
      </c>
      <c r="B170" s="2">
        <v>343.9619140625</v>
      </c>
      <c r="C170" s="6">
        <f t="shared" si="2"/>
        <v>-9.0093782870607209E-3</v>
      </c>
    </row>
    <row r="171" spans="1:3" x14ac:dyDescent="0.3">
      <c r="A171" s="8">
        <v>44175</v>
      </c>
      <c r="B171" s="2">
        <v>343.84939575195313</v>
      </c>
      <c r="C171" s="6">
        <f t="shared" si="2"/>
        <v>-3.2717784643851195E-4</v>
      </c>
    </row>
    <row r="172" spans="1:3" x14ac:dyDescent="0.3">
      <c r="A172" s="8">
        <v>44176</v>
      </c>
      <c r="B172" s="2">
        <v>343.4461669921875</v>
      </c>
      <c r="C172" s="6">
        <f t="shared" si="2"/>
        <v>-1.1733781734890964E-3</v>
      </c>
    </row>
    <row r="173" spans="1:3" x14ac:dyDescent="0.3">
      <c r="A173" s="8">
        <v>44179</v>
      </c>
      <c r="B173" s="2">
        <v>341.908447265625</v>
      </c>
      <c r="C173" s="6">
        <f t="shared" si="2"/>
        <v>-4.4873771181696718E-3</v>
      </c>
    </row>
    <row r="174" spans="1:3" x14ac:dyDescent="0.3">
      <c r="A174" s="8">
        <v>44180</v>
      </c>
      <c r="B174" s="2">
        <v>346.53094482421881</v>
      </c>
      <c r="C174" s="6">
        <f t="shared" si="2"/>
        <v>1.3429118322983543E-2</v>
      </c>
    </row>
    <row r="175" spans="1:3" x14ac:dyDescent="0.3">
      <c r="A175" s="8">
        <v>44181</v>
      </c>
      <c r="B175" s="2">
        <v>347.07479858398438</v>
      </c>
      <c r="C175" s="6">
        <f t="shared" si="2"/>
        <v>1.5681931021744786E-3</v>
      </c>
    </row>
    <row r="176" spans="1:3" x14ac:dyDescent="0.3">
      <c r="A176" s="8">
        <v>44182</v>
      </c>
      <c r="B176" s="2">
        <v>349.01559448242188</v>
      </c>
      <c r="C176" s="6">
        <f t="shared" si="2"/>
        <v>5.5762899383633756E-3</v>
      </c>
    </row>
    <row r="177" spans="1:3" x14ac:dyDescent="0.3">
      <c r="A177" s="8">
        <v>44183</v>
      </c>
      <c r="B177" s="2">
        <v>347.6219482421875</v>
      </c>
      <c r="C177" s="6">
        <f t="shared" si="2"/>
        <v>-4.0010708982846565E-3</v>
      </c>
    </row>
    <row r="178" spans="1:3" x14ac:dyDescent="0.3">
      <c r="A178" s="8">
        <v>44186</v>
      </c>
      <c r="B178" s="2">
        <v>346.37908935546881</v>
      </c>
      <c r="C178" s="6">
        <f t="shared" si="2"/>
        <v>-3.5817243723855617E-3</v>
      </c>
    </row>
    <row r="179" spans="1:3" x14ac:dyDescent="0.3">
      <c r="A179" s="8">
        <v>44187</v>
      </c>
      <c r="B179" s="2">
        <v>345.79519653320313</v>
      </c>
      <c r="C179" s="6">
        <f t="shared" si="2"/>
        <v>-1.6871269929228314E-3</v>
      </c>
    </row>
    <row r="180" spans="1:3" x14ac:dyDescent="0.3">
      <c r="A180" s="8">
        <v>44188</v>
      </c>
      <c r="B180" s="2">
        <v>346.10601806640619</v>
      </c>
      <c r="C180" s="6">
        <f t="shared" si="2"/>
        <v>8.9845644884868018E-4</v>
      </c>
    </row>
    <row r="181" spans="1:3" x14ac:dyDescent="0.3">
      <c r="A181" s="8">
        <v>44189</v>
      </c>
      <c r="B181" s="2">
        <v>347.45248413085938</v>
      </c>
      <c r="C181" s="6">
        <f t="shared" si="2"/>
        <v>3.8827806213767805E-3</v>
      </c>
    </row>
    <row r="182" spans="1:3" x14ac:dyDescent="0.3">
      <c r="A182" s="8">
        <v>44193</v>
      </c>
      <c r="B182" s="2">
        <v>350.43740844726563</v>
      </c>
      <c r="C182" s="6">
        <f t="shared" si="2"/>
        <v>8.5541932896709798E-3</v>
      </c>
    </row>
    <row r="183" spans="1:3" x14ac:dyDescent="0.3">
      <c r="A183" s="8">
        <v>44194</v>
      </c>
      <c r="B183" s="2">
        <v>349.76882934570313</v>
      </c>
      <c r="C183" s="6">
        <f t="shared" si="2"/>
        <v>-1.9096639494442166E-3</v>
      </c>
    </row>
    <row r="184" spans="1:3" x14ac:dyDescent="0.3">
      <c r="A184" s="8">
        <v>44195</v>
      </c>
      <c r="B184" s="2">
        <v>350.26788330078119</v>
      </c>
      <c r="C184" s="6">
        <f t="shared" si="2"/>
        <v>1.4257939065362277E-3</v>
      </c>
    </row>
    <row r="185" spans="1:3" x14ac:dyDescent="0.3">
      <c r="A185" s="8">
        <v>44196</v>
      </c>
      <c r="B185" s="2">
        <v>352.047607421875</v>
      </c>
      <c r="C185" s="6">
        <f t="shared" si="2"/>
        <v>5.068172222188058E-3</v>
      </c>
    </row>
    <row r="186" spans="1:3" x14ac:dyDescent="0.3">
      <c r="A186" s="8">
        <v>44200</v>
      </c>
      <c r="B186" s="2">
        <v>347.25479125976563</v>
      </c>
      <c r="C186" s="6">
        <f t="shared" si="2"/>
        <v>-1.3707635546889545E-2</v>
      </c>
    </row>
    <row r="187" spans="1:3" x14ac:dyDescent="0.3">
      <c r="A187" s="8">
        <v>44201</v>
      </c>
      <c r="B187" s="2">
        <v>349.64645385742188</v>
      </c>
      <c r="C187" s="6">
        <f t="shared" si="2"/>
        <v>6.8637328569576533E-3</v>
      </c>
    </row>
    <row r="188" spans="1:3" x14ac:dyDescent="0.3">
      <c r="A188" s="8">
        <v>44202</v>
      </c>
      <c r="B188" s="2">
        <v>351.73684692382813</v>
      </c>
      <c r="C188" s="6">
        <f t="shared" si="2"/>
        <v>5.9607899234461626E-3</v>
      </c>
    </row>
    <row r="189" spans="1:3" x14ac:dyDescent="0.3">
      <c r="A189" s="8">
        <v>44203</v>
      </c>
      <c r="B189" s="2">
        <v>356.96282958984381</v>
      </c>
      <c r="C189" s="6">
        <f t="shared" si="2"/>
        <v>1.4748355518968866E-2</v>
      </c>
    </row>
    <row r="190" spans="1:3" x14ac:dyDescent="0.3">
      <c r="A190" s="8">
        <v>44204</v>
      </c>
      <c r="B190" s="2">
        <v>358.99655151367188</v>
      </c>
      <c r="C190" s="6">
        <f t="shared" si="2"/>
        <v>5.6811250676986579E-3</v>
      </c>
    </row>
    <row r="191" spans="1:3" x14ac:dyDescent="0.3">
      <c r="A191" s="8">
        <v>44207</v>
      </c>
      <c r="B191" s="2">
        <v>356.57666015625</v>
      </c>
      <c r="C191" s="6">
        <f t="shared" si="2"/>
        <v>-6.7635303917101437E-3</v>
      </c>
    </row>
    <row r="192" spans="1:3" x14ac:dyDescent="0.3">
      <c r="A192" s="8">
        <v>44208</v>
      </c>
      <c r="B192" s="2">
        <v>356.6519775390625</v>
      </c>
      <c r="C192" s="6">
        <f t="shared" si="2"/>
        <v>2.1120123088682477E-4</v>
      </c>
    </row>
    <row r="193" spans="1:3" x14ac:dyDescent="0.3">
      <c r="A193" s="8">
        <v>44209</v>
      </c>
      <c r="B193" s="2">
        <v>357.6124267578125</v>
      </c>
      <c r="C193" s="6">
        <f t="shared" si="2"/>
        <v>2.6893396670661178E-3</v>
      </c>
    </row>
    <row r="194" spans="1:3" x14ac:dyDescent="0.3">
      <c r="A194" s="8">
        <v>44210</v>
      </c>
      <c r="B194" s="2">
        <v>356.36007690429688</v>
      </c>
      <c r="C194" s="6">
        <f t="shared" si="2"/>
        <v>-3.5081214793909318E-3</v>
      </c>
    </row>
    <row r="195" spans="1:3" x14ac:dyDescent="0.3">
      <c r="A195" s="8">
        <v>44211</v>
      </c>
      <c r="B195" s="2">
        <v>353.76129150390619</v>
      </c>
      <c r="C195" s="6">
        <f t="shared" si="2"/>
        <v>-7.3193037637917591E-3</v>
      </c>
    </row>
    <row r="196" spans="1:3" x14ac:dyDescent="0.3">
      <c r="A196" s="8">
        <v>44215</v>
      </c>
      <c r="B196" s="2">
        <v>356.5390625</v>
      </c>
      <c r="C196" s="6">
        <f t="shared" ref="C196:C259" si="3">LN(B196/B195)</f>
        <v>7.8214381880624996E-3</v>
      </c>
    </row>
    <row r="197" spans="1:3" x14ac:dyDescent="0.3">
      <c r="A197" s="8">
        <v>44216</v>
      </c>
      <c r="B197" s="2">
        <v>361.47305297851563</v>
      </c>
      <c r="C197" s="6">
        <f t="shared" si="3"/>
        <v>1.374369049387182E-2</v>
      </c>
    </row>
    <row r="198" spans="1:3" x14ac:dyDescent="0.3">
      <c r="A198" s="8">
        <v>44217</v>
      </c>
      <c r="B198" s="2">
        <v>361.8026123046875</v>
      </c>
      <c r="C198" s="6">
        <f t="shared" si="3"/>
        <v>9.112966598981843E-4</v>
      </c>
    </row>
    <row r="199" spans="1:3" x14ac:dyDescent="0.3">
      <c r="A199" s="8">
        <v>44218</v>
      </c>
      <c r="B199" s="2">
        <v>360.52203369140619</v>
      </c>
      <c r="C199" s="6">
        <f t="shared" si="3"/>
        <v>-3.5457185685460265E-3</v>
      </c>
    </row>
    <row r="200" spans="1:3" x14ac:dyDescent="0.3">
      <c r="A200" s="8">
        <v>44221</v>
      </c>
      <c r="B200" s="2">
        <v>361.94384765625</v>
      </c>
      <c r="C200" s="6">
        <f t="shared" si="3"/>
        <v>3.9360081552141614E-3</v>
      </c>
    </row>
    <row r="201" spans="1:3" x14ac:dyDescent="0.3">
      <c r="A201" s="8">
        <v>44222</v>
      </c>
      <c r="B201" s="2">
        <v>361.37890625</v>
      </c>
      <c r="C201" s="6">
        <f t="shared" si="3"/>
        <v>-1.5620731356061914E-3</v>
      </c>
    </row>
    <row r="202" spans="1:3" x14ac:dyDescent="0.3">
      <c r="A202" s="8">
        <v>44223</v>
      </c>
      <c r="B202" s="2">
        <v>352.546630859375</v>
      </c>
      <c r="C202" s="6">
        <f t="shared" si="3"/>
        <v>-2.474411005742613E-2</v>
      </c>
    </row>
    <row r="203" spans="1:3" x14ac:dyDescent="0.3">
      <c r="A203" s="8">
        <v>44224</v>
      </c>
      <c r="B203" s="2">
        <v>355.57858276367188</v>
      </c>
      <c r="C203" s="6">
        <f t="shared" si="3"/>
        <v>8.5633737481549174E-3</v>
      </c>
    </row>
    <row r="204" spans="1:3" x14ac:dyDescent="0.3">
      <c r="A204" s="8">
        <v>44225</v>
      </c>
      <c r="B204" s="2">
        <v>348.45999145507813</v>
      </c>
      <c r="C204" s="6">
        <f t="shared" si="3"/>
        <v>-2.0222851904527016E-2</v>
      </c>
    </row>
    <row r="205" spans="1:3" x14ac:dyDescent="0.3">
      <c r="A205" s="8">
        <v>44228</v>
      </c>
      <c r="B205" s="2">
        <v>354.26031494140619</v>
      </c>
      <c r="C205" s="6">
        <f t="shared" si="3"/>
        <v>1.650857436329831E-2</v>
      </c>
    </row>
    <row r="206" spans="1:3" x14ac:dyDescent="0.3">
      <c r="A206" s="8">
        <v>44229</v>
      </c>
      <c r="B206" s="2">
        <v>359.2696533203125</v>
      </c>
      <c r="C206" s="6">
        <f t="shared" si="3"/>
        <v>1.4041234155046189E-2</v>
      </c>
    </row>
    <row r="207" spans="1:3" x14ac:dyDescent="0.3">
      <c r="A207" s="8">
        <v>44230</v>
      </c>
      <c r="B207" s="2">
        <v>359.55221557617188</v>
      </c>
      <c r="C207" s="6">
        <f t="shared" si="3"/>
        <v>7.8618161922927056E-4</v>
      </c>
    </row>
    <row r="208" spans="1:3" x14ac:dyDescent="0.3">
      <c r="A208" s="8">
        <v>44231</v>
      </c>
      <c r="B208" s="2">
        <v>363.63876342773438</v>
      </c>
      <c r="C208" s="6">
        <f t="shared" si="3"/>
        <v>1.1301555097776779E-2</v>
      </c>
    </row>
    <row r="209" spans="1:3" x14ac:dyDescent="0.3">
      <c r="A209" s="8">
        <v>44232</v>
      </c>
      <c r="B209" s="2">
        <v>365.0699462890625</v>
      </c>
      <c r="C209" s="6">
        <f t="shared" si="3"/>
        <v>3.9280021836192525E-3</v>
      </c>
    </row>
    <row r="210" spans="1:3" x14ac:dyDescent="0.3">
      <c r="A210" s="8">
        <v>44235</v>
      </c>
      <c r="B210" s="2">
        <v>367.70645141601563</v>
      </c>
      <c r="C210" s="6">
        <f t="shared" si="3"/>
        <v>7.1959645865747497E-3</v>
      </c>
    </row>
    <row r="211" spans="1:3" x14ac:dyDescent="0.3">
      <c r="A211" s="8">
        <v>44236</v>
      </c>
      <c r="B211" s="2">
        <v>367.46160888671881</v>
      </c>
      <c r="C211" s="6">
        <f t="shared" si="3"/>
        <v>-6.6608589673620067E-4</v>
      </c>
    </row>
    <row r="212" spans="1:3" x14ac:dyDescent="0.3">
      <c r="A212" s="8">
        <v>44237</v>
      </c>
      <c r="B212" s="2">
        <v>367.3016357421875</v>
      </c>
      <c r="C212" s="6">
        <f t="shared" si="3"/>
        <v>-4.3544134312213445E-4</v>
      </c>
    </row>
    <row r="213" spans="1:3" x14ac:dyDescent="0.3">
      <c r="A213" s="8">
        <v>44238</v>
      </c>
      <c r="B213" s="2">
        <v>367.89480590820313</v>
      </c>
      <c r="C213" s="6">
        <f t="shared" si="3"/>
        <v>1.6136375562248919E-3</v>
      </c>
    </row>
    <row r="214" spans="1:3" x14ac:dyDescent="0.3">
      <c r="A214" s="8">
        <v>44239</v>
      </c>
      <c r="B214" s="2">
        <v>369.71209716796881</v>
      </c>
      <c r="C214" s="6">
        <f t="shared" si="3"/>
        <v>4.9275431921108675E-3</v>
      </c>
    </row>
    <row r="215" spans="1:3" x14ac:dyDescent="0.3">
      <c r="A215" s="8">
        <v>44243</v>
      </c>
      <c r="B215" s="2">
        <v>369.39190673828119</v>
      </c>
      <c r="C215" s="6">
        <f t="shared" si="3"/>
        <v>-8.6642867046023402E-4</v>
      </c>
    </row>
    <row r="216" spans="1:3" x14ac:dyDescent="0.3">
      <c r="A216" s="8">
        <v>44244</v>
      </c>
      <c r="B216" s="2">
        <v>369.47674560546881</v>
      </c>
      <c r="C216" s="6">
        <f t="shared" si="3"/>
        <v>2.2964532949483664E-4</v>
      </c>
    </row>
    <row r="217" spans="1:3" x14ac:dyDescent="0.3">
      <c r="A217" s="8">
        <v>44245</v>
      </c>
      <c r="B217" s="2">
        <v>367.90423583984381</v>
      </c>
      <c r="C217" s="6">
        <f t="shared" si="3"/>
        <v>-4.2651280383646257E-3</v>
      </c>
    </row>
    <row r="218" spans="1:3" x14ac:dyDescent="0.3">
      <c r="A218" s="8">
        <v>44246</v>
      </c>
      <c r="B218" s="2">
        <v>367.25448608398438</v>
      </c>
      <c r="C218" s="6">
        <f t="shared" si="3"/>
        <v>-1.7676452871061234E-3</v>
      </c>
    </row>
    <row r="219" spans="1:3" x14ac:dyDescent="0.3">
      <c r="A219" s="8">
        <v>44249</v>
      </c>
      <c r="B219" s="2">
        <v>364.42965698242188</v>
      </c>
      <c r="C219" s="6">
        <f t="shared" si="3"/>
        <v>-7.7214824547283834E-3</v>
      </c>
    </row>
    <row r="220" spans="1:3" x14ac:dyDescent="0.3">
      <c r="A220" s="8">
        <v>44250</v>
      </c>
      <c r="B220" s="2">
        <v>364.87222290039063</v>
      </c>
      <c r="C220" s="6">
        <f t="shared" si="3"/>
        <v>1.2136701810357966E-3</v>
      </c>
    </row>
    <row r="221" spans="1:3" x14ac:dyDescent="0.3">
      <c r="A221" s="8">
        <v>44251</v>
      </c>
      <c r="B221" s="2">
        <v>368.892822265625</v>
      </c>
      <c r="C221" s="6">
        <f t="shared" si="3"/>
        <v>1.0958929239035232E-2</v>
      </c>
    </row>
    <row r="222" spans="1:3" x14ac:dyDescent="0.3">
      <c r="A222" s="8">
        <v>44252</v>
      </c>
      <c r="B222" s="2">
        <v>360.00418090820313</v>
      </c>
      <c r="C222" s="6">
        <f t="shared" si="3"/>
        <v>-2.4390502269112987E-2</v>
      </c>
    </row>
    <row r="223" spans="1:3" x14ac:dyDescent="0.3">
      <c r="A223" s="8">
        <v>44253</v>
      </c>
      <c r="B223" s="2">
        <v>358.14907836914063</v>
      </c>
      <c r="C223" s="6">
        <f t="shared" si="3"/>
        <v>-5.1663252691392086E-3</v>
      </c>
    </row>
    <row r="224" spans="1:3" x14ac:dyDescent="0.3">
      <c r="A224" s="8">
        <v>44256</v>
      </c>
      <c r="B224" s="2">
        <v>366.83078002929688</v>
      </c>
      <c r="C224" s="6">
        <f t="shared" si="3"/>
        <v>2.3951332134058406E-2</v>
      </c>
    </row>
    <row r="225" spans="1:3" x14ac:dyDescent="0.3">
      <c r="A225" s="8">
        <v>44257</v>
      </c>
      <c r="B225" s="2">
        <v>363.96829223632813</v>
      </c>
      <c r="C225" s="6">
        <f t="shared" si="3"/>
        <v>-7.8338972798812478E-3</v>
      </c>
    </row>
    <row r="226" spans="1:3" x14ac:dyDescent="0.3">
      <c r="A226" s="8">
        <v>44258</v>
      </c>
      <c r="B226" s="2">
        <v>359.14730834960938</v>
      </c>
      <c r="C226" s="6">
        <f t="shared" si="3"/>
        <v>-1.3334120610919462E-2</v>
      </c>
    </row>
    <row r="227" spans="1:3" x14ac:dyDescent="0.3">
      <c r="A227" s="8">
        <v>44259</v>
      </c>
      <c r="B227" s="2">
        <v>354.70291137695313</v>
      </c>
      <c r="C227" s="6">
        <f t="shared" si="3"/>
        <v>-1.2452064246667097E-2</v>
      </c>
    </row>
    <row r="228" spans="1:3" x14ac:dyDescent="0.3">
      <c r="A228" s="8">
        <v>44260</v>
      </c>
      <c r="B228" s="2">
        <v>361.22821044921881</v>
      </c>
      <c r="C228" s="6">
        <f t="shared" si="3"/>
        <v>1.8229350767837688E-2</v>
      </c>
    </row>
    <row r="229" spans="1:3" x14ac:dyDescent="0.3">
      <c r="A229" s="8">
        <v>44263</v>
      </c>
      <c r="B229" s="2">
        <v>359.42971801757813</v>
      </c>
      <c r="C229" s="6">
        <f t="shared" si="3"/>
        <v>-4.9912617189674545E-3</v>
      </c>
    </row>
    <row r="230" spans="1:3" x14ac:dyDescent="0.3">
      <c r="A230" s="8">
        <v>44264</v>
      </c>
      <c r="B230" s="2">
        <v>364.56149291992188</v>
      </c>
      <c r="C230" s="6">
        <f t="shared" si="3"/>
        <v>1.4176583282464492E-2</v>
      </c>
    </row>
    <row r="231" spans="1:3" x14ac:dyDescent="0.3">
      <c r="A231" s="8">
        <v>44265</v>
      </c>
      <c r="B231" s="2">
        <v>366.83078002929688</v>
      </c>
      <c r="C231" s="6">
        <f t="shared" si="3"/>
        <v>6.2054098061331614E-3</v>
      </c>
    </row>
    <row r="232" spans="1:3" x14ac:dyDescent="0.3">
      <c r="A232" s="8">
        <v>44266</v>
      </c>
      <c r="B232" s="2">
        <v>370.55010986328119</v>
      </c>
      <c r="C232" s="6">
        <f t="shared" si="3"/>
        <v>1.0088033002852175E-2</v>
      </c>
    </row>
    <row r="233" spans="1:3" x14ac:dyDescent="0.3">
      <c r="A233" s="8">
        <v>44267</v>
      </c>
      <c r="B233" s="2">
        <v>371.04913330078119</v>
      </c>
      <c r="C233" s="6">
        <f t="shared" si="3"/>
        <v>1.3458037273330801E-3</v>
      </c>
    </row>
    <row r="234" spans="1:3" x14ac:dyDescent="0.3">
      <c r="A234" s="8">
        <v>44270</v>
      </c>
      <c r="B234" s="2">
        <v>373.26190185546881</v>
      </c>
      <c r="C234" s="6">
        <f t="shared" si="3"/>
        <v>5.9458343868567277E-3</v>
      </c>
    </row>
    <row r="235" spans="1:3" x14ac:dyDescent="0.3">
      <c r="A235" s="8">
        <v>44271</v>
      </c>
      <c r="B235" s="2">
        <v>372.79110717773438</v>
      </c>
      <c r="C235" s="6">
        <f t="shared" si="3"/>
        <v>-1.2620946086336106E-3</v>
      </c>
    </row>
    <row r="236" spans="1:3" x14ac:dyDescent="0.3">
      <c r="A236" s="8">
        <v>44272</v>
      </c>
      <c r="B236" s="2">
        <v>374.06234741210938</v>
      </c>
      <c r="C236" s="6">
        <f t="shared" si="3"/>
        <v>3.4042594414222644E-3</v>
      </c>
    </row>
    <row r="237" spans="1:3" x14ac:dyDescent="0.3">
      <c r="A237" s="8">
        <v>44273</v>
      </c>
      <c r="B237" s="2">
        <v>368.61984252929688</v>
      </c>
      <c r="C237" s="6">
        <f t="shared" si="3"/>
        <v>-1.4656611897777286E-2</v>
      </c>
    </row>
    <row r="238" spans="1:3" x14ac:dyDescent="0.3">
      <c r="A238" s="8">
        <v>44274</v>
      </c>
      <c r="B238" s="2">
        <v>367.93777465820313</v>
      </c>
      <c r="C238" s="6">
        <f t="shared" si="3"/>
        <v>-1.852042664793645E-3</v>
      </c>
    </row>
    <row r="239" spans="1:3" x14ac:dyDescent="0.3">
      <c r="A239" s="8">
        <v>44277</v>
      </c>
      <c r="B239" s="2">
        <v>370.875732421875</v>
      </c>
      <c r="C239" s="6">
        <f t="shared" si="3"/>
        <v>7.9532201885731436E-3</v>
      </c>
    </row>
    <row r="240" spans="1:3" x14ac:dyDescent="0.3">
      <c r="A240" s="8">
        <v>44278</v>
      </c>
      <c r="B240" s="2">
        <v>367.95663452148438</v>
      </c>
      <c r="C240" s="6">
        <f t="shared" si="3"/>
        <v>-7.9019632064569398E-3</v>
      </c>
    </row>
    <row r="241" spans="1:3" x14ac:dyDescent="0.3">
      <c r="A241" s="8">
        <v>44279</v>
      </c>
      <c r="B241" s="2">
        <v>366.08612060546881</v>
      </c>
      <c r="C241" s="6">
        <f t="shared" si="3"/>
        <v>-5.0964823280307625E-3</v>
      </c>
    </row>
    <row r="242" spans="1:3" x14ac:dyDescent="0.3">
      <c r="A242" s="8">
        <v>44280</v>
      </c>
      <c r="B242" s="2">
        <v>368.1456298828125</v>
      </c>
      <c r="C242" s="6">
        <f t="shared" si="3"/>
        <v>5.6099853414580221E-3</v>
      </c>
    </row>
    <row r="243" spans="1:3" x14ac:dyDescent="0.3">
      <c r="A243" s="8">
        <v>44281</v>
      </c>
      <c r="B243" s="2">
        <v>374.0782470703125</v>
      </c>
      <c r="C243" s="6">
        <f t="shared" si="3"/>
        <v>1.5986399032960341E-2</v>
      </c>
    </row>
    <row r="244" spans="1:3" x14ac:dyDescent="0.3">
      <c r="A244" s="8">
        <v>44284</v>
      </c>
      <c r="B244" s="2">
        <v>373.88925170898438</v>
      </c>
      <c r="C244" s="6">
        <f t="shared" si="3"/>
        <v>-5.0535715965945006E-4</v>
      </c>
    </row>
    <row r="245" spans="1:3" x14ac:dyDescent="0.3">
      <c r="A245" s="8">
        <v>44285</v>
      </c>
      <c r="B245" s="2">
        <v>372.89739990234381</v>
      </c>
      <c r="C245" s="6">
        <f t="shared" si="3"/>
        <v>-2.6563206177092086E-3</v>
      </c>
    </row>
    <row r="246" spans="1:3" x14ac:dyDescent="0.3">
      <c r="A246" s="8">
        <v>44286</v>
      </c>
      <c r="B246" s="2">
        <v>374.40890502929688</v>
      </c>
      <c r="C246" s="6">
        <f t="shared" si="3"/>
        <v>4.0452146011262374E-3</v>
      </c>
    </row>
    <row r="247" spans="1:3" x14ac:dyDescent="0.3">
      <c r="A247" s="8">
        <v>44287</v>
      </c>
      <c r="B247" s="2">
        <v>378.45217895507813</v>
      </c>
      <c r="C247" s="6">
        <f t="shared" si="3"/>
        <v>1.0741192194711119E-2</v>
      </c>
    </row>
    <row r="248" spans="1:3" x14ac:dyDescent="0.3">
      <c r="A248" s="8">
        <v>44291</v>
      </c>
      <c r="B248" s="2">
        <v>383.88412475585938</v>
      </c>
      <c r="C248" s="6">
        <f t="shared" si="3"/>
        <v>1.4251027285435437E-2</v>
      </c>
    </row>
    <row r="249" spans="1:3" x14ac:dyDescent="0.3">
      <c r="A249" s="8">
        <v>44292</v>
      </c>
      <c r="B249" s="2">
        <v>383.65740966796881</v>
      </c>
      <c r="C249" s="6">
        <f t="shared" si="3"/>
        <v>-5.9075655014361936E-4</v>
      </c>
    </row>
    <row r="250" spans="1:3" x14ac:dyDescent="0.3">
      <c r="A250" s="8">
        <v>44293</v>
      </c>
      <c r="B250" s="2">
        <v>384.10140991210938</v>
      </c>
      <c r="C250" s="6">
        <f t="shared" si="3"/>
        <v>1.1566139842728409E-3</v>
      </c>
    </row>
    <row r="251" spans="1:3" x14ac:dyDescent="0.3">
      <c r="A251" s="8">
        <v>44294</v>
      </c>
      <c r="B251" s="2">
        <v>385.92462158203119</v>
      </c>
      <c r="C251" s="6">
        <f t="shared" si="3"/>
        <v>4.7354634841398303E-3</v>
      </c>
    </row>
    <row r="252" spans="1:3" x14ac:dyDescent="0.3">
      <c r="A252" s="8">
        <v>44295</v>
      </c>
      <c r="B252" s="2">
        <v>388.73037719726563</v>
      </c>
      <c r="C252" s="6">
        <f t="shared" si="3"/>
        <v>7.2439160370007648E-3</v>
      </c>
    </row>
    <row r="253" spans="1:3" x14ac:dyDescent="0.3">
      <c r="A253" s="8">
        <v>44298</v>
      </c>
      <c r="B253" s="2">
        <v>388.87210083007813</v>
      </c>
      <c r="C253" s="6">
        <f t="shared" si="3"/>
        <v>3.645143589081561E-4</v>
      </c>
    </row>
    <row r="254" spans="1:3" x14ac:dyDescent="0.3">
      <c r="A254" s="8">
        <v>44299</v>
      </c>
      <c r="B254" s="2">
        <v>390.02456665039063</v>
      </c>
      <c r="C254" s="6">
        <f t="shared" si="3"/>
        <v>2.9592286356945191E-3</v>
      </c>
    </row>
    <row r="255" spans="1:3" x14ac:dyDescent="0.3">
      <c r="A255" s="8">
        <v>44300</v>
      </c>
      <c r="B255" s="2">
        <v>388.69259643554688</v>
      </c>
      <c r="C255" s="6">
        <f t="shared" si="3"/>
        <v>-3.4209378628528081E-3</v>
      </c>
    </row>
    <row r="256" spans="1:3" x14ac:dyDescent="0.3">
      <c r="A256" s="8">
        <v>44301</v>
      </c>
      <c r="B256" s="2">
        <v>392.86813354492188</v>
      </c>
      <c r="C256" s="6">
        <f t="shared" si="3"/>
        <v>1.0685226821917609E-2</v>
      </c>
    </row>
    <row r="257" spans="1:3" x14ac:dyDescent="0.3">
      <c r="A257" s="8">
        <v>44302</v>
      </c>
      <c r="B257" s="2">
        <v>394.1812744140625</v>
      </c>
      <c r="C257" s="6">
        <f t="shared" si="3"/>
        <v>3.3368733254008813E-3</v>
      </c>
    </row>
    <row r="258" spans="1:3" x14ac:dyDescent="0.3">
      <c r="A258" s="8">
        <v>44305</v>
      </c>
      <c r="B258" s="2">
        <v>392.24462890625</v>
      </c>
      <c r="C258" s="6">
        <f t="shared" si="3"/>
        <v>-4.925192353114837E-3</v>
      </c>
    </row>
    <row r="259" spans="1:3" x14ac:dyDescent="0.3">
      <c r="A259" s="8">
        <v>44306</v>
      </c>
      <c r="B259" s="2">
        <v>389.37271118164063</v>
      </c>
      <c r="C259" s="6">
        <f t="shared" si="3"/>
        <v>-7.3486871431768875E-3</v>
      </c>
    </row>
    <row r="260" spans="1:3" x14ac:dyDescent="0.3">
      <c r="A260" s="8">
        <v>44307</v>
      </c>
      <c r="B260" s="2">
        <v>393.05709838867188</v>
      </c>
      <c r="C260" s="6">
        <f t="shared" ref="C260:C323" si="4">LN(B260/B259)</f>
        <v>9.417878497451581E-3</v>
      </c>
    </row>
    <row r="261" spans="1:3" x14ac:dyDescent="0.3">
      <c r="A261" s="8">
        <v>44308</v>
      </c>
      <c r="B261" s="2">
        <v>389.46719360351563</v>
      </c>
      <c r="C261" s="6">
        <f t="shared" si="4"/>
        <v>-9.1752550217975466E-3</v>
      </c>
    </row>
    <row r="262" spans="1:3" x14ac:dyDescent="0.3">
      <c r="A262" s="8">
        <v>44309</v>
      </c>
      <c r="B262" s="2">
        <v>393.69000244140619</v>
      </c>
      <c r="C262" s="6">
        <f t="shared" si="4"/>
        <v>1.0784168962744367E-2</v>
      </c>
    </row>
    <row r="263" spans="1:3" x14ac:dyDescent="0.3">
      <c r="A263" s="8">
        <v>44312</v>
      </c>
      <c r="B263" s="2">
        <v>394.51193237304688</v>
      </c>
      <c r="C263" s="6">
        <f t="shared" si="4"/>
        <v>2.0855828773375337E-3</v>
      </c>
    </row>
    <row r="264" spans="1:3" x14ac:dyDescent="0.3">
      <c r="A264" s="8">
        <v>44313</v>
      </c>
      <c r="B264" s="2">
        <v>394.4268798828125</v>
      </c>
      <c r="C264" s="6">
        <f t="shared" si="4"/>
        <v>-2.1561238778627128E-4</v>
      </c>
    </row>
    <row r="265" spans="1:3" x14ac:dyDescent="0.3">
      <c r="A265" s="8">
        <v>44314</v>
      </c>
      <c r="B265" s="2">
        <v>394.31356811523438</v>
      </c>
      <c r="C265" s="6">
        <f t="shared" si="4"/>
        <v>-2.8732333594723425E-4</v>
      </c>
    </row>
    <row r="266" spans="1:3" x14ac:dyDescent="0.3">
      <c r="A266" s="8">
        <v>44315</v>
      </c>
      <c r="B266" s="2">
        <v>396.82638549804688</v>
      </c>
      <c r="C266" s="6">
        <f t="shared" si="4"/>
        <v>6.3524179795288096E-3</v>
      </c>
    </row>
    <row r="267" spans="1:3" x14ac:dyDescent="0.3">
      <c r="A267" s="8">
        <v>44316</v>
      </c>
      <c r="B267" s="2">
        <v>394.21905517578119</v>
      </c>
      <c r="C267" s="6">
        <f t="shared" si="4"/>
        <v>-6.5921365076256171E-3</v>
      </c>
    </row>
    <row r="268" spans="1:3" x14ac:dyDescent="0.3">
      <c r="A268" s="8">
        <v>44319</v>
      </c>
      <c r="B268" s="2">
        <v>395.06927490234381</v>
      </c>
      <c r="C268" s="6">
        <f t="shared" si="4"/>
        <v>2.1543966203858675E-3</v>
      </c>
    </row>
    <row r="269" spans="1:3" x14ac:dyDescent="0.3">
      <c r="A269" s="8">
        <v>44320</v>
      </c>
      <c r="B269" s="2">
        <v>392.63198852539063</v>
      </c>
      <c r="C269" s="6">
        <f t="shared" si="4"/>
        <v>-6.1883718315353447E-3</v>
      </c>
    </row>
    <row r="270" spans="1:3" x14ac:dyDescent="0.3">
      <c r="A270" s="8">
        <v>44321</v>
      </c>
      <c r="B270" s="2">
        <v>392.7547607421875</v>
      </c>
      <c r="C270" s="6">
        <f t="shared" si="4"/>
        <v>3.1264142898099944E-4</v>
      </c>
    </row>
    <row r="271" spans="1:3" x14ac:dyDescent="0.3">
      <c r="A271" s="8">
        <v>44322</v>
      </c>
      <c r="B271" s="2">
        <v>395.89111328125</v>
      </c>
      <c r="C271" s="6">
        <f t="shared" si="4"/>
        <v>7.9538083617964189E-3</v>
      </c>
    </row>
    <row r="272" spans="1:3" x14ac:dyDescent="0.3">
      <c r="A272" s="8">
        <v>44323</v>
      </c>
      <c r="B272" s="2">
        <v>398.77239990234381</v>
      </c>
      <c r="C272" s="6">
        <f t="shared" si="4"/>
        <v>7.2516208421826191E-3</v>
      </c>
    </row>
    <row r="273" spans="1:3" x14ac:dyDescent="0.3">
      <c r="A273" s="8">
        <v>44326</v>
      </c>
      <c r="B273" s="2">
        <v>394.82369995117188</v>
      </c>
      <c r="C273" s="6">
        <f t="shared" si="4"/>
        <v>-9.9514917959240314E-3</v>
      </c>
    </row>
    <row r="274" spans="1:3" x14ac:dyDescent="0.3">
      <c r="A274" s="8">
        <v>44327</v>
      </c>
      <c r="B274" s="2">
        <v>391.29998779296881</v>
      </c>
      <c r="C274" s="6">
        <f t="shared" si="4"/>
        <v>-8.9648380087672935E-3</v>
      </c>
    </row>
    <row r="275" spans="1:3" x14ac:dyDescent="0.3">
      <c r="A275" s="8">
        <v>44328</v>
      </c>
      <c r="B275" s="2">
        <v>382.98666381835938</v>
      </c>
      <c r="C275" s="6">
        <f t="shared" si="4"/>
        <v>-2.1474329763468195E-2</v>
      </c>
    </row>
    <row r="276" spans="1:3" x14ac:dyDescent="0.3">
      <c r="A276" s="8">
        <v>44329</v>
      </c>
      <c r="B276" s="2">
        <v>387.5872802734375</v>
      </c>
      <c r="C276" s="6">
        <f t="shared" si="4"/>
        <v>1.1940894589330304E-2</v>
      </c>
    </row>
    <row r="277" spans="1:3" x14ac:dyDescent="0.3">
      <c r="A277" s="8">
        <v>44330</v>
      </c>
      <c r="B277" s="2">
        <v>393.538818359375</v>
      </c>
      <c r="C277" s="6">
        <f t="shared" si="4"/>
        <v>1.5238649089609157E-2</v>
      </c>
    </row>
    <row r="278" spans="1:3" x14ac:dyDescent="0.3">
      <c r="A278" s="8">
        <v>44333</v>
      </c>
      <c r="B278" s="2">
        <v>392.53750610351563</v>
      </c>
      <c r="C278" s="6">
        <f t="shared" si="4"/>
        <v>-2.5476223269240116E-3</v>
      </c>
    </row>
    <row r="279" spans="1:3" x14ac:dyDescent="0.3">
      <c r="A279" s="8">
        <v>44334</v>
      </c>
      <c r="B279" s="2">
        <v>389.155517578125</v>
      </c>
      <c r="C279" s="6">
        <f t="shared" si="4"/>
        <v>-8.6530377657779087E-3</v>
      </c>
    </row>
    <row r="280" spans="1:3" x14ac:dyDescent="0.3">
      <c r="A280" s="8">
        <v>44335</v>
      </c>
      <c r="B280" s="2">
        <v>388.13522338867188</v>
      </c>
      <c r="C280" s="6">
        <f t="shared" si="4"/>
        <v>-2.6252590482981797E-3</v>
      </c>
    </row>
    <row r="281" spans="1:3" x14ac:dyDescent="0.3">
      <c r="A281" s="8">
        <v>44336</v>
      </c>
      <c r="B281" s="2">
        <v>392.31076049804688</v>
      </c>
      <c r="C281" s="6">
        <f t="shared" si="4"/>
        <v>1.0700489302927283E-2</v>
      </c>
    </row>
    <row r="282" spans="1:3" x14ac:dyDescent="0.3">
      <c r="A282" s="8">
        <v>44337</v>
      </c>
      <c r="B282" s="2">
        <v>391.98953247070313</v>
      </c>
      <c r="C282" s="6">
        <f t="shared" si="4"/>
        <v>-8.1914554459701046E-4</v>
      </c>
    </row>
    <row r="283" spans="1:3" x14ac:dyDescent="0.3">
      <c r="A283" s="8">
        <v>44340</v>
      </c>
      <c r="B283" s="2">
        <v>395.98562622070313</v>
      </c>
      <c r="C283" s="6">
        <f t="shared" si="4"/>
        <v>1.0142776620171332E-2</v>
      </c>
    </row>
    <row r="284" spans="1:3" x14ac:dyDescent="0.3">
      <c r="A284" s="8">
        <v>44341</v>
      </c>
      <c r="B284" s="2">
        <v>395.10696411132813</v>
      </c>
      <c r="C284" s="6">
        <f t="shared" si="4"/>
        <v>-2.2213897119796508E-3</v>
      </c>
    </row>
    <row r="285" spans="1:3" x14ac:dyDescent="0.3">
      <c r="A285" s="8">
        <v>44342</v>
      </c>
      <c r="B285" s="2">
        <v>395.89111328125</v>
      </c>
      <c r="C285" s="6">
        <f t="shared" si="4"/>
        <v>1.9826835215152523E-3</v>
      </c>
    </row>
    <row r="286" spans="1:3" x14ac:dyDescent="0.3">
      <c r="A286" s="8">
        <v>44343</v>
      </c>
      <c r="B286" s="2">
        <v>396.09893798828119</v>
      </c>
      <c r="C286" s="6">
        <f t="shared" si="4"/>
        <v>5.2481647078308255E-4</v>
      </c>
    </row>
    <row r="287" spans="1:3" x14ac:dyDescent="0.3">
      <c r="A287" s="8">
        <v>44344</v>
      </c>
      <c r="B287" s="2">
        <v>396.8074951171875</v>
      </c>
      <c r="C287" s="6">
        <f t="shared" si="4"/>
        <v>1.7872406829618709E-3</v>
      </c>
    </row>
    <row r="288" spans="1:3" x14ac:dyDescent="0.3">
      <c r="A288" s="8">
        <v>44348</v>
      </c>
      <c r="B288" s="2">
        <v>396.4580078125</v>
      </c>
      <c r="C288" s="6">
        <f t="shared" si="4"/>
        <v>-8.8113582655144644E-4</v>
      </c>
    </row>
    <row r="289" spans="1:3" x14ac:dyDescent="0.3">
      <c r="A289" s="8">
        <v>44349</v>
      </c>
      <c r="B289" s="2">
        <v>397.08139038085938</v>
      </c>
      <c r="C289" s="6">
        <f t="shared" si="4"/>
        <v>1.5711449186100797E-3</v>
      </c>
    </row>
    <row r="290" spans="1:3" x14ac:dyDescent="0.3">
      <c r="A290" s="8">
        <v>44350</v>
      </c>
      <c r="B290" s="2">
        <v>395.60760498046881</v>
      </c>
      <c r="C290" s="6">
        <f t="shared" si="4"/>
        <v>-3.7184497505771152E-3</v>
      </c>
    </row>
    <row r="291" spans="1:3" x14ac:dyDescent="0.3">
      <c r="A291" s="8">
        <v>44351</v>
      </c>
      <c r="B291" s="2">
        <v>399.22586059570313</v>
      </c>
      <c r="C291" s="6">
        <f t="shared" si="4"/>
        <v>9.104499912459315E-3</v>
      </c>
    </row>
    <row r="292" spans="1:3" x14ac:dyDescent="0.3">
      <c r="A292" s="8">
        <v>44354</v>
      </c>
      <c r="B292" s="2">
        <v>398.83859252929688</v>
      </c>
      <c r="C292" s="6">
        <f t="shared" si="4"/>
        <v>-9.7051834670076138E-4</v>
      </c>
    </row>
    <row r="293" spans="1:3" x14ac:dyDescent="0.3">
      <c r="A293" s="8">
        <v>44355</v>
      </c>
      <c r="B293" s="2">
        <v>398.92361450195313</v>
      </c>
      <c r="C293" s="6">
        <f t="shared" si="4"/>
        <v>2.1315116767580414E-4</v>
      </c>
    </row>
    <row r="294" spans="1:3" x14ac:dyDescent="0.3">
      <c r="A294" s="8">
        <v>44356</v>
      </c>
      <c r="B294" s="2">
        <v>398.32843017578119</v>
      </c>
      <c r="C294" s="6">
        <f t="shared" si="4"/>
        <v>-1.4930897718392836E-3</v>
      </c>
    </row>
    <row r="295" spans="1:3" x14ac:dyDescent="0.3">
      <c r="A295" s="8">
        <v>44357</v>
      </c>
      <c r="B295" s="2">
        <v>400.18002319335938</v>
      </c>
      <c r="C295" s="6">
        <f t="shared" si="4"/>
        <v>4.6376374060591238E-3</v>
      </c>
    </row>
    <row r="296" spans="1:3" x14ac:dyDescent="0.3">
      <c r="A296" s="8">
        <v>44358</v>
      </c>
      <c r="B296" s="2">
        <v>400.84130859375</v>
      </c>
      <c r="C296" s="6">
        <f t="shared" si="4"/>
        <v>1.6511059677914526E-3</v>
      </c>
    </row>
    <row r="297" spans="1:3" x14ac:dyDescent="0.3">
      <c r="A297" s="8">
        <v>44361</v>
      </c>
      <c r="B297" s="2">
        <v>401.73883056640619</v>
      </c>
      <c r="C297" s="6">
        <f t="shared" si="4"/>
        <v>2.236592467235299E-3</v>
      </c>
    </row>
    <row r="298" spans="1:3" x14ac:dyDescent="0.3">
      <c r="A298" s="8">
        <v>44362</v>
      </c>
      <c r="B298" s="2">
        <v>401.00198364257813</v>
      </c>
      <c r="C298" s="6">
        <f t="shared" si="4"/>
        <v>-1.8358282467588242E-3</v>
      </c>
    </row>
    <row r="299" spans="1:3" x14ac:dyDescent="0.3">
      <c r="A299" s="8">
        <v>44363</v>
      </c>
      <c r="B299" s="2">
        <v>398.76290893554688</v>
      </c>
      <c r="C299" s="6">
        <f t="shared" si="4"/>
        <v>-5.5993469528130497E-3</v>
      </c>
    </row>
    <row r="300" spans="1:3" x14ac:dyDescent="0.3">
      <c r="A300" s="8">
        <v>44364</v>
      </c>
      <c r="B300" s="2">
        <v>398.63070678710938</v>
      </c>
      <c r="C300" s="6">
        <f t="shared" si="4"/>
        <v>-3.3158567373023243E-4</v>
      </c>
    </row>
    <row r="301" spans="1:3" x14ac:dyDescent="0.3">
      <c r="A301" s="8">
        <v>44365</v>
      </c>
      <c r="B301" s="2">
        <v>393.2530517578125</v>
      </c>
      <c r="C301" s="6">
        <f t="shared" si="4"/>
        <v>-1.3582139148666244E-2</v>
      </c>
    </row>
    <row r="302" spans="1:3" x14ac:dyDescent="0.3">
      <c r="A302" s="8">
        <v>44368</v>
      </c>
      <c r="B302" s="2">
        <v>398.8828125</v>
      </c>
      <c r="C302" s="6">
        <f t="shared" si="4"/>
        <v>1.4214368484448533E-2</v>
      </c>
    </row>
    <row r="303" spans="1:3" x14ac:dyDescent="0.3">
      <c r="A303" s="8">
        <v>44369</v>
      </c>
      <c r="B303" s="2">
        <v>401.01528930664063</v>
      </c>
      <c r="C303" s="6">
        <f t="shared" si="4"/>
        <v>5.3318837832828665E-3</v>
      </c>
    </row>
    <row r="304" spans="1:3" x14ac:dyDescent="0.3">
      <c r="A304" s="8">
        <v>44370</v>
      </c>
      <c r="B304" s="2">
        <v>400.531982421875</v>
      </c>
      <c r="C304" s="6">
        <f t="shared" si="4"/>
        <v>-1.2059349719831902E-3</v>
      </c>
    </row>
    <row r="305" spans="1:3" x14ac:dyDescent="0.3">
      <c r="A305" s="8">
        <v>44371</v>
      </c>
      <c r="B305" s="2">
        <v>402.90139770507813</v>
      </c>
      <c r="C305" s="6">
        <f t="shared" si="4"/>
        <v>5.8982417484511945E-3</v>
      </c>
    </row>
    <row r="306" spans="1:3" x14ac:dyDescent="0.3">
      <c r="A306" s="8">
        <v>44372</v>
      </c>
      <c r="B306" s="2">
        <v>404.3326416015625</v>
      </c>
      <c r="C306" s="6">
        <f t="shared" si="4"/>
        <v>3.5460481757510192E-3</v>
      </c>
    </row>
    <row r="307" spans="1:3" x14ac:dyDescent="0.3">
      <c r="A307" s="8">
        <v>44375</v>
      </c>
      <c r="B307" s="2">
        <v>405.14767456054688</v>
      </c>
      <c r="C307" s="6">
        <f t="shared" si="4"/>
        <v>2.0137197115956107E-3</v>
      </c>
    </row>
    <row r="308" spans="1:3" x14ac:dyDescent="0.3">
      <c r="A308" s="8">
        <v>44376</v>
      </c>
      <c r="B308" s="2">
        <v>405.36572265625</v>
      </c>
      <c r="C308" s="6">
        <f t="shared" si="4"/>
        <v>5.3804934430993015E-4</v>
      </c>
    </row>
    <row r="309" spans="1:3" x14ac:dyDescent="0.3">
      <c r="A309" s="8">
        <v>44377</v>
      </c>
      <c r="B309" s="2">
        <v>405.70684814453119</v>
      </c>
      <c r="C309" s="6">
        <f t="shared" si="4"/>
        <v>8.4117135920045978E-4</v>
      </c>
    </row>
    <row r="310" spans="1:3" x14ac:dyDescent="0.3">
      <c r="A310" s="8">
        <v>44378</v>
      </c>
      <c r="B310" s="2">
        <v>407.95309448242188</v>
      </c>
      <c r="C310" s="6">
        <f t="shared" si="4"/>
        <v>5.5213533975914516E-3</v>
      </c>
    </row>
    <row r="311" spans="1:3" x14ac:dyDescent="0.3">
      <c r="A311" s="8">
        <v>44379</v>
      </c>
      <c r="B311" s="2">
        <v>411.07131958007813</v>
      </c>
      <c r="C311" s="6">
        <f t="shared" si="4"/>
        <v>7.6145231096323368E-3</v>
      </c>
    </row>
    <row r="312" spans="1:3" x14ac:dyDescent="0.3">
      <c r="A312" s="8">
        <v>44383</v>
      </c>
      <c r="B312" s="2">
        <v>410.32247924804688</v>
      </c>
      <c r="C312" s="6">
        <f t="shared" si="4"/>
        <v>-1.8233411076735942E-3</v>
      </c>
    </row>
    <row r="313" spans="1:3" x14ac:dyDescent="0.3">
      <c r="A313" s="8">
        <v>44384</v>
      </c>
      <c r="B313" s="2">
        <v>411.77264404296881</v>
      </c>
      <c r="C313" s="6">
        <f t="shared" si="4"/>
        <v>3.52797689214833E-3</v>
      </c>
    </row>
    <row r="314" spans="1:3" x14ac:dyDescent="0.3">
      <c r="A314" s="8">
        <v>44385</v>
      </c>
      <c r="B314" s="2">
        <v>408.41754150390619</v>
      </c>
      <c r="C314" s="6">
        <f t="shared" si="4"/>
        <v>-8.1813250448239654E-3</v>
      </c>
    </row>
    <row r="315" spans="1:3" x14ac:dyDescent="0.3">
      <c r="A315" s="8">
        <v>44386</v>
      </c>
      <c r="B315" s="2">
        <v>412.77731323242188</v>
      </c>
      <c r="C315" s="6">
        <f t="shared" si="4"/>
        <v>1.0618217261649221E-2</v>
      </c>
    </row>
    <row r="316" spans="1:3" x14ac:dyDescent="0.3">
      <c r="A316" s="8">
        <v>44389</v>
      </c>
      <c r="B316" s="2">
        <v>414.25582885742188</v>
      </c>
      <c r="C316" s="6">
        <f t="shared" si="4"/>
        <v>3.5754726742295451E-3</v>
      </c>
    </row>
    <row r="317" spans="1:3" x14ac:dyDescent="0.3">
      <c r="A317" s="8">
        <v>44390</v>
      </c>
      <c r="B317" s="2">
        <v>412.84365844726563</v>
      </c>
      <c r="C317" s="6">
        <f t="shared" si="4"/>
        <v>-3.4147567591492002E-3</v>
      </c>
    </row>
    <row r="318" spans="1:3" x14ac:dyDescent="0.3">
      <c r="A318" s="8">
        <v>44391</v>
      </c>
      <c r="B318" s="2">
        <v>413.45968627929688</v>
      </c>
      <c r="C318" s="6">
        <f t="shared" si="4"/>
        <v>1.4910455103272911E-3</v>
      </c>
    </row>
    <row r="319" spans="1:3" x14ac:dyDescent="0.3">
      <c r="A319" s="8">
        <v>44392</v>
      </c>
      <c r="B319" s="2">
        <v>412.0474853515625</v>
      </c>
      <c r="C319" s="6">
        <f t="shared" si="4"/>
        <v>-3.4214174119350689E-3</v>
      </c>
    </row>
    <row r="320" spans="1:3" x14ac:dyDescent="0.3">
      <c r="A320" s="8">
        <v>44393</v>
      </c>
      <c r="B320" s="2">
        <v>408.81564331054688</v>
      </c>
      <c r="C320" s="6">
        <f t="shared" si="4"/>
        <v>-7.8742938431874132E-3</v>
      </c>
    </row>
    <row r="321" spans="1:3" x14ac:dyDescent="0.3">
      <c r="A321" s="8">
        <v>44396</v>
      </c>
      <c r="B321" s="2">
        <v>402.77825927734381</v>
      </c>
      <c r="C321" s="6">
        <f t="shared" si="4"/>
        <v>-1.487811917354657E-2</v>
      </c>
    </row>
    <row r="322" spans="1:3" x14ac:dyDescent="0.3">
      <c r="A322" s="8">
        <v>44397</v>
      </c>
      <c r="B322" s="2">
        <v>408.55020141601563</v>
      </c>
      <c r="C322" s="6">
        <f t="shared" si="4"/>
        <v>1.4228613433674058E-2</v>
      </c>
    </row>
    <row r="323" spans="1:3" x14ac:dyDescent="0.3">
      <c r="A323" s="8">
        <v>44398</v>
      </c>
      <c r="B323" s="2">
        <v>411.85797119140619</v>
      </c>
      <c r="C323" s="6">
        <f t="shared" si="4"/>
        <v>8.0637609657801916E-3</v>
      </c>
    </row>
    <row r="324" spans="1:3" x14ac:dyDescent="0.3">
      <c r="A324" s="8">
        <v>44399</v>
      </c>
      <c r="B324" s="2">
        <v>412.72036743164063</v>
      </c>
      <c r="C324" s="6">
        <f t="shared" ref="C324:C387" si="5">LN(B324/B323)</f>
        <v>2.0917274060657581E-3</v>
      </c>
    </row>
    <row r="325" spans="1:3" x14ac:dyDescent="0.3">
      <c r="A325" s="8">
        <v>44400</v>
      </c>
      <c r="B325" s="2">
        <v>416.96649169921881</v>
      </c>
      <c r="C325" s="6">
        <f t="shared" si="5"/>
        <v>1.0235575728189842E-2</v>
      </c>
    </row>
    <row r="326" spans="1:3" x14ac:dyDescent="0.3">
      <c r="A326" s="8">
        <v>44403</v>
      </c>
      <c r="B326" s="2">
        <v>417.99005126953119</v>
      </c>
      <c r="C326" s="6">
        <f t="shared" si="5"/>
        <v>2.4517685181684747E-3</v>
      </c>
    </row>
    <row r="327" spans="1:3" x14ac:dyDescent="0.3">
      <c r="A327" s="8">
        <v>44404</v>
      </c>
      <c r="B327" s="2">
        <v>416.0850830078125</v>
      </c>
      <c r="C327" s="6">
        <f t="shared" si="5"/>
        <v>-4.5678656412519664E-3</v>
      </c>
    </row>
    <row r="328" spans="1:3" x14ac:dyDescent="0.3">
      <c r="A328" s="8">
        <v>44405</v>
      </c>
      <c r="B328" s="2">
        <v>415.91448974609381</v>
      </c>
      <c r="C328" s="6">
        <f t="shared" si="5"/>
        <v>-4.1008017238450387E-4</v>
      </c>
    </row>
    <row r="329" spans="1:3" x14ac:dyDescent="0.3">
      <c r="A329" s="8">
        <v>44406</v>
      </c>
      <c r="B329" s="2">
        <v>417.63943481445313</v>
      </c>
      <c r="C329" s="6">
        <f t="shared" si="5"/>
        <v>4.1387784996715334E-3</v>
      </c>
    </row>
    <row r="330" spans="1:3" x14ac:dyDescent="0.3">
      <c r="A330" s="8">
        <v>44407</v>
      </c>
      <c r="B330" s="2">
        <v>415.6112060546875</v>
      </c>
      <c r="C330" s="6">
        <f t="shared" si="5"/>
        <v>-4.8682417174323745E-3</v>
      </c>
    </row>
    <row r="331" spans="1:3" x14ac:dyDescent="0.3">
      <c r="A331" s="8">
        <v>44410</v>
      </c>
      <c r="B331" s="2">
        <v>414.73919677734381</v>
      </c>
      <c r="C331" s="6">
        <f t="shared" si="5"/>
        <v>-2.1003412413292213E-3</v>
      </c>
    </row>
    <row r="332" spans="1:3" x14ac:dyDescent="0.3">
      <c r="A332" s="8">
        <v>44411</v>
      </c>
      <c r="B332" s="2">
        <v>418.11334228515619</v>
      </c>
      <c r="C332" s="6">
        <f t="shared" si="5"/>
        <v>8.1026683832594107E-3</v>
      </c>
    </row>
    <row r="333" spans="1:3" x14ac:dyDescent="0.3">
      <c r="A333" s="8">
        <v>44412</v>
      </c>
      <c r="B333" s="2">
        <v>416.056640625</v>
      </c>
      <c r="C333" s="6">
        <f t="shared" si="5"/>
        <v>-4.9311432199277746E-3</v>
      </c>
    </row>
    <row r="334" spans="1:3" x14ac:dyDescent="0.3">
      <c r="A334" s="8">
        <v>44413</v>
      </c>
      <c r="B334" s="2">
        <v>418.69146728515619</v>
      </c>
      <c r="C334" s="6">
        <f t="shared" si="5"/>
        <v>6.3128874101348511E-3</v>
      </c>
    </row>
    <row r="335" spans="1:3" x14ac:dyDescent="0.3">
      <c r="A335" s="8">
        <v>44414</v>
      </c>
      <c r="B335" s="2">
        <v>419.38330078125</v>
      </c>
      <c r="C335" s="6">
        <f t="shared" si="5"/>
        <v>1.6510069974815327E-3</v>
      </c>
    </row>
    <row r="336" spans="1:3" x14ac:dyDescent="0.3">
      <c r="A336" s="8">
        <v>44417</v>
      </c>
      <c r="B336" s="2">
        <v>419.04220581054688</v>
      </c>
      <c r="C336" s="6">
        <f t="shared" si="5"/>
        <v>-8.136560418056843E-4</v>
      </c>
    </row>
    <row r="337" spans="1:3" x14ac:dyDescent="0.3">
      <c r="A337" s="8">
        <v>44418</v>
      </c>
      <c r="B337" s="2">
        <v>419.56338500976563</v>
      </c>
      <c r="C337" s="6">
        <f t="shared" si="5"/>
        <v>1.2429663527742901E-3</v>
      </c>
    </row>
    <row r="338" spans="1:3" x14ac:dyDescent="0.3">
      <c r="A338" s="8">
        <v>44419</v>
      </c>
      <c r="B338" s="2">
        <v>420.60592651367188</v>
      </c>
      <c r="C338" s="6">
        <f t="shared" si="5"/>
        <v>2.4817427266042077E-3</v>
      </c>
    </row>
    <row r="339" spans="1:3" x14ac:dyDescent="0.3">
      <c r="A339" s="8">
        <v>44420</v>
      </c>
      <c r="B339" s="2">
        <v>421.86651611328119</v>
      </c>
      <c r="C339" s="6">
        <f t="shared" si="5"/>
        <v>2.9925976841706928E-3</v>
      </c>
    </row>
    <row r="340" spans="1:3" x14ac:dyDescent="0.3">
      <c r="A340" s="8">
        <v>44421</v>
      </c>
      <c r="B340" s="2">
        <v>422.63418579101563</v>
      </c>
      <c r="C340" s="6">
        <f t="shared" si="5"/>
        <v>1.8180444076615827E-3</v>
      </c>
    </row>
    <row r="341" spans="1:3" x14ac:dyDescent="0.3">
      <c r="A341" s="8">
        <v>44424</v>
      </c>
      <c r="B341" s="2">
        <v>423.62942504882813</v>
      </c>
      <c r="C341" s="6">
        <f t="shared" si="5"/>
        <v>2.3520796685401195E-3</v>
      </c>
    </row>
    <row r="342" spans="1:3" x14ac:dyDescent="0.3">
      <c r="A342" s="8">
        <v>44425</v>
      </c>
      <c r="B342" s="2">
        <v>420.85232543945313</v>
      </c>
      <c r="C342" s="6">
        <f t="shared" si="5"/>
        <v>-6.5770743268796115E-3</v>
      </c>
    </row>
    <row r="343" spans="1:3" x14ac:dyDescent="0.3">
      <c r="A343" s="8">
        <v>44426</v>
      </c>
      <c r="B343" s="2">
        <v>416.2462158203125</v>
      </c>
      <c r="C343" s="6">
        <f t="shared" si="5"/>
        <v>-1.1005051089248008E-2</v>
      </c>
    </row>
    <row r="344" spans="1:3" x14ac:dyDescent="0.3">
      <c r="A344" s="8">
        <v>44427</v>
      </c>
      <c r="B344" s="2">
        <v>416.89068603515619</v>
      </c>
      <c r="C344" s="6">
        <f t="shared" si="5"/>
        <v>1.5470935015680116E-3</v>
      </c>
    </row>
    <row r="345" spans="1:3" x14ac:dyDescent="0.3">
      <c r="A345" s="8">
        <v>44428</v>
      </c>
      <c r="B345" s="2">
        <v>420.20785522460938</v>
      </c>
      <c r="C345" s="6">
        <f t="shared" si="5"/>
        <v>7.9254386174695771E-3</v>
      </c>
    </row>
    <row r="346" spans="1:3" x14ac:dyDescent="0.3">
      <c r="A346" s="8">
        <v>44431</v>
      </c>
      <c r="B346" s="2">
        <v>423.90423583984381</v>
      </c>
      <c r="C346" s="6">
        <f t="shared" si="5"/>
        <v>8.7580886037150803E-3</v>
      </c>
    </row>
    <row r="347" spans="1:3" x14ac:dyDescent="0.3">
      <c r="A347" s="8">
        <v>44432</v>
      </c>
      <c r="B347" s="2">
        <v>424.57717895507813</v>
      </c>
      <c r="C347" s="6">
        <f t="shared" si="5"/>
        <v>1.5862298091648434E-3</v>
      </c>
    </row>
    <row r="348" spans="1:3" x14ac:dyDescent="0.3">
      <c r="A348" s="8">
        <v>44433</v>
      </c>
      <c r="B348" s="2">
        <v>425.46810913085938</v>
      </c>
      <c r="C348" s="6">
        <f t="shared" si="5"/>
        <v>2.0961953780576918E-3</v>
      </c>
    </row>
    <row r="349" spans="1:3" x14ac:dyDescent="0.3">
      <c r="A349" s="8">
        <v>44434</v>
      </c>
      <c r="B349" s="2">
        <v>422.95654296875</v>
      </c>
      <c r="C349" s="6">
        <f t="shared" si="5"/>
        <v>-5.920557570749818E-3</v>
      </c>
    </row>
    <row r="350" spans="1:3" x14ac:dyDescent="0.3">
      <c r="A350" s="8">
        <v>44435</v>
      </c>
      <c r="B350" s="2">
        <v>426.73809814453119</v>
      </c>
      <c r="C350" s="6">
        <f t="shared" si="5"/>
        <v>8.9010332888657031E-3</v>
      </c>
    </row>
    <row r="351" spans="1:3" x14ac:dyDescent="0.3">
      <c r="A351" s="8">
        <v>44438</v>
      </c>
      <c r="B351" s="2">
        <v>428.61468505859381</v>
      </c>
      <c r="C351" s="6">
        <f t="shared" si="5"/>
        <v>4.3878735459991092E-3</v>
      </c>
    </row>
    <row r="352" spans="1:3" x14ac:dyDescent="0.3">
      <c r="A352" s="8">
        <v>44439</v>
      </c>
      <c r="B352" s="2">
        <v>427.97970581054688</v>
      </c>
      <c r="C352" s="6">
        <f t="shared" si="5"/>
        <v>-1.4825671779381544E-3</v>
      </c>
    </row>
    <row r="353" spans="1:3" x14ac:dyDescent="0.3">
      <c r="A353" s="8">
        <v>44440</v>
      </c>
      <c r="B353" s="2">
        <v>428.2071533203125</v>
      </c>
      <c r="C353" s="6">
        <f t="shared" si="5"/>
        <v>5.3130344781722081E-4</v>
      </c>
    </row>
    <row r="354" spans="1:3" x14ac:dyDescent="0.3">
      <c r="A354" s="8">
        <v>44441</v>
      </c>
      <c r="B354" s="2">
        <v>429.52462768554688</v>
      </c>
      <c r="C354" s="6">
        <f t="shared" si="5"/>
        <v>3.0719985676459583E-3</v>
      </c>
    </row>
    <row r="355" spans="1:3" x14ac:dyDescent="0.3">
      <c r="A355" s="8">
        <v>44442</v>
      </c>
      <c r="B355" s="2">
        <v>429.4202880859375</v>
      </c>
      <c r="C355" s="6">
        <f t="shared" si="5"/>
        <v>-2.4294829204242794E-4</v>
      </c>
    </row>
    <row r="356" spans="1:3" x14ac:dyDescent="0.3">
      <c r="A356" s="8">
        <v>44446</v>
      </c>
      <c r="B356" s="2">
        <v>427.88491821289063</v>
      </c>
      <c r="C356" s="6">
        <f t="shared" si="5"/>
        <v>-3.5818551043243427E-3</v>
      </c>
    </row>
    <row r="357" spans="1:3" x14ac:dyDescent="0.3">
      <c r="A357" s="8">
        <v>44447</v>
      </c>
      <c r="B357" s="2">
        <v>427.36370849609381</v>
      </c>
      <c r="C357" s="6">
        <f t="shared" si="5"/>
        <v>-1.2188497357264964E-3</v>
      </c>
    </row>
    <row r="358" spans="1:3" x14ac:dyDescent="0.3">
      <c r="A358" s="8">
        <v>44448</v>
      </c>
      <c r="B358" s="2">
        <v>425.534423828125</v>
      </c>
      <c r="C358" s="6">
        <f t="shared" si="5"/>
        <v>-4.2895802056972607E-3</v>
      </c>
    </row>
    <row r="359" spans="1:3" x14ac:dyDescent="0.3">
      <c r="A359" s="8">
        <v>44449</v>
      </c>
      <c r="B359" s="2">
        <v>422.17926025390619</v>
      </c>
      <c r="C359" s="6">
        <f t="shared" si="5"/>
        <v>-7.9158356338353709E-3</v>
      </c>
    </row>
    <row r="360" spans="1:3" x14ac:dyDescent="0.3">
      <c r="A360" s="8">
        <v>44452</v>
      </c>
      <c r="B360" s="2">
        <v>423.25973510742188</v>
      </c>
      <c r="C360" s="6">
        <f t="shared" si="5"/>
        <v>2.5560104222525832E-3</v>
      </c>
    </row>
    <row r="361" spans="1:3" x14ac:dyDescent="0.3">
      <c r="A361" s="8">
        <v>44453</v>
      </c>
      <c r="B361" s="2">
        <v>420.97561645507813</v>
      </c>
      <c r="C361" s="6">
        <f t="shared" si="5"/>
        <v>-5.4111077470984266E-3</v>
      </c>
    </row>
    <row r="362" spans="1:3" x14ac:dyDescent="0.3">
      <c r="A362" s="8">
        <v>44454</v>
      </c>
      <c r="B362" s="2">
        <v>424.49188232421881</v>
      </c>
      <c r="C362" s="6">
        <f t="shared" si="5"/>
        <v>8.317968811310689E-3</v>
      </c>
    </row>
    <row r="363" spans="1:3" x14ac:dyDescent="0.3">
      <c r="A363" s="8">
        <v>44455</v>
      </c>
      <c r="B363" s="2">
        <v>423.8189697265625</v>
      </c>
      <c r="C363" s="6">
        <f t="shared" si="5"/>
        <v>-1.5864767901243887E-3</v>
      </c>
    </row>
    <row r="364" spans="1:3" x14ac:dyDescent="0.3">
      <c r="A364" s="8">
        <v>44456</v>
      </c>
      <c r="B364" s="2">
        <v>419.69046020507813</v>
      </c>
      <c r="C364" s="6">
        <f t="shared" si="5"/>
        <v>-9.7889658192441085E-3</v>
      </c>
    </row>
    <row r="365" spans="1:3" x14ac:dyDescent="0.3">
      <c r="A365" s="8">
        <v>44459</v>
      </c>
      <c r="B365" s="2">
        <v>412.69253540039063</v>
      </c>
      <c r="C365" s="6">
        <f t="shared" si="5"/>
        <v>-1.6814590682570088E-2</v>
      </c>
    </row>
    <row r="366" spans="1:3" x14ac:dyDescent="0.3">
      <c r="A366" s="8">
        <v>44460</v>
      </c>
      <c r="B366" s="2">
        <v>412.30267333984381</v>
      </c>
      <c r="C366" s="6">
        <f t="shared" si="5"/>
        <v>-9.4512570603385313E-4</v>
      </c>
    </row>
    <row r="367" spans="1:3" x14ac:dyDescent="0.3">
      <c r="A367" s="8">
        <v>44461</v>
      </c>
      <c r="B367" s="2">
        <v>416.3245849609375</v>
      </c>
      <c r="C367" s="6">
        <f t="shared" si="5"/>
        <v>9.7074846731813741E-3</v>
      </c>
    </row>
    <row r="368" spans="1:3" x14ac:dyDescent="0.3">
      <c r="A368" s="8">
        <v>44462</v>
      </c>
      <c r="B368" s="2">
        <v>421.3829345703125</v>
      </c>
      <c r="C368" s="6">
        <f t="shared" si="5"/>
        <v>1.2076795231948358E-2</v>
      </c>
    </row>
    <row r="369" spans="1:3" x14ac:dyDescent="0.3">
      <c r="A369" s="8">
        <v>44463</v>
      </c>
      <c r="B369" s="2">
        <v>422.0770263671875</v>
      </c>
      <c r="C369" s="6">
        <f t="shared" si="5"/>
        <v>1.6458207518917991E-3</v>
      </c>
    </row>
    <row r="370" spans="1:3" x14ac:dyDescent="0.3">
      <c r="A370" s="8">
        <v>44466</v>
      </c>
      <c r="B370" s="2">
        <v>420.86959838867188</v>
      </c>
      <c r="C370" s="6">
        <f t="shared" si="5"/>
        <v>-2.8647811589314317E-3</v>
      </c>
    </row>
    <row r="371" spans="1:3" x14ac:dyDescent="0.3">
      <c r="A371" s="8">
        <v>44467</v>
      </c>
      <c r="B371" s="2">
        <v>412.38821411132813</v>
      </c>
      <c r="C371" s="6">
        <f t="shared" si="5"/>
        <v>-2.0357870202620129E-2</v>
      </c>
    </row>
    <row r="372" spans="1:3" x14ac:dyDescent="0.3">
      <c r="A372" s="8">
        <v>44468</v>
      </c>
      <c r="B372" s="2">
        <v>413.082275390625</v>
      </c>
      <c r="C372" s="6">
        <f t="shared" si="5"/>
        <v>1.6816141865292958E-3</v>
      </c>
    </row>
    <row r="373" spans="1:3" x14ac:dyDescent="0.3">
      <c r="A373" s="8">
        <v>44469</v>
      </c>
      <c r="B373" s="2">
        <v>408.03353881835938</v>
      </c>
      <c r="C373" s="6">
        <f t="shared" si="5"/>
        <v>-1.2297413129582135E-2</v>
      </c>
    </row>
    <row r="374" spans="1:3" x14ac:dyDescent="0.3">
      <c r="A374" s="8">
        <v>44470</v>
      </c>
      <c r="B374" s="2">
        <v>412.8826904296875</v>
      </c>
      <c r="C374" s="6">
        <f t="shared" si="5"/>
        <v>1.1814136058323304E-2</v>
      </c>
    </row>
    <row r="375" spans="1:3" x14ac:dyDescent="0.3">
      <c r="A375" s="8">
        <v>44473</v>
      </c>
      <c r="B375" s="2">
        <v>407.55810546875</v>
      </c>
      <c r="C375" s="6">
        <f t="shared" si="5"/>
        <v>-1.297999744690333E-2</v>
      </c>
    </row>
    <row r="376" spans="1:3" x14ac:dyDescent="0.3">
      <c r="A376" s="8">
        <v>44474</v>
      </c>
      <c r="B376" s="2">
        <v>411.79873657226563</v>
      </c>
      <c r="C376" s="6">
        <f t="shared" si="5"/>
        <v>1.0351213904185289E-2</v>
      </c>
    </row>
    <row r="377" spans="1:3" x14ac:dyDescent="0.3">
      <c r="A377" s="8">
        <v>44475</v>
      </c>
      <c r="B377" s="2">
        <v>413.51019287109381</v>
      </c>
      <c r="C377" s="6">
        <f t="shared" si="5"/>
        <v>4.1474378648638033E-3</v>
      </c>
    </row>
    <row r="378" spans="1:3" x14ac:dyDescent="0.3">
      <c r="A378" s="8">
        <v>44476</v>
      </c>
      <c r="B378" s="2">
        <v>417.08529663085938</v>
      </c>
      <c r="C378" s="6">
        <f t="shared" si="5"/>
        <v>8.6085847647721595E-3</v>
      </c>
    </row>
    <row r="379" spans="1:3" x14ac:dyDescent="0.3">
      <c r="A379" s="8">
        <v>44477</v>
      </c>
      <c r="B379" s="2">
        <v>416.3245849609375</v>
      </c>
      <c r="C379" s="6">
        <f t="shared" si="5"/>
        <v>-1.8255408244769046E-3</v>
      </c>
    </row>
    <row r="380" spans="1:3" x14ac:dyDescent="0.3">
      <c r="A380" s="8">
        <v>44480</v>
      </c>
      <c r="B380" s="2">
        <v>413.31051635742188</v>
      </c>
      <c r="C380" s="6">
        <f t="shared" si="5"/>
        <v>-7.2660422864302011E-3</v>
      </c>
    </row>
    <row r="381" spans="1:3" x14ac:dyDescent="0.3">
      <c r="A381" s="8">
        <v>44481</v>
      </c>
      <c r="B381" s="2">
        <v>412.2930908203125</v>
      </c>
      <c r="C381" s="6">
        <f t="shared" si="5"/>
        <v>-2.4646841251841222E-3</v>
      </c>
    </row>
    <row r="382" spans="1:3" x14ac:dyDescent="0.3">
      <c r="A382" s="8">
        <v>44482</v>
      </c>
      <c r="B382" s="2">
        <v>413.77642822265619</v>
      </c>
      <c r="C382" s="6">
        <f t="shared" si="5"/>
        <v>3.5913175887381113E-3</v>
      </c>
    </row>
    <row r="383" spans="1:3" x14ac:dyDescent="0.3">
      <c r="A383" s="8">
        <v>44483</v>
      </c>
      <c r="B383" s="2">
        <v>420.73638916015619</v>
      </c>
      <c r="C383" s="6">
        <f t="shared" si="5"/>
        <v>1.6680684042461563E-2</v>
      </c>
    </row>
    <row r="384" spans="1:3" x14ac:dyDescent="0.3">
      <c r="A384" s="8">
        <v>44484</v>
      </c>
      <c r="B384" s="2">
        <v>423.940673828125</v>
      </c>
      <c r="C384" s="6">
        <f t="shared" si="5"/>
        <v>7.587041673318958E-3</v>
      </c>
    </row>
    <row r="385" spans="1:3" x14ac:dyDescent="0.3">
      <c r="A385" s="8">
        <v>44487</v>
      </c>
      <c r="B385" s="2">
        <v>425.19570922851563</v>
      </c>
      <c r="C385" s="6">
        <f t="shared" si="5"/>
        <v>2.9560300072399006E-3</v>
      </c>
    </row>
    <row r="386" spans="1:3" x14ac:dyDescent="0.3">
      <c r="A386" s="8">
        <v>44488</v>
      </c>
      <c r="B386" s="2">
        <v>428.47601318359381</v>
      </c>
      <c r="C386" s="6">
        <f t="shared" si="5"/>
        <v>7.6852026701689571E-3</v>
      </c>
    </row>
    <row r="387" spans="1:3" x14ac:dyDescent="0.3">
      <c r="A387" s="8">
        <v>44489</v>
      </c>
      <c r="B387" s="2">
        <v>430.1590576171875</v>
      </c>
      <c r="C387" s="6">
        <f t="shared" si="5"/>
        <v>3.9202838233245302E-3</v>
      </c>
    </row>
    <row r="388" spans="1:3" x14ac:dyDescent="0.3">
      <c r="A388" s="8">
        <v>44490</v>
      </c>
      <c r="B388" s="2">
        <v>431.28094482421881</v>
      </c>
      <c r="C388" s="6">
        <f t="shared" ref="C388:C451" si="6">LN(B388/B387)</f>
        <v>2.6046801590952277E-3</v>
      </c>
    </row>
    <row r="389" spans="1:3" x14ac:dyDescent="0.3">
      <c r="A389" s="8">
        <v>44491</v>
      </c>
      <c r="B389" s="2">
        <v>430.83407592773438</v>
      </c>
      <c r="C389" s="6">
        <f t="shared" si="6"/>
        <v>-1.0366805489962646E-3</v>
      </c>
    </row>
    <row r="390" spans="1:3" x14ac:dyDescent="0.3">
      <c r="A390" s="8">
        <v>44494</v>
      </c>
      <c r="B390" s="2">
        <v>433.14459228515619</v>
      </c>
      <c r="C390" s="6">
        <f t="shared" si="6"/>
        <v>5.3485622979550949E-3</v>
      </c>
    </row>
    <row r="391" spans="1:3" x14ac:dyDescent="0.3">
      <c r="A391" s="8">
        <v>44495</v>
      </c>
      <c r="B391" s="2">
        <v>433.53436279296881</v>
      </c>
      <c r="C391" s="6">
        <f t="shared" si="6"/>
        <v>8.9945770993208175E-4</v>
      </c>
    </row>
    <row r="392" spans="1:3" x14ac:dyDescent="0.3">
      <c r="A392" s="8">
        <v>44496</v>
      </c>
      <c r="B392" s="2">
        <v>431.61376953125</v>
      </c>
      <c r="C392" s="6">
        <f t="shared" si="6"/>
        <v>-4.4399250140022854E-3</v>
      </c>
    </row>
    <row r="393" spans="1:3" x14ac:dyDescent="0.3">
      <c r="A393" s="8">
        <v>44497</v>
      </c>
      <c r="B393" s="2">
        <v>435.7783203125</v>
      </c>
      <c r="C393" s="6">
        <f t="shared" si="6"/>
        <v>9.6025380692948189E-3</v>
      </c>
    </row>
    <row r="394" spans="1:3" x14ac:dyDescent="0.3">
      <c r="A394" s="8">
        <v>44498</v>
      </c>
      <c r="B394" s="2">
        <v>436.66253662109381</v>
      </c>
      <c r="C394" s="6">
        <f t="shared" si="6"/>
        <v>2.0269949631899205E-3</v>
      </c>
    </row>
    <row r="395" spans="1:3" x14ac:dyDescent="0.3">
      <c r="A395" s="8">
        <v>44501</v>
      </c>
      <c r="B395" s="2">
        <v>437.41378784179688</v>
      </c>
      <c r="C395" s="6">
        <f t="shared" si="6"/>
        <v>1.7189606551794117E-3</v>
      </c>
    </row>
    <row r="396" spans="1:3" x14ac:dyDescent="0.3">
      <c r="A396" s="8">
        <v>44502</v>
      </c>
      <c r="B396" s="2">
        <v>439.18222045898438</v>
      </c>
      <c r="C396" s="6">
        <f t="shared" si="6"/>
        <v>4.0347777072464132E-3</v>
      </c>
    </row>
    <row r="397" spans="1:3" x14ac:dyDescent="0.3">
      <c r="A397" s="8">
        <v>44503</v>
      </c>
      <c r="B397" s="2">
        <v>441.86355590820313</v>
      </c>
      <c r="C397" s="6">
        <f t="shared" si="6"/>
        <v>6.0867296555418325E-3</v>
      </c>
    </row>
    <row r="398" spans="1:3" x14ac:dyDescent="0.3">
      <c r="A398" s="8">
        <v>44504</v>
      </c>
      <c r="B398" s="2">
        <v>443.9459228515625</v>
      </c>
      <c r="C398" s="6">
        <f t="shared" si="6"/>
        <v>4.7016222545069406E-3</v>
      </c>
    </row>
    <row r="399" spans="1:3" x14ac:dyDescent="0.3">
      <c r="A399" s="8">
        <v>44505</v>
      </c>
      <c r="B399" s="2">
        <v>445.48614501953119</v>
      </c>
      <c r="C399" s="6">
        <f t="shared" si="6"/>
        <v>3.4633869481269365E-3</v>
      </c>
    </row>
    <row r="400" spans="1:3" x14ac:dyDescent="0.3">
      <c r="A400" s="8">
        <v>44508</v>
      </c>
      <c r="B400" s="2">
        <v>445.86648559570313</v>
      </c>
      <c r="C400" s="6">
        <f t="shared" si="6"/>
        <v>8.5340096880113061E-4</v>
      </c>
    </row>
    <row r="401" spans="1:3" x14ac:dyDescent="0.3">
      <c r="A401" s="8">
        <v>44509</v>
      </c>
      <c r="B401" s="2">
        <v>444.39266967773438</v>
      </c>
      <c r="C401" s="6">
        <f t="shared" si="6"/>
        <v>-3.3109847972815263E-3</v>
      </c>
    </row>
    <row r="402" spans="1:3" x14ac:dyDescent="0.3">
      <c r="A402" s="8">
        <v>44510</v>
      </c>
      <c r="B402" s="2">
        <v>440.81768798828119</v>
      </c>
      <c r="C402" s="6">
        <f t="shared" si="6"/>
        <v>-8.0771787060532965E-3</v>
      </c>
    </row>
    <row r="403" spans="1:3" x14ac:dyDescent="0.3">
      <c r="A403" s="8">
        <v>44511</v>
      </c>
      <c r="B403" s="2">
        <v>440.96026611328119</v>
      </c>
      <c r="C403" s="6">
        <f t="shared" si="6"/>
        <v>3.2338782247697933E-4</v>
      </c>
    </row>
    <row r="404" spans="1:3" x14ac:dyDescent="0.3">
      <c r="A404" s="8">
        <v>44512</v>
      </c>
      <c r="B404" s="2">
        <v>444.28811645507813</v>
      </c>
      <c r="C404" s="6">
        <f t="shared" si="6"/>
        <v>7.5184910441510669E-3</v>
      </c>
    </row>
    <row r="405" spans="1:3" x14ac:dyDescent="0.3">
      <c r="A405" s="8">
        <v>44515</v>
      </c>
      <c r="B405" s="2">
        <v>444.44024658203119</v>
      </c>
      <c r="C405" s="6">
        <f t="shared" si="6"/>
        <v>3.4235461534970599E-4</v>
      </c>
    </row>
    <row r="406" spans="1:3" x14ac:dyDescent="0.3">
      <c r="A406" s="8">
        <v>44516</v>
      </c>
      <c r="B406" s="2">
        <v>446.19927978515619</v>
      </c>
      <c r="C406" s="6">
        <f t="shared" si="6"/>
        <v>3.9500503586838752E-3</v>
      </c>
    </row>
    <row r="407" spans="1:3" x14ac:dyDescent="0.3">
      <c r="A407" s="8">
        <v>44517</v>
      </c>
      <c r="B407" s="2">
        <v>445.11532592773438</v>
      </c>
      <c r="C407" s="6">
        <f t="shared" si="6"/>
        <v>-2.4322599110421983E-3</v>
      </c>
    </row>
    <row r="408" spans="1:3" x14ac:dyDescent="0.3">
      <c r="A408" s="8">
        <v>44518</v>
      </c>
      <c r="B408" s="2">
        <v>446.62713623046881</v>
      </c>
      <c r="C408" s="6">
        <f t="shared" si="6"/>
        <v>3.3906914054283874E-3</v>
      </c>
    </row>
    <row r="409" spans="1:3" x14ac:dyDescent="0.3">
      <c r="A409" s="8">
        <v>44519</v>
      </c>
      <c r="B409" s="2">
        <v>445.82846069335938</v>
      </c>
      <c r="C409" s="6">
        <f t="shared" si="6"/>
        <v>-1.7898386274385529E-3</v>
      </c>
    </row>
    <row r="410" spans="1:3" x14ac:dyDescent="0.3">
      <c r="A410" s="8">
        <v>44522</v>
      </c>
      <c r="B410" s="2">
        <v>444.5733642578125</v>
      </c>
      <c r="C410" s="6">
        <f t="shared" si="6"/>
        <v>-2.8191704725644721E-3</v>
      </c>
    </row>
    <row r="411" spans="1:3" x14ac:dyDescent="0.3">
      <c r="A411" s="8">
        <v>44523</v>
      </c>
      <c r="B411" s="2">
        <v>445.16287231445313</v>
      </c>
      <c r="C411" s="6">
        <f t="shared" si="6"/>
        <v>1.3251301198541564E-3</v>
      </c>
    </row>
    <row r="412" spans="1:3" x14ac:dyDescent="0.3">
      <c r="A412" s="8">
        <v>44524</v>
      </c>
      <c r="B412" s="2">
        <v>446.3514404296875</v>
      </c>
      <c r="C412" s="6">
        <f t="shared" si="6"/>
        <v>2.6664043469451981E-3</v>
      </c>
    </row>
    <row r="413" spans="1:3" x14ac:dyDescent="0.3">
      <c r="A413" s="8">
        <v>44526</v>
      </c>
      <c r="B413" s="2">
        <v>436.39642333984381</v>
      </c>
      <c r="C413" s="6">
        <f t="shared" si="6"/>
        <v>-2.2555566655181165E-2</v>
      </c>
    </row>
    <row r="414" spans="1:3" x14ac:dyDescent="0.3">
      <c r="A414" s="8">
        <v>44529</v>
      </c>
      <c r="B414" s="2">
        <v>441.74945068359381</v>
      </c>
      <c r="C414" s="6">
        <f t="shared" si="6"/>
        <v>1.2191809602938551E-2</v>
      </c>
    </row>
    <row r="415" spans="1:3" x14ac:dyDescent="0.3">
      <c r="A415" s="8">
        <v>44530</v>
      </c>
      <c r="B415" s="2">
        <v>433.154052734375</v>
      </c>
      <c r="C415" s="6">
        <f t="shared" si="6"/>
        <v>-1.9649422983589123E-2</v>
      </c>
    </row>
    <row r="416" spans="1:3" x14ac:dyDescent="0.3">
      <c r="A416" s="8">
        <v>44531</v>
      </c>
      <c r="B416" s="2">
        <v>428.34295654296881</v>
      </c>
      <c r="C416" s="6">
        <f t="shared" si="6"/>
        <v>-1.1169269668686333E-2</v>
      </c>
    </row>
    <row r="417" spans="1:3" x14ac:dyDescent="0.3">
      <c r="A417" s="8">
        <v>44532</v>
      </c>
      <c r="B417" s="2">
        <v>434.90359497070313</v>
      </c>
      <c r="C417" s="6">
        <f t="shared" si="6"/>
        <v>1.5200210724050187E-2</v>
      </c>
    </row>
    <row r="418" spans="1:3" x14ac:dyDescent="0.3">
      <c r="A418" s="8">
        <v>44533</v>
      </c>
      <c r="B418" s="2">
        <v>431.11932373046881</v>
      </c>
      <c r="C418" s="6">
        <f t="shared" si="6"/>
        <v>-8.7394807802552883E-3</v>
      </c>
    </row>
    <row r="419" spans="1:3" x14ac:dyDescent="0.3">
      <c r="A419" s="8">
        <v>44536</v>
      </c>
      <c r="B419" s="2">
        <v>436.22531127929688</v>
      </c>
      <c r="C419" s="6">
        <f t="shared" si="6"/>
        <v>1.1773973869220963E-2</v>
      </c>
    </row>
    <row r="420" spans="1:3" x14ac:dyDescent="0.3">
      <c r="A420" s="8">
        <v>44537</v>
      </c>
      <c r="B420" s="2">
        <v>445.24850463867188</v>
      </c>
      <c r="C420" s="6">
        <f t="shared" si="6"/>
        <v>2.0473684829243808E-2</v>
      </c>
    </row>
    <row r="421" spans="1:3" x14ac:dyDescent="0.3">
      <c r="A421" s="8">
        <v>44538</v>
      </c>
      <c r="B421" s="2">
        <v>446.427490234375</v>
      </c>
      <c r="C421" s="6">
        <f t="shared" si="6"/>
        <v>2.6444275488755409E-3</v>
      </c>
    </row>
    <row r="422" spans="1:3" x14ac:dyDescent="0.3">
      <c r="A422" s="8">
        <v>44539</v>
      </c>
      <c r="B422" s="2">
        <v>443.41342163085938</v>
      </c>
      <c r="C422" s="6">
        <f t="shared" si="6"/>
        <v>-6.7744247096942689E-3</v>
      </c>
    </row>
    <row r="423" spans="1:3" x14ac:dyDescent="0.3">
      <c r="A423" s="8">
        <v>44540</v>
      </c>
      <c r="B423" s="2">
        <v>447.58743286132813</v>
      </c>
      <c r="C423" s="6">
        <f t="shared" si="6"/>
        <v>9.3693327987314778E-3</v>
      </c>
    </row>
    <row r="424" spans="1:3" x14ac:dyDescent="0.3">
      <c r="A424" s="8">
        <v>44543</v>
      </c>
      <c r="B424" s="2">
        <v>443.62255859375</v>
      </c>
      <c r="C424" s="6">
        <f t="shared" si="6"/>
        <v>-8.8977916855674626E-3</v>
      </c>
    </row>
    <row r="425" spans="1:3" x14ac:dyDescent="0.3">
      <c r="A425" s="8">
        <v>44544</v>
      </c>
      <c r="B425" s="2">
        <v>440.57037353515619</v>
      </c>
      <c r="C425" s="6">
        <f t="shared" si="6"/>
        <v>-6.9039167153962747E-3</v>
      </c>
    </row>
    <row r="426" spans="1:3" x14ac:dyDescent="0.3">
      <c r="A426" s="8">
        <v>44545</v>
      </c>
      <c r="B426" s="2">
        <v>447.45440673828119</v>
      </c>
      <c r="C426" s="6">
        <f t="shared" si="6"/>
        <v>1.5504457215285239E-2</v>
      </c>
    </row>
    <row r="427" spans="1:3" x14ac:dyDescent="0.3">
      <c r="A427" s="8">
        <v>44546</v>
      </c>
      <c r="B427" s="2">
        <v>443.50845336914063</v>
      </c>
      <c r="C427" s="6">
        <f t="shared" si="6"/>
        <v>-8.8577859883229044E-3</v>
      </c>
    </row>
    <row r="428" spans="1:3" x14ac:dyDescent="0.3">
      <c r="A428" s="8">
        <v>44547</v>
      </c>
      <c r="B428" s="2">
        <v>438.78826904296881</v>
      </c>
      <c r="C428" s="6">
        <f t="shared" si="6"/>
        <v>-1.0699868285953739E-2</v>
      </c>
    </row>
    <row r="429" spans="1:3" x14ac:dyDescent="0.3">
      <c r="A429" s="8">
        <v>44550</v>
      </c>
      <c r="B429" s="2">
        <v>434.12246704101563</v>
      </c>
      <c r="C429" s="6">
        <f t="shared" si="6"/>
        <v>-1.0690317449664031E-2</v>
      </c>
    </row>
    <row r="430" spans="1:3" x14ac:dyDescent="0.3">
      <c r="A430" s="8">
        <v>44551</v>
      </c>
      <c r="B430" s="2">
        <v>441.83203125</v>
      </c>
      <c r="C430" s="6">
        <f t="shared" si="6"/>
        <v>1.7603113638822616E-2</v>
      </c>
    </row>
    <row r="431" spans="1:3" x14ac:dyDescent="0.3">
      <c r="A431" s="8">
        <v>44552</v>
      </c>
      <c r="B431" s="2">
        <v>446.249755859375</v>
      </c>
      <c r="C431" s="6">
        <f t="shared" si="6"/>
        <v>9.9489959443650588E-3</v>
      </c>
    </row>
    <row r="432" spans="1:3" x14ac:dyDescent="0.3">
      <c r="A432" s="8">
        <v>44553</v>
      </c>
      <c r="B432" s="2">
        <v>449.0263671875</v>
      </c>
      <c r="C432" s="6">
        <f t="shared" si="6"/>
        <v>6.2028242665211697E-3</v>
      </c>
    </row>
    <row r="433" spans="1:3" x14ac:dyDescent="0.3">
      <c r="A433" s="8">
        <v>44557</v>
      </c>
      <c r="B433" s="2">
        <v>455.38107299804688</v>
      </c>
      <c r="C433" s="6">
        <f t="shared" si="6"/>
        <v>1.4052981230452163E-2</v>
      </c>
    </row>
    <row r="434" spans="1:3" x14ac:dyDescent="0.3">
      <c r="A434" s="8">
        <v>44558</v>
      </c>
      <c r="B434" s="2">
        <v>455.0089111328125</v>
      </c>
      <c r="C434" s="6">
        <f t="shared" si="6"/>
        <v>-8.1758783038592402E-4</v>
      </c>
    </row>
    <row r="435" spans="1:3" x14ac:dyDescent="0.3">
      <c r="A435" s="8">
        <v>44559</v>
      </c>
      <c r="B435" s="2">
        <v>455.5909423828125</v>
      </c>
      <c r="C435" s="6">
        <f t="shared" si="6"/>
        <v>1.2783470742159951E-3</v>
      </c>
    </row>
    <row r="436" spans="1:3" x14ac:dyDescent="0.3">
      <c r="A436" s="8">
        <v>44560</v>
      </c>
      <c r="B436" s="2">
        <v>454.33145141601563</v>
      </c>
      <c r="C436" s="6">
        <f t="shared" si="6"/>
        <v>-2.7683498719233398E-3</v>
      </c>
    </row>
    <row r="437" spans="1:3" x14ac:dyDescent="0.3">
      <c r="A437" s="8">
        <v>44561</v>
      </c>
      <c r="B437" s="2">
        <v>453.1865234375</v>
      </c>
      <c r="C437" s="6">
        <f t="shared" si="6"/>
        <v>-2.523208614441269E-3</v>
      </c>
    </row>
    <row r="438" spans="1:3" x14ac:dyDescent="0.3">
      <c r="A438" s="8">
        <v>44564</v>
      </c>
      <c r="B438" s="2">
        <v>455.81039428710938</v>
      </c>
      <c r="C438" s="6">
        <f t="shared" si="6"/>
        <v>5.7731287885101788E-3</v>
      </c>
    </row>
    <row r="439" spans="1:3" x14ac:dyDescent="0.3">
      <c r="A439" s="8">
        <v>44565</v>
      </c>
      <c r="B439" s="2">
        <v>455.65774536132813</v>
      </c>
      <c r="C439" s="6">
        <f t="shared" si="6"/>
        <v>-3.349517565524317E-4</v>
      </c>
    </row>
    <row r="440" spans="1:3" x14ac:dyDescent="0.3">
      <c r="A440" s="8">
        <v>44566</v>
      </c>
      <c r="B440" s="2">
        <v>446.90814208984381</v>
      </c>
      <c r="C440" s="6">
        <f t="shared" si="6"/>
        <v>-1.9388894470874777E-2</v>
      </c>
    </row>
    <row r="441" spans="1:3" x14ac:dyDescent="0.3">
      <c r="A441" s="8">
        <v>44567</v>
      </c>
      <c r="B441" s="2">
        <v>446.48828125</v>
      </c>
      <c r="C441" s="6">
        <f t="shared" si="6"/>
        <v>-9.3992064392808665E-4</v>
      </c>
    </row>
    <row r="442" spans="1:3" x14ac:dyDescent="0.3">
      <c r="A442" s="8">
        <v>44568</v>
      </c>
      <c r="B442" s="2">
        <v>444.72311401367188</v>
      </c>
      <c r="C442" s="6">
        <f t="shared" si="6"/>
        <v>-3.9612813613516895E-3</v>
      </c>
    </row>
    <row r="443" spans="1:3" x14ac:dyDescent="0.3">
      <c r="A443" s="8">
        <v>44571</v>
      </c>
      <c r="B443" s="2">
        <v>444.16970825195313</v>
      </c>
      <c r="C443" s="6">
        <f t="shared" si="6"/>
        <v>-1.2451576148607543E-3</v>
      </c>
    </row>
    <row r="444" spans="1:3" x14ac:dyDescent="0.3">
      <c r="A444" s="8">
        <v>44572</v>
      </c>
      <c r="B444" s="2">
        <v>448.21536254882813</v>
      </c>
      <c r="C444" s="6">
        <f t="shared" si="6"/>
        <v>9.0671216859751196E-3</v>
      </c>
    </row>
    <row r="445" spans="1:3" x14ac:dyDescent="0.3">
      <c r="A445" s="8">
        <v>44573</v>
      </c>
      <c r="B445" s="2">
        <v>449.42706298828119</v>
      </c>
      <c r="C445" s="6">
        <f t="shared" si="6"/>
        <v>2.6997413244920949E-3</v>
      </c>
    </row>
    <row r="446" spans="1:3" x14ac:dyDescent="0.3">
      <c r="A446" s="8">
        <v>44574</v>
      </c>
      <c r="B446" s="2">
        <v>443.23464965820313</v>
      </c>
      <c r="C446" s="6">
        <f t="shared" si="6"/>
        <v>-1.3874265191842396E-2</v>
      </c>
    </row>
    <row r="447" spans="1:3" x14ac:dyDescent="0.3">
      <c r="A447" s="8">
        <v>44575</v>
      </c>
      <c r="B447" s="2">
        <v>443.41595458984381</v>
      </c>
      <c r="C447" s="6">
        <f t="shared" si="6"/>
        <v>4.0896590674847547E-4</v>
      </c>
    </row>
    <row r="448" spans="1:3" x14ac:dyDescent="0.3">
      <c r="A448" s="8">
        <v>44579</v>
      </c>
      <c r="B448" s="2">
        <v>435.563232421875</v>
      </c>
      <c r="C448" s="6">
        <f t="shared" si="6"/>
        <v>-1.7868298169266914E-2</v>
      </c>
    </row>
    <row r="449" spans="1:3" x14ac:dyDescent="0.3">
      <c r="A449" s="8">
        <v>44580</v>
      </c>
      <c r="B449" s="2">
        <v>431.04049682617188</v>
      </c>
      <c r="C449" s="6">
        <f t="shared" si="6"/>
        <v>-1.0437934908048634E-2</v>
      </c>
    </row>
    <row r="450" spans="1:3" x14ac:dyDescent="0.3">
      <c r="A450" s="8">
        <v>44581</v>
      </c>
      <c r="B450" s="2">
        <v>426.26974487304688</v>
      </c>
      <c r="C450" s="6">
        <f t="shared" si="6"/>
        <v>-1.1129696035609486E-2</v>
      </c>
    </row>
    <row r="451" spans="1:3" x14ac:dyDescent="0.3">
      <c r="A451" s="8">
        <v>44582</v>
      </c>
      <c r="B451" s="2">
        <v>417.90182495117188</v>
      </c>
      <c r="C451" s="6">
        <f t="shared" si="6"/>
        <v>-1.9825813406735133E-2</v>
      </c>
    </row>
    <row r="452" spans="1:3" x14ac:dyDescent="0.3">
      <c r="A452" s="8">
        <v>44585</v>
      </c>
      <c r="B452" s="2">
        <v>419.676513671875</v>
      </c>
      <c r="C452" s="6">
        <f t="shared" ref="C452:C515" si="7">LN(B452/B451)</f>
        <v>4.2376725726268197E-3</v>
      </c>
    </row>
    <row r="453" spans="1:3" x14ac:dyDescent="0.3">
      <c r="A453" s="8">
        <v>44586</v>
      </c>
      <c r="B453" s="2">
        <v>414.55267333984381</v>
      </c>
      <c r="C453" s="6">
        <f t="shared" si="7"/>
        <v>-1.2284165656743628E-2</v>
      </c>
    </row>
    <row r="454" spans="1:3" x14ac:dyDescent="0.3">
      <c r="A454" s="8">
        <v>44587</v>
      </c>
      <c r="B454" s="2">
        <v>413.5126953125</v>
      </c>
      <c r="C454" s="6">
        <f t="shared" si="7"/>
        <v>-2.5118272385395383E-3</v>
      </c>
    </row>
    <row r="455" spans="1:3" x14ac:dyDescent="0.3">
      <c r="A455" s="8">
        <v>44588</v>
      </c>
      <c r="B455" s="2">
        <v>411.47076416015619</v>
      </c>
      <c r="C455" s="6">
        <f t="shared" si="7"/>
        <v>-4.9502454835374755E-3</v>
      </c>
    </row>
    <row r="456" spans="1:3" x14ac:dyDescent="0.3">
      <c r="A456" s="8">
        <v>44589</v>
      </c>
      <c r="B456" s="2">
        <v>421.68975830078119</v>
      </c>
      <c r="C456" s="6">
        <f t="shared" si="7"/>
        <v>2.453190316797477E-2</v>
      </c>
    </row>
    <row r="457" spans="1:3" x14ac:dyDescent="0.3">
      <c r="A457" s="8">
        <v>44592</v>
      </c>
      <c r="B457" s="2">
        <v>429.284912109375</v>
      </c>
      <c r="C457" s="6">
        <f t="shared" si="7"/>
        <v>1.7850955519104882E-2</v>
      </c>
    </row>
    <row r="458" spans="1:3" x14ac:dyDescent="0.3">
      <c r="A458" s="8">
        <v>44593</v>
      </c>
      <c r="B458" s="2">
        <v>432.18548583984381</v>
      </c>
      <c r="C458" s="6">
        <f t="shared" si="7"/>
        <v>6.7340321813441194E-3</v>
      </c>
    </row>
    <row r="459" spans="1:3" x14ac:dyDescent="0.3">
      <c r="A459" s="8">
        <v>44594</v>
      </c>
      <c r="B459" s="2">
        <v>436.3837890625</v>
      </c>
      <c r="C459" s="6">
        <f t="shared" si="7"/>
        <v>9.6672448362413611E-3</v>
      </c>
    </row>
    <row r="460" spans="1:3" x14ac:dyDescent="0.3">
      <c r="A460" s="8">
        <v>44595</v>
      </c>
      <c r="B460" s="2">
        <v>426.12664794921881</v>
      </c>
      <c r="C460" s="6">
        <f t="shared" si="7"/>
        <v>-2.3785508558209469E-2</v>
      </c>
    </row>
    <row r="461" spans="1:3" x14ac:dyDescent="0.3">
      <c r="A461" s="8">
        <v>44596</v>
      </c>
      <c r="B461" s="2">
        <v>428.13034057617188</v>
      </c>
      <c r="C461" s="6">
        <f t="shared" si="7"/>
        <v>4.6910855359724411E-3</v>
      </c>
    </row>
    <row r="462" spans="1:3" x14ac:dyDescent="0.3">
      <c r="A462" s="8">
        <v>44599</v>
      </c>
      <c r="B462" s="2">
        <v>426.75634765625</v>
      </c>
      <c r="C462" s="6">
        <f t="shared" si="7"/>
        <v>-3.2144472990855173E-3</v>
      </c>
    </row>
    <row r="463" spans="1:3" x14ac:dyDescent="0.3">
      <c r="A463" s="8">
        <v>44600</v>
      </c>
      <c r="B463" s="2">
        <v>430.26763916015619</v>
      </c>
      <c r="C463" s="6">
        <f t="shared" si="7"/>
        <v>8.1941957401238386E-3</v>
      </c>
    </row>
    <row r="464" spans="1:3" x14ac:dyDescent="0.3">
      <c r="A464" s="8">
        <v>44601</v>
      </c>
      <c r="B464" s="2">
        <v>436.5650634765625</v>
      </c>
      <c r="C464" s="6">
        <f t="shared" si="7"/>
        <v>1.4529989673579864E-2</v>
      </c>
    </row>
    <row r="465" spans="1:3" x14ac:dyDescent="0.3">
      <c r="A465" s="8">
        <v>44602</v>
      </c>
      <c r="B465" s="2">
        <v>428.72198486328119</v>
      </c>
      <c r="C465" s="6">
        <f t="shared" si="7"/>
        <v>-1.8128766473251502E-2</v>
      </c>
    </row>
    <row r="466" spans="1:3" x14ac:dyDescent="0.3">
      <c r="A466" s="8">
        <v>44603</v>
      </c>
      <c r="B466" s="2">
        <v>420.26809692382813</v>
      </c>
      <c r="C466" s="6">
        <f t="shared" si="7"/>
        <v>-1.9915821275418605E-2</v>
      </c>
    </row>
    <row r="467" spans="1:3" x14ac:dyDescent="0.3">
      <c r="A467" s="8">
        <v>44606</v>
      </c>
      <c r="B467" s="2">
        <v>418.89413452148438</v>
      </c>
      <c r="C467" s="6">
        <f t="shared" si="7"/>
        <v>-3.2746078853752099E-3</v>
      </c>
    </row>
    <row r="468" spans="1:3" x14ac:dyDescent="0.3">
      <c r="A468" s="8">
        <v>44607</v>
      </c>
      <c r="B468" s="2">
        <v>425.64950561523438</v>
      </c>
      <c r="C468" s="6">
        <f t="shared" si="7"/>
        <v>1.5998025089741165E-2</v>
      </c>
    </row>
    <row r="469" spans="1:3" x14ac:dyDescent="0.3">
      <c r="A469" s="8">
        <v>44608</v>
      </c>
      <c r="B469" s="2">
        <v>426.12664794921881</v>
      </c>
      <c r="C469" s="6">
        <f t="shared" si="7"/>
        <v>1.1203468937135781E-3</v>
      </c>
    </row>
    <row r="470" spans="1:3" x14ac:dyDescent="0.3">
      <c r="A470" s="8">
        <v>44609</v>
      </c>
      <c r="B470" s="2">
        <v>417.02389526367188</v>
      </c>
      <c r="C470" s="6">
        <f t="shared" si="7"/>
        <v>-2.1593074793577839E-2</v>
      </c>
    </row>
    <row r="471" spans="1:3" x14ac:dyDescent="0.3">
      <c r="A471" s="8">
        <v>44610</v>
      </c>
      <c r="B471" s="2">
        <v>414.32373046875</v>
      </c>
      <c r="C471" s="6">
        <f t="shared" si="7"/>
        <v>-6.4958970379410648E-3</v>
      </c>
    </row>
    <row r="472" spans="1:3" x14ac:dyDescent="0.3">
      <c r="A472" s="8">
        <v>44614</v>
      </c>
      <c r="B472" s="2">
        <v>409.87728881835938</v>
      </c>
      <c r="C472" s="6">
        <f t="shared" si="7"/>
        <v>-1.0789806574178246E-2</v>
      </c>
    </row>
    <row r="473" spans="1:3" x14ac:dyDescent="0.3">
      <c r="A473" s="8">
        <v>44615</v>
      </c>
      <c r="B473" s="2">
        <v>402.60662841796881</v>
      </c>
      <c r="C473" s="6">
        <f t="shared" si="7"/>
        <v>-1.7897842236624315E-2</v>
      </c>
    </row>
    <row r="474" spans="1:3" x14ac:dyDescent="0.3">
      <c r="A474" s="8">
        <v>44616</v>
      </c>
      <c r="B474" s="2">
        <v>408.66549682617188</v>
      </c>
      <c r="C474" s="6">
        <f t="shared" si="7"/>
        <v>1.4936988146355542E-2</v>
      </c>
    </row>
    <row r="475" spans="1:3" x14ac:dyDescent="0.3">
      <c r="A475" s="8">
        <v>44617</v>
      </c>
      <c r="B475" s="2">
        <v>417.68228149414063</v>
      </c>
      <c r="C475" s="6">
        <f t="shared" si="7"/>
        <v>2.1824086143747212E-2</v>
      </c>
    </row>
    <row r="476" spans="1:3" x14ac:dyDescent="0.3">
      <c r="A476" s="8">
        <v>44620</v>
      </c>
      <c r="B476" s="2">
        <v>416.6136474609375</v>
      </c>
      <c r="C476" s="6">
        <f t="shared" si="7"/>
        <v>-2.561763950982455E-3</v>
      </c>
    </row>
    <row r="477" spans="1:3" x14ac:dyDescent="0.3">
      <c r="A477" s="8">
        <v>44621</v>
      </c>
      <c r="B477" s="2">
        <v>410.26852416992188</v>
      </c>
      <c r="C477" s="6">
        <f t="shared" si="7"/>
        <v>-1.5347405117492503E-2</v>
      </c>
    </row>
    <row r="478" spans="1:3" x14ac:dyDescent="0.3">
      <c r="A478" s="8">
        <v>44622</v>
      </c>
      <c r="B478" s="2">
        <v>417.81591796875</v>
      </c>
      <c r="C478" s="6">
        <f t="shared" si="7"/>
        <v>1.822906557054994E-2</v>
      </c>
    </row>
    <row r="479" spans="1:3" x14ac:dyDescent="0.3">
      <c r="A479" s="8">
        <v>44623</v>
      </c>
      <c r="B479" s="2">
        <v>415.73587036132813</v>
      </c>
      <c r="C479" s="6">
        <f t="shared" si="7"/>
        <v>-4.9908162973666672E-3</v>
      </c>
    </row>
    <row r="480" spans="1:3" x14ac:dyDescent="0.3">
      <c r="A480" s="8">
        <v>44624</v>
      </c>
      <c r="B480" s="2">
        <v>412.35812377929688</v>
      </c>
      <c r="C480" s="6">
        <f t="shared" si="7"/>
        <v>-8.1579273339278113E-3</v>
      </c>
    </row>
    <row r="481" spans="1:3" x14ac:dyDescent="0.3">
      <c r="A481" s="8">
        <v>44627</v>
      </c>
      <c r="B481" s="2">
        <v>400.2021484375</v>
      </c>
      <c r="C481" s="6">
        <f t="shared" si="7"/>
        <v>-2.9922413715010553E-2</v>
      </c>
    </row>
    <row r="482" spans="1:3" x14ac:dyDescent="0.3">
      <c r="A482" s="8">
        <v>44628</v>
      </c>
      <c r="B482" s="2">
        <v>397.16790771484381</v>
      </c>
      <c r="C482" s="6">
        <f t="shared" si="7"/>
        <v>-7.6106579248454952E-3</v>
      </c>
    </row>
    <row r="483" spans="1:3" x14ac:dyDescent="0.3">
      <c r="A483" s="8">
        <v>44629</v>
      </c>
      <c r="B483" s="2">
        <v>407.81634521484381</v>
      </c>
      <c r="C483" s="6">
        <f t="shared" si="7"/>
        <v>2.6457806166048814E-2</v>
      </c>
    </row>
    <row r="484" spans="1:3" x14ac:dyDescent="0.3">
      <c r="A484" s="8">
        <v>44630</v>
      </c>
      <c r="B484" s="2">
        <v>405.97476196289063</v>
      </c>
      <c r="C484" s="6">
        <f t="shared" si="7"/>
        <v>-4.5259437693957573E-3</v>
      </c>
    </row>
    <row r="485" spans="1:3" x14ac:dyDescent="0.3">
      <c r="A485" s="8">
        <v>44631</v>
      </c>
      <c r="B485" s="2">
        <v>400.8128662109375</v>
      </c>
      <c r="C485" s="6">
        <f t="shared" si="7"/>
        <v>-1.2796344436463195E-2</v>
      </c>
    </row>
    <row r="486" spans="1:3" x14ac:dyDescent="0.3">
      <c r="A486" s="8">
        <v>44634</v>
      </c>
      <c r="B486" s="2">
        <v>397.88357543945313</v>
      </c>
      <c r="C486" s="6">
        <f t="shared" si="7"/>
        <v>-7.3352121106469012E-3</v>
      </c>
    </row>
    <row r="487" spans="1:3" x14ac:dyDescent="0.3">
      <c r="A487" s="8">
        <v>44635</v>
      </c>
      <c r="B487" s="2">
        <v>406.63320922851563</v>
      </c>
      <c r="C487" s="6">
        <f t="shared" si="7"/>
        <v>2.1752134816272018E-2</v>
      </c>
    </row>
    <row r="488" spans="1:3" x14ac:dyDescent="0.3">
      <c r="A488" s="8">
        <v>44636</v>
      </c>
      <c r="B488" s="2">
        <v>415.64996337890619</v>
      </c>
      <c r="C488" s="6">
        <f t="shared" si="7"/>
        <v>2.1931898585752403E-2</v>
      </c>
    </row>
    <row r="489" spans="1:3" x14ac:dyDescent="0.3">
      <c r="A489" s="8">
        <v>44637</v>
      </c>
      <c r="B489" s="2">
        <v>420.85012817382813</v>
      </c>
      <c r="C489" s="6">
        <f t="shared" si="7"/>
        <v>1.2433308345459367E-2</v>
      </c>
    </row>
    <row r="490" spans="1:3" x14ac:dyDescent="0.3">
      <c r="A490" s="8">
        <v>44638</v>
      </c>
      <c r="B490" s="2">
        <v>425.45962524414063</v>
      </c>
      <c r="C490" s="6">
        <f t="shared" si="7"/>
        <v>1.0893275501493592E-2</v>
      </c>
    </row>
    <row r="491" spans="1:3" x14ac:dyDescent="0.3">
      <c r="A491" s="8">
        <v>44641</v>
      </c>
      <c r="B491" s="2">
        <v>425.33514404296881</v>
      </c>
      <c r="C491" s="6">
        <f t="shared" si="7"/>
        <v>-2.9262333656418277E-4</v>
      </c>
    </row>
    <row r="492" spans="1:3" x14ac:dyDescent="0.3">
      <c r="A492" s="8">
        <v>44642</v>
      </c>
      <c r="B492" s="2">
        <v>430.31216430664063</v>
      </c>
      <c r="C492" s="6">
        <f t="shared" si="7"/>
        <v>1.1633476425503587E-2</v>
      </c>
    </row>
    <row r="493" spans="1:3" x14ac:dyDescent="0.3">
      <c r="A493" s="8">
        <v>44643</v>
      </c>
      <c r="B493" s="2">
        <v>424.77047729492188</v>
      </c>
      <c r="C493" s="6">
        <f t="shared" si="7"/>
        <v>-1.2961939188054279E-2</v>
      </c>
    </row>
    <row r="494" spans="1:3" x14ac:dyDescent="0.3">
      <c r="A494" s="8">
        <v>44644</v>
      </c>
      <c r="B494" s="2">
        <v>431.17361450195313</v>
      </c>
      <c r="C494" s="6">
        <f t="shared" si="7"/>
        <v>1.4961857245042761E-2</v>
      </c>
    </row>
    <row r="495" spans="1:3" x14ac:dyDescent="0.3">
      <c r="A495" s="8">
        <v>44645</v>
      </c>
      <c r="B495" s="2">
        <v>433.27923583984381</v>
      </c>
      <c r="C495" s="6">
        <f t="shared" si="7"/>
        <v>4.8715797543484925E-3</v>
      </c>
    </row>
    <row r="496" spans="1:3" x14ac:dyDescent="0.3">
      <c r="A496" s="8">
        <v>44648</v>
      </c>
      <c r="B496" s="2">
        <v>436.36117553710938</v>
      </c>
      <c r="C496" s="6">
        <f t="shared" si="7"/>
        <v>7.0878780688664071E-3</v>
      </c>
    </row>
    <row r="497" spans="1:3" x14ac:dyDescent="0.3">
      <c r="A497" s="8">
        <v>44649</v>
      </c>
      <c r="B497" s="2">
        <v>441.75936889648438</v>
      </c>
      <c r="C497" s="6">
        <f t="shared" si="7"/>
        <v>1.229503488151293E-2</v>
      </c>
    </row>
    <row r="498" spans="1:3" x14ac:dyDescent="0.3">
      <c r="A498" s="8">
        <v>44650</v>
      </c>
      <c r="B498" s="2">
        <v>439.03158569335938</v>
      </c>
      <c r="C498" s="6">
        <f t="shared" si="7"/>
        <v>-6.1939598945393599E-3</v>
      </c>
    </row>
    <row r="499" spans="1:3" x14ac:dyDescent="0.3">
      <c r="A499" s="8">
        <v>44651</v>
      </c>
      <c r="B499" s="2">
        <v>432.27438354492188</v>
      </c>
      <c r="C499" s="6">
        <f t="shared" si="7"/>
        <v>-1.5510825956270617E-2</v>
      </c>
    </row>
    <row r="500" spans="1:3" x14ac:dyDescent="0.3">
      <c r="A500" s="8">
        <v>44652</v>
      </c>
      <c r="B500" s="2">
        <v>433.49945068359381</v>
      </c>
      <c r="C500" s="6">
        <f t="shared" si="7"/>
        <v>2.8299953356313236E-3</v>
      </c>
    </row>
    <row r="501" spans="1:3" x14ac:dyDescent="0.3">
      <c r="A501" s="8">
        <v>44655</v>
      </c>
      <c r="B501" s="2">
        <v>437.21304321289063</v>
      </c>
      <c r="C501" s="6">
        <f t="shared" si="7"/>
        <v>8.5300603187563693E-3</v>
      </c>
    </row>
    <row r="502" spans="1:3" x14ac:dyDescent="0.3">
      <c r="A502" s="8">
        <v>44656</v>
      </c>
      <c r="B502" s="2">
        <v>431.69046020507813</v>
      </c>
      <c r="C502" s="6">
        <f t="shared" si="7"/>
        <v>-1.271178526000433E-2</v>
      </c>
    </row>
    <row r="503" spans="1:3" x14ac:dyDescent="0.3">
      <c r="A503" s="8">
        <v>44657</v>
      </c>
      <c r="B503" s="2">
        <v>427.373779296875</v>
      </c>
      <c r="C503" s="6">
        <f t="shared" si="7"/>
        <v>-1.0049812438362215E-2</v>
      </c>
    </row>
    <row r="504" spans="1:3" x14ac:dyDescent="0.3">
      <c r="A504" s="8">
        <v>44658</v>
      </c>
      <c r="B504" s="2">
        <v>429.52731323242188</v>
      </c>
      <c r="C504" s="6">
        <f t="shared" si="7"/>
        <v>5.0263408186666794E-3</v>
      </c>
    </row>
    <row r="505" spans="1:3" x14ac:dyDescent="0.3">
      <c r="A505" s="8">
        <v>44659</v>
      </c>
      <c r="B505" s="2">
        <v>428.37881469726563</v>
      </c>
      <c r="C505" s="6">
        <f t="shared" si="7"/>
        <v>-2.6774472960893621E-3</v>
      </c>
    </row>
    <row r="506" spans="1:3" x14ac:dyDescent="0.3">
      <c r="A506" s="8">
        <v>44662</v>
      </c>
      <c r="B506" s="2">
        <v>421.05682373046881</v>
      </c>
      <c r="C506" s="6">
        <f t="shared" si="7"/>
        <v>-1.7240087391055439E-2</v>
      </c>
    </row>
    <row r="507" spans="1:3" x14ac:dyDescent="0.3">
      <c r="A507" s="8">
        <v>44663</v>
      </c>
      <c r="B507" s="2">
        <v>419.49676513671881</v>
      </c>
      <c r="C507" s="6">
        <f t="shared" si="7"/>
        <v>-3.7119831637761639E-3</v>
      </c>
    </row>
    <row r="508" spans="1:3" x14ac:dyDescent="0.3">
      <c r="A508" s="8">
        <v>44664</v>
      </c>
      <c r="B508" s="2">
        <v>424.30145263671881</v>
      </c>
      <c r="C508" s="6">
        <f t="shared" si="7"/>
        <v>1.1388361167996481E-2</v>
      </c>
    </row>
    <row r="509" spans="1:3" x14ac:dyDescent="0.3">
      <c r="A509" s="8">
        <v>44665</v>
      </c>
      <c r="B509" s="2">
        <v>419.01821899414063</v>
      </c>
      <c r="C509" s="6">
        <f t="shared" si="7"/>
        <v>-1.2529774746978271E-2</v>
      </c>
    </row>
    <row r="510" spans="1:3" x14ac:dyDescent="0.3">
      <c r="A510" s="8">
        <v>44669</v>
      </c>
      <c r="B510" s="2">
        <v>419.1904296875</v>
      </c>
      <c r="C510" s="6">
        <f t="shared" si="7"/>
        <v>4.1090173921067837E-4</v>
      </c>
    </row>
    <row r="511" spans="1:3" x14ac:dyDescent="0.3">
      <c r="A511" s="8">
        <v>44670</v>
      </c>
      <c r="B511" s="2">
        <v>425.957275390625</v>
      </c>
      <c r="C511" s="6">
        <f t="shared" si="7"/>
        <v>1.6013745927185852E-2</v>
      </c>
    </row>
    <row r="512" spans="1:3" x14ac:dyDescent="0.3">
      <c r="A512" s="8">
        <v>44671</v>
      </c>
      <c r="B512" s="2">
        <v>425.64141845703119</v>
      </c>
      <c r="C512" s="6">
        <f t="shared" si="7"/>
        <v>-7.4179763393116373E-4</v>
      </c>
    </row>
    <row r="513" spans="1:3" x14ac:dyDescent="0.3">
      <c r="A513" s="8">
        <v>44672</v>
      </c>
      <c r="B513" s="2">
        <v>419.276611328125</v>
      </c>
      <c r="C513" s="6">
        <f t="shared" si="7"/>
        <v>-1.5066378755723258E-2</v>
      </c>
    </row>
    <row r="514" spans="1:3" x14ac:dyDescent="0.3">
      <c r="A514" s="8">
        <v>44673</v>
      </c>
      <c r="B514" s="2">
        <v>407.77203369140619</v>
      </c>
      <c r="C514" s="6">
        <f t="shared" si="7"/>
        <v>-2.7822595041985105E-2</v>
      </c>
    </row>
    <row r="515" spans="1:3" x14ac:dyDescent="0.3">
      <c r="A515" s="8">
        <v>44676</v>
      </c>
      <c r="B515" s="2">
        <v>410.13607788085938</v>
      </c>
      <c r="C515" s="6">
        <f t="shared" si="7"/>
        <v>5.7807246051961424E-3</v>
      </c>
    </row>
    <row r="516" spans="1:3" x14ac:dyDescent="0.3">
      <c r="A516" s="8">
        <v>44677</v>
      </c>
      <c r="B516" s="2">
        <v>398.2581787109375</v>
      </c>
      <c r="C516" s="6">
        <f t="shared" ref="C516:C579" si="8">LN(B516/B515)</f>
        <v>-2.9388516698664109E-2</v>
      </c>
    </row>
    <row r="517" spans="1:3" x14ac:dyDescent="0.3">
      <c r="A517" s="8">
        <v>44678</v>
      </c>
      <c r="B517" s="2">
        <v>399.37808227539063</v>
      </c>
      <c r="C517" s="6">
        <f t="shared" si="8"/>
        <v>2.8080576451117228E-3</v>
      </c>
    </row>
    <row r="518" spans="1:3" x14ac:dyDescent="0.3">
      <c r="A518" s="8">
        <v>44679</v>
      </c>
      <c r="B518" s="2">
        <v>409.46609497070313</v>
      </c>
      <c r="C518" s="6">
        <f t="shared" si="8"/>
        <v>2.494556085151875E-2</v>
      </c>
    </row>
    <row r="519" spans="1:3" x14ac:dyDescent="0.3">
      <c r="A519" s="8">
        <v>44680</v>
      </c>
      <c r="B519" s="2">
        <v>394.33401489257813</v>
      </c>
      <c r="C519" s="6">
        <f t="shared" si="8"/>
        <v>-3.7655800008664378E-2</v>
      </c>
    </row>
    <row r="520" spans="1:3" x14ac:dyDescent="0.3">
      <c r="A520" s="8">
        <v>44683</v>
      </c>
      <c r="B520" s="2">
        <v>396.70767211914063</v>
      </c>
      <c r="C520" s="6">
        <f t="shared" si="8"/>
        <v>6.0013634925704697E-3</v>
      </c>
    </row>
    <row r="521" spans="1:3" x14ac:dyDescent="0.3">
      <c r="A521" s="8">
        <v>44684</v>
      </c>
      <c r="B521" s="2">
        <v>398.52618408203119</v>
      </c>
      <c r="C521" s="6">
        <f t="shared" si="8"/>
        <v>4.5735354916321214E-3</v>
      </c>
    </row>
    <row r="522" spans="1:3" x14ac:dyDescent="0.3">
      <c r="A522" s="8">
        <v>44685</v>
      </c>
      <c r="B522" s="2">
        <v>410.6624755859375</v>
      </c>
      <c r="C522" s="6">
        <f t="shared" si="8"/>
        <v>2.9998447143023188E-2</v>
      </c>
    </row>
    <row r="523" spans="1:3" x14ac:dyDescent="0.3">
      <c r="A523" s="8">
        <v>44686</v>
      </c>
      <c r="B523" s="2">
        <v>396.06646728515619</v>
      </c>
      <c r="C523" s="6">
        <f t="shared" si="8"/>
        <v>-3.6189605970064771E-2</v>
      </c>
    </row>
    <row r="524" spans="1:3" x14ac:dyDescent="0.3">
      <c r="A524" s="8">
        <v>44687</v>
      </c>
      <c r="B524" s="2">
        <v>393.70233154296881</v>
      </c>
      <c r="C524" s="6">
        <f t="shared" si="8"/>
        <v>-5.9869237863488583E-3</v>
      </c>
    </row>
    <row r="525" spans="1:3" x14ac:dyDescent="0.3">
      <c r="A525" s="8">
        <v>44690</v>
      </c>
      <c r="B525" s="2">
        <v>381.09701538085938</v>
      </c>
      <c r="C525" s="6">
        <f t="shared" si="8"/>
        <v>-3.2541143804496471E-2</v>
      </c>
    </row>
    <row r="526" spans="1:3" x14ac:dyDescent="0.3">
      <c r="A526" s="8">
        <v>44691</v>
      </c>
      <c r="B526" s="2">
        <v>381.97760009765619</v>
      </c>
      <c r="C526" s="6">
        <f t="shared" si="8"/>
        <v>2.3079921408161565E-3</v>
      </c>
    </row>
    <row r="527" spans="1:3" x14ac:dyDescent="0.3">
      <c r="A527" s="8">
        <v>44692</v>
      </c>
      <c r="B527" s="2">
        <v>375.90945434570313</v>
      </c>
      <c r="C527" s="6">
        <f t="shared" si="8"/>
        <v>-1.6013666920015081E-2</v>
      </c>
    </row>
    <row r="528" spans="1:3" x14ac:dyDescent="0.3">
      <c r="A528" s="8">
        <v>44693</v>
      </c>
      <c r="B528" s="2">
        <v>375.51702880859381</v>
      </c>
      <c r="C528" s="6">
        <f t="shared" si="8"/>
        <v>-1.0444816135256484E-3</v>
      </c>
    </row>
    <row r="529" spans="1:3" x14ac:dyDescent="0.3">
      <c r="A529" s="8">
        <v>44694</v>
      </c>
      <c r="B529" s="2">
        <v>384.49490356445313</v>
      </c>
      <c r="C529" s="6">
        <f t="shared" si="8"/>
        <v>2.362671428309952E-2</v>
      </c>
    </row>
    <row r="530" spans="1:3" x14ac:dyDescent="0.3">
      <c r="A530" s="8">
        <v>44697</v>
      </c>
      <c r="B530" s="2">
        <v>382.9346923828125</v>
      </c>
      <c r="C530" s="6">
        <f t="shared" si="8"/>
        <v>-4.0660754796438409E-3</v>
      </c>
    </row>
    <row r="531" spans="1:3" x14ac:dyDescent="0.3">
      <c r="A531" s="8">
        <v>44698</v>
      </c>
      <c r="B531" s="2">
        <v>390.81182861328119</v>
      </c>
      <c r="C531" s="6">
        <f t="shared" si="8"/>
        <v>2.0361728731269242E-2</v>
      </c>
    </row>
    <row r="532" spans="1:3" x14ac:dyDescent="0.3">
      <c r="A532" s="8">
        <v>44699</v>
      </c>
      <c r="B532" s="2">
        <v>375.05752563476563</v>
      </c>
      <c r="C532" s="6">
        <f t="shared" si="8"/>
        <v>-4.1146771502362428E-2</v>
      </c>
    </row>
    <row r="533" spans="1:3" x14ac:dyDescent="0.3">
      <c r="A533" s="8">
        <v>44700</v>
      </c>
      <c r="B533" s="2">
        <v>372.76046752929688</v>
      </c>
      <c r="C533" s="6">
        <f t="shared" si="8"/>
        <v>-6.1433807448485209E-3</v>
      </c>
    </row>
    <row r="534" spans="1:3" x14ac:dyDescent="0.3">
      <c r="A534" s="8">
        <v>44701</v>
      </c>
      <c r="B534" s="2">
        <v>372.9232177734375</v>
      </c>
      <c r="C534" s="6">
        <f t="shared" si="8"/>
        <v>4.3651282690670209E-4</v>
      </c>
    </row>
    <row r="535" spans="1:3" x14ac:dyDescent="0.3">
      <c r="A535" s="8">
        <v>44704</v>
      </c>
      <c r="B535" s="2">
        <v>379.90060424804688</v>
      </c>
      <c r="C535" s="6">
        <f t="shared" si="8"/>
        <v>1.8537102756977702E-2</v>
      </c>
    </row>
    <row r="536" spans="1:3" x14ac:dyDescent="0.3">
      <c r="A536" s="8">
        <v>44705</v>
      </c>
      <c r="B536" s="2">
        <v>377.00054931640619</v>
      </c>
      <c r="C536" s="6">
        <f t="shared" si="8"/>
        <v>-7.6630062176738373E-3</v>
      </c>
    </row>
    <row r="537" spans="1:3" x14ac:dyDescent="0.3">
      <c r="A537" s="8">
        <v>44706</v>
      </c>
      <c r="B537" s="2">
        <v>380.33135986328119</v>
      </c>
      <c r="C537" s="6">
        <f t="shared" si="8"/>
        <v>8.7962278701877068E-3</v>
      </c>
    </row>
    <row r="538" spans="1:3" x14ac:dyDescent="0.3">
      <c r="A538" s="8">
        <v>44707</v>
      </c>
      <c r="B538" s="2">
        <v>387.93084716796881</v>
      </c>
      <c r="C538" s="6">
        <f t="shared" si="8"/>
        <v>1.9784222400240446E-2</v>
      </c>
    </row>
    <row r="539" spans="1:3" x14ac:dyDescent="0.3">
      <c r="A539" s="8">
        <v>44708</v>
      </c>
      <c r="B539" s="2">
        <v>397.45425415039063</v>
      </c>
      <c r="C539" s="6">
        <f t="shared" si="8"/>
        <v>2.4252748783265422E-2</v>
      </c>
    </row>
    <row r="540" spans="1:3" x14ac:dyDescent="0.3">
      <c r="A540" s="8">
        <v>44712</v>
      </c>
      <c r="B540" s="2">
        <v>395.22415161132813</v>
      </c>
      <c r="C540" s="6">
        <f t="shared" si="8"/>
        <v>-5.6267671900683894E-3</v>
      </c>
    </row>
    <row r="541" spans="1:3" x14ac:dyDescent="0.3">
      <c r="A541" s="8">
        <v>44713</v>
      </c>
      <c r="B541" s="2">
        <v>392.02731323242188</v>
      </c>
      <c r="C541" s="6">
        <f t="shared" si="8"/>
        <v>-8.12156240678873E-3</v>
      </c>
    </row>
    <row r="542" spans="1:3" x14ac:dyDescent="0.3">
      <c r="A542" s="8">
        <v>44714</v>
      </c>
      <c r="B542" s="2">
        <v>399.49285888671881</v>
      </c>
      <c r="C542" s="6">
        <f t="shared" si="8"/>
        <v>1.8864375942974423E-2</v>
      </c>
    </row>
    <row r="543" spans="1:3" x14ac:dyDescent="0.3">
      <c r="A543" s="8">
        <v>44715</v>
      </c>
      <c r="B543" s="2">
        <v>392.93667602539063</v>
      </c>
      <c r="C543" s="6">
        <f t="shared" si="8"/>
        <v>-1.6547420739365236E-2</v>
      </c>
    </row>
    <row r="544" spans="1:3" x14ac:dyDescent="0.3">
      <c r="A544" s="8">
        <v>44718</v>
      </c>
      <c r="B544" s="2">
        <v>394.13302612304688</v>
      </c>
      <c r="C544" s="6">
        <f t="shared" si="8"/>
        <v>3.0400128876702649E-3</v>
      </c>
    </row>
    <row r="545" spans="1:3" x14ac:dyDescent="0.3">
      <c r="A545" s="8">
        <v>44719</v>
      </c>
      <c r="B545" s="2">
        <v>397.91366577148438</v>
      </c>
      <c r="C545" s="6">
        <f t="shared" si="8"/>
        <v>9.5465795139439997E-3</v>
      </c>
    </row>
    <row r="546" spans="1:3" x14ac:dyDescent="0.3">
      <c r="A546" s="8">
        <v>44720</v>
      </c>
      <c r="B546" s="2">
        <v>393.58743286132813</v>
      </c>
      <c r="C546" s="6">
        <f t="shared" si="8"/>
        <v>-1.0931825619313388E-2</v>
      </c>
    </row>
    <row r="547" spans="1:3" x14ac:dyDescent="0.3">
      <c r="A547" s="8">
        <v>44721</v>
      </c>
      <c r="B547" s="2">
        <v>384.226806640625</v>
      </c>
      <c r="C547" s="6">
        <f t="shared" si="8"/>
        <v>-2.4070215441876139E-2</v>
      </c>
    </row>
    <row r="548" spans="1:3" x14ac:dyDescent="0.3">
      <c r="A548" s="8">
        <v>44722</v>
      </c>
      <c r="B548" s="2">
        <v>373.08590698242188</v>
      </c>
      <c r="C548" s="6">
        <f t="shared" si="8"/>
        <v>-2.9424313769015012E-2</v>
      </c>
    </row>
    <row r="549" spans="1:3" x14ac:dyDescent="0.3">
      <c r="A549" s="8">
        <v>44725</v>
      </c>
      <c r="B549" s="2">
        <v>358.92050170898438</v>
      </c>
      <c r="C549" s="6">
        <f t="shared" si="8"/>
        <v>-3.8707786493063556E-2</v>
      </c>
    </row>
    <row r="550" spans="1:3" x14ac:dyDescent="0.3">
      <c r="A550" s="8">
        <v>44726</v>
      </c>
      <c r="B550" s="2">
        <v>357.83895874023438</v>
      </c>
      <c r="C550" s="6">
        <f t="shared" si="8"/>
        <v>-3.0178709853990637E-3</v>
      </c>
    </row>
    <row r="551" spans="1:3" x14ac:dyDescent="0.3">
      <c r="A551" s="8">
        <v>44727</v>
      </c>
      <c r="B551" s="2">
        <v>362.94046020507813</v>
      </c>
      <c r="C551" s="6">
        <f t="shared" si="8"/>
        <v>1.4155750065206462E-2</v>
      </c>
    </row>
    <row r="552" spans="1:3" x14ac:dyDescent="0.3">
      <c r="A552" s="8">
        <v>44728</v>
      </c>
      <c r="B552" s="2">
        <v>350.92852783203119</v>
      </c>
      <c r="C552" s="6">
        <f t="shared" si="8"/>
        <v>-3.3656221016810497E-2</v>
      </c>
    </row>
    <row r="553" spans="1:3" x14ac:dyDescent="0.3">
      <c r="A553" s="8">
        <v>44729</v>
      </c>
      <c r="B553" s="2">
        <v>351.68508911132813</v>
      </c>
      <c r="C553" s="6">
        <f t="shared" si="8"/>
        <v>2.1535636470835316E-3</v>
      </c>
    </row>
    <row r="554" spans="1:3" x14ac:dyDescent="0.3">
      <c r="A554" s="8">
        <v>44733</v>
      </c>
      <c r="B554" s="2">
        <v>360.53823852539063</v>
      </c>
      <c r="C554" s="6">
        <f t="shared" si="8"/>
        <v>2.4861879936898746E-2</v>
      </c>
    </row>
    <row r="555" spans="1:3" x14ac:dyDescent="0.3">
      <c r="A555" s="8">
        <v>44734</v>
      </c>
      <c r="B555" s="2">
        <v>359.88461303710938</v>
      </c>
      <c r="C555" s="6">
        <f t="shared" si="8"/>
        <v>-1.8145611739253411E-3</v>
      </c>
    </row>
    <row r="556" spans="1:3" x14ac:dyDescent="0.3">
      <c r="A556" s="8">
        <v>44735</v>
      </c>
      <c r="B556" s="2">
        <v>363.41244506835938</v>
      </c>
      <c r="C556" s="6">
        <f t="shared" si="8"/>
        <v>9.7549408422099547E-3</v>
      </c>
    </row>
    <row r="557" spans="1:3" x14ac:dyDescent="0.3">
      <c r="A557" s="8">
        <v>44736</v>
      </c>
      <c r="B557" s="2">
        <v>374.9666748046875</v>
      </c>
      <c r="C557" s="6">
        <f t="shared" si="8"/>
        <v>3.1298753260288179E-2</v>
      </c>
    </row>
    <row r="558" spans="1:3" x14ac:dyDescent="0.3">
      <c r="A558" s="8">
        <v>44739</v>
      </c>
      <c r="B558" s="2">
        <v>373.53439331054688</v>
      </c>
      <c r="C558" s="6">
        <f t="shared" si="8"/>
        <v>-3.8270706704599138E-3</v>
      </c>
    </row>
    <row r="559" spans="1:3" x14ac:dyDescent="0.3">
      <c r="A559" s="8">
        <v>44740</v>
      </c>
      <c r="B559" s="2">
        <v>365.90206909179688</v>
      </c>
      <c r="C559" s="6">
        <f t="shared" si="8"/>
        <v>-2.064435735305244E-2</v>
      </c>
    </row>
    <row r="560" spans="1:3" x14ac:dyDescent="0.3">
      <c r="A560" s="8">
        <v>44741</v>
      </c>
      <c r="B560" s="2">
        <v>365.60406494140619</v>
      </c>
      <c r="C560" s="6">
        <f t="shared" si="8"/>
        <v>-8.1476874358777133E-4</v>
      </c>
    </row>
    <row r="561" spans="1:3" x14ac:dyDescent="0.3">
      <c r="A561" s="8">
        <v>44742</v>
      </c>
      <c r="B561" s="2">
        <v>362.63381958007813</v>
      </c>
      <c r="C561" s="6">
        <f t="shared" si="8"/>
        <v>-8.1573944317257872E-3</v>
      </c>
    </row>
    <row r="562" spans="1:3" x14ac:dyDescent="0.3">
      <c r="A562" s="8">
        <v>44743</v>
      </c>
      <c r="B562" s="2">
        <v>366.46917724609381</v>
      </c>
      <c r="C562" s="6">
        <f t="shared" si="8"/>
        <v>1.0520853871407092E-2</v>
      </c>
    </row>
    <row r="563" spans="1:3" x14ac:dyDescent="0.3">
      <c r="A563" s="8">
        <v>44747</v>
      </c>
      <c r="B563" s="2">
        <v>367.1612548828125</v>
      </c>
      <c r="C563" s="6">
        <f t="shared" si="8"/>
        <v>1.8867206476433826E-3</v>
      </c>
    </row>
    <row r="564" spans="1:3" x14ac:dyDescent="0.3">
      <c r="A564" s="8">
        <v>44748</v>
      </c>
      <c r="B564" s="2">
        <v>368.40130615234381</v>
      </c>
      <c r="C564" s="6">
        <f t="shared" si="8"/>
        <v>3.3717116938995128E-3</v>
      </c>
    </row>
    <row r="565" spans="1:3" x14ac:dyDescent="0.3">
      <c r="A565" s="8">
        <v>44749</v>
      </c>
      <c r="B565" s="2">
        <v>373.9189453125</v>
      </c>
      <c r="C565" s="6">
        <f t="shared" si="8"/>
        <v>1.486620031506187E-2</v>
      </c>
    </row>
    <row r="566" spans="1:3" x14ac:dyDescent="0.3">
      <c r="A566" s="8">
        <v>44750</v>
      </c>
      <c r="B566" s="2">
        <v>373.61135864257813</v>
      </c>
      <c r="C566" s="6">
        <f t="shared" si="8"/>
        <v>-8.2294105176319214E-4</v>
      </c>
    </row>
    <row r="567" spans="1:3" x14ac:dyDescent="0.3">
      <c r="A567" s="8">
        <v>44753</v>
      </c>
      <c r="B567" s="2">
        <v>369.34335327148438</v>
      </c>
      <c r="C567" s="6">
        <f t="shared" si="8"/>
        <v>-1.1489401043860285E-2</v>
      </c>
    </row>
    <row r="568" spans="1:3" x14ac:dyDescent="0.3">
      <c r="A568" s="8">
        <v>44754</v>
      </c>
      <c r="B568" s="2">
        <v>366.07510375976563</v>
      </c>
      <c r="C568" s="6">
        <f t="shared" si="8"/>
        <v>-8.8881941877245411E-3</v>
      </c>
    </row>
    <row r="569" spans="1:3" x14ac:dyDescent="0.3">
      <c r="A569" s="8">
        <v>44755</v>
      </c>
      <c r="B569" s="2">
        <v>364.152587890625</v>
      </c>
      <c r="C569" s="6">
        <f t="shared" si="8"/>
        <v>-5.2655365800944477E-3</v>
      </c>
    </row>
    <row r="570" spans="1:3" x14ac:dyDescent="0.3">
      <c r="A570" s="8">
        <v>44756</v>
      </c>
      <c r="B570" s="2">
        <v>363.26821899414063</v>
      </c>
      <c r="C570" s="6">
        <f t="shared" si="8"/>
        <v>-2.4315205829547729E-3</v>
      </c>
    </row>
    <row r="571" spans="1:3" x14ac:dyDescent="0.3">
      <c r="A571" s="8">
        <v>44757</v>
      </c>
      <c r="B571" s="2">
        <v>370.20846557617188</v>
      </c>
      <c r="C571" s="6">
        <f t="shared" si="8"/>
        <v>1.8924810735909525E-2</v>
      </c>
    </row>
    <row r="572" spans="1:3" x14ac:dyDescent="0.3">
      <c r="A572" s="8">
        <v>44760</v>
      </c>
      <c r="B572" s="2">
        <v>367.15170288085938</v>
      </c>
      <c r="C572" s="6">
        <f t="shared" si="8"/>
        <v>-8.2911454591653166E-3</v>
      </c>
    </row>
    <row r="573" spans="1:3" x14ac:dyDescent="0.3">
      <c r="A573" s="8">
        <v>44761</v>
      </c>
      <c r="B573" s="2">
        <v>377.07180786132813</v>
      </c>
      <c r="C573" s="6">
        <f t="shared" si="8"/>
        <v>2.6660519097754191E-2</v>
      </c>
    </row>
    <row r="574" spans="1:3" x14ac:dyDescent="0.3">
      <c r="A574" s="8">
        <v>44762</v>
      </c>
      <c r="B574" s="2">
        <v>379.4749755859375</v>
      </c>
      <c r="C574" s="6">
        <f t="shared" si="8"/>
        <v>6.3530130852265483E-3</v>
      </c>
    </row>
    <row r="575" spans="1:3" x14ac:dyDescent="0.3">
      <c r="A575" s="8">
        <v>44763</v>
      </c>
      <c r="B575" s="2">
        <v>383.33920288085938</v>
      </c>
      <c r="C575" s="6">
        <f t="shared" si="8"/>
        <v>1.0131590258570055E-2</v>
      </c>
    </row>
    <row r="576" spans="1:3" x14ac:dyDescent="0.3">
      <c r="A576" s="8">
        <v>44764</v>
      </c>
      <c r="B576" s="2">
        <v>379.78256225585938</v>
      </c>
      <c r="C576" s="6">
        <f t="shared" si="8"/>
        <v>-9.3213600760076176E-3</v>
      </c>
    </row>
    <row r="577" spans="1:3" x14ac:dyDescent="0.3">
      <c r="A577" s="8">
        <v>44767</v>
      </c>
      <c r="B577" s="2">
        <v>380.24398803710938</v>
      </c>
      <c r="C577" s="6">
        <f t="shared" si="8"/>
        <v>1.214236102054094E-3</v>
      </c>
    </row>
    <row r="578" spans="1:3" x14ac:dyDescent="0.3">
      <c r="A578" s="8">
        <v>44768</v>
      </c>
      <c r="B578" s="2">
        <v>375.74530029296881</v>
      </c>
      <c r="C578" s="6">
        <f t="shared" si="8"/>
        <v>-1.1901599443263812E-2</v>
      </c>
    </row>
    <row r="579" spans="1:3" x14ac:dyDescent="0.3">
      <c r="A579" s="8">
        <v>44769</v>
      </c>
      <c r="B579" s="2">
        <v>385.50198364257813</v>
      </c>
      <c r="C579" s="6">
        <f t="shared" si="8"/>
        <v>2.5634817608031445E-2</v>
      </c>
    </row>
    <row r="580" spans="1:3" x14ac:dyDescent="0.3">
      <c r="A580" s="8">
        <v>44770</v>
      </c>
      <c r="B580" s="2">
        <v>390.337158203125</v>
      </c>
      <c r="C580" s="6">
        <f t="shared" ref="C580:C643" si="9">LN(B580/B579)</f>
        <v>1.2464535238952358E-2</v>
      </c>
    </row>
    <row r="581" spans="1:3" x14ac:dyDescent="0.3">
      <c r="A581" s="8">
        <v>44771</v>
      </c>
      <c r="B581" s="2">
        <v>396.02786254882813</v>
      </c>
      <c r="C581" s="6">
        <f t="shared" si="9"/>
        <v>1.4473694886283186E-2</v>
      </c>
    </row>
    <row r="582" spans="1:3" x14ac:dyDescent="0.3">
      <c r="A582" s="8">
        <v>44774</v>
      </c>
      <c r="B582" s="2">
        <v>394.85507202148438</v>
      </c>
      <c r="C582" s="6">
        <f t="shared" si="9"/>
        <v>-2.9657774512993141E-3</v>
      </c>
    </row>
    <row r="583" spans="1:3" x14ac:dyDescent="0.3">
      <c r="A583" s="8">
        <v>44775</v>
      </c>
      <c r="B583" s="2">
        <v>392.2501220703125</v>
      </c>
      <c r="C583" s="6">
        <f t="shared" si="9"/>
        <v>-6.6190884813434854E-3</v>
      </c>
    </row>
    <row r="584" spans="1:3" x14ac:dyDescent="0.3">
      <c r="A584" s="8">
        <v>44776</v>
      </c>
      <c r="B584" s="2">
        <v>398.39251708984381</v>
      </c>
      <c r="C584" s="6">
        <f t="shared" si="9"/>
        <v>1.5538040310561999E-2</v>
      </c>
    </row>
    <row r="585" spans="1:3" x14ac:dyDescent="0.3">
      <c r="A585" s="8">
        <v>44777</v>
      </c>
      <c r="B585" s="2">
        <v>398.12335205078119</v>
      </c>
      <c r="C585" s="6">
        <f t="shared" si="9"/>
        <v>-6.7585608708288318E-4</v>
      </c>
    </row>
    <row r="586" spans="1:3" x14ac:dyDescent="0.3">
      <c r="A586" s="8">
        <v>44778</v>
      </c>
      <c r="B586" s="2">
        <v>397.45046997070313</v>
      </c>
      <c r="C586" s="6">
        <f t="shared" si="9"/>
        <v>-1.6915645585636428E-3</v>
      </c>
    </row>
    <row r="587" spans="1:3" x14ac:dyDescent="0.3">
      <c r="A587" s="8">
        <v>44781</v>
      </c>
      <c r="B587" s="2">
        <v>396.98907470703119</v>
      </c>
      <c r="C587" s="6">
        <f t="shared" si="9"/>
        <v>-1.1615618045204014E-3</v>
      </c>
    </row>
    <row r="588" spans="1:3" x14ac:dyDescent="0.3">
      <c r="A588" s="8">
        <v>44782</v>
      </c>
      <c r="B588" s="2">
        <v>395.41262817382813</v>
      </c>
      <c r="C588" s="6">
        <f t="shared" si="9"/>
        <v>-3.9789127340244786E-3</v>
      </c>
    </row>
    <row r="589" spans="1:3" x14ac:dyDescent="0.3">
      <c r="A589" s="8">
        <v>44783</v>
      </c>
      <c r="B589" s="2">
        <v>403.71783447265619</v>
      </c>
      <c r="C589" s="6">
        <f t="shared" si="9"/>
        <v>2.0786356477647712E-2</v>
      </c>
    </row>
    <row r="590" spans="1:3" x14ac:dyDescent="0.3">
      <c r="A590" s="8">
        <v>44784</v>
      </c>
      <c r="B590" s="2">
        <v>403.71783447265619</v>
      </c>
      <c r="C590" s="6">
        <f t="shared" si="9"/>
        <v>0</v>
      </c>
    </row>
    <row r="591" spans="1:3" x14ac:dyDescent="0.3">
      <c r="A591" s="8">
        <v>44785</v>
      </c>
      <c r="B591" s="2">
        <v>410.5523681640625</v>
      </c>
      <c r="C591" s="6">
        <f t="shared" si="9"/>
        <v>1.6787287987646615E-2</v>
      </c>
    </row>
    <row r="592" spans="1:3" x14ac:dyDescent="0.3">
      <c r="A592" s="8">
        <v>44788</v>
      </c>
      <c r="B592" s="2">
        <v>412.24417114257813</v>
      </c>
      <c r="C592" s="6">
        <f t="shared" si="9"/>
        <v>4.1123297969875763E-3</v>
      </c>
    </row>
    <row r="593" spans="1:3" x14ac:dyDescent="0.3">
      <c r="A593" s="8">
        <v>44789</v>
      </c>
      <c r="B593" s="2">
        <v>413.05166625976563</v>
      </c>
      <c r="C593" s="6">
        <f t="shared" si="9"/>
        <v>1.9568628321410828E-3</v>
      </c>
    </row>
    <row r="594" spans="1:3" x14ac:dyDescent="0.3">
      <c r="A594" s="8">
        <v>44790</v>
      </c>
      <c r="B594" s="2">
        <v>410.11981201171881</v>
      </c>
      <c r="C594" s="6">
        <f t="shared" si="9"/>
        <v>-7.1233436113319728E-3</v>
      </c>
    </row>
    <row r="595" spans="1:3" x14ac:dyDescent="0.3">
      <c r="A595" s="8">
        <v>44791</v>
      </c>
      <c r="B595" s="2">
        <v>411.311767578125</v>
      </c>
      <c r="C595" s="6">
        <f t="shared" si="9"/>
        <v>2.9021440923884929E-3</v>
      </c>
    </row>
    <row r="596" spans="1:3" x14ac:dyDescent="0.3">
      <c r="A596" s="8">
        <v>44792</v>
      </c>
      <c r="B596" s="2">
        <v>405.7845458984375</v>
      </c>
      <c r="C596" s="6">
        <f t="shared" si="9"/>
        <v>-1.3529141903478346E-2</v>
      </c>
    </row>
    <row r="597" spans="1:3" x14ac:dyDescent="0.3">
      <c r="A597" s="8">
        <v>44795</v>
      </c>
      <c r="B597" s="2">
        <v>397.33511352539063</v>
      </c>
      <c r="C597" s="6">
        <f t="shared" si="9"/>
        <v>-2.1042304320564642E-2</v>
      </c>
    </row>
    <row r="598" spans="1:3" x14ac:dyDescent="0.3">
      <c r="A598" s="8">
        <v>44796</v>
      </c>
      <c r="B598" s="2">
        <v>396.37384033203119</v>
      </c>
      <c r="C598" s="6">
        <f t="shared" si="9"/>
        <v>-2.4222321259871854E-3</v>
      </c>
    </row>
    <row r="599" spans="1:3" x14ac:dyDescent="0.3">
      <c r="A599" s="8">
        <v>44797</v>
      </c>
      <c r="B599" s="2">
        <v>397.64276123046881</v>
      </c>
      <c r="C599" s="6">
        <f t="shared" si="9"/>
        <v>3.1962101955792582E-3</v>
      </c>
    </row>
    <row r="600" spans="1:3" x14ac:dyDescent="0.3">
      <c r="A600" s="8">
        <v>44798</v>
      </c>
      <c r="B600" s="2">
        <v>403.25650024414063</v>
      </c>
      <c r="C600" s="6">
        <f t="shared" si="9"/>
        <v>1.4018819147810382E-2</v>
      </c>
    </row>
    <row r="601" spans="1:3" x14ac:dyDescent="0.3">
      <c r="A601" s="8">
        <v>44799</v>
      </c>
      <c r="B601" s="2">
        <v>389.60659790039063</v>
      </c>
      <c r="C601" s="6">
        <f t="shared" si="9"/>
        <v>-3.4435329826100994E-2</v>
      </c>
    </row>
    <row r="602" spans="1:3" x14ac:dyDescent="0.3">
      <c r="A602" s="8">
        <v>44802</v>
      </c>
      <c r="B602" s="2">
        <v>387.03048706054688</v>
      </c>
      <c r="C602" s="6">
        <f t="shared" si="9"/>
        <v>-6.6340388263948303E-3</v>
      </c>
    </row>
    <row r="603" spans="1:3" x14ac:dyDescent="0.3">
      <c r="A603" s="8">
        <v>44803</v>
      </c>
      <c r="B603" s="2">
        <v>382.78167724609381</v>
      </c>
      <c r="C603" s="6">
        <f t="shared" si="9"/>
        <v>-1.1038674511312919E-2</v>
      </c>
    </row>
    <row r="604" spans="1:3" x14ac:dyDescent="0.3">
      <c r="A604" s="8">
        <v>44804</v>
      </c>
      <c r="B604" s="2">
        <v>379.86911010742188</v>
      </c>
      <c r="C604" s="6">
        <f t="shared" si="9"/>
        <v>-7.6380470507036169E-3</v>
      </c>
    </row>
    <row r="605" spans="1:3" x14ac:dyDescent="0.3">
      <c r="A605" s="8">
        <v>44805</v>
      </c>
      <c r="B605" s="2">
        <v>381.06106567382813</v>
      </c>
      <c r="C605" s="6">
        <f t="shared" si="9"/>
        <v>3.1328933436098679E-3</v>
      </c>
    </row>
    <row r="606" spans="1:3" x14ac:dyDescent="0.3">
      <c r="A606" s="8">
        <v>44806</v>
      </c>
      <c r="B606" s="2">
        <v>377.04306030273438</v>
      </c>
      <c r="C606" s="6">
        <f t="shared" si="9"/>
        <v>-1.0600240407549711E-2</v>
      </c>
    </row>
    <row r="607" spans="1:3" x14ac:dyDescent="0.3">
      <c r="A607" s="8">
        <v>44810</v>
      </c>
      <c r="B607" s="2">
        <v>375.620361328125</v>
      </c>
      <c r="C607" s="6">
        <f t="shared" si="9"/>
        <v>-3.7804432316672358E-3</v>
      </c>
    </row>
    <row r="608" spans="1:3" x14ac:dyDescent="0.3">
      <c r="A608" s="8">
        <v>44811</v>
      </c>
      <c r="B608" s="2">
        <v>382.368408203125</v>
      </c>
      <c r="C608" s="6">
        <f t="shared" si="9"/>
        <v>1.7805607229331676E-2</v>
      </c>
    </row>
    <row r="609" spans="1:3" x14ac:dyDescent="0.3">
      <c r="A609" s="8">
        <v>44812</v>
      </c>
      <c r="B609" s="2">
        <v>384.86761474609381</v>
      </c>
      <c r="C609" s="6">
        <f t="shared" si="9"/>
        <v>6.5148541198794532E-3</v>
      </c>
    </row>
    <row r="610" spans="1:3" x14ac:dyDescent="0.3">
      <c r="A610" s="8">
        <v>44813</v>
      </c>
      <c r="B610" s="2">
        <v>390.84664916992188</v>
      </c>
      <c r="C610" s="6">
        <f t="shared" si="9"/>
        <v>1.5415864089964641E-2</v>
      </c>
    </row>
    <row r="611" spans="1:3" x14ac:dyDescent="0.3">
      <c r="A611" s="8">
        <v>44816</v>
      </c>
      <c r="B611" s="2">
        <v>395.04733276367188</v>
      </c>
      <c r="C611" s="6">
        <f t="shared" si="9"/>
        <v>1.0690306060809892E-2</v>
      </c>
    </row>
    <row r="612" spans="1:3" x14ac:dyDescent="0.3">
      <c r="A612" s="8">
        <v>44817</v>
      </c>
      <c r="B612" s="2">
        <v>377.86972045898438</v>
      </c>
      <c r="C612" s="6">
        <f t="shared" si="9"/>
        <v>-4.4456106161519085E-2</v>
      </c>
    </row>
    <row r="613" spans="1:3" x14ac:dyDescent="0.3">
      <c r="A613" s="8">
        <v>44818</v>
      </c>
      <c r="B613" s="2">
        <v>379.31158447265619</v>
      </c>
      <c r="C613" s="6">
        <f t="shared" si="9"/>
        <v>3.80850860184193E-3</v>
      </c>
    </row>
    <row r="614" spans="1:3" x14ac:dyDescent="0.3">
      <c r="A614" s="8">
        <v>44819</v>
      </c>
      <c r="B614" s="2">
        <v>375.00515747070313</v>
      </c>
      <c r="C614" s="6">
        <f t="shared" si="9"/>
        <v>-1.1418210812833722E-2</v>
      </c>
    </row>
    <row r="615" spans="1:3" x14ac:dyDescent="0.3">
      <c r="A615" s="8">
        <v>44820</v>
      </c>
      <c r="B615" s="2">
        <v>372.144287109375</v>
      </c>
      <c r="C615" s="6">
        <f t="shared" si="9"/>
        <v>-7.6581314858789815E-3</v>
      </c>
    </row>
    <row r="616" spans="1:3" x14ac:dyDescent="0.3">
      <c r="A616" s="8">
        <v>44823</v>
      </c>
      <c r="B616" s="2">
        <v>375.03021240234381</v>
      </c>
      <c r="C616" s="6">
        <f t="shared" si="9"/>
        <v>7.7249414861974312E-3</v>
      </c>
    </row>
    <row r="617" spans="1:3" x14ac:dyDescent="0.3">
      <c r="A617" s="8">
        <v>44824</v>
      </c>
      <c r="B617" s="2">
        <v>370.72543334960938</v>
      </c>
      <c r="C617" s="6">
        <f t="shared" si="9"/>
        <v>-1.1544872346212999E-2</v>
      </c>
    </row>
    <row r="618" spans="1:3" x14ac:dyDescent="0.3">
      <c r="A618" s="8">
        <v>44825</v>
      </c>
      <c r="B618" s="2">
        <v>364.25857543945313</v>
      </c>
      <c r="C618" s="6">
        <f t="shared" si="9"/>
        <v>-1.7597729256821921E-2</v>
      </c>
    </row>
    <row r="619" spans="1:3" x14ac:dyDescent="0.3">
      <c r="A619" s="8">
        <v>44826</v>
      </c>
      <c r="B619" s="2">
        <v>361.19888305664063</v>
      </c>
      <c r="C619" s="6">
        <f t="shared" si="9"/>
        <v>-8.4352583030119013E-3</v>
      </c>
    </row>
    <row r="620" spans="1:3" x14ac:dyDescent="0.3">
      <c r="A620" s="8">
        <v>44827</v>
      </c>
      <c r="B620" s="2">
        <v>355.14703369140619</v>
      </c>
      <c r="C620" s="6">
        <f t="shared" si="9"/>
        <v>-1.6896846086104707E-2</v>
      </c>
    </row>
    <row r="621" spans="1:3" x14ac:dyDescent="0.3">
      <c r="A621" s="8">
        <v>44830</v>
      </c>
      <c r="B621" s="2">
        <v>351.63363647460938</v>
      </c>
      <c r="C621" s="6">
        <f t="shared" si="9"/>
        <v>-9.9420550251067136E-3</v>
      </c>
    </row>
    <row r="622" spans="1:3" x14ac:dyDescent="0.3">
      <c r="A622" s="8">
        <v>44831</v>
      </c>
      <c r="B622" s="2">
        <v>350.73602294921881</v>
      </c>
      <c r="C622" s="6">
        <f t="shared" si="9"/>
        <v>-2.5559589655313538E-3</v>
      </c>
    </row>
    <row r="623" spans="1:3" x14ac:dyDescent="0.3">
      <c r="A623" s="8">
        <v>44832</v>
      </c>
      <c r="B623" s="2">
        <v>357.63723754882813</v>
      </c>
      <c r="C623" s="6">
        <f t="shared" si="9"/>
        <v>1.9485300577395094E-2</v>
      </c>
    </row>
    <row r="624" spans="1:3" x14ac:dyDescent="0.3">
      <c r="A624" s="8">
        <v>44833</v>
      </c>
      <c r="B624" s="2">
        <v>350.16656494140619</v>
      </c>
      <c r="C624" s="6">
        <f t="shared" si="9"/>
        <v>-2.1110228614330165E-2</v>
      </c>
    </row>
    <row r="625" spans="1:3" x14ac:dyDescent="0.3">
      <c r="A625" s="8">
        <v>44834</v>
      </c>
      <c r="B625" s="2">
        <v>344.75177001953119</v>
      </c>
      <c r="C625" s="6">
        <f t="shared" si="9"/>
        <v>-1.5584290239568371E-2</v>
      </c>
    </row>
    <row r="626" spans="1:3" x14ac:dyDescent="0.3">
      <c r="A626" s="8">
        <v>44837</v>
      </c>
      <c r="B626" s="2">
        <v>353.85360717773438</v>
      </c>
      <c r="C626" s="6">
        <f t="shared" si="9"/>
        <v>2.6058637684904729E-2</v>
      </c>
    </row>
    <row r="627" spans="1:3" x14ac:dyDescent="0.3">
      <c r="A627" s="8">
        <v>44838</v>
      </c>
      <c r="B627" s="2">
        <v>364.818359375</v>
      </c>
      <c r="C627" s="6">
        <f t="shared" si="9"/>
        <v>3.0516295610930298E-2</v>
      </c>
    </row>
    <row r="628" spans="1:3" x14ac:dyDescent="0.3">
      <c r="A628" s="8">
        <v>44839</v>
      </c>
      <c r="B628" s="2">
        <v>363.968994140625</v>
      </c>
      <c r="C628" s="6">
        <f t="shared" si="9"/>
        <v>-2.3309010916142993E-3</v>
      </c>
    </row>
    <row r="629" spans="1:3" x14ac:dyDescent="0.3">
      <c r="A629" s="8">
        <v>44840</v>
      </c>
      <c r="B629" s="2">
        <v>360.21432495117188</v>
      </c>
      <c r="C629" s="6">
        <f t="shared" si="9"/>
        <v>-1.0369481688316104E-2</v>
      </c>
    </row>
    <row r="630" spans="1:3" x14ac:dyDescent="0.3">
      <c r="A630" s="8">
        <v>44841</v>
      </c>
      <c r="B630" s="2">
        <v>350.16656494140619</v>
      </c>
      <c r="C630" s="6">
        <f t="shared" si="9"/>
        <v>-2.8290260276336271E-2</v>
      </c>
    </row>
    <row r="631" spans="1:3" x14ac:dyDescent="0.3">
      <c r="A631" s="8">
        <v>44844</v>
      </c>
      <c r="B631" s="2">
        <v>347.49298095703119</v>
      </c>
      <c r="C631" s="6">
        <f t="shared" si="9"/>
        <v>-7.664474995589414E-3</v>
      </c>
    </row>
    <row r="632" spans="1:3" x14ac:dyDescent="0.3">
      <c r="A632" s="8">
        <v>44845</v>
      </c>
      <c r="B632" s="2">
        <v>345.29226684570313</v>
      </c>
      <c r="C632" s="6">
        <f t="shared" si="9"/>
        <v>-6.353257436556784E-3</v>
      </c>
    </row>
    <row r="633" spans="1:3" x14ac:dyDescent="0.3">
      <c r="A633" s="8">
        <v>44846</v>
      </c>
      <c r="B633" s="2">
        <v>344.1533203125</v>
      </c>
      <c r="C633" s="6">
        <f t="shared" si="9"/>
        <v>-3.30395201735533E-3</v>
      </c>
    </row>
    <row r="634" spans="1:3" x14ac:dyDescent="0.3">
      <c r="A634" s="8">
        <v>44847</v>
      </c>
      <c r="B634" s="2">
        <v>353.23593139648438</v>
      </c>
      <c r="C634" s="6">
        <f t="shared" si="9"/>
        <v>2.6048937914043412E-2</v>
      </c>
    </row>
    <row r="635" spans="1:3" x14ac:dyDescent="0.3">
      <c r="A635" s="8">
        <v>44848</v>
      </c>
      <c r="B635" s="2">
        <v>345.18612670898438</v>
      </c>
      <c r="C635" s="6">
        <f t="shared" si="9"/>
        <v>-2.3052425314186203E-2</v>
      </c>
    </row>
    <row r="636" spans="1:3" x14ac:dyDescent="0.3">
      <c r="A636" s="8">
        <v>44851</v>
      </c>
      <c r="B636" s="2">
        <v>354.05636596679688</v>
      </c>
      <c r="C636" s="6">
        <f t="shared" si="9"/>
        <v>2.537235709159024E-2</v>
      </c>
    </row>
    <row r="637" spans="1:3" x14ac:dyDescent="0.3">
      <c r="A637" s="8">
        <v>44852</v>
      </c>
      <c r="B637" s="2">
        <v>358.21640014648438</v>
      </c>
      <c r="C637" s="6">
        <f t="shared" si="9"/>
        <v>1.1681147111822965E-2</v>
      </c>
    </row>
    <row r="638" spans="1:3" x14ac:dyDescent="0.3">
      <c r="A638" s="8">
        <v>44853</v>
      </c>
      <c r="B638" s="2">
        <v>355.67788696289063</v>
      </c>
      <c r="C638" s="6">
        <f t="shared" si="9"/>
        <v>-7.1117641047439076E-3</v>
      </c>
    </row>
    <row r="639" spans="1:3" x14ac:dyDescent="0.3">
      <c r="A639" s="8">
        <v>44854</v>
      </c>
      <c r="B639" s="2">
        <v>352.69540405273438</v>
      </c>
      <c r="C639" s="6">
        <f t="shared" si="9"/>
        <v>-8.4207029584924542E-3</v>
      </c>
    </row>
    <row r="640" spans="1:3" x14ac:dyDescent="0.3">
      <c r="A640" s="8">
        <v>44855</v>
      </c>
      <c r="B640" s="2">
        <v>361.26644897460938</v>
      </c>
      <c r="C640" s="6">
        <f t="shared" si="9"/>
        <v>2.4010965481582137E-2</v>
      </c>
    </row>
    <row r="641" spans="1:3" x14ac:dyDescent="0.3">
      <c r="A641" s="8">
        <v>44858</v>
      </c>
      <c r="B641" s="2">
        <v>365.68704223632813</v>
      </c>
      <c r="C641" s="6">
        <f t="shared" si="9"/>
        <v>1.2162119874695159E-2</v>
      </c>
    </row>
    <row r="642" spans="1:3" x14ac:dyDescent="0.3">
      <c r="A642" s="8">
        <v>44859</v>
      </c>
      <c r="B642" s="2">
        <v>371.52658081054688</v>
      </c>
      <c r="C642" s="6">
        <f t="shared" si="9"/>
        <v>1.5842519800885344E-2</v>
      </c>
    </row>
    <row r="643" spans="1:3" x14ac:dyDescent="0.3">
      <c r="A643" s="8">
        <v>44860</v>
      </c>
      <c r="B643" s="2">
        <v>368.7274169921875</v>
      </c>
      <c r="C643" s="6">
        <f t="shared" si="9"/>
        <v>-7.562747835759046E-3</v>
      </c>
    </row>
    <row r="644" spans="1:3" x14ac:dyDescent="0.3">
      <c r="A644" s="8">
        <v>44861</v>
      </c>
      <c r="B644" s="2">
        <v>366.75845336914063</v>
      </c>
      <c r="C644" s="6">
        <f t="shared" ref="C644:C707" si="10">LN(B644/B643)</f>
        <v>-5.3541975615062328E-3</v>
      </c>
    </row>
    <row r="645" spans="1:3" x14ac:dyDescent="0.3">
      <c r="A645" s="8">
        <v>44862</v>
      </c>
      <c r="B645" s="2">
        <v>375.48382568359381</v>
      </c>
      <c r="C645" s="6">
        <f t="shared" si="10"/>
        <v>2.3511930036095259E-2</v>
      </c>
    </row>
    <row r="646" spans="1:3" x14ac:dyDescent="0.3">
      <c r="A646" s="8">
        <v>44865</v>
      </c>
      <c r="B646" s="2">
        <v>372.7716064453125</v>
      </c>
      <c r="C646" s="6">
        <f t="shared" si="10"/>
        <v>-7.2494792558549914E-3</v>
      </c>
    </row>
    <row r="647" spans="1:3" x14ac:dyDescent="0.3">
      <c r="A647" s="8">
        <v>44866</v>
      </c>
      <c r="B647" s="2">
        <v>371.14041137695313</v>
      </c>
      <c r="C647" s="6">
        <f t="shared" si="10"/>
        <v>-4.3854586122409915E-3</v>
      </c>
    </row>
    <row r="648" spans="1:3" x14ac:dyDescent="0.3">
      <c r="A648" s="8">
        <v>44867</v>
      </c>
      <c r="B648" s="2">
        <v>361.82620239257813</v>
      </c>
      <c r="C648" s="6">
        <f t="shared" si="10"/>
        <v>-2.541646567897413E-2</v>
      </c>
    </row>
    <row r="649" spans="1:3" x14ac:dyDescent="0.3">
      <c r="A649" s="8">
        <v>44868</v>
      </c>
      <c r="B649" s="2">
        <v>358.10055541992188</v>
      </c>
      <c r="C649" s="6">
        <f t="shared" si="10"/>
        <v>-1.0350164628858171E-2</v>
      </c>
    </row>
    <row r="650" spans="1:3" x14ac:dyDescent="0.3">
      <c r="A650" s="8">
        <v>44869</v>
      </c>
      <c r="B650" s="2">
        <v>363.25469970703119</v>
      </c>
      <c r="C650" s="6">
        <f t="shared" si="10"/>
        <v>1.4290412285361372E-2</v>
      </c>
    </row>
    <row r="651" spans="1:3" x14ac:dyDescent="0.3">
      <c r="A651" s="8">
        <v>44872</v>
      </c>
      <c r="B651" s="2">
        <v>366.72946166992188</v>
      </c>
      <c r="C651" s="6">
        <f t="shared" si="10"/>
        <v>9.5201742473778397E-3</v>
      </c>
    </row>
    <row r="652" spans="1:3" x14ac:dyDescent="0.3">
      <c r="A652" s="8">
        <v>44873</v>
      </c>
      <c r="B652" s="2">
        <v>368.70819091796881</v>
      </c>
      <c r="C652" s="6">
        <f t="shared" si="10"/>
        <v>5.3811061095536839E-3</v>
      </c>
    </row>
    <row r="653" spans="1:3" x14ac:dyDescent="0.3">
      <c r="A653" s="8">
        <v>44874</v>
      </c>
      <c r="B653" s="2">
        <v>361.11199951171881</v>
      </c>
      <c r="C653" s="6">
        <f t="shared" si="10"/>
        <v>-2.081736249369158E-2</v>
      </c>
    </row>
    <row r="654" spans="1:3" x14ac:dyDescent="0.3">
      <c r="A654" s="8">
        <v>44875</v>
      </c>
      <c r="B654" s="2">
        <v>380.95657348632813</v>
      </c>
      <c r="C654" s="6">
        <f t="shared" si="10"/>
        <v>5.3497230108766572E-2</v>
      </c>
    </row>
    <row r="655" spans="1:3" x14ac:dyDescent="0.3">
      <c r="A655" s="8">
        <v>44876</v>
      </c>
      <c r="B655" s="2">
        <v>384.64370727539063</v>
      </c>
      <c r="C655" s="6">
        <f t="shared" si="10"/>
        <v>9.6320818799021449E-3</v>
      </c>
    </row>
    <row r="656" spans="1:3" x14ac:dyDescent="0.3">
      <c r="A656" s="8">
        <v>44879</v>
      </c>
      <c r="B656" s="2">
        <v>381.37161254882813</v>
      </c>
      <c r="C656" s="6">
        <f t="shared" si="10"/>
        <v>-8.5432093677470927E-3</v>
      </c>
    </row>
    <row r="657" spans="1:3" x14ac:dyDescent="0.3">
      <c r="A657" s="8">
        <v>44880</v>
      </c>
      <c r="B657" s="2">
        <v>384.62429809570313</v>
      </c>
      <c r="C657" s="6">
        <f t="shared" si="10"/>
        <v>8.4927479432341645E-3</v>
      </c>
    </row>
    <row r="658" spans="1:3" x14ac:dyDescent="0.3">
      <c r="A658" s="8">
        <v>44881</v>
      </c>
      <c r="B658" s="2">
        <v>381.690185546875</v>
      </c>
      <c r="C658" s="6">
        <f t="shared" si="10"/>
        <v>-7.6577617930925204E-3</v>
      </c>
    </row>
    <row r="659" spans="1:3" x14ac:dyDescent="0.3">
      <c r="A659" s="8">
        <v>44882</v>
      </c>
      <c r="B659" s="2">
        <v>380.52227783203119</v>
      </c>
      <c r="C659" s="6">
        <f t="shared" si="10"/>
        <v>-3.0645225182502089E-3</v>
      </c>
    </row>
    <row r="660" spans="1:3" x14ac:dyDescent="0.3">
      <c r="A660" s="8">
        <v>44883</v>
      </c>
      <c r="B660" s="2">
        <v>382.24993896484381</v>
      </c>
      <c r="C660" s="6">
        <f t="shared" si="10"/>
        <v>4.5299607121127702E-3</v>
      </c>
    </row>
    <row r="661" spans="1:3" x14ac:dyDescent="0.3">
      <c r="A661" s="8">
        <v>44886</v>
      </c>
      <c r="B661" s="2">
        <v>380.86007690429688</v>
      </c>
      <c r="C661" s="6">
        <f t="shared" si="10"/>
        <v>-3.642629682365625E-3</v>
      </c>
    </row>
    <row r="662" spans="1:3" x14ac:dyDescent="0.3">
      <c r="A662" s="8">
        <v>44887</v>
      </c>
      <c r="B662" s="2">
        <v>385.98529052734381</v>
      </c>
      <c r="C662" s="6">
        <f t="shared" si="10"/>
        <v>1.3367205843213525E-2</v>
      </c>
    </row>
    <row r="663" spans="1:3" x14ac:dyDescent="0.3">
      <c r="A663" s="8">
        <v>44888</v>
      </c>
      <c r="B663" s="2">
        <v>388.41766357421881</v>
      </c>
      <c r="C663" s="6">
        <f t="shared" si="10"/>
        <v>6.2819518779775969E-3</v>
      </c>
    </row>
    <row r="664" spans="1:3" x14ac:dyDescent="0.3">
      <c r="A664" s="8">
        <v>44890</v>
      </c>
      <c r="B664" s="2">
        <v>388.33071899414063</v>
      </c>
      <c r="C664" s="6">
        <f t="shared" si="10"/>
        <v>-2.2386806948679192E-4</v>
      </c>
    </row>
    <row r="665" spans="1:3" x14ac:dyDescent="0.3">
      <c r="A665" s="8">
        <v>44893</v>
      </c>
      <c r="B665" s="2">
        <v>382.1341552734375</v>
      </c>
      <c r="C665" s="6">
        <f t="shared" si="10"/>
        <v>-1.6085606336654758E-2</v>
      </c>
    </row>
    <row r="666" spans="1:3" x14ac:dyDescent="0.3">
      <c r="A666" s="8">
        <v>44894</v>
      </c>
      <c r="B666" s="2">
        <v>381.47781372070313</v>
      </c>
      <c r="C666" s="6">
        <f t="shared" si="10"/>
        <v>-1.719045119812318E-3</v>
      </c>
    </row>
    <row r="667" spans="1:3" x14ac:dyDescent="0.3">
      <c r="A667" s="8">
        <v>44895</v>
      </c>
      <c r="B667" s="2">
        <v>393.49462890625</v>
      </c>
      <c r="C667" s="6">
        <f t="shared" si="10"/>
        <v>3.1014724576278855E-2</v>
      </c>
    </row>
    <row r="668" spans="1:3" x14ac:dyDescent="0.3">
      <c r="A668" s="8">
        <v>44896</v>
      </c>
      <c r="B668" s="2">
        <v>393.20498657226563</v>
      </c>
      <c r="C668" s="6">
        <f t="shared" si="10"/>
        <v>-7.3634800722612568E-4</v>
      </c>
    </row>
    <row r="669" spans="1:3" x14ac:dyDescent="0.3">
      <c r="A669" s="8">
        <v>44897</v>
      </c>
      <c r="B669" s="2">
        <v>392.75137329101563</v>
      </c>
      <c r="C669" s="6">
        <f t="shared" si="10"/>
        <v>-1.1542964845913668E-3</v>
      </c>
    </row>
    <row r="670" spans="1:3" x14ac:dyDescent="0.3">
      <c r="A670" s="8">
        <v>44900</v>
      </c>
      <c r="B670" s="2">
        <v>385.68606567382813</v>
      </c>
      <c r="C670" s="6">
        <f t="shared" si="10"/>
        <v>-1.8153036540388141E-2</v>
      </c>
    </row>
    <row r="671" spans="1:3" x14ac:dyDescent="0.3">
      <c r="A671" s="8">
        <v>44901</v>
      </c>
      <c r="B671" s="2">
        <v>380.12652587890619</v>
      </c>
      <c r="C671" s="6">
        <f t="shared" si="10"/>
        <v>-1.4519577052872748E-2</v>
      </c>
    </row>
    <row r="672" spans="1:3" x14ac:dyDescent="0.3">
      <c r="A672" s="8">
        <v>44902</v>
      </c>
      <c r="B672" s="2">
        <v>379.47976684570313</v>
      </c>
      <c r="C672" s="6">
        <f t="shared" si="10"/>
        <v>-1.7028800200497517E-3</v>
      </c>
    </row>
    <row r="673" spans="1:3" x14ac:dyDescent="0.3">
      <c r="A673" s="8">
        <v>44903</v>
      </c>
      <c r="B673" s="2">
        <v>382.45263671875</v>
      </c>
      <c r="C673" s="6">
        <f t="shared" si="10"/>
        <v>7.8035399078921156E-3</v>
      </c>
    </row>
    <row r="674" spans="1:3" x14ac:dyDescent="0.3">
      <c r="A674" s="8">
        <v>44904</v>
      </c>
      <c r="B674" s="2">
        <v>379.59561157226563</v>
      </c>
      <c r="C674" s="6">
        <f t="shared" si="10"/>
        <v>-7.4983140218851862E-3</v>
      </c>
    </row>
    <row r="675" spans="1:3" x14ac:dyDescent="0.3">
      <c r="A675" s="8">
        <v>44907</v>
      </c>
      <c r="B675" s="2">
        <v>385.068359375</v>
      </c>
      <c r="C675" s="6">
        <f t="shared" si="10"/>
        <v>1.4314369338828932E-2</v>
      </c>
    </row>
    <row r="676" spans="1:3" x14ac:dyDescent="0.3">
      <c r="A676" s="8">
        <v>44908</v>
      </c>
      <c r="B676" s="2">
        <v>387.9832763671875</v>
      </c>
      <c r="C676" s="6">
        <f t="shared" si="10"/>
        <v>7.5413612033054106E-3</v>
      </c>
    </row>
    <row r="677" spans="1:3" x14ac:dyDescent="0.3">
      <c r="A677" s="8">
        <v>44909</v>
      </c>
      <c r="B677" s="2">
        <v>385.50271606445313</v>
      </c>
      <c r="C677" s="6">
        <f t="shared" si="10"/>
        <v>-6.4139980065772324E-3</v>
      </c>
    </row>
    <row r="678" spans="1:3" x14ac:dyDescent="0.3">
      <c r="A678" s="8">
        <v>44910</v>
      </c>
      <c r="B678" s="2">
        <v>376.07266235351563</v>
      </c>
      <c r="C678" s="6">
        <f t="shared" si="10"/>
        <v>-2.476586288181001E-2</v>
      </c>
    </row>
    <row r="679" spans="1:3" x14ac:dyDescent="0.3">
      <c r="A679" s="8">
        <v>44911</v>
      </c>
      <c r="B679" s="2">
        <v>371.63265991210938</v>
      </c>
      <c r="C679" s="6">
        <f t="shared" si="10"/>
        <v>-1.1876482613950015E-2</v>
      </c>
    </row>
    <row r="680" spans="1:3" x14ac:dyDescent="0.3">
      <c r="A680" s="8">
        <v>44914</v>
      </c>
      <c r="B680" s="2">
        <v>368.48138427734381</v>
      </c>
      <c r="C680" s="6">
        <f t="shared" si="10"/>
        <v>-8.5157002571262224E-3</v>
      </c>
    </row>
    <row r="681" spans="1:3" x14ac:dyDescent="0.3">
      <c r="A681" s="8">
        <v>44915</v>
      </c>
      <c r="B681" s="2">
        <v>368.985595703125</v>
      </c>
      <c r="C681" s="6">
        <f t="shared" si="10"/>
        <v>1.3674144552479274E-3</v>
      </c>
    </row>
    <row r="682" spans="1:3" x14ac:dyDescent="0.3">
      <c r="A682" s="8">
        <v>44916</v>
      </c>
      <c r="B682" s="2">
        <v>374.50283813476563</v>
      </c>
      <c r="C682" s="6">
        <f t="shared" si="10"/>
        <v>1.484177414884157E-2</v>
      </c>
    </row>
    <row r="683" spans="1:3" x14ac:dyDescent="0.3">
      <c r="A683" s="8">
        <v>44917</v>
      </c>
      <c r="B683" s="2">
        <v>369.16012573242188</v>
      </c>
      <c r="C683" s="6">
        <f t="shared" si="10"/>
        <v>-1.4368886404644373E-2</v>
      </c>
    </row>
    <row r="684" spans="1:3" x14ac:dyDescent="0.3">
      <c r="A684" s="8">
        <v>44918</v>
      </c>
      <c r="B684" s="2">
        <v>371.28359985351563</v>
      </c>
      <c r="C684" s="6">
        <f t="shared" si="10"/>
        <v>5.7356956896373696E-3</v>
      </c>
    </row>
    <row r="685" spans="1:3" x14ac:dyDescent="0.3">
      <c r="A685" s="8">
        <v>44922</v>
      </c>
      <c r="B685" s="2">
        <v>369.8194580078125</v>
      </c>
      <c r="C685" s="6">
        <f t="shared" si="10"/>
        <v>-3.9512554565018171E-3</v>
      </c>
    </row>
    <row r="686" spans="1:3" x14ac:dyDescent="0.3">
      <c r="A686" s="8">
        <v>44923</v>
      </c>
      <c r="B686" s="2">
        <v>365.223388671875</v>
      </c>
      <c r="C686" s="6">
        <f t="shared" si="10"/>
        <v>-1.2505745090149172E-2</v>
      </c>
    </row>
    <row r="687" spans="1:3" x14ac:dyDescent="0.3">
      <c r="A687" s="8">
        <v>44924</v>
      </c>
      <c r="B687" s="2">
        <v>371.79751586914063</v>
      </c>
      <c r="C687" s="6">
        <f t="shared" si="10"/>
        <v>1.7840203770871626E-2</v>
      </c>
    </row>
    <row r="688" spans="1:3" x14ac:dyDescent="0.3">
      <c r="A688" s="8">
        <v>44925</v>
      </c>
      <c r="B688" s="2">
        <v>370.81817626953119</v>
      </c>
      <c r="C688" s="6">
        <f t="shared" si="10"/>
        <v>-2.6375423458420378E-3</v>
      </c>
    </row>
    <row r="689" spans="1:3" x14ac:dyDescent="0.3">
      <c r="A689" s="8">
        <v>44929</v>
      </c>
      <c r="B689" s="2">
        <v>369.257080078125</v>
      </c>
      <c r="C689" s="6">
        <f t="shared" si="10"/>
        <v>-4.2187561153251762E-3</v>
      </c>
    </row>
    <row r="690" spans="1:3" x14ac:dyDescent="0.3">
      <c r="A690" s="8">
        <v>44930</v>
      </c>
      <c r="B690" s="2">
        <v>372.10781860351563</v>
      </c>
      <c r="C690" s="6">
        <f t="shared" si="10"/>
        <v>7.6905517941991148E-3</v>
      </c>
    </row>
    <row r="691" spans="1:3" x14ac:dyDescent="0.3">
      <c r="A691" s="8">
        <v>44931</v>
      </c>
      <c r="B691" s="2">
        <v>367.86080932617188</v>
      </c>
      <c r="C691" s="6">
        <f t="shared" si="10"/>
        <v>-1.1479016141671895E-2</v>
      </c>
    </row>
    <row r="692" spans="1:3" x14ac:dyDescent="0.3">
      <c r="A692" s="8">
        <v>44932</v>
      </c>
      <c r="B692" s="2">
        <v>376.296630859375</v>
      </c>
      <c r="C692" s="6">
        <f t="shared" si="10"/>
        <v>2.2673113129419335E-2</v>
      </c>
    </row>
    <row r="693" spans="1:3" x14ac:dyDescent="0.3">
      <c r="A693" s="8">
        <v>44935</v>
      </c>
      <c r="B693" s="2">
        <v>376.08331298828119</v>
      </c>
      <c r="C693" s="6">
        <f t="shared" si="10"/>
        <v>-5.6704828073656584E-4</v>
      </c>
    </row>
    <row r="694" spans="1:3" x14ac:dyDescent="0.3">
      <c r="A694" s="8">
        <v>44936</v>
      </c>
      <c r="B694" s="2">
        <v>378.720703125</v>
      </c>
      <c r="C694" s="6">
        <f t="shared" si="10"/>
        <v>6.9883064048421491E-3</v>
      </c>
    </row>
    <row r="695" spans="1:3" x14ac:dyDescent="0.3">
      <c r="A695" s="8">
        <v>44937</v>
      </c>
      <c r="B695" s="2">
        <v>383.5107421875</v>
      </c>
      <c r="C695" s="6">
        <f t="shared" si="10"/>
        <v>1.2568628987528068E-2</v>
      </c>
    </row>
    <row r="696" spans="1:3" x14ac:dyDescent="0.3">
      <c r="A696" s="8">
        <v>44938</v>
      </c>
      <c r="B696" s="2">
        <v>384.906982421875</v>
      </c>
      <c r="C696" s="6">
        <f t="shared" si="10"/>
        <v>3.6340696636080242E-3</v>
      </c>
    </row>
    <row r="697" spans="1:3" x14ac:dyDescent="0.3">
      <c r="A697" s="8">
        <v>44939</v>
      </c>
      <c r="B697" s="2">
        <v>386.40023803710938</v>
      </c>
      <c r="C697" s="6">
        <f t="shared" si="10"/>
        <v>3.8720173784549169E-3</v>
      </c>
    </row>
    <row r="698" spans="1:3" x14ac:dyDescent="0.3">
      <c r="A698" s="8">
        <v>44943</v>
      </c>
      <c r="B698" s="2">
        <v>385.69241333007813</v>
      </c>
      <c r="C698" s="6">
        <f t="shared" si="10"/>
        <v>-1.83352322826899E-3</v>
      </c>
    </row>
    <row r="699" spans="1:3" x14ac:dyDescent="0.3">
      <c r="A699" s="8">
        <v>44944</v>
      </c>
      <c r="B699" s="2">
        <v>379.60308837890619</v>
      </c>
      <c r="C699" s="6">
        <f t="shared" si="10"/>
        <v>-1.591399256830316E-2</v>
      </c>
    </row>
    <row r="700" spans="1:3" x14ac:dyDescent="0.3">
      <c r="A700" s="8">
        <v>44945</v>
      </c>
      <c r="B700" s="2">
        <v>376.83963012695313</v>
      </c>
      <c r="C700" s="6">
        <f t="shared" si="10"/>
        <v>-7.3064899118553787E-3</v>
      </c>
    </row>
    <row r="701" spans="1:3" x14ac:dyDescent="0.3">
      <c r="A701" s="8">
        <v>44946</v>
      </c>
      <c r="B701" s="2">
        <v>383.85983276367188</v>
      </c>
      <c r="C701" s="6">
        <f t="shared" si="10"/>
        <v>1.8457754439714636E-2</v>
      </c>
    </row>
    <row r="702" spans="1:3" x14ac:dyDescent="0.3">
      <c r="A702" s="8">
        <v>44949</v>
      </c>
      <c r="B702" s="2">
        <v>388.46560668945313</v>
      </c>
      <c r="C702" s="6">
        <f t="shared" si="10"/>
        <v>1.1927170311421731E-2</v>
      </c>
    </row>
    <row r="703" spans="1:3" x14ac:dyDescent="0.3">
      <c r="A703" s="8">
        <v>44950</v>
      </c>
      <c r="B703" s="2">
        <v>388.04867553710938</v>
      </c>
      <c r="C703" s="6">
        <f t="shared" si="10"/>
        <v>-1.0738532489420782E-3</v>
      </c>
    </row>
    <row r="704" spans="1:3" x14ac:dyDescent="0.3">
      <c r="A704" s="8">
        <v>44951</v>
      </c>
      <c r="B704" s="2">
        <v>388.19412231445313</v>
      </c>
      <c r="C704" s="6">
        <f t="shared" si="10"/>
        <v>3.7474558076027858E-4</v>
      </c>
    </row>
    <row r="705" spans="1:3" x14ac:dyDescent="0.3">
      <c r="A705" s="8">
        <v>44952</v>
      </c>
      <c r="B705" s="2">
        <v>392.46047973632813</v>
      </c>
      <c r="C705" s="6">
        <f t="shared" si="10"/>
        <v>1.0930313832396394E-2</v>
      </c>
    </row>
    <row r="706" spans="1:3" x14ac:dyDescent="0.3">
      <c r="A706" s="8">
        <v>44953</v>
      </c>
      <c r="B706" s="2">
        <v>393.36221313476563</v>
      </c>
      <c r="C706" s="6">
        <f t="shared" si="10"/>
        <v>2.2950057370639634E-3</v>
      </c>
    </row>
    <row r="707" spans="1:3" x14ac:dyDescent="0.3">
      <c r="A707" s="8">
        <v>44956</v>
      </c>
      <c r="B707" s="2">
        <v>388.42684936523438</v>
      </c>
      <c r="C707" s="6">
        <f t="shared" si="10"/>
        <v>-1.262598716347553E-2</v>
      </c>
    </row>
    <row r="708" spans="1:3" x14ac:dyDescent="0.3">
      <c r="A708" s="8">
        <v>44957</v>
      </c>
      <c r="B708" s="2">
        <v>394.137939453125</v>
      </c>
      <c r="C708" s="6">
        <f t="shared" ref="C708:C771" si="11">LN(B708/B707)</f>
        <v>1.4596086005264283E-2</v>
      </c>
    </row>
    <row r="709" spans="1:3" x14ac:dyDescent="0.3">
      <c r="A709" s="8">
        <v>44958</v>
      </c>
      <c r="B709" s="2">
        <v>398.3267822265625</v>
      </c>
      <c r="C709" s="6">
        <f t="shared" si="11"/>
        <v>1.0571781107094232E-2</v>
      </c>
    </row>
    <row r="710" spans="1:3" x14ac:dyDescent="0.3">
      <c r="A710" s="8">
        <v>44959</v>
      </c>
      <c r="B710" s="2">
        <v>404.12518310546881</v>
      </c>
      <c r="C710" s="6">
        <f t="shared" si="11"/>
        <v>1.4451959867552691E-2</v>
      </c>
    </row>
    <row r="711" spans="1:3" x14ac:dyDescent="0.3">
      <c r="A711" s="8">
        <v>44960</v>
      </c>
      <c r="B711" s="2">
        <v>399.82974243164063</v>
      </c>
      <c r="C711" s="6">
        <f t="shared" si="11"/>
        <v>-1.0685876561667237E-2</v>
      </c>
    </row>
    <row r="712" spans="1:3" x14ac:dyDescent="0.3">
      <c r="A712" s="8">
        <v>44963</v>
      </c>
      <c r="B712" s="2">
        <v>397.38623046875</v>
      </c>
      <c r="C712" s="6">
        <f t="shared" si="11"/>
        <v>-6.1301321045022323E-3</v>
      </c>
    </row>
    <row r="713" spans="1:3" x14ac:dyDescent="0.3">
      <c r="A713" s="8">
        <v>44964</v>
      </c>
      <c r="B713" s="2">
        <v>402.58346557617188</v>
      </c>
      <c r="C713" s="6">
        <f t="shared" si="11"/>
        <v>1.2993762781484747E-2</v>
      </c>
    </row>
    <row r="714" spans="1:3" x14ac:dyDescent="0.3">
      <c r="A714" s="8">
        <v>44965</v>
      </c>
      <c r="B714" s="2">
        <v>398.18133544921881</v>
      </c>
      <c r="C714" s="6">
        <f t="shared" si="11"/>
        <v>-1.0994925022737287E-2</v>
      </c>
    </row>
    <row r="715" spans="1:3" x14ac:dyDescent="0.3">
      <c r="A715" s="8">
        <v>44966</v>
      </c>
      <c r="B715" s="2">
        <v>394.72940063476563</v>
      </c>
      <c r="C715" s="6">
        <f t="shared" si="11"/>
        <v>-8.7070497742369555E-3</v>
      </c>
    </row>
    <row r="716" spans="1:3" x14ac:dyDescent="0.3">
      <c r="A716" s="8">
        <v>44967</v>
      </c>
      <c r="B716" s="2">
        <v>395.650634765625</v>
      </c>
      <c r="C716" s="6">
        <f t="shared" si="11"/>
        <v>2.3311179604041977E-3</v>
      </c>
    </row>
    <row r="717" spans="1:3" x14ac:dyDescent="0.3">
      <c r="A717" s="8">
        <v>44970</v>
      </c>
      <c r="B717" s="2">
        <v>400.29510498046881</v>
      </c>
      <c r="C717" s="6">
        <f t="shared" si="11"/>
        <v>1.1670451130806826E-2</v>
      </c>
    </row>
    <row r="718" spans="1:3" x14ac:dyDescent="0.3">
      <c r="A718" s="8">
        <v>44971</v>
      </c>
      <c r="B718" s="2">
        <v>400.11090087890619</v>
      </c>
      <c r="C718" s="6">
        <f t="shared" si="11"/>
        <v>-4.6027666825631326E-4</v>
      </c>
    </row>
    <row r="719" spans="1:3" x14ac:dyDescent="0.3">
      <c r="A719" s="8">
        <v>44972</v>
      </c>
      <c r="B719" s="2">
        <v>401.41024780273438</v>
      </c>
      <c r="C719" s="6">
        <f t="shared" si="11"/>
        <v>3.2422053096957367E-3</v>
      </c>
    </row>
    <row r="720" spans="1:3" x14ac:dyDescent="0.3">
      <c r="A720" s="8">
        <v>44973</v>
      </c>
      <c r="B720" s="2">
        <v>395.88330078125</v>
      </c>
      <c r="C720" s="6">
        <f t="shared" si="11"/>
        <v>-1.3864493361121617E-2</v>
      </c>
    </row>
    <row r="721" spans="1:3" x14ac:dyDescent="0.3">
      <c r="A721" s="8">
        <v>44974</v>
      </c>
      <c r="B721" s="2">
        <v>394.894287109375</v>
      </c>
      <c r="C721" s="6">
        <f t="shared" si="11"/>
        <v>-2.5013713152636599E-3</v>
      </c>
    </row>
    <row r="722" spans="1:3" x14ac:dyDescent="0.3">
      <c r="A722" s="8">
        <v>44978</v>
      </c>
      <c r="B722" s="2">
        <v>386.97232055664063</v>
      </c>
      <c r="C722" s="6">
        <f t="shared" si="11"/>
        <v>-2.0264934148843533E-2</v>
      </c>
    </row>
    <row r="723" spans="1:3" x14ac:dyDescent="0.3">
      <c r="A723" s="8">
        <v>44979</v>
      </c>
      <c r="B723" s="2">
        <v>386.43899536132813</v>
      </c>
      <c r="C723" s="6">
        <f t="shared" si="11"/>
        <v>-1.3791504439368935E-3</v>
      </c>
    </row>
    <row r="724" spans="1:3" x14ac:dyDescent="0.3">
      <c r="A724" s="8">
        <v>44980</v>
      </c>
      <c r="B724" s="2">
        <v>388.49468994140619</v>
      </c>
      <c r="C724" s="6">
        <f t="shared" si="11"/>
        <v>5.3054846913145708E-3</v>
      </c>
    </row>
    <row r="725" spans="1:3" x14ac:dyDescent="0.3">
      <c r="A725" s="8">
        <v>44981</v>
      </c>
      <c r="B725" s="2">
        <v>384.34457397460938</v>
      </c>
      <c r="C725" s="6">
        <f t="shared" si="11"/>
        <v>-1.0740023321341179E-2</v>
      </c>
    </row>
    <row r="726" spans="1:3" x14ac:dyDescent="0.3">
      <c r="A726" s="8">
        <v>44984</v>
      </c>
      <c r="B726" s="2">
        <v>385.65359497070313</v>
      </c>
      <c r="C726" s="6">
        <f t="shared" si="11"/>
        <v>3.4000658961538719E-3</v>
      </c>
    </row>
    <row r="727" spans="1:3" x14ac:dyDescent="0.3">
      <c r="A727" s="8">
        <v>44985</v>
      </c>
      <c r="B727" s="2">
        <v>384.22833251953119</v>
      </c>
      <c r="C727" s="6">
        <f t="shared" si="11"/>
        <v>-3.702552374618872E-3</v>
      </c>
    </row>
    <row r="728" spans="1:3" x14ac:dyDescent="0.3">
      <c r="A728" s="8">
        <v>44986</v>
      </c>
      <c r="B728" s="2">
        <v>382.75442504882813</v>
      </c>
      <c r="C728" s="6">
        <f t="shared" si="11"/>
        <v>-3.8433961402678362E-3</v>
      </c>
    </row>
    <row r="729" spans="1:3" x14ac:dyDescent="0.3">
      <c r="A729" s="8">
        <v>44987</v>
      </c>
      <c r="B729" s="2">
        <v>385.73123168945313</v>
      </c>
      <c r="C729" s="6">
        <f t="shared" si="11"/>
        <v>7.7472403119999683E-3</v>
      </c>
    </row>
    <row r="730" spans="1:3" x14ac:dyDescent="0.3">
      <c r="A730" s="8">
        <v>44988</v>
      </c>
      <c r="B730" s="2">
        <v>391.91748046875</v>
      </c>
      <c r="C730" s="6">
        <f t="shared" si="11"/>
        <v>1.5910472640310386E-2</v>
      </c>
    </row>
    <row r="731" spans="1:3" x14ac:dyDescent="0.3">
      <c r="A731" s="8">
        <v>44991</v>
      </c>
      <c r="B731" s="2">
        <v>392.18899536132813</v>
      </c>
      <c r="C731" s="6">
        <f t="shared" si="11"/>
        <v>6.925460043999028E-4</v>
      </c>
    </row>
    <row r="732" spans="1:3" x14ac:dyDescent="0.3">
      <c r="A732" s="8">
        <v>44992</v>
      </c>
      <c r="B732" s="2">
        <v>386.17724609375</v>
      </c>
      <c r="C732" s="6">
        <f t="shared" si="11"/>
        <v>-1.5447403784219544E-2</v>
      </c>
    </row>
    <row r="733" spans="1:3" x14ac:dyDescent="0.3">
      <c r="A733" s="8">
        <v>44993</v>
      </c>
      <c r="B733" s="2">
        <v>386.8074951171875</v>
      </c>
      <c r="C733" s="6">
        <f t="shared" si="11"/>
        <v>1.6306897911353313E-3</v>
      </c>
    </row>
    <row r="734" spans="1:3" x14ac:dyDescent="0.3">
      <c r="A734" s="8">
        <v>44994</v>
      </c>
      <c r="B734" s="2">
        <v>379.6710205078125</v>
      </c>
      <c r="C734" s="6">
        <f t="shared" si="11"/>
        <v>-1.8621998384093803E-2</v>
      </c>
    </row>
    <row r="735" spans="1:3" x14ac:dyDescent="0.3">
      <c r="A735" s="8">
        <v>44995</v>
      </c>
      <c r="B735" s="2">
        <v>374.19253540039063</v>
      </c>
      <c r="C735" s="6">
        <f t="shared" si="11"/>
        <v>-1.4534676763262611E-2</v>
      </c>
    </row>
    <row r="736" spans="1:3" x14ac:dyDescent="0.3">
      <c r="A736" s="8">
        <v>44998</v>
      </c>
      <c r="B736" s="2">
        <v>373.6591796875</v>
      </c>
      <c r="C736" s="6">
        <f t="shared" si="11"/>
        <v>-1.4263678014165559E-3</v>
      </c>
    </row>
    <row r="737" spans="1:3" x14ac:dyDescent="0.3">
      <c r="A737" s="8">
        <v>44999</v>
      </c>
      <c r="B737" s="2">
        <v>379.8358154296875</v>
      </c>
      <c r="C737" s="6">
        <f t="shared" si="11"/>
        <v>1.6394997010301816E-2</v>
      </c>
    </row>
    <row r="738" spans="1:3" x14ac:dyDescent="0.3">
      <c r="A738" s="8">
        <v>45000</v>
      </c>
      <c r="B738" s="2">
        <v>377.460205078125</v>
      </c>
      <c r="C738" s="6">
        <f t="shared" si="11"/>
        <v>-6.2739485741587194E-3</v>
      </c>
    </row>
    <row r="739" spans="1:3" x14ac:dyDescent="0.3">
      <c r="A739" s="8">
        <v>45001</v>
      </c>
      <c r="B739" s="2">
        <v>384.08282470703119</v>
      </c>
      <c r="C739" s="6">
        <f t="shared" si="11"/>
        <v>1.7393072550625801E-2</v>
      </c>
    </row>
    <row r="740" spans="1:3" x14ac:dyDescent="0.3">
      <c r="A740" s="8">
        <v>45002</v>
      </c>
      <c r="B740" s="2">
        <v>379.59185791015619</v>
      </c>
      <c r="C740" s="6">
        <f t="shared" si="11"/>
        <v>-1.1761601295867674E-2</v>
      </c>
    </row>
    <row r="741" spans="1:3" x14ac:dyDescent="0.3">
      <c r="A741" s="8">
        <v>45005</v>
      </c>
      <c r="B741" s="2">
        <v>383.24185180664063</v>
      </c>
      <c r="C741" s="6">
        <f t="shared" si="11"/>
        <v>9.5696393719273028E-3</v>
      </c>
    </row>
    <row r="742" spans="1:3" x14ac:dyDescent="0.3">
      <c r="A742" s="8">
        <v>45006</v>
      </c>
      <c r="B742" s="2">
        <v>388.27401733398438</v>
      </c>
      <c r="C742" s="6">
        <f t="shared" si="11"/>
        <v>1.3045063854862975E-2</v>
      </c>
    </row>
    <row r="743" spans="1:3" x14ac:dyDescent="0.3">
      <c r="A743" s="8">
        <v>45007</v>
      </c>
      <c r="B743" s="2">
        <v>381.65536499023438</v>
      </c>
      <c r="C743" s="6">
        <f t="shared" si="11"/>
        <v>-1.7193305099768748E-2</v>
      </c>
    </row>
    <row r="744" spans="1:3" x14ac:dyDescent="0.3">
      <c r="A744" s="8">
        <v>45008</v>
      </c>
      <c r="B744" s="2">
        <v>382.68704223632813</v>
      </c>
      <c r="C744" s="6">
        <f t="shared" si="11"/>
        <v>2.6995175535454393E-3</v>
      </c>
    </row>
    <row r="745" spans="1:3" x14ac:dyDescent="0.3">
      <c r="A745" s="8">
        <v>45009</v>
      </c>
      <c r="B745" s="2">
        <v>385.19833374023438</v>
      </c>
      <c r="C745" s="6">
        <f t="shared" si="11"/>
        <v>6.540821158236905E-3</v>
      </c>
    </row>
    <row r="746" spans="1:3" x14ac:dyDescent="0.3">
      <c r="A746" s="8">
        <v>45012</v>
      </c>
      <c r="B746" s="2">
        <v>385.91854858398438</v>
      </c>
      <c r="C746" s="6">
        <f t="shared" si="11"/>
        <v>1.8679789528207068E-3</v>
      </c>
    </row>
    <row r="747" spans="1:3" x14ac:dyDescent="0.3">
      <c r="A747" s="8">
        <v>45013</v>
      </c>
      <c r="B747" s="2">
        <v>385.05227661132813</v>
      </c>
      <c r="C747" s="6">
        <f t="shared" si="11"/>
        <v>-2.2472246910101314E-3</v>
      </c>
    </row>
    <row r="748" spans="1:3" x14ac:dyDescent="0.3">
      <c r="A748" s="8">
        <v>45014</v>
      </c>
      <c r="B748" s="2">
        <v>390.64895629882813</v>
      </c>
      <c r="C748" s="6">
        <f t="shared" si="11"/>
        <v>1.4430238259074362E-2</v>
      </c>
    </row>
    <row r="749" spans="1:3" x14ac:dyDescent="0.3">
      <c r="A749" s="8">
        <v>45015</v>
      </c>
      <c r="B749" s="2">
        <v>392.93634033203119</v>
      </c>
      <c r="C749" s="6">
        <f t="shared" si="11"/>
        <v>5.8382681253195739E-3</v>
      </c>
    </row>
    <row r="750" spans="1:3" x14ac:dyDescent="0.3">
      <c r="A750" s="8">
        <v>45016</v>
      </c>
      <c r="B750" s="2">
        <v>398.47463989257813</v>
      </c>
      <c r="C750" s="6">
        <f t="shared" si="11"/>
        <v>1.3996242430251058E-2</v>
      </c>
    </row>
    <row r="751" spans="1:3" x14ac:dyDescent="0.3">
      <c r="A751" s="8">
        <v>45019</v>
      </c>
      <c r="B751" s="2">
        <v>399.99301147460938</v>
      </c>
      <c r="C751" s="6">
        <f t="shared" si="11"/>
        <v>3.8032183511361325E-3</v>
      </c>
    </row>
    <row r="752" spans="1:3" x14ac:dyDescent="0.3">
      <c r="A752" s="8">
        <v>45020</v>
      </c>
      <c r="B752" s="2">
        <v>397.7738037109375</v>
      </c>
      <c r="C752" s="6">
        <f t="shared" si="11"/>
        <v>-5.5635643040882763E-3</v>
      </c>
    </row>
    <row r="753" spans="1:3" x14ac:dyDescent="0.3">
      <c r="A753" s="8">
        <v>45021</v>
      </c>
      <c r="B753" s="2">
        <v>396.73236083984381</v>
      </c>
      <c r="C753" s="6">
        <f t="shared" si="11"/>
        <v>-2.6216120504384387E-3</v>
      </c>
    </row>
    <row r="754" spans="1:3" x14ac:dyDescent="0.3">
      <c r="A754" s="8">
        <v>45022</v>
      </c>
      <c r="B754" s="2">
        <v>398.27987670898438</v>
      </c>
      <c r="C754" s="6">
        <f t="shared" si="11"/>
        <v>3.8930666738408132E-3</v>
      </c>
    </row>
    <row r="755" spans="1:3" x14ac:dyDescent="0.3">
      <c r="A755" s="8">
        <v>45026</v>
      </c>
      <c r="B755" s="2">
        <v>398.68869018554688</v>
      </c>
      <c r="C755" s="6">
        <f t="shared" si="11"/>
        <v>1.0259212957728261E-3</v>
      </c>
    </row>
    <row r="756" spans="1:3" x14ac:dyDescent="0.3">
      <c r="A756" s="8">
        <v>45027</v>
      </c>
      <c r="B756" s="2">
        <v>398.79580688476563</v>
      </c>
      <c r="C756" s="6">
        <f t="shared" si="11"/>
        <v>2.6863644436089443E-4</v>
      </c>
    </row>
    <row r="757" spans="1:3" x14ac:dyDescent="0.3">
      <c r="A757" s="8">
        <v>45028</v>
      </c>
      <c r="B757" s="2">
        <v>397.17034912109381</v>
      </c>
      <c r="C757" s="6">
        <f t="shared" si="11"/>
        <v>-4.084244062225427E-3</v>
      </c>
    </row>
    <row r="758" spans="1:3" x14ac:dyDescent="0.3">
      <c r="A758" s="8">
        <v>45029</v>
      </c>
      <c r="B758" s="2">
        <v>402.44586181640619</v>
      </c>
      <c r="C758" s="6">
        <f t="shared" si="11"/>
        <v>1.3195303368973114E-2</v>
      </c>
    </row>
    <row r="759" spans="1:3" x14ac:dyDescent="0.3">
      <c r="A759" s="8">
        <v>45030</v>
      </c>
      <c r="B759" s="2">
        <v>401.46273803710938</v>
      </c>
      <c r="C759" s="6">
        <f t="shared" si="11"/>
        <v>-2.4458608095058593E-3</v>
      </c>
    </row>
    <row r="760" spans="1:3" x14ac:dyDescent="0.3">
      <c r="A760" s="8">
        <v>45033</v>
      </c>
      <c r="B760" s="2">
        <v>402.90328979492188</v>
      </c>
      <c r="C760" s="6">
        <f t="shared" si="11"/>
        <v>3.5818352543553755E-3</v>
      </c>
    </row>
    <row r="761" spans="1:3" x14ac:dyDescent="0.3">
      <c r="A761" s="8">
        <v>45034</v>
      </c>
      <c r="B761" s="2">
        <v>403.16607666015619</v>
      </c>
      <c r="C761" s="6">
        <f t="shared" si="11"/>
        <v>6.5202049719348507E-4</v>
      </c>
    </row>
    <row r="762" spans="1:3" x14ac:dyDescent="0.3">
      <c r="A762" s="8">
        <v>45035</v>
      </c>
      <c r="B762" s="2">
        <v>403.09793090820313</v>
      </c>
      <c r="C762" s="6">
        <f t="shared" si="11"/>
        <v>-1.6904078930886856E-4</v>
      </c>
    </row>
    <row r="763" spans="1:3" x14ac:dyDescent="0.3">
      <c r="A763" s="8">
        <v>45036</v>
      </c>
      <c r="B763" s="2">
        <v>400.89825439453119</v>
      </c>
      <c r="C763" s="6">
        <f t="shared" si="11"/>
        <v>-5.4718717385128799E-3</v>
      </c>
    </row>
    <row r="764" spans="1:3" x14ac:dyDescent="0.3">
      <c r="A764" s="8">
        <v>45037</v>
      </c>
      <c r="B764" s="2">
        <v>401.209716796875</v>
      </c>
      <c r="C764" s="6">
        <f t="shared" si="11"/>
        <v>7.7660970638483782E-4</v>
      </c>
    </row>
    <row r="765" spans="1:3" x14ac:dyDescent="0.3">
      <c r="A765" s="8">
        <v>45040</v>
      </c>
      <c r="B765" s="2">
        <v>401.62820434570313</v>
      </c>
      <c r="C765" s="6">
        <f t="shared" si="11"/>
        <v>1.042520727310192E-3</v>
      </c>
    </row>
    <row r="766" spans="1:3" x14ac:dyDescent="0.3">
      <c r="A766" s="8">
        <v>45041</v>
      </c>
      <c r="B766" s="2">
        <v>395.2528076171875</v>
      </c>
      <c r="C766" s="6">
        <f t="shared" si="11"/>
        <v>-1.6001216395845997E-2</v>
      </c>
    </row>
    <row r="767" spans="1:3" x14ac:dyDescent="0.3">
      <c r="A767" s="8">
        <v>45042</v>
      </c>
      <c r="B767" s="2">
        <v>393.57870483398438</v>
      </c>
      <c r="C767" s="6">
        <f t="shared" si="11"/>
        <v>-4.2445193178930309E-3</v>
      </c>
    </row>
    <row r="768" spans="1:3" x14ac:dyDescent="0.3">
      <c r="A768" s="8">
        <v>45043</v>
      </c>
      <c r="B768" s="2">
        <v>401.41412353515619</v>
      </c>
      <c r="C768" s="6">
        <f t="shared" si="11"/>
        <v>1.9712561288965331E-2</v>
      </c>
    </row>
    <row r="769" spans="1:3" x14ac:dyDescent="0.3">
      <c r="A769" s="8">
        <v>45044</v>
      </c>
      <c r="B769" s="2">
        <v>404.84027099609381</v>
      </c>
      <c r="C769" s="6">
        <f t="shared" si="11"/>
        <v>8.498975279865973E-3</v>
      </c>
    </row>
    <row r="770" spans="1:3" x14ac:dyDescent="0.3">
      <c r="A770" s="8">
        <v>45047</v>
      </c>
      <c r="B770" s="2">
        <v>404.43145751953119</v>
      </c>
      <c r="C770" s="6">
        <f t="shared" si="11"/>
        <v>-1.010324460703278E-3</v>
      </c>
    </row>
    <row r="771" spans="1:3" x14ac:dyDescent="0.3">
      <c r="A771" s="8">
        <v>45048</v>
      </c>
      <c r="B771" s="2">
        <v>399.88595581054688</v>
      </c>
      <c r="C771" s="6">
        <f t="shared" si="11"/>
        <v>-1.1302876267750119E-2</v>
      </c>
    </row>
    <row r="772" spans="1:3" x14ac:dyDescent="0.3">
      <c r="A772" s="8">
        <v>45049</v>
      </c>
      <c r="B772" s="2">
        <v>397.14117431640619</v>
      </c>
      <c r="C772" s="6">
        <f t="shared" ref="C772:C835" si="12">LN(B772/B771)</f>
        <v>-6.8875756950293361E-3</v>
      </c>
    </row>
    <row r="773" spans="1:3" x14ac:dyDescent="0.3">
      <c r="A773" s="8">
        <v>45050</v>
      </c>
      <c r="B773" s="2">
        <v>394.32818603515619</v>
      </c>
      <c r="C773" s="6">
        <f t="shared" si="12"/>
        <v>-7.1082982278023185E-3</v>
      </c>
    </row>
    <row r="774" spans="1:3" x14ac:dyDescent="0.3">
      <c r="A774" s="8">
        <v>45051</v>
      </c>
      <c r="B774" s="2">
        <v>401.62820434570313</v>
      </c>
      <c r="C774" s="6">
        <f t="shared" si="12"/>
        <v>1.8343273796192775E-2</v>
      </c>
    </row>
    <row r="775" spans="1:3" x14ac:dyDescent="0.3">
      <c r="A775" s="8">
        <v>45054</v>
      </c>
      <c r="B775" s="2">
        <v>401.73526000976563</v>
      </c>
      <c r="C775" s="6">
        <f t="shared" si="12"/>
        <v>2.6651862935310174E-4</v>
      </c>
    </row>
    <row r="776" spans="1:3" x14ac:dyDescent="0.3">
      <c r="A776" s="8">
        <v>45055</v>
      </c>
      <c r="B776" s="2">
        <v>399.9735107421875</v>
      </c>
      <c r="C776" s="6">
        <f t="shared" si="12"/>
        <v>-4.3949927147438929E-3</v>
      </c>
    </row>
    <row r="777" spans="1:3" x14ac:dyDescent="0.3">
      <c r="A777" s="8">
        <v>45056</v>
      </c>
      <c r="B777" s="2">
        <v>401.84231567382813</v>
      </c>
      <c r="C777" s="6">
        <f t="shared" si="12"/>
        <v>4.6614403308431846E-3</v>
      </c>
    </row>
    <row r="778" spans="1:3" x14ac:dyDescent="0.3">
      <c r="A778" s="8">
        <v>45057</v>
      </c>
      <c r="B778" s="2">
        <v>401.14154052734381</v>
      </c>
      <c r="C778" s="6">
        <f t="shared" si="12"/>
        <v>-1.7454281776224474E-3</v>
      </c>
    </row>
    <row r="779" spans="1:3" x14ac:dyDescent="0.3">
      <c r="A779" s="8">
        <v>45058</v>
      </c>
      <c r="B779" s="2">
        <v>400.615966796875</v>
      </c>
      <c r="C779" s="6">
        <f t="shared" si="12"/>
        <v>-1.3110542800037091E-3</v>
      </c>
    </row>
    <row r="780" spans="1:3" x14ac:dyDescent="0.3">
      <c r="A780" s="8">
        <v>45061</v>
      </c>
      <c r="B780" s="2">
        <v>401.998046875</v>
      </c>
      <c r="C780" s="6">
        <f t="shared" si="12"/>
        <v>3.4439504434995555E-3</v>
      </c>
    </row>
    <row r="781" spans="1:3" x14ac:dyDescent="0.3">
      <c r="A781" s="8">
        <v>45062</v>
      </c>
      <c r="B781" s="2">
        <v>399.31167602539063</v>
      </c>
      <c r="C781" s="6">
        <f t="shared" si="12"/>
        <v>-6.7049752100199174E-3</v>
      </c>
    </row>
    <row r="782" spans="1:3" x14ac:dyDescent="0.3">
      <c r="A782" s="8">
        <v>45063</v>
      </c>
      <c r="B782" s="2">
        <v>404.15890502929688</v>
      </c>
      <c r="C782" s="6">
        <f t="shared" si="12"/>
        <v>1.206587503060632E-2</v>
      </c>
    </row>
    <row r="783" spans="1:3" x14ac:dyDescent="0.3">
      <c r="A783" s="8">
        <v>45064</v>
      </c>
      <c r="B783" s="2">
        <v>408.05227661132813</v>
      </c>
      <c r="C783" s="6">
        <f t="shared" si="12"/>
        <v>9.587165237778323E-3</v>
      </c>
    </row>
    <row r="784" spans="1:3" x14ac:dyDescent="0.3">
      <c r="A784" s="8">
        <v>45065</v>
      </c>
      <c r="B784" s="2">
        <v>407.45849609375</v>
      </c>
      <c r="C784" s="6">
        <f t="shared" si="12"/>
        <v>-1.4562177285235907E-3</v>
      </c>
    </row>
    <row r="785" spans="1:3" x14ac:dyDescent="0.3">
      <c r="A785" s="8">
        <v>45068</v>
      </c>
      <c r="B785" s="2">
        <v>407.62399291992188</v>
      </c>
      <c r="C785" s="6">
        <f t="shared" si="12"/>
        <v>4.0608608497136832E-4</v>
      </c>
    </row>
    <row r="786" spans="1:3" x14ac:dyDescent="0.3">
      <c r="A786" s="8">
        <v>45069</v>
      </c>
      <c r="B786" s="2">
        <v>403.04928588867188</v>
      </c>
      <c r="C786" s="6">
        <f t="shared" si="12"/>
        <v>-1.1286311542674971E-2</v>
      </c>
    </row>
    <row r="787" spans="1:3" x14ac:dyDescent="0.3">
      <c r="A787" s="8">
        <v>45070</v>
      </c>
      <c r="B787" s="2">
        <v>400.1292724609375</v>
      </c>
      <c r="C787" s="6">
        <f t="shared" si="12"/>
        <v>-7.2711759109094143E-3</v>
      </c>
    </row>
    <row r="788" spans="1:3" x14ac:dyDescent="0.3">
      <c r="A788" s="8">
        <v>45071</v>
      </c>
      <c r="B788" s="2">
        <v>403.59429931640619</v>
      </c>
      <c r="C788" s="6">
        <f t="shared" si="12"/>
        <v>8.6224877434596427E-3</v>
      </c>
    </row>
    <row r="789" spans="1:3" x14ac:dyDescent="0.3">
      <c r="A789" s="8">
        <v>45072</v>
      </c>
      <c r="B789" s="2">
        <v>408.8211669921875</v>
      </c>
      <c r="C789" s="6">
        <f t="shared" si="12"/>
        <v>1.2867652113659145E-2</v>
      </c>
    </row>
    <row r="790" spans="1:3" x14ac:dyDescent="0.3">
      <c r="A790" s="8">
        <v>45076</v>
      </c>
      <c r="B790" s="2">
        <v>408.9769287109375</v>
      </c>
      <c r="C790" s="6">
        <f t="shared" si="12"/>
        <v>3.8092952637566995E-4</v>
      </c>
    </row>
    <row r="791" spans="1:3" x14ac:dyDescent="0.3">
      <c r="A791" s="8">
        <v>45077</v>
      </c>
      <c r="B791" s="2">
        <v>406.70904541015619</v>
      </c>
      <c r="C791" s="6">
        <f t="shared" si="12"/>
        <v>-5.5606917773610457E-3</v>
      </c>
    </row>
    <row r="792" spans="1:3" x14ac:dyDescent="0.3">
      <c r="A792" s="8">
        <v>45078</v>
      </c>
      <c r="B792" s="2">
        <v>410.57318115234381</v>
      </c>
      <c r="C792" s="6">
        <f t="shared" si="12"/>
        <v>9.4561325581433656E-3</v>
      </c>
    </row>
    <row r="793" spans="1:3" x14ac:dyDescent="0.3">
      <c r="A793" s="8">
        <v>45079</v>
      </c>
      <c r="B793" s="2">
        <v>416.51052856445313</v>
      </c>
      <c r="C793" s="6">
        <f t="shared" si="12"/>
        <v>1.4357553740728344E-2</v>
      </c>
    </row>
    <row r="794" spans="1:3" x14ac:dyDescent="0.3">
      <c r="A794" s="8">
        <v>45082</v>
      </c>
      <c r="B794" s="2">
        <v>415.71240234375</v>
      </c>
      <c r="C794" s="6">
        <f t="shared" si="12"/>
        <v>-1.918059298176511E-3</v>
      </c>
    </row>
    <row r="795" spans="1:3" x14ac:dyDescent="0.3">
      <c r="A795" s="8">
        <v>45083</v>
      </c>
      <c r="B795" s="2">
        <v>416.61764526367188</v>
      </c>
      <c r="C795" s="6">
        <f t="shared" si="12"/>
        <v>2.1752026842097667E-3</v>
      </c>
    </row>
    <row r="796" spans="1:3" x14ac:dyDescent="0.3">
      <c r="A796" s="8">
        <v>45084</v>
      </c>
      <c r="B796" s="2">
        <v>415.17703247070313</v>
      </c>
      <c r="C796" s="6">
        <f t="shared" si="12"/>
        <v>-3.4638698033326687E-3</v>
      </c>
    </row>
    <row r="797" spans="1:3" x14ac:dyDescent="0.3">
      <c r="A797" s="8">
        <v>45085</v>
      </c>
      <c r="B797" s="2">
        <v>417.68832397460938</v>
      </c>
      <c r="C797" s="6">
        <f t="shared" si="12"/>
        <v>6.0305044390240635E-3</v>
      </c>
    </row>
    <row r="798" spans="1:3" x14ac:dyDescent="0.3">
      <c r="A798" s="8">
        <v>45086</v>
      </c>
      <c r="B798" s="2">
        <v>418.437744140625</v>
      </c>
      <c r="C798" s="6">
        <f t="shared" si="12"/>
        <v>1.7926013678496798E-3</v>
      </c>
    </row>
    <row r="799" spans="1:3" x14ac:dyDescent="0.3">
      <c r="A799" s="8">
        <v>45089</v>
      </c>
      <c r="B799" s="2">
        <v>422.2337646484375</v>
      </c>
      <c r="C799" s="6">
        <f t="shared" si="12"/>
        <v>9.0309859867209376E-3</v>
      </c>
    </row>
    <row r="800" spans="1:3" x14ac:dyDescent="0.3">
      <c r="A800" s="8">
        <v>45090</v>
      </c>
      <c r="B800" s="2">
        <v>425.01748657226563</v>
      </c>
      <c r="C800" s="6">
        <f t="shared" si="12"/>
        <v>6.5712076240621309E-3</v>
      </c>
    </row>
    <row r="801" spans="1:3" x14ac:dyDescent="0.3">
      <c r="A801" s="8">
        <v>45091</v>
      </c>
      <c r="B801" s="2">
        <v>425.52362060546881</v>
      </c>
      <c r="C801" s="6">
        <f t="shared" si="12"/>
        <v>1.190146105049109E-3</v>
      </c>
    </row>
    <row r="802" spans="1:3" x14ac:dyDescent="0.3">
      <c r="A802" s="8">
        <v>45092</v>
      </c>
      <c r="B802" s="2">
        <v>430.79913330078119</v>
      </c>
      <c r="C802" s="6">
        <f t="shared" si="12"/>
        <v>1.232147438462501E-2</v>
      </c>
    </row>
    <row r="803" spans="1:3" x14ac:dyDescent="0.3">
      <c r="A803" s="8">
        <v>45093</v>
      </c>
      <c r="B803" s="2">
        <v>429.33172607421881</v>
      </c>
      <c r="C803" s="6">
        <f t="shared" si="12"/>
        <v>-3.4120590703511137E-3</v>
      </c>
    </row>
    <row r="804" spans="1:3" x14ac:dyDescent="0.3">
      <c r="A804" s="8">
        <v>45097</v>
      </c>
      <c r="B804" s="2">
        <v>427.10430908203119</v>
      </c>
      <c r="C804" s="6">
        <f t="shared" si="12"/>
        <v>-5.2016074125031475E-3</v>
      </c>
    </row>
    <row r="805" spans="1:3" x14ac:dyDescent="0.3">
      <c r="A805" s="8">
        <v>45098</v>
      </c>
      <c r="B805" s="2">
        <v>424.91592407226563</v>
      </c>
      <c r="C805" s="6">
        <f t="shared" si="12"/>
        <v>-5.1369433187153828E-3</v>
      </c>
    </row>
    <row r="806" spans="1:3" x14ac:dyDescent="0.3">
      <c r="A806" s="8">
        <v>45099</v>
      </c>
      <c r="B806" s="2">
        <v>426.44973754882813</v>
      </c>
      <c r="C806" s="6">
        <f t="shared" si="12"/>
        <v>3.6031876904573275E-3</v>
      </c>
    </row>
    <row r="807" spans="1:3" x14ac:dyDescent="0.3">
      <c r="A807" s="8">
        <v>45100</v>
      </c>
      <c r="B807" s="2">
        <v>423.22576904296881</v>
      </c>
      <c r="C807" s="6">
        <f t="shared" si="12"/>
        <v>-7.5887417088675631E-3</v>
      </c>
    </row>
    <row r="808" spans="1:3" x14ac:dyDescent="0.3">
      <c r="A808" s="8">
        <v>45103</v>
      </c>
      <c r="B808" s="2">
        <v>421.49658203125</v>
      </c>
      <c r="C808" s="6">
        <f t="shared" si="12"/>
        <v>-4.0941012744766534E-3</v>
      </c>
    </row>
    <row r="809" spans="1:3" x14ac:dyDescent="0.3">
      <c r="A809" s="8">
        <v>45104</v>
      </c>
      <c r="B809" s="2">
        <v>426.11758422851563</v>
      </c>
      <c r="C809" s="6">
        <f t="shared" si="12"/>
        <v>1.0903659149685265E-2</v>
      </c>
    </row>
    <row r="810" spans="1:3" x14ac:dyDescent="0.3">
      <c r="A810" s="8">
        <v>45105</v>
      </c>
      <c r="B810" s="2">
        <v>426.33251953125</v>
      </c>
      <c r="C810" s="6">
        <f t="shared" si="12"/>
        <v>5.0427657018549637E-4</v>
      </c>
    </row>
    <row r="811" spans="1:3" x14ac:dyDescent="0.3">
      <c r="A811" s="8">
        <v>45106</v>
      </c>
      <c r="B811" s="2">
        <v>428.01287841796881</v>
      </c>
      <c r="C811" s="6">
        <f t="shared" si="12"/>
        <v>3.9336808217212537E-3</v>
      </c>
    </row>
    <row r="812" spans="1:3" x14ac:dyDescent="0.3">
      <c r="A812" s="8">
        <v>45107</v>
      </c>
      <c r="B812" s="2">
        <v>433.063720703125</v>
      </c>
      <c r="C812" s="6">
        <f t="shared" si="12"/>
        <v>1.1731593261851136E-2</v>
      </c>
    </row>
    <row r="813" spans="1:3" x14ac:dyDescent="0.3">
      <c r="A813" s="8">
        <v>45110</v>
      </c>
      <c r="B813" s="2">
        <v>433.56195068359381</v>
      </c>
      <c r="C813" s="6">
        <f t="shared" si="12"/>
        <v>1.1498160089421798E-3</v>
      </c>
    </row>
    <row r="814" spans="1:3" x14ac:dyDescent="0.3">
      <c r="A814" s="8">
        <v>45112</v>
      </c>
      <c r="B814" s="2">
        <v>432.91720581054688</v>
      </c>
      <c r="C814" s="6">
        <f t="shared" si="12"/>
        <v>-1.4881950412979016E-3</v>
      </c>
    </row>
    <row r="815" spans="1:3" x14ac:dyDescent="0.3">
      <c r="A815" s="8">
        <v>45113</v>
      </c>
      <c r="B815" s="2">
        <v>429.52713012695313</v>
      </c>
      <c r="C815" s="6">
        <f t="shared" si="12"/>
        <v>-7.8615929226137984E-3</v>
      </c>
    </row>
    <row r="816" spans="1:3" x14ac:dyDescent="0.3">
      <c r="A816" s="8">
        <v>45114</v>
      </c>
      <c r="B816" s="2">
        <v>428.44268798828119</v>
      </c>
      <c r="C816" s="6">
        <f t="shared" si="12"/>
        <v>-2.5279274242006712E-3</v>
      </c>
    </row>
    <row r="817" spans="1:3" x14ac:dyDescent="0.3">
      <c r="A817" s="8">
        <v>45117</v>
      </c>
      <c r="B817" s="2">
        <v>429.52713012695313</v>
      </c>
      <c r="C817" s="6">
        <f t="shared" si="12"/>
        <v>2.5279274242006556E-3</v>
      </c>
    </row>
    <row r="818" spans="1:3" x14ac:dyDescent="0.3">
      <c r="A818" s="8">
        <v>45118</v>
      </c>
      <c r="B818" s="2">
        <v>432.26260375976563</v>
      </c>
      <c r="C818" s="6">
        <f t="shared" si="12"/>
        <v>6.348376436397702E-3</v>
      </c>
    </row>
    <row r="819" spans="1:3" x14ac:dyDescent="0.3">
      <c r="A819" s="8">
        <v>45119</v>
      </c>
      <c r="B819" s="2">
        <v>435.74050903320313</v>
      </c>
      <c r="C819" s="6">
        <f t="shared" si="12"/>
        <v>8.0136207674899561E-3</v>
      </c>
    </row>
    <row r="820" spans="1:3" x14ac:dyDescent="0.3">
      <c r="A820" s="8">
        <v>45120</v>
      </c>
      <c r="B820" s="2">
        <v>439.19900512695313</v>
      </c>
      <c r="C820" s="6">
        <f t="shared" si="12"/>
        <v>7.9057215976274641E-3</v>
      </c>
    </row>
    <row r="821" spans="1:3" x14ac:dyDescent="0.3">
      <c r="A821" s="8">
        <v>45121</v>
      </c>
      <c r="B821" s="2">
        <v>438.92544555664063</v>
      </c>
      <c r="C821" s="6">
        <f t="shared" si="12"/>
        <v>-6.2305423553376692E-4</v>
      </c>
    </row>
    <row r="822" spans="1:3" x14ac:dyDescent="0.3">
      <c r="A822" s="8">
        <v>45124</v>
      </c>
      <c r="B822" s="2">
        <v>440.449462890625</v>
      </c>
      <c r="C822" s="6">
        <f t="shared" si="12"/>
        <v>3.4661413355257789E-3</v>
      </c>
    </row>
    <row r="823" spans="1:3" x14ac:dyDescent="0.3">
      <c r="A823" s="8">
        <v>45125</v>
      </c>
      <c r="B823" s="2">
        <v>443.72225952148438</v>
      </c>
      <c r="C823" s="6">
        <f t="shared" si="12"/>
        <v>7.4031129820509821E-3</v>
      </c>
    </row>
    <row r="824" spans="1:3" x14ac:dyDescent="0.3">
      <c r="A824" s="8">
        <v>45126</v>
      </c>
      <c r="B824" s="2">
        <v>444.708984375</v>
      </c>
      <c r="C824" s="6">
        <f t="shared" si="12"/>
        <v>2.2212754583048502E-3</v>
      </c>
    </row>
    <row r="825" spans="1:3" x14ac:dyDescent="0.3">
      <c r="A825" s="8">
        <v>45127</v>
      </c>
      <c r="B825" s="2">
        <v>441.75857543945313</v>
      </c>
      <c r="C825" s="6">
        <f t="shared" si="12"/>
        <v>-6.6565771014699543E-3</v>
      </c>
    </row>
    <row r="826" spans="1:3" x14ac:dyDescent="0.3">
      <c r="A826" s="8">
        <v>45128</v>
      </c>
      <c r="B826" s="2">
        <v>441.75857543945313</v>
      </c>
      <c r="C826" s="6">
        <f t="shared" si="12"/>
        <v>0</v>
      </c>
    </row>
    <row r="827" spans="1:3" x14ac:dyDescent="0.3">
      <c r="A827" s="8">
        <v>45131</v>
      </c>
      <c r="B827" s="2">
        <v>443.7320556640625</v>
      </c>
      <c r="C827" s="6">
        <f t="shared" si="12"/>
        <v>4.4573785938563353E-3</v>
      </c>
    </row>
    <row r="828" spans="1:3" x14ac:dyDescent="0.3">
      <c r="A828" s="8">
        <v>45132</v>
      </c>
      <c r="B828" s="2">
        <v>444.9434814453125</v>
      </c>
      <c r="C828" s="6">
        <f t="shared" si="12"/>
        <v>2.7263640801316784E-3</v>
      </c>
    </row>
    <row r="829" spans="1:3" x14ac:dyDescent="0.3">
      <c r="A829" s="8">
        <v>45133</v>
      </c>
      <c r="B829" s="2">
        <v>445.0118408203125</v>
      </c>
      <c r="C829" s="6">
        <f t="shared" si="12"/>
        <v>1.5362428522911118E-4</v>
      </c>
    </row>
    <row r="830" spans="1:3" x14ac:dyDescent="0.3">
      <c r="A830" s="8">
        <v>45134</v>
      </c>
      <c r="B830" s="2">
        <v>442.06143188476563</v>
      </c>
      <c r="C830" s="6">
        <f t="shared" si="12"/>
        <v>-6.65203181256594E-3</v>
      </c>
    </row>
    <row r="831" spans="1:3" x14ac:dyDescent="0.3">
      <c r="A831" s="8">
        <v>45135</v>
      </c>
      <c r="B831" s="2">
        <v>446.38937377929688</v>
      </c>
      <c r="C831" s="6">
        <f t="shared" si="12"/>
        <v>9.7427479412837727E-3</v>
      </c>
    </row>
    <row r="832" spans="1:3" x14ac:dyDescent="0.3">
      <c r="A832" s="8">
        <v>45138</v>
      </c>
      <c r="B832" s="2">
        <v>447.23934936523438</v>
      </c>
      <c r="C832" s="6">
        <f t="shared" si="12"/>
        <v>1.9023019745102441E-3</v>
      </c>
    </row>
    <row r="833" spans="1:3" x14ac:dyDescent="0.3">
      <c r="A833" s="8">
        <v>45139</v>
      </c>
      <c r="B833" s="2">
        <v>445.95950317382813</v>
      </c>
      <c r="C833" s="6">
        <f t="shared" si="12"/>
        <v>-2.8657606616301792E-3</v>
      </c>
    </row>
    <row r="834" spans="1:3" x14ac:dyDescent="0.3">
      <c r="A834" s="8">
        <v>45140</v>
      </c>
      <c r="B834" s="2">
        <v>439.755859375</v>
      </c>
      <c r="C834" s="6">
        <f t="shared" si="12"/>
        <v>-1.4008439977901646E-2</v>
      </c>
    </row>
    <row r="835" spans="1:3" x14ac:dyDescent="0.3">
      <c r="A835" s="8">
        <v>45141</v>
      </c>
      <c r="B835" s="2">
        <v>438.49557495117188</v>
      </c>
      <c r="C835" s="6">
        <f t="shared" si="12"/>
        <v>-2.8699874310074338E-3</v>
      </c>
    </row>
    <row r="836" spans="1:3" x14ac:dyDescent="0.3">
      <c r="A836" s="8">
        <v>45142</v>
      </c>
      <c r="B836" s="2">
        <v>436.5123291015625</v>
      </c>
      <c r="C836" s="6">
        <f t="shared" ref="C836:C899" si="13">LN(B836/B835)</f>
        <v>-4.5331001847304601E-3</v>
      </c>
    </row>
    <row r="837" spans="1:3" x14ac:dyDescent="0.3">
      <c r="A837" s="8">
        <v>45145</v>
      </c>
      <c r="B837" s="2">
        <v>440.322509765625</v>
      </c>
      <c r="C837" s="6">
        <f t="shared" si="13"/>
        <v>8.6908149109374815E-3</v>
      </c>
    </row>
    <row r="838" spans="1:3" x14ac:dyDescent="0.3">
      <c r="A838" s="8">
        <v>45146</v>
      </c>
      <c r="B838" s="2">
        <v>438.40762329101563</v>
      </c>
      <c r="C838" s="6">
        <f t="shared" si="13"/>
        <v>-4.3583107797451545E-3</v>
      </c>
    </row>
    <row r="839" spans="1:3" x14ac:dyDescent="0.3">
      <c r="A839" s="8">
        <v>45147</v>
      </c>
      <c r="B839" s="2">
        <v>435.47677612304688</v>
      </c>
      <c r="C839" s="6">
        <f t="shared" si="13"/>
        <v>-6.7076564332961231E-3</v>
      </c>
    </row>
    <row r="840" spans="1:3" x14ac:dyDescent="0.3">
      <c r="A840" s="8">
        <v>45148</v>
      </c>
      <c r="B840" s="2">
        <v>435.63308715820313</v>
      </c>
      <c r="C840" s="6">
        <f t="shared" si="13"/>
        <v>3.5887789456337163E-4</v>
      </c>
    </row>
    <row r="841" spans="1:3" x14ac:dyDescent="0.3">
      <c r="A841" s="8">
        <v>45149</v>
      </c>
      <c r="B841" s="2">
        <v>435.37908935546881</v>
      </c>
      <c r="C841" s="6">
        <f t="shared" si="13"/>
        <v>-5.8322447557681309E-4</v>
      </c>
    </row>
    <row r="842" spans="1:3" x14ac:dyDescent="0.3">
      <c r="A842" s="8">
        <v>45152</v>
      </c>
      <c r="B842" s="2">
        <v>437.7823486328125</v>
      </c>
      <c r="C842" s="6">
        <f t="shared" si="13"/>
        <v>5.5047445786210545E-3</v>
      </c>
    </row>
    <row r="843" spans="1:3" x14ac:dyDescent="0.3">
      <c r="A843" s="8">
        <v>45153</v>
      </c>
      <c r="B843" s="2">
        <v>432.6827392578125</v>
      </c>
      <c r="C843" s="6">
        <f t="shared" si="13"/>
        <v>-1.1717110289377698E-2</v>
      </c>
    </row>
    <row r="844" spans="1:3" x14ac:dyDescent="0.3">
      <c r="A844" s="8">
        <v>45154</v>
      </c>
      <c r="B844" s="2">
        <v>429.50762939453119</v>
      </c>
      <c r="C844" s="6">
        <f t="shared" si="13"/>
        <v>-7.3652509516181032E-3</v>
      </c>
    </row>
    <row r="845" spans="1:3" x14ac:dyDescent="0.3">
      <c r="A845" s="8">
        <v>45155</v>
      </c>
      <c r="B845" s="2">
        <v>426.23483276367188</v>
      </c>
      <c r="C845" s="6">
        <f t="shared" si="13"/>
        <v>-7.6490596941659666E-3</v>
      </c>
    </row>
    <row r="846" spans="1:3" x14ac:dyDescent="0.3">
      <c r="A846" s="8">
        <v>45156</v>
      </c>
      <c r="B846" s="2">
        <v>426.43997192382813</v>
      </c>
      <c r="C846" s="6">
        <f t="shared" si="13"/>
        <v>4.8116623825724688E-4</v>
      </c>
    </row>
    <row r="847" spans="1:3" x14ac:dyDescent="0.3">
      <c r="A847" s="8">
        <v>45159</v>
      </c>
      <c r="B847" s="2">
        <v>429.21450805664063</v>
      </c>
      <c r="C847" s="6">
        <f t="shared" si="13"/>
        <v>6.4852014965629022E-3</v>
      </c>
    </row>
    <row r="848" spans="1:3" x14ac:dyDescent="0.3">
      <c r="A848" s="8">
        <v>45160</v>
      </c>
      <c r="B848" s="2">
        <v>428.05194091796881</v>
      </c>
      <c r="C848" s="6">
        <f t="shared" si="13"/>
        <v>-2.712267236759585E-3</v>
      </c>
    </row>
    <row r="849" spans="1:3" x14ac:dyDescent="0.3">
      <c r="A849" s="8">
        <v>45161</v>
      </c>
      <c r="B849" s="2">
        <v>432.81948852539063</v>
      </c>
      <c r="C849" s="6">
        <f t="shared" si="13"/>
        <v>1.1076209955294899E-2</v>
      </c>
    </row>
    <row r="850" spans="1:3" x14ac:dyDescent="0.3">
      <c r="A850" s="8">
        <v>45162</v>
      </c>
      <c r="B850" s="2">
        <v>426.82101440429688</v>
      </c>
      <c r="C850" s="6">
        <f t="shared" si="13"/>
        <v>-1.395600011990537E-2</v>
      </c>
    </row>
    <row r="851" spans="1:3" x14ac:dyDescent="0.3">
      <c r="A851" s="8">
        <v>45163</v>
      </c>
      <c r="B851" s="2">
        <v>429.83001708984381</v>
      </c>
      <c r="C851" s="6">
        <f t="shared" si="13"/>
        <v>7.025066100023584E-3</v>
      </c>
    </row>
    <row r="852" spans="1:3" x14ac:dyDescent="0.3">
      <c r="A852" s="8">
        <v>45166</v>
      </c>
      <c r="B852" s="2">
        <v>432.55572509765619</v>
      </c>
      <c r="C852" s="6">
        <f t="shared" si="13"/>
        <v>6.3213407896847602E-3</v>
      </c>
    </row>
    <row r="853" spans="1:3" x14ac:dyDescent="0.3">
      <c r="A853" s="8">
        <v>45167</v>
      </c>
      <c r="B853" s="2">
        <v>438.8082275390625</v>
      </c>
      <c r="C853" s="6">
        <f t="shared" si="13"/>
        <v>1.43513160856466E-2</v>
      </c>
    </row>
    <row r="854" spans="1:3" x14ac:dyDescent="0.3">
      <c r="A854" s="8">
        <v>45168</v>
      </c>
      <c r="B854" s="2">
        <v>440.6156005859375</v>
      </c>
      <c r="C854" s="6">
        <f t="shared" si="13"/>
        <v>4.1103630211409056E-3</v>
      </c>
    </row>
    <row r="855" spans="1:3" x14ac:dyDescent="0.3">
      <c r="A855" s="8">
        <v>45169</v>
      </c>
      <c r="B855" s="2">
        <v>439.97076416015619</v>
      </c>
      <c r="C855" s="6">
        <f t="shared" si="13"/>
        <v>-1.4645617212766208E-3</v>
      </c>
    </row>
    <row r="856" spans="1:3" x14ac:dyDescent="0.3">
      <c r="A856" s="8">
        <v>45170</v>
      </c>
      <c r="B856" s="2">
        <v>440.79144287109381</v>
      </c>
      <c r="C856" s="6">
        <f t="shared" si="13"/>
        <v>1.8635653117165462E-3</v>
      </c>
    </row>
    <row r="857" spans="1:3" x14ac:dyDescent="0.3">
      <c r="A857" s="8">
        <v>45174</v>
      </c>
      <c r="B857" s="2">
        <v>438.8863525390625</v>
      </c>
      <c r="C857" s="6">
        <f t="shared" si="13"/>
        <v>-4.331343408567832E-3</v>
      </c>
    </row>
    <row r="858" spans="1:3" x14ac:dyDescent="0.3">
      <c r="A858" s="8">
        <v>45175</v>
      </c>
      <c r="B858" s="2">
        <v>435.93594360351563</v>
      </c>
      <c r="C858" s="6">
        <f t="shared" si="13"/>
        <v>-6.7451873024114506E-3</v>
      </c>
    </row>
    <row r="859" spans="1:3" x14ac:dyDescent="0.3">
      <c r="A859" s="8">
        <v>45176</v>
      </c>
      <c r="B859" s="2">
        <v>434.59750366210938</v>
      </c>
      <c r="C859" s="6">
        <f t="shared" si="13"/>
        <v>-3.0749903987088083E-3</v>
      </c>
    </row>
    <row r="860" spans="1:3" x14ac:dyDescent="0.3">
      <c r="A860" s="8">
        <v>45177</v>
      </c>
      <c r="B860" s="2">
        <v>435.2520751953125</v>
      </c>
      <c r="C860" s="6">
        <f t="shared" si="13"/>
        <v>1.5050226445322179E-3</v>
      </c>
    </row>
    <row r="861" spans="1:3" x14ac:dyDescent="0.3">
      <c r="A861" s="8">
        <v>45180</v>
      </c>
      <c r="B861" s="2">
        <v>438.11459350585938</v>
      </c>
      <c r="C861" s="6">
        <f t="shared" si="13"/>
        <v>6.5551587056161256E-3</v>
      </c>
    </row>
    <row r="862" spans="1:3" x14ac:dyDescent="0.3">
      <c r="A862" s="8">
        <v>45181</v>
      </c>
      <c r="B862" s="2">
        <v>435.71124267578119</v>
      </c>
      <c r="C862" s="6">
        <f t="shared" si="13"/>
        <v>-5.5007686673983428E-3</v>
      </c>
    </row>
    <row r="863" spans="1:3" x14ac:dyDescent="0.3">
      <c r="A863" s="8">
        <v>45182</v>
      </c>
      <c r="B863" s="2">
        <v>436.21926879882813</v>
      </c>
      <c r="C863" s="6">
        <f t="shared" si="13"/>
        <v>1.1652905222349125E-3</v>
      </c>
    </row>
    <row r="864" spans="1:3" x14ac:dyDescent="0.3">
      <c r="A864" s="8">
        <v>45183</v>
      </c>
      <c r="B864" s="2">
        <v>439.98052978515619</v>
      </c>
      <c r="C864" s="6">
        <f t="shared" si="13"/>
        <v>8.5854484237504521E-3</v>
      </c>
    </row>
    <row r="865" spans="1:3" x14ac:dyDescent="0.3">
      <c r="A865" s="8">
        <v>45184</v>
      </c>
      <c r="B865" s="2">
        <v>434.67953491210938</v>
      </c>
      <c r="C865" s="6">
        <f t="shared" si="13"/>
        <v>-1.2121417205523044E-2</v>
      </c>
    </row>
    <row r="866" spans="1:3" x14ac:dyDescent="0.3">
      <c r="A866" s="8">
        <v>45187</v>
      </c>
      <c r="B866" s="2">
        <v>434.93438720703119</v>
      </c>
      <c r="C866" s="6">
        <f t="shared" si="13"/>
        <v>5.8612746584569425E-4</v>
      </c>
    </row>
    <row r="867" spans="1:3" x14ac:dyDescent="0.3">
      <c r="A867" s="8">
        <v>45188</v>
      </c>
      <c r="B867" s="2">
        <v>434.03244018554688</v>
      </c>
      <c r="C867" s="6">
        <f t="shared" si="13"/>
        <v>-2.0759074269710363E-3</v>
      </c>
    </row>
    <row r="868" spans="1:3" x14ac:dyDescent="0.3">
      <c r="A868" s="8">
        <v>45189</v>
      </c>
      <c r="B868" s="2">
        <v>430.04220581054688</v>
      </c>
      <c r="C868" s="6">
        <f t="shared" si="13"/>
        <v>-9.2359213595990877E-3</v>
      </c>
    </row>
    <row r="869" spans="1:3" x14ac:dyDescent="0.3">
      <c r="A869" s="8">
        <v>45190</v>
      </c>
      <c r="B869" s="2">
        <v>422.93435668945313</v>
      </c>
      <c r="C869" s="6">
        <f t="shared" si="13"/>
        <v>-1.6666375046193189E-2</v>
      </c>
    </row>
    <row r="870" spans="1:3" x14ac:dyDescent="0.3">
      <c r="A870" s="8">
        <v>45191</v>
      </c>
      <c r="B870" s="2">
        <v>421.98336791992188</v>
      </c>
      <c r="C870" s="6">
        <f t="shared" si="13"/>
        <v>-2.2510811252182709E-3</v>
      </c>
    </row>
    <row r="871" spans="1:3" x14ac:dyDescent="0.3">
      <c r="A871" s="8">
        <v>45194</v>
      </c>
      <c r="B871" s="2">
        <v>423.75787353515619</v>
      </c>
      <c r="C871" s="6">
        <f t="shared" si="13"/>
        <v>4.1963383886956997E-3</v>
      </c>
    </row>
    <row r="872" spans="1:3" x14ac:dyDescent="0.3">
      <c r="A872" s="8">
        <v>45195</v>
      </c>
      <c r="B872" s="2">
        <v>417.5323486328125</v>
      </c>
      <c r="C872" s="6">
        <f t="shared" si="13"/>
        <v>-1.480021609138696E-2</v>
      </c>
    </row>
    <row r="873" spans="1:3" x14ac:dyDescent="0.3">
      <c r="A873" s="8">
        <v>45196</v>
      </c>
      <c r="B873" s="2">
        <v>417.698974609375</v>
      </c>
      <c r="C873" s="6">
        <f t="shared" si="13"/>
        <v>3.9899360604973979E-4</v>
      </c>
    </row>
    <row r="874" spans="1:3" x14ac:dyDescent="0.3">
      <c r="A874" s="8">
        <v>45197</v>
      </c>
      <c r="B874" s="2">
        <v>420.12057495117188</v>
      </c>
      <c r="C874" s="6">
        <f t="shared" si="13"/>
        <v>5.7807366433450811E-3</v>
      </c>
    </row>
    <row r="875" spans="1:3" x14ac:dyDescent="0.3">
      <c r="A875" s="8">
        <v>45198</v>
      </c>
      <c r="B875" s="2">
        <v>419.10098266601563</v>
      </c>
      <c r="C875" s="6">
        <f t="shared" si="13"/>
        <v>-2.4298536603530141E-3</v>
      </c>
    </row>
    <row r="876" spans="1:3" x14ac:dyDescent="0.3">
      <c r="A876" s="8">
        <v>45201</v>
      </c>
      <c r="B876" s="2">
        <v>418.93429565429688</v>
      </c>
      <c r="C876" s="6">
        <f t="shared" si="13"/>
        <v>-3.9780428874308589E-4</v>
      </c>
    </row>
    <row r="877" spans="1:3" x14ac:dyDescent="0.3">
      <c r="A877" s="8">
        <v>45202</v>
      </c>
      <c r="B877" s="2">
        <v>413.326416015625</v>
      </c>
      <c r="C877" s="6">
        <f t="shared" si="13"/>
        <v>-1.3476461000026994E-2</v>
      </c>
    </row>
    <row r="878" spans="1:3" x14ac:dyDescent="0.3">
      <c r="A878" s="8">
        <v>45203</v>
      </c>
      <c r="B878" s="2">
        <v>416.33621215820313</v>
      </c>
      <c r="C878" s="6">
        <f t="shared" si="13"/>
        <v>7.255501800152879E-3</v>
      </c>
    </row>
    <row r="879" spans="1:3" x14ac:dyDescent="0.3">
      <c r="A879" s="8">
        <v>45204</v>
      </c>
      <c r="B879" s="2">
        <v>416.17938232421881</v>
      </c>
      <c r="C879" s="6">
        <f t="shared" si="13"/>
        <v>-3.7676131685429951E-4</v>
      </c>
    </row>
    <row r="880" spans="1:3" x14ac:dyDescent="0.3">
      <c r="A880" s="8">
        <v>45205</v>
      </c>
      <c r="B880" s="2">
        <v>421.12060546875</v>
      </c>
      <c r="C880" s="6">
        <f t="shared" si="13"/>
        <v>1.1802891625940179E-2</v>
      </c>
    </row>
    <row r="881" spans="1:3" x14ac:dyDescent="0.3">
      <c r="A881" s="8">
        <v>45208</v>
      </c>
      <c r="B881" s="2">
        <v>423.81668090820313</v>
      </c>
      <c r="C881" s="6">
        <f t="shared" si="13"/>
        <v>6.3817389363210568E-3</v>
      </c>
    </row>
    <row r="882" spans="1:3" x14ac:dyDescent="0.3">
      <c r="A882" s="8">
        <v>45209</v>
      </c>
      <c r="B882" s="2">
        <v>426.02261352539063</v>
      </c>
      <c r="C882" s="6">
        <f t="shared" si="13"/>
        <v>5.1914228630077731E-3</v>
      </c>
    </row>
    <row r="883" spans="1:3" x14ac:dyDescent="0.3">
      <c r="A883" s="8">
        <v>45210</v>
      </c>
      <c r="B883" s="2">
        <v>427.76766967773438</v>
      </c>
      <c r="C883" s="6">
        <f t="shared" si="13"/>
        <v>4.0877920882241361E-3</v>
      </c>
    </row>
    <row r="884" spans="1:3" x14ac:dyDescent="0.3">
      <c r="A884" s="8">
        <v>45211</v>
      </c>
      <c r="B884" s="2">
        <v>425.15988159179688</v>
      </c>
      <c r="C884" s="6">
        <f t="shared" si="13"/>
        <v>-6.1149301790034182E-3</v>
      </c>
    </row>
    <row r="885" spans="1:3" x14ac:dyDescent="0.3">
      <c r="A885" s="8">
        <v>45212</v>
      </c>
      <c r="B885" s="2">
        <v>423.04214477539063</v>
      </c>
      <c r="C885" s="6">
        <f t="shared" si="13"/>
        <v>-4.9934830406685431E-3</v>
      </c>
    </row>
    <row r="886" spans="1:3" x14ac:dyDescent="0.3">
      <c r="A886" s="8">
        <v>45215</v>
      </c>
      <c r="B886" s="2">
        <v>427.49319458007813</v>
      </c>
      <c r="C886" s="6">
        <f t="shared" si="13"/>
        <v>1.046656201719119E-2</v>
      </c>
    </row>
    <row r="887" spans="1:3" x14ac:dyDescent="0.3">
      <c r="A887" s="8">
        <v>45216</v>
      </c>
      <c r="B887" s="2">
        <v>427.47357177734381</v>
      </c>
      <c r="C887" s="6">
        <f t="shared" si="13"/>
        <v>-4.5903077195295333E-5</v>
      </c>
    </row>
    <row r="888" spans="1:3" x14ac:dyDescent="0.3">
      <c r="A888" s="8">
        <v>45217</v>
      </c>
      <c r="B888" s="2">
        <v>421.7774658203125</v>
      </c>
      <c r="C888" s="6">
        <f t="shared" si="13"/>
        <v>-1.3414623293836428E-2</v>
      </c>
    </row>
    <row r="889" spans="1:3" x14ac:dyDescent="0.3">
      <c r="A889" s="8">
        <v>45218</v>
      </c>
      <c r="B889" s="2">
        <v>418.07156372070313</v>
      </c>
      <c r="C889" s="6">
        <f t="shared" si="13"/>
        <v>-8.8252198238517477E-3</v>
      </c>
    </row>
    <row r="890" spans="1:3" x14ac:dyDescent="0.3">
      <c r="A890" s="8">
        <v>45219</v>
      </c>
      <c r="B890" s="2">
        <v>412.93426513671881</v>
      </c>
      <c r="C890" s="6">
        <f t="shared" si="13"/>
        <v>-1.2364206969116335E-2</v>
      </c>
    </row>
    <row r="891" spans="1:3" x14ac:dyDescent="0.3">
      <c r="A891" s="8">
        <v>45222</v>
      </c>
      <c r="B891" s="2">
        <v>412.21856689453119</v>
      </c>
      <c r="C891" s="6">
        <f t="shared" si="13"/>
        <v>-1.7347051209874898E-3</v>
      </c>
    </row>
    <row r="892" spans="1:3" x14ac:dyDescent="0.3">
      <c r="A892" s="8">
        <v>45223</v>
      </c>
      <c r="B892" s="2">
        <v>415.32644653320313</v>
      </c>
      <c r="C892" s="6">
        <f t="shared" si="13"/>
        <v>7.5111183068965514E-3</v>
      </c>
    </row>
    <row r="893" spans="1:3" x14ac:dyDescent="0.3">
      <c r="A893" s="8">
        <v>45224</v>
      </c>
      <c r="B893" s="2">
        <v>409.36563110351563</v>
      </c>
      <c r="C893" s="6">
        <f t="shared" si="13"/>
        <v>-1.4456108887461759E-2</v>
      </c>
    </row>
    <row r="894" spans="1:3" x14ac:dyDescent="0.3">
      <c r="A894" s="8">
        <v>45225</v>
      </c>
      <c r="B894" s="2">
        <v>404.463623046875</v>
      </c>
      <c r="C894" s="6">
        <f t="shared" si="13"/>
        <v>-1.2046918481937046E-2</v>
      </c>
    </row>
    <row r="895" spans="1:3" x14ac:dyDescent="0.3">
      <c r="A895" s="8">
        <v>45226</v>
      </c>
      <c r="B895" s="2">
        <v>402.6302490234375</v>
      </c>
      <c r="C895" s="6">
        <f t="shared" si="13"/>
        <v>-4.5431572220447592E-3</v>
      </c>
    </row>
    <row r="896" spans="1:3" x14ac:dyDescent="0.3">
      <c r="A896" s="8">
        <v>45229</v>
      </c>
      <c r="B896" s="2">
        <v>407.44403076171881</v>
      </c>
      <c r="C896" s="6">
        <f t="shared" si="13"/>
        <v>1.1884930854196531E-2</v>
      </c>
    </row>
    <row r="897" spans="1:3" x14ac:dyDescent="0.3">
      <c r="A897" s="8">
        <v>45230</v>
      </c>
      <c r="B897" s="2">
        <v>410.00286865234381</v>
      </c>
      <c r="C897" s="6">
        <f t="shared" si="13"/>
        <v>6.2605809630720231E-3</v>
      </c>
    </row>
    <row r="898" spans="1:3" x14ac:dyDescent="0.3">
      <c r="A898" s="8">
        <v>45231</v>
      </c>
      <c r="B898" s="2">
        <v>414.37545776367188</v>
      </c>
      <c r="C898" s="6">
        <f t="shared" si="13"/>
        <v>1.0608309261316822E-2</v>
      </c>
    </row>
    <row r="899" spans="1:3" x14ac:dyDescent="0.3">
      <c r="A899" s="8">
        <v>45232</v>
      </c>
      <c r="B899" s="2">
        <v>422.31668090820313</v>
      </c>
      <c r="C899" s="6">
        <f t="shared" si="13"/>
        <v>1.8982995649385E-2</v>
      </c>
    </row>
    <row r="900" spans="1:3" x14ac:dyDescent="0.3">
      <c r="A900" s="8">
        <v>45233</v>
      </c>
      <c r="B900" s="2">
        <v>426.169677734375</v>
      </c>
      <c r="C900" s="6">
        <f t="shared" ref="C900:C963" si="14">LN(B900/B899)</f>
        <v>9.0821102103480194E-3</v>
      </c>
    </row>
    <row r="901" spans="1:3" x14ac:dyDescent="0.3">
      <c r="A901" s="8">
        <v>45236</v>
      </c>
      <c r="B901" s="2">
        <v>427.15005493164063</v>
      </c>
      <c r="C901" s="6">
        <f t="shared" si="14"/>
        <v>2.297796690011897E-3</v>
      </c>
    </row>
    <row r="902" spans="1:3" x14ac:dyDescent="0.3">
      <c r="A902" s="8">
        <v>45237</v>
      </c>
      <c r="B902" s="2">
        <v>428.36572265625</v>
      </c>
      <c r="C902" s="6">
        <f t="shared" si="14"/>
        <v>2.8419547007134142E-3</v>
      </c>
    </row>
    <row r="903" spans="1:3" x14ac:dyDescent="0.3">
      <c r="A903" s="8">
        <v>45238</v>
      </c>
      <c r="B903" s="2">
        <v>428.679443359375</v>
      </c>
      <c r="C903" s="6">
        <f t="shared" si="14"/>
        <v>7.3209844609580226E-4</v>
      </c>
    </row>
    <row r="904" spans="1:3" x14ac:dyDescent="0.3">
      <c r="A904" s="8">
        <v>45239</v>
      </c>
      <c r="B904" s="2">
        <v>425.33633422851563</v>
      </c>
      <c r="C904" s="6">
        <f t="shared" si="14"/>
        <v>-7.8291907368484553E-3</v>
      </c>
    </row>
    <row r="905" spans="1:3" x14ac:dyDescent="0.3">
      <c r="A905" s="8">
        <v>45240</v>
      </c>
      <c r="B905" s="2">
        <v>431.97357177734381</v>
      </c>
      <c r="C905" s="6">
        <f t="shared" si="14"/>
        <v>1.5484179323488726E-2</v>
      </c>
    </row>
    <row r="906" spans="1:3" x14ac:dyDescent="0.3">
      <c r="A906" s="8">
        <v>45243</v>
      </c>
      <c r="B906" s="2">
        <v>431.56185913085938</v>
      </c>
      <c r="C906" s="6">
        <f t="shared" si="14"/>
        <v>-9.5355132619766227E-4</v>
      </c>
    </row>
    <row r="907" spans="1:3" x14ac:dyDescent="0.3">
      <c r="A907" s="8">
        <v>45244</v>
      </c>
      <c r="B907" s="2">
        <v>439.9344482421875</v>
      </c>
      <c r="C907" s="6">
        <f t="shared" si="14"/>
        <v>1.9214875940515609E-2</v>
      </c>
    </row>
    <row r="908" spans="1:3" x14ac:dyDescent="0.3">
      <c r="A908" s="8">
        <v>45245</v>
      </c>
      <c r="B908" s="2">
        <v>440.8658447265625</v>
      </c>
      <c r="C908" s="6">
        <f t="shared" si="14"/>
        <v>2.1148876515339494E-3</v>
      </c>
    </row>
    <row r="909" spans="1:3" x14ac:dyDescent="0.3">
      <c r="A909" s="8">
        <v>45246</v>
      </c>
      <c r="B909" s="2">
        <v>441.40509033203119</v>
      </c>
      <c r="C909" s="6">
        <f t="shared" si="14"/>
        <v>1.2224038018006358E-3</v>
      </c>
    </row>
    <row r="910" spans="1:3" x14ac:dyDescent="0.3">
      <c r="A910" s="8">
        <v>45247</v>
      </c>
      <c r="B910" s="2">
        <v>441.9541015625</v>
      </c>
      <c r="C910" s="6">
        <f t="shared" si="14"/>
        <v>1.2430080678273502E-3</v>
      </c>
    </row>
    <row r="911" spans="1:3" x14ac:dyDescent="0.3">
      <c r="A911" s="8">
        <v>45250</v>
      </c>
      <c r="B911" s="2">
        <v>445.3560791015625</v>
      </c>
      <c r="C911" s="6">
        <f t="shared" si="14"/>
        <v>7.6681058841158427E-3</v>
      </c>
    </row>
    <row r="912" spans="1:3" x14ac:dyDescent="0.3">
      <c r="A912" s="8">
        <v>45251</v>
      </c>
      <c r="B912" s="2">
        <v>444.38543701171881</v>
      </c>
      <c r="C912" s="6">
        <f t="shared" si="14"/>
        <v>-2.1818527231236735E-3</v>
      </c>
    </row>
    <row r="913" spans="1:3" x14ac:dyDescent="0.3">
      <c r="A913" s="8">
        <v>45252</v>
      </c>
      <c r="B913" s="2">
        <v>446.10110473632813</v>
      </c>
      <c r="C913" s="6">
        <f t="shared" si="14"/>
        <v>3.8533313352877878E-3</v>
      </c>
    </row>
    <row r="914" spans="1:3" x14ac:dyDescent="0.3">
      <c r="A914" s="8">
        <v>45254</v>
      </c>
      <c r="B914" s="2">
        <v>446.3756103515625</v>
      </c>
      <c r="C914" s="6">
        <f t="shared" si="14"/>
        <v>6.15154702078203E-4</v>
      </c>
    </row>
    <row r="915" spans="1:3" x14ac:dyDescent="0.3">
      <c r="A915" s="8">
        <v>45257</v>
      </c>
      <c r="B915" s="2">
        <v>445.57174682617188</v>
      </c>
      <c r="C915" s="6">
        <f t="shared" si="14"/>
        <v>-1.8024914510169727E-3</v>
      </c>
    </row>
    <row r="916" spans="1:3" x14ac:dyDescent="0.3">
      <c r="A916" s="8">
        <v>45258</v>
      </c>
      <c r="B916" s="2">
        <v>446.01290893554688</v>
      </c>
      <c r="C916" s="6">
        <f t="shared" si="14"/>
        <v>9.8961358863206505E-4</v>
      </c>
    </row>
    <row r="917" spans="1:3" x14ac:dyDescent="0.3">
      <c r="A917" s="8">
        <v>45259</v>
      </c>
      <c r="B917" s="2">
        <v>445.69915771484381</v>
      </c>
      <c r="C917" s="6">
        <f t="shared" si="14"/>
        <v>-7.0370525505867893E-4</v>
      </c>
    </row>
    <row r="918" spans="1:3" x14ac:dyDescent="0.3">
      <c r="A918" s="8">
        <v>45260</v>
      </c>
      <c r="B918" s="2">
        <v>447.45413208007813</v>
      </c>
      <c r="C918" s="6">
        <f t="shared" si="14"/>
        <v>3.9298441687231822E-3</v>
      </c>
    </row>
    <row r="919" spans="1:3" x14ac:dyDescent="0.3">
      <c r="A919" s="8">
        <v>45261</v>
      </c>
      <c r="B919" s="2">
        <v>450.10122680664063</v>
      </c>
      <c r="C919" s="6">
        <f t="shared" si="14"/>
        <v>5.8984716099164721E-3</v>
      </c>
    </row>
    <row r="920" spans="1:3" x14ac:dyDescent="0.3">
      <c r="A920" s="8">
        <v>45264</v>
      </c>
      <c r="B920" s="2">
        <v>447.7384033203125</v>
      </c>
      <c r="C920" s="6">
        <f t="shared" si="14"/>
        <v>-5.2633652198424159E-3</v>
      </c>
    </row>
    <row r="921" spans="1:3" x14ac:dyDescent="0.3">
      <c r="A921" s="8">
        <v>45265</v>
      </c>
      <c r="B921" s="2">
        <v>447.65020751953119</v>
      </c>
      <c r="C921" s="6">
        <f t="shared" si="14"/>
        <v>-1.9700005114831282E-4</v>
      </c>
    </row>
    <row r="922" spans="1:3" x14ac:dyDescent="0.3">
      <c r="A922" s="8">
        <v>45266</v>
      </c>
      <c r="B922" s="2">
        <v>445.84628295898438</v>
      </c>
      <c r="C922" s="6">
        <f t="shared" si="14"/>
        <v>-4.0379050859261252E-3</v>
      </c>
    </row>
    <row r="923" spans="1:3" x14ac:dyDescent="0.3">
      <c r="A923" s="8">
        <v>45267</v>
      </c>
      <c r="B923" s="2">
        <v>449.24826049804688</v>
      </c>
      <c r="C923" s="6">
        <f t="shared" si="14"/>
        <v>7.6014180733818748E-3</v>
      </c>
    </row>
    <row r="924" spans="1:3" x14ac:dyDescent="0.3">
      <c r="A924" s="8">
        <v>45268</v>
      </c>
      <c r="B924" s="2">
        <v>451.17965698242188</v>
      </c>
      <c r="C924" s="6">
        <f t="shared" si="14"/>
        <v>4.2899590493737328E-3</v>
      </c>
    </row>
    <row r="925" spans="1:3" x14ac:dyDescent="0.3">
      <c r="A925" s="8">
        <v>45271</v>
      </c>
      <c r="B925" s="2">
        <v>452.93453979492188</v>
      </c>
      <c r="C925" s="6">
        <f t="shared" si="14"/>
        <v>3.8819985850951913E-3</v>
      </c>
    </row>
    <row r="926" spans="1:3" x14ac:dyDescent="0.3">
      <c r="A926" s="8">
        <v>45272</v>
      </c>
      <c r="B926" s="2">
        <v>455.00320434570313</v>
      </c>
      <c r="C926" s="6">
        <f t="shared" si="14"/>
        <v>4.5568501667910752E-3</v>
      </c>
    </row>
    <row r="927" spans="1:3" x14ac:dyDescent="0.3">
      <c r="A927" s="8">
        <v>45273</v>
      </c>
      <c r="B927" s="2">
        <v>461.2777099609375</v>
      </c>
      <c r="C927" s="6">
        <f t="shared" si="14"/>
        <v>1.3695807902148114E-2</v>
      </c>
    </row>
    <row r="928" spans="1:3" x14ac:dyDescent="0.3">
      <c r="A928" s="8">
        <v>45274</v>
      </c>
      <c r="B928" s="2">
        <v>462.7581787109375</v>
      </c>
      <c r="C928" s="6">
        <f t="shared" si="14"/>
        <v>3.2043560968241149E-3</v>
      </c>
    </row>
    <row r="929" spans="1:3" x14ac:dyDescent="0.3">
      <c r="A929" s="8">
        <v>45275</v>
      </c>
      <c r="B929" s="2">
        <v>461.9962158203125</v>
      </c>
      <c r="C929" s="6">
        <f t="shared" si="14"/>
        <v>-1.6479252600839743E-3</v>
      </c>
    </row>
    <row r="930" spans="1:3" x14ac:dyDescent="0.3">
      <c r="A930" s="8">
        <v>45278</v>
      </c>
      <c r="B930" s="2">
        <v>464.594970703125</v>
      </c>
      <c r="C930" s="6">
        <f t="shared" si="14"/>
        <v>5.6092950906132342E-3</v>
      </c>
    </row>
    <row r="931" spans="1:3" x14ac:dyDescent="0.3">
      <c r="A931" s="8">
        <v>45279</v>
      </c>
      <c r="B931" s="2">
        <v>467.42010498046881</v>
      </c>
      <c r="C931" s="6">
        <f t="shared" si="14"/>
        <v>6.0624404127575708E-3</v>
      </c>
    </row>
    <row r="932" spans="1:3" x14ac:dyDescent="0.3">
      <c r="A932" s="8">
        <v>45280</v>
      </c>
      <c r="B932" s="2">
        <v>460.94296264648438</v>
      </c>
      <c r="C932" s="6">
        <f t="shared" si="14"/>
        <v>-1.3954125623170806E-2</v>
      </c>
    </row>
    <row r="933" spans="1:3" x14ac:dyDescent="0.3">
      <c r="A933" s="8">
        <v>45281</v>
      </c>
      <c r="B933" s="2">
        <v>465.3135986328125</v>
      </c>
      <c r="C933" s="6">
        <f t="shared" si="14"/>
        <v>9.4372738767444751E-3</v>
      </c>
    </row>
    <row r="934" spans="1:3" x14ac:dyDescent="0.3">
      <c r="A934" s="8">
        <v>45282</v>
      </c>
      <c r="B934" s="2">
        <v>466.24871826171881</v>
      </c>
      <c r="C934" s="6">
        <f t="shared" si="14"/>
        <v>2.0076379777049735E-3</v>
      </c>
    </row>
    <row r="935" spans="1:3" x14ac:dyDescent="0.3">
      <c r="A935" s="8">
        <v>45286</v>
      </c>
      <c r="B935" s="2">
        <v>468.21743774414063</v>
      </c>
      <c r="C935" s="6">
        <f t="shared" si="14"/>
        <v>4.2135766662619962E-3</v>
      </c>
    </row>
    <row r="936" spans="1:3" x14ac:dyDescent="0.3">
      <c r="A936" s="8">
        <v>45287</v>
      </c>
      <c r="B936" s="2">
        <v>469.06402587890619</v>
      </c>
      <c r="C936" s="6">
        <f t="shared" si="14"/>
        <v>1.8064762781494145E-3</v>
      </c>
    </row>
    <row r="937" spans="1:3" x14ac:dyDescent="0.3">
      <c r="A937" s="8">
        <v>45288</v>
      </c>
      <c r="B937" s="2">
        <v>469.24118041992188</v>
      </c>
      <c r="C937" s="6">
        <f t="shared" si="14"/>
        <v>3.7760537175198899E-4</v>
      </c>
    </row>
    <row r="938" spans="1:3" x14ac:dyDescent="0.3">
      <c r="A938" s="8">
        <v>45289</v>
      </c>
      <c r="B938" s="2">
        <v>467.88278198242188</v>
      </c>
      <c r="C938" s="6">
        <f t="shared" si="14"/>
        <v>-2.8990815375706681E-3</v>
      </c>
    </row>
    <row r="939" spans="1:3" x14ac:dyDescent="0.3">
      <c r="A939" s="8">
        <v>45293</v>
      </c>
      <c r="B939" s="2">
        <v>465.26434326171881</v>
      </c>
      <c r="C939" s="6">
        <f t="shared" si="14"/>
        <v>-5.6120744998448017E-3</v>
      </c>
    </row>
    <row r="940" spans="1:3" x14ac:dyDescent="0.3">
      <c r="A940" s="8">
        <v>45294</v>
      </c>
      <c r="B940" s="2">
        <v>461.46463012695313</v>
      </c>
      <c r="C940" s="6">
        <f t="shared" si="14"/>
        <v>-8.2003143023341527E-3</v>
      </c>
    </row>
    <row r="941" spans="1:3" x14ac:dyDescent="0.3">
      <c r="A941" s="8">
        <v>45295</v>
      </c>
      <c r="B941" s="2">
        <v>459.978271484375</v>
      </c>
      <c r="C941" s="6">
        <f t="shared" si="14"/>
        <v>-3.2261574301749771E-3</v>
      </c>
    </row>
    <row r="942" spans="1:3" x14ac:dyDescent="0.3">
      <c r="A942" s="8">
        <v>45296</v>
      </c>
      <c r="B942" s="2">
        <v>460.6082763671875</v>
      </c>
      <c r="C942" s="6">
        <f t="shared" si="14"/>
        <v>1.3687034263847528E-3</v>
      </c>
    </row>
    <row r="943" spans="1:3" x14ac:dyDescent="0.3">
      <c r="A943" s="8">
        <v>45299</v>
      </c>
      <c r="B943" s="2">
        <v>467.18386840820313</v>
      </c>
      <c r="C943" s="6">
        <f t="shared" si="14"/>
        <v>1.4174946791695077E-2</v>
      </c>
    </row>
    <row r="944" spans="1:3" x14ac:dyDescent="0.3">
      <c r="A944" s="8">
        <v>45300</v>
      </c>
      <c r="B944" s="2">
        <v>466.47512817382813</v>
      </c>
      <c r="C944" s="6">
        <f t="shared" si="14"/>
        <v>-1.5181996277069392E-3</v>
      </c>
    </row>
    <row r="945" spans="1:3" x14ac:dyDescent="0.3">
      <c r="A945" s="8">
        <v>45301</v>
      </c>
      <c r="B945" s="2">
        <v>469.11322021484381</v>
      </c>
      <c r="C945" s="6">
        <f t="shared" si="14"/>
        <v>5.6394439653530484E-3</v>
      </c>
    </row>
    <row r="946" spans="1:3" x14ac:dyDescent="0.3">
      <c r="A946" s="8">
        <v>45302</v>
      </c>
      <c r="B946" s="2">
        <v>468.90652465820313</v>
      </c>
      <c r="C946" s="6">
        <f t="shared" si="14"/>
        <v>-4.4070620286157126E-4</v>
      </c>
    </row>
    <row r="947" spans="1:3" x14ac:dyDescent="0.3">
      <c r="A947" s="8">
        <v>45303</v>
      </c>
      <c r="B947" s="2">
        <v>469.2313232421875</v>
      </c>
      <c r="C947" s="6">
        <f t="shared" si="14"/>
        <v>6.9243256241862902E-4</v>
      </c>
    </row>
    <row r="948" spans="1:3" x14ac:dyDescent="0.3">
      <c r="A948" s="8">
        <v>45307</v>
      </c>
      <c r="B948" s="2">
        <v>467.50872802734381</v>
      </c>
      <c r="C948" s="6">
        <f t="shared" si="14"/>
        <v>-3.6778552475672738E-3</v>
      </c>
    </row>
    <row r="949" spans="1:3" x14ac:dyDescent="0.3">
      <c r="A949" s="8">
        <v>45308</v>
      </c>
      <c r="B949" s="2">
        <v>464.90997314453119</v>
      </c>
      <c r="C949" s="6">
        <f t="shared" si="14"/>
        <v>-5.5742374291983124E-3</v>
      </c>
    </row>
    <row r="950" spans="1:3" x14ac:dyDescent="0.3">
      <c r="A950" s="8">
        <v>45309</v>
      </c>
      <c r="B950" s="2">
        <v>469.0443115234375</v>
      </c>
      <c r="C950" s="6">
        <f t="shared" si="14"/>
        <v>8.8534641409770392E-3</v>
      </c>
    </row>
    <row r="951" spans="1:3" x14ac:dyDescent="0.3">
      <c r="A951" s="8">
        <v>45310</v>
      </c>
      <c r="B951" s="2">
        <v>474.89151000976563</v>
      </c>
      <c r="C951" s="6">
        <f t="shared" si="14"/>
        <v>1.2389133124500911E-2</v>
      </c>
    </row>
    <row r="952" spans="1:3" x14ac:dyDescent="0.3">
      <c r="A952" s="8">
        <v>45313</v>
      </c>
      <c r="B952" s="2">
        <v>475.8956298828125</v>
      </c>
      <c r="C952" s="6">
        <f t="shared" si="14"/>
        <v>2.1121872693184913E-3</v>
      </c>
    </row>
    <row r="953" spans="1:3" x14ac:dyDescent="0.3">
      <c r="A953" s="8">
        <v>45314</v>
      </c>
      <c r="B953" s="2">
        <v>477.28353881835938</v>
      </c>
      <c r="C953" s="6">
        <f t="shared" si="14"/>
        <v>2.9121700557344053E-3</v>
      </c>
    </row>
    <row r="954" spans="1:3" x14ac:dyDescent="0.3">
      <c r="A954" s="8">
        <v>45315</v>
      </c>
      <c r="B954" s="2">
        <v>477.80526733398438</v>
      </c>
      <c r="C954" s="6">
        <f t="shared" si="14"/>
        <v>1.0925236777128875E-3</v>
      </c>
    </row>
    <row r="955" spans="1:3" x14ac:dyDescent="0.3">
      <c r="A955" s="8">
        <v>45316</v>
      </c>
      <c r="B955" s="2">
        <v>480.40402221679688</v>
      </c>
      <c r="C955" s="6">
        <f t="shared" si="14"/>
        <v>5.4242038411854016E-3</v>
      </c>
    </row>
    <row r="956" spans="1:3" x14ac:dyDescent="0.3">
      <c r="A956" s="8">
        <v>45317</v>
      </c>
      <c r="B956" s="2">
        <v>479.79373168945313</v>
      </c>
      <c r="C956" s="6">
        <f t="shared" si="14"/>
        <v>-1.2711769154660723E-3</v>
      </c>
    </row>
    <row r="957" spans="1:3" x14ac:dyDescent="0.3">
      <c r="A957" s="8">
        <v>45320</v>
      </c>
      <c r="B957" s="2">
        <v>483.59341430664063</v>
      </c>
      <c r="C957" s="6">
        <f t="shared" si="14"/>
        <v>7.8882146924173311E-3</v>
      </c>
    </row>
    <row r="958" spans="1:3" x14ac:dyDescent="0.3">
      <c r="A958" s="8">
        <v>45321</v>
      </c>
      <c r="B958" s="2">
        <v>483.2193603515625</v>
      </c>
      <c r="C958" s="6">
        <f t="shared" si="14"/>
        <v>-7.7378781817199127E-4</v>
      </c>
    </row>
    <row r="959" spans="1:3" x14ac:dyDescent="0.3">
      <c r="A959" s="8">
        <v>45322</v>
      </c>
      <c r="B959" s="2">
        <v>475.33450317382813</v>
      </c>
      <c r="C959" s="6">
        <f t="shared" si="14"/>
        <v>-1.6451939372570046E-2</v>
      </c>
    </row>
    <row r="960" spans="1:3" x14ac:dyDescent="0.3">
      <c r="A960" s="8">
        <v>45323</v>
      </c>
      <c r="B960" s="2">
        <v>481.5557861328125</v>
      </c>
      <c r="C960" s="6">
        <f t="shared" si="14"/>
        <v>1.3003310179418831E-2</v>
      </c>
    </row>
    <row r="961" spans="1:3" x14ac:dyDescent="0.3">
      <c r="A961" s="8">
        <v>45324</v>
      </c>
      <c r="B961" s="2">
        <v>486.62527465820313</v>
      </c>
      <c r="C961" s="6">
        <f t="shared" si="14"/>
        <v>1.0472286767422505E-2</v>
      </c>
    </row>
    <row r="962" spans="1:3" x14ac:dyDescent="0.3">
      <c r="A962" s="8">
        <v>45327</v>
      </c>
      <c r="B962" s="2">
        <v>484.8533935546875</v>
      </c>
      <c r="C962" s="6">
        <f t="shared" si="14"/>
        <v>-3.6478064342228365E-3</v>
      </c>
    </row>
    <row r="963" spans="1:3" x14ac:dyDescent="0.3">
      <c r="A963" s="8">
        <v>45328</v>
      </c>
      <c r="B963" s="2">
        <v>486.26107788085938</v>
      </c>
      <c r="C963" s="6">
        <f t="shared" si="14"/>
        <v>2.8991130366733705E-3</v>
      </c>
    </row>
    <row r="964" spans="1:3" x14ac:dyDescent="0.3">
      <c r="A964" s="8">
        <v>45329</v>
      </c>
      <c r="B964" s="2">
        <v>490.31668090820313</v>
      </c>
      <c r="C964" s="6">
        <f t="shared" ref="C964:C1027" si="15">LN(B964/B963)</f>
        <v>8.3057929711572651E-3</v>
      </c>
    </row>
    <row r="965" spans="1:3" x14ac:dyDescent="0.3">
      <c r="A965" s="8">
        <v>45330</v>
      </c>
      <c r="B965" s="2">
        <v>490.53326416015619</v>
      </c>
      <c r="C965" s="6">
        <f t="shared" si="15"/>
        <v>4.4162362767539526E-4</v>
      </c>
    </row>
    <row r="966" spans="1:3" x14ac:dyDescent="0.3">
      <c r="A966" s="8">
        <v>45331</v>
      </c>
      <c r="B966" s="2">
        <v>493.36822509765619</v>
      </c>
      <c r="C966" s="6">
        <f t="shared" si="15"/>
        <v>5.7627085921121675E-3</v>
      </c>
    </row>
    <row r="967" spans="1:3" x14ac:dyDescent="0.3">
      <c r="A967" s="8">
        <v>45334</v>
      </c>
      <c r="B967" s="2">
        <v>493.15167236328119</v>
      </c>
      <c r="C967" s="6">
        <f t="shared" si="15"/>
        <v>-4.3902355828925779E-4</v>
      </c>
    </row>
    <row r="968" spans="1:3" x14ac:dyDescent="0.3">
      <c r="A968" s="8">
        <v>45335</v>
      </c>
      <c r="B968" s="2">
        <v>486.3594970703125</v>
      </c>
      <c r="C968" s="6">
        <f t="shared" si="15"/>
        <v>-1.3868722221148631E-2</v>
      </c>
    </row>
    <row r="969" spans="1:3" x14ac:dyDescent="0.3">
      <c r="A969" s="8">
        <v>45336</v>
      </c>
      <c r="B969" s="2">
        <v>490.779296875</v>
      </c>
      <c r="C969" s="6">
        <f t="shared" si="15"/>
        <v>9.0464731818663338E-3</v>
      </c>
    </row>
    <row r="970" spans="1:3" x14ac:dyDescent="0.3">
      <c r="A970" s="8">
        <v>45337</v>
      </c>
      <c r="B970" s="2">
        <v>494.16558837890619</v>
      </c>
      <c r="C970" s="6">
        <f t="shared" si="15"/>
        <v>6.8761306280443989E-3</v>
      </c>
    </row>
    <row r="971" spans="1:3" x14ac:dyDescent="0.3">
      <c r="A971" s="8">
        <v>45338</v>
      </c>
      <c r="B971" s="2">
        <v>491.70462036132813</v>
      </c>
      <c r="C971" s="6">
        <f t="shared" si="15"/>
        <v>-4.9924890870684819E-3</v>
      </c>
    </row>
    <row r="972" spans="1:3" x14ac:dyDescent="0.3">
      <c r="A972" s="8">
        <v>45342</v>
      </c>
      <c r="B972" s="2">
        <v>488.99761962890619</v>
      </c>
      <c r="C972" s="6">
        <f t="shared" si="15"/>
        <v>-5.520549453277639E-3</v>
      </c>
    </row>
    <row r="973" spans="1:3" x14ac:dyDescent="0.3">
      <c r="A973" s="8">
        <v>45343</v>
      </c>
      <c r="B973" s="2">
        <v>489.4405517578125</v>
      </c>
      <c r="C973" s="6">
        <f t="shared" si="15"/>
        <v>9.053860982046316E-4</v>
      </c>
    </row>
    <row r="974" spans="1:3" x14ac:dyDescent="0.3">
      <c r="A974" s="8">
        <v>45344</v>
      </c>
      <c r="B974" s="2">
        <v>499.56979370117188</v>
      </c>
      <c r="C974" s="6">
        <f t="shared" si="15"/>
        <v>2.0484307730474265E-2</v>
      </c>
    </row>
    <row r="975" spans="1:3" x14ac:dyDescent="0.3">
      <c r="A975" s="8">
        <v>45345</v>
      </c>
      <c r="B975" s="2">
        <v>499.91433715820313</v>
      </c>
      <c r="C975" s="6">
        <f t="shared" si="15"/>
        <v>6.8944260352120444E-4</v>
      </c>
    </row>
    <row r="976" spans="1:3" x14ac:dyDescent="0.3">
      <c r="A976" s="8">
        <v>45348</v>
      </c>
      <c r="B976" s="2">
        <v>498.0833740234375</v>
      </c>
      <c r="C976" s="6">
        <f t="shared" si="15"/>
        <v>-3.6692773310598534E-3</v>
      </c>
    </row>
    <row r="977" spans="1:3" x14ac:dyDescent="0.3">
      <c r="A977" s="8">
        <v>45349</v>
      </c>
      <c r="B977" s="2">
        <v>499.00863647460938</v>
      </c>
      <c r="C977" s="6">
        <f t="shared" si="15"/>
        <v>1.8559224364752579E-3</v>
      </c>
    </row>
    <row r="978" spans="1:3" x14ac:dyDescent="0.3">
      <c r="A978" s="8">
        <v>45350</v>
      </c>
      <c r="B978" s="2">
        <v>498.34915161132813</v>
      </c>
      <c r="C978" s="6">
        <f t="shared" si="15"/>
        <v>-1.3224641493239122E-3</v>
      </c>
    </row>
    <row r="979" spans="1:3" x14ac:dyDescent="0.3">
      <c r="A979" s="8">
        <v>45351</v>
      </c>
      <c r="B979" s="2">
        <v>500.1407470703125</v>
      </c>
      <c r="C979" s="6">
        <f t="shared" si="15"/>
        <v>3.5886139340064824E-3</v>
      </c>
    </row>
    <row r="980" spans="1:3" x14ac:dyDescent="0.3">
      <c r="A980" s="8">
        <v>45352</v>
      </c>
      <c r="B980" s="2">
        <v>504.83615112304688</v>
      </c>
      <c r="C980" s="6">
        <f t="shared" si="15"/>
        <v>9.3443704565614044E-3</v>
      </c>
    </row>
    <row r="981" spans="1:3" x14ac:dyDescent="0.3">
      <c r="A981" s="8">
        <v>45355</v>
      </c>
      <c r="B981" s="2">
        <v>504.29476928710938</v>
      </c>
      <c r="C981" s="6">
        <f t="shared" si="15"/>
        <v>-1.072966603097712E-3</v>
      </c>
    </row>
    <row r="982" spans="1:3" x14ac:dyDescent="0.3">
      <c r="A982" s="8">
        <v>45356</v>
      </c>
      <c r="B982" s="2">
        <v>499.2547607421875</v>
      </c>
      <c r="C982" s="6">
        <f t="shared" si="15"/>
        <v>-1.0044448765722155E-2</v>
      </c>
    </row>
    <row r="983" spans="1:3" x14ac:dyDescent="0.3">
      <c r="A983" s="8">
        <v>45357</v>
      </c>
      <c r="B983" s="2">
        <v>501.78463745117188</v>
      </c>
      <c r="C983" s="6">
        <f t="shared" si="15"/>
        <v>5.0545105410868566E-3</v>
      </c>
    </row>
    <row r="984" spans="1:3" x14ac:dyDescent="0.3">
      <c r="A984" s="8">
        <v>45358</v>
      </c>
      <c r="B984" s="2">
        <v>506.76553344726563</v>
      </c>
      <c r="C984" s="6">
        <f t="shared" si="15"/>
        <v>9.8774193606887412E-3</v>
      </c>
    </row>
    <row r="985" spans="1:3" x14ac:dyDescent="0.3">
      <c r="A985" s="8">
        <v>45359</v>
      </c>
      <c r="B985" s="2">
        <v>503.72384643554688</v>
      </c>
      <c r="C985" s="6">
        <f t="shared" si="15"/>
        <v>-6.0202437729847237E-3</v>
      </c>
    </row>
    <row r="986" spans="1:3" x14ac:dyDescent="0.3">
      <c r="A986" s="8">
        <v>45362</v>
      </c>
      <c r="B986" s="2">
        <v>503.29071044921881</v>
      </c>
      <c r="C986" s="6">
        <f t="shared" si="15"/>
        <v>-8.6023783882205958E-4</v>
      </c>
    </row>
    <row r="987" spans="1:3" x14ac:dyDescent="0.3">
      <c r="A987" s="8">
        <v>45363</v>
      </c>
      <c r="B987" s="2">
        <v>508.70480346679688</v>
      </c>
      <c r="C987" s="6">
        <f t="shared" si="15"/>
        <v>1.0699938087453169E-2</v>
      </c>
    </row>
    <row r="988" spans="1:3" x14ac:dyDescent="0.3">
      <c r="A988" s="8">
        <v>45364</v>
      </c>
      <c r="B988" s="2">
        <v>507.90737915039063</v>
      </c>
      <c r="C988" s="6">
        <f t="shared" si="15"/>
        <v>-1.5687879676950409E-3</v>
      </c>
    </row>
    <row r="989" spans="1:3" x14ac:dyDescent="0.3">
      <c r="A989" s="8">
        <v>45365</v>
      </c>
      <c r="B989" s="2">
        <v>506.90335083007813</v>
      </c>
      <c r="C989" s="6">
        <f t="shared" si="15"/>
        <v>-1.9787505556508708E-3</v>
      </c>
    </row>
    <row r="990" spans="1:3" x14ac:dyDescent="0.3">
      <c r="A990" s="8">
        <v>45366</v>
      </c>
      <c r="B990" s="2">
        <v>503.42269897460938</v>
      </c>
      <c r="C990" s="6">
        <f t="shared" si="15"/>
        <v>-6.8901828797732498E-3</v>
      </c>
    </row>
    <row r="991" spans="1:3" x14ac:dyDescent="0.3">
      <c r="A991" s="8">
        <v>45369</v>
      </c>
      <c r="B991" s="2">
        <v>506.41455078125</v>
      </c>
      <c r="C991" s="6">
        <f t="shared" si="15"/>
        <v>5.925431174581202E-3</v>
      </c>
    </row>
    <row r="992" spans="1:3" x14ac:dyDescent="0.3">
      <c r="A992" s="8">
        <v>45370</v>
      </c>
      <c r="B992" s="2">
        <v>509.22882080078119</v>
      </c>
      <c r="C992" s="6">
        <f t="shared" si="15"/>
        <v>5.5418610527657418E-3</v>
      </c>
    </row>
    <row r="993" spans="1:3" x14ac:dyDescent="0.3">
      <c r="A993" s="8">
        <v>45371</v>
      </c>
      <c r="B993" s="2">
        <v>513.93878173828125</v>
      </c>
      <c r="C993" s="6">
        <f t="shared" si="15"/>
        <v>9.2066914453353341E-3</v>
      </c>
    </row>
    <row r="994" spans="1:3" x14ac:dyDescent="0.3">
      <c r="A994" s="8">
        <v>45372</v>
      </c>
      <c r="B994" s="2">
        <v>515.63720703125</v>
      </c>
      <c r="C994" s="6">
        <f t="shared" si="15"/>
        <v>3.299274365637594E-3</v>
      </c>
    </row>
    <row r="995" spans="1:3" x14ac:dyDescent="0.3">
      <c r="A995" s="8">
        <v>45373</v>
      </c>
      <c r="B995" s="2">
        <v>514.65966796875</v>
      </c>
      <c r="C995" s="6">
        <f t="shared" si="15"/>
        <v>-1.8975877333026951E-3</v>
      </c>
    </row>
    <row r="996" spans="1:3" x14ac:dyDescent="0.3">
      <c r="A996" s="8">
        <v>45376</v>
      </c>
      <c r="B996" s="2">
        <v>513.23773193359375</v>
      </c>
      <c r="C996" s="6">
        <f t="shared" si="15"/>
        <v>-2.7666904154396541E-3</v>
      </c>
    </row>
    <row r="997" spans="1:3" x14ac:dyDescent="0.3">
      <c r="A997" s="8">
        <v>45377</v>
      </c>
      <c r="B997" s="2">
        <v>512.28985595703125</v>
      </c>
      <c r="C997" s="6">
        <f t="shared" si="15"/>
        <v>-1.8485631350678394E-3</v>
      </c>
    </row>
    <row r="998" spans="1:3" x14ac:dyDescent="0.3">
      <c r="A998" s="8">
        <v>45378</v>
      </c>
      <c r="B998" s="2">
        <v>516.59503173828125</v>
      </c>
      <c r="C998" s="6">
        <f t="shared" si="15"/>
        <v>8.3686736168087552E-3</v>
      </c>
    </row>
    <row r="999" spans="1:3" x14ac:dyDescent="0.3">
      <c r="A999" s="8">
        <v>45379</v>
      </c>
      <c r="B999" s="2">
        <v>516.496337890625</v>
      </c>
      <c r="C999" s="6">
        <f t="shared" si="15"/>
        <v>-1.9106509038386787E-4</v>
      </c>
    </row>
    <row r="1000" spans="1:3" x14ac:dyDescent="0.3">
      <c r="A1000" s="8">
        <v>45383</v>
      </c>
      <c r="B1000" s="2">
        <v>515.59765625</v>
      </c>
      <c r="C1000" s="6">
        <f t="shared" si="15"/>
        <v>-1.7414729139950107E-3</v>
      </c>
    </row>
    <row r="1001" spans="1:3" x14ac:dyDescent="0.3">
      <c r="A1001" s="8">
        <v>45384</v>
      </c>
      <c r="B1001" s="2">
        <v>512.31951904296875</v>
      </c>
      <c r="C1001" s="6">
        <f t="shared" si="15"/>
        <v>-6.3782343543123546E-3</v>
      </c>
    </row>
    <row r="1002" spans="1:3" x14ac:dyDescent="0.3">
      <c r="A1002" s="8">
        <v>45385</v>
      </c>
      <c r="B1002" s="2">
        <v>512.88226318359375</v>
      </c>
      <c r="C1002" s="6">
        <f t="shared" si="15"/>
        <v>1.0978213399544449E-3</v>
      </c>
    </row>
    <row r="1003" spans="1:3" x14ac:dyDescent="0.3">
      <c r="A1003" s="8">
        <v>45386</v>
      </c>
      <c r="B1003" s="2">
        <v>506.6219482421875</v>
      </c>
      <c r="C1003" s="6">
        <f t="shared" si="15"/>
        <v>-1.2281251136649999E-2</v>
      </c>
    </row>
    <row r="1004" spans="1:3" x14ac:dyDescent="0.3">
      <c r="A1004" s="8">
        <v>45387</v>
      </c>
      <c r="B1004" s="2">
        <v>511.91458129882813</v>
      </c>
      <c r="C1004" s="6">
        <f t="shared" si="15"/>
        <v>1.0392716491790754E-2</v>
      </c>
    </row>
    <row r="1005" spans="1:3" x14ac:dyDescent="0.3">
      <c r="A1005" s="8">
        <v>45390</v>
      </c>
      <c r="B1005" s="2">
        <v>512.20086669921875</v>
      </c>
      <c r="C1005" s="6">
        <f t="shared" si="15"/>
        <v>5.5908815438251601E-4</v>
      </c>
    </row>
    <row r="1006" spans="1:3" x14ac:dyDescent="0.3">
      <c r="A1006" s="8">
        <v>45391</v>
      </c>
      <c r="B1006" s="2">
        <v>512.79339599609375</v>
      </c>
      <c r="C1006" s="6">
        <f t="shared" si="15"/>
        <v>1.1561613258597517E-3</v>
      </c>
    </row>
    <row r="1007" spans="1:3" x14ac:dyDescent="0.3">
      <c r="A1007" s="8">
        <v>45392</v>
      </c>
      <c r="B1007" s="2">
        <v>507.65875244140619</v>
      </c>
      <c r="C1007" s="6">
        <f t="shared" si="15"/>
        <v>-1.0063552508105108E-2</v>
      </c>
    </row>
    <row r="1008" spans="1:3" x14ac:dyDescent="0.3">
      <c r="A1008" s="8">
        <v>45393</v>
      </c>
      <c r="B1008" s="2">
        <v>511.49002075195313</v>
      </c>
      <c r="C1008" s="6">
        <f t="shared" si="15"/>
        <v>7.5186007373315633E-3</v>
      </c>
    </row>
    <row r="1009" spans="1:3" x14ac:dyDescent="0.3">
      <c r="A1009" s="8">
        <v>45394</v>
      </c>
      <c r="B1009" s="2">
        <v>504.42987060546881</v>
      </c>
      <c r="C1009" s="6">
        <f t="shared" si="15"/>
        <v>-1.3899253018401459E-2</v>
      </c>
    </row>
    <row r="1010" spans="1:3" x14ac:dyDescent="0.3">
      <c r="A1010" s="8">
        <v>45397</v>
      </c>
      <c r="B1010" s="2">
        <v>498.11032104492188</v>
      </c>
      <c r="C1010" s="6">
        <f t="shared" si="15"/>
        <v>-1.2607241718050798E-2</v>
      </c>
    </row>
    <row r="1011" spans="1:3" x14ac:dyDescent="0.3">
      <c r="A1011" s="8">
        <v>45398</v>
      </c>
      <c r="B1011" s="2">
        <v>497.20184326171881</v>
      </c>
      <c r="C1011" s="6">
        <f t="shared" si="15"/>
        <v>-1.8255137796448092E-3</v>
      </c>
    </row>
    <row r="1012" spans="1:3" x14ac:dyDescent="0.3">
      <c r="A1012" s="8">
        <v>45399</v>
      </c>
      <c r="B1012" s="2">
        <v>494.25930786132813</v>
      </c>
      <c r="C1012" s="6">
        <f t="shared" si="15"/>
        <v>-5.9357727464748253E-3</v>
      </c>
    </row>
    <row r="1013" spans="1:3" x14ac:dyDescent="0.3">
      <c r="A1013" s="8">
        <v>45400</v>
      </c>
      <c r="B1013" s="2">
        <v>493.24224853515619</v>
      </c>
      <c r="C1013" s="6">
        <f t="shared" si="15"/>
        <v>-2.0598644715094142E-3</v>
      </c>
    </row>
    <row r="1014" spans="1:3" x14ac:dyDescent="0.3">
      <c r="A1014" s="8">
        <v>45401</v>
      </c>
      <c r="B1014" s="2">
        <v>488.93707275390619</v>
      </c>
      <c r="C1014" s="6">
        <f t="shared" si="15"/>
        <v>-8.7666340765900855E-3</v>
      </c>
    </row>
    <row r="1015" spans="1:3" x14ac:dyDescent="0.3">
      <c r="A1015" s="8">
        <v>45404</v>
      </c>
      <c r="B1015" s="2">
        <v>493.43972778320313</v>
      </c>
      <c r="C1015" s="6">
        <f t="shared" si="15"/>
        <v>9.1669236438946915E-3</v>
      </c>
    </row>
    <row r="1016" spans="1:3" x14ac:dyDescent="0.3">
      <c r="A1016" s="8">
        <v>45405</v>
      </c>
      <c r="B1016" s="2">
        <v>499.29519653320313</v>
      </c>
      <c r="C1016" s="6">
        <f t="shared" si="15"/>
        <v>1.1796777794896856E-2</v>
      </c>
    </row>
    <row r="1017" spans="1:3" x14ac:dyDescent="0.3">
      <c r="A1017" s="8">
        <v>45406</v>
      </c>
      <c r="B1017" s="2">
        <v>499.05819702148438</v>
      </c>
      <c r="C1017" s="6">
        <f t="shared" si="15"/>
        <v>-4.7478080948244093E-4</v>
      </c>
    </row>
    <row r="1018" spans="1:3" x14ac:dyDescent="0.3">
      <c r="A1018" s="8">
        <v>45407</v>
      </c>
      <c r="B1018" s="2">
        <v>497.16232299804688</v>
      </c>
      <c r="C1018" s="6">
        <f t="shared" si="15"/>
        <v>-3.8061378461547711E-3</v>
      </c>
    </row>
    <row r="1019" spans="1:3" x14ac:dyDescent="0.3">
      <c r="A1019" s="8">
        <v>45408</v>
      </c>
      <c r="B1019" s="2">
        <v>501.8724365234375</v>
      </c>
      <c r="C1019" s="6">
        <f t="shared" si="15"/>
        <v>9.4293984866087779E-3</v>
      </c>
    </row>
    <row r="1020" spans="1:3" x14ac:dyDescent="0.3">
      <c r="A1020" s="8">
        <v>45411</v>
      </c>
      <c r="B1020" s="2">
        <v>503.64981079101563</v>
      </c>
      <c r="C1020" s="6">
        <f t="shared" si="15"/>
        <v>3.5352298239801822E-3</v>
      </c>
    </row>
    <row r="1021" spans="1:3" x14ac:dyDescent="0.3">
      <c r="A1021" s="8">
        <v>45412</v>
      </c>
      <c r="B1021" s="2">
        <v>495.67132568359381</v>
      </c>
      <c r="C1021" s="6">
        <f t="shared" si="15"/>
        <v>-1.5968149469057509E-2</v>
      </c>
    </row>
    <row r="1022" spans="1:3" x14ac:dyDescent="0.3">
      <c r="A1022" s="8">
        <v>45413</v>
      </c>
      <c r="B1022" s="2">
        <v>494.06185913085938</v>
      </c>
      <c r="C1022" s="6">
        <f t="shared" si="15"/>
        <v>-3.2523269829154355E-3</v>
      </c>
    </row>
    <row r="1023" spans="1:3" x14ac:dyDescent="0.3">
      <c r="A1023" s="8">
        <v>45414</v>
      </c>
      <c r="B1023" s="2">
        <v>498.6829833984375</v>
      </c>
      <c r="C1023" s="6">
        <f t="shared" si="15"/>
        <v>9.3098597886844409E-3</v>
      </c>
    </row>
    <row r="1024" spans="1:3" x14ac:dyDescent="0.3">
      <c r="A1024" s="8">
        <v>45415</v>
      </c>
      <c r="B1024" s="2">
        <v>504.86434936523438</v>
      </c>
      <c r="C1024" s="6">
        <f t="shared" si="15"/>
        <v>1.2319188023715585E-2</v>
      </c>
    </row>
    <row r="1025" spans="1:3" x14ac:dyDescent="0.3">
      <c r="A1025" s="8">
        <v>45418</v>
      </c>
      <c r="B1025" s="2">
        <v>510.07794189453119</v>
      </c>
      <c r="C1025" s="6">
        <f t="shared" si="15"/>
        <v>1.0273763212147359E-2</v>
      </c>
    </row>
    <row r="1026" spans="1:3" x14ac:dyDescent="0.3">
      <c r="A1026" s="8">
        <v>45419</v>
      </c>
      <c r="B1026" s="2">
        <v>510.64083862304688</v>
      </c>
      <c r="C1026" s="6">
        <f t="shared" si="15"/>
        <v>1.102941958789187E-3</v>
      </c>
    </row>
    <row r="1027" spans="1:3" x14ac:dyDescent="0.3">
      <c r="A1027" s="8">
        <v>45420</v>
      </c>
      <c r="B1027" s="2">
        <v>510.690185546875</v>
      </c>
      <c r="C1027" s="6">
        <f t="shared" si="15"/>
        <v>9.6632575920440616E-5</v>
      </c>
    </row>
    <row r="1028" spans="1:3" x14ac:dyDescent="0.3">
      <c r="A1028" s="8">
        <v>45421</v>
      </c>
      <c r="B1028" s="2">
        <v>513.63275146484375</v>
      </c>
      <c r="C1028" s="6">
        <f t="shared" ref="C1028:C1091" si="16">LN(B1028/B1027)</f>
        <v>5.7454029506994689E-3</v>
      </c>
    </row>
    <row r="1029" spans="1:3" x14ac:dyDescent="0.3">
      <c r="A1029" s="8">
        <v>45422</v>
      </c>
      <c r="B1029" s="2">
        <v>514.2943115234375</v>
      </c>
      <c r="C1029" s="6">
        <f t="shared" si="16"/>
        <v>1.2871733292258223E-3</v>
      </c>
    </row>
    <row r="1030" spans="1:3" x14ac:dyDescent="0.3">
      <c r="A1030" s="8">
        <v>45425</v>
      </c>
      <c r="B1030" s="2">
        <v>514.36346435546875</v>
      </c>
      <c r="C1030" s="6">
        <f t="shared" si="16"/>
        <v>1.3445255313662002E-4</v>
      </c>
    </row>
    <row r="1031" spans="1:3" x14ac:dyDescent="0.3">
      <c r="A1031" s="8">
        <v>45426</v>
      </c>
      <c r="B1031" s="2">
        <v>516.723388671875</v>
      </c>
      <c r="C1031" s="6">
        <f t="shared" si="16"/>
        <v>4.5775550920839113E-3</v>
      </c>
    </row>
    <row r="1032" spans="1:3" x14ac:dyDescent="0.3">
      <c r="A1032" s="8">
        <v>45427</v>
      </c>
      <c r="B1032" s="2">
        <v>523.1219482421875</v>
      </c>
      <c r="C1032" s="6">
        <f t="shared" si="16"/>
        <v>1.2306907774520747E-2</v>
      </c>
    </row>
    <row r="1033" spans="1:3" x14ac:dyDescent="0.3">
      <c r="A1033" s="8">
        <v>45428</v>
      </c>
      <c r="B1033" s="2">
        <v>522.04559326171875</v>
      </c>
      <c r="C1033" s="6">
        <f t="shared" si="16"/>
        <v>-2.0596800383538881E-3</v>
      </c>
    </row>
    <row r="1034" spans="1:3" x14ac:dyDescent="0.3">
      <c r="A1034" s="8">
        <v>45429</v>
      </c>
      <c r="B1034" s="2">
        <v>522.79608154296875</v>
      </c>
      <c r="C1034" s="6">
        <f t="shared" si="16"/>
        <v>1.4365591044321038E-3</v>
      </c>
    </row>
    <row r="1035" spans="1:3" x14ac:dyDescent="0.3">
      <c r="A1035" s="8">
        <v>45432</v>
      </c>
      <c r="B1035" s="2">
        <v>523.39849853515625</v>
      </c>
      <c r="C1035" s="6">
        <f t="shared" si="16"/>
        <v>1.1516348301532941E-3</v>
      </c>
    </row>
    <row r="1036" spans="1:3" x14ac:dyDescent="0.3">
      <c r="A1036" s="8">
        <v>45433</v>
      </c>
      <c r="B1036" s="2">
        <v>524.68212890625</v>
      </c>
      <c r="C1036" s="6">
        <f t="shared" si="16"/>
        <v>2.4494890551352423E-3</v>
      </c>
    </row>
    <row r="1037" spans="1:3" x14ac:dyDescent="0.3">
      <c r="A1037" s="8">
        <v>45434</v>
      </c>
      <c r="B1037" s="2">
        <v>523.17138671875</v>
      </c>
      <c r="C1037" s="6">
        <f t="shared" si="16"/>
        <v>-2.8835008171231198E-3</v>
      </c>
    </row>
    <row r="1038" spans="1:3" x14ac:dyDescent="0.3">
      <c r="A1038" s="8">
        <v>45435</v>
      </c>
      <c r="B1038" s="2">
        <v>519.34991455078125</v>
      </c>
      <c r="C1038" s="6">
        <f t="shared" si="16"/>
        <v>-7.3312445115542441E-3</v>
      </c>
    </row>
    <row r="1039" spans="1:3" x14ac:dyDescent="0.3">
      <c r="A1039" s="8">
        <v>45436</v>
      </c>
      <c r="B1039" s="2">
        <v>522.7862548828125</v>
      </c>
      <c r="C1039" s="6">
        <f t="shared" si="16"/>
        <v>6.5948249128542427E-3</v>
      </c>
    </row>
    <row r="1040" spans="1:3" x14ac:dyDescent="0.3">
      <c r="A1040" s="8">
        <v>45440</v>
      </c>
      <c r="B1040" s="2">
        <v>523.151611328125</v>
      </c>
      <c r="C1040" s="6">
        <f t="shared" si="16"/>
        <v>6.9861981667415944E-4</v>
      </c>
    </row>
    <row r="1041" spans="1:3" x14ac:dyDescent="0.3">
      <c r="A1041" s="8">
        <v>45441</v>
      </c>
      <c r="B1041" s="2">
        <v>519.4881591796875</v>
      </c>
      <c r="C1041" s="6">
        <f t="shared" si="16"/>
        <v>-7.027292317101288E-3</v>
      </c>
    </row>
    <row r="1042" spans="1:3" x14ac:dyDescent="0.3">
      <c r="A1042" s="8">
        <v>45442</v>
      </c>
      <c r="B1042" s="2">
        <v>516.04205322265625</v>
      </c>
      <c r="C1042" s="6">
        <f t="shared" si="16"/>
        <v>-6.6557569008887435E-3</v>
      </c>
    </row>
    <row r="1043" spans="1:3" x14ac:dyDescent="0.3">
      <c r="A1043" s="8">
        <v>45443</v>
      </c>
      <c r="B1043" s="2">
        <v>520.74224853515625</v>
      </c>
      <c r="C1043" s="6">
        <f t="shared" si="16"/>
        <v>9.0669341819039802E-3</v>
      </c>
    </row>
    <row r="1044" spans="1:3" x14ac:dyDescent="0.3">
      <c r="A1044" s="8">
        <v>45446</v>
      </c>
      <c r="B1044" s="2">
        <v>521.1668701171875</v>
      </c>
      <c r="C1044" s="6">
        <f t="shared" si="16"/>
        <v>8.1508376870532203E-4</v>
      </c>
    </row>
    <row r="1045" spans="1:3" x14ac:dyDescent="0.3">
      <c r="A1045" s="8">
        <v>45447</v>
      </c>
      <c r="B1045" s="2">
        <v>521.74945068359375</v>
      </c>
      <c r="C1045" s="6">
        <f t="shared" si="16"/>
        <v>1.1172145173747275E-3</v>
      </c>
    </row>
    <row r="1046" spans="1:3" x14ac:dyDescent="0.3">
      <c r="A1046" s="8">
        <v>45448</v>
      </c>
      <c r="B1046" s="2">
        <v>527.95050048828125</v>
      </c>
      <c r="C1046" s="6">
        <f t="shared" si="16"/>
        <v>1.1815037114072741E-2</v>
      </c>
    </row>
    <row r="1047" spans="1:3" x14ac:dyDescent="0.3">
      <c r="A1047" s="8">
        <v>45449</v>
      </c>
      <c r="B1047" s="2">
        <v>527.94061279296875</v>
      </c>
      <c r="C1047" s="6">
        <f t="shared" si="16"/>
        <v>-1.8728626822209851E-5</v>
      </c>
    </row>
    <row r="1048" spans="1:3" x14ac:dyDescent="0.3">
      <c r="A1048" s="8">
        <v>45450</v>
      </c>
      <c r="B1048" s="2">
        <v>527.298828125</v>
      </c>
      <c r="C1048" s="6">
        <f t="shared" si="16"/>
        <v>-1.2163774821402455E-3</v>
      </c>
    </row>
    <row r="1049" spans="1:3" x14ac:dyDescent="0.3">
      <c r="A1049" s="8">
        <v>45453</v>
      </c>
      <c r="B1049" s="2">
        <v>528.92803955078125</v>
      </c>
      <c r="C1049" s="6">
        <f t="shared" si="16"/>
        <v>3.084967382944444E-3</v>
      </c>
    </row>
    <row r="1050" spans="1:3" x14ac:dyDescent="0.3">
      <c r="A1050" s="8">
        <v>45454</v>
      </c>
      <c r="B1050" s="2">
        <v>530.20184326171875</v>
      </c>
      <c r="C1050" s="6">
        <f t="shared" si="16"/>
        <v>2.4053788789801345E-3</v>
      </c>
    </row>
    <row r="1051" spans="1:3" x14ac:dyDescent="0.3">
      <c r="A1051" s="8">
        <v>45455</v>
      </c>
      <c r="B1051" s="2">
        <v>534.55645751953125</v>
      </c>
      <c r="C1051" s="6">
        <f t="shared" si="16"/>
        <v>8.1795812882206956E-3</v>
      </c>
    </row>
    <row r="1052" spans="1:3" x14ac:dyDescent="0.3">
      <c r="A1052" s="8">
        <v>45456</v>
      </c>
      <c r="B1052" s="2">
        <v>535.63275146484375</v>
      </c>
      <c r="C1052" s="6">
        <f t="shared" si="16"/>
        <v>2.0114093828388665E-3</v>
      </c>
    </row>
    <row r="1053" spans="1:3" x14ac:dyDescent="0.3">
      <c r="A1053" s="8">
        <v>45457</v>
      </c>
      <c r="B1053" s="2">
        <v>535.9586181640625</v>
      </c>
      <c r="C1053" s="6">
        <f t="shared" si="16"/>
        <v>6.0819211221603791E-4</v>
      </c>
    </row>
    <row r="1054" spans="1:3" x14ac:dyDescent="0.3">
      <c r="A1054" s="8">
        <v>45460</v>
      </c>
      <c r="B1054" s="2">
        <v>540.2242431640625</v>
      </c>
      <c r="C1054" s="6">
        <f t="shared" si="16"/>
        <v>7.9273653057025419E-3</v>
      </c>
    </row>
    <row r="1055" spans="1:3" x14ac:dyDescent="0.3">
      <c r="A1055" s="8">
        <v>45461</v>
      </c>
      <c r="B1055" s="2">
        <v>541.59686279296875</v>
      </c>
      <c r="C1055" s="6">
        <f t="shared" si="16"/>
        <v>2.5376106232835984E-3</v>
      </c>
    </row>
    <row r="1056" spans="1:3" x14ac:dyDescent="0.3">
      <c r="A1056" s="8">
        <v>45463</v>
      </c>
      <c r="B1056" s="2">
        <v>540.12554931640625</v>
      </c>
      <c r="C1056" s="6">
        <f t="shared" si="16"/>
        <v>-2.7203178327776093E-3</v>
      </c>
    </row>
    <row r="1057" spans="1:3" x14ac:dyDescent="0.3">
      <c r="A1057" s="8">
        <v>45464</v>
      </c>
      <c r="B1057" s="2">
        <v>539.40142822265625</v>
      </c>
      <c r="C1057" s="6">
        <f t="shared" si="16"/>
        <v>-1.3415527678699113E-3</v>
      </c>
    </row>
    <row r="1058" spans="1:3" x14ac:dyDescent="0.3">
      <c r="A1058" s="8">
        <v>45467</v>
      </c>
      <c r="B1058" s="2">
        <v>537.64801025390625</v>
      </c>
      <c r="C1058" s="6">
        <f t="shared" si="16"/>
        <v>-3.2559684916169929E-3</v>
      </c>
    </row>
    <row r="1059" spans="1:3" x14ac:dyDescent="0.3">
      <c r="A1059" s="8">
        <v>45468</v>
      </c>
      <c r="B1059" s="2">
        <v>539.7183837890625</v>
      </c>
      <c r="C1059" s="6">
        <f t="shared" si="16"/>
        <v>3.8434020128862586E-3</v>
      </c>
    </row>
    <row r="1060" spans="1:3" x14ac:dyDescent="0.3">
      <c r="A1060" s="8">
        <v>45469</v>
      </c>
      <c r="B1060" s="2">
        <v>540.39202880859375</v>
      </c>
      <c r="C1060" s="6">
        <f t="shared" si="16"/>
        <v>1.24736341584875E-3</v>
      </c>
    </row>
    <row r="1061" spans="1:3" x14ac:dyDescent="0.3">
      <c r="A1061" s="8">
        <v>45470</v>
      </c>
      <c r="B1061" s="2">
        <v>541.24395751953125</v>
      </c>
      <c r="C1061" s="6">
        <f t="shared" si="16"/>
        <v>1.5752598801697256E-3</v>
      </c>
    </row>
    <row r="1062" spans="1:3" x14ac:dyDescent="0.3">
      <c r="A1062" s="8">
        <v>45471</v>
      </c>
      <c r="B1062" s="2">
        <v>539.1141357421875</v>
      </c>
      <c r="C1062" s="6">
        <f t="shared" si="16"/>
        <v>-3.9428122023056891E-3</v>
      </c>
    </row>
    <row r="1063" spans="1:3" x14ac:dyDescent="0.3">
      <c r="A1063" s="8">
        <v>45474</v>
      </c>
      <c r="B1063" s="2">
        <v>540.2236328125</v>
      </c>
      <c r="C1063" s="6">
        <f t="shared" si="16"/>
        <v>2.0558855502435733E-3</v>
      </c>
    </row>
    <row r="1064" spans="1:3" x14ac:dyDescent="0.3">
      <c r="A1064" s="8">
        <v>45475</v>
      </c>
      <c r="B1064" s="2">
        <v>543.8592529296875</v>
      </c>
      <c r="C1064" s="6">
        <f t="shared" si="16"/>
        <v>6.7072984822254111E-3</v>
      </c>
    </row>
    <row r="1065" spans="1:3" x14ac:dyDescent="0.3">
      <c r="A1065" s="8">
        <v>45476</v>
      </c>
      <c r="B1065" s="2">
        <v>546.28619384765625</v>
      </c>
      <c r="C1065" s="6">
        <f t="shared" si="16"/>
        <v>4.452515826451787E-3</v>
      </c>
    </row>
    <row r="1066" spans="1:3" x14ac:dyDescent="0.3">
      <c r="A1066" s="8">
        <v>45478</v>
      </c>
      <c r="B1066" s="2">
        <v>549.43634033203125</v>
      </c>
      <c r="C1066" s="6">
        <f t="shared" si="16"/>
        <v>5.7499139885421975E-3</v>
      </c>
    </row>
    <row r="1067" spans="1:3" x14ac:dyDescent="0.3">
      <c r="A1067" s="8">
        <v>45481</v>
      </c>
      <c r="B1067" s="2">
        <v>550.07037353515625</v>
      </c>
      <c r="C1067" s="6">
        <f t="shared" si="16"/>
        <v>1.1533049601360941E-3</v>
      </c>
    </row>
    <row r="1068" spans="1:3" x14ac:dyDescent="0.3">
      <c r="A1068" s="8">
        <v>45482</v>
      </c>
      <c r="B1068" s="2">
        <v>550.6053466796875</v>
      </c>
      <c r="C1068" s="6">
        <f t="shared" si="16"/>
        <v>9.7208138025134286E-4</v>
      </c>
    </row>
    <row r="1069" spans="1:3" x14ac:dyDescent="0.3">
      <c r="A1069" s="8">
        <v>45483</v>
      </c>
      <c r="B1069" s="2">
        <v>556.0537109375</v>
      </c>
      <c r="C1069" s="6">
        <f t="shared" si="16"/>
        <v>9.8465886867197452E-3</v>
      </c>
    </row>
    <row r="1070" spans="1:3" x14ac:dyDescent="0.3">
      <c r="A1070" s="8">
        <v>45484</v>
      </c>
      <c r="B1070" s="2">
        <v>551.25909423828125</v>
      </c>
      <c r="C1070" s="6">
        <f t="shared" si="16"/>
        <v>-8.6599678810618044E-3</v>
      </c>
    </row>
    <row r="1071" spans="1:3" x14ac:dyDescent="0.3">
      <c r="A1071" s="8">
        <v>45485</v>
      </c>
      <c r="B1071" s="2">
        <v>554.73614501953125</v>
      </c>
      <c r="C1071" s="6">
        <f t="shared" si="16"/>
        <v>6.2876622125809713E-3</v>
      </c>
    </row>
    <row r="1072" spans="1:3" x14ac:dyDescent="0.3">
      <c r="A1072" s="8">
        <v>45488</v>
      </c>
      <c r="B1072" s="2">
        <v>556.26171875</v>
      </c>
      <c r="C1072" s="6">
        <f t="shared" si="16"/>
        <v>2.7463143523001423E-3</v>
      </c>
    </row>
    <row r="1073" spans="1:3" x14ac:dyDescent="0.3">
      <c r="A1073" s="8">
        <v>45489</v>
      </c>
      <c r="B1073" s="2">
        <v>559.5604248046875</v>
      </c>
      <c r="C1073" s="6">
        <f t="shared" si="16"/>
        <v>5.9126191099709499E-3</v>
      </c>
    </row>
    <row r="1074" spans="1:3" x14ac:dyDescent="0.3">
      <c r="A1074" s="8">
        <v>45490</v>
      </c>
      <c r="B1074" s="2">
        <v>551.71484375</v>
      </c>
      <c r="C1074" s="6">
        <f t="shared" si="16"/>
        <v>-1.4120194393807531E-2</v>
      </c>
    </row>
    <row r="1075" spans="1:3" x14ac:dyDescent="0.3">
      <c r="A1075" s="8">
        <v>45491</v>
      </c>
      <c r="B1075" s="2">
        <v>547.47491455078125</v>
      </c>
      <c r="C1075" s="6">
        <f t="shared" si="16"/>
        <v>-7.7146829215464421E-3</v>
      </c>
    </row>
    <row r="1076" spans="1:3" x14ac:dyDescent="0.3">
      <c r="A1076" s="8">
        <v>45492</v>
      </c>
      <c r="B1076" s="2">
        <v>543.83941650390625</v>
      </c>
      <c r="C1076" s="6">
        <f t="shared" si="16"/>
        <v>-6.6626294403298262E-3</v>
      </c>
    </row>
    <row r="1077" spans="1:3" x14ac:dyDescent="0.3">
      <c r="A1077" s="8">
        <v>45495</v>
      </c>
      <c r="B1077" s="2">
        <v>549.44635009765625</v>
      </c>
      <c r="C1077" s="6">
        <f t="shared" si="16"/>
        <v>1.025712201340844E-2</v>
      </c>
    </row>
    <row r="1078" spans="1:3" x14ac:dyDescent="0.3">
      <c r="A1078" s="8">
        <v>45496</v>
      </c>
      <c r="B1078" s="2">
        <v>548.58441162109375</v>
      </c>
      <c r="C1078" s="6">
        <f t="shared" si="16"/>
        <v>-1.5699717779422877E-3</v>
      </c>
    </row>
    <row r="1079" spans="1:3" x14ac:dyDescent="0.3">
      <c r="A1079" s="8">
        <v>45497</v>
      </c>
      <c r="B1079" s="2">
        <v>536.15216064453125</v>
      </c>
      <c r="C1079" s="6">
        <f t="shared" si="16"/>
        <v>-2.2923160680531761E-2</v>
      </c>
    </row>
    <row r="1080" spans="1:3" x14ac:dyDescent="0.3">
      <c r="A1080" s="8">
        <v>45498</v>
      </c>
      <c r="B1080" s="2">
        <v>533.358642578125</v>
      </c>
      <c r="C1080" s="6">
        <f t="shared" si="16"/>
        <v>-5.2239293156845154E-3</v>
      </c>
    </row>
    <row r="1081" spans="1:3" x14ac:dyDescent="0.3">
      <c r="A1081" s="8">
        <v>45499</v>
      </c>
      <c r="B1081" s="2">
        <v>539.33209228515625</v>
      </c>
      <c r="C1081" s="6">
        <f t="shared" si="16"/>
        <v>1.1137434601675215E-2</v>
      </c>
    </row>
    <row r="1082" spans="1:3" x14ac:dyDescent="0.3">
      <c r="A1082" s="8">
        <v>45502</v>
      </c>
      <c r="B1082" s="2">
        <v>539.64910888671875</v>
      </c>
      <c r="C1082" s="6">
        <f t="shared" si="16"/>
        <v>5.8762212046022111E-4</v>
      </c>
    </row>
    <row r="1083" spans="1:3" x14ac:dyDescent="0.3">
      <c r="A1083" s="8">
        <v>45503</v>
      </c>
      <c r="B1083" s="2">
        <v>536.91497802734375</v>
      </c>
      <c r="C1083" s="6">
        <f t="shared" si="16"/>
        <v>-5.0793757120475048E-3</v>
      </c>
    </row>
    <row r="1084" spans="1:3" x14ac:dyDescent="0.3">
      <c r="A1084" s="8">
        <v>45504</v>
      </c>
      <c r="B1084" s="2">
        <v>545.642333984375</v>
      </c>
      <c r="C1084" s="6">
        <f t="shared" si="16"/>
        <v>1.6123940854879004E-2</v>
      </c>
    </row>
    <row r="1085" spans="1:3" x14ac:dyDescent="0.3">
      <c r="A1085" s="8">
        <v>45505</v>
      </c>
      <c r="B1085" s="2">
        <v>537.91546630859375</v>
      </c>
      <c r="C1085" s="6">
        <f t="shared" si="16"/>
        <v>-1.4262273136997591E-2</v>
      </c>
    </row>
    <row r="1086" spans="1:3" x14ac:dyDescent="0.3">
      <c r="A1086" s="8">
        <v>45506</v>
      </c>
      <c r="B1086" s="2">
        <v>527.900390625</v>
      </c>
      <c r="C1086" s="6">
        <f t="shared" si="16"/>
        <v>-1.879381020625524E-2</v>
      </c>
    </row>
    <row r="1087" spans="1:3" x14ac:dyDescent="0.3">
      <c r="A1087" s="8">
        <v>45509</v>
      </c>
      <c r="B1087" s="2">
        <v>512.52593994140625</v>
      </c>
      <c r="C1087" s="6">
        <f t="shared" si="16"/>
        <v>-2.9556287538007809E-2</v>
      </c>
    </row>
    <row r="1088" spans="1:3" x14ac:dyDescent="0.3">
      <c r="A1088" s="8">
        <v>45510</v>
      </c>
      <c r="B1088" s="2">
        <v>517.25128173828125</v>
      </c>
      <c r="C1088" s="6">
        <f t="shared" si="16"/>
        <v>9.1774703571173948E-3</v>
      </c>
    </row>
    <row r="1089" spans="1:3" x14ac:dyDescent="0.3">
      <c r="A1089" s="8">
        <v>45511</v>
      </c>
      <c r="B1089" s="2">
        <v>513.79388427734375</v>
      </c>
      <c r="C1089" s="6">
        <f t="shared" si="16"/>
        <v>-6.7066129282770766E-3</v>
      </c>
    </row>
    <row r="1090" spans="1:3" x14ac:dyDescent="0.3">
      <c r="A1090" s="8">
        <v>45512</v>
      </c>
      <c r="B1090" s="2">
        <v>525.67144775390625</v>
      </c>
      <c r="C1090" s="6">
        <f t="shared" si="16"/>
        <v>2.2854211856488952E-2</v>
      </c>
    </row>
    <row r="1091" spans="1:3" x14ac:dyDescent="0.3">
      <c r="A1091" s="8">
        <v>45513</v>
      </c>
      <c r="B1091" s="2">
        <v>527.98944091796875</v>
      </c>
      <c r="C1091" s="6">
        <f t="shared" si="16"/>
        <v>4.3998917080326745E-3</v>
      </c>
    </row>
    <row r="1092" spans="1:3" x14ac:dyDescent="0.3">
      <c r="A1092" s="8">
        <v>45516</v>
      </c>
      <c r="B1092" s="2">
        <v>528.26690673828125</v>
      </c>
      <c r="C1092" s="6">
        <f t="shared" ref="C1092:C1155" si="17">LN(B1092/B1091)</f>
        <v>5.2537592282477787E-4</v>
      </c>
    </row>
    <row r="1093" spans="1:3" x14ac:dyDescent="0.3">
      <c r="A1093" s="8">
        <v>45517</v>
      </c>
      <c r="B1093" s="2">
        <v>536.95458984375</v>
      </c>
      <c r="C1093" s="6">
        <f t="shared" si="17"/>
        <v>1.6311867090963651E-2</v>
      </c>
    </row>
    <row r="1094" spans="1:3" x14ac:dyDescent="0.3">
      <c r="A1094" s="8">
        <v>45518</v>
      </c>
      <c r="B1094" s="2">
        <v>538.6485595703125</v>
      </c>
      <c r="C1094" s="6">
        <f t="shared" si="17"/>
        <v>3.1498069302132847E-3</v>
      </c>
    </row>
    <row r="1095" spans="1:3" x14ac:dyDescent="0.3">
      <c r="A1095" s="8">
        <v>45519</v>
      </c>
      <c r="B1095" s="2">
        <v>547.881103515625</v>
      </c>
      <c r="C1095" s="6">
        <f t="shared" si="17"/>
        <v>1.6994963831419935E-2</v>
      </c>
    </row>
    <row r="1096" spans="1:3" x14ac:dyDescent="0.3">
      <c r="A1096" s="8">
        <v>45520</v>
      </c>
      <c r="B1096" s="2">
        <v>549.10943603515625</v>
      </c>
      <c r="C1096" s="6">
        <f t="shared" si="17"/>
        <v>2.2394596646079694E-3</v>
      </c>
    </row>
    <row r="1097" spans="1:3" x14ac:dyDescent="0.3">
      <c r="A1097" s="8">
        <v>45523</v>
      </c>
      <c r="B1097" s="2">
        <v>554.3597412109375</v>
      </c>
      <c r="C1097" s="6">
        <f t="shared" si="17"/>
        <v>9.5160696906730468E-3</v>
      </c>
    </row>
    <row r="1098" spans="1:3" x14ac:dyDescent="0.3">
      <c r="A1098" s="8">
        <v>45524</v>
      </c>
      <c r="B1098" s="2">
        <v>553.45831298828125</v>
      </c>
      <c r="C1098" s="6">
        <f t="shared" si="17"/>
        <v>-1.6273943508782677E-3</v>
      </c>
    </row>
    <row r="1099" spans="1:3" x14ac:dyDescent="0.3">
      <c r="A1099" s="8">
        <v>45525</v>
      </c>
      <c r="B1099" s="2">
        <v>555.3602294921875</v>
      </c>
      <c r="C1099" s="6">
        <f t="shared" si="17"/>
        <v>3.4305313200909868E-3</v>
      </c>
    </row>
    <row r="1100" spans="1:3" x14ac:dyDescent="0.3">
      <c r="A1100" s="8">
        <v>45526</v>
      </c>
      <c r="B1100" s="2">
        <v>551.00152587890625</v>
      </c>
      <c r="C1100" s="6">
        <f t="shared" si="17"/>
        <v>-7.8793869054946779E-3</v>
      </c>
    </row>
    <row r="1101" spans="1:3" x14ac:dyDescent="0.3">
      <c r="A1101" s="8">
        <v>45527</v>
      </c>
      <c r="B1101" s="2">
        <v>556.8560791015625</v>
      </c>
      <c r="C1101" s="6">
        <f t="shared" si="17"/>
        <v>1.0569242286556238E-2</v>
      </c>
    </row>
    <row r="1102" spans="1:3" x14ac:dyDescent="0.3">
      <c r="A1102" s="8">
        <v>45530</v>
      </c>
      <c r="B1102" s="2">
        <v>555.52862548828125</v>
      </c>
      <c r="C1102" s="6">
        <f t="shared" si="17"/>
        <v>-2.386681941831188E-3</v>
      </c>
    </row>
    <row r="1103" spans="1:3" x14ac:dyDescent="0.3">
      <c r="A1103" s="8">
        <v>45531</v>
      </c>
      <c r="B1103" s="2">
        <v>556.29144287109375</v>
      </c>
      <c r="C1103" s="6">
        <f t="shared" si="17"/>
        <v>1.3721959590671717E-3</v>
      </c>
    </row>
    <row r="1104" spans="1:3" x14ac:dyDescent="0.3">
      <c r="A1104" s="8">
        <v>45532</v>
      </c>
      <c r="B1104" s="2">
        <v>553.06207275390625</v>
      </c>
      <c r="C1104" s="6">
        <f t="shared" si="17"/>
        <v>-5.8220922254184296E-3</v>
      </c>
    </row>
    <row r="1105" spans="1:3" x14ac:dyDescent="0.3">
      <c r="A1105" s="8">
        <v>45533</v>
      </c>
      <c r="B1105" s="2">
        <v>553.11151123046875</v>
      </c>
      <c r="C1105" s="6">
        <f t="shared" si="17"/>
        <v>8.9386471185446347E-5</v>
      </c>
    </row>
    <row r="1106" spans="1:3" x14ac:dyDescent="0.3">
      <c r="A1106" s="8">
        <v>45534</v>
      </c>
      <c r="B1106" s="2">
        <v>558.39154052734375</v>
      </c>
      <c r="C1106" s="6">
        <f t="shared" si="17"/>
        <v>9.5007728591417866E-3</v>
      </c>
    </row>
    <row r="1107" spans="1:3" x14ac:dyDescent="0.3">
      <c r="A1107" s="8">
        <v>45538</v>
      </c>
      <c r="B1107" s="2">
        <v>546.900390625</v>
      </c>
      <c r="C1107" s="6">
        <f t="shared" si="17"/>
        <v>-2.0793717242457512E-2</v>
      </c>
    </row>
    <row r="1108" spans="1:3" x14ac:dyDescent="0.3">
      <c r="A1108" s="8">
        <v>45539</v>
      </c>
      <c r="B1108" s="2">
        <v>545.781005859375</v>
      </c>
      <c r="C1108" s="6">
        <f t="shared" si="17"/>
        <v>-2.0488774876468241E-3</v>
      </c>
    </row>
    <row r="1109" spans="1:3" x14ac:dyDescent="0.3">
      <c r="A1109" s="8">
        <v>45540</v>
      </c>
      <c r="B1109" s="2">
        <v>544.45361328125</v>
      </c>
      <c r="C1109" s="6">
        <f t="shared" si="17"/>
        <v>-2.4350597765293663E-3</v>
      </c>
    </row>
    <row r="1110" spans="1:3" x14ac:dyDescent="0.3">
      <c r="A1110" s="8">
        <v>45541</v>
      </c>
      <c r="B1110" s="2">
        <v>535.290283203125</v>
      </c>
      <c r="C1110" s="6">
        <f t="shared" si="17"/>
        <v>-1.6973562165198654E-2</v>
      </c>
    </row>
    <row r="1111" spans="1:3" x14ac:dyDescent="0.3">
      <c r="A1111" s="8">
        <v>45544</v>
      </c>
      <c r="B1111" s="2">
        <v>541.28350830078125</v>
      </c>
      <c r="C1111" s="6">
        <f t="shared" si="17"/>
        <v>1.1134001325001086E-2</v>
      </c>
    </row>
    <row r="1112" spans="1:3" x14ac:dyDescent="0.3">
      <c r="A1112" s="8">
        <v>45545</v>
      </c>
      <c r="B1112" s="2">
        <v>543.64129638671875</v>
      </c>
      <c r="C1112" s="6">
        <f t="shared" si="17"/>
        <v>4.3464612250355408E-3</v>
      </c>
    </row>
    <row r="1113" spans="1:3" x14ac:dyDescent="0.3">
      <c r="A1113" s="8">
        <v>45546</v>
      </c>
      <c r="B1113" s="2">
        <v>549.2183837890625</v>
      </c>
      <c r="C1113" s="6">
        <f t="shared" si="17"/>
        <v>1.0206499367514216E-2</v>
      </c>
    </row>
    <row r="1114" spans="1:3" x14ac:dyDescent="0.3">
      <c r="A1114" s="8">
        <v>45547</v>
      </c>
      <c r="B1114" s="2">
        <v>553.84466552734375</v>
      </c>
      <c r="C1114" s="6">
        <f t="shared" si="17"/>
        <v>8.388113202992804E-3</v>
      </c>
    </row>
    <row r="1115" spans="1:3" x14ac:dyDescent="0.3">
      <c r="A1115" s="8">
        <v>45548</v>
      </c>
      <c r="B1115" s="2">
        <v>556.7371826171875</v>
      </c>
      <c r="C1115" s="6">
        <f t="shared" si="17"/>
        <v>5.2090237835589722E-3</v>
      </c>
    </row>
    <row r="1116" spans="1:3" x14ac:dyDescent="0.3">
      <c r="A1116" s="8">
        <v>45551</v>
      </c>
      <c r="B1116" s="2">
        <v>557.5594482421875</v>
      </c>
      <c r="C1116" s="6">
        <f t="shared" si="17"/>
        <v>1.4758471873249608E-3</v>
      </c>
    </row>
    <row r="1117" spans="1:3" x14ac:dyDescent="0.3">
      <c r="A1117" s="8">
        <v>45552</v>
      </c>
      <c r="B1117" s="2">
        <v>557.78729248046875</v>
      </c>
      <c r="C1117" s="6">
        <f t="shared" si="17"/>
        <v>4.0856216839433229E-4</v>
      </c>
    </row>
    <row r="1118" spans="1:3" x14ac:dyDescent="0.3">
      <c r="A1118" s="8">
        <v>45553</v>
      </c>
      <c r="B1118" s="2">
        <v>556.13299560546875</v>
      </c>
      <c r="C1118" s="6">
        <f t="shared" si="17"/>
        <v>-2.970227060072017E-3</v>
      </c>
    </row>
    <row r="1119" spans="1:3" x14ac:dyDescent="0.3">
      <c r="A1119" s="8">
        <v>45554</v>
      </c>
      <c r="B1119" s="2">
        <v>565.623046875</v>
      </c>
      <c r="C1119" s="6">
        <f t="shared" si="17"/>
        <v>1.6920395033645244E-2</v>
      </c>
    </row>
    <row r="1120" spans="1:3" x14ac:dyDescent="0.3">
      <c r="A1120" s="8">
        <v>45555</v>
      </c>
      <c r="B1120" s="2">
        <v>564.64532470703125</v>
      </c>
      <c r="C1120" s="6">
        <f t="shared" si="17"/>
        <v>-1.7300712581602895E-3</v>
      </c>
    </row>
    <row r="1121" spans="1:3" x14ac:dyDescent="0.3">
      <c r="A1121" s="8">
        <v>45558</v>
      </c>
      <c r="B1121" s="2">
        <v>566.0562744140625</v>
      </c>
      <c r="C1121" s="6">
        <f t="shared" si="17"/>
        <v>2.4957078693023447E-3</v>
      </c>
    </row>
    <row r="1122" spans="1:3" x14ac:dyDescent="0.3">
      <c r="A1122" s="8">
        <v>45559</v>
      </c>
      <c r="B1122" s="2">
        <v>567.6759033203125</v>
      </c>
      <c r="C1122" s="6">
        <f t="shared" si="17"/>
        <v>2.8571651045346913E-3</v>
      </c>
    </row>
    <row r="1123" spans="1:3" x14ac:dyDescent="0.3">
      <c r="A1123" s="8">
        <v>45560</v>
      </c>
      <c r="B1123" s="2">
        <v>566.4239501953125</v>
      </c>
      <c r="C1123" s="6">
        <f t="shared" si="17"/>
        <v>-2.2078366903536357E-3</v>
      </c>
    </row>
    <row r="1124" spans="1:3" x14ac:dyDescent="0.3">
      <c r="A1124" s="8">
        <v>45561</v>
      </c>
      <c r="B1124" s="2">
        <v>568.66961669921875</v>
      </c>
      <c r="C1124" s="6">
        <f t="shared" si="17"/>
        <v>3.9568005656947366E-3</v>
      </c>
    </row>
    <row r="1125" spans="1:3" x14ac:dyDescent="0.3">
      <c r="A1125" s="8">
        <v>45562</v>
      </c>
      <c r="B1125" s="2">
        <v>567.8448486328125</v>
      </c>
      <c r="C1125" s="6">
        <f t="shared" si="17"/>
        <v>-1.4513994081907543E-3</v>
      </c>
    </row>
    <row r="1126" spans="1:3" x14ac:dyDescent="0.3">
      <c r="A1126" s="8">
        <v>45565</v>
      </c>
      <c r="B1126" s="2">
        <v>570.120361328125</v>
      </c>
      <c r="C1126" s="6">
        <f t="shared" si="17"/>
        <v>3.9992711698123773E-3</v>
      </c>
    </row>
    <row r="1127" spans="1:3" x14ac:dyDescent="0.3">
      <c r="A1127" s="8">
        <v>45566</v>
      </c>
      <c r="B1127" s="2">
        <v>565.012939453125</v>
      </c>
      <c r="C1127" s="6">
        <f t="shared" si="17"/>
        <v>-8.998866191045965E-3</v>
      </c>
    </row>
    <row r="1128" spans="1:3" x14ac:dyDescent="0.3">
      <c r="A1128" s="8">
        <v>45567</v>
      </c>
      <c r="B1128" s="2">
        <v>565.25146484375</v>
      </c>
      <c r="C1128" s="6">
        <f t="shared" si="17"/>
        <v>4.2207008069816335E-4</v>
      </c>
    </row>
    <row r="1129" spans="1:3" x14ac:dyDescent="0.3">
      <c r="A1129" s="8">
        <v>45568</v>
      </c>
      <c r="B1129" s="2">
        <v>564.21807861328125</v>
      </c>
      <c r="C1129" s="6">
        <f t="shared" si="17"/>
        <v>-1.8298616811826347E-3</v>
      </c>
    </row>
    <row r="1130" spans="1:3" x14ac:dyDescent="0.3">
      <c r="A1130" s="8">
        <v>45569</v>
      </c>
      <c r="B1130" s="2">
        <v>569.34527587890625</v>
      </c>
      <c r="C1130" s="6">
        <f t="shared" si="17"/>
        <v>9.0462208578429223E-3</v>
      </c>
    </row>
    <row r="1131" spans="1:3" x14ac:dyDescent="0.3">
      <c r="A1131" s="8">
        <v>45572</v>
      </c>
      <c r="B1131" s="2">
        <v>564.19818115234375</v>
      </c>
      <c r="C1131" s="6">
        <f t="shared" si="17"/>
        <v>-9.0814870298204873E-3</v>
      </c>
    </row>
    <row r="1132" spans="1:3" x14ac:dyDescent="0.3">
      <c r="A1132" s="8">
        <v>45573</v>
      </c>
      <c r="B1132" s="2">
        <v>569.53411865234375</v>
      </c>
      <c r="C1132" s="6">
        <f t="shared" si="17"/>
        <v>9.4131161313303485E-3</v>
      </c>
    </row>
    <row r="1133" spans="1:3" x14ac:dyDescent="0.3">
      <c r="A1133" s="8">
        <v>45574</v>
      </c>
      <c r="B1133" s="2">
        <v>573.47894287109375</v>
      </c>
      <c r="C1133" s="6">
        <f t="shared" si="17"/>
        <v>6.9025280884205042E-3</v>
      </c>
    </row>
    <row r="1134" spans="1:3" x14ac:dyDescent="0.3">
      <c r="A1134" s="8">
        <v>45575</v>
      </c>
      <c r="B1134" s="2">
        <v>572.475341796875</v>
      </c>
      <c r="C1134" s="6">
        <f t="shared" si="17"/>
        <v>-1.7515556147903997E-3</v>
      </c>
    </row>
    <row r="1135" spans="1:3" x14ac:dyDescent="0.3">
      <c r="A1135" s="8">
        <v>45576</v>
      </c>
      <c r="B1135" s="2">
        <v>575.9034423828125</v>
      </c>
      <c r="C1135" s="6">
        <f t="shared" si="17"/>
        <v>5.9703484879073919E-3</v>
      </c>
    </row>
    <row r="1136" spans="1:3" x14ac:dyDescent="0.3">
      <c r="A1136" s="8">
        <v>45579</v>
      </c>
      <c r="B1136" s="2">
        <v>580.6134033203125</v>
      </c>
      <c r="C1136" s="6">
        <f t="shared" si="17"/>
        <v>8.1451247241307034E-3</v>
      </c>
    </row>
    <row r="1137" spans="1:3" x14ac:dyDescent="0.3">
      <c r="A1137" s="8">
        <v>45580</v>
      </c>
      <c r="B1137" s="2">
        <v>576.1021728515625</v>
      </c>
      <c r="C1137" s="6">
        <f t="shared" si="17"/>
        <v>-7.8001082275210706E-3</v>
      </c>
    </row>
    <row r="1138" spans="1:3" x14ac:dyDescent="0.3">
      <c r="A1138" s="8">
        <v>45581</v>
      </c>
      <c r="B1138" s="2">
        <v>578.606201171875</v>
      </c>
      <c r="C1138" s="6">
        <f t="shared" si="17"/>
        <v>4.33708164202278E-3</v>
      </c>
    </row>
    <row r="1139" spans="1:3" x14ac:dyDescent="0.3">
      <c r="A1139" s="8">
        <v>45582</v>
      </c>
      <c r="B1139" s="2">
        <v>578.65582275390625</v>
      </c>
      <c r="C1139" s="6">
        <f t="shared" si="17"/>
        <v>8.5756865836396419E-5</v>
      </c>
    </row>
    <row r="1140" spans="1:3" x14ac:dyDescent="0.3">
      <c r="A1140" s="8">
        <v>45583</v>
      </c>
      <c r="B1140" s="2">
        <v>580.88165283203125</v>
      </c>
      <c r="C1140" s="6">
        <f t="shared" si="17"/>
        <v>3.8391735651708298E-3</v>
      </c>
    </row>
    <row r="1141" spans="1:3" x14ac:dyDescent="0.3">
      <c r="A1141" s="8">
        <v>45586</v>
      </c>
      <c r="B1141" s="2">
        <v>579.927734375</v>
      </c>
      <c r="C1141" s="6">
        <f t="shared" si="17"/>
        <v>-1.6435405886155235E-3</v>
      </c>
    </row>
    <row r="1142" spans="1:3" x14ac:dyDescent="0.3">
      <c r="A1142" s="8">
        <v>45587</v>
      </c>
      <c r="B1142" s="2">
        <v>579.6197509765625</v>
      </c>
      <c r="C1142" s="6">
        <f t="shared" si="17"/>
        <v>-5.3121309747229217E-4</v>
      </c>
    </row>
    <row r="1143" spans="1:3" x14ac:dyDescent="0.3">
      <c r="A1143" s="8">
        <v>45588</v>
      </c>
      <c r="B1143" s="2">
        <v>574.32354736328125</v>
      </c>
      <c r="C1143" s="6">
        <f t="shared" si="17"/>
        <v>-9.1793778939690644E-3</v>
      </c>
    </row>
    <row r="1144" spans="1:3" x14ac:dyDescent="0.3">
      <c r="A1144" s="8">
        <v>45589</v>
      </c>
      <c r="B1144" s="2">
        <v>575.5655517578125</v>
      </c>
      <c r="C1144" s="6">
        <f t="shared" si="17"/>
        <v>2.160216804331433E-3</v>
      </c>
    </row>
    <row r="1145" spans="1:3" x14ac:dyDescent="0.3">
      <c r="A1145" s="8">
        <v>45590</v>
      </c>
      <c r="B1145" s="2">
        <v>575.3668212890625</v>
      </c>
      <c r="C1145" s="6">
        <f t="shared" si="17"/>
        <v>-3.453382238244344E-4</v>
      </c>
    </row>
    <row r="1146" spans="1:3" x14ac:dyDescent="0.3">
      <c r="A1146" s="8">
        <v>45593</v>
      </c>
      <c r="B1146" s="2">
        <v>577.14556884765625</v>
      </c>
      <c r="C1146" s="6">
        <f t="shared" si="17"/>
        <v>3.0867329256151696E-3</v>
      </c>
    </row>
    <row r="1147" spans="1:3" x14ac:dyDescent="0.3">
      <c r="A1147" s="8">
        <v>45594</v>
      </c>
      <c r="B1147" s="2">
        <v>578.07952880859375</v>
      </c>
      <c r="C1147" s="6">
        <f t="shared" si="17"/>
        <v>1.6169319145098577E-3</v>
      </c>
    </row>
    <row r="1148" spans="1:3" x14ac:dyDescent="0.3">
      <c r="A1148" s="8">
        <v>45595</v>
      </c>
      <c r="B1148" s="2">
        <v>576.33074951171875</v>
      </c>
      <c r="C1148" s="6">
        <f t="shared" si="17"/>
        <v>-3.0297385036032048E-3</v>
      </c>
    </row>
    <row r="1149" spans="1:3" x14ac:dyDescent="0.3">
      <c r="A1149" s="8">
        <v>45596</v>
      </c>
      <c r="B1149" s="2">
        <v>565.03289794921875</v>
      </c>
      <c r="C1149" s="6">
        <f t="shared" si="17"/>
        <v>-1.9797757888024684E-2</v>
      </c>
    </row>
    <row r="1150" spans="1:3" x14ac:dyDescent="0.3">
      <c r="A1150" s="8">
        <v>45597</v>
      </c>
      <c r="B1150" s="2">
        <v>567.4176025390625</v>
      </c>
      <c r="C1150" s="6">
        <f t="shared" si="17"/>
        <v>4.2115891400156587E-3</v>
      </c>
    </row>
    <row r="1151" spans="1:3" x14ac:dyDescent="0.3">
      <c r="A1151" s="8">
        <v>45600</v>
      </c>
      <c r="B1151" s="2">
        <v>566.19537353515625</v>
      </c>
      <c r="C1151" s="6">
        <f t="shared" si="17"/>
        <v>-2.1563434845885653E-3</v>
      </c>
    </row>
    <row r="1152" spans="1:3" x14ac:dyDescent="0.3">
      <c r="A1152" s="8">
        <v>45601</v>
      </c>
      <c r="B1152" s="2">
        <v>573.041748046875</v>
      </c>
      <c r="C1152" s="6">
        <f t="shared" si="17"/>
        <v>1.2019371215653824E-2</v>
      </c>
    </row>
    <row r="1153" spans="1:3" x14ac:dyDescent="0.3">
      <c r="A1153" s="8">
        <v>45602</v>
      </c>
      <c r="B1153" s="2">
        <v>587.290771484375</v>
      </c>
      <c r="C1153" s="6">
        <f t="shared" si="17"/>
        <v>2.4561476162829103E-2</v>
      </c>
    </row>
    <row r="1154" spans="1:3" x14ac:dyDescent="0.3">
      <c r="A1154" s="8">
        <v>45603</v>
      </c>
      <c r="B1154" s="2">
        <v>591.83172607421875</v>
      </c>
      <c r="C1154" s="6">
        <f t="shared" si="17"/>
        <v>7.7022990380107336E-3</v>
      </c>
    </row>
    <row r="1155" spans="1:3" x14ac:dyDescent="0.3">
      <c r="A1155" s="8">
        <v>45604</v>
      </c>
      <c r="B1155" s="2">
        <v>594.3953857421875</v>
      </c>
      <c r="C1155" s="6">
        <f t="shared" si="17"/>
        <v>4.3223825080921426E-3</v>
      </c>
    </row>
    <row r="1156" spans="1:3" x14ac:dyDescent="0.3">
      <c r="A1156" s="8">
        <v>45607</v>
      </c>
      <c r="B1156" s="2">
        <v>594.96173095703125</v>
      </c>
      <c r="C1156" s="6">
        <f t="shared" ref="C1156:C1219" si="18">LN(B1156/B1155)</f>
        <v>9.5235526772789356E-4</v>
      </c>
    </row>
    <row r="1157" spans="1:3" x14ac:dyDescent="0.3">
      <c r="A1157" s="8">
        <v>45608</v>
      </c>
      <c r="B1157" s="2">
        <v>593.1136474609375</v>
      </c>
      <c r="C1157" s="6">
        <f t="shared" si="18"/>
        <v>-3.1110567902478225E-3</v>
      </c>
    </row>
    <row r="1158" spans="1:3" x14ac:dyDescent="0.3">
      <c r="A1158" s="8">
        <v>45609</v>
      </c>
      <c r="B1158" s="2">
        <v>593.4017333984375</v>
      </c>
      <c r="C1158" s="6">
        <f t="shared" si="18"/>
        <v>4.8560001464525472E-4</v>
      </c>
    </row>
    <row r="1159" spans="1:3" x14ac:dyDescent="0.3">
      <c r="A1159" s="8">
        <v>45610</v>
      </c>
      <c r="B1159" s="2">
        <v>589.5860595703125</v>
      </c>
      <c r="C1159" s="6">
        <f t="shared" si="18"/>
        <v>-6.4509322633477632E-3</v>
      </c>
    </row>
    <row r="1160" spans="1:3" x14ac:dyDescent="0.3">
      <c r="A1160" s="8">
        <v>45611</v>
      </c>
      <c r="B1160" s="2">
        <v>582.0343017578125</v>
      </c>
      <c r="C1160" s="6">
        <f t="shared" si="18"/>
        <v>-1.2891312996052801E-2</v>
      </c>
    </row>
    <row r="1161" spans="1:3" x14ac:dyDescent="0.3">
      <c r="A1161" s="8">
        <v>45614</v>
      </c>
      <c r="B1161" s="2">
        <v>584.4190673828125</v>
      </c>
      <c r="C1161" s="6">
        <f t="shared" si="18"/>
        <v>4.088922902058951E-3</v>
      </c>
    </row>
    <row r="1162" spans="1:3" x14ac:dyDescent="0.3">
      <c r="A1162" s="8">
        <v>45615</v>
      </c>
      <c r="B1162" s="2">
        <v>586.555419921875</v>
      </c>
      <c r="C1162" s="6">
        <f t="shared" si="18"/>
        <v>3.6488496248641119E-3</v>
      </c>
    </row>
    <row r="1163" spans="1:3" x14ac:dyDescent="0.3">
      <c r="A1163" s="8">
        <v>45616</v>
      </c>
      <c r="B1163" s="2">
        <v>586.754150390625</v>
      </c>
      <c r="C1163" s="6">
        <f t="shared" si="18"/>
        <v>3.3875198102657886E-4</v>
      </c>
    </row>
    <row r="1164" spans="1:3" x14ac:dyDescent="0.3">
      <c r="A1164" s="8">
        <v>45617</v>
      </c>
      <c r="B1164" s="2">
        <v>589.904052734375</v>
      </c>
      <c r="C1164" s="6">
        <f t="shared" si="18"/>
        <v>5.3539929603570388E-3</v>
      </c>
    </row>
    <row r="1165" spans="1:3" x14ac:dyDescent="0.3">
      <c r="A1165" s="8">
        <v>45618</v>
      </c>
      <c r="B1165" s="2">
        <v>591.732421875</v>
      </c>
      <c r="C1165" s="6">
        <f t="shared" si="18"/>
        <v>3.0946414385025168E-3</v>
      </c>
    </row>
    <row r="1166" spans="1:3" x14ac:dyDescent="0.3">
      <c r="A1166" s="8">
        <v>45621</v>
      </c>
      <c r="B1166" s="2">
        <v>593.7396240234375</v>
      </c>
      <c r="C1166" s="6">
        <f t="shared" si="18"/>
        <v>3.3863372375206465E-3</v>
      </c>
    </row>
    <row r="1167" spans="1:3" x14ac:dyDescent="0.3">
      <c r="A1167" s="8">
        <v>45622</v>
      </c>
      <c r="B1167" s="2">
        <v>596.83978271484375</v>
      </c>
      <c r="C1167" s="6">
        <f t="shared" si="18"/>
        <v>5.2078268456401894E-3</v>
      </c>
    </row>
    <row r="1168" spans="1:3" x14ac:dyDescent="0.3">
      <c r="A1168" s="8">
        <v>45623</v>
      </c>
      <c r="B1168" s="2">
        <v>595.03131103515625</v>
      </c>
      <c r="C1168" s="6">
        <f t="shared" si="18"/>
        <v>-3.0346789632932909E-3</v>
      </c>
    </row>
    <row r="1169" spans="1:3" x14ac:dyDescent="0.3">
      <c r="A1169" s="8">
        <v>45625</v>
      </c>
      <c r="B1169" s="2">
        <v>598.72772216796875</v>
      </c>
      <c r="C1169" s="6">
        <f t="shared" si="18"/>
        <v>6.1929130482381916E-3</v>
      </c>
    </row>
    <row r="1170" spans="1:3" x14ac:dyDescent="0.3">
      <c r="A1170" s="8">
        <v>45628</v>
      </c>
      <c r="B1170" s="2">
        <v>599.8009033203125</v>
      </c>
      <c r="C1170" s="6">
        <f t="shared" si="18"/>
        <v>1.7908315518474587E-3</v>
      </c>
    </row>
    <row r="1171" spans="1:3" x14ac:dyDescent="0.3">
      <c r="A1171" s="8">
        <v>45629</v>
      </c>
      <c r="B1171" s="2">
        <v>600.07904052734375</v>
      </c>
      <c r="C1171" s="6">
        <f t="shared" si="18"/>
        <v>4.6360840255590404E-4</v>
      </c>
    </row>
    <row r="1172" spans="1:3" x14ac:dyDescent="0.3">
      <c r="A1172" s="8">
        <v>45630</v>
      </c>
      <c r="B1172" s="2">
        <v>603.8052978515625</v>
      </c>
      <c r="C1172" s="6">
        <f t="shared" si="18"/>
        <v>6.1904106648289223E-3</v>
      </c>
    </row>
    <row r="1173" spans="1:3" x14ac:dyDescent="0.3">
      <c r="A1173" s="8">
        <v>45631</v>
      </c>
      <c r="B1173" s="2">
        <v>602.8116455078125</v>
      </c>
      <c r="C1173" s="6">
        <f t="shared" si="18"/>
        <v>-1.6470058270539691E-3</v>
      </c>
    </row>
    <row r="1174" spans="1:3" x14ac:dyDescent="0.3">
      <c r="A1174" s="8">
        <v>45632</v>
      </c>
      <c r="B1174" s="2">
        <v>603.954345703125</v>
      </c>
      <c r="C1174" s="6">
        <f t="shared" si="18"/>
        <v>1.893822903803469E-3</v>
      </c>
    </row>
    <row r="1175" spans="1:3" x14ac:dyDescent="0.3">
      <c r="A1175" s="8">
        <v>45635</v>
      </c>
      <c r="B1175" s="2">
        <v>600.84417724609375</v>
      </c>
      <c r="C1175" s="6">
        <f t="shared" si="18"/>
        <v>-5.1629800445467076E-3</v>
      </c>
    </row>
    <row r="1176" spans="1:3" x14ac:dyDescent="0.3">
      <c r="A1176" s="8">
        <v>45636</v>
      </c>
      <c r="B1176" s="2">
        <v>598.97613525390625</v>
      </c>
      <c r="C1176" s="6">
        <f t="shared" si="18"/>
        <v>-3.1138721059054044E-3</v>
      </c>
    </row>
    <row r="1177" spans="1:3" x14ac:dyDescent="0.3">
      <c r="A1177" s="8">
        <v>45637</v>
      </c>
      <c r="B1177" s="2">
        <v>603.6065673828125</v>
      </c>
      <c r="C1177" s="6">
        <f t="shared" si="18"/>
        <v>7.7008508470658536E-3</v>
      </c>
    </row>
    <row r="1178" spans="1:3" x14ac:dyDescent="0.3">
      <c r="A1178" s="8">
        <v>45638</v>
      </c>
      <c r="B1178" s="2">
        <v>600.4964599609375</v>
      </c>
      <c r="C1178" s="6">
        <f t="shared" si="18"/>
        <v>-5.1658608402041038E-3</v>
      </c>
    </row>
    <row r="1179" spans="1:3" x14ac:dyDescent="0.3">
      <c r="A1179" s="8">
        <v>45639</v>
      </c>
      <c r="B1179" s="2">
        <v>600.37725830078125</v>
      </c>
      <c r="C1179" s="6">
        <f t="shared" si="18"/>
        <v>-1.9852488856241828E-4</v>
      </c>
    </row>
    <row r="1180" spans="1:3" x14ac:dyDescent="0.3">
      <c r="A1180" s="8">
        <v>45642</v>
      </c>
      <c r="B1180" s="2">
        <v>602.9407958984375</v>
      </c>
      <c r="C1180" s="6">
        <f t="shared" si="18"/>
        <v>4.2607878556814062E-3</v>
      </c>
    </row>
    <row r="1181" spans="1:3" x14ac:dyDescent="0.3">
      <c r="A1181" s="8">
        <v>45643</v>
      </c>
      <c r="B1181" s="2">
        <v>600.4566650390625</v>
      </c>
      <c r="C1181" s="6">
        <f t="shared" si="18"/>
        <v>-4.1285351988341453E-3</v>
      </c>
    </row>
    <row r="1182" spans="1:3" x14ac:dyDescent="0.3">
      <c r="A1182" s="8">
        <v>45644</v>
      </c>
      <c r="B1182" s="2">
        <v>582.56097412109375</v>
      </c>
      <c r="C1182" s="6">
        <f t="shared" si="18"/>
        <v>-3.0256617554091005E-2</v>
      </c>
    </row>
    <row r="1183" spans="1:3" x14ac:dyDescent="0.3">
      <c r="A1183" s="8">
        <v>45645</v>
      </c>
      <c r="B1183" s="2">
        <v>582.38201904296875</v>
      </c>
      <c r="C1183" s="6">
        <f t="shared" si="18"/>
        <v>-3.0723405451221216E-4</v>
      </c>
    </row>
    <row r="1184" spans="1:3" x14ac:dyDescent="0.3">
      <c r="A1184" s="8">
        <v>45646</v>
      </c>
      <c r="B1184" s="2">
        <v>589.3770751953125</v>
      </c>
      <c r="C1184" s="6">
        <f t="shared" si="18"/>
        <v>1.1939551881731278E-2</v>
      </c>
    </row>
    <row r="1185" spans="1:3" x14ac:dyDescent="0.3">
      <c r="A1185" s="8">
        <v>45649</v>
      </c>
      <c r="B1185" s="2">
        <v>592.90643310546875</v>
      </c>
      <c r="C1185" s="6">
        <f t="shared" si="18"/>
        <v>5.9704264997792952E-3</v>
      </c>
    </row>
    <row r="1186" spans="1:3" x14ac:dyDescent="0.3">
      <c r="A1186" s="8">
        <v>45650</v>
      </c>
      <c r="B1186" s="2">
        <v>599.49658203125</v>
      </c>
      <c r="C1186" s="6">
        <f t="shared" si="18"/>
        <v>1.1053672194217939E-2</v>
      </c>
    </row>
    <row r="1187" spans="1:3" x14ac:dyDescent="0.3">
      <c r="A1187" s="8">
        <v>45652</v>
      </c>
      <c r="B1187" s="2">
        <v>599.5364990234375</v>
      </c>
      <c r="C1187" s="6">
        <f t="shared" si="18"/>
        <v>6.6581969810353042E-5</v>
      </c>
    </row>
    <row r="1188" spans="1:3" x14ac:dyDescent="0.3">
      <c r="A1188" s="8">
        <v>45653</v>
      </c>
      <c r="B1188" s="2">
        <v>593.2254638671875</v>
      </c>
      <c r="C1188" s="6">
        <f t="shared" si="18"/>
        <v>-1.0582319436488749E-2</v>
      </c>
    </row>
    <row r="1189" spans="1:3" x14ac:dyDescent="0.3">
      <c r="A1189" s="8">
        <v>45656</v>
      </c>
      <c r="B1189" s="2">
        <v>586.455810546875</v>
      </c>
      <c r="C1189" s="6">
        <f t="shared" si="18"/>
        <v>-1.1477214700017245E-2</v>
      </c>
    </row>
    <row r="1190" spans="1:3" x14ac:dyDescent="0.3">
      <c r="A1190" s="8">
        <v>45657</v>
      </c>
      <c r="B1190" s="2">
        <v>584.322265625</v>
      </c>
      <c r="C1190" s="6">
        <f t="shared" si="18"/>
        <v>-3.644665589590501E-3</v>
      </c>
    </row>
    <row r="1191" spans="1:3" x14ac:dyDescent="0.3">
      <c r="A1191" s="8">
        <v>45659</v>
      </c>
      <c r="B1191" s="2">
        <v>582.8865966796875</v>
      </c>
      <c r="C1191" s="6">
        <f t="shared" si="18"/>
        <v>-2.4600047441180771E-3</v>
      </c>
    </row>
    <row r="1192" spans="1:3" x14ac:dyDescent="0.3">
      <c r="A1192" s="8">
        <v>45660</v>
      </c>
      <c r="B1192" s="2">
        <v>590.17462158203125</v>
      </c>
      <c r="C1192" s="6">
        <f t="shared" si="18"/>
        <v>1.2425811307558243E-2</v>
      </c>
    </row>
    <row r="1193" spans="1:3" x14ac:dyDescent="0.3">
      <c r="A1193" s="8">
        <v>45663</v>
      </c>
      <c r="B1193" s="2">
        <v>593.57440185546875</v>
      </c>
      <c r="C1193" s="6">
        <f t="shared" si="18"/>
        <v>5.7441054717280457E-3</v>
      </c>
    </row>
    <row r="1194" spans="1:3" x14ac:dyDescent="0.3">
      <c r="A1194" s="8">
        <v>45664</v>
      </c>
      <c r="B1194" s="2">
        <v>586.8646240234375</v>
      </c>
      <c r="C1194" s="6">
        <f t="shared" si="18"/>
        <v>-1.1368397603504284E-2</v>
      </c>
    </row>
    <row r="1195" spans="1:3" x14ac:dyDescent="0.3">
      <c r="A1195" s="8">
        <v>45665</v>
      </c>
      <c r="B1195" s="2">
        <v>587.72198486328125</v>
      </c>
      <c r="C1195" s="6">
        <f t="shared" si="18"/>
        <v>1.4598514670981497E-3</v>
      </c>
    </row>
    <row r="1196" spans="1:3" x14ac:dyDescent="0.3">
      <c r="A1196" s="8">
        <v>45667</v>
      </c>
      <c r="B1196" s="2">
        <v>578.74896240234375</v>
      </c>
      <c r="C1196" s="6">
        <f t="shared" si="18"/>
        <v>-1.5385208654558162E-2</v>
      </c>
    </row>
    <row r="1197" spans="1:3" x14ac:dyDescent="0.3">
      <c r="A1197" s="8">
        <v>45670</v>
      </c>
      <c r="B1197" s="2">
        <v>579.64630126953125</v>
      </c>
      <c r="C1197" s="6">
        <f t="shared" si="18"/>
        <v>1.5492795504548297E-3</v>
      </c>
    </row>
    <row r="1198" spans="1:3" x14ac:dyDescent="0.3">
      <c r="A1198" s="8">
        <v>45671</v>
      </c>
      <c r="B1198" s="2">
        <v>580.44390869140625</v>
      </c>
      <c r="C1198" s="6">
        <f t="shared" si="18"/>
        <v>1.3750784908026831E-3</v>
      </c>
    </row>
    <row r="1199" spans="1:3" x14ac:dyDescent="0.3">
      <c r="A1199" s="8">
        <v>45672</v>
      </c>
      <c r="B1199" s="2">
        <v>591.002197265625</v>
      </c>
      <c r="C1199" s="6">
        <f t="shared" si="18"/>
        <v>1.8026564661954791E-2</v>
      </c>
    </row>
    <row r="1200" spans="1:3" x14ac:dyDescent="0.3">
      <c r="A1200" s="8">
        <v>45673</v>
      </c>
      <c r="B1200" s="2">
        <v>589.8656005859375</v>
      </c>
      <c r="C1200" s="6">
        <f t="shared" si="18"/>
        <v>-1.9250199433773439E-3</v>
      </c>
    </row>
    <row r="1201" spans="1:3" x14ac:dyDescent="0.3">
      <c r="A1201" s="8">
        <v>45674</v>
      </c>
      <c r="B1201" s="2">
        <v>595.78778076171875</v>
      </c>
      <c r="C1201" s="6">
        <f t="shared" si="18"/>
        <v>9.989815775668336E-3</v>
      </c>
    </row>
    <row r="1202" spans="1:3" x14ac:dyDescent="0.3">
      <c r="A1202" s="8">
        <v>45678</v>
      </c>
      <c r="B1202" s="2">
        <v>601.2413330078125</v>
      </c>
      <c r="C1202" s="6">
        <f t="shared" si="18"/>
        <v>9.1118752512373332E-3</v>
      </c>
    </row>
    <row r="1203" spans="1:3" x14ac:dyDescent="0.3">
      <c r="A1203" s="8">
        <v>45679</v>
      </c>
      <c r="B1203" s="2">
        <v>604.62115478515625</v>
      </c>
      <c r="C1203" s="6">
        <f t="shared" si="18"/>
        <v>5.6056650937132335E-3</v>
      </c>
    </row>
    <row r="1204" spans="1:3" x14ac:dyDescent="0.3">
      <c r="A1204" s="8">
        <v>45680</v>
      </c>
      <c r="B1204" s="2">
        <v>607.9212646484375</v>
      </c>
      <c r="C1204" s="6">
        <f t="shared" si="18"/>
        <v>5.4433031929987793E-3</v>
      </c>
    </row>
    <row r="1205" spans="1:3" x14ac:dyDescent="0.3">
      <c r="A1205" s="8">
        <v>45681</v>
      </c>
      <c r="B1205" s="2">
        <v>606.14654541015625</v>
      </c>
      <c r="C1205" s="6">
        <f t="shared" si="18"/>
        <v>-2.9235937032188425E-3</v>
      </c>
    </row>
    <row r="1206" spans="1:3" x14ac:dyDescent="0.3">
      <c r="A1206" s="8">
        <v>45684</v>
      </c>
      <c r="B1206" s="2">
        <v>597.5723876953125</v>
      </c>
      <c r="C1206" s="6">
        <f t="shared" si="18"/>
        <v>-1.4246353521766866E-2</v>
      </c>
    </row>
    <row r="1207" spans="1:3" x14ac:dyDescent="0.3">
      <c r="A1207" s="8">
        <v>45685</v>
      </c>
      <c r="B1207" s="2">
        <v>602.70697021484375</v>
      </c>
      <c r="C1207" s="6">
        <f t="shared" si="18"/>
        <v>8.5556979824641839E-3</v>
      </c>
    </row>
    <row r="1208" spans="1:3" x14ac:dyDescent="0.3">
      <c r="A1208" s="8">
        <v>45686</v>
      </c>
      <c r="B1208" s="2">
        <v>600.00506591796875</v>
      </c>
      <c r="C1208" s="6">
        <f t="shared" si="18"/>
        <v>-4.4930270273263375E-3</v>
      </c>
    </row>
    <row r="1209" spans="1:3" x14ac:dyDescent="0.3">
      <c r="A1209" s="8">
        <v>45687</v>
      </c>
      <c r="B1209" s="2">
        <v>603.225341796875</v>
      </c>
      <c r="C1209" s="6">
        <f t="shared" si="18"/>
        <v>5.3527296968623392E-3</v>
      </c>
    </row>
    <row r="1210" spans="1:3" x14ac:dyDescent="0.3">
      <c r="A1210" s="8">
        <v>45688</v>
      </c>
      <c r="B1210" s="2">
        <v>600.0150146484375</v>
      </c>
      <c r="C1210" s="6">
        <f t="shared" si="18"/>
        <v>-5.3361487568763183E-3</v>
      </c>
    </row>
    <row r="1211" spans="1:3" x14ac:dyDescent="0.3">
      <c r="A1211" s="8">
        <v>45691</v>
      </c>
      <c r="B1211" s="2">
        <v>595.9771728515625</v>
      </c>
      <c r="C1211" s="6">
        <f t="shared" si="18"/>
        <v>-6.7523135698664407E-3</v>
      </c>
    </row>
    <row r="1212" spans="1:3" x14ac:dyDescent="0.3">
      <c r="A1212" s="8">
        <v>45692</v>
      </c>
      <c r="B1212" s="2">
        <v>599.97515869140625</v>
      </c>
      <c r="C1212" s="6">
        <f t="shared" si="18"/>
        <v>6.6858864308259412E-3</v>
      </c>
    </row>
    <row r="1213" spans="1:3" x14ac:dyDescent="0.3">
      <c r="A1213" s="8">
        <v>45693</v>
      </c>
      <c r="B1213" s="2">
        <v>602.40777587890625</v>
      </c>
      <c r="C1213" s="6">
        <f t="shared" si="18"/>
        <v>4.0463323898264191E-3</v>
      </c>
    </row>
    <row r="1214" spans="1:3" x14ac:dyDescent="0.3">
      <c r="A1214" s="8">
        <v>45694</v>
      </c>
      <c r="B1214" s="2">
        <v>604.50152587890625</v>
      </c>
      <c r="C1214" s="6">
        <f t="shared" si="18"/>
        <v>3.469609683782641E-3</v>
      </c>
    </row>
    <row r="1215" spans="1:3" x14ac:dyDescent="0.3">
      <c r="A1215" s="8">
        <v>45695</v>
      </c>
      <c r="B1215" s="2">
        <v>598.96820068359375</v>
      </c>
      <c r="C1215" s="6">
        <f t="shared" si="18"/>
        <v>-9.1956848849816704E-3</v>
      </c>
    </row>
    <row r="1216" spans="1:3" x14ac:dyDescent="0.3">
      <c r="A1216" s="8">
        <v>45698</v>
      </c>
      <c r="B1216" s="2">
        <v>603.035888671875</v>
      </c>
      <c r="C1216" s="6">
        <f t="shared" si="18"/>
        <v>6.7682024582176462E-3</v>
      </c>
    </row>
    <row r="1217" spans="1:3" x14ac:dyDescent="0.3">
      <c r="A1217" s="8">
        <v>45699</v>
      </c>
      <c r="B1217" s="2">
        <v>603.49456787109375</v>
      </c>
      <c r="C1217" s="6">
        <f t="shared" si="18"/>
        <v>7.6032763007036046E-4</v>
      </c>
    </row>
    <row r="1218" spans="1:3" x14ac:dyDescent="0.3">
      <c r="A1218" s="8">
        <v>45700</v>
      </c>
      <c r="B1218" s="2">
        <v>601.5504150390625</v>
      </c>
      <c r="C1218" s="6">
        <f t="shared" si="18"/>
        <v>-3.2266920262813133E-3</v>
      </c>
    </row>
    <row r="1219" spans="1:3" x14ac:dyDescent="0.3">
      <c r="A1219" s="8">
        <v>45701</v>
      </c>
      <c r="B1219" s="2">
        <v>607.90130615234375</v>
      </c>
      <c r="C1219" s="6">
        <f t="shared" si="18"/>
        <v>1.0502195953945782E-2</v>
      </c>
    </row>
    <row r="1220" spans="1:3" x14ac:dyDescent="0.3">
      <c r="A1220" s="8">
        <v>45702</v>
      </c>
      <c r="B1220" s="2">
        <v>607.87139892578125</v>
      </c>
      <c r="C1220" s="6">
        <f t="shared" ref="C1220:C1257" si="19">LN(B1220/B1219)</f>
        <v>-4.9198713614148322E-5</v>
      </c>
    </row>
    <row r="1221" spans="1:3" x14ac:dyDescent="0.3">
      <c r="A1221" s="8">
        <v>45706</v>
      </c>
      <c r="B1221" s="2">
        <v>609.656005859375</v>
      </c>
      <c r="C1221" s="6">
        <f t="shared" si="19"/>
        <v>2.9315286122265347E-3</v>
      </c>
    </row>
    <row r="1222" spans="1:3" x14ac:dyDescent="0.3">
      <c r="A1222" s="8">
        <v>45707</v>
      </c>
      <c r="B1222" s="2">
        <v>611.0916748046875</v>
      </c>
      <c r="C1222" s="6">
        <f t="shared" si="19"/>
        <v>2.352115232245577E-3</v>
      </c>
    </row>
    <row r="1223" spans="1:3" x14ac:dyDescent="0.3">
      <c r="A1223" s="8">
        <v>45708</v>
      </c>
      <c r="B1223" s="2">
        <v>608.54937744140625</v>
      </c>
      <c r="C1223" s="6">
        <f t="shared" si="19"/>
        <v>-4.1689332130845514E-3</v>
      </c>
    </row>
    <row r="1224" spans="1:3" x14ac:dyDescent="0.3">
      <c r="A1224" s="8">
        <v>45709</v>
      </c>
      <c r="B1224" s="2">
        <v>598.14068603515625</v>
      </c>
      <c r="C1224" s="6">
        <f t="shared" si="19"/>
        <v>-1.7252068090942037E-2</v>
      </c>
    </row>
    <row r="1225" spans="1:3" x14ac:dyDescent="0.3">
      <c r="A1225" s="8">
        <v>45712</v>
      </c>
      <c r="B1225" s="2">
        <v>595.41888427734375</v>
      </c>
      <c r="C1225" s="6">
        <f t="shared" si="19"/>
        <v>-4.5608221718455421E-3</v>
      </c>
    </row>
    <row r="1226" spans="1:3" x14ac:dyDescent="0.3">
      <c r="A1226" s="8">
        <v>45713</v>
      </c>
      <c r="B1226" s="2">
        <v>592.457763671875</v>
      </c>
      <c r="C1226" s="6">
        <f t="shared" si="19"/>
        <v>-4.9855795112177222E-3</v>
      </c>
    </row>
    <row r="1227" spans="1:3" x14ac:dyDescent="0.3">
      <c r="A1227" s="8">
        <v>45714</v>
      </c>
      <c r="B1227" s="2">
        <v>592.7568359375</v>
      </c>
      <c r="C1227" s="6">
        <f t="shared" si="19"/>
        <v>5.0467193379357539E-4</v>
      </c>
    </row>
    <row r="1228" spans="1:3" x14ac:dyDescent="0.3">
      <c r="A1228" s="8">
        <v>45715</v>
      </c>
      <c r="B1228" s="2">
        <v>583.2952880859375</v>
      </c>
      <c r="C1228" s="6">
        <f t="shared" si="19"/>
        <v>-1.6090701761805992E-2</v>
      </c>
    </row>
    <row r="1229" spans="1:3" x14ac:dyDescent="0.3">
      <c r="A1229" s="8">
        <v>45716</v>
      </c>
      <c r="B1229" s="2">
        <v>592.39794921875</v>
      </c>
      <c r="C1229" s="6">
        <f t="shared" si="19"/>
        <v>1.5485064870802631E-2</v>
      </c>
    </row>
    <row r="1230" spans="1:3" x14ac:dyDescent="0.3">
      <c r="A1230" s="8">
        <v>45719</v>
      </c>
      <c r="B1230" s="2">
        <v>582.0191650390625</v>
      </c>
      <c r="C1230" s="6">
        <f t="shared" si="19"/>
        <v>-1.7675243759549202E-2</v>
      </c>
    </row>
    <row r="1231" spans="1:3" x14ac:dyDescent="0.3">
      <c r="A1231" s="8">
        <v>45720</v>
      </c>
      <c r="B1231" s="2">
        <v>575.1298828125</v>
      </c>
      <c r="C1231" s="6">
        <f t="shared" si="19"/>
        <v>-1.190747836788587E-2</v>
      </c>
    </row>
    <row r="1232" spans="1:3" x14ac:dyDescent="0.3">
      <c r="A1232" s="8">
        <v>45721</v>
      </c>
      <c r="B1232" s="2">
        <v>581.311279296875</v>
      </c>
      <c r="C1232" s="6">
        <f t="shared" si="19"/>
        <v>1.0690479650102641E-2</v>
      </c>
    </row>
    <row r="1233" spans="1:3" x14ac:dyDescent="0.3">
      <c r="A1233" s="8">
        <v>45722</v>
      </c>
      <c r="B1233" s="2">
        <v>570.99237060546875</v>
      </c>
      <c r="C1233" s="6">
        <f t="shared" si="19"/>
        <v>-1.7910529986649732E-2</v>
      </c>
    </row>
    <row r="1234" spans="1:3" x14ac:dyDescent="0.3">
      <c r="A1234" s="8">
        <v>45723</v>
      </c>
      <c r="B1234" s="2">
        <v>574.19268798828125</v>
      </c>
      <c r="C1234" s="6">
        <f t="shared" si="19"/>
        <v>5.5891852413129939E-3</v>
      </c>
    </row>
    <row r="1235" spans="1:3" x14ac:dyDescent="0.3">
      <c r="A1235" s="8">
        <v>45726</v>
      </c>
      <c r="B1235" s="2">
        <v>558.89874267578125</v>
      </c>
      <c r="C1235" s="6">
        <f t="shared" si="19"/>
        <v>-2.6996716714166636E-2</v>
      </c>
    </row>
    <row r="1236" spans="1:3" x14ac:dyDescent="0.3">
      <c r="A1236" s="8">
        <v>45727</v>
      </c>
      <c r="B1236" s="2">
        <v>554.252685546875</v>
      </c>
      <c r="C1236" s="6">
        <f t="shared" si="19"/>
        <v>-8.3476227766867521E-3</v>
      </c>
    </row>
    <row r="1237" spans="1:3" x14ac:dyDescent="0.3">
      <c r="A1237" s="8">
        <v>45728</v>
      </c>
      <c r="B1237" s="2">
        <v>557.19384765625</v>
      </c>
      <c r="C1237" s="6">
        <f t="shared" si="19"/>
        <v>5.2925064532095435E-3</v>
      </c>
    </row>
    <row r="1238" spans="1:3" x14ac:dyDescent="0.3">
      <c r="A1238" s="8">
        <v>45729</v>
      </c>
      <c r="B1238" s="2">
        <v>549.76617431640625</v>
      </c>
      <c r="C1238" s="6">
        <f t="shared" si="19"/>
        <v>-1.3420150085519699E-2</v>
      </c>
    </row>
    <row r="1239" spans="1:3" x14ac:dyDescent="0.3">
      <c r="A1239" s="8">
        <v>45730</v>
      </c>
      <c r="B1239" s="2">
        <v>561.12200927734375</v>
      </c>
      <c r="C1239" s="6">
        <f t="shared" si="19"/>
        <v>2.0445316995677594E-2</v>
      </c>
    </row>
    <row r="1240" spans="1:3" x14ac:dyDescent="0.3">
      <c r="A1240" s="8">
        <v>45733</v>
      </c>
      <c r="B1240" s="2">
        <v>565.44903564453125</v>
      </c>
      <c r="C1240" s="6">
        <f t="shared" si="19"/>
        <v>7.6818016313321942E-3</v>
      </c>
    </row>
    <row r="1241" spans="1:3" x14ac:dyDescent="0.3">
      <c r="A1241" s="8">
        <v>45734</v>
      </c>
      <c r="B1241" s="2">
        <v>559.33740234375</v>
      </c>
      <c r="C1241" s="6">
        <f t="shared" si="19"/>
        <v>-1.0867295767350609E-2</v>
      </c>
    </row>
    <row r="1242" spans="1:3" x14ac:dyDescent="0.3">
      <c r="A1242" s="8">
        <v>45735</v>
      </c>
      <c r="B1242" s="2">
        <v>565.4290771484375</v>
      </c>
      <c r="C1242" s="6">
        <f t="shared" si="19"/>
        <v>1.0831998424745666E-2</v>
      </c>
    </row>
    <row r="1243" spans="1:3" x14ac:dyDescent="0.3">
      <c r="A1243" s="8">
        <v>45736</v>
      </c>
      <c r="B1243" s="2">
        <v>563.79400634765625</v>
      </c>
      <c r="C1243" s="6">
        <f t="shared" si="19"/>
        <v>-2.8959236972234321E-3</v>
      </c>
    </row>
    <row r="1244" spans="1:3" x14ac:dyDescent="0.3">
      <c r="A1244" s="8">
        <v>45737</v>
      </c>
      <c r="B1244" s="2">
        <v>563.97998046875</v>
      </c>
      <c r="C1244" s="6">
        <f t="shared" si="19"/>
        <v>3.2980743474056044E-4</v>
      </c>
    </row>
    <row r="1245" spans="1:3" x14ac:dyDescent="0.3">
      <c r="A1245" s="8">
        <v>45740</v>
      </c>
      <c r="B1245" s="2">
        <v>574.08001708984375</v>
      </c>
      <c r="C1245" s="6">
        <f t="shared" si="19"/>
        <v>1.7750033954183515E-2</v>
      </c>
    </row>
    <row r="1246" spans="1:3" x14ac:dyDescent="0.3">
      <c r="A1246" s="8">
        <v>45741</v>
      </c>
      <c r="B1246" s="2">
        <v>575.46002197265625</v>
      </c>
      <c r="C1246" s="6">
        <f t="shared" si="19"/>
        <v>2.4009699512088666E-3</v>
      </c>
    </row>
    <row r="1247" spans="1:3" x14ac:dyDescent="0.3">
      <c r="A1247" s="8">
        <v>45742</v>
      </c>
      <c r="B1247" s="2">
        <v>568.59002685546875</v>
      </c>
      <c r="C1247" s="6">
        <f t="shared" si="19"/>
        <v>-1.2010099912671931E-2</v>
      </c>
    </row>
    <row r="1248" spans="1:3" x14ac:dyDescent="0.3">
      <c r="A1248" s="8">
        <v>45743</v>
      </c>
      <c r="B1248" s="2">
        <v>567.08001708984375</v>
      </c>
      <c r="C1248" s="6">
        <f t="shared" si="19"/>
        <v>-2.6592418520149856E-3</v>
      </c>
    </row>
    <row r="1249" spans="1:3" x14ac:dyDescent="0.3">
      <c r="A1249" s="8">
        <v>45744</v>
      </c>
      <c r="B1249" s="2">
        <v>555.65997314453125</v>
      </c>
      <c r="C1249" s="6">
        <f t="shared" si="19"/>
        <v>-2.0343869306522221E-2</v>
      </c>
    </row>
    <row r="1250" spans="1:3" x14ac:dyDescent="0.3">
      <c r="A1250" s="8">
        <v>45747</v>
      </c>
      <c r="B1250" s="2">
        <v>559.3900146484375</v>
      </c>
      <c r="C1250" s="6">
        <f t="shared" si="19"/>
        <v>6.69038241901932E-3</v>
      </c>
    </row>
    <row r="1251" spans="1:3" x14ac:dyDescent="0.3">
      <c r="A1251" s="8">
        <v>45748</v>
      </c>
      <c r="B1251" s="2">
        <v>560.969970703125</v>
      </c>
      <c r="C1251" s="6">
        <f t="shared" si="19"/>
        <v>2.8204454330976042E-3</v>
      </c>
    </row>
    <row r="1252" spans="1:3" x14ac:dyDescent="0.3">
      <c r="A1252" s="8">
        <v>45749</v>
      </c>
      <c r="B1252" s="2">
        <v>564.52001953125</v>
      </c>
      <c r="C1252" s="6">
        <f t="shared" si="19"/>
        <v>6.3084712121917116E-3</v>
      </c>
    </row>
    <row r="1253" spans="1:3" x14ac:dyDescent="0.3">
      <c r="A1253" s="8">
        <v>45750</v>
      </c>
      <c r="B1253" s="2">
        <v>536.70001220703125</v>
      </c>
      <c r="C1253" s="6">
        <f t="shared" si="19"/>
        <v>-5.0536545216391456E-2</v>
      </c>
    </row>
    <row r="1254" spans="1:3" x14ac:dyDescent="0.3">
      <c r="A1254" s="8">
        <v>45751</v>
      </c>
      <c r="B1254" s="2">
        <v>505.27999877929688</v>
      </c>
      <c r="C1254" s="6">
        <f t="shared" si="19"/>
        <v>-6.032657327600828E-2</v>
      </c>
    </row>
    <row r="1255" spans="1:3" x14ac:dyDescent="0.3">
      <c r="A1255" s="8">
        <v>45754</v>
      </c>
      <c r="B1255" s="2">
        <v>504.3800048828125</v>
      </c>
      <c r="C1255" s="6">
        <f t="shared" si="19"/>
        <v>-1.7827667365008367E-3</v>
      </c>
    </row>
    <row r="1256" spans="1:3" x14ac:dyDescent="0.3">
      <c r="A1256" s="8">
        <v>45755</v>
      </c>
      <c r="B1256" s="2">
        <v>496.48001098632813</v>
      </c>
      <c r="C1256" s="6">
        <f t="shared" si="19"/>
        <v>-1.5786739086371803E-2</v>
      </c>
    </row>
    <row r="1257" spans="1:3" x14ac:dyDescent="0.3">
      <c r="A1257" s="8">
        <v>45756</v>
      </c>
      <c r="B1257" s="2">
        <v>495.36990356445313</v>
      </c>
      <c r="C1257" s="6">
        <f t="shared" si="19"/>
        <v>-2.2384594062547863E-3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showGridLines="0" tabSelected="1" workbookViewId="0">
      <selection activeCell="P12" sqref="P12"/>
    </sheetView>
  </sheetViews>
  <sheetFormatPr defaultRowHeight="14.4" x14ac:dyDescent="0.3"/>
  <cols>
    <col min="2" max="2" width="26.5546875" bestFit="1" customWidth="1"/>
    <col min="3" max="3" width="19.21875" bestFit="1" customWidth="1"/>
    <col min="6" max="6" width="9.88671875" bestFit="1" customWidth="1"/>
    <col min="7" max="7" width="8.6640625" bestFit="1" customWidth="1"/>
  </cols>
  <sheetData>
    <row r="2" spans="2:11" x14ac:dyDescent="0.3">
      <c r="B2" s="1" t="s">
        <v>3</v>
      </c>
      <c r="C2" s="2" t="s">
        <v>4</v>
      </c>
      <c r="F2" s="14" t="s">
        <v>21</v>
      </c>
      <c r="K2" s="18">
        <f ca="1">J3*u</f>
        <v>606.26896470277973</v>
      </c>
    </row>
    <row r="3" spans="2:11" x14ac:dyDescent="0.3">
      <c r="B3" s="1" t="s">
        <v>5</v>
      </c>
      <c r="C3" s="2" t="s">
        <v>6</v>
      </c>
      <c r="J3" s="15">
        <f ca="1">I4*u</f>
        <v>585.23465531871125</v>
      </c>
      <c r="K3" s="17">
        <f ca="1">MAX(K2-K,0)</f>
        <v>106.26896470277973</v>
      </c>
    </row>
    <row r="4" spans="2:11" x14ac:dyDescent="0.3">
      <c r="B4" s="1" t="s">
        <v>2</v>
      </c>
      <c r="C4" s="3">
        <f ca="1">TODAY()</f>
        <v>45768</v>
      </c>
      <c r="I4" s="15">
        <f ca="1">H5*u</f>
        <v>564.93012462532943</v>
      </c>
      <c r="J4" s="17">
        <f ca="1">(K3*$C$15+K5*$C$16)*EXP(-Rf*del_t)</f>
        <v>85.645445381860966</v>
      </c>
      <c r="K4" s="18">
        <f ca="1">J3*d</f>
        <v>564.93012462532943</v>
      </c>
    </row>
    <row r="5" spans="2:11" x14ac:dyDescent="0.3">
      <c r="B5" s="1" t="s">
        <v>1</v>
      </c>
      <c r="C5" s="3">
        <v>45828</v>
      </c>
      <c r="H5" s="15">
        <f ca="1">G6*u</f>
        <v>545.33005318249207</v>
      </c>
      <c r="I5" s="17">
        <f ca="1">(J4*$C$15+J6*$C$16)*EXP(-Rf*del_t)</f>
        <v>65.751367254676836</v>
      </c>
      <c r="J5" s="15">
        <f ca="1">I4*d</f>
        <v>545.33005318249207</v>
      </c>
      <c r="K5" s="17">
        <f ca="1">MAX(K4-K,0)</f>
        <v>64.930124625329427</v>
      </c>
    </row>
    <row r="6" spans="2:11" x14ac:dyDescent="0.3">
      <c r="B6" s="1" t="s">
        <v>7</v>
      </c>
      <c r="C6" s="4">
        <v>526.41</v>
      </c>
      <c r="F6" s="11" t="s">
        <v>0</v>
      </c>
      <c r="G6" s="15">
        <f>St</f>
        <v>526.41</v>
      </c>
      <c r="H6" s="17">
        <f ca="1">(I5*$C$15+I7*$C$16)*EXP(-Rf*del_t)</f>
        <v>47.724089402055952</v>
      </c>
      <c r="I6" s="15">
        <f ca="1">H5*d</f>
        <v>526.41</v>
      </c>
      <c r="J6" s="17">
        <f ca="1">(K5*$C$15+K7*$C$16)*EXP(-Rf*del_t)</f>
        <v>45.740843245641777</v>
      </c>
      <c r="K6" s="18">
        <f ca="1">J5*d</f>
        <v>526.41</v>
      </c>
    </row>
    <row r="7" spans="2:11" x14ac:dyDescent="0.3">
      <c r="B7" s="1" t="s">
        <v>8</v>
      </c>
      <c r="C7" s="4">
        <v>500</v>
      </c>
      <c r="F7" s="12" t="s">
        <v>21</v>
      </c>
      <c r="G7" s="17">
        <f ca="1">(H6*$C$15+H8*$C$16)*EXP(-Rf*del_t)</f>
        <v>33.002267507711977</v>
      </c>
      <c r="H7" s="15">
        <f ca="1">G6*d</f>
        <v>508.14637206005455</v>
      </c>
      <c r="I7" s="17">
        <f ca="1">(J6*$C$15+J8*$C$16)*EXP(-Rf*del_t)</f>
        <v>29.571682661105832</v>
      </c>
      <c r="J7" s="15">
        <f ca="1">I8*u</f>
        <v>508.14637206005455</v>
      </c>
      <c r="K7" s="17">
        <f ca="1">MAX(K6-K,0)</f>
        <v>26.409999999999968</v>
      </c>
    </row>
    <row r="8" spans="2:11" x14ac:dyDescent="0.3">
      <c r="B8" s="1" t="s">
        <v>9</v>
      </c>
      <c r="C8" s="10">
        <f ca="1">(C5-C4)/365</f>
        <v>0.16438356164383561</v>
      </c>
      <c r="H8" s="17">
        <f ca="1">(I7*$C$15+I9*$C$16)*EXP(-Rf*del_t)</f>
        <v>18.168384895834834</v>
      </c>
      <c r="I8" s="15">
        <f ca="1">H7*d</f>
        <v>490.51639489712466</v>
      </c>
      <c r="J8" s="17">
        <f ca="1">(K7*$C$15+K9*$C$16)*EXP(-Rf*del_t)</f>
        <v>13.268404955850228</v>
      </c>
      <c r="K8" s="18">
        <f ca="1">J9*u</f>
        <v>490.5163948971246</v>
      </c>
    </row>
    <row r="9" spans="2:11" x14ac:dyDescent="0.3">
      <c r="B9" s="1" t="s">
        <v>10</v>
      </c>
      <c r="C9" s="5">
        <v>0.02</v>
      </c>
      <c r="I9" s="17">
        <f ca="1">(J8*$C$15+J10*$C$16)*EXP(-Rf*del_t)</f>
        <v>6.6660571780549445</v>
      </c>
      <c r="J9" s="15">
        <f ca="1">I8*d</f>
        <v>473.49808419853525</v>
      </c>
      <c r="K9" s="17">
        <f ca="1">MAX(K8-K,0)</f>
        <v>0</v>
      </c>
    </row>
    <row r="10" spans="2:11" x14ac:dyDescent="0.3">
      <c r="B10" s="1" t="s">
        <v>11</v>
      </c>
      <c r="C10" s="6">
        <f>_xlfn.STDEV.S('Raw data'!C3:C1257)*SQRT(252)</f>
        <v>0.17418422140291598</v>
      </c>
      <c r="J10" s="17">
        <f ca="1">(K9*$C$15+K11*$C$16)*EXP(-Rf*del_t)</f>
        <v>0</v>
      </c>
      <c r="K10" s="18">
        <f ca="1">J9*d</f>
        <v>457.0702183903648</v>
      </c>
    </row>
    <row r="11" spans="2:11" x14ac:dyDescent="0.3">
      <c r="B11" s="1" t="s">
        <v>15</v>
      </c>
      <c r="C11" s="2">
        <v>4</v>
      </c>
      <c r="K11" s="17">
        <f ca="1">MAX(K10-K,0)</f>
        <v>0</v>
      </c>
    </row>
    <row r="12" spans="2:11" x14ac:dyDescent="0.3">
      <c r="B12" s="1" t="s">
        <v>16</v>
      </c>
      <c r="C12" s="10">
        <f ca="1">C8/C11</f>
        <v>4.1095890410958902E-2</v>
      </c>
    </row>
    <row r="13" spans="2:11" x14ac:dyDescent="0.3">
      <c r="B13" s="1" t="s">
        <v>17</v>
      </c>
      <c r="C13" s="10">
        <f ca="1">EXP(C10*SQRT(C12))</f>
        <v>1.0359416674882547</v>
      </c>
      <c r="G13" s="14" t="s">
        <v>27</v>
      </c>
      <c r="H13" s="14" t="s">
        <v>23</v>
      </c>
      <c r="I13" s="14" t="s">
        <v>24</v>
      </c>
      <c r="J13" s="14" t="s">
        <v>25</v>
      </c>
      <c r="K13" s="14" t="s">
        <v>26</v>
      </c>
    </row>
    <row r="14" spans="2:11" x14ac:dyDescent="0.3">
      <c r="B14" s="1" t="s">
        <v>18</v>
      </c>
      <c r="C14" s="10">
        <f ca="1">1/C13</f>
        <v>0.96530531726231372</v>
      </c>
    </row>
    <row r="15" spans="2:11" x14ac:dyDescent="0.3">
      <c r="B15" s="1" t="s">
        <v>19</v>
      </c>
      <c r="C15" s="10">
        <f ca="1">(EXP(Rf*del_t)-d)/(u-d)</f>
        <v>0.50281389538532073</v>
      </c>
      <c r="F15" s="14" t="s">
        <v>22</v>
      </c>
      <c r="K15" s="18">
        <f ca="1">J16*u</f>
        <v>606.26896470277973</v>
      </c>
    </row>
    <row r="16" spans="2:11" x14ac:dyDescent="0.3">
      <c r="B16" s="1" t="s">
        <v>20</v>
      </c>
      <c r="C16" s="10">
        <f ca="1">1-C15</f>
        <v>0.49718610461467927</v>
      </c>
      <c r="J16" s="15">
        <f ca="1">I17*u</f>
        <v>585.23465531871125</v>
      </c>
      <c r="K16" s="16">
        <f ca="1">MAX(K-K15,0)</f>
        <v>0</v>
      </c>
    </row>
    <row r="17" spans="6:11" x14ac:dyDescent="0.3">
      <c r="I17" s="15">
        <f ca="1">H18*u</f>
        <v>564.93012462532943</v>
      </c>
      <c r="J17" s="16">
        <f ca="1">(K16*$C$15+K18*$C$16)*EXP(-Rf*del_t)</f>
        <v>0</v>
      </c>
      <c r="K17" s="18">
        <f ca="1">J16*d</f>
        <v>564.93012462532943</v>
      </c>
    </row>
    <row r="18" spans="6:11" x14ac:dyDescent="0.3">
      <c r="H18" s="15">
        <f ca="1">G19*u</f>
        <v>545.33005318249207</v>
      </c>
      <c r="I18" s="16">
        <f ca="1">(J17*$C$15+J19*$C$16)*EXP(-Rf*del_t)</f>
        <v>0</v>
      </c>
      <c r="J18" s="15">
        <f ca="1">I17*d</f>
        <v>545.33005318249207</v>
      </c>
      <c r="K18" s="16">
        <f ca="1">MAX(K-K17,0)</f>
        <v>0</v>
      </c>
    </row>
    <row r="19" spans="6:11" x14ac:dyDescent="0.3">
      <c r="F19" s="11" t="s">
        <v>0</v>
      </c>
      <c r="G19" s="15">
        <f>St</f>
        <v>526.41</v>
      </c>
      <c r="H19" s="16">
        <f ca="1">(I18*$C$15+I20*$C$16)*EXP(-Rf*del_t)</f>
        <v>1.1626782436899246</v>
      </c>
      <c r="I19" s="15">
        <f ca="1">H18*d</f>
        <v>526.41</v>
      </c>
      <c r="J19" s="13">
        <f ca="1">(K18*$C$15+K20*$C$16)*EXP(-Rf*del_t)</f>
        <v>0</v>
      </c>
      <c r="K19" s="18">
        <f ca="1">J18*d</f>
        <v>526.41</v>
      </c>
    </row>
    <row r="20" spans="6:11" x14ac:dyDescent="0.3">
      <c r="F20" s="13" t="s">
        <v>22</v>
      </c>
      <c r="G20" s="16">
        <f ca="1">(H19*$C$15+H21*$C$16)*EXP(-Rf*del_t)</f>
        <v>4.9511311279297345</v>
      </c>
      <c r="H20" s="15">
        <f ca="1">G19*d</f>
        <v>508.14637206005455</v>
      </c>
      <c r="I20" s="16">
        <f ca="1">(J19*$C$15+J21*$C$16)*EXP(-Rf*del_t)</f>
        <v>2.340440031758479</v>
      </c>
      <c r="J20" s="15">
        <f ca="1">I21*u</f>
        <v>508.14637206005455</v>
      </c>
      <c r="K20" s="16">
        <f ca="1">MAX(K-K19,0)</f>
        <v>0</v>
      </c>
    </row>
    <row r="21" spans="6:11" x14ac:dyDescent="0.3">
      <c r="H21" s="16">
        <f ca="1">(I20*$C$15+I22*$C$16)*EXP(-Rf*del_t)</f>
        <v>8.790654859906363</v>
      </c>
      <c r="I21" s="15">
        <f ca="1">H20*d</f>
        <v>490.51639489712466</v>
      </c>
      <c r="J21" s="16">
        <f ca="1">(K20*$C$15+K22*$C$16)*EXP(-Rf*del_t)</f>
        <v>4.7112428326460289</v>
      </c>
      <c r="K21" s="18">
        <f ca="1">J22*u</f>
        <v>490.5163948971246</v>
      </c>
    </row>
    <row r="22" spans="6:11" x14ac:dyDescent="0.3">
      <c r="I22" s="16">
        <f ca="1">(J21*$C$15+J23*$C$16)*EXP(-Rf*del_t)</f>
        <v>15.328419651582909</v>
      </c>
      <c r="J22" s="15">
        <f ca="1">I21*d</f>
        <v>473.49808419853525</v>
      </c>
      <c r="K22" s="16">
        <f ca="1">MAX(K-K21,0)</f>
        <v>9.4836051028754014</v>
      </c>
    </row>
    <row r="23" spans="6:11" x14ac:dyDescent="0.3">
      <c r="J23" s="16">
        <f ca="1">(K22*$C$15+K24*$C$16)*EXP(-Rf*del_t)</f>
        <v>26.091125738315071</v>
      </c>
      <c r="K23" s="18">
        <f ca="1">J22*d</f>
        <v>457.0702183903648</v>
      </c>
    </row>
    <row r="24" spans="6:11" x14ac:dyDescent="0.3">
      <c r="K24" s="16">
        <f ca="1">MAX(K-K23,0)</f>
        <v>42.929781609635199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Raw data</vt:lpstr>
      <vt:lpstr>Model</vt:lpstr>
      <vt:lpstr>d</vt:lpstr>
      <vt:lpstr>del_t</vt:lpstr>
      <vt:lpstr>K</vt:lpstr>
      <vt:lpstr>N</vt:lpstr>
      <vt:lpstr>Rf</vt:lpstr>
      <vt:lpstr>St</vt:lpstr>
      <vt:lpstr>T</vt:lpstr>
      <vt:lpstr>u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Balodi</dc:creator>
  <cp:lastModifiedBy>Shubham Balodi</cp:lastModifiedBy>
  <dcterms:created xsi:type="dcterms:W3CDTF">2015-06-05T18:17:20Z</dcterms:created>
  <dcterms:modified xsi:type="dcterms:W3CDTF">2025-04-21T13:06:09Z</dcterms:modified>
</cp:coreProperties>
</file>